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0.Октябрь\"/>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103" i="19" s="1"/>
  <c r="A208" i="28"/>
  <c r="A345" i="28"/>
  <c r="A379" i="28"/>
  <c r="A138" i="28"/>
  <c r="A310" i="28"/>
  <c r="A276" i="28"/>
  <c r="A68" i="28"/>
  <c r="A103" i="28"/>
  <c r="A242" i="28"/>
  <c r="A173" i="28"/>
  <c r="A413" i="28"/>
  <c r="A447" i="28"/>
  <c r="A239" i="21"/>
  <c r="A273" i="21"/>
  <c r="A204" i="21"/>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<sst xmlns="http://schemas.openxmlformats.org/spreadsheetml/2006/main" count="1058" uniqueCount="192">
  <si>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</si>
  <si>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</si>
  <si>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</si>
  <si>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</si>
  <si>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</si>
  <si>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</si>
  <si>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</si>
  <si>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</si>
  <si>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</si>
  <si>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</si>
  <si>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</si>
  <si>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</si>
  <si>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</si>
  <si>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</si>
  <si>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</si>
  <si>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</si>
  <si>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</si>
  <si>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</si>
  <si>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</si>
  <si>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</si>
  <si>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</si>
  <si>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</si>
  <si>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</si>
  <si>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</si>
  <si>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</si>
  <si>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</si>
  <si>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</si>
  <si>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</si>
  <si>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</si>
  <si>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</si>
  <si>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</si>
  <si>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</si>
  <si>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</si>
  <si>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</si>
  <si>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</si>
  <si>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</si>
  <si>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</si>
  <si>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</si>
  <si>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</si>
  <si>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</si>
  <si>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</si>
  <si>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</si>
  <si>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</si>
  <si>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</si>
  <si>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</si>
  <si>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</si>
  <si>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</si>
  <si>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</si>
  <si>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</si>
  <si>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</si>
  <si>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</si>
  <si>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</si>
  <si>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</si>
  <si>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</si>
  <si>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</si>
  <si>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</si>
  <si>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</si>
  <si>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</si>
  <si>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</si>
  <si>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</si>
  <si>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</si>
  <si>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</si>
  <si>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</si>
  <si>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</si>
  <si>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</si>
  <si>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</si>
  <si>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</si>
  <si>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</si>
  <si>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</si>
  <si>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</si>
  <si>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</si>
  <si>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</si>
  <si>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</si>
  <si>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</si>
  <si>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</si>
  <si>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</si>
  <si>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</si>
  <si>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</si>
  <si>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</si>
  <si>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</si>
  <si>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</si>
  <si>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</si>
  <si>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</si>
  <si>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</si>
  <si>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</si>
  <si>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</si>
  <si>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</si>
  <si>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</si>
  <si>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</si>
  <si>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</si>
  <si>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</si>
  <si>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</si>
  <si>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</si>
  <si>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</si>
  <si>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</si>
  <si>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</si>
  <si>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</si>
  <si>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</si>
  <si>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</si>
  <si>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</si>
  <si>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</si>
  <si>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</si>
  <si>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</si>
  <si>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</si>
  <si>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</si>
  <si>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</si>
  <si>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</si>
  <si>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</si>
  <si>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</si>
  <si>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</si>
  <si>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</si>
  <si>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</si>
  <si>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</si>
  <si>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</si>
  <si>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</si>
  <si>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</si>
  <si>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</si>
  <si>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</si>
  <si>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</si>
  <si>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</si>
  <si>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</si>
  <si>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</si>
  <si>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</si>
  <si>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</si>
  <si>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</si>
  <si>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</si>
  <si>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</si>
  <si>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</si>
  <si>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</si>
  <si>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</si>
  <si>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</si>
  <si>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</si>
  <si>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</si>
  <si>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</si>
  <si>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</si>
  <si>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</si>
  <si>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</si>
  <si>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</si>
  <si>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</si>
  <si>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</si>
  <si>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</si>
  <si>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</si>
  <si>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</si>
  <si>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</si>
  <si>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</si>
  <si>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</si>
  <si>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</si>
  <si>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</si>
  <si>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</si>
  <si>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</si>
  <si>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</si>
  <si>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</si>
  <si>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</si>
  <si>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</si>
  <si>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</si>
  <si>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</si>
  <si>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Правительство Хабаровского края. Комитет по ценам и тарифам.  Постановление № 44/12 от 27.12.2021г.</t>
  </si>
  <si>
    <t>Приказ Минэнерго России от 16 декабря 2021г. №1409</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</si>
  <si>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октябре 2022 г.</t>
  </si>
  <si>
    <t>1825,90</t>
  </si>
  <si>
    <t>октябрь 2022 года</t>
  </si>
  <si>
    <t>01.10.2022</t>
  </si>
  <si>
    <t>02.10.2022</t>
  </si>
  <si>
    <t>03.10.2022</t>
  </si>
  <si>
    <t>04.10.2022</t>
  </si>
  <si>
    <t>05.10.2022</t>
  </si>
  <si>
    <t>06.10.2022</t>
  </si>
  <si>
    <t>07.10.2022</t>
  </si>
  <si>
    <t>08.10.2022</t>
  </si>
  <si>
    <t>09.10.2022</t>
  </si>
  <si>
    <t>10.10.2022</t>
  </si>
  <si>
    <t>11.10.2022</t>
  </si>
  <si>
    <t>12.10.2022</t>
  </si>
  <si>
    <t>13.10.2022</t>
  </si>
  <si>
    <t>14.10.2022</t>
  </si>
  <si>
    <t>15.10.2022</t>
  </si>
  <si>
    <t>16.10.2022</t>
  </si>
  <si>
    <t>17.10.2022</t>
  </si>
  <si>
    <t>18.10.2022</t>
  </si>
  <si>
    <t>19.10.2022</t>
  </si>
  <si>
    <t>20.10.2022</t>
  </si>
  <si>
    <t>21.10.2022</t>
  </si>
  <si>
    <t>22.10.2022</t>
  </si>
  <si>
    <t>23.10.2022</t>
  </si>
  <si>
    <t>24.10.2022</t>
  </si>
  <si>
    <t>25.10.2022</t>
  </si>
  <si>
    <t>26.10.2022</t>
  </si>
  <si>
    <t>27.10.2022</t>
  </si>
  <si>
    <t>28.10.2022</t>
  </si>
  <si>
    <t>29.10.2022</t>
  </si>
  <si>
    <t>30.10.2022</t>
  </si>
  <si>
    <t>31.10.2022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</si>
</sst>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74" fontId="0" fillId="0" borderId="11" xfId="0" applyNumberFormat="1" applyFont="1" applyFill="1" applyBorder="1" applyAlignment="1">
      <alignment horizontal="right"/>
    </xf>
    <xf numFmtId="2" fontId="38" fillId="9" borderId="17" xfId="0" applyNumberFormat="1" applyFont="1" applyFill="1" applyBorder="1" applyAlignment="1">
      <alignment horizontal="left" vertical="center"/>
    </xf>
    <xf numFmtId="0" fontId="21" fillId="0" borderId="10" xfId="25" applyNumberFormat="1"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476250</xdr:colOff>
          <xdr:row>37</xdr:row>
          <xdr:rowOff>38100</xdr:rowOff>
        </xdr:from>
        <xdr:to>
          <xdr:col>2</xdr:col>
          <xdr:colOff>1228725</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20</xdr:row>
          <xdr:rowOff>219075</xdr:rowOff>
        </xdr:from>
        <xdr:to>
          <xdr:col>2</xdr:col>
          <xdr:colOff>1104900</xdr:colOff>
          <xdr:row>20</xdr:row>
          <xdr:rowOff>447675</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21</xdr:row>
          <xdr:rowOff>238125</xdr:rowOff>
        </xdr:from>
        <xdr:to>
          <xdr:col>2</xdr:col>
          <xdr:colOff>1123950</xdr:colOff>
          <xdr:row>21</xdr:row>
          <xdr:rowOff>466725</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22</xdr:row>
          <xdr:rowOff>219075</xdr:rowOff>
        </xdr:from>
        <xdr:to>
          <xdr:col>2</xdr:col>
          <xdr:colOff>933450</xdr:colOff>
          <xdr:row>22</xdr:row>
          <xdr:rowOff>466725</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209550</xdr:rowOff>
        </xdr:from>
        <xdr:to>
          <xdr:col>2</xdr:col>
          <xdr:colOff>885825</xdr:colOff>
          <xdr:row>23</xdr:row>
          <xdr:rowOff>466725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N23" sqref="N23"/>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4" t="s">
        <v>158</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2088.7133494300001</v>
      </c>
      <c r="D7" s="4">
        <f>$F$12+'СЕТ СН'!G5+СВЦЭМ!$D$10+'СЕТ СН'!G11-'СЕТ СН'!G$18</f>
        <v>2888.3433494300002</v>
      </c>
      <c r="E7" s="4">
        <f>$F$12+'СЕТ СН'!H5+СВЦЭМ!$D$10+'СЕТ СН'!H11-'СЕТ СН'!H$18</f>
        <v>3030.5333494299998</v>
      </c>
      <c r="F7" s="4">
        <f>$F$12+'СЕТ СН'!I5+СВЦЭМ!$D$10+'СЕТ СН'!I11-'СЕТ СН'!I$18</f>
        <v>3534.5733494300002</v>
      </c>
      <c r="G7" s="5"/>
    </row>
    <row r="8" spans="1:8" x14ac:dyDescent="0.25">
      <c r="F8" s="8"/>
    </row>
    <row r="9" spans="1:8" ht="45.75" customHeight="1" x14ac:dyDescent="0.25">
      <c r="A9" s="119" t="s">
        <v>46</v>
      </c>
      <c r="B9" s="119"/>
      <c r="C9" s="119"/>
      <c r="D9" s="119"/>
      <c r="E9" s="119"/>
      <c r="F9" s="119"/>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7" t="s">
        <v>47</v>
      </c>
      <c r="C12" s="107"/>
      <c r="D12" s="107"/>
      <c r="E12" s="13" t="s">
        <v>22</v>
      </c>
      <c r="F12" s="11">
        <f>ROUND(F13+F14*F15,8)+F34</f>
        <v>1001.64214756</v>
      </c>
      <c r="H12" s="2" t="s">
        <v>41</v>
      </c>
    </row>
    <row r="13" spans="1:8" ht="31.5" x14ac:dyDescent="0.25">
      <c r="A13" s="12">
        <v>2</v>
      </c>
      <c r="B13" s="107" t="s">
        <v>48</v>
      </c>
      <c r="C13" s="107"/>
      <c r="D13" s="107"/>
      <c r="E13" s="13" t="s">
        <v>22</v>
      </c>
      <c r="F13" s="11">
        <f>СВЦЭМ!$D$11</f>
        <v>1001.64214756</v>
      </c>
    </row>
    <row r="14" spans="1:8" ht="36" customHeight="1" x14ac:dyDescent="0.25">
      <c r="A14" s="12">
        <v>3</v>
      </c>
      <c r="B14" s="107" t="s">
        <v>49</v>
      </c>
      <c r="C14" s="107"/>
      <c r="D14" s="107"/>
      <c r="E14" s="13" t="s">
        <v>23</v>
      </c>
      <c r="F14" s="11">
        <f>СВЦЭМ!$D$12</f>
        <v>528444.64382326417</v>
      </c>
    </row>
    <row r="15" spans="1:8" ht="30.75" customHeight="1" x14ac:dyDescent="0.25">
      <c r="A15" s="12">
        <v>4</v>
      </c>
      <c r="B15" s="107" t="s">
        <v>50</v>
      </c>
      <c r="C15" s="107" t="s">
        <v>24</v>
      </c>
      <c r="D15" s="107" t="s">
        <v>24</v>
      </c>
      <c r="E15" s="14" t="s">
        <v>51</v>
      </c>
      <c r="F15" s="15">
        <f>ROUND(IF(F25-(F26+F33)&lt;=0,0,MAX(0,(F16-(F17+F24))/(F25-(F26+F33)))),11)</f>
        <v>0</v>
      </c>
    </row>
    <row r="16" spans="1:8" ht="36" customHeight="1" x14ac:dyDescent="0.25">
      <c r="A16" s="12">
        <v>5</v>
      </c>
      <c r="B16" s="107" t="s">
        <v>52</v>
      </c>
      <c r="C16" s="107" t="s">
        <v>25</v>
      </c>
      <c r="D16" s="107" t="s">
        <v>6</v>
      </c>
      <c r="E16" s="13" t="s">
        <v>6</v>
      </c>
      <c r="F16" s="16">
        <f>СВЦЭМ!$D$27</f>
        <v>1.109</v>
      </c>
    </row>
    <row r="17" spans="1:6" ht="33" customHeight="1" x14ac:dyDescent="0.25">
      <c r="A17" s="12">
        <v>6</v>
      </c>
      <c r="B17" s="107" t="s">
        <v>53</v>
      </c>
      <c r="C17" s="107" t="s">
        <v>25</v>
      </c>
      <c r="D17" s="107" t="s">
        <v>6</v>
      </c>
      <c r="E17" s="13" t="s">
        <v>6</v>
      </c>
      <c r="F17" s="16">
        <f>SUM(F19:F23)</f>
        <v>1.109</v>
      </c>
    </row>
    <row r="18" spans="1:6" ht="13.5" customHeight="1" x14ac:dyDescent="0.25">
      <c r="A18" s="12"/>
      <c r="B18" s="108" t="s">
        <v>54</v>
      </c>
      <c r="C18" s="109"/>
      <c r="D18" s="109"/>
      <c r="E18" s="109"/>
      <c r="F18" s="110"/>
    </row>
    <row r="19" spans="1:6" x14ac:dyDescent="0.25">
      <c r="A19" s="12">
        <v>6.1</v>
      </c>
      <c r="B19" s="107" t="s">
        <v>55</v>
      </c>
      <c r="C19" s="107"/>
      <c r="D19" s="107"/>
      <c r="E19" s="13" t="s">
        <v>6</v>
      </c>
      <c r="F19" s="16">
        <v>0</v>
      </c>
    </row>
    <row r="20" spans="1:6" x14ac:dyDescent="0.25">
      <c r="A20" s="12">
        <v>6.2</v>
      </c>
      <c r="B20" s="107" t="s">
        <v>56</v>
      </c>
      <c r="C20" s="107"/>
      <c r="D20" s="107"/>
      <c r="E20" s="13" t="s">
        <v>6</v>
      </c>
      <c r="F20" s="16">
        <v>0</v>
      </c>
    </row>
    <row r="21" spans="1:6" x14ac:dyDescent="0.25">
      <c r="A21" s="12">
        <v>6.3</v>
      </c>
      <c r="B21" s="107" t="s">
        <v>57</v>
      </c>
      <c r="C21" s="107"/>
      <c r="D21" s="107"/>
      <c r="E21" s="13" t="s">
        <v>6</v>
      </c>
      <c r="F21" s="16">
        <v>0</v>
      </c>
    </row>
    <row r="22" spans="1:6" x14ac:dyDescent="0.25">
      <c r="A22" s="12">
        <v>6.4</v>
      </c>
      <c r="B22" s="107" t="s">
        <v>58</v>
      </c>
      <c r="C22" s="107"/>
      <c r="D22" s="107"/>
      <c r="E22" s="13" t="s">
        <v>6</v>
      </c>
      <c r="F22" s="16">
        <v>0</v>
      </c>
    </row>
    <row r="23" spans="1:6" x14ac:dyDescent="0.25">
      <c r="A23" s="12">
        <v>6.5</v>
      </c>
      <c r="B23" s="107" t="s">
        <v>59</v>
      </c>
      <c r="C23" s="107"/>
      <c r="D23" s="107"/>
      <c r="E23" s="13" t="s">
        <v>6</v>
      </c>
      <c r="F23" s="16">
        <f>F16</f>
        <v>1.109</v>
      </c>
    </row>
    <row r="24" spans="1:6" ht="31.5" customHeight="1" x14ac:dyDescent="0.25">
      <c r="A24" s="12">
        <v>7</v>
      </c>
      <c r="B24" s="107" t="s">
        <v>26</v>
      </c>
      <c r="C24" s="107" t="s">
        <v>25</v>
      </c>
      <c r="D24" s="107" t="s">
        <v>6</v>
      </c>
      <c r="E24" s="13" t="s">
        <v>6</v>
      </c>
      <c r="F24" s="16">
        <v>0</v>
      </c>
    </row>
    <row r="25" spans="1:6" ht="30" customHeight="1" x14ac:dyDescent="0.25">
      <c r="A25" s="12">
        <v>8</v>
      </c>
      <c r="B25" s="107" t="s">
        <v>60</v>
      </c>
      <c r="C25" s="107" t="s">
        <v>27</v>
      </c>
      <c r="D25" s="107" t="s">
        <v>28</v>
      </c>
      <c r="E25" s="13" t="s">
        <v>61</v>
      </c>
      <c r="F25" s="16">
        <f>СВЦЭМ!$D$26</f>
        <v>869.89800000000002</v>
      </c>
    </row>
    <row r="26" spans="1:6" ht="30.75" customHeight="1" x14ac:dyDescent="0.25">
      <c r="A26" s="12">
        <v>9</v>
      </c>
      <c r="B26" s="107" t="s">
        <v>62</v>
      </c>
      <c r="C26" s="107" t="s">
        <v>27</v>
      </c>
      <c r="D26" s="107" t="s">
        <v>28</v>
      </c>
      <c r="E26" s="13" t="s">
        <v>61</v>
      </c>
      <c r="F26" s="16">
        <f>SUM(F28:F32)</f>
        <v>869.89800000000002</v>
      </c>
    </row>
    <row r="27" spans="1:6" x14ac:dyDescent="0.25">
      <c r="A27" s="12"/>
      <c r="B27" s="108" t="s">
        <v>54</v>
      </c>
      <c r="C27" s="109"/>
      <c r="D27" s="109"/>
      <c r="E27" s="109"/>
      <c r="F27" s="110"/>
    </row>
    <row r="28" spans="1:6" x14ac:dyDescent="0.25">
      <c r="A28" s="12">
        <v>9.1</v>
      </c>
      <c r="B28" s="107" t="s">
        <v>55</v>
      </c>
      <c r="C28" s="107"/>
      <c r="D28" s="107"/>
      <c r="E28" s="13" t="s">
        <v>61</v>
      </c>
      <c r="F28" s="16">
        <v>0</v>
      </c>
    </row>
    <row r="29" spans="1:6" x14ac:dyDescent="0.25">
      <c r="A29" s="12">
        <v>9.1999999999999993</v>
      </c>
      <c r="B29" s="107" t="s">
        <v>56</v>
      </c>
      <c r="C29" s="107"/>
      <c r="D29" s="107"/>
      <c r="E29" s="13" t="s">
        <v>61</v>
      </c>
      <c r="F29" s="86">
        <v>0</v>
      </c>
    </row>
    <row r="30" spans="1:6" x14ac:dyDescent="0.25">
      <c r="A30" s="12">
        <v>9.3000000000000007</v>
      </c>
      <c r="B30" s="107" t="s">
        <v>57</v>
      </c>
      <c r="C30" s="107"/>
      <c r="D30" s="107"/>
      <c r="E30" s="13" t="s">
        <v>61</v>
      </c>
      <c r="F30" s="16">
        <v>0</v>
      </c>
    </row>
    <row r="31" spans="1:6" x14ac:dyDescent="0.25">
      <c r="A31" s="12">
        <v>9.4</v>
      </c>
      <c r="B31" s="107" t="s">
        <v>58</v>
      </c>
      <c r="C31" s="107"/>
      <c r="D31" s="107"/>
      <c r="E31" s="13" t="s">
        <v>61</v>
      </c>
      <c r="F31" s="16">
        <v>0</v>
      </c>
    </row>
    <row r="32" spans="1:6" x14ac:dyDescent="0.25">
      <c r="A32" s="12">
        <v>9.5</v>
      </c>
      <c r="B32" s="107" t="s">
        <v>59</v>
      </c>
      <c r="C32" s="107"/>
      <c r="D32" s="107"/>
      <c r="E32" s="13" t="s">
        <v>61</v>
      </c>
      <c r="F32" s="86">
        <f>F25</f>
        <v>869.89800000000002</v>
      </c>
    </row>
    <row r="33" spans="1:6" ht="34.5" customHeight="1" x14ac:dyDescent="0.25">
      <c r="A33" s="12">
        <v>10</v>
      </c>
      <c r="B33" s="107" t="s">
        <v>63</v>
      </c>
      <c r="C33" s="107" t="s">
        <v>27</v>
      </c>
      <c r="D33" s="107" t="s">
        <v>28</v>
      </c>
      <c r="E33" s="13" t="s">
        <v>61</v>
      </c>
      <c r="F33" s="16">
        <v>0</v>
      </c>
    </row>
    <row r="34" spans="1:6" ht="42" customHeight="1" x14ac:dyDescent="0.25">
      <c r="A34" s="12">
        <v>11</v>
      </c>
      <c r="B34" s="107" t="s">
        <v>64</v>
      </c>
      <c r="C34" s="107"/>
      <c r="D34" s="107" t="s">
        <v>22</v>
      </c>
      <c r="E34" s="17" t="s">
        <v>22</v>
      </c>
      <c r="F34" s="11">
        <v>0</v>
      </c>
    </row>
    <row r="36" spans="1:6" ht="15.75" customHeight="1" x14ac:dyDescent="0.25">
      <c r="A36" s="120" t="s">
        <v>65</v>
      </c>
      <c r="B36" s="120"/>
      <c r="C36" s="120"/>
      <c r="D36" s="120"/>
      <c r="E36" s="120"/>
      <c r="F36" s="120"/>
    </row>
    <row r="37" spans="1:6" x14ac:dyDescent="0.25">
      <c r="A37" s="120"/>
      <c r="B37" s="120"/>
      <c r="C37" s="120"/>
      <c r="D37" s="120"/>
      <c r="E37" s="120"/>
      <c r="F37" s="120"/>
    </row>
    <row r="38" spans="1:6" x14ac:dyDescent="0.25">
      <c r="A38" s="120"/>
      <c r="B38" s="120"/>
      <c r="C38" s="120"/>
      <c r="D38" s="120"/>
      <c r="E38" s="120"/>
      <c r="F38" s="120"/>
    </row>
    <row r="39" spans="1:6" x14ac:dyDescent="0.25">
      <c r="A39" s="120"/>
      <c r="B39" s="120"/>
      <c r="C39" s="120"/>
      <c r="D39" s="120"/>
      <c r="E39" s="120"/>
      <c r="F39" s="120"/>
    </row>
    <row r="40" spans="1:6" x14ac:dyDescent="0.25">
      <c r="A40" s="120"/>
      <c r="B40" s="120"/>
      <c r="C40" s="120"/>
      <c r="D40" s="120"/>
      <c r="E40" s="120"/>
      <c r="F40" s="120"/>
    </row>
    <row r="41" spans="1:6" x14ac:dyDescent="0.25">
      <c r="A41" s="120"/>
      <c r="B41" s="120"/>
      <c r="C41" s="120"/>
      <c r="D41" s="120"/>
      <c r="E41" s="120"/>
      <c r="F41" s="120"/>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октябре 2022 г.</v>
      </c>
      <c r="B1" s="121"/>
      <c r="C1" s="121"/>
      <c r="D1" s="121"/>
      <c r="E1" s="121"/>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2130.1463347399999</v>
      </c>
      <c r="C9" s="4">
        <f>СВЦЭМ!$D$14+'СЕТ СН'!G5+СВЦЭМ!$D$10+'СЕТ СН'!G11-'СЕТ СН'!G$19</f>
        <v>2929.77633474</v>
      </c>
      <c r="D9" s="4">
        <f>СВЦЭМ!$D$14+'СЕТ СН'!H5+СВЦЭМ!$D$10+'СЕТ СН'!H11-'СЕТ СН'!H$19</f>
        <v>3071.9663347400001</v>
      </c>
      <c r="E9" s="4">
        <f>СВЦЭМ!$D$14+'СЕТ СН'!I5+СВЦЭМ!$D$10+'СЕТ СН'!I11-'СЕТ СН'!I$19</f>
        <v>3576.0063347400005</v>
      </c>
    </row>
    <row r="10" spans="1:6" x14ac:dyDescent="0.25">
      <c r="A10" s="26" t="s">
        <v>35</v>
      </c>
      <c r="B10" s="4">
        <f>СВЦЭМ!$D$15+'СЕТ СН'!F5+СВЦЭМ!$D$10+'СЕТ СН'!F11-'СЕТ СН'!F$19</f>
        <v>2736.49448828</v>
      </c>
      <c r="C10" s="4">
        <f>СВЦЭМ!$D$15+'СЕТ СН'!G5+СВЦЭМ!$D$10+'СЕТ СН'!G11-'СЕТ СН'!G$19</f>
        <v>3536.1244882800002</v>
      </c>
      <c r="D10" s="4">
        <f>СВЦЭМ!$D$15+'СЕТ СН'!H5+СВЦЭМ!$D$10+'СЕТ СН'!H11-'СЕТ СН'!H$19</f>
        <v>3678.3144882800002</v>
      </c>
      <c r="E10" s="4">
        <f>СВЦЭМ!$D$15+'СЕТ СН'!I5+СВЦЭМ!$D$10+'СЕТ СН'!I11-'СЕТ СН'!I$19</f>
        <v>4182.3544882799997</v>
      </c>
    </row>
    <row r="11" spans="1:6" x14ac:dyDescent="0.25">
      <c r="A11" s="26" t="s">
        <v>36</v>
      </c>
      <c r="B11" s="4">
        <f>СВЦЭМ!$D$16+'СЕТ СН'!F5+СВЦЭМ!$D$10+'СЕТ СН'!F11-'СЕТ СН'!F$19</f>
        <v>3833.72094892</v>
      </c>
      <c r="C11" s="4">
        <f>СВЦЭМ!$D$16+'СЕТ СН'!G5+СВЦЭМ!$D$10+'СЕТ СН'!G11-'СЕТ СН'!G$19</f>
        <v>4633.3509489199996</v>
      </c>
      <c r="D11" s="4">
        <f>СВЦЭМ!$D$16+'СЕТ СН'!H5+СВЦЭМ!$D$10+'СЕТ СН'!H11-'СЕТ СН'!H$19</f>
        <v>4775.5409489199992</v>
      </c>
      <c r="E11" s="4">
        <f>СВЦЭМ!$D$16+'СЕТ СН'!I5+СВЦЭМ!$D$10+'СЕТ СН'!I11-'СЕТ СН'!I$19</f>
        <v>5279.5809489200001</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2130.1463347399999</v>
      </c>
      <c r="C16" s="28">
        <f>СВЦЭМ!$D$14+'СЕТ СН'!G5+СВЦЭМ!$D$10+'СЕТ СН'!G11-'СЕТ СН'!G$19</f>
        <v>2929.77633474</v>
      </c>
      <c r="D16" s="28">
        <f>СВЦЭМ!$D$14+'СЕТ СН'!H5+СВЦЭМ!$D$10+'СЕТ СН'!H11-'СЕТ СН'!H$19</f>
        <v>3071.9663347400001</v>
      </c>
      <c r="E16" s="28">
        <f>СВЦЭМ!$D$14+'СЕТ СН'!I5+СВЦЭМ!$D$10+'СЕТ СН'!I11-'СЕТ СН'!I$19</f>
        <v>3576.0063347400005</v>
      </c>
    </row>
    <row r="17" spans="1:5" x14ac:dyDescent="0.25">
      <c r="A17" s="26" t="s">
        <v>37</v>
      </c>
      <c r="B17" s="28">
        <f>СВЦЭМ!$D$17+'СЕТ СН'!F5+СВЦЭМ!$D$10+'СЕТ СН'!F11-'СЕТ СН'!F$19</f>
        <v>3096.5623306399998</v>
      </c>
      <c r="C17" s="28">
        <f>СВЦЭМ!$D$17+'СЕТ СН'!G5+СВЦЭМ!$D$10+'СЕТ СН'!G11-'СЕТ СН'!G$19</f>
        <v>3896.1923306399999</v>
      </c>
      <c r="D17" s="28">
        <f>СВЦЭМ!$D$17+'СЕТ СН'!H5+СВЦЭМ!$D$10+'СЕТ СН'!H11-'СЕТ СН'!H$19</f>
        <v>4038.38233064</v>
      </c>
      <c r="E17" s="28">
        <f>СВЦЭМ!$D$17+'СЕТ СН'!I5+СВЦЭМ!$D$10+'СЕТ СН'!I11-'СЕТ СН'!I$19</f>
        <v>4542.4223306399999</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октябре 2022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38</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15.75" x14ac:dyDescent="0.2">
      <c r="A4" s="127" t="s">
        <v>8</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01.10.2022</v>
      </c>
      <c r="B12" s="36">
        <f>SUMIFS(СВЦЭМ!$C$39:$C$782,СВЦЭМ!$A$39:$A$782,$A12,СВЦЭМ!$B$39:$B$782,B$11)+'СЕТ СН'!$F$12+СВЦЭМ!$D$10+'СЕТ СН'!$F$5-'СЕТ СН'!$F$20</f>
        <v>2014.67864375</v>
      </c>
      <c r="C12" s="36">
        <f>SUMIFS(СВЦЭМ!$C$39:$C$782,СВЦЭМ!$A$39:$A$782,$A12,СВЦЭМ!$B$39:$B$782,C$11)+'СЕТ СН'!$F$12+СВЦЭМ!$D$10+'СЕТ СН'!$F$5-'СЕТ СН'!$F$20</f>
        <v>2050.2906884700001</v>
      </c>
      <c r="D12" s="36">
        <f>SUMIFS(СВЦЭМ!$C$39:$C$782,СВЦЭМ!$A$39:$A$782,$A12,СВЦЭМ!$B$39:$B$782,D$11)+'СЕТ СН'!$F$12+СВЦЭМ!$D$10+'СЕТ СН'!$F$5-'СЕТ СН'!$F$20</f>
        <v>2070.12235384</v>
      </c>
      <c r="E12" s="36">
        <f>SUMIFS(СВЦЭМ!$C$39:$C$782,СВЦЭМ!$A$39:$A$782,$A12,СВЦЭМ!$B$39:$B$782,E$11)+'СЕТ СН'!$F$12+СВЦЭМ!$D$10+'СЕТ СН'!$F$5-'СЕТ СН'!$F$20</f>
        <v>2072.64443936</v>
      </c>
      <c r="F12" s="36">
        <f>SUMIFS(СВЦЭМ!$C$39:$C$782,СВЦЭМ!$A$39:$A$782,$A12,СВЦЭМ!$B$39:$B$782,F$11)+'СЕТ СН'!$F$12+СВЦЭМ!$D$10+'СЕТ СН'!$F$5-'СЕТ СН'!$F$20</f>
        <v>2075.8240822400003</v>
      </c>
      <c r="G12" s="36">
        <f>SUMIFS(СВЦЭМ!$C$39:$C$782,СВЦЭМ!$A$39:$A$782,$A12,СВЦЭМ!$B$39:$B$782,G$11)+'СЕТ СН'!$F$12+СВЦЭМ!$D$10+'СЕТ СН'!$F$5-'СЕТ СН'!$F$20</f>
        <v>2066.3286808299999</v>
      </c>
      <c r="H12" s="36">
        <f>SUMIFS(СВЦЭМ!$C$39:$C$782,СВЦЭМ!$A$39:$A$782,$A12,СВЦЭМ!$B$39:$B$782,H$11)+'СЕТ СН'!$F$12+СВЦЭМ!$D$10+'СЕТ СН'!$F$5-'СЕТ СН'!$F$20</f>
        <v>2035.95729392</v>
      </c>
      <c r="I12" s="36">
        <f>SUMIFS(СВЦЭМ!$C$39:$C$782,СВЦЭМ!$A$39:$A$782,$A12,СВЦЭМ!$B$39:$B$782,I$11)+'СЕТ СН'!$F$12+СВЦЭМ!$D$10+'СЕТ СН'!$F$5-'СЕТ СН'!$F$20</f>
        <v>1961.9185513299999</v>
      </c>
      <c r="J12" s="36">
        <f>SUMIFS(СВЦЭМ!$C$39:$C$782,СВЦЭМ!$A$39:$A$782,$A12,СВЦЭМ!$B$39:$B$782,J$11)+'СЕТ СН'!$F$12+СВЦЭМ!$D$10+'СЕТ СН'!$F$5-'СЕТ СН'!$F$20</f>
        <v>2021.56291495</v>
      </c>
      <c r="K12" s="36">
        <f>SUMIFS(СВЦЭМ!$C$39:$C$782,СВЦЭМ!$A$39:$A$782,$A12,СВЦЭМ!$B$39:$B$782,K$11)+'СЕТ СН'!$F$12+СВЦЭМ!$D$10+'СЕТ СН'!$F$5-'СЕТ СН'!$F$20</f>
        <v>2049.5203498999999</v>
      </c>
      <c r="L12" s="36">
        <f>SUMIFS(СВЦЭМ!$C$39:$C$782,СВЦЭМ!$A$39:$A$782,$A12,СВЦЭМ!$B$39:$B$782,L$11)+'СЕТ СН'!$F$12+СВЦЭМ!$D$10+'СЕТ СН'!$F$5-'СЕТ СН'!$F$20</f>
        <v>2047.84385948</v>
      </c>
      <c r="M12" s="36">
        <f>SUMIFS(СВЦЭМ!$C$39:$C$782,СВЦЭМ!$A$39:$A$782,$A12,СВЦЭМ!$B$39:$B$782,M$11)+'СЕТ СН'!$F$12+СВЦЭМ!$D$10+'СЕТ СН'!$F$5-'СЕТ СН'!$F$20</f>
        <v>1999.1338243800001</v>
      </c>
      <c r="N12" s="36">
        <f>SUMIFS(СВЦЭМ!$C$39:$C$782,СВЦЭМ!$A$39:$A$782,$A12,СВЦЭМ!$B$39:$B$782,N$11)+'СЕТ СН'!$F$12+СВЦЭМ!$D$10+'СЕТ СН'!$F$5-'СЕТ СН'!$F$20</f>
        <v>1989.9090830099999</v>
      </c>
      <c r="O12" s="36">
        <f>SUMIFS(СВЦЭМ!$C$39:$C$782,СВЦЭМ!$A$39:$A$782,$A12,СВЦЭМ!$B$39:$B$782,O$11)+'СЕТ СН'!$F$12+СВЦЭМ!$D$10+'СЕТ СН'!$F$5-'СЕТ СН'!$F$20</f>
        <v>1972.6403548799999</v>
      </c>
      <c r="P12" s="36">
        <f>SUMIFS(СВЦЭМ!$C$39:$C$782,СВЦЭМ!$A$39:$A$782,$A12,СВЦЭМ!$B$39:$B$782,P$11)+'СЕТ СН'!$F$12+СВЦЭМ!$D$10+'СЕТ СН'!$F$5-'СЕТ СН'!$F$20</f>
        <v>1962.76934695</v>
      </c>
      <c r="Q12" s="36">
        <f>SUMIFS(СВЦЭМ!$C$39:$C$782,СВЦЭМ!$A$39:$A$782,$A12,СВЦЭМ!$B$39:$B$782,Q$11)+'СЕТ СН'!$F$12+СВЦЭМ!$D$10+'СЕТ СН'!$F$5-'СЕТ СН'!$F$20</f>
        <v>1957.3405909799999</v>
      </c>
      <c r="R12" s="36">
        <f>SUMIFS(СВЦЭМ!$C$39:$C$782,СВЦЭМ!$A$39:$A$782,$A12,СВЦЭМ!$B$39:$B$782,R$11)+'СЕТ СН'!$F$12+СВЦЭМ!$D$10+'СЕТ СН'!$F$5-'СЕТ СН'!$F$20</f>
        <v>1959.1945013700001</v>
      </c>
      <c r="S12" s="36">
        <f>SUMIFS(СВЦЭМ!$C$39:$C$782,СВЦЭМ!$A$39:$A$782,$A12,СВЦЭМ!$B$39:$B$782,S$11)+'СЕТ СН'!$F$12+СВЦЭМ!$D$10+'СЕТ СН'!$F$5-'СЕТ СН'!$F$20</f>
        <v>1990.2239373799998</v>
      </c>
      <c r="T12" s="36">
        <f>SUMIFS(СВЦЭМ!$C$39:$C$782,СВЦЭМ!$A$39:$A$782,$A12,СВЦЭМ!$B$39:$B$782,T$11)+'СЕТ СН'!$F$12+СВЦЭМ!$D$10+'СЕТ СН'!$F$5-'СЕТ СН'!$F$20</f>
        <v>2119.8137805300003</v>
      </c>
      <c r="U12" s="36">
        <f>SUMIFS(СВЦЭМ!$C$39:$C$782,СВЦЭМ!$A$39:$A$782,$A12,СВЦЭМ!$B$39:$B$782,U$11)+'СЕТ СН'!$F$12+СВЦЭМ!$D$10+'СЕТ СН'!$F$5-'СЕТ СН'!$F$20</f>
        <v>2140.5545544500001</v>
      </c>
      <c r="V12" s="36">
        <f>SUMIFS(СВЦЭМ!$C$39:$C$782,СВЦЭМ!$A$39:$A$782,$A12,СВЦЭМ!$B$39:$B$782,V$11)+'СЕТ СН'!$F$12+СВЦЭМ!$D$10+'СЕТ СН'!$F$5-'СЕТ СН'!$F$20</f>
        <v>2137.0771260199999</v>
      </c>
      <c r="W12" s="36">
        <f>SUMIFS(СВЦЭМ!$C$39:$C$782,СВЦЭМ!$A$39:$A$782,$A12,СВЦЭМ!$B$39:$B$782,W$11)+'СЕТ СН'!$F$12+СВЦЭМ!$D$10+'СЕТ СН'!$F$5-'СЕТ СН'!$F$20</f>
        <v>2125.4630688000002</v>
      </c>
      <c r="X12" s="36">
        <f>SUMIFS(СВЦЭМ!$C$39:$C$782,СВЦЭМ!$A$39:$A$782,$A12,СВЦЭМ!$B$39:$B$782,X$11)+'СЕТ СН'!$F$12+СВЦЭМ!$D$10+'СЕТ СН'!$F$5-'СЕТ СН'!$F$20</f>
        <v>2115.93546603</v>
      </c>
      <c r="Y12" s="36">
        <f>SUMIFS(СВЦЭМ!$C$39:$C$782,СВЦЭМ!$A$39:$A$782,$A12,СВЦЭМ!$B$39:$B$782,Y$11)+'СЕТ СН'!$F$12+СВЦЭМ!$D$10+'СЕТ СН'!$F$5-'СЕТ СН'!$F$20</f>
        <v>2087.1430501499999</v>
      </c>
      <c r="AA12" s="37"/>
    </row>
    <row r="13" spans="1:27" ht="15.75" x14ac:dyDescent="0.2">
      <c r="A13" s="35">
        <f>A12+1</f>
        <v>44836</v>
      </c>
      <c r="B13" s="36">
        <f>SUMIFS(СВЦЭМ!$C$39:$C$782,СВЦЭМ!$A$39:$A$782,$A13,СВЦЭМ!$B$39:$B$782,B$11)+'СЕТ СН'!$F$12+СВЦЭМ!$D$10+'СЕТ СН'!$F$5-'СЕТ СН'!$F$20</f>
        <v>2003.12371869</v>
      </c>
      <c r="C13" s="36">
        <f>SUMIFS(СВЦЭМ!$C$39:$C$782,СВЦЭМ!$A$39:$A$782,$A13,СВЦЭМ!$B$39:$B$782,C$11)+'СЕТ СН'!$F$12+СВЦЭМ!$D$10+'СЕТ СН'!$F$5-'СЕТ СН'!$F$20</f>
        <v>2009.3892537699999</v>
      </c>
      <c r="D13" s="36">
        <f>SUMIFS(СВЦЭМ!$C$39:$C$782,СВЦЭМ!$A$39:$A$782,$A13,СВЦЭМ!$B$39:$B$782,D$11)+'СЕТ СН'!$F$12+СВЦЭМ!$D$10+'СЕТ СН'!$F$5-'СЕТ СН'!$F$20</f>
        <v>2049.74817596</v>
      </c>
      <c r="E13" s="36">
        <f>SUMIFS(СВЦЭМ!$C$39:$C$782,СВЦЭМ!$A$39:$A$782,$A13,СВЦЭМ!$B$39:$B$782,E$11)+'СЕТ СН'!$F$12+СВЦЭМ!$D$10+'СЕТ СН'!$F$5-'СЕТ СН'!$F$20</f>
        <v>2090.5163574799999</v>
      </c>
      <c r="F13" s="36">
        <f>SUMIFS(СВЦЭМ!$C$39:$C$782,СВЦЭМ!$A$39:$A$782,$A13,СВЦЭМ!$B$39:$B$782,F$11)+'СЕТ СН'!$F$12+СВЦЭМ!$D$10+'СЕТ СН'!$F$5-'СЕТ СН'!$F$20</f>
        <v>2087.0641081000003</v>
      </c>
      <c r="G13" s="36">
        <f>SUMIFS(СВЦЭМ!$C$39:$C$782,СВЦЭМ!$A$39:$A$782,$A13,СВЦЭМ!$B$39:$B$782,G$11)+'СЕТ СН'!$F$12+СВЦЭМ!$D$10+'СЕТ СН'!$F$5-'СЕТ СН'!$F$20</f>
        <v>2076.5176723300001</v>
      </c>
      <c r="H13" s="36">
        <f>SUMIFS(СВЦЭМ!$C$39:$C$782,СВЦЭМ!$A$39:$A$782,$A13,СВЦЭМ!$B$39:$B$782,H$11)+'СЕТ СН'!$F$12+СВЦЭМ!$D$10+'СЕТ СН'!$F$5-'СЕТ СН'!$F$20</f>
        <v>2050.9776077699998</v>
      </c>
      <c r="I13" s="36">
        <f>SUMIFS(СВЦЭМ!$C$39:$C$782,СВЦЭМ!$A$39:$A$782,$A13,СВЦЭМ!$B$39:$B$782,I$11)+'СЕТ СН'!$F$12+СВЦЭМ!$D$10+'СЕТ СН'!$F$5-'СЕТ СН'!$F$20</f>
        <v>2046.1889323099999</v>
      </c>
      <c r="J13" s="36">
        <f>SUMIFS(СВЦЭМ!$C$39:$C$782,СВЦЭМ!$A$39:$A$782,$A13,СВЦЭМ!$B$39:$B$782,J$11)+'СЕТ СН'!$F$12+СВЦЭМ!$D$10+'СЕТ СН'!$F$5-'СЕТ СН'!$F$20</f>
        <v>2026.2316925099999</v>
      </c>
      <c r="K13" s="36">
        <f>SUMIFS(СВЦЭМ!$C$39:$C$782,СВЦЭМ!$A$39:$A$782,$A13,СВЦЭМ!$B$39:$B$782,K$11)+'СЕТ СН'!$F$12+СВЦЭМ!$D$10+'СЕТ СН'!$F$5-'СЕТ СН'!$F$20</f>
        <v>1998.1744599200001</v>
      </c>
      <c r="L13" s="36">
        <f>SUMIFS(СВЦЭМ!$C$39:$C$782,СВЦЭМ!$A$39:$A$782,$A13,СВЦЭМ!$B$39:$B$782,L$11)+'СЕТ СН'!$F$12+СВЦЭМ!$D$10+'СЕТ СН'!$F$5-'СЕТ СН'!$F$20</f>
        <v>1995.94103339</v>
      </c>
      <c r="M13" s="36">
        <f>SUMIFS(СВЦЭМ!$C$39:$C$782,СВЦЭМ!$A$39:$A$782,$A13,СВЦЭМ!$B$39:$B$782,M$11)+'СЕТ СН'!$F$12+СВЦЭМ!$D$10+'СЕТ СН'!$F$5-'СЕТ СН'!$F$20</f>
        <v>1963.6289707599999</v>
      </c>
      <c r="N13" s="36">
        <f>SUMIFS(СВЦЭМ!$C$39:$C$782,СВЦЭМ!$A$39:$A$782,$A13,СВЦЭМ!$B$39:$B$782,N$11)+'СЕТ СН'!$F$12+СВЦЭМ!$D$10+'СЕТ СН'!$F$5-'СЕТ СН'!$F$20</f>
        <v>1978.52914734</v>
      </c>
      <c r="O13" s="36">
        <f>SUMIFS(СВЦЭМ!$C$39:$C$782,СВЦЭМ!$A$39:$A$782,$A13,СВЦЭМ!$B$39:$B$782,O$11)+'СЕТ СН'!$F$12+СВЦЭМ!$D$10+'СЕТ СН'!$F$5-'СЕТ СН'!$F$20</f>
        <v>1983.1487800800001</v>
      </c>
      <c r="P13" s="36">
        <f>SUMIFS(СВЦЭМ!$C$39:$C$782,СВЦЭМ!$A$39:$A$782,$A13,СВЦЭМ!$B$39:$B$782,P$11)+'СЕТ СН'!$F$12+СВЦЭМ!$D$10+'СЕТ СН'!$F$5-'СЕТ СН'!$F$20</f>
        <v>1995.3548572700001</v>
      </c>
      <c r="Q13" s="36">
        <f>SUMIFS(СВЦЭМ!$C$39:$C$782,СВЦЭМ!$A$39:$A$782,$A13,СВЦЭМ!$B$39:$B$782,Q$11)+'СЕТ СН'!$F$12+СВЦЭМ!$D$10+'СЕТ СН'!$F$5-'СЕТ СН'!$F$20</f>
        <v>2002.91311468</v>
      </c>
      <c r="R13" s="36">
        <f>SUMIFS(СВЦЭМ!$C$39:$C$782,СВЦЭМ!$A$39:$A$782,$A13,СВЦЭМ!$B$39:$B$782,R$11)+'СЕТ СН'!$F$12+СВЦЭМ!$D$10+'СЕТ СН'!$F$5-'СЕТ СН'!$F$20</f>
        <v>2012.8619373900001</v>
      </c>
      <c r="S13" s="36">
        <f>SUMIFS(СВЦЭМ!$C$39:$C$782,СВЦЭМ!$A$39:$A$782,$A13,СВЦЭМ!$B$39:$B$782,S$11)+'СЕТ СН'!$F$12+СВЦЭМ!$D$10+'СЕТ СН'!$F$5-'СЕТ СН'!$F$20</f>
        <v>1993.8578205200001</v>
      </c>
      <c r="T13" s="36">
        <f>SUMIFS(СВЦЭМ!$C$39:$C$782,СВЦЭМ!$A$39:$A$782,$A13,СВЦЭМ!$B$39:$B$782,T$11)+'СЕТ СН'!$F$12+СВЦЭМ!$D$10+'СЕТ СН'!$F$5-'СЕТ СН'!$F$20</f>
        <v>2105.7994215100002</v>
      </c>
      <c r="U13" s="36">
        <f>SUMIFS(СВЦЭМ!$C$39:$C$782,СВЦЭМ!$A$39:$A$782,$A13,СВЦЭМ!$B$39:$B$782,U$11)+'СЕТ СН'!$F$12+СВЦЭМ!$D$10+'СЕТ СН'!$F$5-'СЕТ СН'!$F$20</f>
        <v>2136.5944932000002</v>
      </c>
      <c r="V13" s="36">
        <f>SUMIFS(СВЦЭМ!$C$39:$C$782,СВЦЭМ!$A$39:$A$782,$A13,СВЦЭМ!$B$39:$B$782,V$11)+'СЕТ СН'!$F$12+СВЦЭМ!$D$10+'СЕТ СН'!$F$5-'СЕТ СН'!$F$20</f>
        <v>2144.60741289</v>
      </c>
      <c r="W13" s="36">
        <f>SUMIFS(СВЦЭМ!$C$39:$C$782,СВЦЭМ!$A$39:$A$782,$A13,СВЦЭМ!$B$39:$B$782,W$11)+'СЕТ СН'!$F$12+СВЦЭМ!$D$10+'СЕТ СН'!$F$5-'СЕТ СН'!$F$20</f>
        <v>2123.0483088299998</v>
      </c>
      <c r="X13" s="36">
        <f>SUMIFS(СВЦЭМ!$C$39:$C$782,СВЦЭМ!$A$39:$A$782,$A13,СВЦЭМ!$B$39:$B$782,X$11)+'СЕТ СН'!$F$12+СВЦЭМ!$D$10+'СЕТ СН'!$F$5-'СЕТ СН'!$F$20</f>
        <v>2092.2197915500001</v>
      </c>
      <c r="Y13" s="36">
        <f>SUMIFS(СВЦЭМ!$C$39:$C$782,СВЦЭМ!$A$39:$A$782,$A13,СВЦЭМ!$B$39:$B$782,Y$11)+'СЕТ СН'!$F$12+СВЦЭМ!$D$10+'СЕТ СН'!$F$5-'СЕТ СН'!$F$20</f>
        <v>2086.5767614599999</v>
      </c>
    </row>
    <row r="14" spans="1:27" ht="15.75" x14ac:dyDescent="0.2">
      <c r="A14" s="35">
        <f t="shared" ref="A14:A42" si="0">A13+1</f>
        <v>44837</v>
      </c>
      <c r="B14" s="36">
        <f>SUMIFS(СВЦЭМ!$C$39:$C$782,СВЦЭМ!$A$39:$A$782,$A14,СВЦЭМ!$B$39:$B$782,B$11)+'СЕТ СН'!$F$12+СВЦЭМ!$D$10+'СЕТ СН'!$F$5-'СЕТ СН'!$F$20</f>
        <v>2080.1700304599999</v>
      </c>
      <c r="C14" s="36">
        <f>SUMIFS(СВЦЭМ!$C$39:$C$782,СВЦЭМ!$A$39:$A$782,$A14,СВЦЭМ!$B$39:$B$782,C$11)+'СЕТ СН'!$F$12+СВЦЭМ!$D$10+'СЕТ СН'!$F$5-'СЕТ СН'!$F$20</f>
        <v>2118.8128395900003</v>
      </c>
      <c r="D14" s="36">
        <f>SUMIFS(СВЦЭМ!$C$39:$C$782,СВЦЭМ!$A$39:$A$782,$A14,СВЦЭМ!$B$39:$B$782,D$11)+'СЕТ СН'!$F$12+СВЦЭМ!$D$10+'СЕТ СН'!$F$5-'СЕТ СН'!$F$20</f>
        <v>2133.7775694700003</v>
      </c>
      <c r="E14" s="36">
        <f>SUMIFS(СВЦЭМ!$C$39:$C$782,СВЦЭМ!$A$39:$A$782,$A14,СВЦЭМ!$B$39:$B$782,E$11)+'СЕТ СН'!$F$12+СВЦЭМ!$D$10+'СЕТ СН'!$F$5-'СЕТ СН'!$F$20</f>
        <v>2141.4782705799998</v>
      </c>
      <c r="F14" s="36">
        <f>SUMIFS(СВЦЭМ!$C$39:$C$782,СВЦЭМ!$A$39:$A$782,$A14,СВЦЭМ!$B$39:$B$782,F$11)+'СЕТ СН'!$F$12+СВЦЭМ!$D$10+'СЕТ СН'!$F$5-'СЕТ СН'!$F$20</f>
        <v>2124.9777645600002</v>
      </c>
      <c r="G14" s="36">
        <f>SUMIFS(СВЦЭМ!$C$39:$C$782,СВЦЭМ!$A$39:$A$782,$A14,СВЦЭМ!$B$39:$B$782,G$11)+'СЕТ СН'!$F$12+СВЦЭМ!$D$10+'СЕТ СН'!$F$5-'СЕТ СН'!$F$20</f>
        <v>2096.3170350700002</v>
      </c>
      <c r="H14" s="36">
        <f>SUMIFS(СВЦЭМ!$C$39:$C$782,СВЦЭМ!$A$39:$A$782,$A14,СВЦЭМ!$B$39:$B$782,H$11)+'СЕТ СН'!$F$12+СВЦЭМ!$D$10+'СЕТ СН'!$F$5-'СЕТ СН'!$F$20</f>
        <v>2015.3542474400001</v>
      </c>
      <c r="I14" s="36">
        <f>SUMIFS(СВЦЭМ!$C$39:$C$782,СВЦЭМ!$A$39:$A$782,$A14,СВЦЭМ!$B$39:$B$782,I$11)+'СЕТ СН'!$F$12+СВЦЭМ!$D$10+'СЕТ СН'!$F$5-'СЕТ СН'!$F$20</f>
        <v>1967.5409969699999</v>
      </c>
      <c r="J14" s="36">
        <f>SUMIFS(СВЦЭМ!$C$39:$C$782,СВЦЭМ!$A$39:$A$782,$A14,СВЦЭМ!$B$39:$B$782,J$11)+'СЕТ СН'!$F$12+СВЦЭМ!$D$10+'СЕТ СН'!$F$5-'СЕТ СН'!$F$20</f>
        <v>1931.40950937</v>
      </c>
      <c r="K14" s="36">
        <f>SUMIFS(СВЦЭМ!$C$39:$C$782,СВЦЭМ!$A$39:$A$782,$A14,СВЦЭМ!$B$39:$B$782,K$11)+'СЕТ СН'!$F$12+СВЦЭМ!$D$10+'СЕТ СН'!$F$5-'СЕТ СН'!$F$20</f>
        <v>1916.30218513</v>
      </c>
      <c r="L14" s="36">
        <f>SUMIFS(СВЦЭМ!$C$39:$C$782,СВЦЭМ!$A$39:$A$782,$A14,СВЦЭМ!$B$39:$B$782,L$11)+'СЕТ СН'!$F$12+СВЦЭМ!$D$10+'СЕТ СН'!$F$5-'СЕТ СН'!$F$20</f>
        <v>1911.11339464</v>
      </c>
      <c r="M14" s="36">
        <f>SUMIFS(СВЦЭМ!$C$39:$C$782,СВЦЭМ!$A$39:$A$782,$A14,СВЦЭМ!$B$39:$B$782,M$11)+'СЕТ СН'!$F$12+СВЦЭМ!$D$10+'СЕТ СН'!$F$5-'СЕТ СН'!$F$20</f>
        <v>1931.6362443399998</v>
      </c>
      <c r="N14" s="36">
        <f>SUMIFS(СВЦЭМ!$C$39:$C$782,СВЦЭМ!$A$39:$A$782,$A14,СВЦЭМ!$B$39:$B$782,N$11)+'СЕТ СН'!$F$12+СВЦЭМ!$D$10+'СЕТ СН'!$F$5-'СЕТ СН'!$F$20</f>
        <v>1957.2611793900001</v>
      </c>
      <c r="O14" s="36">
        <f>SUMIFS(СВЦЭМ!$C$39:$C$782,СВЦЭМ!$A$39:$A$782,$A14,СВЦЭМ!$B$39:$B$782,O$11)+'СЕТ СН'!$F$12+СВЦЭМ!$D$10+'СЕТ СН'!$F$5-'СЕТ СН'!$F$20</f>
        <v>1971.2569491899999</v>
      </c>
      <c r="P14" s="36">
        <f>SUMIFS(СВЦЭМ!$C$39:$C$782,СВЦЭМ!$A$39:$A$782,$A14,СВЦЭМ!$B$39:$B$782,P$11)+'СЕТ СН'!$F$12+СВЦЭМ!$D$10+'СЕТ СН'!$F$5-'СЕТ СН'!$F$20</f>
        <v>1980.1688352799999</v>
      </c>
      <c r="Q14" s="36">
        <f>SUMIFS(СВЦЭМ!$C$39:$C$782,СВЦЭМ!$A$39:$A$782,$A14,СВЦЭМ!$B$39:$B$782,Q$11)+'СЕТ СН'!$F$12+СВЦЭМ!$D$10+'СЕТ СН'!$F$5-'СЕТ СН'!$F$20</f>
        <v>1975.5828184500001</v>
      </c>
      <c r="R14" s="36">
        <f>SUMIFS(СВЦЭМ!$C$39:$C$782,СВЦЭМ!$A$39:$A$782,$A14,СВЦЭМ!$B$39:$B$782,R$11)+'СЕТ СН'!$F$12+СВЦЭМ!$D$10+'СЕТ СН'!$F$5-'СЕТ СН'!$F$20</f>
        <v>1963.7828287899999</v>
      </c>
      <c r="S14" s="36">
        <f>SUMIFS(СВЦЭМ!$C$39:$C$782,СВЦЭМ!$A$39:$A$782,$A14,СВЦЭМ!$B$39:$B$782,S$11)+'СЕТ СН'!$F$12+СВЦЭМ!$D$10+'СЕТ СН'!$F$5-'СЕТ СН'!$F$20</f>
        <v>1940.31201921</v>
      </c>
      <c r="T14" s="36">
        <f>SUMIFS(СВЦЭМ!$C$39:$C$782,СВЦЭМ!$A$39:$A$782,$A14,СВЦЭМ!$B$39:$B$782,T$11)+'СЕТ СН'!$F$12+СВЦЭМ!$D$10+'СЕТ СН'!$F$5-'СЕТ СН'!$F$20</f>
        <v>1902.0828235200001</v>
      </c>
      <c r="U14" s="36">
        <f>SUMIFS(СВЦЭМ!$C$39:$C$782,СВЦЭМ!$A$39:$A$782,$A14,СВЦЭМ!$B$39:$B$782,U$11)+'СЕТ СН'!$F$12+СВЦЭМ!$D$10+'СЕТ СН'!$F$5-'СЕТ СН'!$F$20</f>
        <v>1885.2505114800001</v>
      </c>
      <c r="V14" s="36">
        <f>SUMIFS(СВЦЭМ!$C$39:$C$782,СВЦЭМ!$A$39:$A$782,$A14,СВЦЭМ!$B$39:$B$782,V$11)+'СЕТ СН'!$F$12+СВЦЭМ!$D$10+'СЕТ СН'!$F$5-'СЕТ СН'!$F$20</f>
        <v>1893.07290317</v>
      </c>
      <c r="W14" s="36">
        <f>SUMIFS(СВЦЭМ!$C$39:$C$782,СВЦЭМ!$A$39:$A$782,$A14,СВЦЭМ!$B$39:$B$782,W$11)+'СЕТ СН'!$F$12+СВЦЭМ!$D$10+'СЕТ СН'!$F$5-'СЕТ СН'!$F$20</f>
        <v>1926.9512122699998</v>
      </c>
      <c r="X14" s="36">
        <f>SUMIFS(СВЦЭМ!$C$39:$C$782,СВЦЭМ!$A$39:$A$782,$A14,СВЦЭМ!$B$39:$B$782,X$11)+'СЕТ СН'!$F$12+СВЦЭМ!$D$10+'СЕТ СН'!$F$5-'СЕТ СН'!$F$20</f>
        <v>1978.73701267</v>
      </c>
      <c r="Y14" s="36">
        <f>SUMIFS(СВЦЭМ!$C$39:$C$782,СВЦЭМ!$A$39:$A$782,$A14,СВЦЭМ!$B$39:$B$782,Y$11)+'СЕТ СН'!$F$12+СВЦЭМ!$D$10+'СЕТ СН'!$F$5-'СЕТ СН'!$F$20</f>
        <v>2014.2632971200001</v>
      </c>
    </row>
    <row r="15" spans="1:27" ht="15.75" x14ac:dyDescent="0.2">
      <c r="A15" s="35">
        <f t="shared" si="0"/>
        <v>44838</v>
      </c>
      <c r="B15" s="36">
        <f>SUMIFS(СВЦЭМ!$C$39:$C$782,СВЦЭМ!$A$39:$A$782,$A15,СВЦЭМ!$B$39:$B$782,B$11)+'СЕТ СН'!$F$12+СВЦЭМ!$D$10+'СЕТ СН'!$F$5-'СЕТ СН'!$F$20</f>
        <v>1952.40389753</v>
      </c>
      <c r="C15" s="36">
        <f>SUMIFS(СВЦЭМ!$C$39:$C$782,СВЦЭМ!$A$39:$A$782,$A15,СВЦЭМ!$B$39:$B$782,C$11)+'СЕТ СН'!$F$12+СВЦЭМ!$D$10+'СЕТ СН'!$F$5-'СЕТ СН'!$F$20</f>
        <v>1980.95663599</v>
      </c>
      <c r="D15" s="36">
        <f>SUMIFS(СВЦЭМ!$C$39:$C$782,СВЦЭМ!$A$39:$A$782,$A15,СВЦЭМ!$B$39:$B$782,D$11)+'СЕТ СН'!$F$12+СВЦЭМ!$D$10+'СЕТ СН'!$F$5-'СЕТ СН'!$F$20</f>
        <v>1992.9292656799998</v>
      </c>
      <c r="E15" s="36">
        <f>SUMIFS(СВЦЭМ!$C$39:$C$782,СВЦЭМ!$A$39:$A$782,$A15,СВЦЭМ!$B$39:$B$782,E$11)+'СЕТ СН'!$F$12+СВЦЭМ!$D$10+'СЕТ СН'!$F$5-'СЕТ СН'!$F$20</f>
        <v>2002.25003509</v>
      </c>
      <c r="F15" s="36">
        <f>SUMIFS(СВЦЭМ!$C$39:$C$782,СВЦЭМ!$A$39:$A$782,$A15,СВЦЭМ!$B$39:$B$782,F$11)+'СЕТ СН'!$F$12+СВЦЭМ!$D$10+'СЕТ СН'!$F$5-'СЕТ СН'!$F$20</f>
        <v>2004.8669730500001</v>
      </c>
      <c r="G15" s="36">
        <f>SUMIFS(СВЦЭМ!$C$39:$C$782,СВЦЭМ!$A$39:$A$782,$A15,СВЦЭМ!$B$39:$B$782,G$11)+'СЕТ СН'!$F$12+СВЦЭМ!$D$10+'СЕТ СН'!$F$5-'СЕТ СН'!$F$20</f>
        <v>1985.16058337</v>
      </c>
      <c r="H15" s="36">
        <f>SUMIFS(СВЦЭМ!$C$39:$C$782,СВЦЭМ!$A$39:$A$782,$A15,СВЦЭМ!$B$39:$B$782,H$11)+'СЕТ СН'!$F$12+СВЦЭМ!$D$10+'СЕТ СН'!$F$5-'СЕТ СН'!$F$20</f>
        <v>1927.0327621699998</v>
      </c>
      <c r="I15" s="36">
        <f>SUMIFS(СВЦЭМ!$C$39:$C$782,СВЦЭМ!$A$39:$A$782,$A15,СВЦЭМ!$B$39:$B$782,I$11)+'СЕТ СН'!$F$12+СВЦЭМ!$D$10+'СЕТ СН'!$F$5-'СЕТ СН'!$F$20</f>
        <v>1889.0962439999998</v>
      </c>
      <c r="J15" s="36">
        <f>SUMIFS(СВЦЭМ!$C$39:$C$782,СВЦЭМ!$A$39:$A$782,$A15,СВЦЭМ!$B$39:$B$782,J$11)+'СЕТ СН'!$F$12+СВЦЭМ!$D$10+'СЕТ СН'!$F$5-'СЕТ СН'!$F$20</f>
        <v>1879.1141478</v>
      </c>
      <c r="K15" s="36">
        <f>SUMIFS(СВЦЭМ!$C$39:$C$782,СВЦЭМ!$A$39:$A$782,$A15,СВЦЭМ!$B$39:$B$782,K$11)+'СЕТ СН'!$F$12+СВЦЭМ!$D$10+'СЕТ СН'!$F$5-'СЕТ СН'!$F$20</f>
        <v>1867.2519821199999</v>
      </c>
      <c r="L15" s="36">
        <f>SUMIFS(СВЦЭМ!$C$39:$C$782,СВЦЭМ!$A$39:$A$782,$A15,СВЦЭМ!$B$39:$B$782,L$11)+'СЕТ СН'!$F$12+СВЦЭМ!$D$10+'СЕТ СН'!$F$5-'СЕТ СН'!$F$20</f>
        <v>1866.91018723</v>
      </c>
      <c r="M15" s="36">
        <f>SUMIFS(СВЦЭМ!$C$39:$C$782,СВЦЭМ!$A$39:$A$782,$A15,СВЦЭМ!$B$39:$B$782,M$11)+'СЕТ СН'!$F$12+СВЦЭМ!$D$10+'СЕТ СН'!$F$5-'СЕТ СН'!$F$20</f>
        <v>1876.8880407000001</v>
      </c>
      <c r="N15" s="36">
        <f>SUMIFS(СВЦЭМ!$C$39:$C$782,СВЦЭМ!$A$39:$A$782,$A15,СВЦЭМ!$B$39:$B$782,N$11)+'СЕТ СН'!$F$12+СВЦЭМ!$D$10+'СЕТ СН'!$F$5-'СЕТ СН'!$F$20</f>
        <v>1883.8317975599998</v>
      </c>
      <c r="O15" s="36">
        <f>SUMIFS(СВЦЭМ!$C$39:$C$782,СВЦЭМ!$A$39:$A$782,$A15,СВЦЭМ!$B$39:$B$782,O$11)+'СЕТ СН'!$F$12+СВЦЭМ!$D$10+'СЕТ СН'!$F$5-'СЕТ СН'!$F$20</f>
        <v>1890.48173602</v>
      </c>
      <c r="P15" s="36">
        <f>SUMIFS(СВЦЭМ!$C$39:$C$782,СВЦЭМ!$A$39:$A$782,$A15,СВЦЭМ!$B$39:$B$782,P$11)+'СЕТ СН'!$F$12+СВЦЭМ!$D$10+'СЕТ СН'!$F$5-'СЕТ СН'!$F$20</f>
        <v>1897.8841883</v>
      </c>
      <c r="Q15" s="36">
        <f>SUMIFS(СВЦЭМ!$C$39:$C$782,СВЦЭМ!$A$39:$A$782,$A15,СВЦЭМ!$B$39:$B$782,Q$11)+'СЕТ СН'!$F$12+СВЦЭМ!$D$10+'СЕТ СН'!$F$5-'СЕТ СН'!$F$20</f>
        <v>1899.3956539199999</v>
      </c>
      <c r="R15" s="36">
        <f>SUMIFS(СВЦЭМ!$C$39:$C$782,СВЦЭМ!$A$39:$A$782,$A15,СВЦЭМ!$B$39:$B$782,R$11)+'СЕТ СН'!$F$12+СВЦЭМ!$D$10+'СЕТ СН'!$F$5-'СЕТ СН'!$F$20</f>
        <v>1910.31680794</v>
      </c>
      <c r="S15" s="36">
        <f>SUMIFS(СВЦЭМ!$C$39:$C$782,СВЦЭМ!$A$39:$A$782,$A15,СВЦЭМ!$B$39:$B$782,S$11)+'СЕТ СН'!$F$12+СВЦЭМ!$D$10+'СЕТ СН'!$F$5-'СЕТ СН'!$F$20</f>
        <v>1888.14534847</v>
      </c>
      <c r="T15" s="36">
        <f>SUMIFS(СВЦЭМ!$C$39:$C$782,СВЦЭМ!$A$39:$A$782,$A15,СВЦЭМ!$B$39:$B$782,T$11)+'СЕТ СН'!$F$12+СВЦЭМ!$D$10+'СЕТ СН'!$F$5-'СЕТ СН'!$F$20</f>
        <v>1871.0713971499999</v>
      </c>
      <c r="U15" s="36">
        <f>SUMIFS(СВЦЭМ!$C$39:$C$782,СВЦЭМ!$A$39:$A$782,$A15,СВЦЭМ!$B$39:$B$782,U$11)+'СЕТ СН'!$F$12+СВЦЭМ!$D$10+'СЕТ СН'!$F$5-'СЕТ СН'!$F$20</f>
        <v>1849.3742255900002</v>
      </c>
      <c r="V15" s="36">
        <f>SUMIFS(СВЦЭМ!$C$39:$C$782,СВЦЭМ!$A$39:$A$782,$A15,СВЦЭМ!$B$39:$B$782,V$11)+'СЕТ СН'!$F$12+СВЦЭМ!$D$10+'СЕТ СН'!$F$5-'СЕТ СН'!$F$20</f>
        <v>1858.0029161</v>
      </c>
      <c r="W15" s="36">
        <f>SUMIFS(СВЦЭМ!$C$39:$C$782,СВЦЭМ!$A$39:$A$782,$A15,СВЦЭМ!$B$39:$B$782,W$11)+'СЕТ СН'!$F$12+СВЦЭМ!$D$10+'СЕТ СН'!$F$5-'СЕТ СН'!$F$20</f>
        <v>1861.7687532699999</v>
      </c>
      <c r="X15" s="36">
        <f>SUMIFS(СВЦЭМ!$C$39:$C$782,СВЦЭМ!$A$39:$A$782,$A15,СВЦЭМ!$B$39:$B$782,X$11)+'СЕТ СН'!$F$12+СВЦЭМ!$D$10+'СЕТ СН'!$F$5-'СЕТ СН'!$F$20</f>
        <v>1899.18402152</v>
      </c>
      <c r="Y15" s="36">
        <f>SUMIFS(СВЦЭМ!$C$39:$C$782,СВЦЭМ!$A$39:$A$782,$A15,СВЦЭМ!$B$39:$B$782,Y$11)+'СЕТ СН'!$F$12+СВЦЭМ!$D$10+'СЕТ СН'!$F$5-'СЕТ СН'!$F$20</f>
        <v>1926.7082679999999</v>
      </c>
    </row>
    <row r="16" spans="1:27" ht="15.75" x14ac:dyDescent="0.2">
      <c r="A16" s="35">
        <f t="shared" si="0"/>
        <v>44839</v>
      </c>
      <c r="B16" s="36">
        <f>SUMIFS(СВЦЭМ!$C$39:$C$782,СВЦЭМ!$A$39:$A$782,$A16,СВЦЭМ!$B$39:$B$782,B$11)+'СЕТ СН'!$F$12+СВЦЭМ!$D$10+'СЕТ СН'!$F$5-'СЕТ СН'!$F$20</f>
        <v>2000.71116968</v>
      </c>
      <c r="C16" s="36">
        <f>SUMIFS(СВЦЭМ!$C$39:$C$782,СВЦЭМ!$A$39:$A$782,$A16,СВЦЭМ!$B$39:$B$782,C$11)+'СЕТ СН'!$F$12+СВЦЭМ!$D$10+'СЕТ СН'!$F$5-'СЕТ СН'!$F$20</f>
        <v>2043.8621038699998</v>
      </c>
      <c r="D16" s="36">
        <f>SUMIFS(СВЦЭМ!$C$39:$C$782,СВЦЭМ!$A$39:$A$782,$A16,СВЦЭМ!$B$39:$B$782,D$11)+'СЕТ СН'!$F$12+СВЦЭМ!$D$10+'СЕТ СН'!$F$5-'СЕТ СН'!$F$20</f>
        <v>2069.0760264800001</v>
      </c>
      <c r="E16" s="36">
        <f>SUMIFS(СВЦЭМ!$C$39:$C$782,СВЦЭМ!$A$39:$A$782,$A16,СВЦЭМ!$B$39:$B$782,E$11)+'СЕТ СН'!$F$12+СВЦЭМ!$D$10+'СЕТ СН'!$F$5-'СЕТ СН'!$F$20</f>
        <v>2081.1085170300003</v>
      </c>
      <c r="F16" s="36">
        <f>SUMIFS(СВЦЭМ!$C$39:$C$782,СВЦЭМ!$A$39:$A$782,$A16,СВЦЭМ!$B$39:$B$782,F$11)+'СЕТ СН'!$F$12+СВЦЭМ!$D$10+'СЕТ СН'!$F$5-'СЕТ СН'!$F$20</f>
        <v>2078.6700549900002</v>
      </c>
      <c r="G16" s="36">
        <f>SUMIFS(СВЦЭМ!$C$39:$C$782,СВЦЭМ!$A$39:$A$782,$A16,СВЦЭМ!$B$39:$B$782,G$11)+'СЕТ СН'!$F$12+СВЦЭМ!$D$10+'СЕТ СН'!$F$5-'СЕТ СН'!$F$20</f>
        <v>2064.87775242</v>
      </c>
      <c r="H16" s="36">
        <f>SUMIFS(СВЦЭМ!$C$39:$C$782,СВЦЭМ!$A$39:$A$782,$A16,СВЦЭМ!$B$39:$B$782,H$11)+'СЕТ СН'!$F$12+СВЦЭМ!$D$10+'СЕТ СН'!$F$5-'СЕТ СН'!$F$20</f>
        <v>2013.61551315</v>
      </c>
      <c r="I16" s="36">
        <f>SUMIFS(СВЦЭМ!$C$39:$C$782,СВЦЭМ!$A$39:$A$782,$A16,СВЦЭМ!$B$39:$B$782,I$11)+'СЕТ СН'!$F$12+СВЦЭМ!$D$10+'СЕТ СН'!$F$5-'СЕТ СН'!$F$20</f>
        <v>1986.9957700300001</v>
      </c>
      <c r="J16" s="36">
        <f>SUMIFS(СВЦЭМ!$C$39:$C$782,СВЦЭМ!$A$39:$A$782,$A16,СВЦЭМ!$B$39:$B$782,J$11)+'СЕТ СН'!$F$12+СВЦЭМ!$D$10+'СЕТ СН'!$F$5-'СЕТ СН'!$F$20</f>
        <v>2025.3267071800001</v>
      </c>
      <c r="K16" s="36">
        <f>SUMIFS(СВЦЭМ!$C$39:$C$782,СВЦЭМ!$A$39:$A$782,$A16,СВЦЭМ!$B$39:$B$782,K$11)+'СЕТ СН'!$F$12+СВЦЭМ!$D$10+'СЕТ СН'!$F$5-'СЕТ СН'!$F$20</f>
        <v>2053.8586212099999</v>
      </c>
      <c r="L16" s="36">
        <f>SUMIFS(СВЦЭМ!$C$39:$C$782,СВЦЭМ!$A$39:$A$782,$A16,СВЦЭМ!$B$39:$B$782,L$11)+'СЕТ СН'!$F$12+СВЦЭМ!$D$10+'СЕТ СН'!$F$5-'СЕТ СН'!$F$20</f>
        <v>2053.8343472699999</v>
      </c>
      <c r="M16" s="36">
        <f>SUMIFS(СВЦЭМ!$C$39:$C$782,СВЦЭМ!$A$39:$A$782,$A16,СВЦЭМ!$B$39:$B$782,M$11)+'СЕТ СН'!$F$12+СВЦЭМ!$D$10+'СЕТ СН'!$F$5-'СЕТ СН'!$F$20</f>
        <v>1996.0256050799999</v>
      </c>
      <c r="N16" s="36">
        <f>SUMIFS(СВЦЭМ!$C$39:$C$782,СВЦЭМ!$A$39:$A$782,$A16,СВЦЭМ!$B$39:$B$782,N$11)+'СЕТ СН'!$F$12+СВЦЭМ!$D$10+'СЕТ СН'!$F$5-'СЕТ СН'!$F$20</f>
        <v>2010.3520585799999</v>
      </c>
      <c r="O16" s="36">
        <f>SUMIFS(СВЦЭМ!$C$39:$C$782,СВЦЭМ!$A$39:$A$782,$A16,СВЦЭМ!$B$39:$B$782,O$11)+'СЕТ СН'!$F$12+СВЦЭМ!$D$10+'СЕТ СН'!$F$5-'СЕТ СН'!$F$20</f>
        <v>2018.19063721</v>
      </c>
      <c r="P16" s="36">
        <f>SUMIFS(СВЦЭМ!$C$39:$C$782,СВЦЭМ!$A$39:$A$782,$A16,СВЦЭМ!$B$39:$B$782,P$11)+'СЕТ СН'!$F$12+СВЦЭМ!$D$10+'СЕТ СН'!$F$5-'СЕТ СН'!$F$20</f>
        <v>2027.46590681</v>
      </c>
      <c r="Q16" s="36">
        <f>SUMIFS(СВЦЭМ!$C$39:$C$782,СВЦЭМ!$A$39:$A$782,$A16,СВЦЭМ!$B$39:$B$782,Q$11)+'СЕТ СН'!$F$12+СВЦЭМ!$D$10+'СЕТ СН'!$F$5-'СЕТ СН'!$F$20</f>
        <v>2039.13957626</v>
      </c>
      <c r="R16" s="36">
        <f>SUMIFS(СВЦЭМ!$C$39:$C$782,СВЦЭМ!$A$39:$A$782,$A16,СВЦЭМ!$B$39:$B$782,R$11)+'СЕТ СН'!$F$12+СВЦЭМ!$D$10+'СЕТ СН'!$F$5-'СЕТ СН'!$F$20</f>
        <v>2027.1285208300001</v>
      </c>
      <c r="S16" s="36">
        <f>SUMIFS(СВЦЭМ!$C$39:$C$782,СВЦЭМ!$A$39:$A$782,$A16,СВЦЭМ!$B$39:$B$782,S$11)+'СЕТ СН'!$F$12+СВЦЭМ!$D$10+'СЕТ СН'!$F$5-'СЕТ СН'!$F$20</f>
        <v>2044.0438028799999</v>
      </c>
      <c r="T16" s="36">
        <f>SUMIFS(СВЦЭМ!$C$39:$C$782,СВЦЭМ!$A$39:$A$782,$A16,СВЦЭМ!$B$39:$B$782,T$11)+'СЕТ СН'!$F$12+СВЦЭМ!$D$10+'СЕТ СН'!$F$5-'СЕТ СН'!$F$20</f>
        <v>2161.0643384</v>
      </c>
      <c r="U16" s="36">
        <f>SUMIFS(СВЦЭМ!$C$39:$C$782,СВЦЭМ!$A$39:$A$782,$A16,СВЦЭМ!$B$39:$B$782,U$11)+'СЕТ СН'!$F$12+СВЦЭМ!$D$10+'СЕТ СН'!$F$5-'СЕТ СН'!$F$20</f>
        <v>2181.5227457700003</v>
      </c>
      <c r="V16" s="36">
        <f>SUMIFS(СВЦЭМ!$C$39:$C$782,СВЦЭМ!$A$39:$A$782,$A16,СВЦЭМ!$B$39:$B$782,V$11)+'СЕТ СН'!$F$12+СВЦЭМ!$D$10+'СЕТ СН'!$F$5-'СЕТ СН'!$F$20</f>
        <v>2178.1120495499999</v>
      </c>
      <c r="W16" s="36">
        <f>SUMIFS(СВЦЭМ!$C$39:$C$782,СВЦЭМ!$A$39:$A$782,$A16,СВЦЭМ!$B$39:$B$782,W$11)+'СЕТ СН'!$F$12+СВЦЭМ!$D$10+'СЕТ СН'!$F$5-'СЕТ СН'!$F$20</f>
        <v>2155.8554795</v>
      </c>
      <c r="X16" s="36">
        <f>SUMIFS(СВЦЭМ!$C$39:$C$782,СВЦЭМ!$A$39:$A$782,$A16,СВЦЭМ!$B$39:$B$782,X$11)+'СЕТ СН'!$F$12+СВЦЭМ!$D$10+'СЕТ СН'!$F$5-'СЕТ СН'!$F$20</f>
        <v>2117.42838742</v>
      </c>
      <c r="Y16" s="36">
        <f>SUMIFS(СВЦЭМ!$C$39:$C$782,СВЦЭМ!$A$39:$A$782,$A16,СВЦЭМ!$B$39:$B$782,Y$11)+'СЕТ СН'!$F$12+СВЦЭМ!$D$10+'СЕТ СН'!$F$5-'СЕТ СН'!$F$20</f>
        <v>2018.6674117299999</v>
      </c>
    </row>
    <row r="17" spans="1:25" ht="15.75" x14ac:dyDescent="0.2">
      <c r="A17" s="35">
        <f t="shared" si="0"/>
        <v>44840</v>
      </c>
      <c r="B17" s="36">
        <f>SUMIFS(СВЦЭМ!$C$39:$C$782,СВЦЭМ!$A$39:$A$782,$A17,СВЦЭМ!$B$39:$B$782,B$11)+'СЕТ СН'!$F$12+СВЦЭМ!$D$10+'СЕТ СН'!$F$5-'СЕТ СН'!$F$20</f>
        <v>2138.8652552100002</v>
      </c>
      <c r="C17" s="36">
        <f>SUMIFS(СВЦЭМ!$C$39:$C$782,СВЦЭМ!$A$39:$A$782,$A17,СВЦЭМ!$B$39:$B$782,C$11)+'СЕТ СН'!$F$12+СВЦЭМ!$D$10+'СЕТ СН'!$F$5-'СЕТ СН'!$F$20</f>
        <v>2160.6406889099999</v>
      </c>
      <c r="D17" s="36">
        <f>SUMIFS(СВЦЭМ!$C$39:$C$782,СВЦЭМ!$A$39:$A$782,$A17,СВЦЭМ!$B$39:$B$782,D$11)+'СЕТ СН'!$F$12+СВЦЭМ!$D$10+'СЕТ СН'!$F$5-'СЕТ СН'!$F$20</f>
        <v>2151.8285252400001</v>
      </c>
      <c r="E17" s="36">
        <f>SUMIFS(СВЦЭМ!$C$39:$C$782,СВЦЭМ!$A$39:$A$782,$A17,СВЦЭМ!$B$39:$B$782,E$11)+'СЕТ СН'!$F$12+СВЦЭМ!$D$10+'СЕТ СН'!$F$5-'СЕТ СН'!$F$20</f>
        <v>2146.6807446299999</v>
      </c>
      <c r="F17" s="36">
        <f>SUMIFS(СВЦЭМ!$C$39:$C$782,СВЦЭМ!$A$39:$A$782,$A17,СВЦЭМ!$B$39:$B$782,F$11)+'СЕТ СН'!$F$12+СВЦЭМ!$D$10+'СЕТ СН'!$F$5-'СЕТ СН'!$F$20</f>
        <v>2133.4631677900002</v>
      </c>
      <c r="G17" s="36">
        <f>SUMIFS(СВЦЭМ!$C$39:$C$782,СВЦЭМ!$A$39:$A$782,$A17,СВЦЭМ!$B$39:$B$782,G$11)+'СЕТ СН'!$F$12+СВЦЭМ!$D$10+'СЕТ СН'!$F$5-'СЕТ СН'!$F$20</f>
        <v>2117.0689058300004</v>
      </c>
      <c r="H17" s="36">
        <f>SUMIFS(СВЦЭМ!$C$39:$C$782,СВЦЭМ!$A$39:$A$782,$A17,СВЦЭМ!$B$39:$B$782,H$11)+'СЕТ СН'!$F$12+СВЦЭМ!$D$10+'СЕТ СН'!$F$5-'СЕТ СН'!$F$20</f>
        <v>2047.8482009099998</v>
      </c>
      <c r="I17" s="36">
        <f>SUMIFS(СВЦЭМ!$C$39:$C$782,СВЦЭМ!$A$39:$A$782,$A17,СВЦЭМ!$B$39:$B$782,I$11)+'СЕТ СН'!$F$12+СВЦЭМ!$D$10+'СЕТ СН'!$F$5-'СЕТ СН'!$F$20</f>
        <v>2027.9679882599999</v>
      </c>
      <c r="J17" s="36">
        <f>SUMIFS(СВЦЭМ!$C$39:$C$782,СВЦЭМ!$A$39:$A$782,$A17,СВЦЭМ!$B$39:$B$782,J$11)+'СЕТ СН'!$F$12+СВЦЭМ!$D$10+'СЕТ СН'!$F$5-'СЕТ СН'!$F$20</f>
        <v>2027.0167192499998</v>
      </c>
      <c r="K17" s="36">
        <f>SUMIFS(СВЦЭМ!$C$39:$C$782,СВЦЭМ!$A$39:$A$782,$A17,СВЦЭМ!$B$39:$B$782,K$11)+'СЕТ СН'!$F$12+СВЦЭМ!$D$10+'СЕТ СН'!$F$5-'СЕТ СН'!$F$20</f>
        <v>2037.17768701</v>
      </c>
      <c r="L17" s="36">
        <f>SUMIFS(СВЦЭМ!$C$39:$C$782,СВЦЭМ!$A$39:$A$782,$A17,СВЦЭМ!$B$39:$B$782,L$11)+'СЕТ СН'!$F$12+СВЦЭМ!$D$10+'СЕТ СН'!$F$5-'СЕТ СН'!$F$20</f>
        <v>2063.5846503500002</v>
      </c>
      <c r="M17" s="36">
        <f>SUMIFS(СВЦЭМ!$C$39:$C$782,СВЦЭМ!$A$39:$A$782,$A17,СВЦЭМ!$B$39:$B$782,M$11)+'СЕТ СН'!$F$12+СВЦЭМ!$D$10+'СЕТ СН'!$F$5-'СЕТ СН'!$F$20</f>
        <v>2101.8102667800003</v>
      </c>
      <c r="N17" s="36">
        <f>SUMIFS(СВЦЭМ!$C$39:$C$782,СВЦЭМ!$A$39:$A$782,$A17,СВЦЭМ!$B$39:$B$782,N$11)+'СЕТ СН'!$F$12+СВЦЭМ!$D$10+'СЕТ СН'!$F$5-'СЕТ СН'!$F$20</f>
        <v>2127.2099157000002</v>
      </c>
      <c r="O17" s="36">
        <f>SUMIFS(СВЦЭМ!$C$39:$C$782,СВЦЭМ!$A$39:$A$782,$A17,СВЦЭМ!$B$39:$B$782,O$11)+'СЕТ СН'!$F$12+СВЦЭМ!$D$10+'СЕТ СН'!$F$5-'СЕТ СН'!$F$20</f>
        <v>2126.1953487600003</v>
      </c>
      <c r="P17" s="36">
        <f>SUMIFS(СВЦЭМ!$C$39:$C$782,СВЦЭМ!$A$39:$A$782,$A17,СВЦЭМ!$B$39:$B$782,P$11)+'СЕТ СН'!$F$12+СВЦЭМ!$D$10+'СЕТ СН'!$F$5-'СЕТ СН'!$F$20</f>
        <v>2130.3645167300001</v>
      </c>
      <c r="Q17" s="36">
        <f>SUMIFS(СВЦЭМ!$C$39:$C$782,СВЦЭМ!$A$39:$A$782,$A17,СВЦЭМ!$B$39:$B$782,Q$11)+'СЕТ СН'!$F$12+СВЦЭМ!$D$10+'СЕТ СН'!$F$5-'СЕТ СН'!$F$20</f>
        <v>2125.8190516900004</v>
      </c>
      <c r="R17" s="36">
        <f>SUMIFS(СВЦЭМ!$C$39:$C$782,СВЦЭМ!$A$39:$A$782,$A17,СВЦЭМ!$B$39:$B$782,R$11)+'СЕТ СН'!$F$12+СВЦЭМ!$D$10+'СЕТ СН'!$F$5-'СЕТ СН'!$F$20</f>
        <v>2106.5749352399998</v>
      </c>
      <c r="S17" s="36">
        <f>SUMIFS(СВЦЭМ!$C$39:$C$782,СВЦЭМ!$A$39:$A$782,$A17,СВЦЭМ!$B$39:$B$782,S$11)+'СЕТ СН'!$F$12+СВЦЭМ!$D$10+'СЕТ СН'!$F$5-'СЕТ СН'!$F$20</f>
        <v>2073.4581070300001</v>
      </c>
      <c r="T17" s="36">
        <f>SUMIFS(СВЦЭМ!$C$39:$C$782,СВЦЭМ!$A$39:$A$782,$A17,СВЦЭМ!$B$39:$B$782,T$11)+'СЕТ СН'!$F$12+СВЦЭМ!$D$10+'СЕТ СН'!$F$5-'СЕТ СН'!$F$20</f>
        <v>2074.2241797699999</v>
      </c>
      <c r="U17" s="36">
        <f>SUMIFS(СВЦЭМ!$C$39:$C$782,СВЦЭМ!$A$39:$A$782,$A17,СВЦЭМ!$B$39:$B$782,U$11)+'СЕТ СН'!$F$12+СВЦЭМ!$D$10+'СЕТ СН'!$F$5-'СЕТ СН'!$F$20</f>
        <v>2111.2286384700001</v>
      </c>
      <c r="V17" s="36">
        <f>SUMIFS(СВЦЭМ!$C$39:$C$782,СВЦЭМ!$A$39:$A$782,$A17,СВЦЭМ!$B$39:$B$782,V$11)+'СЕТ СН'!$F$12+СВЦЭМ!$D$10+'СЕТ СН'!$F$5-'СЕТ СН'!$F$20</f>
        <v>2110.8346919300002</v>
      </c>
      <c r="W17" s="36">
        <f>SUMIFS(СВЦЭМ!$C$39:$C$782,СВЦЭМ!$A$39:$A$782,$A17,СВЦЭМ!$B$39:$B$782,W$11)+'СЕТ СН'!$F$12+СВЦЭМ!$D$10+'СЕТ СН'!$F$5-'СЕТ СН'!$F$20</f>
        <v>2101.4784612800004</v>
      </c>
      <c r="X17" s="36">
        <f>SUMIFS(СВЦЭМ!$C$39:$C$782,СВЦЭМ!$A$39:$A$782,$A17,СВЦЭМ!$B$39:$B$782,X$11)+'СЕТ СН'!$F$12+СВЦЭМ!$D$10+'СЕТ СН'!$F$5-'СЕТ СН'!$F$20</f>
        <v>2154.1503117100001</v>
      </c>
      <c r="Y17" s="36">
        <f>SUMIFS(СВЦЭМ!$C$39:$C$782,СВЦЭМ!$A$39:$A$782,$A17,СВЦЭМ!$B$39:$B$782,Y$11)+'СЕТ СН'!$F$12+СВЦЭМ!$D$10+'СЕТ СН'!$F$5-'СЕТ СН'!$F$20</f>
        <v>2181.52966079</v>
      </c>
    </row>
    <row r="18" spans="1:25" ht="15.75" x14ac:dyDescent="0.2">
      <c r="A18" s="35">
        <f t="shared" si="0"/>
        <v>44841</v>
      </c>
      <c r="B18" s="36">
        <f>SUMIFS(СВЦЭМ!$C$39:$C$782,СВЦЭМ!$A$39:$A$782,$A18,СВЦЭМ!$B$39:$B$782,B$11)+'СЕТ СН'!$F$12+СВЦЭМ!$D$10+'СЕТ СН'!$F$5-'СЕТ СН'!$F$20</f>
        <v>2041.5203069099998</v>
      </c>
      <c r="C18" s="36">
        <f>SUMIFS(СВЦЭМ!$C$39:$C$782,СВЦЭМ!$A$39:$A$782,$A18,СВЦЭМ!$B$39:$B$782,C$11)+'СЕТ СН'!$F$12+СВЦЭМ!$D$10+'СЕТ СН'!$F$5-'СЕТ СН'!$F$20</f>
        <v>2071.0626807799999</v>
      </c>
      <c r="D18" s="36">
        <f>SUMIFS(СВЦЭМ!$C$39:$C$782,СВЦЭМ!$A$39:$A$782,$A18,СВЦЭМ!$B$39:$B$782,D$11)+'СЕТ СН'!$F$12+СВЦЭМ!$D$10+'СЕТ СН'!$F$5-'СЕТ СН'!$F$20</f>
        <v>2096.2501147800003</v>
      </c>
      <c r="E18" s="36">
        <f>SUMIFS(СВЦЭМ!$C$39:$C$782,СВЦЭМ!$A$39:$A$782,$A18,СВЦЭМ!$B$39:$B$782,E$11)+'СЕТ СН'!$F$12+СВЦЭМ!$D$10+'СЕТ СН'!$F$5-'СЕТ СН'!$F$20</f>
        <v>2098.3258413200001</v>
      </c>
      <c r="F18" s="36">
        <f>SUMIFS(СВЦЭМ!$C$39:$C$782,СВЦЭМ!$A$39:$A$782,$A18,СВЦЭМ!$B$39:$B$782,F$11)+'СЕТ СН'!$F$12+СВЦЭМ!$D$10+'СЕТ СН'!$F$5-'СЕТ СН'!$F$20</f>
        <v>2106.2291948400002</v>
      </c>
      <c r="G18" s="36">
        <f>SUMIFS(СВЦЭМ!$C$39:$C$782,СВЦЭМ!$A$39:$A$782,$A18,СВЦЭМ!$B$39:$B$782,G$11)+'СЕТ СН'!$F$12+СВЦЭМ!$D$10+'СЕТ СН'!$F$5-'СЕТ СН'!$F$20</f>
        <v>2093.0736200900001</v>
      </c>
      <c r="H18" s="36">
        <f>SUMIFS(СВЦЭМ!$C$39:$C$782,СВЦЭМ!$A$39:$A$782,$A18,СВЦЭМ!$B$39:$B$782,H$11)+'СЕТ СН'!$F$12+СВЦЭМ!$D$10+'СЕТ СН'!$F$5-'СЕТ СН'!$F$20</f>
        <v>2036.4849557</v>
      </c>
      <c r="I18" s="36">
        <f>SUMIFS(СВЦЭМ!$C$39:$C$782,СВЦЭМ!$A$39:$A$782,$A18,СВЦЭМ!$B$39:$B$782,I$11)+'СЕТ СН'!$F$12+СВЦЭМ!$D$10+'СЕТ СН'!$F$5-'СЕТ СН'!$F$20</f>
        <v>1987.2882782199999</v>
      </c>
      <c r="J18" s="36">
        <f>SUMIFS(СВЦЭМ!$C$39:$C$782,СВЦЭМ!$A$39:$A$782,$A18,СВЦЭМ!$B$39:$B$782,J$11)+'СЕТ СН'!$F$12+СВЦЭМ!$D$10+'СЕТ СН'!$F$5-'СЕТ СН'!$F$20</f>
        <v>1992.67813899</v>
      </c>
      <c r="K18" s="36">
        <f>SUMIFS(СВЦЭМ!$C$39:$C$782,СВЦЭМ!$A$39:$A$782,$A18,СВЦЭМ!$B$39:$B$782,K$11)+'СЕТ СН'!$F$12+СВЦЭМ!$D$10+'СЕТ СН'!$F$5-'СЕТ СН'!$F$20</f>
        <v>2016.459194</v>
      </c>
      <c r="L18" s="36">
        <f>SUMIFS(СВЦЭМ!$C$39:$C$782,СВЦЭМ!$A$39:$A$782,$A18,СВЦЭМ!$B$39:$B$782,L$11)+'СЕТ СН'!$F$12+СВЦЭМ!$D$10+'СЕТ СН'!$F$5-'СЕТ СН'!$F$20</f>
        <v>1998.80878401</v>
      </c>
      <c r="M18" s="36">
        <f>SUMIFS(СВЦЭМ!$C$39:$C$782,СВЦЭМ!$A$39:$A$782,$A18,СВЦЭМ!$B$39:$B$782,M$11)+'СЕТ СН'!$F$12+СВЦЭМ!$D$10+'СЕТ СН'!$F$5-'СЕТ СН'!$F$20</f>
        <v>1981.4520003799998</v>
      </c>
      <c r="N18" s="36">
        <f>SUMIFS(СВЦЭМ!$C$39:$C$782,СВЦЭМ!$A$39:$A$782,$A18,СВЦЭМ!$B$39:$B$782,N$11)+'СЕТ СН'!$F$12+СВЦЭМ!$D$10+'СЕТ СН'!$F$5-'СЕТ СН'!$F$20</f>
        <v>1990.57230936</v>
      </c>
      <c r="O18" s="36">
        <f>SUMIFS(СВЦЭМ!$C$39:$C$782,СВЦЭМ!$A$39:$A$782,$A18,СВЦЭМ!$B$39:$B$782,O$11)+'СЕТ СН'!$F$12+СВЦЭМ!$D$10+'СЕТ СН'!$F$5-'СЕТ СН'!$F$20</f>
        <v>1991.63633327</v>
      </c>
      <c r="P18" s="36">
        <f>SUMIFS(СВЦЭМ!$C$39:$C$782,СВЦЭМ!$A$39:$A$782,$A18,СВЦЭМ!$B$39:$B$782,P$11)+'СЕТ СН'!$F$12+СВЦЭМ!$D$10+'СЕТ СН'!$F$5-'СЕТ СН'!$F$20</f>
        <v>1981.93969758</v>
      </c>
      <c r="Q18" s="36">
        <f>SUMIFS(СВЦЭМ!$C$39:$C$782,СВЦЭМ!$A$39:$A$782,$A18,СВЦЭМ!$B$39:$B$782,Q$11)+'СЕТ СН'!$F$12+СВЦЭМ!$D$10+'СЕТ СН'!$F$5-'СЕТ СН'!$F$20</f>
        <v>1984.23762216</v>
      </c>
      <c r="R18" s="36">
        <f>SUMIFS(СВЦЭМ!$C$39:$C$782,СВЦЭМ!$A$39:$A$782,$A18,СВЦЭМ!$B$39:$B$782,R$11)+'СЕТ СН'!$F$12+СВЦЭМ!$D$10+'СЕТ СН'!$F$5-'СЕТ СН'!$F$20</f>
        <v>1985.4425061900001</v>
      </c>
      <c r="S18" s="36">
        <f>SUMIFS(СВЦЭМ!$C$39:$C$782,СВЦЭМ!$A$39:$A$782,$A18,СВЦЭМ!$B$39:$B$782,S$11)+'СЕТ СН'!$F$12+СВЦЭМ!$D$10+'СЕТ СН'!$F$5-'СЕТ СН'!$F$20</f>
        <v>2022.0881287</v>
      </c>
      <c r="T18" s="36">
        <f>SUMIFS(СВЦЭМ!$C$39:$C$782,СВЦЭМ!$A$39:$A$782,$A18,СВЦЭМ!$B$39:$B$782,T$11)+'СЕТ СН'!$F$12+СВЦЭМ!$D$10+'СЕТ СН'!$F$5-'СЕТ СН'!$F$20</f>
        <v>2097.9873141500002</v>
      </c>
      <c r="U18" s="36">
        <f>SUMIFS(СВЦЭМ!$C$39:$C$782,СВЦЭМ!$A$39:$A$782,$A18,СВЦЭМ!$B$39:$B$782,U$11)+'СЕТ СН'!$F$12+СВЦЭМ!$D$10+'СЕТ СН'!$F$5-'СЕТ СН'!$F$20</f>
        <v>2134.8012054600003</v>
      </c>
      <c r="V18" s="36">
        <f>SUMIFS(СВЦЭМ!$C$39:$C$782,СВЦЭМ!$A$39:$A$782,$A18,СВЦЭМ!$B$39:$B$782,V$11)+'СЕТ СН'!$F$12+СВЦЭМ!$D$10+'СЕТ СН'!$F$5-'СЕТ СН'!$F$20</f>
        <v>2137.3050710699999</v>
      </c>
      <c r="W18" s="36">
        <f>SUMIFS(СВЦЭМ!$C$39:$C$782,СВЦЭМ!$A$39:$A$782,$A18,СВЦЭМ!$B$39:$B$782,W$11)+'СЕТ СН'!$F$12+СВЦЭМ!$D$10+'СЕТ СН'!$F$5-'СЕТ СН'!$F$20</f>
        <v>2116.3804927700003</v>
      </c>
      <c r="X18" s="36">
        <f>SUMIFS(СВЦЭМ!$C$39:$C$782,СВЦЭМ!$A$39:$A$782,$A18,СВЦЭМ!$B$39:$B$782,X$11)+'СЕТ СН'!$F$12+СВЦЭМ!$D$10+'СЕТ СН'!$F$5-'СЕТ СН'!$F$20</f>
        <v>2077.6261839100002</v>
      </c>
      <c r="Y18" s="36">
        <f>SUMIFS(СВЦЭМ!$C$39:$C$782,СВЦЭМ!$A$39:$A$782,$A18,СВЦЭМ!$B$39:$B$782,Y$11)+'СЕТ СН'!$F$12+СВЦЭМ!$D$10+'СЕТ СН'!$F$5-'СЕТ СН'!$F$20</f>
        <v>2069.6744570700002</v>
      </c>
    </row>
    <row r="19" spans="1:25" ht="15.75" x14ac:dyDescent="0.2">
      <c r="A19" s="35">
        <f t="shared" si="0"/>
        <v>44842</v>
      </c>
      <c r="B19" s="36">
        <f>SUMIFS(СВЦЭМ!$C$39:$C$782,СВЦЭМ!$A$39:$A$782,$A19,СВЦЭМ!$B$39:$B$782,B$11)+'СЕТ СН'!$F$12+СВЦЭМ!$D$10+'СЕТ СН'!$F$5-'СЕТ СН'!$F$20</f>
        <v>2030.57811111</v>
      </c>
      <c r="C19" s="36">
        <f>SUMIFS(СВЦЭМ!$C$39:$C$782,СВЦЭМ!$A$39:$A$782,$A19,СВЦЭМ!$B$39:$B$782,C$11)+'СЕТ СН'!$F$12+СВЦЭМ!$D$10+'СЕТ СН'!$F$5-'СЕТ СН'!$F$20</f>
        <v>2074.9172522700001</v>
      </c>
      <c r="D19" s="36">
        <f>SUMIFS(СВЦЭМ!$C$39:$C$782,СВЦЭМ!$A$39:$A$782,$A19,СВЦЭМ!$B$39:$B$782,D$11)+'СЕТ СН'!$F$12+СВЦЭМ!$D$10+'СЕТ СН'!$F$5-'СЕТ СН'!$F$20</f>
        <v>2088.5649015100003</v>
      </c>
      <c r="E19" s="36">
        <f>SUMIFS(СВЦЭМ!$C$39:$C$782,СВЦЭМ!$A$39:$A$782,$A19,СВЦЭМ!$B$39:$B$782,E$11)+'СЕТ СН'!$F$12+СВЦЭМ!$D$10+'СЕТ СН'!$F$5-'СЕТ СН'!$F$20</f>
        <v>2099.8658047500003</v>
      </c>
      <c r="F19" s="36">
        <f>SUMIFS(СВЦЭМ!$C$39:$C$782,СВЦЭМ!$A$39:$A$782,$A19,СВЦЭМ!$B$39:$B$782,F$11)+'СЕТ СН'!$F$12+СВЦЭМ!$D$10+'СЕТ СН'!$F$5-'СЕТ СН'!$F$20</f>
        <v>2099.7215512500002</v>
      </c>
      <c r="G19" s="36">
        <f>SUMIFS(СВЦЭМ!$C$39:$C$782,СВЦЭМ!$A$39:$A$782,$A19,СВЦЭМ!$B$39:$B$782,G$11)+'СЕТ СН'!$F$12+СВЦЭМ!$D$10+'СЕТ СН'!$F$5-'СЕТ СН'!$F$20</f>
        <v>2091.9571499399999</v>
      </c>
      <c r="H19" s="36">
        <f>SUMIFS(СВЦЭМ!$C$39:$C$782,СВЦЭМ!$A$39:$A$782,$A19,СВЦЭМ!$B$39:$B$782,H$11)+'СЕТ СН'!$F$12+СВЦЭМ!$D$10+'СЕТ СН'!$F$5-'СЕТ СН'!$F$20</f>
        <v>2071.6055001300001</v>
      </c>
      <c r="I19" s="36">
        <f>SUMIFS(СВЦЭМ!$C$39:$C$782,СВЦЭМ!$A$39:$A$782,$A19,СВЦЭМ!$B$39:$B$782,I$11)+'СЕТ СН'!$F$12+СВЦЭМ!$D$10+'СЕТ СН'!$F$5-'СЕТ СН'!$F$20</f>
        <v>2035.6878364300001</v>
      </c>
      <c r="J19" s="36">
        <f>SUMIFS(СВЦЭМ!$C$39:$C$782,СВЦЭМ!$A$39:$A$782,$A19,СВЦЭМ!$B$39:$B$782,J$11)+'СЕТ СН'!$F$12+СВЦЭМ!$D$10+'СЕТ СН'!$F$5-'СЕТ СН'!$F$20</f>
        <v>1978.00932878</v>
      </c>
      <c r="K19" s="36">
        <f>SUMIFS(СВЦЭМ!$C$39:$C$782,СВЦЭМ!$A$39:$A$782,$A19,СВЦЭМ!$B$39:$B$782,K$11)+'СЕТ СН'!$F$12+СВЦЭМ!$D$10+'СЕТ СН'!$F$5-'СЕТ СН'!$F$20</f>
        <v>1959.70090504</v>
      </c>
      <c r="L19" s="36">
        <f>SUMIFS(СВЦЭМ!$C$39:$C$782,СВЦЭМ!$A$39:$A$782,$A19,СВЦЭМ!$B$39:$B$782,L$11)+'СЕТ СН'!$F$12+СВЦЭМ!$D$10+'СЕТ СН'!$F$5-'СЕТ СН'!$F$20</f>
        <v>2015.1299623899999</v>
      </c>
      <c r="M19" s="36">
        <f>SUMIFS(СВЦЭМ!$C$39:$C$782,СВЦЭМ!$A$39:$A$782,$A19,СВЦЭМ!$B$39:$B$782,M$11)+'СЕТ СН'!$F$12+СВЦЭМ!$D$10+'СЕТ СН'!$F$5-'СЕТ СН'!$F$20</f>
        <v>1984.10314836</v>
      </c>
      <c r="N19" s="36">
        <f>SUMIFS(СВЦЭМ!$C$39:$C$782,СВЦЭМ!$A$39:$A$782,$A19,СВЦЭМ!$B$39:$B$782,N$11)+'СЕТ СН'!$F$12+СВЦЭМ!$D$10+'СЕТ СН'!$F$5-'СЕТ СН'!$F$20</f>
        <v>1970.71148601</v>
      </c>
      <c r="O19" s="36">
        <f>SUMIFS(СВЦЭМ!$C$39:$C$782,СВЦЭМ!$A$39:$A$782,$A19,СВЦЭМ!$B$39:$B$782,O$11)+'СЕТ СН'!$F$12+СВЦЭМ!$D$10+'СЕТ СН'!$F$5-'СЕТ СН'!$F$20</f>
        <v>1977.0117859100001</v>
      </c>
      <c r="P19" s="36">
        <f>SUMIFS(СВЦЭМ!$C$39:$C$782,СВЦЭМ!$A$39:$A$782,$A19,СВЦЭМ!$B$39:$B$782,P$11)+'СЕТ СН'!$F$12+СВЦЭМ!$D$10+'СЕТ СН'!$F$5-'СЕТ СН'!$F$20</f>
        <v>1983.55651266</v>
      </c>
      <c r="Q19" s="36">
        <f>SUMIFS(СВЦЭМ!$C$39:$C$782,СВЦЭМ!$A$39:$A$782,$A19,СВЦЭМ!$B$39:$B$782,Q$11)+'СЕТ СН'!$F$12+СВЦЭМ!$D$10+'СЕТ СН'!$F$5-'СЕТ СН'!$F$20</f>
        <v>1983.86476752</v>
      </c>
      <c r="R19" s="36">
        <f>SUMIFS(СВЦЭМ!$C$39:$C$782,СВЦЭМ!$A$39:$A$782,$A19,СВЦЭМ!$B$39:$B$782,R$11)+'СЕТ СН'!$F$12+СВЦЭМ!$D$10+'СЕТ СН'!$F$5-'СЕТ СН'!$F$20</f>
        <v>1987.6662687399999</v>
      </c>
      <c r="S19" s="36">
        <f>SUMIFS(СВЦЭМ!$C$39:$C$782,СВЦЭМ!$A$39:$A$782,$A19,СВЦЭМ!$B$39:$B$782,S$11)+'СЕТ СН'!$F$12+СВЦЭМ!$D$10+'СЕТ СН'!$F$5-'СЕТ СН'!$F$20</f>
        <v>2006.19456734</v>
      </c>
      <c r="T19" s="36">
        <f>SUMIFS(СВЦЭМ!$C$39:$C$782,СВЦЭМ!$A$39:$A$782,$A19,СВЦЭМ!$B$39:$B$782,T$11)+'СЕТ СН'!$F$12+СВЦЭМ!$D$10+'СЕТ СН'!$F$5-'СЕТ СН'!$F$20</f>
        <v>2114.3230194300004</v>
      </c>
      <c r="U19" s="36">
        <f>SUMIFS(СВЦЭМ!$C$39:$C$782,СВЦЭМ!$A$39:$A$782,$A19,СВЦЭМ!$B$39:$B$782,U$11)+'СЕТ СН'!$F$12+СВЦЭМ!$D$10+'СЕТ СН'!$F$5-'СЕТ СН'!$F$20</f>
        <v>2138.75470167</v>
      </c>
      <c r="V19" s="36">
        <f>SUMIFS(СВЦЭМ!$C$39:$C$782,СВЦЭМ!$A$39:$A$782,$A19,СВЦЭМ!$B$39:$B$782,V$11)+'СЕТ СН'!$F$12+СВЦЭМ!$D$10+'СЕТ СН'!$F$5-'СЕТ СН'!$F$20</f>
        <v>2134.2965313300001</v>
      </c>
      <c r="W19" s="36">
        <f>SUMIFS(СВЦЭМ!$C$39:$C$782,СВЦЭМ!$A$39:$A$782,$A19,СВЦЭМ!$B$39:$B$782,W$11)+'СЕТ СН'!$F$12+СВЦЭМ!$D$10+'СЕТ СН'!$F$5-'СЕТ СН'!$F$20</f>
        <v>2130.1677578200001</v>
      </c>
      <c r="X19" s="36">
        <f>SUMIFS(СВЦЭМ!$C$39:$C$782,СВЦЭМ!$A$39:$A$782,$A19,СВЦЭМ!$B$39:$B$782,X$11)+'СЕТ СН'!$F$12+СВЦЭМ!$D$10+'СЕТ СН'!$F$5-'СЕТ СН'!$F$20</f>
        <v>2101.5576109100002</v>
      </c>
      <c r="Y19" s="36">
        <f>SUMIFS(СВЦЭМ!$C$39:$C$782,СВЦЭМ!$A$39:$A$782,$A19,СВЦЭМ!$B$39:$B$782,Y$11)+'СЕТ СН'!$F$12+СВЦЭМ!$D$10+'СЕТ СН'!$F$5-'СЕТ СН'!$F$20</f>
        <v>2082.0423314099999</v>
      </c>
    </row>
    <row r="20" spans="1:25" ht="15.75" x14ac:dyDescent="0.2">
      <c r="A20" s="35">
        <f t="shared" si="0"/>
        <v>44843</v>
      </c>
      <c r="B20" s="36">
        <f>SUMIFS(СВЦЭМ!$C$39:$C$782,СВЦЭМ!$A$39:$A$782,$A20,СВЦЭМ!$B$39:$B$782,B$11)+'СЕТ СН'!$F$12+СВЦЭМ!$D$10+'СЕТ СН'!$F$5-'СЕТ СН'!$F$20</f>
        <v>2009.9578799199999</v>
      </c>
      <c r="C20" s="36">
        <f>SUMIFS(СВЦЭМ!$C$39:$C$782,СВЦЭМ!$A$39:$A$782,$A20,СВЦЭМ!$B$39:$B$782,C$11)+'СЕТ СН'!$F$12+СВЦЭМ!$D$10+'СЕТ СН'!$F$5-'СЕТ СН'!$F$20</f>
        <v>2033.15575988</v>
      </c>
      <c r="D20" s="36">
        <f>SUMIFS(СВЦЭМ!$C$39:$C$782,СВЦЭМ!$A$39:$A$782,$A20,СВЦЭМ!$B$39:$B$782,D$11)+'СЕТ СН'!$F$12+СВЦЭМ!$D$10+'СЕТ СН'!$F$5-'СЕТ СН'!$F$20</f>
        <v>2041.16358343</v>
      </c>
      <c r="E20" s="36">
        <f>SUMIFS(СВЦЭМ!$C$39:$C$782,СВЦЭМ!$A$39:$A$782,$A20,СВЦЭМ!$B$39:$B$782,E$11)+'СЕТ СН'!$F$12+СВЦЭМ!$D$10+'СЕТ СН'!$F$5-'СЕТ СН'!$F$20</f>
        <v>2046.8985251700001</v>
      </c>
      <c r="F20" s="36">
        <f>SUMIFS(СВЦЭМ!$C$39:$C$782,СВЦЭМ!$A$39:$A$782,$A20,СВЦЭМ!$B$39:$B$782,F$11)+'СЕТ СН'!$F$12+СВЦЭМ!$D$10+'СЕТ СН'!$F$5-'СЕТ СН'!$F$20</f>
        <v>2040.72118396</v>
      </c>
      <c r="G20" s="36">
        <f>SUMIFS(СВЦЭМ!$C$39:$C$782,СВЦЭМ!$A$39:$A$782,$A20,СВЦЭМ!$B$39:$B$782,G$11)+'СЕТ СН'!$F$12+СВЦЭМ!$D$10+'СЕТ СН'!$F$5-'СЕТ СН'!$F$20</f>
        <v>2043.3992865999999</v>
      </c>
      <c r="H20" s="36">
        <f>SUMIFS(СВЦЭМ!$C$39:$C$782,СВЦЭМ!$A$39:$A$782,$A20,СВЦЭМ!$B$39:$B$782,H$11)+'СЕТ СН'!$F$12+СВЦЭМ!$D$10+'СЕТ СН'!$F$5-'СЕТ СН'!$F$20</f>
        <v>2028.7936334199999</v>
      </c>
      <c r="I20" s="36">
        <f>SUMIFS(СВЦЭМ!$C$39:$C$782,СВЦЭМ!$A$39:$A$782,$A20,СВЦЭМ!$B$39:$B$782,I$11)+'СЕТ СН'!$F$12+СВЦЭМ!$D$10+'СЕТ СН'!$F$5-'СЕТ СН'!$F$20</f>
        <v>2015.65237443</v>
      </c>
      <c r="J20" s="36">
        <f>SUMIFS(СВЦЭМ!$C$39:$C$782,СВЦЭМ!$A$39:$A$782,$A20,СВЦЭМ!$B$39:$B$782,J$11)+'СЕТ СН'!$F$12+СВЦЭМ!$D$10+'СЕТ СН'!$F$5-'СЕТ СН'!$F$20</f>
        <v>2002.2446140299999</v>
      </c>
      <c r="K20" s="36">
        <f>SUMIFS(СВЦЭМ!$C$39:$C$782,СВЦЭМ!$A$39:$A$782,$A20,СВЦЭМ!$B$39:$B$782,K$11)+'СЕТ СН'!$F$12+СВЦЭМ!$D$10+'СЕТ СН'!$F$5-'СЕТ СН'!$F$20</f>
        <v>1940.50364713</v>
      </c>
      <c r="L20" s="36">
        <f>SUMIFS(СВЦЭМ!$C$39:$C$782,СВЦЭМ!$A$39:$A$782,$A20,СВЦЭМ!$B$39:$B$782,L$11)+'СЕТ СН'!$F$12+СВЦЭМ!$D$10+'СЕТ СН'!$F$5-'СЕТ СН'!$F$20</f>
        <v>1947.4900250999999</v>
      </c>
      <c r="M20" s="36">
        <f>SUMIFS(СВЦЭМ!$C$39:$C$782,СВЦЭМ!$A$39:$A$782,$A20,СВЦЭМ!$B$39:$B$782,M$11)+'СЕТ СН'!$F$12+СВЦЭМ!$D$10+'СЕТ СН'!$F$5-'СЕТ СН'!$F$20</f>
        <v>1955.30903595</v>
      </c>
      <c r="N20" s="36">
        <f>SUMIFS(СВЦЭМ!$C$39:$C$782,СВЦЭМ!$A$39:$A$782,$A20,СВЦЭМ!$B$39:$B$782,N$11)+'СЕТ СН'!$F$12+СВЦЭМ!$D$10+'СЕТ СН'!$F$5-'СЕТ СН'!$F$20</f>
        <v>1931.91929207</v>
      </c>
      <c r="O20" s="36">
        <f>SUMIFS(СВЦЭМ!$C$39:$C$782,СВЦЭМ!$A$39:$A$782,$A20,СВЦЭМ!$B$39:$B$782,O$11)+'СЕТ СН'!$F$12+СВЦЭМ!$D$10+'СЕТ СН'!$F$5-'СЕТ СН'!$F$20</f>
        <v>1949.2508449299999</v>
      </c>
      <c r="P20" s="36">
        <f>SUMIFS(СВЦЭМ!$C$39:$C$782,СВЦЭМ!$A$39:$A$782,$A20,СВЦЭМ!$B$39:$B$782,P$11)+'СЕТ СН'!$F$12+СВЦЭМ!$D$10+'СЕТ СН'!$F$5-'СЕТ СН'!$F$20</f>
        <v>1940.29841859</v>
      </c>
      <c r="Q20" s="36">
        <f>SUMIFS(СВЦЭМ!$C$39:$C$782,СВЦЭМ!$A$39:$A$782,$A20,СВЦЭМ!$B$39:$B$782,Q$11)+'СЕТ СН'!$F$12+СВЦЭМ!$D$10+'СЕТ СН'!$F$5-'СЕТ СН'!$F$20</f>
        <v>1943.89855223</v>
      </c>
      <c r="R20" s="36">
        <f>SUMIFS(СВЦЭМ!$C$39:$C$782,СВЦЭМ!$A$39:$A$782,$A20,СВЦЭМ!$B$39:$B$782,R$11)+'СЕТ СН'!$F$12+СВЦЭМ!$D$10+'СЕТ СН'!$F$5-'СЕТ СН'!$F$20</f>
        <v>1972.5768424299999</v>
      </c>
      <c r="S20" s="36">
        <f>SUMIFS(СВЦЭМ!$C$39:$C$782,СВЦЭМ!$A$39:$A$782,$A20,СВЦЭМ!$B$39:$B$782,S$11)+'СЕТ СН'!$F$12+СВЦЭМ!$D$10+'СЕТ СН'!$F$5-'СЕТ СН'!$F$20</f>
        <v>1999.96745083</v>
      </c>
      <c r="T20" s="36">
        <f>SUMIFS(СВЦЭМ!$C$39:$C$782,СВЦЭМ!$A$39:$A$782,$A20,СВЦЭМ!$B$39:$B$782,T$11)+'СЕТ СН'!$F$12+СВЦЭМ!$D$10+'СЕТ СН'!$F$5-'СЕТ СН'!$F$20</f>
        <v>2066.2938940600002</v>
      </c>
      <c r="U20" s="36">
        <f>SUMIFS(СВЦЭМ!$C$39:$C$782,СВЦЭМ!$A$39:$A$782,$A20,СВЦЭМ!$B$39:$B$782,U$11)+'СЕТ СН'!$F$12+СВЦЭМ!$D$10+'СЕТ СН'!$F$5-'СЕТ СН'!$F$20</f>
        <v>2100.4399151699999</v>
      </c>
      <c r="V20" s="36">
        <f>SUMIFS(СВЦЭМ!$C$39:$C$782,СВЦЭМ!$A$39:$A$782,$A20,СВЦЭМ!$B$39:$B$782,V$11)+'СЕТ СН'!$F$12+СВЦЭМ!$D$10+'СЕТ СН'!$F$5-'СЕТ СН'!$F$20</f>
        <v>2088.0209549700003</v>
      </c>
      <c r="W20" s="36">
        <f>SUMIFS(СВЦЭМ!$C$39:$C$782,СВЦЭМ!$A$39:$A$782,$A20,СВЦЭМ!$B$39:$B$782,W$11)+'СЕТ СН'!$F$12+СВЦЭМ!$D$10+'СЕТ СН'!$F$5-'СЕТ СН'!$F$20</f>
        <v>2071.5101372099998</v>
      </c>
      <c r="X20" s="36">
        <f>SUMIFS(СВЦЭМ!$C$39:$C$782,СВЦЭМ!$A$39:$A$782,$A20,СВЦЭМ!$B$39:$B$782,X$11)+'СЕТ СН'!$F$12+СВЦЭМ!$D$10+'СЕТ СН'!$F$5-'СЕТ СН'!$F$20</f>
        <v>1939.3902809199999</v>
      </c>
      <c r="Y20" s="36">
        <f>SUMIFS(СВЦЭМ!$C$39:$C$782,СВЦЭМ!$A$39:$A$782,$A20,СВЦЭМ!$B$39:$B$782,Y$11)+'СЕТ СН'!$F$12+СВЦЭМ!$D$10+'СЕТ СН'!$F$5-'СЕТ СН'!$F$20</f>
        <v>1842.2580047199999</v>
      </c>
    </row>
    <row r="21" spans="1:25" ht="15.75" x14ac:dyDescent="0.2">
      <c r="A21" s="35">
        <f t="shared" si="0"/>
        <v>44844</v>
      </c>
      <c r="B21" s="36">
        <f>SUMIFS(СВЦЭМ!$C$39:$C$782,СВЦЭМ!$A$39:$A$782,$A21,СВЦЭМ!$B$39:$B$782,B$11)+'СЕТ СН'!$F$12+СВЦЭМ!$D$10+'СЕТ СН'!$F$5-'СЕТ СН'!$F$20</f>
        <v>1844.0899270699999</v>
      </c>
      <c r="C21" s="36">
        <f>SUMIFS(СВЦЭМ!$C$39:$C$782,СВЦЭМ!$A$39:$A$782,$A21,СВЦЭМ!$B$39:$B$782,C$11)+'СЕТ СН'!$F$12+СВЦЭМ!$D$10+'СЕТ СН'!$F$5-'СЕТ СН'!$F$20</f>
        <v>1904.65023907</v>
      </c>
      <c r="D21" s="36">
        <f>SUMIFS(СВЦЭМ!$C$39:$C$782,СВЦЭМ!$A$39:$A$782,$A21,СВЦЭМ!$B$39:$B$782,D$11)+'СЕТ СН'!$F$12+СВЦЭМ!$D$10+'СЕТ СН'!$F$5-'СЕТ СН'!$F$20</f>
        <v>1993.4462863899998</v>
      </c>
      <c r="E21" s="36">
        <f>SUMIFS(СВЦЭМ!$C$39:$C$782,СВЦЭМ!$A$39:$A$782,$A21,СВЦЭМ!$B$39:$B$782,E$11)+'СЕТ СН'!$F$12+СВЦЭМ!$D$10+'СЕТ СН'!$F$5-'СЕТ СН'!$F$20</f>
        <v>1993.68910177</v>
      </c>
      <c r="F21" s="36">
        <f>SUMIFS(СВЦЭМ!$C$39:$C$782,СВЦЭМ!$A$39:$A$782,$A21,СВЦЭМ!$B$39:$B$782,F$11)+'СЕТ СН'!$F$12+СВЦЭМ!$D$10+'СЕТ СН'!$F$5-'СЕТ СН'!$F$20</f>
        <v>1985.5008631599999</v>
      </c>
      <c r="G21" s="36">
        <f>SUMIFS(СВЦЭМ!$C$39:$C$782,СВЦЭМ!$A$39:$A$782,$A21,СВЦЭМ!$B$39:$B$782,G$11)+'СЕТ СН'!$F$12+СВЦЭМ!$D$10+'СЕТ СН'!$F$5-'СЕТ СН'!$F$20</f>
        <v>1988.19718137</v>
      </c>
      <c r="H21" s="36">
        <f>SUMIFS(СВЦЭМ!$C$39:$C$782,СВЦЭМ!$A$39:$A$782,$A21,СВЦЭМ!$B$39:$B$782,H$11)+'СЕТ СН'!$F$12+СВЦЭМ!$D$10+'СЕТ СН'!$F$5-'СЕТ СН'!$F$20</f>
        <v>1927.4410259199999</v>
      </c>
      <c r="I21" s="36">
        <f>SUMIFS(СВЦЭМ!$C$39:$C$782,СВЦЭМ!$A$39:$A$782,$A21,СВЦЭМ!$B$39:$B$782,I$11)+'СЕТ СН'!$F$12+СВЦЭМ!$D$10+'СЕТ СН'!$F$5-'СЕТ СН'!$F$20</f>
        <v>1862.00344718</v>
      </c>
      <c r="J21" s="36">
        <f>SUMIFS(СВЦЭМ!$C$39:$C$782,СВЦЭМ!$A$39:$A$782,$A21,СВЦЭМ!$B$39:$B$782,J$11)+'СЕТ СН'!$F$12+СВЦЭМ!$D$10+'СЕТ СН'!$F$5-'СЕТ СН'!$F$20</f>
        <v>1836.5892850099999</v>
      </c>
      <c r="K21" s="36">
        <f>SUMIFS(СВЦЭМ!$C$39:$C$782,СВЦЭМ!$A$39:$A$782,$A21,СВЦЭМ!$B$39:$B$782,K$11)+'СЕТ СН'!$F$12+СВЦЭМ!$D$10+'СЕТ СН'!$F$5-'СЕТ СН'!$F$20</f>
        <v>1830.7680305599999</v>
      </c>
      <c r="L21" s="36">
        <f>SUMIFS(СВЦЭМ!$C$39:$C$782,СВЦЭМ!$A$39:$A$782,$A21,СВЦЭМ!$B$39:$B$782,L$11)+'СЕТ СН'!$F$12+СВЦЭМ!$D$10+'СЕТ СН'!$F$5-'СЕТ СН'!$F$20</f>
        <v>1818.1262451600001</v>
      </c>
      <c r="M21" s="36">
        <f>SUMIFS(СВЦЭМ!$C$39:$C$782,СВЦЭМ!$A$39:$A$782,$A21,СВЦЭМ!$B$39:$B$782,M$11)+'СЕТ СН'!$F$12+СВЦЭМ!$D$10+'СЕТ СН'!$F$5-'СЕТ СН'!$F$20</f>
        <v>1865.85561616</v>
      </c>
      <c r="N21" s="36">
        <f>SUMIFS(СВЦЭМ!$C$39:$C$782,СВЦЭМ!$A$39:$A$782,$A21,СВЦЭМ!$B$39:$B$782,N$11)+'СЕТ СН'!$F$12+СВЦЭМ!$D$10+'СЕТ СН'!$F$5-'СЕТ СН'!$F$20</f>
        <v>1944.24418702</v>
      </c>
      <c r="O21" s="36">
        <f>SUMIFS(СВЦЭМ!$C$39:$C$782,СВЦЭМ!$A$39:$A$782,$A21,СВЦЭМ!$B$39:$B$782,O$11)+'СЕТ СН'!$F$12+СВЦЭМ!$D$10+'СЕТ СН'!$F$5-'СЕТ СН'!$F$20</f>
        <v>1939.96316396</v>
      </c>
      <c r="P21" s="36">
        <f>SUMIFS(СВЦЭМ!$C$39:$C$782,СВЦЭМ!$A$39:$A$782,$A21,СВЦЭМ!$B$39:$B$782,P$11)+'СЕТ СН'!$F$12+СВЦЭМ!$D$10+'СЕТ СН'!$F$5-'СЕТ СН'!$F$20</f>
        <v>1904.2577999</v>
      </c>
      <c r="Q21" s="36">
        <f>SUMIFS(СВЦЭМ!$C$39:$C$782,СВЦЭМ!$A$39:$A$782,$A21,СВЦЭМ!$B$39:$B$782,Q$11)+'СЕТ СН'!$F$12+СВЦЭМ!$D$10+'СЕТ СН'!$F$5-'СЕТ СН'!$F$20</f>
        <v>1894.35753211</v>
      </c>
      <c r="R21" s="36">
        <f>SUMIFS(СВЦЭМ!$C$39:$C$782,СВЦЭМ!$A$39:$A$782,$A21,СВЦЭМ!$B$39:$B$782,R$11)+'СЕТ СН'!$F$12+СВЦЭМ!$D$10+'СЕТ СН'!$F$5-'СЕТ СН'!$F$20</f>
        <v>1852.00557703</v>
      </c>
      <c r="S21" s="36">
        <f>SUMIFS(СВЦЭМ!$C$39:$C$782,СВЦЭМ!$A$39:$A$782,$A21,СВЦЭМ!$B$39:$B$782,S$11)+'СЕТ СН'!$F$12+СВЦЭМ!$D$10+'СЕТ СН'!$F$5-'СЕТ СН'!$F$20</f>
        <v>1811.3988399300001</v>
      </c>
      <c r="T21" s="36">
        <f>SUMIFS(СВЦЭМ!$C$39:$C$782,СВЦЭМ!$A$39:$A$782,$A21,СВЦЭМ!$B$39:$B$782,T$11)+'СЕТ СН'!$F$12+СВЦЭМ!$D$10+'СЕТ СН'!$F$5-'СЕТ СН'!$F$20</f>
        <v>1855.41095135</v>
      </c>
      <c r="U21" s="36">
        <f>SUMIFS(СВЦЭМ!$C$39:$C$782,СВЦЭМ!$A$39:$A$782,$A21,СВЦЭМ!$B$39:$B$782,U$11)+'СЕТ СН'!$F$12+СВЦЭМ!$D$10+'СЕТ СН'!$F$5-'СЕТ СН'!$F$20</f>
        <v>1875.6651350299999</v>
      </c>
      <c r="V21" s="36">
        <f>SUMIFS(СВЦЭМ!$C$39:$C$782,СВЦЭМ!$A$39:$A$782,$A21,СВЦЭМ!$B$39:$B$782,V$11)+'СЕТ СН'!$F$12+СВЦЭМ!$D$10+'СЕТ СН'!$F$5-'СЕТ СН'!$F$20</f>
        <v>1889.2335679</v>
      </c>
      <c r="W21" s="36">
        <f>SUMIFS(СВЦЭМ!$C$39:$C$782,СВЦЭМ!$A$39:$A$782,$A21,СВЦЭМ!$B$39:$B$782,W$11)+'СЕТ СН'!$F$12+СВЦЭМ!$D$10+'СЕТ СН'!$F$5-'СЕТ СН'!$F$20</f>
        <v>1889.7676397999999</v>
      </c>
      <c r="X21" s="36">
        <f>SUMIFS(СВЦЭМ!$C$39:$C$782,СВЦЭМ!$A$39:$A$782,$A21,СВЦЭМ!$B$39:$B$782,X$11)+'СЕТ СН'!$F$12+СВЦЭМ!$D$10+'СЕТ СН'!$F$5-'СЕТ СН'!$F$20</f>
        <v>1872.0403706900001</v>
      </c>
      <c r="Y21" s="36">
        <f>SUMIFS(СВЦЭМ!$C$39:$C$782,СВЦЭМ!$A$39:$A$782,$A21,СВЦЭМ!$B$39:$B$782,Y$11)+'СЕТ СН'!$F$12+СВЦЭМ!$D$10+'СЕТ СН'!$F$5-'СЕТ СН'!$F$20</f>
        <v>1851.6453117400001</v>
      </c>
    </row>
    <row r="22" spans="1:25" ht="15.75" x14ac:dyDescent="0.2">
      <c r="A22" s="35">
        <f t="shared" si="0"/>
        <v>44845</v>
      </c>
      <c r="B22" s="36">
        <f>SUMIFS(СВЦЭМ!$C$39:$C$782,СВЦЭМ!$A$39:$A$782,$A22,СВЦЭМ!$B$39:$B$782,B$11)+'СЕТ СН'!$F$12+СВЦЭМ!$D$10+'СЕТ СН'!$F$5-'СЕТ СН'!$F$20</f>
        <v>1937.6307219400001</v>
      </c>
      <c r="C22" s="36">
        <f>SUMIFS(СВЦЭМ!$C$39:$C$782,СВЦЭМ!$A$39:$A$782,$A22,СВЦЭМ!$B$39:$B$782,C$11)+'СЕТ СН'!$F$12+СВЦЭМ!$D$10+'СЕТ СН'!$F$5-'СЕТ СН'!$F$20</f>
        <v>2002.3462771499999</v>
      </c>
      <c r="D22" s="36">
        <f>SUMIFS(СВЦЭМ!$C$39:$C$782,СВЦЭМ!$A$39:$A$782,$A22,СВЦЭМ!$B$39:$B$782,D$11)+'СЕТ СН'!$F$12+СВЦЭМ!$D$10+'СЕТ СН'!$F$5-'СЕТ СН'!$F$20</f>
        <v>2044.0425273599999</v>
      </c>
      <c r="E22" s="36">
        <f>SUMIFS(СВЦЭМ!$C$39:$C$782,СВЦЭМ!$A$39:$A$782,$A22,СВЦЭМ!$B$39:$B$782,E$11)+'СЕТ СН'!$F$12+СВЦЭМ!$D$10+'СЕТ СН'!$F$5-'СЕТ СН'!$F$20</f>
        <v>2059.1113285199999</v>
      </c>
      <c r="F22" s="36">
        <f>SUMIFS(СВЦЭМ!$C$39:$C$782,СВЦЭМ!$A$39:$A$782,$A22,СВЦЭМ!$B$39:$B$782,F$11)+'СЕТ СН'!$F$12+СВЦЭМ!$D$10+'СЕТ СН'!$F$5-'СЕТ СН'!$F$20</f>
        <v>2053.6274184399999</v>
      </c>
      <c r="G22" s="36">
        <f>SUMIFS(СВЦЭМ!$C$39:$C$782,СВЦЭМ!$A$39:$A$782,$A22,СВЦЭМ!$B$39:$B$782,G$11)+'СЕТ СН'!$F$12+СВЦЭМ!$D$10+'СЕТ СН'!$F$5-'СЕТ СН'!$F$20</f>
        <v>1996.2576228299999</v>
      </c>
      <c r="H22" s="36">
        <f>SUMIFS(СВЦЭМ!$C$39:$C$782,СВЦЭМ!$A$39:$A$782,$A22,СВЦЭМ!$B$39:$B$782,H$11)+'СЕТ СН'!$F$12+СВЦЭМ!$D$10+'СЕТ СН'!$F$5-'СЕТ СН'!$F$20</f>
        <v>2000.55617727</v>
      </c>
      <c r="I22" s="36">
        <f>SUMIFS(СВЦЭМ!$C$39:$C$782,СВЦЭМ!$A$39:$A$782,$A22,СВЦЭМ!$B$39:$B$782,I$11)+'СЕТ СН'!$F$12+СВЦЭМ!$D$10+'СЕТ СН'!$F$5-'СЕТ СН'!$F$20</f>
        <v>2029.27377716</v>
      </c>
      <c r="J22" s="36">
        <f>SUMIFS(СВЦЭМ!$C$39:$C$782,СВЦЭМ!$A$39:$A$782,$A22,СВЦЭМ!$B$39:$B$782,J$11)+'СЕТ СН'!$F$12+СВЦЭМ!$D$10+'СЕТ СН'!$F$5-'СЕТ СН'!$F$20</f>
        <v>2031.28950725</v>
      </c>
      <c r="K22" s="36">
        <f>SUMIFS(СВЦЭМ!$C$39:$C$782,СВЦЭМ!$A$39:$A$782,$A22,СВЦЭМ!$B$39:$B$782,K$11)+'СЕТ СН'!$F$12+СВЦЭМ!$D$10+'СЕТ СН'!$F$5-'СЕТ СН'!$F$20</f>
        <v>2034.6330462800001</v>
      </c>
      <c r="L22" s="36">
        <f>SUMIFS(СВЦЭМ!$C$39:$C$782,СВЦЭМ!$A$39:$A$782,$A22,СВЦЭМ!$B$39:$B$782,L$11)+'СЕТ СН'!$F$12+СВЦЭМ!$D$10+'СЕТ СН'!$F$5-'СЕТ СН'!$F$20</f>
        <v>2041.1308809100001</v>
      </c>
      <c r="M22" s="36">
        <f>SUMIFS(СВЦЭМ!$C$39:$C$782,СВЦЭМ!$A$39:$A$782,$A22,СВЦЭМ!$B$39:$B$782,M$11)+'СЕТ СН'!$F$12+СВЦЭМ!$D$10+'СЕТ СН'!$F$5-'СЕТ СН'!$F$20</f>
        <v>2011.89505059</v>
      </c>
      <c r="N22" s="36">
        <f>SUMIFS(СВЦЭМ!$C$39:$C$782,СВЦЭМ!$A$39:$A$782,$A22,СВЦЭМ!$B$39:$B$782,N$11)+'СЕТ СН'!$F$12+СВЦЭМ!$D$10+'СЕТ СН'!$F$5-'СЕТ СН'!$F$20</f>
        <v>2038.08629045</v>
      </c>
      <c r="O22" s="36">
        <f>SUMIFS(СВЦЭМ!$C$39:$C$782,СВЦЭМ!$A$39:$A$782,$A22,СВЦЭМ!$B$39:$B$782,O$11)+'СЕТ СН'!$F$12+СВЦЭМ!$D$10+'СЕТ СН'!$F$5-'СЕТ СН'!$F$20</f>
        <v>2036.5314532</v>
      </c>
      <c r="P22" s="36">
        <f>SUMIFS(СВЦЭМ!$C$39:$C$782,СВЦЭМ!$A$39:$A$782,$A22,СВЦЭМ!$B$39:$B$782,P$11)+'СЕТ СН'!$F$12+СВЦЭМ!$D$10+'СЕТ СН'!$F$5-'СЕТ СН'!$F$20</f>
        <v>2032.5407006099999</v>
      </c>
      <c r="Q22" s="36">
        <f>SUMIFS(СВЦЭМ!$C$39:$C$782,СВЦЭМ!$A$39:$A$782,$A22,СВЦЭМ!$B$39:$B$782,Q$11)+'СЕТ СН'!$F$12+СВЦЭМ!$D$10+'СЕТ СН'!$F$5-'СЕТ СН'!$F$20</f>
        <v>2025.4097818299999</v>
      </c>
      <c r="R22" s="36">
        <f>SUMIFS(СВЦЭМ!$C$39:$C$782,СВЦЭМ!$A$39:$A$782,$A22,СВЦЭМ!$B$39:$B$782,R$11)+'СЕТ СН'!$F$12+СВЦЭМ!$D$10+'СЕТ СН'!$F$5-'СЕТ СН'!$F$20</f>
        <v>1999.13375296</v>
      </c>
      <c r="S22" s="36">
        <f>SUMIFS(СВЦЭМ!$C$39:$C$782,СВЦЭМ!$A$39:$A$782,$A22,СВЦЭМ!$B$39:$B$782,S$11)+'СЕТ СН'!$F$12+СВЦЭМ!$D$10+'СЕТ СН'!$F$5-'СЕТ СН'!$F$20</f>
        <v>2040.0071096299998</v>
      </c>
      <c r="T22" s="36">
        <f>SUMIFS(СВЦЭМ!$C$39:$C$782,СВЦЭМ!$A$39:$A$782,$A22,СВЦЭМ!$B$39:$B$782,T$11)+'СЕТ СН'!$F$12+СВЦЭМ!$D$10+'СЕТ СН'!$F$5-'СЕТ СН'!$F$20</f>
        <v>2091.1530092100002</v>
      </c>
      <c r="U22" s="36">
        <f>SUMIFS(СВЦЭМ!$C$39:$C$782,СВЦЭМ!$A$39:$A$782,$A22,СВЦЭМ!$B$39:$B$782,U$11)+'СЕТ СН'!$F$12+СВЦЭМ!$D$10+'СЕТ СН'!$F$5-'СЕТ СН'!$F$20</f>
        <v>2112.3527448700002</v>
      </c>
      <c r="V22" s="36">
        <f>SUMIFS(СВЦЭМ!$C$39:$C$782,СВЦЭМ!$A$39:$A$782,$A22,СВЦЭМ!$B$39:$B$782,V$11)+'СЕТ СН'!$F$12+СВЦЭМ!$D$10+'СЕТ СН'!$F$5-'СЕТ СН'!$F$20</f>
        <v>2117.9584863</v>
      </c>
      <c r="W22" s="36">
        <f>SUMIFS(СВЦЭМ!$C$39:$C$782,СВЦЭМ!$A$39:$A$782,$A22,СВЦЭМ!$B$39:$B$782,W$11)+'СЕТ СН'!$F$12+СВЦЭМ!$D$10+'СЕТ СН'!$F$5-'СЕТ СН'!$F$20</f>
        <v>2142.9672265099998</v>
      </c>
      <c r="X22" s="36">
        <f>SUMIFS(СВЦЭМ!$C$39:$C$782,СВЦЭМ!$A$39:$A$782,$A22,СВЦЭМ!$B$39:$B$782,X$11)+'СЕТ СН'!$F$12+СВЦЭМ!$D$10+'СЕТ СН'!$F$5-'СЕТ СН'!$F$20</f>
        <v>2130.9412313000003</v>
      </c>
      <c r="Y22" s="36">
        <f>SUMIFS(СВЦЭМ!$C$39:$C$782,СВЦЭМ!$A$39:$A$782,$A22,СВЦЭМ!$B$39:$B$782,Y$11)+'СЕТ СН'!$F$12+СВЦЭМ!$D$10+'СЕТ СН'!$F$5-'СЕТ СН'!$F$20</f>
        <v>2126.1764460300001</v>
      </c>
    </row>
    <row r="23" spans="1:25" ht="15.75" x14ac:dyDescent="0.2">
      <c r="A23" s="35">
        <f t="shared" si="0"/>
        <v>44846</v>
      </c>
      <c r="B23" s="36">
        <f>SUMIFS(СВЦЭМ!$C$39:$C$782,СВЦЭМ!$A$39:$A$782,$A23,СВЦЭМ!$B$39:$B$782,B$11)+'СЕТ СН'!$F$12+СВЦЭМ!$D$10+'СЕТ СН'!$F$5-'СЕТ СН'!$F$20</f>
        <v>2028.7684280399999</v>
      </c>
      <c r="C23" s="36">
        <f>SUMIFS(СВЦЭМ!$C$39:$C$782,СВЦЭМ!$A$39:$A$782,$A23,СВЦЭМ!$B$39:$B$782,C$11)+'СЕТ СН'!$F$12+СВЦЭМ!$D$10+'СЕТ СН'!$F$5-'СЕТ СН'!$F$20</f>
        <v>2056.4212689599999</v>
      </c>
      <c r="D23" s="36">
        <f>SUMIFS(СВЦЭМ!$C$39:$C$782,СВЦЭМ!$A$39:$A$782,$A23,СВЦЭМ!$B$39:$B$782,D$11)+'СЕТ СН'!$F$12+СВЦЭМ!$D$10+'СЕТ СН'!$F$5-'СЕТ СН'!$F$20</f>
        <v>2077.4370795</v>
      </c>
      <c r="E23" s="36">
        <f>SUMIFS(СВЦЭМ!$C$39:$C$782,СВЦЭМ!$A$39:$A$782,$A23,СВЦЭМ!$B$39:$B$782,E$11)+'СЕТ СН'!$F$12+СВЦЭМ!$D$10+'СЕТ СН'!$F$5-'СЕТ СН'!$F$20</f>
        <v>2070.6918090500003</v>
      </c>
      <c r="F23" s="36">
        <f>SUMIFS(СВЦЭМ!$C$39:$C$782,СВЦЭМ!$A$39:$A$782,$A23,СВЦЭМ!$B$39:$B$782,F$11)+'СЕТ СН'!$F$12+СВЦЭМ!$D$10+'СЕТ СН'!$F$5-'СЕТ СН'!$F$20</f>
        <v>2063.0881416299999</v>
      </c>
      <c r="G23" s="36">
        <f>SUMIFS(СВЦЭМ!$C$39:$C$782,СВЦЭМ!$A$39:$A$782,$A23,СВЦЭМ!$B$39:$B$782,G$11)+'СЕТ СН'!$F$12+СВЦЭМ!$D$10+'СЕТ СН'!$F$5-'СЕТ СН'!$F$20</f>
        <v>2063.2160521000001</v>
      </c>
      <c r="H23" s="36">
        <f>SUMIFS(СВЦЭМ!$C$39:$C$782,СВЦЭМ!$A$39:$A$782,$A23,СВЦЭМ!$B$39:$B$782,H$11)+'СЕТ СН'!$F$12+СВЦЭМ!$D$10+'СЕТ СН'!$F$5-'СЕТ СН'!$F$20</f>
        <v>2030.2199549699999</v>
      </c>
      <c r="I23" s="36">
        <f>SUMIFS(СВЦЭМ!$C$39:$C$782,СВЦЭМ!$A$39:$A$782,$A23,СВЦЭМ!$B$39:$B$782,I$11)+'СЕТ СН'!$F$12+СВЦЭМ!$D$10+'СЕТ СН'!$F$5-'СЕТ СН'!$F$20</f>
        <v>2011.5758555500001</v>
      </c>
      <c r="J23" s="36">
        <f>SUMIFS(СВЦЭМ!$C$39:$C$782,СВЦЭМ!$A$39:$A$782,$A23,СВЦЭМ!$B$39:$B$782,J$11)+'СЕТ СН'!$F$12+СВЦЭМ!$D$10+'СЕТ СН'!$F$5-'СЕТ СН'!$F$20</f>
        <v>2012.7273307999999</v>
      </c>
      <c r="K23" s="36">
        <f>SUMIFS(СВЦЭМ!$C$39:$C$782,СВЦЭМ!$A$39:$A$782,$A23,СВЦЭМ!$B$39:$B$782,K$11)+'СЕТ СН'!$F$12+СВЦЭМ!$D$10+'СЕТ СН'!$F$5-'СЕТ СН'!$F$20</f>
        <v>2007.48101335</v>
      </c>
      <c r="L23" s="36">
        <f>SUMIFS(СВЦЭМ!$C$39:$C$782,СВЦЭМ!$A$39:$A$782,$A23,СВЦЭМ!$B$39:$B$782,L$11)+'СЕТ СН'!$F$12+СВЦЭМ!$D$10+'СЕТ СН'!$F$5-'СЕТ СН'!$F$20</f>
        <v>2000.8200518200001</v>
      </c>
      <c r="M23" s="36">
        <f>SUMIFS(СВЦЭМ!$C$39:$C$782,СВЦЭМ!$A$39:$A$782,$A23,СВЦЭМ!$B$39:$B$782,M$11)+'СЕТ СН'!$F$12+СВЦЭМ!$D$10+'СЕТ СН'!$F$5-'СЕТ СН'!$F$20</f>
        <v>1997.2147913599999</v>
      </c>
      <c r="N23" s="36">
        <f>SUMIFS(СВЦЭМ!$C$39:$C$782,СВЦЭМ!$A$39:$A$782,$A23,СВЦЭМ!$B$39:$B$782,N$11)+'СЕТ СН'!$F$12+СВЦЭМ!$D$10+'СЕТ СН'!$F$5-'СЕТ СН'!$F$20</f>
        <v>2015.61337955</v>
      </c>
      <c r="O23" s="36">
        <f>SUMIFS(СВЦЭМ!$C$39:$C$782,СВЦЭМ!$A$39:$A$782,$A23,СВЦЭМ!$B$39:$B$782,O$11)+'СЕТ СН'!$F$12+СВЦЭМ!$D$10+'СЕТ СН'!$F$5-'СЕТ СН'!$F$20</f>
        <v>2007.5614824300001</v>
      </c>
      <c r="P23" s="36">
        <f>SUMIFS(СВЦЭМ!$C$39:$C$782,СВЦЭМ!$A$39:$A$782,$A23,СВЦЭМ!$B$39:$B$782,P$11)+'СЕТ СН'!$F$12+СВЦЭМ!$D$10+'СЕТ СН'!$F$5-'СЕТ СН'!$F$20</f>
        <v>1999.88621231</v>
      </c>
      <c r="Q23" s="36">
        <f>SUMIFS(СВЦЭМ!$C$39:$C$782,СВЦЭМ!$A$39:$A$782,$A23,СВЦЭМ!$B$39:$B$782,Q$11)+'СЕТ СН'!$F$12+СВЦЭМ!$D$10+'СЕТ СН'!$F$5-'СЕТ СН'!$F$20</f>
        <v>2009.22606316</v>
      </c>
      <c r="R23" s="36">
        <f>SUMIFS(СВЦЭМ!$C$39:$C$782,СВЦЭМ!$A$39:$A$782,$A23,СВЦЭМ!$B$39:$B$782,R$11)+'СЕТ СН'!$F$12+СВЦЭМ!$D$10+'СЕТ СН'!$F$5-'СЕТ СН'!$F$20</f>
        <v>1988.0358592299999</v>
      </c>
      <c r="S23" s="36">
        <f>SUMIFS(СВЦЭМ!$C$39:$C$782,СВЦЭМ!$A$39:$A$782,$A23,СВЦЭМ!$B$39:$B$782,S$11)+'СЕТ СН'!$F$12+СВЦЭМ!$D$10+'СЕТ СН'!$F$5-'СЕТ СН'!$F$20</f>
        <v>1990.18842397</v>
      </c>
      <c r="T23" s="36">
        <f>SUMIFS(СВЦЭМ!$C$39:$C$782,СВЦЭМ!$A$39:$A$782,$A23,СВЦЭМ!$B$39:$B$782,T$11)+'СЕТ СН'!$F$12+СВЦЭМ!$D$10+'СЕТ СН'!$F$5-'СЕТ СН'!$F$20</f>
        <v>2118.7108213600004</v>
      </c>
      <c r="U23" s="36">
        <f>SUMIFS(СВЦЭМ!$C$39:$C$782,СВЦЭМ!$A$39:$A$782,$A23,СВЦЭМ!$B$39:$B$782,U$11)+'СЕТ СН'!$F$12+СВЦЭМ!$D$10+'СЕТ СН'!$F$5-'СЕТ СН'!$F$20</f>
        <v>2109.1096523599999</v>
      </c>
      <c r="V23" s="36">
        <f>SUMIFS(СВЦЭМ!$C$39:$C$782,СВЦЭМ!$A$39:$A$782,$A23,СВЦЭМ!$B$39:$B$782,V$11)+'СЕТ СН'!$F$12+СВЦЭМ!$D$10+'СЕТ СН'!$F$5-'СЕТ СН'!$F$20</f>
        <v>2152.65785512</v>
      </c>
      <c r="W23" s="36">
        <f>SUMIFS(СВЦЭМ!$C$39:$C$782,СВЦЭМ!$A$39:$A$782,$A23,СВЦЭМ!$B$39:$B$782,W$11)+'СЕТ СН'!$F$12+СВЦЭМ!$D$10+'СЕТ СН'!$F$5-'СЕТ СН'!$F$20</f>
        <v>2065.9512233300002</v>
      </c>
      <c r="X23" s="36">
        <f>SUMIFS(СВЦЭМ!$C$39:$C$782,СВЦЭМ!$A$39:$A$782,$A23,СВЦЭМ!$B$39:$B$782,X$11)+'СЕТ СН'!$F$12+СВЦЭМ!$D$10+'СЕТ СН'!$F$5-'СЕТ СН'!$F$20</f>
        <v>2040.41248279</v>
      </c>
      <c r="Y23" s="36">
        <f>SUMIFS(СВЦЭМ!$C$39:$C$782,СВЦЭМ!$A$39:$A$782,$A23,СВЦЭМ!$B$39:$B$782,Y$11)+'СЕТ СН'!$F$12+СВЦЭМ!$D$10+'СЕТ СН'!$F$5-'СЕТ СН'!$F$20</f>
        <v>2024.90699752</v>
      </c>
    </row>
    <row r="24" spans="1:25" ht="15.75" x14ac:dyDescent="0.2">
      <c r="A24" s="35">
        <f t="shared" si="0"/>
        <v>44847</v>
      </c>
      <c r="B24" s="36">
        <f>SUMIFS(СВЦЭМ!$C$39:$C$782,СВЦЭМ!$A$39:$A$782,$A24,СВЦЭМ!$B$39:$B$782,B$11)+'СЕТ СН'!$F$12+СВЦЭМ!$D$10+'СЕТ СН'!$F$5-'СЕТ СН'!$F$20</f>
        <v>2119.5407219400004</v>
      </c>
      <c r="C24" s="36">
        <f>SUMIFS(СВЦЭМ!$C$39:$C$782,СВЦЭМ!$A$39:$A$782,$A24,СВЦЭМ!$B$39:$B$782,C$11)+'СЕТ СН'!$F$12+СВЦЭМ!$D$10+'СЕТ СН'!$F$5-'СЕТ СН'!$F$20</f>
        <v>2146.0380030000001</v>
      </c>
      <c r="D24" s="36">
        <f>SUMIFS(СВЦЭМ!$C$39:$C$782,СВЦЭМ!$A$39:$A$782,$A24,СВЦЭМ!$B$39:$B$782,D$11)+'СЕТ СН'!$F$12+СВЦЭМ!$D$10+'СЕТ СН'!$F$5-'СЕТ СН'!$F$20</f>
        <v>2143.71206411</v>
      </c>
      <c r="E24" s="36">
        <f>SUMIFS(СВЦЭМ!$C$39:$C$782,СВЦЭМ!$A$39:$A$782,$A24,СВЦЭМ!$B$39:$B$782,E$11)+'СЕТ СН'!$F$12+СВЦЭМ!$D$10+'СЕТ СН'!$F$5-'СЕТ СН'!$F$20</f>
        <v>2149.8574439800004</v>
      </c>
      <c r="F24" s="36">
        <f>SUMIFS(СВЦЭМ!$C$39:$C$782,СВЦЭМ!$A$39:$A$782,$A24,СВЦЭМ!$B$39:$B$782,F$11)+'СЕТ СН'!$F$12+СВЦЭМ!$D$10+'СЕТ СН'!$F$5-'СЕТ СН'!$F$20</f>
        <v>2147.6246798100001</v>
      </c>
      <c r="G24" s="36">
        <f>SUMIFS(СВЦЭМ!$C$39:$C$782,СВЦЭМ!$A$39:$A$782,$A24,СВЦЭМ!$B$39:$B$782,G$11)+'СЕТ СН'!$F$12+СВЦЭМ!$D$10+'СЕТ СН'!$F$5-'СЕТ СН'!$F$20</f>
        <v>2139.35445295</v>
      </c>
      <c r="H24" s="36">
        <f>SUMIFS(СВЦЭМ!$C$39:$C$782,СВЦЭМ!$A$39:$A$782,$A24,СВЦЭМ!$B$39:$B$782,H$11)+'СЕТ СН'!$F$12+СВЦЭМ!$D$10+'СЕТ СН'!$F$5-'СЕТ СН'!$F$20</f>
        <v>2109.8931355200002</v>
      </c>
      <c r="I24" s="36">
        <f>SUMIFS(СВЦЭМ!$C$39:$C$782,СВЦЭМ!$A$39:$A$782,$A24,СВЦЭМ!$B$39:$B$782,I$11)+'СЕТ СН'!$F$12+СВЦЭМ!$D$10+'СЕТ СН'!$F$5-'СЕТ СН'!$F$20</f>
        <v>2094.3271587899999</v>
      </c>
      <c r="J24" s="36">
        <f>SUMIFS(СВЦЭМ!$C$39:$C$782,СВЦЭМ!$A$39:$A$782,$A24,СВЦЭМ!$B$39:$B$782,J$11)+'СЕТ СН'!$F$12+СВЦЭМ!$D$10+'СЕТ СН'!$F$5-'СЕТ СН'!$F$20</f>
        <v>2075.80463138</v>
      </c>
      <c r="K24" s="36">
        <f>SUMIFS(СВЦЭМ!$C$39:$C$782,СВЦЭМ!$A$39:$A$782,$A24,СВЦЭМ!$B$39:$B$782,K$11)+'СЕТ СН'!$F$12+СВЦЭМ!$D$10+'СЕТ СН'!$F$5-'СЕТ СН'!$F$20</f>
        <v>2100.3646606400002</v>
      </c>
      <c r="L24" s="36">
        <f>SUMIFS(СВЦЭМ!$C$39:$C$782,СВЦЭМ!$A$39:$A$782,$A24,СВЦЭМ!$B$39:$B$782,L$11)+'СЕТ СН'!$F$12+СВЦЭМ!$D$10+'СЕТ СН'!$F$5-'СЕТ СН'!$F$20</f>
        <v>2093.0335121100002</v>
      </c>
      <c r="M24" s="36">
        <f>SUMIFS(СВЦЭМ!$C$39:$C$782,СВЦЭМ!$A$39:$A$782,$A24,СВЦЭМ!$B$39:$B$782,M$11)+'СЕТ СН'!$F$12+СВЦЭМ!$D$10+'СЕТ СН'!$F$5-'СЕТ СН'!$F$20</f>
        <v>2105.3331222699999</v>
      </c>
      <c r="N24" s="36">
        <f>SUMIFS(СВЦЭМ!$C$39:$C$782,СВЦЭМ!$A$39:$A$782,$A24,СВЦЭМ!$B$39:$B$782,N$11)+'СЕТ СН'!$F$12+СВЦЭМ!$D$10+'СЕТ СН'!$F$5-'СЕТ СН'!$F$20</f>
        <v>2097.9445114200003</v>
      </c>
      <c r="O24" s="36">
        <f>SUMIFS(СВЦЭМ!$C$39:$C$782,СВЦЭМ!$A$39:$A$782,$A24,СВЦЭМ!$B$39:$B$782,O$11)+'СЕТ СН'!$F$12+СВЦЭМ!$D$10+'СЕТ СН'!$F$5-'СЕТ СН'!$F$20</f>
        <v>2095.3463039400003</v>
      </c>
      <c r="P24" s="36">
        <f>SUMIFS(СВЦЭМ!$C$39:$C$782,СВЦЭМ!$A$39:$A$782,$A24,СВЦЭМ!$B$39:$B$782,P$11)+'СЕТ СН'!$F$12+СВЦЭМ!$D$10+'СЕТ СН'!$F$5-'СЕТ СН'!$F$20</f>
        <v>2092.9982868300003</v>
      </c>
      <c r="Q24" s="36">
        <f>SUMIFS(СВЦЭМ!$C$39:$C$782,СВЦЭМ!$A$39:$A$782,$A24,СВЦЭМ!$B$39:$B$782,Q$11)+'СЕТ СН'!$F$12+СВЦЭМ!$D$10+'СЕТ СН'!$F$5-'СЕТ СН'!$F$20</f>
        <v>2084.0723326699999</v>
      </c>
      <c r="R24" s="36">
        <f>SUMIFS(СВЦЭМ!$C$39:$C$782,СВЦЭМ!$A$39:$A$782,$A24,СВЦЭМ!$B$39:$B$782,R$11)+'СЕТ СН'!$F$12+СВЦЭМ!$D$10+'СЕТ СН'!$F$5-'СЕТ СН'!$F$20</f>
        <v>2119.1718975000003</v>
      </c>
      <c r="S24" s="36">
        <f>SUMIFS(СВЦЭМ!$C$39:$C$782,СВЦЭМ!$A$39:$A$782,$A24,СВЦЭМ!$B$39:$B$782,S$11)+'СЕТ СН'!$F$12+СВЦЭМ!$D$10+'СЕТ СН'!$F$5-'СЕТ СН'!$F$20</f>
        <v>2092.17192432</v>
      </c>
      <c r="T24" s="36">
        <f>SUMIFS(СВЦЭМ!$C$39:$C$782,СВЦЭМ!$A$39:$A$782,$A24,СВЦЭМ!$B$39:$B$782,T$11)+'СЕТ СН'!$F$12+СВЦЭМ!$D$10+'СЕТ СН'!$F$5-'СЕТ СН'!$F$20</f>
        <v>2109.0518850799999</v>
      </c>
      <c r="U24" s="36">
        <f>SUMIFS(СВЦЭМ!$C$39:$C$782,СВЦЭМ!$A$39:$A$782,$A24,СВЦЭМ!$B$39:$B$782,U$11)+'СЕТ СН'!$F$12+СВЦЭМ!$D$10+'СЕТ СН'!$F$5-'СЕТ СН'!$F$20</f>
        <v>2121.2781243300001</v>
      </c>
      <c r="V24" s="36">
        <f>SUMIFS(СВЦЭМ!$C$39:$C$782,СВЦЭМ!$A$39:$A$782,$A24,СВЦЭМ!$B$39:$B$782,V$11)+'СЕТ СН'!$F$12+СВЦЭМ!$D$10+'СЕТ СН'!$F$5-'СЕТ СН'!$F$20</f>
        <v>2108.0777120600001</v>
      </c>
      <c r="W24" s="36">
        <f>SUMIFS(СВЦЭМ!$C$39:$C$782,СВЦЭМ!$A$39:$A$782,$A24,СВЦЭМ!$B$39:$B$782,W$11)+'СЕТ СН'!$F$12+СВЦЭМ!$D$10+'СЕТ СН'!$F$5-'СЕТ СН'!$F$20</f>
        <v>2092.61957583</v>
      </c>
      <c r="X24" s="36">
        <f>SUMIFS(СВЦЭМ!$C$39:$C$782,СВЦЭМ!$A$39:$A$782,$A24,СВЦЭМ!$B$39:$B$782,X$11)+'СЕТ СН'!$F$12+СВЦЭМ!$D$10+'СЕТ СН'!$F$5-'СЕТ СН'!$F$20</f>
        <v>2092.8441381399998</v>
      </c>
      <c r="Y24" s="36">
        <f>SUMIFS(СВЦЭМ!$C$39:$C$782,СВЦЭМ!$A$39:$A$782,$A24,СВЦЭМ!$B$39:$B$782,Y$11)+'СЕТ СН'!$F$12+СВЦЭМ!$D$10+'СЕТ СН'!$F$5-'СЕТ СН'!$F$20</f>
        <v>2091.1560293800003</v>
      </c>
    </row>
    <row r="25" spans="1:25" ht="15.75" x14ac:dyDescent="0.2">
      <c r="A25" s="35">
        <f t="shared" si="0"/>
        <v>44848</v>
      </c>
      <c r="B25" s="36">
        <f>SUMIFS(СВЦЭМ!$C$39:$C$782,СВЦЭМ!$A$39:$A$782,$A25,СВЦЭМ!$B$39:$B$782,B$11)+'СЕТ СН'!$F$12+СВЦЭМ!$D$10+'СЕТ СН'!$F$5-'СЕТ СН'!$F$20</f>
        <v>2140.6272857000004</v>
      </c>
      <c r="C25" s="36">
        <f>SUMIFS(СВЦЭМ!$C$39:$C$782,СВЦЭМ!$A$39:$A$782,$A25,СВЦЭМ!$B$39:$B$782,C$11)+'СЕТ СН'!$F$12+СВЦЭМ!$D$10+'СЕТ СН'!$F$5-'СЕТ СН'!$F$20</f>
        <v>2157.5232349600001</v>
      </c>
      <c r="D25" s="36">
        <f>SUMIFS(СВЦЭМ!$C$39:$C$782,СВЦЭМ!$A$39:$A$782,$A25,СВЦЭМ!$B$39:$B$782,D$11)+'СЕТ СН'!$F$12+СВЦЭМ!$D$10+'СЕТ СН'!$F$5-'СЕТ СН'!$F$20</f>
        <v>2187.5720509500002</v>
      </c>
      <c r="E25" s="36">
        <f>SUMIFS(СВЦЭМ!$C$39:$C$782,СВЦЭМ!$A$39:$A$782,$A25,СВЦЭМ!$B$39:$B$782,E$11)+'СЕТ СН'!$F$12+СВЦЭМ!$D$10+'СЕТ СН'!$F$5-'СЕТ СН'!$F$20</f>
        <v>2205.62545675</v>
      </c>
      <c r="F25" s="36">
        <f>SUMIFS(СВЦЭМ!$C$39:$C$782,СВЦЭМ!$A$39:$A$782,$A25,СВЦЭМ!$B$39:$B$782,F$11)+'СЕТ СН'!$F$12+СВЦЭМ!$D$10+'СЕТ СН'!$F$5-'СЕТ СН'!$F$20</f>
        <v>2203.85427867</v>
      </c>
      <c r="G25" s="36">
        <f>SUMIFS(СВЦЭМ!$C$39:$C$782,СВЦЭМ!$A$39:$A$782,$A25,СВЦЭМ!$B$39:$B$782,G$11)+'СЕТ СН'!$F$12+СВЦЭМ!$D$10+'СЕТ СН'!$F$5-'СЕТ СН'!$F$20</f>
        <v>2193.5793671000001</v>
      </c>
      <c r="H25" s="36">
        <f>SUMIFS(СВЦЭМ!$C$39:$C$782,СВЦЭМ!$A$39:$A$782,$A25,СВЦЭМ!$B$39:$B$782,H$11)+'СЕТ СН'!$F$12+СВЦЭМ!$D$10+'СЕТ СН'!$F$5-'СЕТ СН'!$F$20</f>
        <v>2126.9957820600002</v>
      </c>
      <c r="I25" s="36">
        <f>SUMIFS(СВЦЭМ!$C$39:$C$782,СВЦЭМ!$A$39:$A$782,$A25,СВЦЭМ!$B$39:$B$782,I$11)+'СЕТ СН'!$F$12+СВЦЭМ!$D$10+'СЕТ СН'!$F$5-'СЕТ СН'!$F$20</f>
        <v>2147.0160945799998</v>
      </c>
      <c r="J25" s="36">
        <f>SUMIFS(СВЦЭМ!$C$39:$C$782,СВЦЭМ!$A$39:$A$782,$A25,СВЦЭМ!$B$39:$B$782,J$11)+'СЕТ СН'!$F$12+СВЦЭМ!$D$10+'СЕТ СН'!$F$5-'СЕТ СН'!$F$20</f>
        <v>2138.9310391999998</v>
      </c>
      <c r="K25" s="36">
        <f>SUMIFS(СВЦЭМ!$C$39:$C$782,СВЦЭМ!$A$39:$A$782,$A25,СВЦЭМ!$B$39:$B$782,K$11)+'СЕТ СН'!$F$12+СВЦЭМ!$D$10+'СЕТ СН'!$F$5-'СЕТ СН'!$F$20</f>
        <v>2137.8884987900001</v>
      </c>
      <c r="L25" s="36">
        <f>SUMIFS(СВЦЭМ!$C$39:$C$782,СВЦЭМ!$A$39:$A$782,$A25,СВЦЭМ!$B$39:$B$782,L$11)+'СЕТ СН'!$F$12+СВЦЭМ!$D$10+'СЕТ СН'!$F$5-'СЕТ СН'!$F$20</f>
        <v>2157.0968155700002</v>
      </c>
      <c r="M25" s="36">
        <f>SUMIFS(СВЦЭМ!$C$39:$C$782,СВЦЭМ!$A$39:$A$782,$A25,СВЦЭМ!$B$39:$B$782,M$11)+'СЕТ СН'!$F$12+СВЦЭМ!$D$10+'СЕТ СН'!$F$5-'СЕТ СН'!$F$20</f>
        <v>2122.0633858700003</v>
      </c>
      <c r="N25" s="36">
        <f>SUMIFS(СВЦЭМ!$C$39:$C$782,СВЦЭМ!$A$39:$A$782,$A25,СВЦЭМ!$B$39:$B$782,N$11)+'СЕТ СН'!$F$12+СВЦЭМ!$D$10+'СЕТ СН'!$F$5-'СЕТ СН'!$F$20</f>
        <v>2124.3244028400004</v>
      </c>
      <c r="O25" s="36">
        <f>SUMIFS(СВЦЭМ!$C$39:$C$782,СВЦЭМ!$A$39:$A$782,$A25,СВЦЭМ!$B$39:$B$782,O$11)+'СЕТ СН'!$F$12+СВЦЭМ!$D$10+'СЕТ СН'!$F$5-'СЕТ СН'!$F$20</f>
        <v>2127.4478333100001</v>
      </c>
      <c r="P25" s="36">
        <f>SUMIFS(СВЦЭМ!$C$39:$C$782,СВЦЭМ!$A$39:$A$782,$A25,СВЦЭМ!$B$39:$B$782,P$11)+'СЕТ СН'!$F$12+СВЦЭМ!$D$10+'СЕТ СН'!$F$5-'СЕТ СН'!$F$20</f>
        <v>2127.3202176000004</v>
      </c>
      <c r="Q25" s="36">
        <f>SUMIFS(СВЦЭМ!$C$39:$C$782,СВЦЭМ!$A$39:$A$782,$A25,СВЦЭМ!$B$39:$B$782,Q$11)+'СЕТ СН'!$F$12+СВЦЭМ!$D$10+'СЕТ СН'!$F$5-'СЕТ СН'!$F$20</f>
        <v>2129.3396498800003</v>
      </c>
      <c r="R25" s="36">
        <f>SUMIFS(СВЦЭМ!$C$39:$C$782,СВЦЭМ!$A$39:$A$782,$A25,СВЦЭМ!$B$39:$B$782,R$11)+'СЕТ СН'!$F$12+СВЦЭМ!$D$10+'СЕТ СН'!$F$5-'СЕТ СН'!$F$20</f>
        <v>2122.6114396700004</v>
      </c>
      <c r="S25" s="36">
        <f>SUMIFS(СВЦЭМ!$C$39:$C$782,СВЦЭМ!$A$39:$A$782,$A25,СВЦЭМ!$B$39:$B$782,S$11)+'СЕТ СН'!$F$12+СВЦЭМ!$D$10+'СЕТ СН'!$F$5-'СЕТ СН'!$F$20</f>
        <v>2126.07923622</v>
      </c>
      <c r="T25" s="36">
        <f>SUMIFS(СВЦЭМ!$C$39:$C$782,СВЦЭМ!$A$39:$A$782,$A25,СВЦЭМ!$B$39:$B$782,T$11)+'СЕТ СН'!$F$12+СВЦЭМ!$D$10+'СЕТ СН'!$F$5-'СЕТ СН'!$F$20</f>
        <v>2137.4983506400004</v>
      </c>
      <c r="U25" s="36">
        <f>SUMIFS(СВЦЭМ!$C$39:$C$782,СВЦЭМ!$A$39:$A$782,$A25,СВЦЭМ!$B$39:$B$782,U$11)+'СЕТ СН'!$F$12+СВЦЭМ!$D$10+'СЕТ СН'!$F$5-'СЕТ СН'!$F$20</f>
        <v>2134.1187601299998</v>
      </c>
      <c r="V25" s="36">
        <f>SUMIFS(СВЦЭМ!$C$39:$C$782,СВЦЭМ!$A$39:$A$782,$A25,СВЦЭМ!$B$39:$B$782,V$11)+'СЕТ СН'!$F$12+СВЦЭМ!$D$10+'СЕТ СН'!$F$5-'СЕТ СН'!$F$20</f>
        <v>2144.29109006</v>
      </c>
      <c r="W25" s="36">
        <f>SUMIFS(СВЦЭМ!$C$39:$C$782,СВЦЭМ!$A$39:$A$782,$A25,СВЦЭМ!$B$39:$B$782,W$11)+'СЕТ СН'!$F$12+СВЦЭМ!$D$10+'СЕТ СН'!$F$5-'СЕТ СН'!$F$20</f>
        <v>2142.7629348999999</v>
      </c>
      <c r="X25" s="36">
        <f>SUMIFS(СВЦЭМ!$C$39:$C$782,СВЦЭМ!$A$39:$A$782,$A25,СВЦЭМ!$B$39:$B$782,X$11)+'СЕТ СН'!$F$12+СВЦЭМ!$D$10+'СЕТ СН'!$F$5-'СЕТ СН'!$F$20</f>
        <v>2135.8727116700002</v>
      </c>
      <c r="Y25" s="36">
        <f>SUMIFS(СВЦЭМ!$C$39:$C$782,СВЦЭМ!$A$39:$A$782,$A25,СВЦЭМ!$B$39:$B$782,Y$11)+'СЕТ СН'!$F$12+СВЦЭМ!$D$10+'СЕТ СН'!$F$5-'СЕТ СН'!$F$20</f>
        <v>2116.5010418299998</v>
      </c>
    </row>
    <row r="26" spans="1:25" ht="15.75" x14ac:dyDescent="0.2">
      <c r="A26" s="35">
        <f t="shared" si="0"/>
        <v>44849</v>
      </c>
      <c r="B26" s="36">
        <f>SUMIFS(СВЦЭМ!$C$39:$C$782,СВЦЭМ!$A$39:$A$782,$A26,СВЦЭМ!$B$39:$B$782,B$11)+'СЕТ СН'!$F$12+СВЦЭМ!$D$10+'СЕТ СН'!$F$5-'СЕТ СН'!$F$20</f>
        <v>2034.3826728199999</v>
      </c>
      <c r="C26" s="36">
        <f>SUMIFS(СВЦЭМ!$C$39:$C$782,СВЦЭМ!$A$39:$A$782,$A26,СВЦЭМ!$B$39:$B$782,C$11)+'СЕТ СН'!$F$12+СВЦЭМ!$D$10+'СЕТ СН'!$F$5-'СЕТ СН'!$F$20</f>
        <v>2028.5261408699998</v>
      </c>
      <c r="D26" s="36">
        <f>SUMIFS(СВЦЭМ!$C$39:$C$782,СВЦЭМ!$A$39:$A$782,$A26,СВЦЭМ!$B$39:$B$782,D$11)+'СЕТ СН'!$F$12+СВЦЭМ!$D$10+'СЕТ СН'!$F$5-'СЕТ СН'!$F$20</f>
        <v>2017.34979314</v>
      </c>
      <c r="E26" s="36">
        <f>SUMIFS(СВЦЭМ!$C$39:$C$782,СВЦЭМ!$A$39:$A$782,$A26,СВЦЭМ!$B$39:$B$782,E$11)+'СЕТ СН'!$F$12+СВЦЭМ!$D$10+'СЕТ СН'!$F$5-'СЕТ СН'!$F$20</f>
        <v>2012.72586013</v>
      </c>
      <c r="F26" s="36">
        <f>SUMIFS(СВЦЭМ!$C$39:$C$782,СВЦЭМ!$A$39:$A$782,$A26,СВЦЭМ!$B$39:$B$782,F$11)+'СЕТ СН'!$F$12+СВЦЭМ!$D$10+'СЕТ СН'!$F$5-'СЕТ СН'!$F$20</f>
        <v>2003.56708164</v>
      </c>
      <c r="G26" s="36">
        <f>SUMIFS(СВЦЭМ!$C$39:$C$782,СВЦЭМ!$A$39:$A$782,$A26,СВЦЭМ!$B$39:$B$782,G$11)+'СЕТ СН'!$F$12+СВЦЭМ!$D$10+'СЕТ СН'!$F$5-'СЕТ СН'!$F$20</f>
        <v>2008.5705365599999</v>
      </c>
      <c r="H26" s="36">
        <f>SUMIFS(СВЦЭМ!$C$39:$C$782,СВЦЭМ!$A$39:$A$782,$A26,СВЦЭМ!$B$39:$B$782,H$11)+'СЕТ СН'!$F$12+СВЦЭМ!$D$10+'СЕТ СН'!$F$5-'СЕТ СН'!$F$20</f>
        <v>2020.30861897</v>
      </c>
      <c r="I26" s="36">
        <f>SUMIFS(СВЦЭМ!$C$39:$C$782,СВЦЭМ!$A$39:$A$782,$A26,СВЦЭМ!$B$39:$B$782,I$11)+'СЕТ СН'!$F$12+СВЦЭМ!$D$10+'СЕТ СН'!$F$5-'СЕТ СН'!$F$20</f>
        <v>1999.6366848600001</v>
      </c>
      <c r="J26" s="36">
        <f>SUMIFS(СВЦЭМ!$C$39:$C$782,СВЦЭМ!$A$39:$A$782,$A26,СВЦЭМ!$B$39:$B$782,J$11)+'СЕТ СН'!$F$12+СВЦЭМ!$D$10+'СЕТ СН'!$F$5-'СЕТ СН'!$F$20</f>
        <v>1995.11505199</v>
      </c>
      <c r="K26" s="36">
        <f>SUMIFS(СВЦЭМ!$C$39:$C$782,СВЦЭМ!$A$39:$A$782,$A26,СВЦЭМ!$B$39:$B$782,K$11)+'СЕТ СН'!$F$12+СВЦЭМ!$D$10+'СЕТ СН'!$F$5-'СЕТ СН'!$F$20</f>
        <v>2000.1477157899999</v>
      </c>
      <c r="L26" s="36">
        <f>SUMIFS(СВЦЭМ!$C$39:$C$782,СВЦЭМ!$A$39:$A$782,$A26,СВЦЭМ!$B$39:$B$782,L$11)+'СЕТ СН'!$F$12+СВЦЭМ!$D$10+'СЕТ СН'!$F$5-'СЕТ СН'!$F$20</f>
        <v>2033.79591405</v>
      </c>
      <c r="M26" s="36">
        <f>SUMIFS(СВЦЭМ!$C$39:$C$782,СВЦЭМ!$A$39:$A$782,$A26,СВЦЭМ!$B$39:$B$782,M$11)+'СЕТ СН'!$F$12+СВЦЭМ!$D$10+'СЕТ СН'!$F$5-'СЕТ СН'!$F$20</f>
        <v>2002.3355547599999</v>
      </c>
      <c r="N26" s="36">
        <f>SUMIFS(СВЦЭМ!$C$39:$C$782,СВЦЭМ!$A$39:$A$782,$A26,СВЦЭМ!$B$39:$B$782,N$11)+'СЕТ СН'!$F$12+СВЦЭМ!$D$10+'СЕТ СН'!$F$5-'СЕТ СН'!$F$20</f>
        <v>1935.43105805</v>
      </c>
      <c r="O26" s="36">
        <f>SUMIFS(СВЦЭМ!$C$39:$C$782,СВЦЭМ!$A$39:$A$782,$A26,СВЦЭМ!$B$39:$B$782,O$11)+'СЕТ СН'!$F$12+СВЦЭМ!$D$10+'СЕТ СН'!$F$5-'СЕТ СН'!$F$20</f>
        <v>1925.95742382</v>
      </c>
      <c r="P26" s="36">
        <f>SUMIFS(СВЦЭМ!$C$39:$C$782,СВЦЭМ!$A$39:$A$782,$A26,СВЦЭМ!$B$39:$B$782,P$11)+'СЕТ СН'!$F$12+СВЦЭМ!$D$10+'СЕТ СН'!$F$5-'СЕТ СН'!$F$20</f>
        <v>1930.7546097499999</v>
      </c>
      <c r="Q26" s="36">
        <f>SUMIFS(СВЦЭМ!$C$39:$C$782,СВЦЭМ!$A$39:$A$782,$A26,СВЦЭМ!$B$39:$B$782,Q$11)+'СЕТ СН'!$F$12+СВЦЭМ!$D$10+'СЕТ СН'!$F$5-'СЕТ СН'!$F$20</f>
        <v>1937.9259322299999</v>
      </c>
      <c r="R26" s="36">
        <f>SUMIFS(СВЦЭМ!$C$39:$C$782,СВЦЭМ!$A$39:$A$782,$A26,СВЦЭМ!$B$39:$B$782,R$11)+'СЕТ СН'!$F$12+СВЦЭМ!$D$10+'СЕТ СН'!$F$5-'СЕТ СН'!$F$20</f>
        <v>1987.6488653900001</v>
      </c>
      <c r="S26" s="36">
        <f>SUMIFS(СВЦЭМ!$C$39:$C$782,СВЦЭМ!$A$39:$A$782,$A26,СВЦЭМ!$B$39:$B$782,S$11)+'СЕТ СН'!$F$12+СВЦЭМ!$D$10+'СЕТ СН'!$F$5-'СЕТ СН'!$F$20</f>
        <v>2013.10973605</v>
      </c>
      <c r="T26" s="36">
        <f>SUMIFS(СВЦЭМ!$C$39:$C$782,СВЦЭМ!$A$39:$A$782,$A26,СВЦЭМ!$B$39:$B$782,T$11)+'СЕТ СН'!$F$12+СВЦЭМ!$D$10+'СЕТ СН'!$F$5-'СЕТ СН'!$F$20</f>
        <v>2063.1015005899999</v>
      </c>
      <c r="U26" s="36">
        <f>SUMIFS(СВЦЭМ!$C$39:$C$782,СВЦЭМ!$A$39:$A$782,$A26,СВЦЭМ!$B$39:$B$782,U$11)+'СЕТ СН'!$F$12+СВЦЭМ!$D$10+'СЕТ СН'!$F$5-'СЕТ СН'!$F$20</f>
        <v>2097.1173435400001</v>
      </c>
      <c r="V26" s="36">
        <f>SUMIFS(СВЦЭМ!$C$39:$C$782,СВЦЭМ!$A$39:$A$782,$A26,СВЦЭМ!$B$39:$B$782,V$11)+'СЕТ СН'!$F$12+СВЦЭМ!$D$10+'СЕТ СН'!$F$5-'СЕТ СН'!$F$20</f>
        <v>2085.9270434800001</v>
      </c>
      <c r="W26" s="36">
        <f>SUMIFS(СВЦЭМ!$C$39:$C$782,СВЦЭМ!$A$39:$A$782,$A26,СВЦЭМ!$B$39:$B$782,W$11)+'СЕТ СН'!$F$12+СВЦЭМ!$D$10+'СЕТ СН'!$F$5-'СЕТ СН'!$F$20</f>
        <v>2072.4620813500001</v>
      </c>
      <c r="X26" s="36">
        <f>SUMIFS(СВЦЭМ!$C$39:$C$782,СВЦЭМ!$A$39:$A$782,$A26,СВЦЭМ!$B$39:$B$782,X$11)+'СЕТ СН'!$F$12+СВЦЭМ!$D$10+'СЕТ СН'!$F$5-'СЕТ СН'!$F$20</f>
        <v>2100.8537405400002</v>
      </c>
      <c r="Y26" s="36">
        <f>SUMIFS(СВЦЭМ!$C$39:$C$782,СВЦЭМ!$A$39:$A$782,$A26,СВЦЭМ!$B$39:$B$782,Y$11)+'СЕТ СН'!$F$12+СВЦЭМ!$D$10+'СЕТ СН'!$F$5-'СЕТ СН'!$F$20</f>
        <v>2054.1665886299998</v>
      </c>
    </row>
    <row r="27" spans="1:25" ht="15.75" x14ac:dyDescent="0.2">
      <c r="A27" s="35">
        <f t="shared" si="0"/>
        <v>44850</v>
      </c>
      <c r="B27" s="36">
        <f>SUMIFS(СВЦЭМ!$C$39:$C$782,СВЦЭМ!$A$39:$A$782,$A27,СВЦЭМ!$B$39:$B$782,B$11)+'СЕТ СН'!$F$12+СВЦЭМ!$D$10+'СЕТ СН'!$F$5-'СЕТ СН'!$F$20</f>
        <v>1988.74096996</v>
      </c>
      <c r="C27" s="36">
        <f>SUMIFS(СВЦЭМ!$C$39:$C$782,СВЦЭМ!$A$39:$A$782,$A27,СВЦЭМ!$B$39:$B$782,C$11)+'СЕТ СН'!$F$12+СВЦЭМ!$D$10+'СЕТ СН'!$F$5-'СЕТ СН'!$F$20</f>
        <v>2018.5550440100001</v>
      </c>
      <c r="D27" s="36">
        <f>SUMIFS(СВЦЭМ!$C$39:$C$782,СВЦЭМ!$A$39:$A$782,$A27,СВЦЭМ!$B$39:$B$782,D$11)+'СЕТ СН'!$F$12+СВЦЭМ!$D$10+'СЕТ СН'!$F$5-'СЕТ СН'!$F$20</f>
        <v>2026.51245133</v>
      </c>
      <c r="E27" s="36">
        <f>SUMIFS(СВЦЭМ!$C$39:$C$782,СВЦЭМ!$A$39:$A$782,$A27,СВЦЭМ!$B$39:$B$782,E$11)+'СЕТ СН'!$F$12+СВЦЭМ!$D$10+'СЕТ СН'!$F$5-'СЕТ СН'!$F$20</f>
        <v>2037.5700895599998</v>
      </c>
      <c r="F27" s="36">
        <f>SUMIFS(СВЦЭМ!$C$39:$C$782,СВЦЭМ!$A$39:$A$782,$A27,СВЦЭМ!$B$39:$B$782,F$11)+'СЕТ СН'!$F$12+СВЦЭМ!$D$10+'СЕТ СН'!$F$5-'СЕТ СН'!$F$20</f>
        <v>2027.65478878</v>
      </c>
      <c r="G27" s="36">
        <f>SUMIFS(СВЦЭМ!$C$39:$C$782,СВЦЭМ!$A$39:$A$782,$A27,СВЦЭМ!$B$39:$B$782,G$11)+'СЕТ СН'!$F$12+СВЦЭМ!$D$10+'СЕТ СН'!$F$5-'СЕТ СН'!$F$20</f>
        <v>2019.2528952</v>
      </c>
      <c r="H27" s="36">
        <f>SUMIFS(СВЦЭМ!$C$39:$C$782,СВЦЭМ!$A$39:$A$782,$A27,СВЦЭМ!$B$39:$B$782,H$11)+'СЕТ СН'!$F$12+СВЦЭМ!$D$10+'СЕТ СН'!$F$5-'СЕТ СН'!$F$20</f>
        <v>2000.30972782</v>
      </c>
      <c r="I27" s="36">
        <f>SUMIFS(СВЦЭМ!$C$39:$C$782,СВЦЭМ!$A$39:$A$782,$A27,СВЦЭМ!$B$39:$B$782,I$11)+'СЕТ СН'!$F$12+СВЦЭМ!$D$10+'СЕТ СН'!$F$5-'СЕТ СН'!$F$20</f>
        <v>1988.4771902</v>
      </c>
      <c r="J27" s="36">
        <f>SUMIFS(СВЦЭМ!$C$39:$C$782,СВЦЭМ!$A$39:$A$782,$A27,СВЦЭМ!$B$39:$B$782,J$11)+'СЕТ СН'!$F$12+СВЦЭМ!$D$10+'СЕТ СН'!$F$5-'СЕТ СН'!$F$20</f>
        <v>1925.66491524</v>
      </c>
      <c r="K27" s="36">
        <f>SUMIFS(СВЦЭМ!$C$39:$C$782,СВЦЭМ!$A$39:$A$782,$A27,СВЦЭМ!$B$39:$B$782,K$11)+'СЕТ СН'!$F$12+СВЦЭМ!$D$10+'СЕТ СН'!$F$5-'СЕТ СН'!$F$20</f>
        <v>1899.4659454100001</v>
      </c>
      <c r="L27" s="36">
        <f>SUMIFS(СВЦЭМ!$C$39:$C$782,СВЦЭМ!$A$39:$A$782,$A27,СВЦЭМ!$B$39:$B$782,L$11)+'СЕТ СН'!$F$12+СВЦЭМ!$D$10+'СЕТ СН'!$F$5-'СЕТ СН'!$F$20</f>
        <v>1891.3678368599999</v>
      </c>
      <c r="M27" s="36">
        <f>SUMIFS(СВЦЭМ!$C$39:$C$782,СВЦЭМ!$A$39:$A$782,$A27,СВЦЭМ!$B$39:$B$782,M$11)+'СЕТ СН'!$F$12+СВЦЭМ!$D$10+'СЕТ СН'!$F$5-'СЕТ СН'!$F$20</f>
        <v>1898.14524768</v>
      </c>
      <c r="N27" s="36">
        <f>SUMIFS(СВЦЭМ!$C$39:$C$782,СВЦЭМ!$A$39:$A$782,$A27,СВЦЭМ!$B$39:$B$782,N$11)+'СЕТ СН'!$F$12+СВЦЭМ!$D$10+'СЕТ СН'!$F$5-'СЕТ СН'!$F$20</f>
        <v>1918.97629011</v>
      </c>
      <c r="O27" s="36">
        <f>SUMIFS(СВЦЭМ!$C$39:$C$782,СВЦЭМ!$A$39:$A$782,$A27,СВЦЭМ!$B$39:$B$782,O$11)+'СЕТ СН'!$F$12+СВЦЭМ!$D$10+'СЕТ СН'!$F$5-'СЕТ СН'!$F$20</f>
        <v>1926.7266104</v>
      </c>
      <c r="P27" s="36">
        <f>SUMIFS(СВЦЭМ!$C$39:$C$782,СВЦЭМ!$A$39:$A$782,$A27,СВЦЭМ!$B$39:$B$782,P$11)+'СЕТ СН'!$F$12+СВЦЭМ!$D$10+'СЕТ СН'!$F$5-'СЕТ СН'!$F$20</f>
        <v>1934.3985326299999</v>
      </c>
      <c r="Q27" s="36">
        <f>SUMIFS(СВЦЭМ!$C$39:$C$782,СВЦЭМ!$A$39:$A$782,$A27,СВЦЭМ!$B$39:$B$782,Q$11)+'СЕТ СН'!$F$12+СВЦЭМ!$D$10+'СЕТ СН'!$F$5-'СЕТ СН'!$F$20</f>
        <v>1930.40116033</v>
      </c>
      <c r="R27" s="36">
        <f>SUMIFS(СВЦЭМ!$C$39:$C$782,СВЦЭМ!$A$39:$A$782,$A27,СВЦЭМ!$B$39:$B$782,R$11)+'СЕТ СН'!$F$12+СВЦЭМ!$D$10+'СЕТ СН'!$F$5-'СЕТ СН'!$F$20</f>
        <v>1926.1086014699999</v>
      </c>
      <c r="S27" s="36">
        <f>SUMIFS(СВЦЭМ!$C$39:$C$782,СВЦЭМ!$A$39:$A$782,$A27,СВЦЭМ!$B$39:$B$782,S$11)+'СЕТ СН'!$F$12+СВЦЭМ!$D$10+'СЕТ СН'!$F$5-'СЕТ СН'!$F$20</f>
        <v>1925.0644868499999</v>
      </c>
      <c r="T27" s="36">
        <f>SUMIFS(СВЦЭМ!$C$39:$C$782,СВЦЭМ!$A$39:$A$782,$A27,СВЦЭМ!$B$39:$B$782,T$11)+'СЕТ СН'!$F$12+СВЦЭМ!$D$10+'СЕТ СН'!$F$5-'СЕТ СН'!$F$20</f>
        <v>1900.80854707</v>
      </c>
      <c r="U27" s="36">
        <f>SUMIFS(СВЦЭМ!$C$39:$C$782,СВЦЭМ!$A$39:$A$782,$A27,СВЦЭМ!$B$39:$B$782,U$11)+'СЕТ СН'!$F$12+СВЦЭМ!$D$10+'СЕТ СН'!$F$5-'СЕТ СН'!$F$20</f>
        <v>1892.5972905799999</v>
      </c>
      <c r="V27" s="36">
        <f>SUMIFS(СВЦЭМ!$C$39:$C$782,СВЦЭМ!$A$39:$A$782,$A27,СВЦЭМ!$B$39:$B$782,V$11)+'СЕТ СН'!$F$12+СВЦЭМ!$D$10+'СЕТ СН'!$F$5-'СЕТ СН'!$F$20</f>
        <v>1892.90378842</v>
      </c>
      <c r="W27" s="36">
        <f>SUMIFS(СВЦЭМ!$C$39:$C$782,СВЦЭМ!$A$39:$A$782,$A27,СВЦЭМ!$B$39:$B$782,W$11)+'СЕТ СН'!$F$12+СВЦЭМ!$D$10+'СЕТ СН'!$F$5-'СЕТ СН'!$F$20</f>
        <v>1903.3306671599998</v>
      </c>
      <c r="X27" s="36">
        <f>SUMIFS(СВЦЭМ!$C$39:$C$782,СВЦЭМ!$A$39:$A$782,$A27,СВЦЭМ!$B$39:$B$782,X$11)+'СЕТ СН'!$F$12+СВЦЭМ!$D$10+'СЕТ СН'!$F$5-'СЕТ СН'!$F$20</f>
        <v>1932.4742279299999</v>
      </c>
      <c r="Y27" s="36">
        <f>SUMIFS(СВЦЭМ!$C$39:$C$782,СВЦЭМ!$A$39:$A$782,$A27,СВЦЭМ!$B$39:$B$782,Y$11)+'СЕТ СН'!$F$12+СВЦЭМ!$D$10+'СЕТ СН'!$F$5-'СЕТ СН'!$F$20</f>
        <v>1963.9564780599999</v>
      </c>
    </row>
    <row r="28" spans="1:25" ht="15.75" x14ac:dyDescent="0.2">
      <c r="A28" s="35">
        <f t="shared" si="0"/>
        <v>44851</v>
      </c>
      <c r="B28" s="36">
        <f>SUMIFS(СВЦЭМ!$C$39:$C$782,СВЦЭМ!$A$39:$A$782,$A28,СВЦЭМ!$B$39:$B$782,B$11)+'СЕТ СН'!$F$12+СВЦЭМ!$D$10+'СЕТ СН'!$F$5-'СЕТ СН'!$F$20</f>
        <v>2012.26912868</v>
      </c>
      <c r="C28" s="36">
        <f>SUMIFS(СВЦЭМ!$C$39:$C$782,СВЦЭМ!$A$39:$A$782,$A28,СВЦЭМ!$B$39:$B$782,C$11)+'СЕТ СН'!$F$12+СВЦЭМ!$D$10+'СЕТ СН'!$F$5-'СЕТ СН'!$F$20</f>
        <v>2048.3074013599999</v>
      </c>
      <c r="D28" s="36">
        <f>SUMIFS(СВЦЭМ!$C$39:$C$782,СВЦЭМ!$A$39:$A$782,$A28,СВЦЭМ!$B$39:$B$782,D$11)+'СЕТ СН'!$F$12+СВЦЭМ!$D$10+'СЕТ СН'!$F$5-'СЕТ СН'!$F$20</f>
        <v>2085.5607330900002</v>
      </c>
      <c r="E28" s="36">
        <f>SUMIFS(СВЦЭМ!$C$39:$C$782,СВЦЭМ!$A$39:$A$782,$A28,СВЦЭМ!$B$39:$B$782,E$11)+'СЕТ СН'!$F$12+СВЦЭМ!$D$10+'СЕТ СН'!$F$5-'СЕТ СН'!$F$20</f>
        <v>2102.9313080900001</v>
      </c>
      <c r="F28" s="36">
        <f>SUMIFS(СВЦЭМ!$C$39:$C$782,СВЦЭМ!$A$39:$A$782,$A28,СВЦЭМ!$B$39:$B$782,F$11)+'СЕТ СН'!$F$12+СВЦЭМ!$D$10+'СЕТ СН'!$F$5-'СЕТ СН'!$F$20</f>
        <v>2105.8652803599998</v>
      </c>
      <c r="G28" s="36">
        <f>SUMIFS(СВЦЭМ!$C$39:$C$782,СВЦЭМ!$A$39:$A$782,$A28,СВЦЭМ!$B$39:$B$782,G$11)+'СЕТ СН'!$F$12+СВЦЭМ!$D$10+'СЕТ СН'!$F$5-'СЕТ СН'!$F$20</f>
        <v>2083.8194652800003</v>
      </c>
      <c r="H28" s="36">
        <f>SUMIFS(СВЦЭМ!$C$39:$C$782,СВЦЭМ!$A$39:$A$782,$A28,СВЦЭМ!$B$39:$B$782,H$11)+'СЕТ СН'!$F$12+СВЦЭМ!$D$10+'СЕТ СН'!$F$5-'СЕТ СН'!$F$20</f>
        <v>2028.80857894</v>
      </c>
      <c r="I28" s="36">
        <f>SUMIFS(СВЦЭМ!$C$39:$C$782,СВЦЭМ!$A$39:$A$782,$A28,СВЦЭМ!$B$39:$B$782,I$11)+'СЕТ СН'!$F$12+СВЦЭМ!$D$10+'СЕТ СН'!$F$5-'СЕТ СН'!$F$20</f>
        <v>1984.0403595600001</v>
      </c>
      <c r="J28" s="36">
        <f>SUMIFS(СВЦЭМ!$C$39:$C$782,СВЦЭМ!$A$39:$A$782,$A28,СВЦЭМ!$B$39:$B$782,J$11)+'СЕТ СН'!$F$12+СВЦЭМ!$D$10+'СЕТ СН'!$F$5-'СЕТ СН'!$F$20</f>
        <v>1950.56003973</v>
      </c>
      <c r="K28" s="36">
        <f>SUMIFS(СВЦЭМ!$C$39:$C$782,СВЦЭМ!$A$39:$A$782,$A28,СВЦЭМ!$B$39:$B$782,K$11)+'СЕТ СН'!$F$12+СВЦЭМ!$D$10+'СЕТ СН'!$F$5-'СЕТ СН'!$F$20</f>
        <v>1946.77994223</v>
      </c>
      <c r="L28" s="36">
        <f>SUMIFS(СВЦЭМ!$C$39:$C$782,СВЦЭМ!$A$39:$A$782,$A28,СВЦЭМ!$B$39:$B$782,L$11)+'СЕТ СН'!$F$12+СВЦЭМ!$D$10+'СЕТ СН'!$F$5-'СЕТ СН'!$F$20</f>
        <v>1954.4999583599999</v>
      </c>
      <c r="M28" s="36">
        <f>SUMIFS(СВЦЭМ!$C$39:$C$782,СВЦЭМ!$A$39:$A$782,$A28,СВЦЭМ!$B$39:$B$782,M$11)+'СЕТ СН'!$F$12+СВЦЭМ!$D$10+'СЕТ СН'!$F$5-'СЕТ СН'!$F$20</f>
        <v>1968.97843248</v>
      </c>
      <c r="N28" s="36">
        <f>SUMIFS(СВЦЭМ!$C$39:$C$782,СВЦЭМ!$A$39:$A$782,$A28,СВЦЭМ!$B$39:$B$782,N$11)+'СЕТ СН'!$F$12+СВЦЭМ!$D$10+'СЕТ СН'!$F$5-'СЕТ СН'!$F$20</f>
        <v>1973.75028881</v>
      </c>
      <c r="O28" s="36">
        <f>SUMIFS(СВЦЭМ!$C$39:$C$782,СВЦЭМ!$A$39:$A$782,$A28,СВЦЭМ!$B$39:$B$782,O$11)+'СЕТ СН'!$F$12+СВЦЭМ!$D$10+'СЕТ СН'!$F$5-'СЕТ СН'!$F$20</f>
        <v>1969.1598566</v>
      </c>
      <c r="P28" s="36">
        <f>SUMIFS(СВЦЭМ!$C$39:$C$782,СВЦЭМ!$A$39:$A$782,$A28,СВЦЭМ!$B$39:$B$782,P$11)+'СЕТ СН'!$F$12+СВЦЭМ!$D$10+'СЕТ СН'!$F$5-'СЕТ СН'!$F$20</f>
        <v>1984.75756065</v>
      </c>
      <c r="Q28" s="36">
        <f>SUMIFS(СВЦЭМ!$C$39:$C$782,СВЦЭМ!$A$39:$A$782,$A28,СВЦЭМ!$B$39:$B$782,Q$11)+'СЕТ СН'!$F$12+СВЦЭМ!$D$10+'СЕТ СН'!$F$5-'СЕТ СН'!$F$20</f>
        <v>1957.1585582600001</v>
      </c>
      <c r="R28" s="36">
        <f>SUMIFS(СВЦЭМ!$C$39:$C$782,СВЦЭМ!$A$39:$A$782,$A28,СВЦЭМ!$B$39:$B$782,R$11)+'СЕТ СН'!$F$12+СВЦЭМ!$D$10+'СЕТ СН'!$F$5-'СЕТ СН'!$F$20</f>
        <v>1912.9913729</v>
      </c>
      <c r="S28" s="36">
        <f>SUMIFS(СВЦЭМ!$C$39:$C$782,СВЦЭМ!$A$39:$A$782,$A28,СВЦЭМ!$B$39:$B$782,S$11)+'СЕТ СН'!$F$12+СВЦЭМ!$D$10+'СЕТ СН'!$F$5-'СЕТ СН'!$F$20</f>
        <v>1895.5905648099999</v>
      </c>
      <c r="T28" s="36">
        <f>SUMIFS(СВЦЭМ!$C$39:$C$782,СВЦЭМ!$A$39:$A$782,$A28,СВЦЭМ!$B$39:$B$782,T$11)+'СЕТ СН'!$F$12+СВЦЭМ!$D$10+'СЕТ СН'!$F$5-'СЕТ СН'!$F$20</f>
        <v>1951.4616862399998</v>
      </c>
      <c r="U28" s="36">
        <f>SUMIFS(СВЦЭМ!$C$39:$C$782,СВЦЭМ!$A$39:$A$782,$A28,СВЦЭМ!$B$39:$B$782,U$11)+'СЕТ СН'!$F$12+СВЦЭМ!$D$10+'СЕТ СН'!$F$5-'СЕТ СН'!$F$20</f>
        <v>2053.8858303699999</v>
      </c>
      <c r="V28" s="36">
        <f>SUMIFS(СВЦЭМ!$C$39:$C$782,СВЦЭМ!$A$39:$A$782,$A28,СВЦЭМ!$B$39:$B$782,V$11)+'СЕТ СН'!$F$12+СВЦЭМ!$D$10+'СЕТ СН'!$F$5-'СЕТ СН'!$F$20</f>
        <v>2048.1137220000001</v>
      </c>
      <c r="W28" s="36">
        <f>SUMIFS(СВЦЭМ!$C$39:$C$782,СВЦЭМ!$A$39:$A$782,$A28,СВЦЭМ!$B$39:$B$782,W$11)+'СЕТ СН'!$F$12+СВЦЭМ!$D$10+'СЕТ СН'!$F$5-'СЕТ СН'!$F$20</f>
        <v>2038.9462208599998</v>
      </c>
      <c r="X28" s="36">
        <f>SUMIFS(СВЦЭМ!$C$39:$C$782,СВЦЭМ!$A$39:$A$782,$A28,СВЦЭМ!$B$39:$B$782,X$11)+'СЕТ СН'!$F$12+СВЦЭМ!$D$10+'СЕТ СН'!$F$5-'СЕТ СН'!$F$20</f>
        <v>1987.7147168900001</v>
      </c>
      <c r="Y28" s="36">
        <f>SUMIFS(СВЦЭМ!$C$39:$C$782,СВЦЭМ!$A$39:$A$782,$A28,СВЦЭМ!$B$39:$B$782,Y$11)+'СЕТ СН'!$F$12+СВЦЭМ!$D$10+'СЕТ СН'!$F$5-'СЕТ СН'!$F$20</f>
        <v>2035.15816189</v>
      </c>
    </row>
    <row r="29" spans="1:25" ht="15.75" x14ac:dyDescent="0.2">
      <c r="A29" s="35">
        <f t="shared" si="0"/>
        <v>44852</v>
      </c>
      <c r="B29" s="36">
        <f>SUMIFS(СВЦЭМ!$C$39:$C$782,СВЦЭМ!$A$39:$A$782,$A29,СВЦЭМ!$B$39:$B$782,B$11)+'СЕТ СН'!$F$12+СВЦЭМ!$D$10+'СЕТ СН'!$F$5-'СЕТ СН'!$F$20</f>
        <v>2064.28767634</v>
      </c>
      <c r="C29" s="36">
        <f>SUMIFS(СВЦЭМ!$C$39:$C$782,СВЦЭМ!$A$39:$A$782,$A29,СВЦЭМ!$B$39:$B$782,C$11)+'СЕТ СН'!$F$12+СВЦЭМ!$D$10+'СЕТ СН'!$F$5-'СЕТ СН'!$F$20</f>
        <v>2110.2478862900002</v>
      </c>
      <c r="D29" s="36">
        <f>SUMIFS(СВЦЭМ!$C$39:$C$782,СВЦЭМ!$A$39:$A$782,$A29,СВЦЭМ!$B$39:$B$782,D$11)+'СЕТ СН'!$F$12+СВЦЭМ!$D$10+'СЕТ СН'!$F$5-'СЕТ СН'!$F$20</f>
        <v>2127.7082952400001</v>
      </c>
      <c r="E29" s="36">
        <f>SUMIFS(СВЦЭМ!$C$39:$C$782,СВЦЭМ!$A$39:$A$782,$A29,СВЦЭМ!$B$39:$B$782,E$11)+'СЕТ СН'!$F$12+СВЦЭМ!$D$10+'СЕТ СН'!$F$5-'СЕТ СН'!$F$20</f>
        <v>2131.0854785800002</v>
      </c>
      <c r="F29" s="36">
        <f>SUMIFS(СВЦЭМ!$C$39:$C$782,СВЦЭМ!$A$39:$A$782,$A29,СВЦЭМ!$B$39:$B$782,F$11)+'СЕТ СН'!$F$12+СВЦЭМ!$D$10+'СЕТ СН'!$F$5-'СЕТ СН'!$F$20</f>
        <v>2129.6993542600003</v>
      </c>
      <c r="G29" s="36">
        <f>SUMIFS(СВЦЭМ!$C$39:$C$782,СВЦЭМ!$A$39:$A$782,$A29,СВЦЭМ!$B$39:$B$782,G$11)+'СЕТ СН'!$F$12+СВЦЭМ!$D$10+'СЕТ СН'!$F$5-'СЕТ СН'!$F$20</f>
        <v>2118.3547748600004</v>
      </c>
      <c r="H29" s="36">
        <f>SUMIFS(СВЦЭМ!$C$39:$C$782,СВЦЭМ!$A$39:$A$782,$A29,СВЦЭМ!$B$39:$B$782,H$11)+'СЕТ СН'!$F$12+СВЦЭМ!$D$10+'СЕТ СН'!$F$5-'СЕТ СН'!$F$20</f>
        <v>2053.9888276800002</v>
      </c>
      <c r="I29" s="36">
        <f>SUMIFS(СВЦЭМ!$C$39:$C$782,СВЦЭМ!$A$39:$A$782,$A29,СВЦЭМ!$B$39:$B$782,I$11)+'СЕТ СН'!$F$12+СВЦЭМ!$D$10+'СЕТ СН'!$F$5-'СЕТ СН'!$F$20</f>
        <v>1999.94037908</v>
      </c>
      <c r="J29" s="36">
        <f>SUMIFS(СВЦЭМ!$C$39:$C$782,СВЦЭМ!$A$39:$A$782,$A29,СВЦЭМ!$B$39:$B$782,J$11)+'СЕТ СН'!$F$12+СВЦЭМ!$D$10+'СЕТ СН'!$F$5-'СЕТ СН'!$F$20</f>
        <v>1972.1412605999999</v>
      </c>
      <c r="K29" s="36">
        <f>SUMIFS(СВЦЭМ!$C$39:$C$782,СВЦЭМ!$A$39:$A$782,$A29,СВЦЭМ!$B$39:$B$782,K$11)+'СЕТ СН'!$F$12+СВЦЭМ!$D$10+'СЕТ СН'!$F$5-'СЕТ СН'!$F$20</f>
        <v>1973.7068688300001</v>
      </c>
      <c r="L29" s="36">
        <f>SUMIFS(СВЦЭМ!$C$39:$C$782,СВЦЭМ!$A$39:$A$782,$A29,СВЦЭМ!$B$39:$B$782,L$11)+'СЕТ СН'!$F$12+СВЦЭМ!$D$10+'СЕТ СН'!$F$5-'СЕТ СН'!$F$20</f>
        <v>1972.1138609099999</v>
      </c>
      <c r="M29" s="36">
        <f>SUMIFS(СВЦЭМ!$C$39:$C$782,СВЦЭМ!$A$39:$A$782,$A29,СВЦЭМ!$B$39:$B$782,M$11)+'СЕТ СН'!$F$12+СВЦЭМ!$D$10+'СЕТ СН'!$F$5-'СЕТ СН'!$F$20</f>
        <v>1978.0335639800001</v>
      </c>
      <c r="N29" s="36">
        <f>SUMIFS(СВЦЭМ!$C$39:$C$782,СВЦЭМ!$A$39:$A$782,$A29,СВЦЭМ!$B$39:$B$782,N$11)+'СЕТ СН'!$F$12+СВЦЭМ!$D$10+'СЕТ СН'!$F$5-'СЕТ СН'!$F$20</f>
        <v>1987.7876722199999</v>
      </c>
      <c r="O29" s="36">
        <f>SUMIFS(СВЦЭМ!$C$39:$C$782,СВЦЭМ!$A$39:$A$782,$A29,СВЦЭМ!$B$39:$B$782,O$11)+'СЕТ СН'!$F$12+СВЦЭМ!$D$10+'СЕТ СН'!$F$5-'СЕТ СН'!$F$20</f>
        <v>1985.86286389</v>
      </c>
      <c r="P29" s="36">
        <f>SUMIFS(СВЦЭМ!$C$39:$C$782,СВЦЭМ!$A$39:$A$782,$A29,СВЦЭМ!$B$39:$B$782,P$11)+'СЕТ СН'!$F$12+СВЦЭМ!$D$10+'СЕТ СН'!$F$5-'СЕТ СН'!$F$20</f>
        <v>1988.4685515699998</v>
      </c>
      <c r="Q29" s="36">
        <f>SUMIFS(СВЦЭМ!$C$39:$C$782,СВЦЭМ!$A$39:$A$782,$A29,СВЦЭМ!$B$39:$B$782,Q$11)+'СЕТ СН'!$F$12+СВЦЭМ!$D$10+'СЕТ СН'!$F$5-'СЕТ СН'!$F$20</f>
        <v>1997.8353283500001</v>
      </c>
      <c r="R29" s="36">
        <f>SUMIFS(СВЦЭМ!$C$39:$C$782,СВЦЭМ!$A$39:$A$782,$A29,СВЦЭМ!$B$39:$B$782,R$11)+'СЕТ СН'!$F$12+СВЦЭМ!$D$10+'СЕТ СН'!$F$5-'СЕТ СН'!$F$20</f>
        <v>2007.25293364</v>
      </c>
      <c r="S29" s="36">
        <f>SUMIFS(СВЦЭМ!$C$39:$C$782,СВЦЭМ!$A$39:$A$782,$A29,СВЦЭМ!$B$39:$B$782,S$11)+'СЕТ СН'!$F$12+СВЦЭМ!$D$10+'СЕТ СН'!$F$5-'СЕТ СН'!$F$20</f>
        <v>1985.1245923299998</v>
      </c>
      <c r="T29" s="36">
        <f>SUMIFS(СВЦЭМ!$C$39:$C$782,СВЦЭМ!$A$39:$A$782,$A29,СВЦЭМ!$B$39:$B$782,T$11)+'СЕТ СН'!$F$12+СВЦЭМ!$D$10+'СЕТ СН'!$F$5-'СЕТ СН'!$F$20</f>
        <v>2068.7246827899999</v>
      </c>
      <c r="U29" s="36">
        <f>SUMIFS(СВЦЭМ!$C$39:$C$782,СВЦЭМ!$A$39:$A$782,$A29,СВЦЭМ!$B$39:$B$782,U$11)+'СЕТ СН'!$F$12+СВЦЭМ!$D$10+'СЕТ СН'!$F$5-'СЕТ СН'!$F$20</f>
        <v>2092.9145127000002</v>
      </c>
      <c r="V29" s="36">
        <f>SUMIFS(СВЦЭМ!$C$39:$C$782,СВЦЭМ!$A$39:$A$782,$A29,СВЦЭМ!$B$39:$B$782,V$11)+'СЕТ СН'!$F$12+СВЦЭМ!$D$10+'СЕТ СН'!$F$5-'СЕТ СН'!$F$20</f>
        <v>2091.6205737499999</v>
      </c>
      <c r="W29" s="36">
        <f>SUMIFS(СВЦЭМ!$C$39:$C$782,СВЦЭМ!$A$39:$A$782,$A29,СВЦЭМ!$B$39:$B$782,W$11)+'СЕТ СН'!$F$12+СВЦЭМ!$D$10+'СЕТ СН'!$F$5-'СЕТ СН'!$F$20</f>
        <v>2077.4787861200002</v>
      </c>
      <c r="X29" s="36">
        <f>SUMIFS(СВЦЭМ!$C$39:$C$782,СВЦЭМ!$A$39:$A$782,$A29,СВЦЭМ!$B$39:$B$782,X$11)+'СЕТ СН'!$F$12+СВЦЭМ!$D$10+'СЕТ СН'!$F$5-'СЕТ СН'!$F$20</f>
        <v>2041.1775004199999</v>
      </c>
      <c r="Y29" s="36">
        <f>SUMIFS(СВЦЭМ!$C$39:$C$782,СВЦЭМ!$A$39:$A$782,$A29,СВЦЭМ!$B$39:$B$782,Y$11)+'СЕТ СН'!$F$12+СВЦЭМ!$D$10+'СЕТ СН'!$F$5-'СЕТ СН'!$F$20</f>
        <v>2030.03277043</v>
      </c>
    </row>
    <row r="30" spans="1:25" ht="15.75" x14ac:dyDescent="0.2">
      <c r="A30" s="35">
        <f t="shared" si="0"/>
        <v>44853</v>
      </c>
      <c r="B30" s="36">
        <f>SUMIFS(СВЦЭМ!$C$39:$C$782,СВЦЭМ!$A$39:$A$782,$A30,СВЦЭМ!$B$39:$B$782,B$11)+'СЕТ СН'!$F$12+СВЦЭМ!$D$10+'СЕТ СН'!$F$5-'СЕТ СН'!$F$20</f>
        <v>2068.1336005500002</v>
      </c>
      <c r="C30" s="36">
        <f>SUMIFS(СВЦЭМ!$C$39:$C$782,СВЦЭМ!$A$39:$A$782,$A30,СВЦЭМ!$B$39:$B$782,C$11)+'СЕТ СН'!$F$12+СВЦЭМ!$D$10+'СЕТ СН'!$F$5-'СЕТ СН'!$F$20</f>
        <v>2107.6220143</v>
      </c>
      <c r="D30" s="36">
        <f>SUMIFS(СВЦЭМ!$C$39:$C$782,СВЦЭМ!$A$39:$A$782,$A30,СВЦЭМ!$B$39:$B$782,D$11)+'СЕТ СН'!$F$12+СВЦЭМ!$D$10+'СЕТ СН'!$F$5-'СЕТ СН'!$F$20</f>
        <v>2129.5634775600001</v>
      </c>
      <c r="E30" s="36">
        <f>SUMIFS(СВЦЭМ!$C$39:$C$782,СВЦЭМ!$A$39:$A$782,$A30,СВЦЭМ!$B$39:$B$782,E$11)+'СЕТ СН'!$F$12+СВЦЭМ!$D$10+'СЕТ СН'!$F$5-'СЕТ СН'!$F$20</f>
        <v>2130.49494284</v>
      </c>
      <c r="F30" s="36">
        <f>SUMIFS(СВЦЭМ!$C$39:$C$782,СВЦЭМ!$A$39:$A$782,$A30,СВЦЭМ!$B$39:$B$782,F$11)+'СЕТ СН'!$F$12+СВЦЭМ!$D$10+'СЕТ СН'!$F$5-'СЕТ СН'!$F$20</f>
        <v>2129.8770683600001</v>
      </c>
      <c r="G30" s="36">
        <f>SUMIFS(СВЦЭМ!$C$39:$C$782,СВЦЭМ!$A$39:$A$782,$A30,СВЦЭМ!$B$39:$B$782,G$11)+'СЕТ СН'!$F$12+СВЦЭМ!$D$10+'СЕТ СН'!$F$5-'СЕТ СН'!$F$20</f>
        <v>2115.5208698000001</v>
      </c>
      <c r="H30" s="36">
        <f>SUMIFS(СВЦЭМ!$C$39:$C$782,СВЦЭМ!$A$39:$A$782,$A30,СВЦЭМ!$B$39:$B$782,H$11)+'СЕТ СН'!$F$12+СВЦЭМ!$D$10+'СЕТ СН'!$F$5-'СЕТ СН'!$F$20</f>
        <v>2053.1767469199999</v>
      </c>
      <c r="I30" s="36">
        <f>SUMIFS(СВЦЭМ!$C$39:$C$782,СВЦЭМ!$A$39:$A$782,$A30,СВЦЭМ!$B$39:$B$782,I$11)+'СЕТ СН'!$F$12+СВЦЭМ!$D$10+'СЕТ СН'!$F$5-'СЕТ СН'!$F$20</f>
        <v>2011.9755641199999</v>
      </c>
      <c r="J30" s="36">
        <f>SUMIFS(СВЦЭМ!$C$39:$C$782,СВЦЭМ!$A$39:$A$782,$A30,СВЦЭМ!$B$39:$B$782,J$11)+'СЕТ СН'!$F$12+СВЦЭМ!$D$10+'СЕТ СН'!$F$5-'СЕТ СН'!$F$20</f>
        <v>2038.6808495800001</v>
      </c>
      <c r="K30" s="36">
        <f>SUMIFS(СВЦЭМ!$C$39:$C$782,СВЦЭМ!$A$39:$A$782,$A30,СВЦЭМ!$B$39:$B$782,K$11)+'СЕТ СН'!$F$12+СВЦЭМ!$D$10+'СЕТ СН'!$F$5-'СЕТ СН'!$F$20</f>
        <v>2046.44003174</v>
      </c>
      <c r="L30" s="36">
        <f>SUMIFS(СВЦЭМ!$C$39:$C$782,СВЦЭМ!$A$39:$A$782,$A30,СВЦЭМ!$B$39:$B$782,L$11)+'СЕТ СН'!$F$12+СВЦЭМ!$D$10+'СЕТ СН'!$F$5-'СЕТ СН'!$F$20</f>
        <v>2050.5096228699999</v>
      </c>
      <c r="M30" s="36">
        <f>SUMIFS(СВЦЭМ!$C$39:$C$782,СВЦЭМ!$A$39:$A$782,$A30,СВЦЭМ!$B$39:$B$782,M$11)+'СЕТ СН'!$F$12+СВЦЭМ!$D$10+'СЕТ СН'!$F$5-'СЕТ СН'!$F$20</f>
        <v>2080.66096384</v>
      </c>
      <c r="N30" s="36">
        <f>SUMIFS(СВЦЭМ!$C$39:$C$782,СВЦЭМ!$A$39:$A$782,$A30,СВЦЭМ!$B$39:$B$782,N$11)+'СЕТ СН'!$F$12+СВЦЭМ!$D$10+'СЕТ СН'!$F$5-'СЕТ СН'!$F$20</f>
        <v>2020.9248901800001</v>
      </c>
      <c r="O30" s="36">
        <f>SUMIFS(СВЦЭМ!$C$39:$C$782,СВЦЭМ!$A$39:$A$782,$A30,СВЦЭМ!$B$39:$B$782,O$11)+'СЕТ СН'!$F$12+СВЦЭМ!$D$10+'СЕТ СН'!$F$5-'СЕТ СН'!$F$20</f>
        <v>2004.6533690199999</v>
      </c>
      <c r="P30" s="36">
        <f>SUMIFS(СВЦЭМ!$C$39:$C$782,СВЦЭМ!$A$39:$A$782,$A30,СВЦЭМ!$B$39:$B$782,P$11)+'СЕТ СН'!$F$12+СВЦЭМ!$D$10+'СЕТ СН'!$F$5-'СЕТ СН'!$F$20</f>
        <v>1988.7832094199998</v>
      </c>
      <c r="Q30" s="36">
        <f>SUMIFS(СВЦЭМ!$C$39:$C$782,СВЦЭМ!$A$39:$A$782,$A30,СВЦЭМ!$B$39:$B$782,Q$11)+'СЕТ СН'!$F$12+СВЦЭМ!$D$10+'СЕТ СН'!$F$5-'СЕТ СН'!$F$20</f>
        <v>1981.76980497</v>
      </c>
      <c r="R30" s="36">
        <f>SUMIFS(СВЦЭМ!$C$39:$C$782,СВЦЭМ!$A$39:$A$782,$A30,СВЦЭМ!$B$39:$B$782,R$11)+'СЕТ СН'!$F$12+СВЦЭМ!$D$10+'СЕТ СН'!$F$5-'СЕТ СН'!$F$20</f>
        <v>1885.7501411799999</v>
      </c>
      <c r="S30" s="36">
        <f>SUMIFS(СВЦЭМ!$C$39:$C$782,СВЦЭМ!$A$39:$A$782,$A30,СВЦЭМ!$B$39:$B$782,S$11)+'СЕТ СН'!$F$12+СВЦЭМ!$D$10+'СЕТ СН'!$F$5-'СЕТ СН'!$F$20</f>
        <v>1810.9109748800001</v>
      </c>
      <c r="T30" s="36">
        <f>SUMIFS(СВЦЭМ!$C$39:$C$782,СВЦЭМ!$A$39:$A$782,$A30,СВЦЭМ!$B$39:$B$782,T$11)+'СЕТ СН'!$F$12+СВЦЭМ!$D$10+'СЕТ СН'!$F$5-'СЕТ СН'!$F$20</f>
        <v>1831.31641567</v>
      </c>
      <c r="U30" s="36">
        <f>SUMIFS(СВЦЭМ!$C$39:$C$782,СВЦЭМ!$A$39:$A$782,$A30,СВЦЭМ!$B$39:$B$782,U$11)+'СЕТ СН'!$F$12+СВЦЭМ!$D$10+'СЕТ СН'!$F$5-'СЕТ СН'!$F$20</f>
        <v>1897.7007994999999</v>
      </c>
      <c r="V30" s="36">
        <f>SUMIFS(СВЦЭМ!$C$39:$C$782,СВЦЭМ!$A$39:$A$782,$A30,СВЦЭМ!$B$39:$B$782,V$11)+'СЕТ СН'!$F$12+СВЦЭМ!$D$10+'СЕТ СН'!$F$5-'СЕТ СН'!$F$20</f>
        <v>1956.2608314499998</v>
      </c>
      <c r="W30" s="36">
        <f>SUMIFS(СВЦЭМ!$C$39:$C$782,СВЦЭМ!$A$39:$A$782,$A30,СВЦЭМ!$B$39:$B$782,W$11)+'СЕТ СН'!$F$12+СВЦЭМ!$D$10+'СЕТ СН'!$F$5-'СЕТ СН'!$F$20</f>
        <v>2007.9618846200001</v>
      </c>
      <c r="X30" s="36">
        <f>SUMIFS(СВЦЭМ!$C$39:$C$782,СВЦЭМ!$A$39:$A$782,$A30,СВЦЭМ!$B$39:$B$782,X$11)+'СЕТ СН'!$F$12+СВЦЭМ!$D$10+'СЕТ СН'!$F$5-'СЕТ СН'!$F$20</f>
        <v>2040.8560409299998</v>
      </c>
      <c r="Y30" s="36">
        <f>SUMIFS(СВЦЭМ!$C$39:$C$782,СВЦЭМ!$A$39:$A$782,$A30,СВЦЭМ!$B$39:$B$782,Y$11)+'СЕТ СН'!$F$12+СВЦЭМ!$D$10+'СЕТ СН'!$F$5-'СЕТ СН'!$F$20</f>
        <v>2103.3221575900002</v>
      </c>
    </row>
    <row r="31" spans="1:25" ht="15.75" x14ac:dyDescent="0.2">
      <c r="A31" s="35">
        <f t="shared" si="0"/>
        <v>44854</v>
      </c>
      <c r="B31" s="36">
        <f>SUMIFS(СВЦЭМ!$C$39:$C$782,СВЦЭМ!$A$39:$A$782,$A31,СВЦЭМ!$B$39:$B$782,B$11)+'СЕТ СН'!$F$12+СВЦЭМ!$D$10+'СЕТ СН'!$F$5-'СЕТ СН'!$F$20</f>
        <v>2020.9903568999998</v>
      </c>
      <c r="C31" s="36">
        <f>SUMIFS(СВЦЭМ!$C$39:$C$782,СВЦЭМ!$A$39:$A$782,$A31,СВЦЭМ!$B$39:$B$782,C$11)+'СЕТ СН'!$F$12+СВЦЭМ!$D$10+'СЕТ СН'!$F$5-'СЕТ СН'!$F$20</f>
        <v>2028.0200341700001</v>
      </c>
      <c r="D31" s="36">
        <f>SUMIFS(СВЦЭМ!$C$39:$C$782,СВЦЭМ!$A$39:$A$782,$A31,СВЦЭМ!$B$39:$B$782,D$11)+'СЕТ СН'!$F$12+СВЦЭМ!$D$10+'СЕТ СН'!$F$5-'СЕТ СН'!$F$20</f>
        <v>2070.1818682000003</v>
      </c>
      <c r="E31" s="36">
        <f>SUMIFS(СВЦЭМ!$C$39:$C$782,СВЦЭМ!$A$39:$A$782,$A31,СВЦЭМ!$B$39:$B$782,E$11)+'СЕТ СН'!$F$12+СВЦЭМ!$D$10+'СЕТ СН'!$F$5-'СЕТ СН'!$F$20</f>
        <v>2066.6636304000003</v>
      </c>
      <c r="F31" s="36">
        <f>SUMIFS(СВЦЭМ!$C$39:$C$782,СВЦЭМ!$A$39:$A$782,$A31,СВЦЭМ!$B$39:$B$782,F$11)+'СЕТ СН'!$F$12+СВЦЭМ!$D$10+'СЕТ СН'!$F$5-'СЕТ СН'!$F$20</f>
        <v>2046.0064965900001</v>
      </c>
      <c r="G31" s="36">
        <f>SUMIFS(СВЦЭМ!$C$39:$C$782,СВЦЭМ!$A$39:$A$782,$A31,СВЦЭМ!$B$39:$B$782,G$11)+'СЕТ СН'!$F$12+СВЦЭМ!$D$10+'СЕТ СН'!$F$5-'СЕТ СН'!$F$20</f>
        <v>2019.27809596</v>
      </c>
      <c r="H31" s="36">
        <f>SUMIFS(СВЦЭМ!$C$39:$C$782,СВЦЭМ!$A$39:$A$782,$A31,СВЦЭМ!$B$39:$B$782,H$11)+'СЕТ СН'!$F$12+СВЦЭМ!$D$10+'СЕТ СН'!$F$5-'СЕТ СН'!$F$20</f>
        <v>1969.1062307299999</v>
      </c>
      <c r="I31" s="36">
        <f>SUMIFS(СВЦЭМ!$C$39:$C$782,СВЦЭМ!$A$39:$A$782,$A31,СВЦЭМ!$B$39:$B$782,I$11)+'СЕТ СН'!$F$12+СВЦЭМ!$D$10+'СЕТ СН'!$F$5-'СЕТ СН'!$F$20</f>
        <v>1948.1724548699999</v>
      </c>
      <c r="J31" s="36">
        <f>SUMIFS(СВЦЭМ!$C$39:$C$782,СВЦЭМ!$A$39:$A$782,$A31,СВЦЭМ!$B$39:$B$782,J$11)+'СЕТ СН'!$F$12+СВЦЭМ!$D$10+'СЕТ СН'!$F$5-'СЕТ СН'!$F$20</f>
        <v>1942.8055009899999</v>
      </c>
      <c r="K31" s="36">
        <f>SUMIFS(СВЦЭМ!$C$39:$C$782,СВЦЭМ!$A$39:$A$782,$A31,СВЦЭМ!$B$39:$B$782,K$11)+'СЕТ СН'!$F$12+СВЦЭМ!$D$10+'СЕТ СН'!$F$5-'СЕТ СН'!$F$20</f>
        <v>1977.6213353799999</v>
      </c>
      <c r="L31" s="36">
        <f>SUMIFS(СВЦЭМ!$C$39:$C$782,СВЦЭМ!$A$39:$A$782,$A31,СВЦЭМ!$B$39:$B$782,L$11)+'СЕТ СН'!$F$12+СВЦЭМ!$D$10+'СЕТ СН'!$F$5-'СЕТ СН'!$F$20</f>
        <v>1985.9238679599998</v>
      </c>
      <c r="M31" s="36">
        <f>SUMIFS(СВЦЭМ!$C$39:$C$782,СВЦЭМ!$A$39:$A$782,$A31,СВЦЭМ!$B$39:$B$782,M$11)+'СЕТ СН'!$F$12+СВЦЭМ!$D$10+'СЕТ СН'!$F$5-'СЕТ СН'!$F$20</f>
        <v>2018.0594737500001</v>
      </c>
      <c r="N31" s="36">
        <f>SUMIFS(СВЦЭМ!$C$39:$C$782,СВЦЭМ!$A$39:$A$782,$A31,СВЦЭМ!$B$39:$B$782,N$11)+'СЕТ СН'!$F$12+СВЦЭМ!$D$10+'СЕТ СН'!$F$5-'СЕТ СН'!$F$20</f>
        <v>2012.82329669</v>
      </c>
      <c r="O31" s="36">
        <f>SUMIFS(СВЦЭМ!$C$39:$C$782,СВЦЭМ!$A$39:$A$782,$A31,СВЦЭМ!$B$39:$B$782,O$11)+'СЕТ СН'!$F$12+СВЦЭМ!$D$10+'СЕТ СН'!$F$5-'СЕТ СН'!$F$20</f>
        <v>2010.4648986899999</v>
      </c>
      <c r="P31" s="36">
        <f>SUMIFS(СВЦЭМ!$C$39:$C$782,СВЦЭМ!$A$39:$A$782,$A31,СВЦЭМ!$B$39:$B$782,P$11)+'СЕТ СН'!$F$12+СВЦЭМ!$D$10+'СЕТ СН'!$F$5-'СЕТ СН'!$F$20</f>
        <v>2012.4516026699998</v>
      </c>
      <c r="Q31" s="36">
        <f>SUMIFS(СВЦЭМ!$C$39:$C$782,СВЦЭМ!$A$39:$A$782,$A31,СВЦЭМ!$B$39:$B$782,Q$11)+'СЕТ СН'!$F$12+СВЦЭМ!$D$10+'СЕТ СН'!$F$5-'СЕТ СН'!$F$20</f>
        <v>2006.56329441</v>
      </c>
      <c r="R31" s="36">
        <f>SUMIFS(СВЦЭМ!$C$39:$C$782,СВЦЭМ!$A$39:$A$782,$A31,СВЦЭМ!$B$39:$B$782,R$11)+'СЕТ СН'!$F$12+СВЦЭМ!$D$10+'СЕТ СН'!$F$5-'СЕТ СН'!$F$20</f>
        <v>2056.8819593400003</v>
      </c>
      <c r="S31" s="36">
        <f>SUMIFS(СВЦЭМ!$C$39:$C$782,СВЦЭМ!$A$39:$A$782,$A31,СВЦЭМ!$B$39:$B$782,S$11)+'СЕТ СН'!$F$12+СВЦЭМ!$D$10+'СЕТ СН'!$F$5-'СЕТ СН'!$F$20</f>
        <v>2047.5527566800001</v>
      </c>
      <c r="T31" s="36">
        <f>SUMIFS(СВЦЭМ!$C$39:$C$782,СВЦЭМ!$A$39:$A$782,$A31,СВЦЭМ!$B$39:$B$782,T$11)+'СЕТ СН'!$F$12+СВЦЭМ!$D$10+'СЕТ СН'!$F$5-'СЕТ СН'!$F$20</f>
        <v>2057.0059227800002</v>
      </c>
      <c r="U31" s="36">
        <f>SUMIFS(СВЦЭМ!$C$39:$C$782,СВЦЭМ!$A$39:$A$782,$A31,СВЦЭМ!$B$39:$B$782,U$11)+'СЕТ СН'!$F$12+СВЦЭМ!$D$10+'СЕТ СН'!$F$5-'СЕТ СН'!$F$20</f>
        <v>2053.2680758299998</v>
      </c>
      <c r="V31" s="36">
        <f>SUMIFS(СВЦЭМ!$C$39:$C$782,СВЦЭМ!$A$39:$A$782,$A31,СВЦЭМ!$B$39:$B$782,V$11)+'СЕТ СН'!$F$12+СВЦЭМ!$D$10+'СЕТ СН'!$F$5-'СЕТ СН'!$F$20</f>
        <v>2048.5287680000001</v>
      </c>
      <c r="W31" s="36">
        <f>SUMIFS(СВЦЭМ!$C$39:$C$782,СВЦЭМ!$A$39:$A$782,$A31,СВЦЭМ!$B$39:$B$782,W$11)+'СЕТ СН'!$F$12+СВЦЭМ!$D$10+'СЕТ СН'!$F$5-'СЕТ СН'!$F$20</f>
        <v>2030.44812682</v>
      </c>
      <c r="X31" s="36">
        <f>SUMIFS(СВЦЭМ!$C$39:$C$782,СВЦЭМ!$A$39:$A$782,$A31,СВЦЭМ!$B$39:$B$782,X$11)+'СЕТ СН'!$F$12+СВЦЭМ!$D$10+'СЕТ СН'!$F$5-'СЕТ СН'!$F$20</f>
        <v>2011.76555566</v>
      </c>
      <c r="Y31" s="36">
        <f>SUMIFS(СВЦЭМ!$C$39:$C$782,СВЦЭМ!$A$39:$A$782,$A31,СВЦЭМ!$B$39:$B$782,Y$11)+'СЕТ СН'!$F$12+СВЦЭМ!$D$10+'СЕТ СН'!$F$5-'СЕТ СН'!$F$20</f>
        <v>2018.91689357</v>
      </c>
    </row>
    <row r="32" spans="1:25" ht="15.75" x14ac:dyDescent="0.2">
      <c r="A32" s="35">
        <f t="shared" si="0"/>
        <v>44855</v>
      </c>
      <c r="B32" s="36">
        <f>SUMIFS(СВЦЭМ!$C$39:$C$782,СВЦЭМ!$A$39:$A$782,$A32,СВЦЭМ!$B$39:$B$782,B$11)+'СЕТ СН'!$F$12+СВЦЭМ!$D$10+'СЕТ СН'!$F$5-'СЕТ СН'!$F$20</f>
        <v>2234.4733221900001</v>
      </c>
      <c r="C32" s="36">
        <f>SUMIFS(СВЦЭМ!$C$39:$C$782,СВЦЭМ!$A$39:$A$782,$A32,СВЦЭМ!$B$39:$B$782,C$11)+'СЕТ СН'!$F$12+СВЦЭМ!$D$10+'СЕТ СН'!$F$5-'СЕТ СН'!$F$20</f>
        <v>2216.34714257</v>
      </c>
      <c r="D32" s="36">
        <f>SUMIFS(СВЦЭМ!$C$39:$C$782,СВЦЭМ!$A$39:$A$782,$A32,СВЦЭМ!$B$39:$B$782,D$11)+'СЕТ СН'!$F$12+СВЦЭМ!$D$10+'СЕТ СН'!$F$5-'СЕТ СН'!$F$20</f>
        <v>2230.6298947300002</v>
      </c>
      <c r="E32" s="36">
        <f>SUMIFS(СВЦЭМ!$C$39:$C$782,СВЦЭМ!$A$39:$A$782,$A32,СВЦЭМ!$B$39:$B$782,E$11)+'СЕТ СН'!$F$12+СВЦЭМ!$D$10+'СЕТ СН'!$F$5-'СЕТ СН'!$F$20</f>
        <v>2292.4714336300003</v>
      </c>
      <c r="F32" s="36">
        <f>SUMIFS(СВЦЭМ!$C$39:$C$782,СВЦЭМ!$A$39:$A$782,$A32,СВЦЭМ!$B$39:$B$782,F$11)+'СЕТ СН'!$F$12+СВЦЭМ!$D$10+'СЕТ СН'!$F$5-'СЕТ СН'!$F$20</f>
        <v>2273.3344018799999</v>
      </c>
      <c r="G32" s="36">
        <f>SUMIFS(СВЦЭМ!$C$39:$C$782,СВЦЭМ!$A$39:$A$782,$A32,СВЦЭМ!$B$39:$B$782,G$11)+'СЕТ СН'!$F$12+СВЦЭМ!$D$10+'СЕТ СН'!$F$5-'СЕТ СН'!$F$20</f>
        <v>2238.70866604</v>
      </c>
      <c r="H32" s="36">
        <f>SUMIFS(СВЦЭМ!$C$39:$C$782,СВЦЭМ!$A$39:$A$782,$A32,СВЦЭМ!$B$39:$B$782,H$11)+'СЕТ СН'!$F$12+СВЦЭМ!$D$10+'СЕТ СН'!$F$5-'СЕТ СН'!$F$20</f>
        <v>2169.5003878100001</v>
      </c>
      <c r="I32" s="36">
        <f>SUMIFS(СВЦЭМ!$C$39:$C$782,СВЦЭМ!$A$39:$A$782,$A32,СВЦЭМ!$B$39:$B$782,I$11)+'СЕТ СН'!$F$12+СВЦЭМ!$D$10+'СЕТ СН'!$F$5-'СЕТ СН'!$F$20</f>
        <v>2161.98497314</v>
      </c>
      <c r="J32" s="36">
        <f>SUMIFS(СВЦЭМ!$C$39:$C$782,СВЦЭМ!$A$39:$A$782,$A32,СВЦЭМ!$B$39:$B$782,J$11)+'СЕТ СН'!$F$12+СВЦЭМ!$D$10+'СЕТ СН'!$F$5-'СЕТ СН'!$F$20</f>
        <v>2122.7047983500001</v>
      </c>
      <c r="K32" s="36">
        <f>SUMIFS(СВЦЭМ!$C$39:$C$782,СВЦЭМ!$A$39:$A$782,$A32,СВЦЭМ!$B$39:$B$782,K$11)+'СЕТ СН'!$F$12+СВЦЭМ!$D$10+'СЕТ СН'!$F$5-'СЕТ СН'!$F$20</f>
        <v>2125.1193379300003</v>
      </c>
      <c r="L32" s="36">
        <f>SUMIFS(СВЦЭМ!$C$39:$C$782,СВЦЭМ!$A$39:$A$782,$A32,СВЦЭМ!$B$39:$B$782,L$11)+'СЕТ СН'!$F$12+СВЦЭМ!$D$10+'СЕТ СН'!$F$5-'СЕТ СН'!$F$20</f>
        <v>2129.1900815200001</v>
      </c>
      <c r="M32" s="36">
        <f>SUMIFS(СВЦЭМ!$C$39:$C$782,СВЦЭМ!$A$39:$A$782,$A32,СВЦЭМ!$B$39:$B$782,M$11)+'СЕТ СН'!$F$12+СВЦЭМ!$D$10+'СЕТ СН'!$F$5-'СЕТ СН'!$F$20</f>
        <v>2134.1822895700002</v>
      </c>
      <c r="N32" s="36">
        <f>SUMIFS(СВЦЭМ!$C$39:$C$782,СВЦЭМ!$A$39:$A$782,$A32,СВЦЭМ!$B$39:$B$782,N$11)+'СЕТ СН'!$F$12+СВЦЭМ!$D$10+'СЕТ СН'!$F$5-'СЕТ СН'!$F$20</f>
        <v>2150.3368780400001</v>
      </c>
      <c r="O32" s="36">
        <f>SUMIFS(СВЦЭМ!$C$39:$C$782,СВЦЭМ!$A$39:$A$782,$A32,СВЦЭМ!$B$39:$B$782,O$11)+'СЕТ СН'!$F$12+СВЦЭМ!$D$10+'СЕТ СН'!$F$5-'СЕТ СН'!$F$20</f>
        <v>2140.5993629300001</v>
      </c>
      <c r="P32" s="36">
        <f>SUMIFS(СВЦЭМ!$C$39:$C$782,СВЦЭМ!$A$39:$A$782,$A32,СВЦЭМ!$B$39:$B$782,P$11)+'СЕТ СН'!$F$12+СВЦЭМ!$D$10+'СЕТ СН'!$F$5-'СЕТ СН'!$F$20</f>
        <v>2167.7899809400001</v>
      </c>
      <c r="Q32" s="36">
        <f>SUMIFS(СВЦЭМ!$C$39:$C$782,СВЦЭМ!$A$39:$A$782,$A32,СВЦЭМ!$B$39:$B$782,Q$11)+'СЕТ СН'!$F$12+СВЦЭМ!$D$10+'СЕТ СН'!$F$5-'СЕТ СН'!$F$20</f>
        <v>2170.5979567200002</v>
      </c>
      <c r="R32" s="36">
        <f>SUMIFS(СВЦЭМ!$C$39:$C$782,СВЦЭМ!$A$39:$A$782,$A32,СВЦЭМ!$B$39:$B$782,R$11)+'СЕТ СН'!$F$12+СВЦЭМ!$D$10+'СЕТ СН'!$F$5-'СЕТ СН'!$F$20</f>
        <v>2146.1339868900004</v>
      </c>
      <c r="S32" s="36">
        <f>SUMIFS(СВЦЭМ!$C$39:$C$782,СВЦЭМ!$A$39:$A$782,$A32,СВЦЭМ!$B$39:$B$782,S$11)+'СЕТ СН'!$F$12+СВЦЭМ!$D$10+'СЕТ СН'!$F$5-'СЕТ СН'!$F$20</f>
        <v>2131.57150164</v>
      </c>
      <c r="T32" s="36">
        <f>SUMIFS(СВЦЭМ!$C$39:$C$782,СВЦЭМ!$A$39:$A$782,$A32,СВЦЭМ!$B$39:$B$782,T$11)+'СЕТ СН'!$F$12+СВЦЭМ!$D$10+'СЕТ СН'!$F$5-'СЕТ СН'!$F$20</f>
        <v>2085.3480701799999</v>
      </c>
      <c r="U32" s="36">
        <f>SUMIFS(СВЦЭМ!$C$39:$C$782,СВЦЭМ!$A$39:$A$782,$A32,СВЦЭМ!$B$39:$B$782,U$11)+'СЕТ СН'!$F$12+СВЦЭМ!$D$10+'СЕТ СН'!$F$5-'СЕТ СН'!$F$20</f>
        <v>2105.12631784</v>
      </c>
      <c r="V32" s="36">
        <f>SUMIFS(СВЦЭМ!$C$39:$C$782,СВЦЭМ!$A$39:$A$782,$A32,СВЦЭМ!$B$39:$B$782,V$11)+'СЕТ СН'!$F$12+СВЦЭМ!$D$10+'СЕТ СН'!$F$5-'СЕТ СН'!$F$20</f>
        <v>2125.87585838</v>
      </c>
      <c r="W32" s="36">
        <f>SUMIFS(СВЦЭМ!$C$39:$C$782,СВЦЭМ!$A$39:$A$782,$A32,СВЦЭМ!$B$39:$B$782,W$11)+'СЕТ СН'!$F$12+СВЦЭМ!$D$10+'СЕТ СН'!$F$5-'СЕТ СН'!$F$20</f>
        <v>2161.9042851200002</v>
      </c>
      <c r="X32" s="36">
        <f>SUMIFS(СВЦЭМ!$C$39:$C$782,СВЦЭМ!$A$39:$A$782,$A32,СВЦЭМ!$B$39:$B$782,X$11)+'СЕТ СН'!$F$12+СВЦЭМ!$D$10+'СЕТ СН'!$F$5-'СЕТ СН'!$F$20</f>
        <v>2201.3988480400003</v>
      </c>
      <c r="Y32" s="36">
        <f>SUMIFS(СВЦЭМ!$C$39:$C$782,СВЦЭМ!$A$39:$A$782,$A32,СВЦЭМ!$B$39:$B$782,Y$11)+'СЕТ СН'!$F$12+СВЦЭМ!$D$10+'СЕТ СН'!$F$5-'СЕТ СН'!$F$20</f>
        <v>2236.0237507700003</v>
      </c>
    </row>
    <row r="33" spans="1:25" ht="15.75" x14ac:dyDescent="0.2">
      <c r="A33" s="35">
        <f t="shared" si="0"/>
        <v>44856</v>
      </c>
      <c r="B33" s="36">
        <f>SUMIFS(СВЦЭМ!$C$39:$C$782,СВЦЭМ!$A$39:$A$782,$A33,СВЦЭМ!$B$39:$B$782,B$11)+'СЕТ СН'!$F$12+СВЦЭМ!$D$10+'СЕТ СН'!$F$5-'СЕТ СН'!$F$20</f>
        <v>2261.4722120200004</v>
      </c>
      <c r="C33" s="36">
        <f>SUMIFS(СВЦЭМ!$C$39:$C$782,СВЦЭМ!$A$39:$A$782,$A33,СВЦЭМ!$B$39:$B$782,C$11)+'СЕТ СН'!$F$12+СВЦЭМ!$D$10+'СЕТ СН'!$F$5-'СЕТ СН'!$F$20</f>
        <v>2261.1409988599999</v>
      </c>
      <c r="D33" s="36">
        <f>SUMIFS(СВЦЭМ!$C$39:$C$782,СВЦЭМ!$A$39:$A$782,$A33,СВЦЭМ!$B$39:$B$782,D$11)+'СЕТ СН'!$F$12+СВЦЭМ!$D$10+'СЕТ СН'!$F$5-'СЕТ СН'!$F$20</f>
        <v>2303.4161249500003</v>
      </c>
      <c r="E33" s="36">
        <f>SUMIFS(СВЦЭМ!$C$39:$C$782,СВЦЭМ!$A$39:$A$782,$A33,СВЦЭМ!$B$39:$B$782,E$11)+'СЕТ СН'!$F$12+СВЦЭМ!$D$10+'СЕТ СН'!$F$5-'СЕТ СН'!$F$20</f>
        <v>2306.0973805900003</v>
      </c>
      <c r="F33" s="36">
        <f>SUMIFS(СВЦЭМ!$C$39:$C$782,СВЦЭМ!$A$39:$A$782,$A33,СВЦЭМ!$B$39:$B$782,F$11)+'СЕТ СН'!$F$12+СВЦЭМ!$D$10+'СЕТ СН'!$F$5-'СЕТ СН'!$F$20</f>
        <v>2293.2865144300004</v>
      </c>
      <c r="G33" s="36">
        <f>SUMIFS(СВЦЭМ!$C$39:$C$782,СВЦЭМ!$A$39:$A$782,$A33,СВЦЭМ!$B$39:$B$782,G$11)+'СЕТ СН'!$F$12+СВЦЭМ!$D$10+'СЕТ СН'!$F$5-'СЕТ СН'!$F$20</f>
        <v>2290.1039332700002</v>
      </c>
      <c r="H33" s="36">
        <f>SUMIFS(СВЦЭМ!$C$39:$C$782,СВЦЭМ!$A$39:$A$782,$A33,СВЦЭМ!$B$39:$B$782,H$11)+'СЕТ СН'!$F$12+СВЦЭМ!$D$10+'СЕТ СН'!$F$5-'СЕТ СН'!$F$20</f>
        <v>2239.9373536200001</v>
      </c>
      <c r="I33" s="36">
        <f>SUMIFS(СВЦЭМ!$C$39:$C$782,СВЦЭМ!$A$39:$A$782,$A33,СВЦЭМ!$B$39:$B$782,I$11)+'СЕТ СН'!$F$12+СВЦЭМ!$D$10+'СЕТ СН'!$F$5-'СЕТ СН'!$F$20</f>
        <v>2228.5259153200004</v>
      </c>
      <c r="J33" s="36">
        <f>SUMIFS(СВЦЭМ!$C$39:$C$782,СВЦЭМ!$A$39:$A$782,$A33,СВЦЭМ!$B$39:$B$782,J$11)+'СЕТ СН'!$F$12+СВЦЭМ!$D$10+'СЕТ СН'!$F$5-'СЕТ СН'!$F$20</f>
        <v>2224.58142404</v>
      </c>
      <c r="K33" s="36">
        <f>SUMIFS(СВЦЭМ!$C$39:$C$782,СВЦЭМ!$A$39:$A$782,$A33,СВЦЭМ!$B$39:$B$782,K$11)+'СЕТ СН'!$F$12+СВЦЭМ!$D$10+'СЕТ СН'!$F$5-'СЕТ СН'!$F$20</f>
        <v>2205.1872721300001</v>
      </c>
      <c r="L33" s="36">
        <f>SUMIFS(СВЦЭМ!$C$39:$C$782,СВЦЭМ!$A$39:$A$782,$A33,СВЦЭМ!$B$39:$B$782,L$11)+'СЕТ СН'!$F$12+СВЦЭМ!$D$10+'СЕТ СН'!$F$5-'СЕТ СН'!$F$20</f>
        <v>2203.0052322000001</v>
      </c>
      <c r="M33" s="36">
        <f>SUMIFS(СВЦЭМ!$C$39:$C$782,СВЦЭМ!$A$39:$A$782,$A33,СВЦЭМ!$B$39:$B$782,M$11)+'СЕТ СН'!$F$12+СВЦЭМ!$D$10+'СЕТ СН'!$F$5-'СЕТ СН'!$F$20</f>
        <v>2212.1629940500002</v>
      </c>
      <c r="N33" s="36">
        <f>SUMIFS(СВЦЭМ!$C$39:$C$782,СВЦЭМ!$A$39:$A$782,$A33,СВЦЭМ!$B$39:$B$782,N$11)+'СЕТ СН'!$F$12+СВЦЭМ!$D$10+'СЕТ СН'!$F$5-'СЕТ СН'!$F$20</f>
        <v>2227.1262917499998</v>
      </c>
      <c r="O33" s="36">
        <f>SUMIFS(СВЦЭМ!$C$39:$C$782,СВЦЭМ!$A$39:$A$782,$A33,СВЦЭМ!$B$39:$B$782,O$11)+'СЕТ СН'!$F$12+СВЦЭМ!$D$10+'СЕТ СН'!$F$5-'СЕТ СН'!$F$20</f>
        <v>2221.3993660000001</v>
      </c>
      <c r="P33" s="36">
        <f>SUMIFS(СВЦЭМ!$C$39:$C$782,СВЦЭМ!$A$39:$A$782,$A33,СВЦЭМ!$B$39:$B$782,P$11)+'СЕТ СН'!$F$12+СВЦЭМ!$D$10+'СЕТ СН'!$F$5-'СЕТ СН'!$F$20</f>
        <v>2258.8111171500004</v>
      </c>
      <c r="Q33" s="36">
        <f>SUMIFS(СВЦЭМ!$C$39:$C$782,СВЦЭМ!$A$39:$A$782,$A33,СВЦЭМ!$B$39:$B$782,Q$11)+'СЕТ СН'!$F$12+СВЦЭМ!$D$10+'СЕТ СН'!$F$5-'СЕТ СН'!$F$20</f>
        <v>2257.7074339199999</v>
      </c>
      <c r="R33" s="36">
        <f>SUMIFS(СВЦЭМ!$C$39:$C$782,СВЦЭМ!$A$39:$A$782,$A33,СВЦЭМ!$B$39:$B$782,R$11)+'СЕТ СН'!$F$12+СВЦЭМ!$D$10+'СЕТ СН'!$F$5-'СЕТ СН'!$F$20</f>
        <v>2245.38322681</v>
      </c>
      <c r="S33" s="36">
        <f>SUMIFS(СВЦЭМ!$C$39:$C$782,СВЦЭМ!$A$39:$A$782,$A33,СВЦЭМ!$B$39:$B$782,S$11)+'СЕТ СН'!$F$12+СВЦЭМ!$D$10+'СЕТ СН'!$F$5-'СЕТ СН'!$F$20</f>
        <v>2218.8821124900001</v>
      </c>
      <c r="T33" s="36">
        <f>SUMIFS(СВЦЭМ!$C$39:$C$782,СВЦЭМ!$A$39:$A$782,$A33,СВЦЭМ!$B$39:$B$782,T$11)+'СЕТ СН'!$F$12+СВЦЭМ!$D$10+'СЕТ СН'!$F$5-'СЕТ СН'!$F$20</f>
        <v>2163.7659158400002</v>
      </c>
      <c r="U33" s="36">
        <f>SUMIFS(СВЦЭМ!$C$39:$C$782,СВЦЭМ!$A$39:$A$782,$A33,СВЦЭМ!$B$39:$B$782,U$11)+'СЕТ СН'!$F$12+СВЦЭМ!$D$10+'СЕТ СН'!$F$5-'СЕТ СН'!$F$20</f>
        <v>2188.9002235300004</v>
      </c>
      <c r="V33" s="36">
        <f>SUMIFS(СВЦЭМ!$C$39:$C$782,СВЦЭМ!$A$39:$A$782,$A33,СВЦЭМ!$B$39:$B$782,V$11)+'СЕТ СН'!$F$12+СВЦЭМ!$D$10+'СЕТ СН'!$F$5-'СЕТ СН'!$F$20</f>
        <v>2215.6982858600004</v>
      </c>
      <c r="W33" s="36">
        <f>SUMIFS(СВЦЭМ!$C$39:$C$782,СВЦЭМ!$A$39:$A$782,$A33,СВЦЭМ!$B$39:$B$782,W$11)+'СЕТ СН'!$F$12+СВЦЭМ!$D$10+'СЕТ СН'!$F$5-'СЕТ СН'!$F$20</f>
        <v>2240.0578579900002</v>
      </c>
      <c r="X33" s="36">
        <f>SUMIFS(СВЦЭМ!$C$39:$C$782,СВЦЭМ!$A$39:$A$782,$A33,СВЦЭМ!$B$39:$B$782,X$11)+'СЕТ СН'!$F$12+СВЦЭМ!$D$10+'СЕТ СН'!$F$5-'СЕТ СН'!$F$20</f>
        <v>2272.34693457</v>
      </c>
      <c r="Y33" s="36">
        <f>SUMIFS(СВЦЭМ!$C$39:$C$782,СВЦЭМ!$A$39:$A$782,$A33,СВЦЭМ!$B$39:$B$782,Y$11)+'СЕТ СН'!$F$12+СВЦЭМ!$D$10+'СЕТ СН'!$F$5-'СЕТ СН'!$F$20</f>
        <v>2297.5364897899999</v>
      </c>
    </row>
    <row r="34" spans="1:25" ht="15.75" x14ac:dyDescent="0.2">
      <c r="A34" s="35">
        <f t="shared" si="0"/>
        <v>44857</v>
      </c>
      <c r="B34" s="36">
        <f>SUMIFS(СВЦЭМ!$C$39:$C$782,СВЦЭМ!$A$39:$A$782,$A34,СВЦЭМ!$B$39:$B$782,B$11)+'СЕТ СН'!$F$12+СВЦЭМ!$D$10+'СЕТ СН'!$F$5-'СЕТ СН'!$F$20</f>
        <v>2267.0883818100001</v>
      </c>
      <c r="C34" s="36">
        <f>SUMIFS(СВЦЭМ!$C$39:$C$782,СВЦЭМ!$A$39:$A$782,$A34,СВЦЭМ!$B$39:$B$782,C$11)+'СЕТ СН'!$F$12+СВЦЭМ!$D$10+'СЕТ СН'!$F$5-'СЕТ СН'!$F$20</f>
        <v>2300.0520977000001</v>
      </c>
      <c r="D34" s="36">
        <f>SUMIFS(СВЦЭМ!$C$39:$C$782,СВЦЭМ!$A$39:$A$782,$A34,СВЦЭМ!$B$39:$B$782,D$11)+'СЕТ СН'!$F$12+СВЦЭМ!$D$10+'СЕТ СН'!$F$5-'СЕТ СН'!$F$20</f>
        <v>2327.1966305000001</v>
      </c>
      <c r="E34" s="36">
        <f>SUMIFS(СВЦЭМ!$C$39:$C$782,СВЦЭМ!$A$39:$A$782,$A34,СВЦЭМ!$B$39:$B$782,E$11)+'СЕТ СН'!$F$12+СВЦЭМ!$D$10+'СЕТ СН'!$F$5-'СЕТ СН'!$F$20</f>
        <v>2327.8092643300001</v>
      </c>
      <c r="F34" s="36">
        <f>SUMIFS(СВЦЭМ!$C$39:$C$782,СВЦЭМ!$A$39:$A$782,$A34,СВЦЭМ!$B$39:$B$782,F$11)+'СЕТ СН'!$F$12+СВЦЭМ!$D$10+'СЕТ СН'!$F$5-'СЕТ СН'!$F$20</f>
        <v>2331.8808547799999</v>
      </c>
      <c r="G34" s="36">
        <f>SUMIFS(СВЦЭМ!$C$39:$C$782,СВЦЭМ!$A$39:$A$782,$A34,СВЦЭМ!$B$39:$B$782,G$11)+'СЕТ СН'!$F$12+СВЦЭМ!$D$10+'СЕТ СН'!$F$5-'СЕТ СН'!$F$20</f>
        <v>2317.17442536</v>
      </c>
      <c r="H34" s="36">
        <f>SUMIFS(СВЦЭМ!$C$39:$C$782,СВЦЭМ!$A$39:$A$782,$A34,СВЦЭМ!$B$39:$B$782,H$11)+'СЕТ СН'!$F$12+СВЦЭМ!$D$10+'СЕТ СН'!$F$5-'СЕТ СН'!$F$20</f>
        <v>2276.7142075600004</v>
      </c>
      <c r="I34" s="36">
        <f>SUMIFS(СВЦЭМ!$C$39:$C$782,СВЦЭМ!$A$39:$A$782,$A34,СВЦЭМ!$B$39:$B$782,I$11)+'СЕТ СН'!$F$12+СВЦЭМ!$D$10+'СЕТ СН'!$F$5-'СЕТ СН'!$F$20</f>
        <v>2282.8710723499998</v>
      </c>
      <c r="J34" s="36">
        <f>SUMIFS(СВЦЭМ!$C$39:$C$782,СВЦЭМ!$A$39:$A$782,$A34,СВЦЭМ!$B$39:$B$782,J$11)+'СЕТ СН'!$F$12+СВЦЭМ!$D$10+'СЕТ СН'!$F$5-'СЕТ СН'!$F$20</f>
        <v>2236.78478326</v>
      </c>
      <c r="K34" s="36">
        <f>SUMIFS(СВЦЭМ!$C$39:$C$782,СВЦЭМ!$A$39:$A$782,$A34,СВЦЭМ!$B$39:$B$782,K$11)+'СЕТ СН'!$F$12+СВЦЭМ!$D$10+'СЕТ СН'!$F$5-'СЕТ СН'!$F$20</f>
        <v>2222.76358411</v>
      </c>
      <c r="L34" s="36">
        <f>SUMIFS(СВЦЭМ!$C$39:$C$782,СВЦЭМ!$A$39:$A$782,$A34,СВЦЭМ!$B$39:$B$782,L$11)+'СЕТ СН'!$F$12+СВЦЭМ!$D$10+'СЕТ СН'!$F$5-'СЕТ СН'!$F$20</f>
        <v>2204.5604433600001</v>
      </c>
      <c r="M34" s="36">
        <f>SUMIFS(СВЦЭМ!$C$39:$C$782,СВЦЭМ!$A$39:$A$782,$A34,СВЦЭМ!$B$39:$B$782,M$11)+'СЕТ СН'!$F$12+СВЦЭМ!$D$10+'СЕТ СН'!$F$5-'СЕТ СН'!$F$20</f>
        <v>2224.3377037</v>
      </c>
      <c r="N34" s="36">
        <f>SUMIFS(СВЦЭМ!$C$39:$C$782,СВЦЭМ!$A$39:$A$782,$A34,СВЦЭМ!$B$39:$B$782,N$11)+'СЕТ СН'!$F$12+СВЦЭМ!$D$10+'СЕТ СН'!$F$5-'СЕТ СН'!$F$20</f>
        <v>2240.1446423300004</v>
      </c>
      <c r="O34" s="36">
        <f>SUMIFS(СВЦЭМ!$C$39:$C$782,СВЦЭМ!$A$39:$A$782,$A34,СВЦЭМ!$B$39:$B$782,O$11)+'СЕТ СН'!$F$12+СВЦЭМ!$D$10+'СЕТ СН'!$F$5-'СЕТ СН'!$F$20</f>
        <v>2254.8042924600004</v>
      </c>
      <c r="P34" s="36">
        <f>SUMIFS(СВЦЭМ!$C$39:$C$782,СВЦЭМ!$A$39:$A$782,$A34,СВЦЭМ!$B$39:$B$782,P$11)+'СЕТ СН'!$F$12+СВЦЭМ!$D$10+'СЕТ СН'!$F$5-'СЕТ СН'!$F$20</f>
        <v>2265.4837625300001</v>
      </c>
      <c r="Q34" s="36">
        <f>SUMIFS(СВЦЭМ!$C$39:$C$782,СВЦЭМ!$A$39:$A$782,$A34,СВЦЭМ!$B$39:$B$782,Q$11)+'СЕТ СН'!$F$12+СВЦЭМ!$D$10+'СЕТ СН'!$F$5-'СЕТ СН'!$F$20</f>
        <v>2278.75230134</v>
      </c>
      <c r="R34" s="36">
        <f>SUMIFS(СВЦЭМ!$C$39:$C$782,СВЦЭМ!$A$39:$A$782,$A34,СВЦЭМ!$B$39:$B$782,R$11)+'СЕТ СН'!$F$12+СВЦЭМ!$D$10+'СЕТ СН'!$F$5-'СЕТ СН'!$F$20</f>
        <v>2256.5538739800004</v>
      </c>
      <c r="S34" s="36">
        <f>SUMIFS(СВЦЭМ!$C$39:$C$782,СВЦЭМ!$A$39:$A$782,$A34,СВЦЭМ!$B$39:$B$782,S$11)+'СЕТ СН'!$F$12+СВЦЭМ!$D$10+'СЕТ СН'!$F$5-'СЕТ СН'!$F$20</f>
        <v>2221.2418538900001</v>
      </c>
      <c r="T34" s="36">
        <f>SUMIFS(СВЦЭМ!$C$39:$C$782,СВЦЭМ!$A$39:$A$782,$A34,СВЦЭМ!$B$39:$B$782,T$11)+'СЕТ СН'!$F$12+СВЦЭМ!$D$10+'СЕТ СН'!$F$5-'СЕТ СН'!$F$20</f>
        <v>2163.2895984000002</v>
      </c>
      <c r="U34" s="36">
        <f>SUMIFS(СВЦЭМ!$C$39:$C$782,СВЦЭМ!$A$39:$A$782,$A34,СВЦЭМ!$B$39:$B$782,U$11)+'СЕТ СН'!$F$12+СВЦЭМ!$D$10+'СЕТ СН'!$F$5-'СЕТ СН'!$F$20</f>
        <v>2184.1967182600001</v>
      </c>
      <c r="V34" s="36">
        <f>SUMIFS(СВЦЭМ!$C$39:$C$782,СВЦЭМ!$A$39:$A$782,$A34,СВЦЭМ!$B$39:$B$782,V$11)+'СЕТ СН'!$F$12+СВЦЭМ!$D$10+'СЕТ СН'!$F$5-'СЕТ СН'!$F$20</f>
        <v>2197.7791426600002</v>
      </c>
      <c r="W34" s="36">
        <f>SUMIFS(СВЦЭМ!$C$39:$C$782,СВЦЭМ!$A$39:$A$782,$A34,СВЦЭМ!$B$39:$B$782,W$11)+'СЕТ СН'!$F$12+СВЦЭМ!$D$10+'СЕТ СН'!$F$5-'СЕТ СН'!$F$20</f>
        <v>2224.58165839</v>
      </c>
      <c r="X34" s="36">
        <f>SUMIFS(СВЦЭМ!$C$39:$C$782,СВЦЭМ!$A$39:$A$782,$A34,СВЦЭМ!$B$39:$B$782,X$11)+'СЕТ СН'!$F$12+СВЦЭМ!$D$10+'СЕТ СН'!$F$5-'СЕТ СН'!$F$20</f>
        <v>2259.1876909000002</v>
      </c>
      <c r="Y34" s="36">
        <f>SUMIFS(СВЦЭМ!$C$39:$C$782,СВЦЭМ!$A$39:$A$782,$A34,СВЦЭМ!$B$39:$B$782,Y$11)+'СЕТ СН'!$F$12+СВЦЭМ!$D$10+'СЕТ СН'!$F$5-'СЕТ СН'!$F$20</f>
        <v>2308.5560157600003</v>
      </c>
    </row>
    <row r="35" spans="1:25" ht="15.75" x14ac:dyDescent="0.2">
      <c r="A35" s="35">
        <f t="shared" si="0"/>
        <v>44858</v>
      </c>
      <c r="B35" s="36">
        <f>SUMIFS(СВЦЭМ!$C$39:$C$782,СВЦЭМ!$A$39:$A$782,$A35,СВЦЭМ!$B$39:$B$782,B$11)+'СЕТ СН'!$F$12+СВЦЭМ!$D$10+'СЕТ СН'!$F$5-'СЕТ СН'!$F$20</f>
        <v>2272.2360820900003</v>
      </c>
      <c r="C35" s="36">
        <f>SUMIFS(СВЦЭМ!$C$39:$C$782,СВЦЭМ!$A$39:$A$782,$A35,СВЦЭМ!$B$39:$B$782,C$11)+'СЕТ СН'!$F$12+СВЦЭМ!$D$10+'СЕТ СН'!$F$5-'СЕТ СН'!$F$20</f>
        <v>2302.8426020100001</v>
      </c>
      <c r="D35" s="36">
        <f>SUMIFS(СВЦЭМ!$C$39:$C$782,СВЦЭМ!$A$39:$A$782,$A35,СВЦЭМ!$B$39:$B$782,D$11)+'СЕТ СН'!$F$12+СВЦЭМ!$D$10+'СЕТ СН'!$F$5-'СЕТ СН'!$F$20</f>
        <v>2315.8400638200001</v>
      </c>
      <c r="E35" s="36">
        <f>SUMIFS(СВЦЭМ!$C$39:$C$782,СВЦЭМ!$A$39:$A$782,$A35,СВЦЭМ!$B$39:$B$782,E$11)+'СЕТ СН'!$F$12+СВЦЭМ!$D$10+'СЕТ СН'!$F$5-'СЕТ СН'!$F$20</f>
        <v>2319.4816333200001</v>
      </c>
      <c r="F35" s="36">
        <f>SUMIFS(СВЦЭМ!$C$39:$C$782,СВЦЭМ!$A$39:$A$782,$A35,СВЦЭМ!$B$39:$B$782,F$11)+'СЕТ СН'!$F$12+СВЦЭМ!$D$10+'СЕТ СН'!$F$5-'СЕТ СН'!$F$20</f>
        <v>2335.62009898</v>
      </c>
      <c r="G35" s="36">
        <f>SUMIFS(СВЦЭМ!$C$39:$C$782,СВЦЭМ!$A$39:$A$782,$A35,СВЦЭМ!$B$39:$B$782,G$11)+'СЕТ СН'!$F$12+СВЦЭМ!$D$10+'СЕТ СН'!$F$5-'СЕТ СН'!$F$20</f>
        <v>2304.2032285100004</v>
      </c>
      <c r="H35" s="36">
        <f>SUMIFS(СВЦЭМ!$C$39:$C$782,СВЦЭМ!$A$39:$A$782,$A35,СВЦЭМ!$B$39:$B$782,H$11)+'СЕТ СН'!$F$12+СВЦЭМ!$D$10+'СЕТ СН'!$F$5-'СЕТ СН'!$F$20</f>
        <v>2270.4550761700002</v>
      </c>
      <c r="I35" s="36">
        <f>SUMIFS(СВЦЭМ!$C$39:$C$782,СВЦЭМ!$A$39:$A$782,$A35,СВЦЭМ!$B$39:$B$782,I$11)+'СЕТ СН'!$F$12+СВЦЭМ!$D$10+'СЕТ СН'!$F$5-'СЕТ СН'!$F$20</f>
        <v>2267.3705520200001</v>
      </c>
      <c r="J35" s="36">
        <f>SUMIFS(СВЦЭМ!$C$39:$C$782,СВЦЭМ!$A$39:$A$782,$A35,СВЦЭМ!$B$39:$B$782,J$11)+'СЕТ СН'!$F$12+СВЦЭМ!$D$10+'СЕТ СН'!$F$5-'СЕТ СН'!$F$20</f>
        <v>2242.6727434900004</v>
      </c>
      <c r="K35" s="36">
        <f>SUMIFS(СВЦЭМ!$C$39:$C$782,СВЦЭМ!$A$39:$A$782,$A35,СВЦЭМ!$B$39:$B$782,K$11)+'СЕТ СН'!$F$12+СВЦЭМ!$D$10+'СЕТ СН'!$F$5-'СЕТ СН'!$F$20</f>
        <v>2257.7290515000004</v>
      </c>
      <c r="L35" s="36">
        <f>SUMIFS(СВЦЭМ!$C$39:$C$782,СВЦЭМ!$A$39:$A$782,$A35,СВЦЭМ!$B$39:$B$782,L$11)+'СЕТ СН'!$F$12+СВЦЭМ!$D$10+'СЕТ СН'!$F$5-'СЕТ СН'!$F$20</f>
        <v>2261.51735001</v>
      </c>
      <c r="M35" s="36">
        <f>SUMIFS(СВЦЭМ!$C$39:$C$782,СВЦЭМ!$A$39:$A$782,$A35,СВЦЭМ!$B$39:$B$782,M$11)+'СЕТ СН'!$F$12+СВЦЭМ!$D$10+'СЕТ СН'!$F$5-'СЕТ СН'!$F$20</f>
        <v>2281.4990841500003</v>
      </c>
      <c r="N35" s="36">
        <f>SUMIFS(СВЦЭМ!$C$39:$C$782,СВЦЭМ!$A$39:$A$782,$A35,СВЦЭМ!$B$39:$B$782,N$11)+'СЕТ СН'!$F$12+СВЦЭМ!$D$10+'СЕТ СН'!$F$5-'СЕТ СН'!$F$20</f>
        <v>2289.6041426100001</v>
      </c>
      <c r="O35" s="36">
        <f>SUMIFS(СВЦЭМ!$C$39:$C$782,СВЦЭМ!$A$39:$A$782,$A35,СВЦЭМ!$B$39:$B$782,O$11)+'СЕТ СН'!$F$12+СВЦЭМ!$D$10+'СЕТ СН'!$F$5-'СЕТ СН'!$F$20</f>
        <v>2278.42948088</v>
      </c>
      <c r="P35" s="36">
        <f>SUMIFS(СВЦЭМ!$C$39:$C$782,СВЦЭМ!$A$39:$A$782,$A35,СВЦЭМ!$B$39:$B$782,P$11)+'СЕТ СН'!$F$12+СВЦЭМ!$D$10+'СЕТ СН'!$F$5-'СЕТ СН'!$F$20</f>
        <v>2280.1078853400004</v>
      </c>
      <c r="Q35" s="36">
        <f>SUMIFS(СВЦЭМ!$C$39:$C$782,СВЦЭМ!$A$39:$A$782,$A35,СВЦЭМ!$B$39:$B$782,Q$11)+'СЕТ СН'!$F$12+СВЦЭМ!$D$10+'СЕТ СН'!$F$5-'СЕТ СН'!$F$20</f>
        <v>2274.1755464799999</v>
      </c>
      <c r="R35" s="36">
        <f>SUMIFS(СВЦЭМ!$C$39:$C$782,СВЦЭМ!$A$39:$A$782,$A35,СВЦЭМ!$B$39:$B$782,R$11)+'СЕТ СН'!$F$12+СВЦЭМ!$D$10+'СЕТ СН'!$F$5-'СЕТ СН'!$F$20</f>
        <v>2246.6892984400001</v>
      </c>
      <c r="S35" s="36">
        <f>SUMIFS(СВЦЭМ!$C$39:$C$782,СВЦЭМ!$A$39:$A$782,$A35,СВЦЭМ!$B$39:$B$782,S$11)+'СЕТ СН'!$F$12+СВЦЭМ!$D$10+'СЕТ СН'!$F$5-'СЕТ СН'!$F$20</f>
        <v>2226.89308497</v>
      </c>
      <c r="T35" s="36">
        <f>SUMIFS(СВЦЭМ!$C$39:$C$782,СВЦЭМ!$A$39:$A$782,$A35,СВЦЭМ!$B$39:$B$782,T$11)+'СЕТ СН'!$F$12+СВЦЭМ!$D$10+'СЕТ СН'!$F$5-'СЕТ СН'!$F$20</f>
        <v>2181.4213472199999</v>
      </c>
      <c r="U35" s="36">
        <f>SUMIFS(СВЦЭМ!$C$39:$C$782,СВЦЭМ!$A$39:$A$782,$A35,СВЦЭМ!$B$39:$B$782,U$11)+'СЕТ СН'!$F$12+СВЦЭМ!$D$10+'СЕТ СН'!$F$5-'СЕТ СН'!$F$20</f>
        <v>2214.9783825900004</v>
      </c>
      <c r="V35" s="36">
        <f>SUMIFS(СВЦЭМ!$C$39:$C$782,СВЦЭМ!$A$39:$A$782,$A35,СВЦЭМ!$B$39:$B$782,V$11)+'СЕТ СН'!$F$12+СВЦЭМ!$D$10+'СЕТ СН'!$F$5-'СЕТ СН'!$F$20</f>
        <v>2246.2799752999999</v>
      </c>
      <c r="W35" s="36">
        <f>SUMIFS(СВЦЭМ!$C$39:$C$782,СВЦЭМ!$A$39:$A$782,$A35,СВЦЭМ!$B$39:$B$782,W$11)+'СЕТ СН'!$F$12+СВЦЭМ!$D$10+'СЕТ СН'!$F$5-'СЕТ СН'!$F$20</f>
        <v>2264.8100966100001</v>
      </c>
      <c r="X35" s="36">
        <f>SUMIFS(СВЦЭМ!$C$39:$C$782,СВЦЭМ!$A$39:$A$782,$A35,СВЦЭМ!$B$39:$B$782,X$11)+'СЕТ СН'!$F$12+СВЦЭМ!$D$10+'СЕТ СН'!$F$5-'СЕТ СН'!$F$20</f>
        <v>2291.0418898899998</v>
      </c>
      <c r="Y35" s="36">
        <f>SUMIFS(СВЦЭМ!$C$39:$C$782,СВЦЭМ!$A$39:$A$782,$A35,СВЦЭМ!$B$39:$B$782,Y$11)+'СЕТ СН'!$F$12+СВЦЭМ!$D$10+'СЕТ СН'!$F$5-'СЕТ СН'!$F$20</f>
        <v>2335.62681561</v>
      </c>
    </row>
    <row r="36" spans="1:25" ht="15.75" x14ac:dyDescent="0.2">
      <c r="A36" s="35">
        <f t="shared" si="0"/>
        <v>44859</v>
      </c>
      <c r="B36" s="36">
        <f>SUMIFS(СВЦЭМ!$C$39:$C$782,СВЦЭМ!$A$39:$A$782,$A36,СВЦЭМ!$B$39:$B$782,B$11)+'СЕТ СН'!$F$12+СВЦЭМ!$D$10+'СЕТ СН'!$F$5-'СЕТ СН'!$F$20</f>
        <v>2288.05835407</v>
      </c>
      <c r="C36" s="36">
        <f>SUMIFS(СВЦЭМ!$C$39:$C$782,СВЦЭМ!$A$39:$A$782,$A36,СВЦЭМ!$B$39:$B$782,C$11)+'СЕТ СН'!$F$12+СВЦЭМ!$D$10+'СЕТ СН'!$F$5-'СЕТ СН'!$F$20</f>
        <v>2324.79143522</v>
      </c>
      <c r="D36" s="36">
        <f>SUMIFS(СВЦЭМ!$C$39:$C$782,СВЦЭМ!$A$39:$A$782,$A36,СВЦЭМ!$B$39:$B$782,D$11)+'СЕТ СН'!$F$12+СВЦЭМ!$D$10+'СЕТ СН'!$F$5-'СЕТ СН'!$F$20</f>
        <v>2314.1949134699998</v>
      </c>
      <c r="E36" s="36">
        <f>SUMIFS(СВЦЭМ!$C$39:$C$782,СВЦЭМ!$A$39:$A$782,$A36,СВЦЭМ!$B$39:$B$782,E$11)+'СЕТ СН'!$F$12+СВЦЭМ!$D$10+'СЕТ СН'!$F$5-'СЕТ СН'!$F$20</f>
        <v>2299.0920598500002</v>
      </c>
      <c r="F36" s="36">
        <f>SUMIFS(СВЦЭМ!$C$39:$C$782,СВЦЭМ!$A$39:$A$782,$A36,СВЦЭМ!$B$39:$B$782,F$11)+'СЕТ СН'!$F$12+СВЦЭМ!$D$10+'СЕТ СН'!$F$5-'СЕТ СН'!$F$20</f>
        <v>2302.3763292200001</v>
      </c>
      <c r="G36" s="36">
        <f>SUMIFS(СВЦЭМ!$C$39:$C$782,СВЦЭМ!$A$39:$A$782,$A36,СВЦЭМ!$B$39:$B$782,G$11)+'СЕТ СН'!$F$12+СВЦЭМ!$D$10+'СЕТ СН'!$F$5-'СЕТ СН'!$F$20</f>
        <v>2261.9761524300002</v>
      </c>
      <c r="H36" s="36">
        <f>SUMIFS(СВЦЭМ!$C$39:$C$782,СВЦЭМ!$A$39:$A$782,$A36,СВЦЭМ!$B$39:$B$782,H$11)+'СЕТ СН'!$F$12+СВЦЭМ!$D$10+'СЕТ СН'!$F$5-'СЕТ СН'!$F$20</f>
        <v>2186.7598875399999</v>
      </c>
      <c r="I36" s="36">
        <f>SUMIFS(СВЦЭМ!$C$39:$C$782,СВЦЭМ!$A$39:$A$782,$A36,СВЦЭМ!$B$39:$B$782,I$11)+'СЕТ СН'!$F$12+СВЦЭМ!$D$10+'СЕТ СН'!$F$5-'СЕТ СН'!$F$20</f>
        <v>2133.8649088900002</v>
      </c>
      <c r="J36" s="36">
        <f>SUMIFS(СВЦЭМ!$C$39:$C$782,СВЦЭМ!$A$39:$A$782,$A36,СВЦЭМ!$B$39:$B$782,J$11)+'СЕТ СН'!$F$12+СВЦЭМ!$D$10+'СЕТ СН'!$F$5-'СЕТ СН'!$F$20</f>
        <v>2021.3734367500001</v>
      </c>
      <c r="K36" s="36">
        <f>SUMIFS(СВЦЭМ!$C$39:$C$782,СВЦЭМ!$A$39:$A$782,$A36,СВЦЭМ!$B$39:$B$782,K$11)+'СЕТ СН'!$F$12+СВЦЭМ!$D$10+'СЕТ СН'!$F$5-'СЕТ СН'!$F$20</f>
        <v>2043.97013894</v>
      </c>
      <c r="L36" s="36">
        <f>SUMIFS(СВЦЭМ!$C$39:$C$782,СВЦЭМ!$A$39:$A$782,$A36,СВЦЭМ!$B$39:$B$782,L$11)+'СЕТ СН'!$F$12+СВЦЭМ!$D$10+'СЕТ СН'!$F$5-'СЕТ СН'!$F$20</f>
        <v>2050.2187832600002</v>
      </c>
      <c r="M36" s="36">
        <f>SUMIFS(СВЦЭМ!$C$39:$C$782,СВЦЭМ!$A$39:$A$782,$A36,СВЦЭМ!$B$39:$B$782,M$11)+'СЕТ СН'!$F$12+СВЦЭМ!$D$10+'СЕТ СН'!$F$5-'СЕТ СН'!$F$20</f>
        <v>2138.5475295599999</v>
      </c>
      <c r="N36" s="36">
        <f>SUMIFS(СВЦЭМ!$C$39:$C$782,СВЦЭМ!$A$39:$A$782,$A36,СВЦЭМ!$B$39:$B$782,N$11)+'СЕТ СН'!$F$12+СВЦЭМ!$D$10+'СЕТ СН'!$F$5-'СЕТ СН'!$F$20</f>
        <v>2240.4308199300003</v>
      </c>
      <c r="O36" s="36">
        <f>SUMIFS(СВЦЭМ!$C$39:$C$782,СВЦЭМ!$A$39:$A$782,$A36,СВЦЭМ!$B$39:$B$782,O$11)+'СЕТ СН'!$F$12+СВЦЭМ!$D$10+'СЕТ СН'!$F$5-'СЕТ СН'!$F$20</f>
        <v>2214.0076872999998</v>
      </c>
      <c r="P36" s="36">
        <f>SUMIFS(СВЦЭМ!$C$39:$C$782,СВЦЭМ!$A$39:$A$782,$A36,СВЦЭМ!$B$39:$B$782,P$11)+'СЕТ СН'!$F$12+СВЦЭМ!$D$10+'СЕТ СН'!$F$5-'СЕТ СН'!$F$20</f>
        <v>2213.8554068800004</v>
      </c>
      <c r="Q36" s="36">
        <f>SUMIFS(СВЦЭМ!$C$39:$C$782,СВЦЭМ!$A$39:$A$782,$A36,СВЦЭМ!$B$39:$B$782,Q$11)+'СЕТ СН'!$F$12+СВЦЭМ!$D$10+'СЕТ СН'!$F$5-'СЕТ СН'!$F$20</f>
        <v>2214.6471030700004</v>
      </c>
      <c r="R36" s="36">
        <f>SUMIFS(СВЦЭМ!$C$39:$C$782,СВЦЭМ!$A$39:$A$782,$A36,СВЦЭМ!$B$39:$B$782,R$11)+'СЕТ СН'!$F$12+СВЦЭМ!$D$10+'СЕТ СН'!$F$5-'СЕТ СН'!$F$20</f>
        <v>2113.3992659100004</v>
      </c>
      <c r="S36" s="36">
        <f>SUMIFS(СВЦЭМ!$C$39:$C$782,СВЦЭМ!$A$39:$A$782,$A36,СВЦЭМ!$B$39:$B$782,S$11)+'СЕТ СН'!$F$12+СВЦЭМ!$D$10+'СЕТ СН'!$F$5-'СЕТ СН'!$F$20</f>
        <v>2047.6781055900001</v>
      </c>
      <c r="T36" s="36">
        <f>SUMIFS(СВЦЭМ!$C$39:$C$782,СВЦЭМ!$A$39:$A$782,$A36,СВЦЭМ!$B$39:$B$782,T$11)+'СЕТ СН'!$F$12+СВЦЭМ!$D$10+'СЕТ СН'!$F$5-'СЕТ СН'!$F$20</f>
        <v>1958.40560884</v>
      </c>
      <c r="U36" s="36">
        <f>SUMIFS(СВЦЭМ!$C$39:$C$782,СВЦЭМ!$A$39:$A$782,$A36,СВЦЭМ!$B$39:$B$782,U$11)+'СЕТ СН'!$F$12+СВЦЭМ!$D$10+'СЕТ СН'!$F$5-'СЕТ СН'!$F$20</f>
        <v>1963.4588872099998</v>
      </c>
      <c r="V36" s="36">
        <f>SUMIFS(СВЦЭМ!$C$39:$C$782,СВЦЭМ!$A$39:$A$782,$A36,СВЦЭМ!$B$39:$B$782,V$11)+'СЕТ СН'!$F$12+СВЦЭМ!$D$10+'СЕТ СН'!$F$5-'СЕТ СН'!$F$20</f>
        <v>1988.0532507600001</v>
      </c>
      <c r="W36" s="36">
        <f>SUMIFS(СВЦЭМ!$C$39:$C$782,СВЦЭМ!$A$39:$A$782,$A36,СВЦЭМ!$B$39:$B$782,W$11)+'СЕТ СН'!$F$12+СВЦЭМ!$D$10+'СЕТ СН'!$F$5-'СЕТ СН'!$F$20</f>
        <v>1998.7650812100001</v>
      </c>
      <c r="X36" s="36">
        <f>SUMIFS(СВЦЭМ!$C$39:$C$782,СВЦЭМ!$A$39:$A$782,$A36,СВЦЭМ!$B$39:$B$782,X$11)+'СЕТ СН'!$F$12+СВЦЭМ!$D$10+'СЕТ СН'!$F$5-'СЕТ СН'!$F$20</f>
        <v>2028.5787046599999</v>
      </c>
      <c r="Y36" s="36">
        <f>SUMIFS(СВЦЭМ!$C$39:$C$782,СВЦЭМ!$A$39:$A$782,$A36,СВЦЭМ!$B$39:$B$782,Y$11)+'СЕТ СН'!$F$12+СВЦЭМ!$D$10+'СЕТ СН'!$F$5-'СЕТ СН'!$F$20</f>
        <v>2050.2590182700001</v>
      </c>
    </row>
    <row r="37" spans="1:25" ht="15.75" x14ac:dyDescent="0.2">
      <c r="A37" s="35">
        <f t="shared" si="0"/>
        <v>44860</v>
      </c>
      <c r="B37" s="36">
        <f>SUMIFS(СВЦЭМ!$C$39:$C$782,СВЦЭМ!$A$39:$A$782,$A37,СВЦЭМ!$B$39:$B$782,B$11)+'СЕТ СН'!$F$12+СВЦЭМ!$D$10+'СЕТ СН'!$F$5-'СЕТ СН'!$F$20</f>
        <v>2219.3822540299998</v>
      </c>
      <c r="C37" s="36">
        <f>SUMIFS(СВЦЭМ!$C$39:$C$782,СВЦЭМ!$A$39:$A$782,$A37,СВЦЭМ!$B$39:$B$782,C$11)+'СЕТ СН'!$F$12+СВЦЭМ!$D$10+'СЕТ СН'!$F$5-'СЕТ СН'!$F$20</f>
        <v>2236.4569738199998</v>
      </c>
      <c r="D37" s="36">
        <f>SUMIFS(СВЦЭМ!$C$39:$C$782,СВЦЭМ!$A$39:$A$782,$A37,СВЦЭМ!$B$39:$B$782,D$11)+'СЕТ СН'!$F$12+СВЦЭМ!$D$10+'СЕТ СН'!$F$5-'СЕТ СН'!$F$20</f>
        <v>2250.1475526100003</v>
      </c>
      <c r="E37" s="36">
        <f>SUMIFS(СВЦЭМ!$C$39:$C$782,СВЦЭМ!$A$39:$A$782,$A37,СВЦЭМ!$B$39:$B$782,E$11)+'СЕТ СН'!$F$12+СВЦЭМ!$D$10+'СЕТ СН'!$F$5-'СЕТ СН'!$F$20</f>
        <v>2269.3815210000002</v>
      </c>
      <c r="F37" s="36">
        <f>SUMIFS(СВЦЭМ!$C$39:$C$782,СВЦЭМ!$A$39:$A$782,$A37,СВЦЭМ!$B$39:$B$782,F$11)+'СЕТ СН'!$F$12+СВЦЭМ!$D$10+'СЕТ СН'!$F$5-'СЕТ СН'!$F$20</f>
        <v>2230.56414589</v>
      </c>
      <c r="G37" s="36">
        <f>SUMIFS(СВЦЭМ!$C$39:$C$782,СВЦЭМ!$A$39:$A$782,$A37,СВЦЭМ!$B$39:$B$782,G$11)+'СЕТ СН'!$F$12+СВЦЭМ!$D$10+'СЕТ СН'!$F$5-'СЕТ СН'!$F$20</f>
        <v>2181.7652928400003</v>
      </c>
      <c r="H37" s="36">
        <f>SUMIFS(СВЦЭМ!$C$39:$C$782,СВЦЭМ!$A$39:$A$782,$A37,СВЦЭМ!$B$39:$B$782,H$11)+'СЕТ СН'!$F$12+СВЦЭМ!$D$10+'СЕТ СН'!$F$5-'СЕТ СН'!$F$20</f>
        <v>2089.7720873900003</v>
      </c>
      <c r="I37" s="36">
        <f>SUMIFS(СВЦЭМ!$C$39:$C$782,СВЦЭМ!$A$39:$A$782,$A37,СВЦЭМ!$B$39:$B$782,I$11)+'СЕТ СН'!$F$12+СВЦЭМ!$D$10+'СЕТ СН'!$F$5-'СЕТ СН'!$F$20</f>
        <v>2146.1876760800001</v>
      </c>
      <c r="J37" s="36">
        <f>SUMIFS(СВЦЭМ!$C$39:$C$782,СВЦЭМ!$A$39:$A$782,$A37,СВЦЭМ!$B$39:$B$782,J$11)+'СЕТ СН'!$F$12+СВЦЭМ!$D$10+'СЕТ СН'!$F$5-'СЕТ СН'!$F$20</f>
        <v>2100.4198730900002</v>
      </c>
      <c r="K37" s="36">
        <f>SUMIFS(СВЦЭМ!$C$39:$C$782,СВЦЭМ!$A$39:$A$782,$A37,СВЦЭМ!$B$39:$B$782,K$11)+'СЕТ СН'!$F$12+СВЦЭМ!$D$10+'СЕТ СН'!$F$5-'СЕТ СН'!$F$20</f>
        <v>2111.4228178800004</v>
      </c>
      <c r="L37" s="36">
        <f>SUMIFS(СВЦЭМ!$C$39:$C$782,СВЦЭМ!$A$39:$A$782,$A37,СВЦЭМ!$B$39:$B$782,L$11)+'СЕТ СН'!$F$12+СВЦЭМ!$D$10+'СЕТ СН'!$F$5-'СЕТ СН'!$F$20</f>
        <v>2118.39772958</v>
      </c>
      <c r="M37" s="36">
        <f>SUMIFS(СВЦЭМ!$C$39:$C$782,СВЦЭМ!$A$39:$A$782,$A37,СВЦЭМ!$B$39:$B$782,M$11)+'СЕТ СН'!$F$12+СВЦЭМ!$D$10+'СЕТ СН'!$F$5-'СЕТ СН'!$F$20</f>
        <v>2117.7148312099998</v>
      </c>
      <c r="N37" s="36">
        <f>SUMIFS(СВЦЭМ!$C$39:$C$782,СВЦЭМ!$A$39:$A$782,$A37,СВЦЭМ!$B$39:$B$782,N$11)+'СЕТ СН'!$F$12+СВЦЭМ!$D$10+'СЕТ СН'!$F$5-'СЕТ СН'!$F$20</f>
        <v>2128.04276519</v>
      </c>
      <c r="O37" s="36">
        <f>SUMIFS(СВЦЭМ!$C$39:$C$782,СВЦЭМ!$A$39:$A$782,$A37,СВЦЭМ!$B$39:$B$782,O$11)+'СЕТ СН'!$F$12+СВЦЭМ!$D$10+'СЕТ СН'!$F$5-'СЕТ СН'!$F$20</f>
        <v>2160.18567635</v>
      </c>
      <c r="P37" s="36">
        <f>SUMIFS(СВЦЭМ!$C$39:$C$782,СВЦЭМ!$A$39:$A$782,$A37,СВЦЭМ!$B$39:$B$782,P$11)+'СЕТ СН'!$F$12+СВЦЭМ!$D$10+'СЕТ СН'!$F$5-'СЕТ СН'!$F$20</f>
        <v>2173.2019843100002</v>
      </c>
      <c r="Q37" s="36">
        <f>SUMIFS(СВЦЭМ!$C$39:$C$782,СВЦЭМ!$A$39:$A$782,$A37,СВЦЭМ!$B$39:$B$782,Q$11)+'СЕТ СН'!$F$12+СВЦЭМ!$D$10+'СЕТ СН'!$F$5-'СЕТ СН'!$F$20</f>
        <v>2163.1344618200001</v>
      </c>
      <c r="R37" s="36">
        <f>SUMIFS(СВЦЭМ!$C$39:$C$782,СВЦЭМ!$A$39:$A$782,$A37,СВЦЭМ!$B$39:$B$782,R$11)+'СЕТ СН'!$F$12+СВЦЭМ!$D$10+'СЕТ СН'!$F$5-'СЕТ СН'!$F$20</f>
        <v>2157.5104811299998</v>
      </c>
      <c r="S37" s="36">
        <f>SUMIFS(СВЦЭМ!$C$39:$C$782,СВЦЭМ!$A$39:$A$782,$A37,СВЦЭМ!$B$39:$B$782,S$11)+'СЕТ СН'!$F$12+СВЦЭМ!$D$10+'СЕТ СН'!$F$5-'СЕТ СН'!$F$20</f>
        <v>2091.31091053</v>
      </c>
      <c r="T37" s="36">
        <f>SUMIFS(СВЦЭМ!$C$39:$C$782,СВЦЭМ!$A$39:$A$782,$A37,СВЦЭМ!$B$39:$B$782,T$11)+'СЕТ СН'!$F$12+СВЦЭМ!$D$10+'СЕТ СН'!$F$5-'СЕТ СН'!$F$20</f>
        <v>2076.3820909000001</v>
      </c>
      <c r="U37" s="36">
        <f>SUMIFS(СВЦЭМ!$C$39:$C$782,СВЦЭМ!$A$39:$A$782,$A37,СВЦЭМ!$B$39:$B$782,U$11)+'СЕТ СН'!$F$12+СВЦЭМ!$D$10+'СЕТ СН'!$F$5-'СЕТ СН'!$F$20</f>
        <v>2089.51543932</v>
      </c>
      <c r="V37" s="36">
        <f>SUMIFS(СВЦЭМ!$C$39:$C$782,СВЦЭМ!$A$39:$A$782,$A37,СВЦЭМ!$B$39:$B$782,V$11)+'СЕТ СН'!$F$12+СВЦЭМ!$D$10+'СЕТ СН'!$F$5-'СЕТ СН'!$F$20</f>
        <v>2118.2979111499999</v>
      </c>
      <c r="W37" s="36">
        <f>SUMIFS(СВЦЭМ!$C$39:$C$782,СВЦЭМ!$A$39:$A$782,$A37,СВЦЭМ!$B$39:$B$782,W$11)+'СЕТ СН'!$F$12+СВЦЭМ!$D$10+'СЕТ СН'!$F$5-'СЕТ СН'!$F$20</f>
        <v>2150.3870060099998</v>
      </c>
      <c r="X37" s="36">
        <f>SUMIFS(СВЦЭМ!$C$39:$C$782,СВЦЭМ!$A$39:$A$782,$A37,СВЦЭМ!$B$39:$B$782,X$11)+'СЕТ СН'!$F$12+СВЦЭМ!$D$10+'СЕТ СН'!$F$5-'СЕТ СН'!$F$20</f>
        <v>2160.4245188800001</v>
      </c>
      <c r="Y37" s="36">
        <f>SUMIFS(СВЦЭМ!$C$39:$C$782,СВЦЭМ!$A$39:$A$782,$A37,СВЦЭМ!$B$39:$B$782,Y$11)+'СЕТ СН'!$F$12+СВЦЭМ!$D$10+'СЕТ СН'!$F$5-'СЕТ СН'!$F$20</f>
        <v>2170.6039205100001</v>
      </c>
    </row>
    <row r="38" spans="1:25" ht="15.75" x14ac:dyDescent="0.2">
      <c r="A38" s="35">
        <f t="shared" si="0"/>
        <v>44861</v>
      </c>
      <c r="B38" s="36">
        <f>SUMIFS(СВЦЭМ!$C$39:$C$782,СВЦЭМ!$A$39:$A$782,$A38,СВЦЭМ!$B$39:$B$782,B$11)+'СЕТ СН'!$F$12+СВЦЭМ!$D$10+'СЕТ СН'!$F$5-'СЕТ СН'!$F$20</f>
        <v>2227.4847896800002</v>
      </c>
      <c r="C38" s="36">
        <f>SUMIFS(СВЦЭМ!$C$39:$C$782,СВЦЭМ!$A$39:$A$782,$A38,СВЦЭМ!$B$39:$B$782,C$11)+'СЕТ СН'!$F$12+СВЦЭМ!$D$10+'СЕТ СН'!$F$5-'СЕТ СН'!$F$20</f>
        <v>2254.54089819</v>
      </c>
      <c r="D38" s="36">
        <f>SUMIFS(СВЦЭМ!$C$39:$C$782,СВЦЭМ!$A$39:$A$782,$A38,СВЦЭМ!$B$39:$B$782,D$11)+'СЕТ СН'!$F$12+СВЦЭМ!$D$10+'СЕТ СН'!$F$5-'СЕТ СН'!$F$20</f>
        <v>2281.8998041100003</v>
      </c>
      <c r="E38" s="36">
        <f>SUMIFS(СВЦЭМ!$C$39:$C$782,СВЦЭМ!$A$39:$A$782,$A38,СВЦЭМ!$B$39:$B$782,E$11)+'СЕТ СН'!$F$12+СВЦЭМ!$D$10+'СЕТ СН'!$F$5-'СЕТ СН'!$F$20</f>
        <v>2287.1425546500004</v>
      </c>
      <c r="F38" s="36">
        <f>SUMIFS(СВЦЭМ!$C$39:$C$782,СВЦЭМ!$A$39:$A$782,$A38,СВЦЭМ!$B$39:$B$782,F$11)+'СЕТ СН'!$F$12+СВЦЭМ!$D$10+'СЕТ СН'!$F$5-'СЕТ СН'!$F$20</f>
        <v>2263.1352878300004</v>
      </c>
      <c r="G38" s="36">
        <f>SUMIFS(СВЦЭМ!$C$39:$C$782,СВЦЭМ!$A$39:$A$782,$A38,СВЦЭМ!$B$39:$B$782,G$11)+'СЕТ СН'!$F$12+СВЦЭМ!$D$10+'СЕТ СН'!$F$5-'СЕТ СН'!$F$20</f>
        <v>2193.07201033</v>
      </c>
      <c r="H38" s="36">
        <f>SUMIFS(СВЦЭМ!$C$39:$C$782,СВЦЭМ!$A$39:$A$782,$A38,СВЦЭМ!$B$39:$B$782,H$11)+'СЕТ СН'!$F$12+СВЦЭМ!$D$10+'СЕТ СН'!$F$5-'СЕТ СН'!$F$20</f>
        <v>2083.8900611399999</v>
      </c>
      <c r="I38" s="36">
        <f>SUMIFS(СВЦЭМ!$C$39:$C$782,СВЦЭМ!$A$39:$A$782,$A38,СВЦЭМ!$B$39:$B$782,I$11)+'СЕТ СН'!$F$12+СВЦЭМ!$D$10+'СЕТ СН'!$F$5-'СЕТ СН'!$F$20</f>
        <v>2092.8416270500002</v>
      </c>
      <c r="J38" s="36">
        <f>SUMIFS(СВЦЭМ!$C$39:$C$782,СВЦЭМ!$A$39:$A$782,$A38,СВЦЭМ!$B$39:$B$782,J$11)+'СЕТ СН'!$F$12+СВЦЭМ!$D$10+'СЕТ СН'!$F$5-'СЕТ СН'!$F$20</f>
        <v>2057.1424906100001</v>
      </c>
      <c r="K38" s="36">
        <f>SUMIFS(СВЦЭМ!$C$39:$C$782,СВЦЭМ!$A$39:$A$782,$A38,СВЦЭМ!$B$39:$B$782,K$11)+'СЕТ СН'!$F$12+СВЦЭМ!$D$10+'СЕТ СН'!$F$5-'СЕТ СН'!$F$20</f>
        <v>2075.4135965599999</v>
      </c>
      <c r="L38" s="36">
        <f>SUMIFS(СВЦЭМ!$C$39:$C$782,СВЦЭМ!$A$39:$A$782,$A38,СВЦЭМ!$B$39:$B$782,L$11)+'СЕТ СН'!$F$12+СВЦЭМ!$D$10+'СЕТ СН'!$F$5-'СЕТ СН'!$F$20</f>
        <v>2079.8669308400004</v>
      </c>
      <c r="M38" s="36">
        <f>SUMIFS(СВЦЭМ!$C$39:$C$782,СВЦЭМ!$A$39:$A$782,$A38,СВЦЭМ!$B$39:$B$782,M$11)+'СЕТ СН'!$F$12+СВЦЭМ!$D$10+'СЕТ СН'!$F$5-'СЕТ СН'!$F$20</f>
        <v>2082.3011015800002</v>
      </c>
      <c r="N38" s="36">
        <f>SUMIFS(СВЦЭМ!$C$39:$C$782,СВЦЭМ!$A$39:$A$782,$A38,СВЦЭМ!$B$39:$B$782,N$11)+'СЕТ СН'!$F$12+СВЦЭМ!$D$10+'СЕТ СН'!$F$5-'СЕТ СН'!$F$20</f>
        <v>2120.8950519800001</v>
      </c>
      <c r="O38" s="36">
        <f>SUMIFS(СВЦЭМ!$C$39:$C$782,СВЦЭМ!$A$39:$A$782,$A38,СВЦЭМ!$B$39:$B$782,O$11)+'СЕТ СН'!$F$12+СВЦЭМ!$D$10+'СЕТ СН'!$F$5-'СЕТ СН'!$F$20</f>
        <v>2130.4410806300002</v>
      </c>
      <c r="P38" s="36">
        <f>SUMIFS(СВЦЭМ!$C$39:$C$782,СВЦЭМ!$A$39:$A$782,$A38,СВЦЭМ!$B$39:$B$782,P$11)+'СЕТ СН'!$F$12+СВЦЭМ!$D$10+'СЕТ СН'!$F$5-'СЕТ СН'!$F$20</f>
        <v>2130.7461085100003</v>
      </c>
      <c r="Q38" s="36">
        <f>SUMIFS(СВЦЭМ!$C$39:$C$782,СВЦЭМ!$A$39:$A$782,$A38,СВЦЭМ!$B$39:$B$782,Q$11)+'СЕТ СН'!$F$12+СВЦЭМ!$D$10+'СЕТ СН'!$F$5-'СЕТ СН'!$F$20</f>
        <v>2141.6099934499998</v>
      </c>
      <c r="R38" s="36">
        <f>SUMIFS(СВЦЭМ!$C$39:$C$782,СВЦЭМ!$A$39:$A$782,$A38,СВЦЭМ!$B$39:$B$782,R$11)+'СЕТ СН'!$F$12+СВЦЭМ!$D$10+'СЕТ СН'!$F$5-'СЕТ СН'!$F$20</f>
        <v>2114.3726827600003</v>
      </c>
      <c r="S38" s="36">
        <f>SUMIFS(СВЦЭМ!$C$39:$C$782,СВЦЭМ!$A$39:$A$782,$A38,СВЦЭМ!$B$39:$B$782,S$11)+'СЕТ СН'!$F$12+СВЦЭМ!$D$10+'СЕТ СН'!$F$5-'СЕТ СН'!$F$20</f>
        <v>2093.24036716</v>
      </c>
      <c r="T38" s="36">
        <f>SUMIFS(СВЦЭМ!$C$39:$C$782,СВЦЭМ!$A$39:$A$782,$A38,СВЦЭМ!$B$39:$B$782,T$11)+'СЕТ СН'!$F$12+СВЦЭМ!$D$10+'СЕТ СН'!$F$5-'СЕТ СН'!$F$20</f>
        <v>2054.6153128800001</v>
      </c>
      <c r="U38" s="36">
        <f>SUMIFS(СВЦЭМ!$C$39:$C$782,СВЦЭМ!$A$39:$A$782,$A38,СВЦЭМ!$B$39:$B$782,U$11)+'СЕТ СН'!$F$12+СВЦЭМ!$D$10+'СЕТ СН'!$F$5-'СЕТ СН'!$F$20</f>
        <v>2078.1239037</v>
      </c>
      <c r="V38" s="36">
        <f>SUMIFS(СВЦЭМ!$C$39:$C$782,СВЦЭМ!$A$39:$A$782,$A38,СВЦЭМ!$B$39:$B$782,V$11)+'СЕТ СН'!$F$12+СВЦЭМ!$D$10+'СЕТ СН'!$F$5-'СЕТ СН'!$F$20</f>
        <v>2113.50535042</v>
      </c>
      <c r="W38" s="36">
        <f>SUMIFS(СВЦЭМ!$C$39:$C$782,СВЦЭМ!$A$39:$A$782,$A38,СВЦЭМ!$B$39:$B$782,W$11)+'СЕТ СН'!$F$12+СВЦЭМ!$D$10+'СЕТ СН'!$F$5-'СЕТ СН'!$F$20</f>
        <v>2133.3123052299998</v>
      </c>
      <c r="X38" s="36">
        <f>SUMIFS(СВЦЭМ!$C$39:$C$782,СВЦЭМ!$A$39:$A$782,$A38,СВЦЭМ!$B$39:$B$782,X$11)+'СЕТ СН'!$F$12+СВЦЭМ!$D$10+'СЕТ СН'!$F$5-'СЕТ СН'!$F$20</f>
        <v>2185.8667680099998</v>
      </c>
      <c r="Y38" s="36">
        <f>SUMIFS(СВЦЭМ!$C$39:$C$782,СВЦЭМ!$A$39:$A$782,$A38,СВЦЭМ!$B$39:$B$782,Y$11)+'СЕТ СН'!$F$12+СВЦЭМ!$D$10+'СЕТ СН'!$F$5-'СЕТ СН'!$F$20</f>
        <v>2217.8717329400001</v>
      </c>
    </row>
    <row r="39" spans="1:25" ht="15.75" x14ac:dyDescent="0.2">
      <c r="A39" s="35">
        <f t="shared" si="0"/>
        <v>44862</v>
      </c>
      <c r="B39" s="36">
        <f>SUMIFS(СВЦЭМ!$C$39:$C$782,СВЦЭМ!$A$39:$A$782,$A39,СВЦЭМ!$B$39:$B$782,B$11)+'СЕТ СН'!$F$12+СВЦЭМ!$D$10+'СЕТ СН'!$F$5-'СЕТ СН'!$F$20</f>
        <v>2203.26958401</v>
      </c>
      <c r="C39" s="36">
        <f>SUMIFS(СВЦЭМ!$C$39:$C$782,СВЦЭМ!$A$39:$A$782,$A39,СВЦЭМ!$B$39:$B$782,C$11)+'СЕТ СН'!$F$12+СВЦЭМ!$D$10+'СЕТ СН'!$F$5-'СЕТ СН'!$F$20</f>
        <v>2239.0283508399998</v>
      </c>
      <c r="D39" s="36">
        <f>SUMIFS(СВЦЭМ!$C$39:$C$782,СВЦЭМ!$A$39:$A$782,$A39,СВЦЭМ!$B$39:$B$782,D$11)+'СЕТ СН'!$F$12+СВЦЭМ!$D$10+'СЕТ СН'!$F$5-'СЕТ СН'!$F$20</f>
        <v>2276.6784161</v>
      </c>
      <c r="E39" s="36">
        <f>SUMIFS(СВЦЭМ!$C$39:$C$782,СВЦЭМ!$A$39:$A$782,$A39,СВЦЭМ!$B$39:$B$782,E$11)+'СЕТ СН'!$F$12+СВЦЭМ!$D$10+'СЕТ СН'!$F$5-'СЕТ СН'!$F$20</f>
        <v>2280.2238509700001</v>
      </c>
      <c r="F39" s="36">
        <f>SUMIFS(СВЦЭМ!$C$39:$C$782,СВЦЭМ!$A$39:$A$782,$A39,СВЦЭМ!$B$39:$B$782,F$11)+'СЕТ СН'!$F$12+СВЦЭМ!$D$10+'СЕТ СН'!$F$5-'СЕТ СН'!$F$20</f>
        <v>2277.96714686</v>
      </c>
      <c r="G39" s="36">
        <f>SUMIFS(СВЦЭМ!$C$39:$C$782,СВЦЭМ!$A$39:$A$782,$A39,СВЦЭМ!$B$39:$B$782,G$11)+'СЕТ СН'!$F$12+СВЦЭМ!$D$10+'СЕТ СН'!$F$5-'СЕТ СН'!$F$20</f>
        <v>2265.1932170600003</v>
      </c>
      <c r="H39" s="36">
        <f>SUMIFS(СВЦЭМ!$C$39:$C$782,СВЦЭМ!$A$39:$A$782,$A39,СВЦЭМ!$B$39:$B$782,H$11)+'СЕТ СН'!$F$12+СВЦЭМ!$D$10+'СЕТ СН'!$F$5-'СЕТ СН'!$F$20</f>
        <v>2217.5028246000002</v>
      </c>
      <c r="I39" s="36">
        <f>SUMIFS(СВЦЭМ!$C$39:$C$782,СВЦЭМ!$A$39:$A$782,$A39,СВЦЭМ!$B$39:$B$782,I$11)+'СЕТ СН'!$F$12+СВЦЭМ!$D$10+'СЕТ СН'!$F$5-'СЕТ СН'!$F$20</f>
        <v>2178.4829043199998</v>
      </c>
      <c r="J39" s="36">
        <f>SUMIFS(СВЦЭМ!$C$39:$C$782,СВЦЭМ!$A$39:$A$782,$A39,СВЦЭМ!$B$39:$B$782,J$11)+'СЕТ СН'!$F$12+СВЦЭМ!$D$10+'СЕТ СН'!$F$5-'СЕТ СН'!$F$20</f>
        <v>2136.7604028699998</v>
      </c>
      <c r="K39" s="36">
        <f>SUMIFS(СВЦЭМ!$C$39:$C$782,СВЦЭМ!$A$39:$A$782,$A39,СВЦЭМ!$B$39:$B$782,K$11)+'СЕТ СН'!$F$12+СВЦЭМ!$D$10+'СЕТ СН'!$F$5-'СЕТ СН'!$F$20</f>
        <v>2128.1640302800001</v>
      </c>
      <c r="L39" s="36">
        <f>SUMIFS(СВЦЭМ!$C$39:$C$782,СВЦЭМ!$A$39:$A$782,$A39,СВЦЭМ!$B$39:$B$782,L$11)+'СЕТ СН'!$F$12+СВЦЭМ!$D$10+'СЕТ СН'!$F$5-'СЕТ СН'!$F$20</f>
        <v>2120.5811378200001</v>
      </c>
      <c r="M39" s="36">
        <f>SUMIFS(СВЦЭМ!$C$39:$C$782,СВЦЭМ!$A$39:$A$782,$A39,СВЦЭМ!$B$39:$B$782,M$11)+'СЕТ СН'!$F$12+СВЦЭМ!$D$10+'СЕТ СН'!$F$5-'СЕТ СН'!$F$20</f>
        <v>2134.0002723100001</v>
      </c>
      <c r="N39" s="36">
        <f>SUMIFS(СВЦЭМ!$C$39:$C$782,СВЦЭМ!$A$39:$A$782,$A39,СВЦЭМ!$B$39:$B$782,N$11)+'СЕТ СН'!$F$12+СВЦЭМ!$D$10+'СЕТ СН'!$F$5-'СЕТ СН'!$F$20</f>
        <v>2139.63637221</v>
      </c>
      <c r="O39" s="36">
        <f>SUMIFS(СВЦЭМ!$C$39:$C$782,СВЦЭМ!$A$39:$A$782,$A39,СВЦЭМ!$B$39:$B$782,O$11)+'СЕТ СН'!$F$12+СВЦЭМ!$D$10+'СЕТ СН'!$F$5-'СЕТ СН'!$F$20</f>
        <v>2165.5967589900001</v>
      </c>
      <c r="P39" s="36">
        <f>SUMIFS(СВЦЭМ!$C$39:$C$782,СВЦЭМ!$A$39:$A$782,$A39,СВЦЭМ!$B$39:$B$782,P$11)+'СЕТ СН'!$F$12+СВЦЭМ!$D$10+'СЕТ СН'!$F$5-'СЕТ СН'!$F$20</f>
        <v>2178.5046829800003</v>
      </c>
      <c r="Q39" s="36">
        <f>SUMIFS(СВЦЭМ!$C$39:$C$782,СВЦЭМ!$A$39:$A$782,$A39,СВЦЭМ!$B$39:$B$782,Q$11)+'СЕТ СН'!$F$12+СВЦЭМ!$D$10+'СЕТ СН'!$F$5-'СЕТ СН'!$F$20</f>
        <v>2178.10813667</v>
      </c>
      <c r="R39" s="36">
        <f>SUMIFS(СВЦЭМ!$C$39:$C$782,СВЦЭМ!$A$39:$A$782,$A39,СВЦЭМ!$B$39:$B$782,R$11)+'СЕТ СН'!$F$12+СВЦЭМ!$D$10+'СЕТ СН'!$F$5-'СЕТ СН'!$F$20</f>
        <v>2183.5070225999998</v>
      </c>
      <c r="S39" s="36">
        <f>SUMIFS(СВЦЭМ!$C$39:$C$782,СВЦЭМ!$A$39:$A$782,$A39,СВЦЭМ!$B$39:$B$782,S$11)+'СЕТ СН'!$F$12+СВЦЭМ!$D$10+'СЕТ СН'!$F$5-'СЕТ СН'!$F$20</f>
        <v>2165.0184770200003</v>
      </c>
      <c r="T39" s="36">
        <f>SUMIFS(СВЦЭМ!$C$39:$C$782,СВЦЭМ!$A$39:$A$782,$A39,СВЦЭМ!$B$39:$B$782,T$11)+'СЕТ СН'!$F$12+СВЦЭМ!$D$10+'СЕТ СН'!$F$5-'СЕТ СН'!$F$20</f>
        <v>2119.7296326400001</v>
      </c>
      <c r="U39" s="36">
        <f>SUMIFS(СВЦЭМ!$C$39:$C$782,СВЦЭМ!$A$39:$A$782,$A39,СВЦЭМ!$B$39:$B$782,U$11)+'СЕТ СН'!$F$12+СВЦЭМ!$D$10+'СЕТ СН'!$F$5-'СЕТ СН'!$F$20</f>
        <v>2109.2507167399999</v>
      </c>
      <c r="V39" s="36">
        <f>SUMIFS(СВЦЭМ!$C$39:$C$782,СВЦЭМ!$A$39:$A$782,$A39,СВЦЭМ!$B$39:$B$782,V$11)+'СЕТ СН'!$F$12+СВЦЭМ!$D$10+'СЕТ СН'!$F$5-'СЕТ СН'!$F$20</f>
        <v>2145.7793873000001</v>
      </c>
      <c r="W39" s="36">
        <f>SUMIFS(СВЦЭМ!$C$39:$C$782,СВЦЭМ!$A$39:$A$782,$A39,СВЦЭМ!$B$39:$B$782,W$11)+'СЕТ СН'!$F$12+СВЦЭМ!$D$10+'СЕТ СН'!$F$5-'СЕТ СН'!$F$20</f>
        <v>2162.2898614000001</v>
      </c>
      <c r="X39" s="36">
        <f>SUMIFS(СВЦЭМ!$C$39:$C$782,СВЦЭМ!$A$39:$A$782,$A39,СВЦЭМ!$B$39:$B$782,X$11)+'СЕТ СН'!$F$12+СВЦЭМ!$D$10+'СЕТ СН'!$F$5-'СЕТ СН'!$F$20</f>
        <v>2192.7889005799998</v>
      </c>
      <c r="Y39" s="36">
        <f>SUMIFS(СВЦЭМ!$C$39:$C$782,СВЦЭМ!$A$39:$A$782,$A39,СВЦЭМ!$B$39:$B$782,Y$11)+'СЕТ СН'!$F$12+СВЦЭМ!$D$10+'СЕТ СН'!$F$5-'СЕТ СН'!$F$20</f>
        <v>2208.1662203800001</v>
      </c>
    </row>
    <row r="40" spans="1:25" ht="15.75" x14ac:dyDescent="0.2">
      <c r="A40" s="35">
        <f t="shared" si="0"/>
        <v>44863</v>
      </c>
      <c r="B40" s="36">
        <f>SUMIFS(СВЦЭМ!$C$39:$C$782,СВЦЭМ!$A$39:$A$782,$A40,СВЦЭМ!$B$39:$B$782,B$11)+'СЕТ СН'!$F$12+СВЦЭМ!$D$10+'СЕТ СН'!$F$5-'СЕТ СН'!$F$20</f>
        <v>2205.2720356300001</v>
      </c>
      <c r="C40" s="36">
        <f>SUMIFS(СВЦЭМ!$C$39:$C$782,СВЦЭМ!$A$39:$A$782,$A40,СВЦЭМ!$B$39:$B$782,C$11)+'СЕТ СН'!$F$12+СВЦЭМ!$D$10+'СЕТ СН'!$F$5-'СЕТ СН'!$F$20</f>
        <v>2239.2970208000002</v>
      </c>
      <c r="D40" s="36">
        <f>SUMIFS(СВЦЭМ!$C$39:$C$782,СВЦЭМ!$A$39:$A$782,$A40,СВЦЭМ!$B$39:$B$782,D$11)+'СЕТ СН'!$F$12+СВЦЭМ!$D$10+'СЕТ СН'!$F$5-'СЕТ СН'!$F$20</f>
        <v>2282.3986418599998</v>
      </c>
      <c r="E40" s="36">
        <f>SUMIFS(СВЦЭМ!$C$39:$C$782,СВЦЭМ!$A$39:$A$782,$A40,СВЦЭМ!$B$39:$B$782,E$11)+'СЕТ СН'!$F$12+СВЦЭМ!$D$10+'СЕТ СН'!$F$5-'СЕТ СН'!$F$20</f>
        <v>2276.2339168899998</v>
      </c>
      <c r="F40" s="36">
        <f>SUMIFS(СВЦЭМ!$C$39:$C$782,СВЦЭМ!$A$39:$A$782,$A40,СВЦЭМ!$B$39:$B$782,F$11)+'СЕТ СН'!$F$12+СВЦЭМ!$D$10+'СЕТ СН'!$F$5-'СЕТ СН'!$F$20</f>
        <v>2265.8706383899998</v>
      </c>
      <c r="G40" s="36">
        <f>SUMIFS(СВЦЭМ!$C$39:$C$782,СВЦЭМ!$A$39:$A$782,$A40,СВЦЭМ!$B$39:$B$782,G$11)+'СЕТ СН'!$F$12+СВЦЭМ!$D$10+'СЕТ СН'!$F$5-'СЕТ СН'!$F$20</f>
        <v>2250.9415924</v>
      </c>
      <c r="H40" s="36">
        <f>SUMIFS(СВЦЭМ!$C$39:$C$782,СВЦЭМ!$A$39:$A$782,$A40,СВЦЭМ!$B$39:$B$782,H$11)+'СЕТ СН'!$F$12+СВЦЭМ!$D$10+'СЕТ СН'!$F$5-'СЕТ СН'!$F$20</f>
        <v>2216.8692528000001</v>
      </c>
      <c r="I40" s="36">
        <f>SUMIFS(СВЦЭМ!$C$39:$C$782,СВЦЭМ!$A$39:$A$782,$A40,СВЦЭМ!$B$39:$B$782,I$11)+'СЕТ СН'!$F$12+СВЦЭМ!$D$10+'СЕТ СН'!$F$5-'СЕТ СН'!$F$20</f>
        <v>2188.85276449</v>
      </c>
      <c r="J40" s="36">
        <f>SUMIFS(СВЦЭМ!$C$39:$C$782,СВЦЭМ!$A$39:$A$782,$A40,СВЦЭМ!$B$39:$B$782,J$11)+'СЕТ СН'!$F$12+СВЦЭМ!$D$10+'СЕТ СН'!$F$5-'СЕТ СН'!$F$20</f>
        <v>2140.3706890800004</v>
      </c>
      <c r="K40" s="36">
        <f>SUMIFS(СВЦЭМ!$C$39:$C$782,СВЦЭМ!$A$39:$A$782,$A40,СВЦЭМ!$B$39:$B$782,K$11)+'СЕТ СН'!$F$12+СВЦЭМ!$D$10+'СЕТ СН'!$F$5-'СЕТ СН'!$F$20</f>
        <v>2130.53210472</v>
      </c>
      <c r="L40" s="36">
        <f>SUMIFS(СВЦЭМ!$C$39:$C$782,СВЦЭМ!$A$39:$A$782,$A40,СВЦЭМ!$B$39:$B$782,L$11)+'СЕТ СН'!$F$12+СВЦЭМ!$D$10+'СЕТ СН'!$F$5-'СЕТ СН'!$F$20</f>
        <v>2132.1015493</v>
      </c>
      <c r="M40" s="36">
        <f>SUMIFS(СВЦЭМ!$C$39:$C$782,СВЦЭМ!$A$39:$A$782,$A40,СВЦЭМ!$B$39:$B$782,M$11)+'СЕТ СН'!$F$12+СВЦЭМ!$D$10+'СЕТ СН'!$F$5-'СЕТ СН'!$F$20</f>
        <v>2137.65550527</v>
      </c>
      <c r="N40" s="36">
        <f>SUMIFS(СВЦЭМ!$C$39:$C$782,СВЦЭМ!$A$39:$A$782,$A40,СВЦЭМ!$B$39:$B$782,N$11)+'СЕТ СН'!$F$12+СВЦЭМ!$D$10+'СЕТ СН'!$F$5-'СЕТ СН'!$F$20</f>
        <v>2132.1611732199999</v>
      </c>
      <c r="O40" s="36">
        <f>SUMIFS(СВЦЭМ!$C$39:$C$782,СВЦЭМ!$A$39:$A$782,$A40,СВЦЭМ!$B$39:$B$782,O$11)+'СЕТ СН'!$F$12+СВЦЭМ!$D$10+'СЕТ СН'!$F$5-'СЕТ СН'!$F$20</f>
        <v>2145.9907879100001</v>
      </c>
      <c r="P40" s="36">
        <f>SUMIFS(СВЦЭМ!$C$39:$C$782,СВЦЭМ!$A$39:$A$782,$A40,СВЦЭМ!$B$39:$B$782,P$11)+'СЕТ СН'!$F$12+СВЦЭМ!$D$10+'СЕТ СН'!$F$5-'СЕТ СН'!$F$20</f>
        <v>2178.9138795700001</v>
      </c>
      <c r="Q40" s="36">
        <f>SUMIFS(СВЦЭМ!$C$39:$C$782,СВЦЭМ!$A$39:$A$782,$A40,СВЦЭМ!$B$39:$B$782,Q$11)+'СЕТ СН'!$F$12+СВЦЭМ!$D$10+'СЕТ СН'!$F$5-'СЕТ СН'!$F$20</f>
        <v>2169.6617734900001</v>
      </c>
      <c r="R40" s="36">
        <f>SUMIFS(СВЦЭМ!$C$39:$C$782,СВЦЭМ!$A$39:$A$782,$A40,СВЦЭМ!$B$39:$B$782,R$11)+'СЕТ СН'!$F$12+СВЦЭМ!$D$10+'СЕТ СН'!$F$5-'СЕТ СН'!$F$20</f>
        <v>2135.3278558000002</v>
      </c>
      <c r="S40" s="36">
        <f>SUMIFS(СВЦЭМ!$C$39:$C$782,СВЦЭМ!$A$39:$A$782,$A40,СВЦЭМ!$B$39:$B$782,S$11)+'СЕТ СН'!$F$12+СВЦЭМ!$D$10+'СЕТ СН'!$F$5-'СЕТ СН'!$F$20</f>
        <v>2110.8277469600002</v>
      </c>
      <c r="T40" s="36">
        <f>SUMIFS(СВЦЭМ!$C$39:$C$782,СВЦЭМ!$A$39:$A$782,$A40,СВЦЭМ!$B$39:$B$782,T$11)+'СЕТ СН'!$F$12+СВЦЭМ!$D$10+'СЕТ СН'!$F$5-'СЕТ СН'!$F$20</f>
        <v>2075.2634018899998</v>
      </c>
      <c r="U40" s="36">
        <f>SUMIFS(СВЦЭМ!$C$39:$C$782,СВЦЭМ!$A$39:$A$782,$A40,СВЦЭМ!$B$39:$B$782,U$11)+'СЕТ СН'!$F$12+СВЦЭМ!$D$10+'СЕТ СН'!$F$5-'СЕТ СН'!$F$20</f>
        <v>2066.0112309200003</v>
      </c>
      <c r="V40" s="36">
        <f>SUMIFS(СВЦЭМ!$C$39:$C$782,СВЦЭМ!$A$39:$A$782,$A40,СВЦЭМ!$B$39:$B$782,V$11)+'СЕТ СН'!$F$12+СВЦЭМ!$D$10+'СЕТ СН'!$F$5-'СЕТ СН'!$F$20</f>
        <v>2104.42879249</v>
      </c>
      <c r="W40" s="36">
        <f>SUMIFS(СВЦЭМ!$C$39:$C$782,СВЦЭМ!$A$39:$A$782,$A40,СВЦЭМ!$B$39:$B$782,W$11)+'СЕТ СН'!$F$12+СВЦЭМ!$D$10+'СЕТ СН'!$F$5-'СЕТ СН'!$F$20</f>
        <v>2121.6829979200002</v>
      </c>
      <c r="X40" s="36">
        <f>SUMIFS(СВЦЭМ!$C$39:$C$782,СВЦЭМ!$A$39:$A$782,$A40,СВЦЭМ!$B$39:$B$782,X$11)+'СЕТ СН'!$F$12+СВЦЭМ!$D$10+'СЕТ СН'!$F$5-'СЕТ СН'!$F$20</f>
        <v>2151.9570206400003</v>
      </c>
      <c r="Y40" s="36">
        <f>SUMIFS(СВЦЭМ!$C$39:$C$782,СВЦЭМ!$A$39:$A$782,$A40,СВЦЭМ!$B$39:$B$782,Y$11)+'СЕТ СН'!$F$12+СВЦЭМ!$D$10+'СЕТ СН'!$F$5-'СЕТ СН'!$F$20</f>
        <v>2194.5236895500002</v>
      </c>
    </row>
    <row r="41" spans="1:25" ht="15.75" x14ac:dyDescent="0.2">
      <c r="A41" s="35">
        <f t="shared" si="0"/>
        <v>44864</v>
      </c>
      <c r="B41" s="36">
        <f>SUMIFS(СВЦЭМ!$C$39:$C$782,СВЦЭМ!$A$39:$A$782,$A41,СВЦЭМ!$B$39:$B$782,B$11)+'СЕТ СН'!$F$12+СВЦЭМ!$D$10+'СЕТ СН'!$F$5-'СЕТ СН'!$F$20</f>
        <v>2164.5451480600004</v>
      </c>
      <c r="C41" s="36">
        <f>SUMIFS(СВЦЭМ!$C$39:$C$782,СВЦЭМ!$A$39:$A$782,$A41,СВЦЭМ!$B$39:$B$782,C$11)+'СЕТ СН'!$F$12+СВЦЭМ!$D$10+'СЕТ СН'!$F$5-'СЕТ СН'!$F$20</f>
        <v>2188.5279892200001</v>
      </c>
      <c r="D41" s="36">
        <f>SUMIFS(СВЦЭМ!$C$39:$C$782,СВЦЭМ!$A$39:$A$782,$A41,СВЦЭМ!$B$39:$B$782,D$11)+'СЕТ СН'!$F$12+СВЦЭМ!$D$10+'СЕТ СН'!$F$5-'СЕТ СН'!$F$20</f>
        <v>2228.1203846400003</v>
      </c>
      <c r="E41" s="36">
        <f>SUMIFS(СВЦЭМ!$C$39:$C$782,СВЦЭМ!$A$39:$A$782,$A41,СВЦЭМ!$B$39:$B$782,E$11)+'СЕТ СН'!$F$12+СВЦЭМ!$D$10+'СЕТ СН'!$F$5-'СЕТ СН'!$F$20</f>
        <v>2208.9083911900002</v>
      </c>
      <c r="F41" s="36">
        <f>SUMIFS(СВЦЭМ!$C$39:$C$782,СВЦЭМ!$A$39:$A$782,$A41,СВЦЭМ!$B$39:$B$782,F$11)+'СЕТ СН'!$F$12+СВЦЭМ!$D$10+'СЕТ СН'!$F$5-'СЕТ СН'!$F$20</f>
        <v>2226.19008497</v>
      </c>
      <c r="G41" s="36">
        <f>SUMIFS(СВЦЭМ!$C$39:$C$782,СВЦЭМ!$A$39:$A$782,$A41,СВЦЭМ!$B$39:$B$782,G$11)+'СЕТ СН'!$F$12+СВЦЭМ!$D$10+'СЕТ СН'!$F$5-'СЕТ СН'!$F$20</f>
        <v>2210.4924043199999</v>
      </c>
      <c r="H41" s="36">
        <f>SUMIFS(СВЦЭМ!$C$39:$C$782,СВЦЭМ!$A$39:$A$782,$A41,СВЦЭМ!$B$39:$B$782,H$11)+'СЕТ СН'!$F$12+СВЦЭМ!$D$10+'СЕТ СН'!$F$5-'СЕТ СН'!$F$20</f>
        <v>2174.67418524</v>
      </c>
      <c r="I41" s="36">
        <f>SUMIFS(СВЦЭМ!$C$39:$C$782,СВЦЭМ!$A$39:$A$782,$A41,СВЦЭМ!$B$39:$B$782,I$11)+'СЕТ СН'!$F$12+СВЦЭМ!$D$10+'СЕТ СН'!$F$5-'СЕТ СН'!$F$20</f>
        <v>2172.0945093099999</v>
      </c>
      <c r="J41" s="36">
        <f>SUMIFS(СВЦЭМ!$C$39:$C$782,СВЦЭМ!$A$39:$A$782,$A41,СВЦЭМ!$B$39:$B$782,J$11)+'СЕТ СН'!$F$12+СВЦЭМ!$D$10+'СЕТ СН'!$F$5-'СЕТ СН'!$F$20</f>
        <v>2052.8283858700001</v>
      </c>
      <c r="K41" s="36">
        <f>SUMIFS(СВЦЭМ!$C$39:$C$782,СВЦЭМ!$A$39:$A$782,$A41,СВЦЭМ!$B$39:$B$782,K$11)+'СЕТ СН'!$F$12+СВЦЭМ!$D$10+'СЕТ СН'!$F$5-'СЕТ СН'!$F$20</f>
        <v>2088.0672046300001</v>
      </c>
      <c r="L41" s="36">
        <f>SUMIFS(СВЦЭМ!$C$39:$C$782,СВЦЭМ!$A$39:$A$782,$A41,СВЦЭМ!$B$39:$B$782,L$11)+'СЕТ СН'!$F$12+СВЦЭМ!$D$10+'СЕТ СН'!$F$5-'СЕТ СН'!$F$20</f>
        <v>2141.99720574</v>
      </c>
      <c r="M41" s="36">
        <f>SUMIFS(СВЦЭМ!$C$39:$C$782,СВЦЭМ!$A$39:$A$782,$A41,СВЦЭМ!$B$39:$B$782,M$11)+'СЕТ СН'!$F$12+СВЦЭМ!$D$10+'СЕТ СН'!$F$5-'СЕТ СН'!$F$20</f>
        <v>2141.9529612599999</v>
      </c>
      <c r="N41" s="36">
        <f>SUMIFS(СВЦЭМ!$C$39:$C$782,СВЦЭМ!$A$39:$A$782,$A41,СВЦЭМ!$B$39:$B$782,N$11)+'СЕТ СН'!$F$12+СВЦЭМ!$D$10+'СЕТ СН'!$F$5-'СЕТ СН'!$F$20</f>
        <v>2168.3122711000001</v>
      </c>
      <c r="O41" s="36">
        <f>SUMIFS(СВЦЭМ!$C$39:$C$782,СВЦЭМ!$A$39:$A$782,$A41,СВЦЭМ!$B$39:$B$782,O$11)+'СЕТ СН'!$F$12+СВЦЭМ!$D$10+'СЕТ СН'!$F$5-'СЕТ СН'!$F$20</f>
        <v>2155.89877785</v>
      </c>
      <c r="P41" s="36">
        <f>SUMIFS(СВЦЭМ!$C$39:$C$782,СВЦЭМ!$A$39:$A$782,$A41,СВЦЭМ!$B$39:$B$782,P$11)+'СЕТ СН'!$F$12+СВЦЭМ!$D$10+'СЕТ СН'!$F$5-'СЕТ СН'!$F$20</f>
        <v>2177.0900919100004</v>
      </c>
      <c r="Q41" s="36">
        <f>SUMIFS(СВЦЭМ!$C$39:$C$782,СВЦЭМ!$A$39:$A$782,$A41,СВЦЭМ!$B$39:$B$782,Q$11)+'СЕТ СН'!$F$12+СВЦЭМ!$D$10+'СЕТ СН'!$F$5-'СЕТ СН'!$F$20</f>
        <v>2183.4922143100002</v>
      </c>
      <c r="R41" s="36">
        <f>SUMIFS(СВЦЭМ!$C$39:$C$782,СВЦЭМ!$A$39:$A$782,$A41,СВЦЭМ!$B$39:$B$782,R$11)+'СЕТ СН'!$F$12+СВЦЭМ!$D$10+'СЕТ СН'!$F$5-'СЕТ СН'!$F$20</f>
        <v>2135.0536658800002</v>
      </c>
      <c r="S41" s="36">
        <f>SUMIFS(СВЦЭМ!$C$39:$C$782,СВЦЭМ!$A$39:$A$782,$A41,СВЦЭМ!$B$39:$B$782,S$11)+'СЕТ СН'!$F$12+СВЦЭМ!$D$10+'СЕТ СН'!$F$5-'СЕТ СН'!$F$20</f>
        <v>2065.7856152600002</v>
      </c>
      <c r="T41" s="36">
        <f>SUMIFS(СВЦЭМ!$C$39:$C$782,СВЦЭМ!$A$39:$A$782,$A41,СВЦЭМ!$B$39:$B$782,T$11)+'СЕТ СН'!$F$12+СВЦЭМ!$D$10+'СЕТ СН'!$F$5-'СЕТ СН'!$F$20</f>
        <v>2090.8143506900001</v>
      </c>
      <c r="U41" s="36">
        <f>SUMIFS(СВЦЭМ!$C$39:$C$782,СВЦЭМ!$A$39:$A$782,$A41,СВЦЭМ!$B$39:$B$782,U$11)+'СЕТ СН'!$F$12+СВЦЭМ!$D$10+'СЕТ СН'!$F$5-'СЕТ СН'!$F$20</f>
        <v>2104.4583920800001</v>
      </c>
      <c r="V41" s="36">
        <f>SUMIFS(СВЦЭМ!$C$39:$C$782,СВЦЭМ!$A$39:$A$782,$A41,СВЦЭМ!$B$39:$B$782,V$11)+'СЕТ СН'!$F$12+СВЦЭМ!$D$10+'СЕТ СН'!$F$5-'СЕТ СН'!$F$20</f>
        <v>2107.60702421</v>
      </c>
      <c r="W41" s="36">
        <f>SUMIFS(СВЦЭМ!$C$39:$C$782,СВЦЭМ!$A$39:$A$782,$A41,СВЦЭМ!$B$39:$B$782,W$11)+'СЕТ СН'!$F$12+СВЦЭМ!$D$10+'СЕТ СН'!$F$5-'СЕТ СН'!$F$20</f>
        <v>2091.2865494799998</v>
      </c>
      <c r="X41" s="36">
        <f>SUMIFS(СВЦЭМ!$C$39:$C$782,СВЦЭМ!$A$39:$A$782,$A41,СВЦЭМ!$B$39:$B$782,X$11)+'СЕТ СН'!$F$12+СВЦЭМ!$D$10+'СЕТ СН'!$F$5-'СЕТ СН'!$F$20</f>
        <v>2139.2677093100001</v>
      </c>
      <c r="Y41" s="36">
        <f>SUMIFS(СВЦЭМ!$C$39:$C$782,СВЦЭМ!$A$39:$A$782,$A41,СВЦЭМ!$B$39:$B$782,Y$11)+'СЕТ СН'!$F$12+СВЦЭМ!$D$10+'СЕТ СН'!$F$5-'СЕТ СН'!$F$20</f>
        <v>2228.5507312999998</v>
      </c>
    </row>
    <row r="42" spans="1:25" ht="15.75" x14ac:dyDescent="0.2">
      <c r="A42" s="35">
        <f t="shared" si="0"/>
        <v>44865</v>
      </c>
      <c r="B42" s="36">
        <f>SUMIFS(СВЦЭМ!$C$39:$C$782,СВЦЭМ!$A$39:$A$782,$A42,СВЦЭМ!$B$39:$B$782,B$11)+'СЕТ СН'!$F$12+СВЦЭМ!$D$10+'СЕТ СН'!$F$5-'СЕТ СН'!$F$20</f>
        <v>2261.6034601299998</v>
      </c>
      <c r="C42" s="36">
        <f>SUMIFS(СВЦЭМ!$C$39:$C$782,СВЦЭМ!$A$39:$A$782,$A42,СВЦЭМ!$B$39:$B$782,C$11)+'СЕТ СН'!$F$12+СВЦЭМ!$D$10+'СЕТ СН'!$F$5-'СЕТ СН'!$F$20</f>
        <v>2297.7879932599999</v>
      </c>
      <c r="D42" s="36">
        <f>SUMIFS(СВЦЭМ!$C$39:$C$782,СВЦЭМ!$A$39:$A$782,$A42,СВЦЭМ!$B$39:$B$782,D$11)+'СЕТ СН'!$F$12+СВЦЭМ!$D$10+'СЕТ СН'!$F$5-'СЕТ СН'!$F$20</f>
        <v>2320.1358389400002</v>
      </c>
      <c r="E42" s="36">
        <f>SUMIFS(СВЦЭМ!$C$39:$C$782,СВЦЭМ!$A$39:$A$782,$A42,СВЦЭМ!$B$39:$B$782,E$11)+'СЕТ СН'!$F$12+СВЦЭМ!$D$10+'СЕТ СН'!$F$5-'СЕТ СН'!$F$20</f>
        <v>2329.3966028</v>
      </c>
      <c r="F42" s="36">
        <f>SUMIFS(СВЦЭМ!$C$39:$C$782,СВЦЭМ!$A$39:$A$782,$A42,СВЦЭМ!$B$39:$B$782,F$11)+'СЕТ СН'!$F$12+СВЦЭМ!$D$10+'СЕТ СН'!$F$5-'СЕТ СН'!$F$20</f>
        <v>2323.4844354400002</v>
      </c>
      <c r="G42" s="36">
        <f>SUMIFS(СВЦЭМ!$C$39:$C$782,СВЦЭМ!$A$39:$A$782,$A42,СВЦЭМ!$B$39:$B$782,G$11)+'СЕТ СН'!$F$12+СВЦЭМ!$D$10+'СЕТ СН'!$F$5-'СЕТ СН'!$F$20</f>
        <v>2295.3262863199998</v>
      </c>
      <c r="H42" s="36">
        <f>SUMIFS(СВЦЭМ!$C$39:$C$782,СВЦЭМ!$A$39:$A$782,$A42,СВЦЭМ!$B$39:$B$782,H$11)+'СЕТ СН'!$F$12+СВЦЭМ!$D$10+'СЕТ СН'!$F$5-'СЕТ СН'!$F$20</f>
        <v>2205.4591777100004</v>
      </c>
      <c r="I42" s="36">
        <f>SUMIFS(СВЦЭМ!$C$39:$C$782,СВЦЭМ!$A$39:$A$782,$A42,СВЦЭМ!$B$39:$B$782,I$11)+'СЕТ СН'!$F$12+СВЦЭМ!$D$10+'СЕТ СН'!$F$5-'СЕТ СН'!$F$20</f>
        <v>2198.91540794</v>
      </c>
      <c r="J42" s="36">
        <f>SUMIFS(СВЦЭМ!$C$39:$C$782,СВЦЭМ!$A$39:$A$782,$A42,СВЦЭМ!$B$39:$B$782,J$11)+'СЕТ СН'!$F$12+СВЦЭМ!$D$10+'СЕТ СН'!$F$5-'СЕТ СН'!$F$20</f>
        <v>2137.3160944299998</v>
      </c>
      <c r="K42" s="36">
        <f>SUMIFS(СВЦЭМ!$C$39:$C$782,СВЦЭМ!$A$39:$A$782,$A42,СВЦЭМ!$B$39:$B$782,K$11)+'СЕТ СН'!$F$12+СВЦЭМ!$D$10+'СЕТ СН'!$F$5-'СЕТ СН'!$F$20</f>
        <v>2131.9752245899999</v>
      </c>
      <c r="L42" s="36">
        <f>SUMIFS(СВЦЭМ!$C$39:$C$782,СВЦЭМ!$A$39:$A$782,$A42,СВЦЭМ!$B$39:$B$782,L$11)+'СЕТ СН'!$F$12+СВЦЭМ!$D$10+'СЕТ СН'!$F$5-'СЕТ СН'!$F$20</f>
        <v>2151.32202921</v>
      </c>
      <c r="M42" s="36">
        <f>SUMIFS(СВЦЭМ!$C$39:$C$782,СВЦЭМ!$A$39:$A$782,$A42,СВЦЭМ!$B$39:$B$782,M$11)+'СЕТ СН'!$F$12+СВЦЭМ!$D$10+'СЕТ СН'!$F$5-'СЕТ СН'!$F$20</f>
        <v>2166.6496801600001</v>
      </c>
      <c r="N42" s="36">
        <f>SUMIFS(СВЦЭМ!$C$39:$C$782,СВЦЭМ!$A$39:$A$782,$A42,СВЦЭМ!$B$39:$B$782,N$11)+'СЕТ СН'!$F$12+СВЦЭМ!$D$10+'СЕТ СН'!$F$5-'СЕТ СН'!$F$20</f>
        <v>2164.1675800399998</v>
      </c>
      <c r="O42" s="36">
        <f>SUMIFS(СВЦЭМ!$C$39:$C$782,СВЦЭМ!$A$39:$A$782,$A42,СВЦЭМ!$B$39:$B$782,O$11)+'СЕТ СН'!$F$12+СВЦЭМ!$D$10+'СЕТ СН'!$F$5-'СЕТ СН'!$F$20</f>
        <v>2163.61405818</v>
      </c>
      <c r="P42" s="36">
        <f>SUMIFS(СВЦЭМ!$C$39:$C$782,СВЦЭМ!$A$39:$A$782,$A42,СВЦЭМ!$B$39:$B$782,P$11)+'СЕТ СН'!$F$12+СВЦЭМ!$D$10+'СЕТ СН'!$F$5-'СЕТ СН'!$F$20</f>
        <v>2181.9656372400004</v>
      </c>
      <c r="Q42" s="36">
        <f>SUMIFS(СВЦЭМ!$C$39:$C$782,СВЦЭМ!$A$39:$A$782,$A42,СВЦЭМ!$B$39:$B$782,Q$11)+'СЕТ СН'!$F$12+СВЦЭМ!$D$10+'СЕТ СН'!$F$5-'СЕТ СН'!$F$20</f>
        <v>2182.4032399900002</v>
      </c>
      <c r="R42" s="36">
        <f>SUMIFS(СВЦЭМ!$C$39:$C$782,СВЦЭМ!$A$39:$A$782,$A42,СВЦЭМ!$B$39:$B$782,R$11)+'СЕТ СН'!$F$12+СВЦЭМ!$D$10+'СЕТ СН'!$F$5-'СЕТ СН'!$F$20</f>
        <v>2174.63222361</v>
      </c>
      <c r="S42" s="36">
        <f>SUMIFS(СВЦЭМ!$C$39:$C$782,СВЦЭМ!$A$39:$A$782,$A42,СВЦЭМ!$B$39:$B$782,S$11)+'СЕТ СН'!$F$12+СВЦЭМ!$D$10+'СЕТ СН'!$F$5-'СЕТ СН'!$F$20</f>
        <v>2120.6718492199998</v>
      </c>
      <c r="T42" s="36">
        <f>SUMIFS(СВЦЭМ!$C$39:$C$782,СВЦЭМ!$A$39:$A$782,$A42,СВЦЭМ!$B$39:$B$782,T$11)+'СЕТ СН'!$F$12+СВЦЭМ!$D$10+'СЕТ СН'!$F$5-'СЕТ СН'!$F$20</f>
        <v>2082.1355123200001</v>
      </c>
      <c r="U42" s="36">
        <f>SUMIFS(СВЦЭМ!$C$39:$C$782,СВЦЭМ!$A$39:$A$782,$A42,СВЦЭМ!$B$39:$B$782,U$11)+'СЕТ СН'!$F$12+СВЦЭМ!$D$10+'СЕТ СН'!$F$5-'СЕТ СН'!$F$20</f>
        <v>2100.70011694</v>
      </c>
      <c r="V42" s="36">
        <f>SUMIFS(СВЦЭМ!$C$39:$C$782,СВЦЭМ!$A$39:$A$782,$A42,СВЦЭМ!$B$39:$B$782,V$11)+'СЕТ СН'!$F$12+СВЦЭМ!$D$10+'СЕТ СН'!$F$5-'СЕТ СН'!$F$20</f>
        <v>2132.2039003099999</v>
      </c>
      <c r="W42" s="36">
        <f>SUMIFS(СВЦЭМ!$C$39:$C$782,СВЦЭМ!$A$39:$A$782,$A42,СВЦЭМ!$B$39:$B$782,W$11)+'СЕТ СН'!$F$12+СВЦЭМ!$D$10+'СЕТ СН'!$F$5-'СЕТ СН'!$F$20</f>
        <v>2151.0654387200002</v>
      </c>
      <c r="X42" s="36">
        <f>SUMIFS(СВЦЭМ!$C$39:$C$782,СВЦЭМ!$A$39:$A$782,$A42,СВЦЭМ!$B$39:$B$782,X$11)+'СЕТ СН'!$F$12+СВЦЭМ!$D$10+'СЕТ СН'!$F$5-'СЕТ СН'!$F$20</f>
        <v>2180.35546927</v>
      </c>
      <c r="Y42" s="36">
        <f>SUMIFS(СВЦЭМ!$C$39:$C$782,СВЦЭМ!$A$39:$A$782,$A42,СВЦЭМ!$B$39:$B$782,Y$11)+'СЕТ СН'!$F$12+СВЦЭМ!$D$10+'СЕТ СН'!$F$5-'СЕТ СН'!$F$20</f>
        <v>2211.0195579800002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01.10.2022</v>
      </c>
      <c r="B48" s="36">
        <f>SUMIFS(СВЦЭМ!$C$39:$C$782,СВЦЭМ!$A$39:$A$782,$A48,СВЦЭМ!$B$39:$B$782,B$47)+'СЕТ СН'!$G$12+СВЦЭМ!$D$10+'СЕТ СН'!$G$5-'СЕТ СН'!$G$20</f>
        <v>2814.3086437500001</v>
      </c>
      <c r="C48" s="36">
        <f>SUMIFS(СВЦЭМ!$C$39:$C$782,СВЦЭМ!$A$39:$A$782,$A48,СВЦЭМ!$B$39:$B$782,C$47)+'СЕТ СН'!$G$12+СВЦЭМ!$D$10+'СЕТ СН'!$G$5-'СЕТ СН'!$G$20</f>
        <v>2849.9206884700002</v>
      </c>
      <c r="D48" s="36">
        <f>SUMIFS(СВЦЭМ!$C$39:$C$782,СВЦЭМ!$A$39:$A$782,$A48,СВЦЭМ!$B$39:$B$782,D$47)+'СЕТ СН'!$G$12+СВЦЭМ!$D$10+'СЕТ СН'!$G$5-'СЕТ СН'!$G$20</f>
        <v>2869.7523538400001</v>
      </c>
      <c r="E48" s="36">
        <f>SUMIFS(СВЦЭМ!$C$39:$C$782,СВЦЭМ!$A$39:$A$782,$A48,СВЦЭМ!$B$39:$B$782,E$47)+'СЕТ СН'!$G$12+СВЦЭМ!$D$10+'СЕТ СН'!$G$5-'СЕТ СН'!$G$20</f>
        <v>2872.2744393600001</v>
      </c>
      <c r="F48" s="36">
        <f>SUMIFS(СВЦЭМ!$C$39:$C$782,СВЦЭМ!$A$39:$A$782,$A48,СВЦЭМ!$B$39:$B$782,F$47)+'СЕТ СН'!$G$12+СВЦЭМ!$D$10+'СЕТ СН'!$G$5-'СЕТ СН'!$G$20</f>
        <v>2875.4540822400004</v>
      </c>
      <c r="G48" s="36">
        <f>SUMIFS(СВЦЭМ!$C$39:$C$782,СВЦЭМ!$A$39:$A$782,$A48,СВЦЭМ!$B$39:$B$782,G$47)+'СЕТ СН'!$G$12+СВЦЭМ!$D$10+'СЕТ СН'!$G$5-'СЕТ СН'!$G$20</f>
        <v>2865.95868083</v>
      </c>
      <c r="H48" s="36">
        <f>SUMIFS(СВЦЭМ!$C$39:$C$782,СВЦЭМ!$A$39:$A$782,$A48,СВЦЭМ!$B$39:$B$782,H$47)+'СЕТ СН'!$G$12+СВЦЭМ!$D$10+'СЕТ СН'!$G$5-'СЕТ СН'!$G$20</f>
        <v>2835.5872939199999</v>
      </c>
      <c r="I48" s="36">
        <f>SUMIFS(СВЦЭМ!$C$39:$C$782,СВЦЭМ!$A$39:$A$782,$A48,СВЦЭМ!$B$39:$B$782,I$47)+'СЕТ СН'!$G$12+СВЦЭМ!$D$10+'СЕТ СН'!$G$5-'СЕТ СН'!$G$20</f>
        <v>2761.54855133</v>
      </c>
      <c r="J48" s="36">
        <f>SUMIFS(СВЦЭМ!$C$39:$C$782,СВЦЭМ!$A$39:$A$782,$A48,СВЦЭМ!$B$39:$B$782,J$47)+'СЕТ СН'!$G$12+СВЦЭМ!$D$10+'СЕТ СН'!$G$5-'СЕТ СН'!$G$20</f>
        <v>2821.1929149500002</v>
      </c>
      <c r="K48" s="36">
        <f>SUMIFS(СВЦЭМ!$C$39:$C$782,СВЦЭМ!$A$39:$A$782,$A48,СВЦЭМ!$B$39:$B$782,K$47)+'СЕТ СН'!$G$12+СВЦЭМ!$D$10+'СЕТ СН'!$G$5-'СЕТ СН'!$G$20</f>
        <v>2849.1503499</v>
      </c>
      <c r="L48" s="36">
        <f>SUMIFS(СВЦЭМ!$C$39:$C$782,СВЦЭМ!$A$39:$A$782,$A48,СВЦЭМ!$B$39:$B$782,L$47)+'СЕТ СН'!$G$12+СВЦЭМ!$D$10+'СЕТ СН'!$G$5-'СЕТ СН'!$G$20</f>
        <v>2847.4738594800001</v>
      </c>
      <c r="M48" s="36">
        <f>SUMIFS(СВЦЭМ!$C$39:$C$782,СВЦЭМ!$A$39:$A$782,$A48,СВЦЭМ!$B$39:$B$782,M$47)+'СЕТ СН'!$G$12+СВЦЭМ!$D$10+'СЕТ СН'!$G$5-'СЕТ СН'!$G$20</f>
        <v>2798.7638243800002</v>
      </c>
      <c r="N48" s="36">
        <f>SUMIFS(СВЦЭМ!$C$39:$C$782,СВЦЭМ!$A$39:$A$782,$A48,СВЦЭМ!$B$39:$B$782,N$47)+'СЕТ СН'!$G$12+СВЦЭМ!$D$10+'СЕТ СН'!$G$5-'СЕТ СН'!$G$20</f>
        <v>2789.53908301</v>
      </c>
      <c r="O48" s="36">
        <f>SUMIFS(СВЦЭМ!$C$39:$C$782,СВЦЭМ!$A$39:$A$782,$A48,СВЦЭМ!$B$39:$B$782,O$47)+'СЕТ СН'!$G$12+СВЦЭМ!$D$10+'СЕТ СН'!$G$5-'СЕТ СН'!$G$20</f>
        <v>2772.27035488</v>
      </c>
      <c r="P48" s="36">
        <f>SUMIFS(СВЦЭМ!$C$39:$C$782,СВЦЭМ!$A$39:$A$782,$A48,СВЦЭМ!$B$39:$B$782,P$47)+'СЕТ СН'!$G$12+СВЦЭМ!$D$10+'СЕТ СН'!$G$5-'СЕТ СН'!$G$20</f>
        <v>2762.3993469500001</v>
      </c>
      <c r="Q48" s="36">
        <f>SUMIFS(СВЦЭМ!$C$39:$C$782,СВЦЭМ!$A$39:$A$782,$A48,СВЦЭМ!$B$39:$B$782,Q$47)+'СЕТ СН'!$G$12+СВЦЭМ!$D$10+'СЕТ СН'!$G$5-'СЕТ СН'!$G$20</f>
        <v>2756.97059098</v>
      </c>
      <c r="R48" s="36">
        <f>SUMIFS(СВЦЭМ!$C$39:$C$782,СВЦЭМ!$A$39:$A$782,$A48,СВЦЭМ!$B$39:$B$782,R$47)+'СЕТ СН'!$G$12+СВЦЭМ!$D$10+'СЕТ СН'!$G$5-'СЕТ СН'!$G$20</f>
        <v>2758.8245013700002</v>
      </c>
      <c r="S48" s="36">
        <f>SUMIFS(СВЦЭМ!$C$39:$C$782,СВЦЭМ!$A$39:$A$782,$A48,СВЦЭМ!$B$39:$B$782,S$47)+'СЕТ СН'!$G$12+СВЦЭМ!$D$10+'СЕТ СН'!$G$5-'СЕТ СН'!$G$20</f>
        <v>2789.8539373799999</v>
      </c>
      <c r="T48" s="36">
        <f>SUMIFS(СВЦЭМ!$C$39:$C$782,СВЦЭМ!$A$39:$A$782,$A48,СВЦЭМ!$B$39:$B$782,T$47)+'СЕТ СН'!$G$12+СВЦЭМ!$D$10+'СЕТ СН'!$G$5-'СЕТ СН'!$G$20</f>
        <v>2919.4437805300004</v>
      </c>
      <c r="U48" s="36">
        <f>SUMIFS(СВЦЭМ!$C$39:$C$782,СВЦЭМ!$A$39:$A$782,$A48,СВЦЭМ!$B$39:$B$782,U$47)+'СЕТ СН'!$G$12+СВЦЭМ!$D$10+'СЕТ СН'!$G$5-'СЕТ СН'!$G$20</f>
        <v>2940.1845544500002</v>
      </c>
      <c r="V48" s="36">
        <f>SUMIFS(СВЦЭМ!$C$39:$C$782,СВЦЭМ!$A$39:$A$782,$A48,СВЦЭМ!$B$39:$B$782,V$47)+'СЕТ СН'!$G$12+СВЦЭМ!$D$10+'СЕТ СН'!$G$5-'СЕТ СН'!$G$20</f>
        <v>2936.70712602</v>
      </c>
      <c r="W48" s="36">
        <f>SUMIFS(СВЦЭМ!$C$39:$C$782,СВЦЭМ!$A$39:$A$782,$A48,СВЦЭМ!$B$39:$B$782,W$47)+'СЕТ СН'!$G$12+СВЦЭМ!$D$10+'СЕТ СН'!$G$5-'СЕТ СН'!$G$20</f>
        <v>2925.0930688000003</v>
      </c>
      <c r="X48" s="36">
        <f>SUMIFS(СВЦЭМ!$C$39:$C$782,СВЦЭМ!$A$39:$A$782,$A48,СВЦЭМ!$B$39:$B$782,X$47)+'СЕТ СН'!$G$12+СВЦЭМ!$D$10+'СЕТ СН'!$G$5-'СЕТ СН'!$G$20</f>
        <v>2915.5654660300002</v>
      </c>
      <c r="Y48" s="36">
        <f>SUMIFS(СВЦЭМ!$C$39:$C$782,СВЦЭМ!$A$39:$A$782,$A48,СВЦЭМ!$B$39:$B$782,Y$47)+'СЕТ СН'!$G$12+СВЦЭМ!$D$10+'СЕТ СН'!$G$5-'СЕТ СН'!$G$20</f>
        <v>2886.77305015</v>
      </c>
    </row>
    <row r="49" spans="1:25" ht="15.75" x14ac:dyDescent="0.2">
      <c r="A49" s="35">
        <f>A48+1</f>
        <v>44836</v>
      </c>
      <c r="B49" s="36">
        <f>SUMIFS(СВЦЭМ!$C$39:$C$782,СВЦЭМ!$A$39:$A$782,$A49,СВЦЭМ!$B$39:$B$782,B$47)+'СЕТ СН'!$G$12+СВЦЭМ!$D$10+'СЕТ СН'!$G$5-'СЕТ СН'!$G$20</f>
        <v>2802.7537186899999</v>
      </c>
      <c r="C49" s="36">
        <f>SUMIFS(СВЦЭМ!$C$39:$C$782,СВЦЭМ!$A$39:$A$782,$A49,СВЦЭМ!$B$39:$B$782,C$47)+'СЕТ СН'!$G$12+СВЦЭМ!$D$10+'СЕТ СН'!$G$5-'СЕТ СН'!$G$20</f>
        <v>2809.01925377</v>
      </c>
      <c r="D49" s="36">
        <f>SUMIFS(СВЦЭМ!$C$39:$C$782,СВЦЭМ!$A$39:$A$782,$A49,СВЦЭМ!$B$39:$B$782,D$47)+'СЕТ СН'!$G$12+СВЦЭМ!$D$10+'СЕТ СН'!$G$5-'СЕТ СН'!$G$20</f>
        <v>2849.3781759600001</v>
      </c>
      <c r="E49" s="36">
        <f>SUMIFS(СВЦЭМ!$C$39:$C$782,СВЦЭМ!$A$39:$A$782,$A49,СВЦЭМ!$B$39:$B$782,E$47)+'СЕТ СН'!$G$12+СВЦЭМ!$D$10+'СЕТ СН'!$G$5-'СЕТ СН'!$G$20</f>
        <v>2890.14635748</v>
      </c>
      <c r="F49" s="36">
        <f>SUMIFS(СВЦЭМ!$C$39:$C$782,СВЦЭМ!$A$39:$A$782,$A49,СВЦЭМ!$B$39:$B$782,F$47)+'СЕТ СН'!$G$12+СВЦЭМ!$D$10+'СЕТ СН'!$G$5-'СЕТ СН'!$G$20</f>
        <v>2886.6941081000004</v>
      </c>
      <c r="G49" s="36">
        <f>SUMIFS(СВЦЭМ!$C$39:$C$782,СВЦЭМ!$A$39:$A$782,$A49,СВЦЭМ!$B$39:$B$782,G$47)+'СЕТ СН'!$G$12+СВЦЭМ!$D$10+'СЕТ СН'!$G$5-'СЕТ СН'!$G$20</f>
        <v>2876.1476723300002</v>
      </c>
      <c r="H49" s="36">
        <f>SUMIFS(СВЦЭМ!$C$39:$C$782,СВЦЭМ!$A$39:$A$782,$A49,СВЦЭМ!$B$39:$B$782,H$47)+'СЕТ СН'!$G$12+СВЦЭМ!$D$10+'СЕТ СН'!$G$5-'СЕТ СН'!$G$20</f>
        <v>2850.60760777</v>
      </c>
      <c r="I49" s="36">
        <f>SUMIFS(СВЦЭМ!$C$39:$C$782,СВЦЭМ!$A$39:$A$782,$A49,СВЦЭМ!$B$39:$B$782,I$47)+'СЕТ СН'!$G$12+СВЦЭМ!$D$10+'СЕТ СН'!$G$5-'СЕТ СН'!$G$20</f>
        <v>2845.81893231</v>
      </c>
      <c r="J49" s="36">
        <f>SUMIFS(СВЦЭМ!$C$39:$C$782,СВЦЭМ!$A$39:$A$782,$A49,СВЦЭМ!$B$39:$B$782,J$47)+'СЕТ СН'!$G$12+СВЦЭМ!$D$10+'СЕТ СН'!$G$5-'СЕТ СН'!$G$20</f>
        <v>2825.86169251</v>
      </c>
      <c r="K49" s="36">
        <f>SUMIFS(СВЦЭМ!$C$39:$C$782,СВЦЭМ!$A$39:$A$782,$A49,СВЦЭМ!$B$39:$B$782,K$47)+'СЕТ СН'!$G$12+СВЦЭМ!$D$10+'СЕТ СН'!$G$5-'СЕТ СН'!$G$20</f>
        <v>2797.8044599200002</v>
      </c>
      <c r="L49" s="36">
        <f>SUMIFS(СВЦЭМ!$C$39:$C$782,СВЦЭМ!$A$39:$A$782,$A49,СВЦЭМ!$B$39:$B$782,L$47)+'СЕТ СН'!$G$12+СВЦЭМ!$D$10+'СЕТ СН'!$G$5-'СЕТ СН'!$G$20</f>
        <v>2795.5710333900001</v>
      </c>
      <c r="M49" s="36">
        <f>SUMIFS(СВЦЭМ!$C$39:$C$782,СВЦЭМ!$A$39:$A$782,$A49,СВЦЭМ!$B$39:$B$782,M$47)+'СЕТ СН'!$G$12+СВЦЭМ!$D$10+'СЕТ СН'!$G$5-'СЕТ СН'!$G$20</f>
        <v>2763.25897076</v>
      </c>
      <c r="N49" s="36">
        <f>SUMIFS(СВЦЭМ!$C$39:$C$782,СВЦЭМ!$A$39:$A$782,$A49,СВЦЭМ!$B$39:$B$782,N$47)+'СЕТ СН'!$G$12+СВЦЭМ!$D$10+'СЕТ СН'!$G$5-'СЕТ СН'!$G$20</f>
        <v>2778.1591473400003</v>
      </c>
      <c r="O49" s="36">
        <f>SUMIFS(СВЦЭМ!$C$39:$C$782,СВЦЭМ!$A$39:$A$782,$A49,СВЦЭМ!$B$39:$B$782,O$47)+'СЕТ СН'!$G$12+СВЦЭМ!$D$10+'СЕТ СН'!$G$5-'СЕТ СН'!$G$20</f>
        <v>2782.7787800800002</v>
      </c>
      <c r="P49" s="36">
        <f>SUMIFS(СВЦЭМ!$C$39:$C$782,СВЦЭМ!$A$39:$A$782,$A49,СВЦЭМ!$B$39:$B$782,P$47)+'СЕТ СН'!$G$12+СВЦЭМ!$D$10+'СЕТ СН'!$G$5-'СЕТ СН'!$G$20</f>
        <v>2794.9848572700002</v>
      </c>
      <c r="Q49" s="36">
        <f>SUMIFS(СВЦЭМ!$C$39:$C$782,СВЦЭМ!$A$39:$A$782,$A49,СВЦЭМ!$B$39:$B$782,Q$47)+'СЕТ СН'!$G$12+СВЦЭМ!$D$10+'СЕТ СН'!$G$5-'СЕТ СН'!$G$20</f>
        <v>2802.5431146800001</v>
      </c>
      <c r="R49" s="36">
        <f>SUMIFS(СВЦЭМ!$C$39:$C$782,СВЦЭМ!$A$39:$A$782,$A49,СВЦЭМ!$B$39:$B$782,R$47)+'СЕТ СН'!$G$12+СВЦЭМ!$D$10+'СЕТ СН'!$G$5-'СЕТ СН'!$G$20</f>
        <v>2812.4919373900002</v>
      </c>
      <c r="S49" s="36">
        <f>SUMIFS(СВЦЭМ!$C$39:$C$782,СВЦЭМ!$A$39:$A$782,$A49,СВЦЭМ!$B$39:$B$782,S$47)+'СЕТ СН'!$G$12+СВЦЭМ!$D$10+'СЕТ СН'!$G$5-'СЕТ СН'!$G$20</f>
        <v>2793.4878205200002</v>
      </c>
      <c r="T49" s="36">
        <f>SUMIFS(СВЦЭМ!$C$39:$C$782,СВЦЭМ!$A$39:$A$782,$A49,СВЦЭМ!$B$39:$B$782,T$47)+'СЕТ СН'!$G$12+СВЦЭМ!$D$10+'СЕТ СН'!$G$5-'СЕТ СН'!$G$20</f>
        <v>2905.4294215100003</v>
      </c>
      <c r="U49" s="36">
        <f>SUMIFS(СВЦЭМ!$C$39:$C$782,СВЦЭМ!$A$39:$A$782,$A49,СВЦЭМ!$B$39:$B$782,U$47)+'СЕТ СН'!$G$12+СВЦЭМ!$D$10+'СЕТ СН'!$G$5-'СЕТ СН'!$G$20</f>
        <v>2936.2244932000003</v>
      </c>
      <c r="V49" s="36">
        <f>SUMIFS(СВЦЭМ!$C$39:$C$782,СВЦЭМ!$A$39:$A$782,$A49,СВЦЭМ!$B$39:$B$782,V$47)+'СЕТ СН'!$G$12+СВЦЭМ!$D$10+'СЕТ СН'!$G$5-'СЕТ СН'!$G$20</f>
        <v>2944.2374128900001</v>
      </c>
      <c r="W49" s="36">
        <f>SUMIFS(СВЦЭМ!$C$39:$C$782,СВЦЭМ!$A$39:$A$782,$A49,СВЦЭМ!$B$39:$B$782,W$47)+'СЕТ СН'!$G$12+СВЦЭМ!$D$10+'СЕТ СН'!$G$5-'СЕТ СН'!$G$20</f>
        <v>2922.6783088299999</v>
      </c>
      <c r="X49" s="36">
        <f>SUMIFS(СВЦЭМ!$C$39:$C$782,СВЦЭМ!$A$39:$A$782,$A49,СВЦЭМ!$B$39:$B$782,X$47)+'СЕТ СН'!$G$12+СВЦЭМ!$D$10+'СЕТ СН'!$G$5-'СЕТ СН'!$G$20</f>
        <v>2891.8497915500002</v>
      </c>
      <c r="Y49" s="36">
        <f>SUMIFS(СВЦЭМ!$C$39:$C$782,СВЦЭМ!$A$39:$A$782,$A49,СВЦЭМ!$B$39:$B$782,Y$47)+'СЕТ СН'!$G$12+СВЦЭМ!$D$10+'СЕТ СН'!$G$5-'СЕТ СН'!$G$20</f>
        <v>2886.2067614600001</v>
      </c>
    </row>
    <row r="50" spans="1:25" ht="15.75" x14ac:dyDescent="0.2">
      <c r="A50" s="35">
        <f t="shared" ref="A50:A78" si="1">A49+1</f>
        <v>44837</v>
      </c>
      <c r="B50" s="36">
        <f>SUMIFS(СВЦЭМ!$C$39:$C$782,СВЦЭМ!$A$39:$A$782,$A50,СВЦЭМ!$B$39:$B$782,B$47)+'СЕТ СН'!$G$12+СВЦЭМ!$D$10+'СЕТ СН'!$G$5-'СЕТ СН'!$G$20</f>
        <v>2879.80003046</v>
      </c>
      <c r="C50" s="36">
        <f>SUMIFS(СВЦЭМ!$C$39:$C$782,СВЦЭМ!$A$39:$A$782,$A50,СВЦЭМ!$B$39:$B$782,C$47)+'СЕТ СН'!$G$12+СВЦЭМ!$D$10+'СЕТ СН'!$G$5-'СЕТ СН'!$G$20</f>
        <v>2918.4428395900004</v>
      </c>
      <c r="D50" s="36">
        <f>SUMIFS(СВЦЭМ!$C$39:$C$782,СВЦЭМ!$A$39:$A$782,$A50,СВЦЭМ!$B$39:$B$782,D$47)+'СЕТ СН'!$G$12+СВЦЭМ!$D$10+'СЕТ СН'!$G$5-'СЕТ СН'!$G$20</f>
        <v>2933.4075694700005</v>
      </c>
      <c r="E50" s="36">
        <f>SUMIFS(СВЦЭМ!$C$39:$C$782,СВЦЭМ!$A$39:$A$782,$A50,СВЦЭМ!$B$39:$B$782,E$47)+'СЕТ СН'!$G$12+СВЦЭМ!$D$10+'СЕТ СН'!$G$5-'СЕТ СН'!$G$20</f>
        <v>2941.10827058</v>
      </c>
      <c r="F50" s="36">
        <f>SUMIFS(СВЦЭМ!$C$39:$C$782,СВЦЭМ!$A$39:$A$782,$A50,СВЦЭМ!$B$39:$B$782,F$47)+'СЕТ СН'!$G$12+СВЦЭМ!$D$10+'СЕТ СН'!$G$5-'СЕТ СН'!$G$20</f>
        <v>2924.6077645600003</v>
      </c>
      <c r="G50" s="36">
        <f>SUMIFS(СВЦЭМ!$C$39:$C$782,СВЦЭМ!$A$39:$A$782,$A50,СВЦЭМ!$B$39:$B$782,G$47)+'СЕТ СН'!$G$12+СВЦЭМ!$D$10+'СЕТ СН'!$G$5-'СЕТ СН'!$G$20</f>
        <v>2895.9470350700003</v>
      </c>
      <c r="H50" s="36">
        <f>SUMIFS(СВЦЭМ!$C$39:$C$782,СВЦЭМ!$A$39:$A$782,$A50,СВЦЭМ!$B$39:$B$782,H$47)+'СЕТ СН'!$G$12+СВЦЭМ!$D$10+'СЕТ СН'!$G$5-'СЕТ СН'!$G$20</f>
        <v>2814.9842474400002</v>
      </c>
      <c r="I50" s="36">
        <f>SUMIFS(СВЦЭМ!$C$39:$C$782,СВЦЭМ!$A$39:$A$782,$A50,СВЦЭМ!$B$39:$B$782,I$47)+'СЕТ СН'!$G$12+СВЦЭМ!$D$10+'СЕТ СН'!$G$5-'СЕТ СН'!$G$20</f>
        <v>2767.17099697</v>
      </c>
      <c r="J50" s="36">
        <f>SUMIFS(СВЦЭМ!$C$39:$C$782,СВЦЭМ!$A$39:$A$782,$A50,СВЦЭМ!$B$39:$B$782,J$47)+'СЕТ СН'!$G$12+СВЦЭМ!$D$10+'СЕТ СН'!$G$5-'СЕТ СН'!$G$20</f>
        <v>2731.0395093699999</v>
      </c>
      <c r="K50" s="36">
        <f>SUMIFS(СВЦЭМ!$C$39:$C$782,СВЦЭМ!$A$39:$A$782,$A50,СВЦЭМ!$B$39:$B$782,K$47)+'СЕТ СН'!$G$12+СВЦЭМ!$D$10+'СЕТ СН'!$G$5-'СЕТ СН'!$G$20</f>
        <v>2715.9321851300001</v>
      </c>
      <c r="L50" s="36">
        <f>SUMIFS(СВЦЭМ!$C$39:$C$782,СВЦЭМ!$A$39:$A$782,$A50,СВЦЭМ!$B$39:$B$782,L$47)+'СЕТ СН'!$G$12+СВЦЭМ!$D$10+'СЕТ СН'!$G$5-'СЕТ СН'!$G$20</f>
        <v>2710.7433946400001</v>
      </c>
      <c r="M50" s="36">
        <f>SUMIFS(СВЦЭМ!$C$39:$C$782,СВЦЭМ!$A$39:$A$782,$A50,СВЦЭМ!$B$39:$B$782,M$47)+'СЕТ СН'!$G$12+СВЦЭМ!$D$10+'СЕТ СН'!$G$5-'СЕТ СН'!$G$20</f>
        <v>2731.26624434</v>
      </c>
      <c r="N50" s="36">
        <f>SUMIFS(СВЦЭМ!$C$39:$C$782,СВЦЭМ!$A$39:$A$782,$A50,СВЦЭМ!$B$39:$B$782,N$47)+'СЕТ СН'!$G$12+СВЦЭМ!$D$10+'СЕТ СН'!$G$5-'СЕТ СН'!$G$20</f>
        <v>2756.8911793900002</v>
      </c>
      <c r="O50" s="36">
        <f>SUMIFS(СВЦЭМ!$C$39:$C$782,СВЦЭМ!$A$39:$A$782,$A50,СВЦЭМ!$B$39:$B$782,O$47)+'СЕТ СН'!$G$12+СВЦЭМ!$D$10+'СЕТ СН'!$G$5-'СЕТ СН'!$G$20</f>
        <v>2770.88694919</v>
      </c>
      <c r="P50" s="36">
        <f>SUMIFS(СВЦЭМ!$C$39:$C$782,СВЦЭМ!$A$39:$A$782,$A50,СВЦЭМ!$B$39:$B$782,P$47)+'СЕТ СН'!$G$12+СВЦЭМ!$D$10+'СЕТ СН'!$G$5-'СЕТ СН'!$G$20</f>
        <v>2779.7988352800003</v>
      </c>
      <c r="Q50" s="36">
        <f>SUMIFS(СВЦЭМ!$C$39:$C$782,СВЦЭМ!$A$39:$A$782,$A50,СВЦЭМ!$B$39:$B$782,Q$47)+'СЕТ СН'!$G$12+СВЦЭМ!$D$10+'СЕТ СН'!$G$5-'СЕТ СН'!$G$20</f>
        <v>2775.2128184500002</v>
      </c>
      <c r="R50" s="36">
        <f>SUMIFS(СВЦЭМ!$C$39:$C$782,СВЦЭМ!$A$39:$A$782,$A50,СВЦЭМ!$B$39:$B$782,R$47)+'СЕТ СН'!$G$12+СВЦЭМ!$D$10+'СЕТ СН'!$G$5-'СЕТ СН'!$G$20</f>
        <v>2763.4128287900003</v>
      </c>
      <c r="S50" s="36">
        <f>SUMIFS(СВЦЭМ!$C$39:$C$782,СВЦЭМ!$A$39:$A$782,$A50,СВЦЭМ!$B$39:$B$782,S$47)+'СЕТ СН'!$G$12+СВЦЭМ!$D$10+'СЕТ СН'!$G$5-'СЕТ СН'!$G$20</f>
        <v>2739.9420192100001</v>
      </c>
      <c r="T50" s="36">
        <f>SUMIFS(СВЦЭМ!$C$39:$C$782,СВЦЭМ!$A$39:$A$782,$A50,СВЦЭМ!$B$39:$B$782,T$47)+'СЕТ СН'!$G$12+СВЦЭМ!$D$10+'СЕТ СН'!$G$5-'СЕТ СН'!$G$20</f>
        <v>2701.7128235200003</v>
      </c>
      <c r="U50" s="36">
        <f>SUMIFS(СВЦЭМ!$C$39:$C$782,СВЦЭМ!$A$39:$A$782,$A50,СВЦЭМ!$B$39:$B$782,U$47)+'СЕТ СН'!$G$12+СВЦЭМ!$D$10+'СЕТ СН'!$G$5-'СЕТ СН'!$G$20</f>
        <v>2684.8805114800002</v>
      </c>
      <c r="V50" s="36">
        <f>SUMIFS(СВЦЭМ!$C$39:$C$782,СВЦЭМ!$A$39:$A$782,$A50,СВЦЭМ!$B$39:$B$782,V$47)+'СЕТ СН'!$G$12+СВЦЭМ!$D$10+'СЕТ СН'!$G$5-'СЕТ СН'!$G$20</f>
        <v>2692.7029031700004</v>
      </c>
      <c r="W50" s="36">
        <f>SUMIFS(СВЦЭМ!$C$39:$C$782,СВЦЭМ!$A$39:$A$782,$A50,СВЦЭМ!$B$39:$B$782,W$47)+'СЕТ СН'!$G$12+СВЦЭМ!$D$10+'СЕТ СН'!$G$5-'СЕТ СН'!$G$20</f>
        <v>2726.5812122699999</v>
      </c>
      <c r="X50" s="36">
        <f>SUMIFS(СВЦЭМ!$C$39:$C$782,СВЦЭМ!$A$39:$A$782,$A50,СВЦЭМ!$B$39:$B$782,X$47)+'СЕТ СН'!$G$12+СВЦЭМ!$D$10+'СЕТ СН'!$G$5-'СЕТ СН'!$G$20</f>
        <v>2778.3670126699999</v>
      </c>
      <c r="Y50" s="36">
        <f>SUMIFS(СВЦЭМ!$C$39:$C$782,СВЦЭМ!$A$39:$A$782,$A50,СВЦЭМ!$B$39:$B$782,Y$47)+'СЕТ СН'!$G$12+СВЦЭМ!$D$10+'СЕТ СН'!$G$5-'СЕТ СН'!$G$20</f>
        <v>2813.8932971200002</v>
      </c>
    </row>
    <row r="51" spans="1:25" ht="15.75" x14ac:dyDescent="0.2">
      <c r="A51" s="35">
        <f t="shared" si="1"/>
        <v>44838</v>
      </c>
      <c r="B51" s="36">
        <f>SUMIFS(СВЦЭМ!$C$39:$C$782,СВЦЭМ!$A$39:$A$782,$A51,СВЦЭМ!$B$39:$B$782,B$47)+'СЕТ СН'!$G$12+СВЦЭМ!$D$10+'СЕТ СН'!$G$5-'СЕТ СН'!$G$20</f>
        <v>2752.0338975300001</v>
      </c>
      <c r="C51" s="36">
        <f>SUMIFS(СВЦЭМ!$C$39:$C$782,СВЦЭМ!$A$39:$A$782,$A51,СВЦЭМ!$B$39:$B$782,C$47)+'СЕТ СН'!$G$12+СВЦЭМ!$D$10+'СЕТ СН'!$G$5-'СЕТ СН'!$G$20</f>
        <v>2780.5866359900001</v>
      </c>
      <c r="D51" s="36">
        <f>SUMIFS(СВЦЭМ!$C$39:$C$782,СВЦЭМ!$A$39:$A$782,$A51,СВЦЭМ!$B$39:$B$782,D$47)+'СЕТ СН'!$G$12+СВЦЭМ!$D$10+'СЕТ СН'!$G$5-'СЕТ СН'!$G$20</f>
        <v>2792.55926568</v>
      </c>
      <c r="E51" s="36">
        <f>SUMIFS(СВЦЭМ!$C$39:$C$782,СВЦЭМ!$A$39:$A$782,$A51,СВЦЭМ!$B$39:$B$782,E$47)+'СЕТ СН'!$G$12+СВЦЭМ!$D$10+'СЕТ СН'!$G$5-'СЕТ СН'!$G$20</f>
        <v>2801.8800350900001</v>
      </c>
      <c r="F51" s="36">
        <f>SUMIFS(СВЦЭМ!$C$39:$C$782,СВЦЭМ!$A$39:$A$782,$A51,СВЦЭМ!$B$39:$B$782,F$47)+'СЕТ СН'!$G$12+СВЦЭМ!$D$10+'СЕТ СН'!$G$5-'СЕТ СН'!$G$20</f>
        <v>2804.4969730500002</v>
      </c>
      <c r="G51" s="36">
        <f>SUMIFS(СВЦЭМ!$C$39:$C$782,СВЦЭМ!$A$39:$A$782,$A51,СВЦЭМ!$B$39:$B$782,G$47)+'СЕТ СН'!$G$12+СВЦЭМ!$D$10+'СЕТ СН'!$G$5-'СЕТ СН'!$G$20</f>
        <v>2784.7905833700001</v>
      </c>
      <c r="H51" s="36">
        <f>SUMIFS(СВЦЭМ!$C$39:$C$782,СВЦЭМ!$A$39:$A$782,$A51,СВЦЭМ!$B$39:$B$782,H$47)+'СЕТ СН'!$G$12+СВЦЭМ!$D$10+'СЕТ СН'!$G$5-'СЕТ СН'!$G$20</f>
        <v>2726.66276217</v>
      </c>
      <c r="I51" s="36">
        <f>SUMIFS(СВЦЭМ!$C$39:$C$782,СВЦЭМ!$A$39:$A$782,$A51,СВЦЭМ!$B$39:$B$782,I$47)+'СЕТ СН'!$G$12+СВЦЭМ!$D$10+'СЕТ СН'!$G$5-'СЕТ СН'!$G$20</f>
        <v>2688.726244</v>
      </c>
      <c r="J51" s="36">
        <f>SUMIFS(СВЦЭМ!$C$39:$C$782,СВЦЭМ!$A$39:$A$782,$A51,СВЦЭМ!$B$39:$B$782,J$47)+'СЕТ СН'!$G$12+СВЦЭМ!$D$10+'СЕТ СН'!$G$5-'СЕТ СН'!$G$20</f>
        <v>2678.7441478000001</v>
      </c>
      <c r="K51" s="36">
        <f>SUMIFS(СВЦЭМ!$C$39:$C$782,СВЦЭМ!$A$39:$A$782,$A51,СВЦЭМ!$B$39:$B$782,K$47)+'СЕТ СН'!$G$12+СВЦЭМ!$D$10+'СЕТ СН'!$G$5-'СЕТ СН'!$G$20</f>
        <v>2666.88198212</v>
      </c>
      <c r="L51" s="36">
        <f>SUMIFS(СВЦЭМ!$C$39:$C$782,СВЦЭМ!$A$39:$A$782,$A51,СВЦЭМ!$B$39:$B$782,L$47)+'СЕТ СН'!$G$12+СВЦЭМ!$D$10+'СЕТ СН'!$G$5-'СЕТ СН'!$G$20</f>
        <v>2666.5401872299999</v>
      </c>
      <c r="M51" s="36">
        <f>SUMIFS(СВЦЭМ!$C$39:$C$782,СВЦЭМ!$A$39:$A$782,$A51,СВЦЭМ!$B$39:$B$782,M$47)+'СЕТ СН'!$G$12+СВЦЭМ!$D$10+'СЕТ СН'!$G$5-'СЕТ СН'!$G$20</f>
        <v>2676.5180407000003</v>
      </c>
      <c r="N51" s="36">
        <f>SUMIFS(СВЦЭМ!$C$39:$C$782,СВЦЭМ!$A$39:$A$782,$A51,СВЦЭМ!$B$39:$B$782,N$47)+'СЕТ СН'!$G$12+СВЦЭМ!$D$10+'СЕТ СН'!$G$5-'СЕТ СН'!$G$20</f>
        <v>2683.4617975599999</v>
      </c>
      <c r="O51" s="36">
        <f>SUMIFS(СВЦЭМ!$C$39:$C$782,СВЦЭМ!$A$39:$A$782,$A51,СВЦЭМ!$B$39:$B$782,O$47)+'СЕТ СН'!$G$12+СВЦЭМ!$D$10+'СЕТ СН'!$G$5-'СЕТ СН'!$G$20</f>
        <v>2690.1117360200001</v>
      </c>
      <c r="P51" s="36">
        <f>SUMIFS(СВЦЭМ!$C$39:$C$782,СВЦЭМ!$A$39:$A$782,$A51,СВЦЭМ!$B$39:$B$782,P$47)+'СЕТ СН'!$G$12+СВЦЭМ!$D$10+'СЕТ СН'!$G$5-'СЕТ СН'!$G$20</f>
        <v>2697.5141883000001</v>
      </c>
      <c r="Q51" s="36">
        <f>SUMIFS(СВЦЭМ!$C$39:$C$782,СВЦЭМ!$A$39:$A$782,$A51,СВЦЭМ!$B$39:$B$782,Q$47)+'СЕТ СН'!$G$12+СВЦЭМ!$D$10+'СЕТ СН'!$G$5-'СЕТ СН'!$G$20</f>
        <v>2699.02565392</v>
      </c>
      <c r="R51" s="36">
        <f>SUMIFS(СВЦЭМ!$C$39:$C$782,СВЦЭМ!$A$39:$A$782,$A51,СВЦЭМ!$B$39:$B$782,R$47)+'СЕТ СН'!$G$12+СВЦЭМ!$D$10+'СЕТ СН'!$G$5-'СЕТ СН'!$G$20</f>
        <v>2709.9468079400003</v>
      </c>
      <c r="S51" s="36">
        <f>SUMIFS(СВЦЭМ!$C$39:$C$782,СВЦЭМ!$A$39:$A$782,$A51,СВЦЭМ!$B$39:$B$782,S$47)+'СЕТ СН'!$G$12+СВЦЭМ!$D$10+'СЕТ СН'!$G$5-'СЕТ СН'!$G$20</f>
        <v>2687.7753484700002</v>
      </c>
      <c r="T51" s="36">
        <f>SUMIFS(СВЦЭМ!$C$39:$C$782,СВЦЭМ!$A$39:$A$782,$A51,СВЦЭМ!$B$39:$B$782,T$47)+'СЕТ СН'!$G$12+СВЦЭМ!$D$10+'СЕТ СН'!$G$5-'СЕТ СН'!$G$20</f>
        <v>2670.70139715</v>
      </c>
      <c r="U51" s="36">
        <f>SUMIFS(СВЦЭМ!$C$39:$C$782,СВЦЭМ!$A$39:$A$782,$A51,СВЦЭМ!$B$39:$B$782,U$47)+'СЕТ СН'!$G$12+СВЦЭМ!$D$10+'СЕТ СН'!$G$5-'СЕТ СН'!$G$20</f>
        <v>2649.0042255900003</v>
      </c>
      <c r="V51" s="36">
        <f>SUMIFS(СВЦЭМ!$C$39:$C$782,СВЦЭМ!$A$39:$A$782,$A51,СВЦЭМ!$B$39:$B$782,V$47)+'СЕТ СН'!$G$12+СВЦЭМ!$D$10+'СЕТ СН'!$G$5-'СЕТ СН'!$G$20</f>
        <v>2657.6329161000003</v>
      </c>
      <c r="W51" s="36">
        <f>SUMIFS(СВЦЭМ!$C$39:$C$782,СВЦЭМ!$A$39:$A$782,$A51,СВЦЭМ!$B$39:$B$782,W$47)+'СЕТ СН'!$G$12+СВЦЭМ!$D$10+'СЕТ СН'!$G$5-'СЕТ СН'!$G$20</f>
        <v>2661.3987532700003</v>
      </c>
      <c r="X51" s="36">
        <f>SUMIFS(СВЦЭМ!$C$39:$C$782,СВЦЭМ!$A$39:$A$782,$A51,СВЦЭМ!$B$39:$B$782,X$47)+'СЕТ СН'!$G$12+СВЦЭМ!$D$10+'СЕТ СН'!$G$5-'СЕТ СН'!$G$20</f>
        <v>2698.8140215200001</v>
      </c>
      <c r="Y51" s="36">
        <f>SUMIFS(СВЦЭМ!$C$39:$C$782,СВЦЭМ!$A$39:$A$782,$A51,СВЦЭМ!$B$39:$B$782,Y$47)+'СЕТ СН'!$G$12+СВЦЭМ!$D$10+'СЕТ СН'!$G$5-'СЕТ СН'!$G$20</f>
        <v>2726.338268</v>
      </c>
    </row>
    <row r="52" spans="1:25" ht="15.75" x14ac:dyDescent="0.2">
      <c r="A52" s="35">
        <f t="shared" si="1"/>
        <v>44839</v>
      </c>
      <c r="B52" s="36">
        <f>SUMIFS(СВЦЭМ!$C$39:$C$782,СВЦЭМ!$A$39:$A$782,$A52,СВЦЭМ!$B$39:$B$782,B$47)+'СЕТ СН'!$G$12+СВЦЭМ!$D$10+'СЕТ СН'!$G$5-'СЕТ СН'!$G$20</f>
        <v>2800.3411696800003</v>
      </c>
      <c r="C52" s="36">
        <f>SUMIFS(СВЦЭМ!$C$39:$C$782,СВЦЭМ!$A$39:$A$782,$A52,СВЦЭМ!$B$39:$B$782,C$47)+'СЕТ СН'!$G$12+СВЦЭМ!$D$10+'СЕТ СН'!$G$5-'СЕТ СН'!$G$20</f>
        <v>2843.4921038699999</v>
      </c>
      <c r="D52" s="36">
        <f>SUMIFS(СВЦЭМ!$C$39:$C$782,СВЦЭМ!$A$39:$A$782,$A52,СВЦЭМ!$B$39:$B$782,D$47)+'СЕТ СН'!$G$12+СВЦЭМ!$D$10+'СЕТ СН'!$G$5-'СЕТ СН'!$G$20</f>
        <v>2868.7060264800002</v>
      </c>
      <c r="E52" s="36">
        <f>SUMIFS(СВЦЭМ!$C$39:$C$782,СВЦЭМ!$A$39:$A$782,$A52,СВЦЭМ!$B$39:$B$782,E$47)+'СЕТ СН'!$G$12+СВЦЭМ!$D$10+'СЕТ СН'!$G$5-'СЕТ СН'!$G$20</f>
        <v>2880.7385170300004</v>
      </c>
      <c r="F52" s="36">
        <f>SUMIFS(СВЦЭМ!$C$39:$C$782,СВЦЭМ!$A$39:$A$782,$A52,СВЦЭМ!$B$39:$B$782,F$47)+'СЕТ СН'!$G$12+СВЦЭМ!$D$10+'СЕТ СН'!$G$5-'СЕТ СН'!$G$20</f>
        <v>2878.3000549900003</v>
      </c>
      <c r="G52" s="36">
        <f>SUMIFS(СВЦЭМ!$C$39:$C$782,СВЦЭМ!$A$39:$A$782,$A52,СВЦЭМ!$B$39:$B$782,G$47)+'СЕТ СН'!$G$12+СВЦЭМ!$D$10+'СЕТ СН'!$G$5-'СЕТ СН'!$G$20</f>
        <v>2864.5077524200001</v>
      </c>
      <c r="H52" s="36">
        <f>SUMIFS(СВЦЭМ!$C$39:$C$782,СВЦЭМ!$A$39:$A$782,$A52,СВЦЭМ!$B$39:$B$782,H$47)+'СЕТ СН'!$G$12+СВЦЭМ!$D$10+'СЕТ СН'!$G$5-'СЕТ СН'!$G$20</f>
        <v>2813.2455131500001</v>
      </c>
      <c r="I52" s="36">
        <f>SUMIFS(СВЦЭМ!$C$39:$C$782,СВЦЭМ!$A$39:$A$782,$A52,СВЦЭМ!$B$39:$B$782,I$47)+'СЕТ СН'!$G$12+СВЦЭМ!$D$10+'СЕТ СН'!$G$5-'СЕТ СН'!$G$20</f>
        <v>2786.6257700300002</v>
      </c>
      <c r="J52" s="36">
        <f>SUMIFS(СВЦЭМ!$C$39:$C$782,СВЦЭМ!$A$39:$A$782,$A52,СВЦЭМ!$B$39:$B$782,J$47)+'СЕТ СН'!$G$12+СВЦЭМ!$D$10+'СЕТ СН'!$G$5-'СЕТ СН'!$G$20</f>
        <v>2824.9567071800002</v>
      </c>
      <c r="K52" s="36">
        <f>SUMIFS(СВЦЭМ!$C$39:$C$782,СВЦЭМ!$A$39:$A$782,$A52,СВЦЭМ!$B$39:$B$782,K$47)+'СЕТ СН'!$G$12+СВЦЭМ!$D$10+'СЕТ СН'!$G$5-'СЕТ СН'!$G$20</f>
        <v>2853.48862121</v>
      </c>
      <c r="L52" s="36">
        <f>SUMIFS(СВЦЭМ!$C$39:$C$782,СВЦЭМ!$A$39:$A$782,$A52,СВЦЭМ!$B$39:$B$782,L$47)+'СЕТ СН'!$G$12+СВЦЭМ!$D$10+'СЕТ СН'!$G$5-'СЕТ СН'!$G$20</f>
        <v>2853.46434727</v>
      </c>
      <c r="M52" s="36">
        <f>SUMIFS(СВЦЭМ!$C$39:$C$782,СВЦЭМ!$A$39:$A$782,$A52,СВЦЭМ!$B$39:$B$782,M$47)+'СЕТ СН'!$G$12+СВЦЭМ!$D$10+'СЕТ СН'!$G$5-'СЕТ СН'!$G$20</f>
        <v>2795.65560508</v>
      </c>
      <c r="N52" s="36">
        <f>SUMIFS(СВЦЭМ!$C$39:$C$782,СВЦЭМ!$A$39:$A$782,$A52,СВЦЭМ!$B$39:$B$782,N$47)+'СЕТ СН'!$G$12+СВЦЭМ!$D$10+'СЕТ СН'!$G$5-'СЕТ СН'!$G$20</f>
        <v>2809.9820585799998</v>
      </c>
      <c r="O52" s="36">
        <f>SUMIFS(СВЦЭМ!$C$39:$C$782,СВЦЭМ!$A$39:$A$782,$A52,СВЦЭМ!$B$39:$B$782,O$47)+'СЕТ СН'!$G$12+СВЦЭМ!$D$10+'СЕТ СН'!$G$5-'СЕТ СН'!$G$20</f>
        <v>2817.8206372100003</v>
      </c>
      <c r="P52" s="36">
        <f>SUMIFS(СВЦЭМ!$C$39:$C$782,СВЦЭМ!$A$39:$A$782,$A52,СВЦЭМ!$B$39:$B$782,P$47)+'СЕТ СН'!$G$12+СВЦЭМ!$D$10+'СЕТ СН'!$G$5-'СЕТ СН'!$G$20</f>
        <v>2827.0959068100001</v>
      </c>
      <c r="Q52" s="36">
        <f>SUMIFS(СВЦЭМ!$C$39:$C$782,СВЦЭМ!$A$39:$A$782,$A52,СВЦЭМ!$B$39:$B$782,Q$47)+'СЕТ СН'!$G$12+СВЦЭМ!$D$10+'СЕТ СН'!$G$5-'СЕТ СН'!$G$20</f>
        <v>2838.7695762600001</v>
      </c>
      <c r="R52" s="36">
        <f>SUMIFS(СВЦЭМ!$C$39:$C$782,СВЦЭМ!$A$39:$A$782,$A52,СВЦЭМ!$B$39:$B$782,R$47)+'СЕТ СН'!$G$12+СВЦЭМ!$D$10+'СЕТ СН'!$G$5-'СЕТ СН'!$G$20</f>
        <v>2826.7585208300002</v>
      </c>
      <c r="S52" s="36">
        <f>SUMIFS(СВЦЭМ!$C$39:$C$782,СВЦЭМ!$A$39:$A$782,$A52,СВЦЭМ!$B$39:$B$782,S$47)+'СЕТ СН'!$G$12+СВЦЭМ!$D$10+'СЕТ СН'!$G$5-'СЕТ СН'!$G$20</f>
        <v>2843.67380288</v>
      </c>
      <c r="T52" s="36">
        <f>SUMIFS(СВЦЭМ!$C$39:$C$782,СВЦЭМ!$A$39:$A$782,$A52,СВЦЭМ!$B$39:$B$782,T$47)+'СЕТ СН'!$G$12+СВЦЭМ!$D$10+'СЕТ СН'!$G$5-'СЕТ СН'!$G$20</f>
        <v>2960.6943384000001</v>
      </c>
      <c r="U52" s="36">
        <f>SUMIFS(СВЦЭМ!$C$39:$C$782,СВЦЭМ!$A$39:$A$782,$A52,СВЦЭМ!$B$39:$B$782,U$47)+'СЕТ СН'!$G$12+СВЦЭМ!$D$10+'СЕТ СН'!$G$5-'СЕТ СН'!$G$20</f>
        <v>2981.1527457700004</v>
      </c>
      <c r="V52" s="36">
        <f>SUMIFS(СВЦЭМ!$C$39:$C$782,СВЦЭМ!$A$39:$A$782,$A52,СВЦЭМ!$B$39:$B$782,V$47)+'СЕТ СН'!$G$12+СВЦЭМ!$D$10+'СЕТ СН'!$G$5-'СЕТ СН'!$G$20</f>
        <v>2977.74204955</v>
      </c>
      <c r="W52" s="36">
        <f>SUMIFS(СВЦЭМ!$C$39:$C$782,СВЦЭМ!$A$39:$A$782,$A52,СВЦЭМ!$B$39:$B$782,W$47)+'СЕТ СН'!$G$12+СВЦЭМ!$D$10+'СЕТ СН'!$G$5-'СЕТ СН'!$G$20</f>
        <v>2955.4854795000001</v>
      </c>
      <c r="X52" s="36">
        <f>SUMIFS(СВЦЭМ!$C$39:$C$782,СВЦЭМ!$A$39:$A$782,$A52,СВЦЭМ!$B$39:$B$782,X$47)+'СЕТ СН'!$G$12+СВЦЭМ!$D$10+'СЕТ СН'!$G$5-'СЕТ СН'!$G$20</f>
        <v>2917.0583874200001</v>
      </c>
      <c r="Y52" s="36">
        <f>SUMIFS(СВЦЭМ!$C$39:$C$782,СВЦЭМ!$A$39:$A$782,$A52,СВЦЭМ!$B$39:$B$782,Y$47)+'СЕТ СН'!$G$12+СВЦЭМ!$D$10+'СЕТ СН'!$G$5-'СЕТ СН'!$G$20</f>
        <v>2818.29741173</v>
      </c>
    </row>
    <row r="53" spans="1:25" ht="15.75" x14ac:dyDescent="0.2">
      <c r="A53" s="35">
        <f t="shared" si="1"/>
        <v>44840</v>
      </c>
      <c r="B53" s="36">
        <f>SUMIFS(СВЦЭМ!$C$39:$C$782,СВЦЭМ!$A$39:$A$782,$A53,СВЦЭМ!$B$39:$B$782,B$47)+'СЕТ СН'!$G$12+СВЦЭМ!$D$10+'СЕТ СН'!$G$5-'СЕТ СН'!$G$20</f>
        <v>2938.4952552100003</v>
      </c>
      <c r="C53" s="36">
        <f>SUMIFS(СВЦЭМ!$C$39:$C$782,СВЦЭМ!$A$39:$A$782,$A53,СВЦЭМ!$B$39:$B$782,C$47)+'СЕТ СН'!$G$12+СВЦЭМ!$D$10+'СЕТ СН'!$G$5-'СЕТ СН'!$G$20</f>
        <v>2960.27068891</v>
      </c>
      <c r="D53" s="36">
        <f>SUMIFS(СВЦЭМ!$C$39:$C$782,СВЦЭМ!$A$39:$A$782,$A53,СВЦЭМ!$B$39:$B$782,D$47)+'СЕТ СН'!$G$12+СВЦЭМ!$D$10+'СЕТ СН'!$G$5-'СЕТ СН'!$G$20</f>
        <v>2951.4585252400002</v>
      </c>
      <c r="E53" s="36">
        <f>SUMIFS(СВЦЭМ!$C$39:$C$782,СВЦЭМ!$A$39:$A$782,$A53,СВЦЭМ!$B$39:$B$782,E$47)+'СЕТ СН'!$G$12+СВЦЭМ!$D$10+'СЕТ СН'!$G$5-'СЕТ СН'!$G$20</f>
        <v>2946.31074463</v>
      </c>
      <c r="F53" s="36">
        <f>SUMIFS(СВЦЭМ!$C$39:$C$782,СВЦЭМ!$A$39:$A$782,$A53,СВЦЭМ!$B$39:$B$782,F$47)+'СЕТ СН'!$G$12+СВЦЭМ!$D$10+'СЕТ СН'!$G$5-'СЕТ СН'!$G$20</f>
        <v>2933.0931677900003</v>
      </c>
      <c r="G53" s="36">
        <f>SUMIFS(СВЦЭМ!$C$39:$C$782,СВЦЭМ!$A$39:$A$782,$A53,СВЦЭМ!$B$39:$B$782,G$47)+'СЕТ СН'!$G$12+СВЦЭМ!$D$10+'СЕТ СН'!$G$5-'СЕТ СН'!$G$20</f>
        <v>2916.6989058300005</v>
      </c>
      <c r="H53" s="36">
        <f>SUMIFS(СВЦЭМ!$C$39:$C$782,СВЦЭМ!$A$39:$A$782,$A53,СВЦЭМ!$B$39:$B$782,H$47)+'СЕТ СН'!$G$12+СВЦЭМ!$D$10+'СЕТ СН'!$G$5-'СЕТ СН'!$G$20</f>
        <v>2847.4782009099999</v>
      </c>
      <c r="I53" s="36">
        <f>SUMIFS(СВЦЭМ!$C$39:$C$782,СВЦЭМ!$A$39:$A$782,$A53,СВЦЭМ!$B$39:$B$782,I$47)+'СЕТ СН'!$G$12+СВЦЭМ!$D$10+'СЕТ СН'!$G$5-'СЕТ СН'!$G$20</f>
        <v>2827.59798826</v>
      </c>
      <c r="J53" s="36">
        <f>SUMIFS(СВЦЭМ!$C$39:$C$782,СВЦЭМ!$A$39:$A$782,$A53,СВЦЭМ!$B$39:$B$782,J$47)+'СЕТ СН'!$G$12+СВЦЭМ!$D$10+'СЕТ СН'!$G$5-'СЕТ СН'!$G$20</f>
        <v>2826.6467192499999</v>
      </c>
      <c r="K53" s="36">
        <f>SUMIFS(СВЦЭМ!$C$39:$C$782,СВЦЭМ!$A$39:$A$782,$A53,СВЦЭМ!$B$39:$B$782,K$47)+'СЕТ СН'!$G$12+СВЦЭМ!$D$10+'СЕТ СН'!$G$5-'СЕТ СН'!$G$20</f>
        <v>2836.8076870100003</v>
      </c>
      <c r="L53" s="36">
        <f>SUMIFS(СВЦЭМ!$C$39:$C$782,СВЦЭМ!$A$39:$A$782,$A53,СВЦЭМ!$B$39:$B$782,L$47)+'СЕТ СН'!$G$12+СВЦЭМ!$D$10+'СЕТ СН'!$G$5-'СЕТ СН'!$G$20</f>
        <v>2863.2146503500003</v>
      </c>
      <c r="M53" s="36">
        <f>SUMIFS(СВЦЭМ!$C$39:$C$782,СВЦЭМ!$A$39:$A$782,$A53,СВЦЭМ!$B$39:$B$782,M$47)+'СЕТ СН'!$G$12+СВЦЭМ!$D$10+'СЕТ СН'!$G$5-'СЕТ СН'!$G$20</f>
        <v>2901.4402667800005</v>
      </c>
      <c r="N53" s="36">
        <f>SUMIFS(СВЦЭМ!$C$39:$C$782,СВЦЭМ!$A$39:$A$782,$A53,СВЦЭМ!$B$39:$B$782,N$47)+'СЕТ СН'!$G$12+СВЦЭМ!$D$10+'СЕТ СН'!$G$5-'СЕТ СН'!$G$20</f>
        <v>2926.8399157000003</v>
      </c>
      <c r="O53" s="36">
        <f>SUMIFS(СВЦЭМ!$C$39:$C$782,СВЦЭМ!$A$39:$A$782,$A53,СВЦЭМ!$B$39:$B$782,O$47)+'СЕТ СН'!$G$12+СВЦЭМ!$D$10+'СЕТ СН'!$G$5-'СЕТ СН'!$G$20</f>
        <v>2925.8253487600005</v>
      </c>
      <c r="P53" s="36">
        <f>SUMIFS(СВЦЭМ!$C$39:$C$782,СВЦЭМ!$A$39:$A$782,$A53,СВЦЭМ!$B$39:$B$782,P$47)+'СЕТ СН'!$G$12+СВЦЭМ!$D$10+'СЕТ СН'!$G$5-'СЕТ СН'!$G$20</f>
        <v>2929.9945167300002</v>
      </c>
      <c r="Q53" s="36">
        <f>SUMIFS(СВЦЭМ!$C$39:$C$782,СВЦЭМ!$A$39:$A$782,$A53,СВЦЭМ!$B$39:$B$782,Q$47)+'СЕТ СН'!$G$12+СВЦЭМ!$D$10+'СЕТ СН'!$G$5-'СЕТ СН'!$G$20</f>
        <v>2925.4490516900005</v>
      </c>
      <c r="R53" s="36">
        <f>SUMIFS(СВЦЭМ!$C$39:$C$782,СВЦЭМ!$A$39:$A$782,$A53,СВЦЭМ!$B$39:$B$782,R$47)+'СЕТ СН'!$G$12+СВЦЭМ!$D$10+'СЕТ СН'!$G$5-'СЕТ СН'!$G$20</f>
        <v>2906.2049352399999</v>
      </c>
      <c r="S53" s="36">
        <f>SUMIFS(СВЦЭМ!$C$39:$C$782,СВЦЭМ!$A$39:$A$782,$A53,СВЦЭМ!$B$39:$B$782,S$47)+'СЕТ СН'!$G$12+СВЦЭМ!$D$10+'СЕТ СН'!$G$5-'СЕТ СН'!$G$20</f>
        <v>2873.0881070300002</v>
      </c>
      <c r="T53" s="36">
        <f>SUMIFS(СВЦЭМ!$C$39:$C$782,СВЦЭМ!$A$39:$A$782,$A53,СВЦЭМ!$B$39:$B$782,T$47)+'СЕТ СН'!$G$12+СВЦЭМ!$D$10+'СЕТ СН'!$G$5-'СЕТ СН'!$G$20</f>
        <v>2873.85417977</v>
      </c>
      <c r="U53" s="36">
        <f>SUMIFS(СВЦЭМ!$C$39:$C$782,СВЦЭМ!$A$39:$A$782,$A53,СВЦЭМ!$B$39:$B$782,U$47)+'СЕТ СН'!$G$12+СВЦЭМ!$D$10+'СЕТ СН'!$G$5-'СЕТ СН'!$G$20</f>
        <v>2910.8586384700002</v>
      </c>
      <c r="V53" s="36">
        <f>SUMIFS(СВЦЭМ!$C$39:$C$782,СВЦЭМ!$A$39:$A$782,$A53,СВЦЭМ!$B$39:$B$782,V$47)+'СЕТ СН'!$G$12+СВЦЭМ!$D$10+'СЕТ СН'!$G$5-'СЕТ СН'!$G$20</f>
        <v>2910.4646919300003</v>
      </c>
      <c r="W53" s="36">
        <f>SUMIFS(СВЦЭМ!$C$39:$C$782,СВЦЭМ!$A$39:$A$782,$A53,СВЦЭМ!$B$39:$B$782,W$47)+'СЕТ СН'!$G$12+СВЦЭМ!$D$10+'СЕТ СН'!$G$5-'СЕТ СН'!$G$20</f>
        <v>2901.1084612800005</v>
      </c>
      <c r="X53" s="36">
        <f>SUMIFS(СВЦЭМ!$C$39:$C$782,СВЦЭМ!$A$39:$A$782,$A53,СВЦЭМ!$B$39:$B$782,X$47)+'СЕТ СН'!$G$12+СВЦЭМ!$D$10+'СЕТ СН'!$G$5-'СЕТ СН'!$G$20</f>
        <v>2953.7803117100002</v>
      </c>
      <c r="Y53" s="36">
        <f>SUMIFS(СВЦЭМ!$C$39:$C$782,СВЦЭМ!$A$39:$A$782,$A53,СВЦЭМ!$B$39:$B$782,Y$47)+'СЕТ СН'!$G$12+СВЦЭМ!$D$10+'СЕТ СН'!$G$5-'СЕТ СН'!$G$20</f>
        <v>2981.1596607900001</v>
      </c>
    </row>
    <row r="54" spans="1:25" ht="15.75" x14ac:dyDescent="0.2">
      <c r="A54" s="35">
        <f t="shared" si="1"/>
        <v>44841</v>
      </c>
      <c r="B54" s="36">
        <f>SUMIFS(СВЦЭМ!$C$39:$C$782,СВЦЭМ!$A$39:$A$782,$A54,СВЦЭМ!$B$39:$B$782,B$47)+'СЕТ СН'!$G$12+СВЦЭМ!$D$10+'СЕТ СН'!$G$5-'СЕТ СН'!$G$20</f>
        <v>2841.1503069099999</v>
      </c>
      <c r="C54" s="36">
        <f>SUMIFS(СВЦЭМ!$C$39:$C$782,СВЦЭМ!$A$39:$A$782,$A54,СВЦЭМ!$B$39:$B$782,C$47)+'СЕТ СН'!$G$12+СВЦЭМ!$D$10+'СЕТ СН'!$G$5-'СЕТ СН'!$G$20</f>
        <v>2870.69268078</v>
      </c>
      <c r="D54" s="36">
        <f>SUMIFS(СВЦЭМ!$C$39:$C$782,СВЦЭМ!$A$39:$A$782,$A54,СВЦЭМ!$B$39:$B$782,D$47)+'СЕТ СН'!$G$12+СВЦЭМ!$D$10+'СЕТ СН'!$G$5-'СЕТ СН'!$G$20</f>
        <v>2895.8801147800004</v>
      </c>
      <c r="E54" s="36">
        <f>SUMIFS(СВЦЭМ!$C$39:$C$782,СВЦЭМ!$A$39:$A$782,$A54,СВЦЭМ!$B$39:$B$782,E$47)+'СЕТ СН'!$G$12+СВЦЭМ!$D$10+'СЕТ СН'!$G$5-'СЕТ СН'!$G$20</f>
        <v>2897.9558413200002</v>
      </c>
      <c r="F54" s="36">
        <f>SUMIFS(СВЦЭМ!$C$39:$C$782,СВЦЭМ!$A$39:$A$782,$A54,СВЦЭМ!$B$39:$B$782,F$47)+'СЕТ СН'!$G$12+СВЦЭМ!$D$10+'СЕТ СН'!$G$5-'СЕТ СН'!$G$20</f>
        <v>2905.8591948400003</v>
      </c>
      <c r="G54" s="36">
        <f>SUMIFS(СВЦЭМ!$C$39:$C$782,СВЦЭМ!$A$39:$A$782,$A54,СВЦЭМ!$B$39:$B$782,G$47)+'СЕТ СН'!$G$12+СВЦЭМ!$D$10+'СЕТ СН'!$G$5-'СЕТ СН'!$G$20</f>
        <v>2892.7036200900002</v>
      </c>
      <c r="H54" s="36">
        <f>SUMIFS(СВЦЭМ!$C$39:$C$782,СВЦЭМ!$A$39:$A$782,$A54,СВЦЭМ!$B$39:$B$782,H$47)+'СЕТ СН'!$G$12+СВЦЭМ!$D$10+'СЕТ СН'!$G$5-'СЕТ СН'!$G$20</f>
        <v>2836.1149556999999</v>
      </c>
      <c r="I54" s="36">
        <f>SUMIFS(СВЦЭМ!$C$39:$C$782,СВЦЭМ!$A$39:$A$782,$A54,СВЦЭМ!$B$39:$B$782,I$47)+'СЕТ СН'!$G$12+СВЦЭМ!$D$10+'СЕТ СН'!$G$5-'СЕТ СН'!$G$20</f>
        <v>2786.91827822</v>
      </c>
      <c r="J54" s="36">
        <f>SUMIFS(СВЦЭМ!$C$39:$C$782,СВЦЭМ!$A$39:$A$782,$A54,СВЦЭМ!$B$39:$B$782,J$47)+'СЕТ СН'!$G$12+СВЦЭМ!$D$10+'СЕТ СН'!$G$5-'СЕТ СН'!$G$20</f>
        <v>2792.3081389899999</v>
      </c>
      <c r="K54" s="36">
        <f>SUMIFS(СВЦЭМ!$C$39:$C$782,СВЦЭМ!$A$39:$A$782,$A54,СВЦЭМ!$B$39:$B$782,K$47)+'СЕТ СН'!$G$12+СВЦЭМ!$D$10+'СЕТ СН'!$G$5-'СЕТ СН'!$G$20</f>
        <v>2816.0891940000001</v>
      </c>
      <c r="L54" s="36">
        <f>SUMIFS(СВЦЭМ!$C$39:$C$782,СВЦЭМ!$A$39:$A$782,$A54,СВЦЭМ!$B$39:$B$782,L$47)+'СЕТ СН'!$G$12+СВЦЭМ!$D$10+'СЕТ СН'!$G$5-'СЕТ СН'!$G$20</f>
        <v>2798.4387840099998</v>
      </c>
      <c r="M54" s="36">
        <f>SUMIFS(СВЦЭМ!$C$39:$C$782,СВЦЭМ!$A$39:$A$782,$A54,СВЦЭМ!$B$39:$B$782,M$47)+'СЕТ СН'!$G$12+СВЦЭМ!$D$10+'СЕТ СН'!$G$5-'СЕТ СН'!$G$20</f>
        <v>2781.08200038</v>
      </c>
      <c r="N54" s="36">
        <f>SUMIFS(СВЦЭМ!$C$39:$C$782,СВЦЭМ!$A$39:$A$782,$A54,СВЦЭМ!$B$39:$B$782,N$47)+'СЕТ СН'!$G$12+СВЦЭМ!$D$10+'СЕТ СН'!$G$5-'СЕТ СН'!$G$20</f>
        <v>2790.2023093600001</v>
      </c>
      <c r="O54" s="36">
        <f>SUMIFS(СВЦЭМ!$C$39:$C$782,СВЦЭМ!$A$39:$A$782,$A54,СВЦЭМ!$B$39:$B$782,O$47)+'СЕТ СН'!$G$12+СВЦЭМ!$D$10+'СЕТ СН'!$G$5-'СЕТ СН'!$G$20</f>
        <v>2791.2663332700004</v>
      </c>
      <c r="P54" s="36">
        <f>SUMIFS(СВЦЭМ!$C$39:$C$782,СВЦЭМ!$A$39:$A$782,$A54,СВЦЭМ!$B$39:$B$782,P$47)+'СЕТ СН'!$G$12+СВЦЭМ!$D$10+'СЕТ СН'!$G$5-'СЕТ СН'!$G$20</f>
        <v>2781.5696975800001</v>
      </c>
      <c r="Q54" s="36">
        <f>SUMIFS(СВЦЭМ!$C$39:$C$782,СВЦЭМ!$A$39:$A$782,$A54,СВЦЭМ!$B$39:$B$782,Q$47)+'СЕТ СН'!$G$12+СВЦЭМ!$D$10+'СЕТ СН'!$G$5-'СЕТ СН'!$G$20</f>
        <v>2783.8676221599999</v>
      </c>
      <c r="R54" s="36">
        <f>SUMIFS(СВЦЭМ!$C$39:$C$782,СВЦЭМ!$A$39:$A$782,$A54,СВЦЭМ!$B$39:$B$782,R$47)+'СЕТ СН'!$G$12+СВЦЭМ!$D$10+'СЕТ СН'!$G$5-'СЕТ СН'!$G$20</f>
        <v>2785.0725061900002</v>
      </c>
      <c r="S54" s="36">
        <f>SUMIFS(СВЦЭМ!$C$39:$C$782,СВЦЭМ!$A$39:$A$782,$A54,СВЦЭМ!$B$39:$B$782,S$47)+'СЕТ СН'!$G$12+СВЦЭМ!$D$10+'СЕТ СН'!$G$5-'СЕТ СН'!$G$20</f>
        <v>2821.7181287000003</v>
      </c>
      <c r="T54" s="36">
        <f>SUMIFS(СВЦЭМ!$C$39:$C$782,СВЦЭМ!$A$39:$A$782,$A54,СВЦЭМ!$B$39:$B$782,T$47)+'СЕТ СН'!$G$12+СВЦЭМ!$D$10+'СЕТ СН'!$G$5-'СЕТ СН'!$G$20</f>
        <v>2897.6173141500003</v>
      </c>
      <c r="U54" s="36">
        <f>SUMIFS(СВЦЭМ!$C$39:$C$782,СВЦЭМ!$A$39:$A$782,$A54,СВЦЭМ!$B$39:$B$782,U$47)+'СЕТ СН'!$G$12+СВЦЭМ!$D$10+'СЕТ СН'!$G$5-'СЕТ СН'!$G$20</f>
        <v>2934.4312054600005</v>
      </c>
      <c r="V54" s="36">
        <f>SUMIFS(СВЦЭМ!$C$39:$C$782,СВЦЭМ!$A$39:$A$782,$A54,СВЦЭМ!$B$39:$B$782,V$47)+'СЕТ СН'!$G$12+СВЦЭМ!$D$10+'СЕТ СН'!$G$5-'СЕТ СН'!$G$20</f>
        <v>2936.93507107</v>
      </c>
      <c r="W54" s="36">
        <f>SUMIFS(СВЦЭМ!$C$39:$C$782,СВЦЭМ!$A$39:$A$782,$A54,СВЦЭМ!$B$39:$B$782,W$47)+'СЕТ СН'!$G$12+СВЦЭМ!$D$10+'СЕТ СН'!$G$5-'СЕТ СН'!$G$20</f>
        <v>2916.0104927700004</v>
      </c>
      <c r="X54" s="36">
        <f>SUMIFS(СВЦЭМ!$C$39:$C$782,СВЦЭМ!$A$39:$A$782,$A54,СВЦЭМ!$B$39:$B$782,X$47)+'СЕТ СН'!$G$12+СВЦЭМ!$D$10+'СЕТ СН'!$G$5-'СЕТ СН'!$G$20</f>
        <v>2877.2561839100003</v>
      </c>
      <c r="Y54" s="36">
        <f>SUMIFS(СВЦЭМ!$C$39:$C$782,СВЦЭМ!$A$39:$A$782,$A54,СВЦЭМ!$B$39:$B$782,Y$47)+'СЕТ СН'!$G$12+СВЦЭМ!$D$10+'СЕТ СН'!$G$5-'СЕТ СН'!$G$20</f>
        <v>2869.3044570700004</v>
      </c>
    </row>
    <row r="55" spans="1:25" ht="15.75" x14ac:dyDescent="0.2">
      <c r="A55" s="35">
        <f t="shared" si="1"/>
        <v>44842</v>
      </c>
      <c r="B55" s="36">
        <f>SUMIFS(СВЦЭМ!$C$39:$C$782,СВЦЭМ!$A$39:$A$782,$A55,СВЦЭМ!$B$39:$B$782,B$47)+'СЕТ СН'!$G$12+СВЦЭМ!$D$10+'СЕТ СН'!$G$5-'СЕТ СН'!$G$20</f>
        <v>2830.2081111100001</v>
      </c>
      <c r="C55" s="36">
        <f>SUMIFS(СВЦЭМ!$C$39:$C$782,СВЦЭМ!$A$39:$A$782,$A55,СВЦЭМ!$B$39:$B$782,C$47)+'СЕТ СН'!$G$12+СВЦЭМ!$D$10+'СЕТ СН'!$G$5-'СЕТ СН'!$G$20</f>
        <v>2874.5472522700002</v>
      </c>
      <c r="D55" s="36">
        <f>SUMIFS(СВЦЭМ!$C$39:$C$782,СВЦЭМ!$A$39:$A$782,$A55,СВЦЭМ!$B$39:$B$782,D$47)+'СЕТ СН'!$G$12+СВЦЭМ!$D$10+'СЕТ СН'!$G$5-'СЕТ СН'!$G$20</f>
        <v>2888.1949015100004</v>
      </c>
      <c r="E55" s="36">
        <f>SUMIFS(СВЦЭМ!$C$39:$C$782,СВЦЭМ!$A$39:$A$782,$A55,СВЦЭМ!$B$39:$B$782,E$47)+'СЕТ СН'!$G$12+СВЦЭМ!$D$10+'СЕТ СН'!$G$5-'СЕТ СН'!$G$20</f>
        <v>2899.4958047500004</v>
      </c>
      <c r="F55" s="36">
        <f>SUMIFS(СВЦЭМ!$C$39:$C$782,СВЦЭМ!$A$39:$A$782,$A55,СВЦЭМ!$B$39:$B$782,F$47)+'СЕТ СН'!$G$12+СВЦЭМ!$D$10+'СЕТ СН'!$G$5-'СЕТ СН'!$G$20</f>
        <v>2899.3515512500003</v>
      </c>
      <c r="G55" s="36">
        <f>SUMIFS(СВЦЭМ!$C$39:$C$782,СВЦЭМ!$A$39:$A$782,$A55,СВЦЭМ!$B$39:$B$782,G$47)+'СЕТ СН'!$G$12+СВЦЭМ!$D$10+'СЕТ СН'!$G$5-'СЕТ СН'!$G$20</f>
        <v>2891.58714994</v>
      </c>
      <c r="H55" s="36">
        <f>SUMIFS(СВЦЭМ!$C$39:$C$782,СВЦЭМ!$A$39:$A$782,$A55,СВЦЭМ!$B$39:$B$782,H$47)+'СЕТ СН'!$G$12+СВЦЭМ!$D$10+'СЕТ СН'!$G$5-'СЕТ СН'!$G$20</f>
        <v>2871.2355001300002</v>
      </c>
      <c r="I55" s="36">
        <f>SUMIFS(СВЦЭМ!$C$39:$C$782,СВЦЭМ!$A$39:$A$782,$A55,СВЦЭМ!$B$39:$B$782,I$47)+'СЕТ СН'!$G$12+СВЦЭМ!$D$10+'СЕТ СН'!$G$5-'СЕТ СН'!$G$20</f>
        <v>2835.3178364300002</v>
      </c>
      <c r="J55" s="36">
        <f>SUMIFS(СВЦЭМ!$C$39:$C$782,СВЦЭМ!$A$39:$A$782,$A55,СВЦЭМ!$B$39:$B$782,J$47)+'СЕТ СН'!$G$12+СВЦЭМ!$D$10+'СЕТ СН'!$G$5-'СЕТ СН'!$G$20</f>
        <v>2777.6393287800001</v>
      </c>
      <c r="K55" s="36">
        <f>SUMIFS(СВЦЭМ!$C$39:$C$782,СВЦЭМ!$A$39:$A$782,$A55,СВЦЭМ!$B$39:$B$782,K$47)+'СЕТ СН'!$G$12+СВЦЭМ!$D$10+'СЕТ СН'!$G$5-'СЕТ СН'!$G$20</f>
        <v>2759.3309050400003</v>
      </c>
      <c r="L55" s="36">
        <f>SUMIFS(СВЦЭМ!$C$39:$C$782,СВЦЭМ!$A$39:$A$782,$A55,СВЦЭМ!$B$39:$B$782,L$47)+'СЕТ СН'!$G$12+СВЦЭМ!$D$10+'СЕТ СН'!$G$5-'СЕТ СН'!$G$20</f>
        <v>2814.7599623900001</v>
      </c>
      <c r="M55" s="36">
        <f>SUMIFS(СВЦЭМ!$C$39:$C$782,СВЦЭМ!$A$39:$A$782,$A55,СВЦЭМ!$B$39:$B$782,M$47)+'СЕТ СН'!$G$12+СВЦЭМ!$D$10+'СЕТ СН'!$G$5-'СЕТ СН'!$G$20</f>
        <v>2783.7331483600001</v>
      </c>
      <c r="N55" s="36">
        <f>SUMIFS(СВЦЭМ!$C$39:$C$782,СВЦЭМ!$A$39:$A$782,$A55,СВЦЭМ!$B$39:$B$782,N$47)+'СЕТ СН'!$G$12+СВЦЭМ!$D$10+'СЕТ СН'!$G$5-'СЕТ СН'!$G$20</f>
        <v>2770.3414860100002</v>
      </c>
      <c r="O55" s="36">
        <f>SUMIFS(СВЦЭМ!$C$39:$C$782,СВЦЭМ!$A$39:$A$782,$A55,СВЦЭМ!$B$39:$B$782,O$47)+'СЕТ СН'!$G$12+СВЦЭМ!$D$10+'СЕТ СН'!$G$5-'СЕТ СН'!$G$20</f>
        <v>2776.6417859100002</v>
      </c>
      <c r="P55" s="36">
        <f>SUMIFS(СВЦЭМ!$C$39:$C$782,СВЦЭМ!$A$39:$A$782,$A55,СВЦЭМ!$B$39:$B$782,P$47)+'СЕТ СН'!$G$12+СВЦЭМ!$D$10+'СЕТ СН'!$G$5-'СЕТ СН'!$G$20</f>
        <v>2783.1865126600001</v>
      </c>
      <c r="Q55" s="36">
        <f>SUMIFS(СВЦЭМ!$C$39:$C$782,СВЦЭМ!$A$39:$A$782,$A55,СВЦЭМ!$B$39:$B$782,Q$47)+'СЕТ СН'!$G$12+СВЦЭМ!$D$10+'СЕТ СН'!$G$5-'СЕТ СН'!$G$20</f>
        <v>2783.4947675200001</v>
      </c>
      <c r="R55" s="36">
        <f>SUMIFS(СВЦЭМ!$C$39:$C$782,СВЦЭМ!$A$39:$A$782,$A55,СВЦЭМ!$B$39:$B$782,R$47)+'СЕТ СН'!$G$12+СВЦЭМ!$D$10+'СЕТ СН'!$G$5-'СЕТ СН'!$G$20</f>
        <v>2787.29626874</v>
      </c>
      <c r="S55" s="36">
        <f>SUMIFS(СВЦЭМ!$C$39:$C$782,СВЦЭМ!$A$39:$A$782,$A55,СВЦЭМ!$B$39:$B$782,S$47)+'СЕТ СН'!$G$12+СВЦЭМ!$D$10+'СЕТ СН'!$G$5-'СЕТ СН'!$G$20</f>
        <v>2805.8245673400002</v>
      </c>
      <c r="T55" s="36">
        <f>SUMIFS(СВЦЭМ!$C$39:$C$782,СВЦЭМ!$A$39:$A$782,$A55,СВЦЭМ!$B$39:$B$782,T$47)+'СЕТ СН'!$G$12+СВЦЭМ!$D$10+'СЕТ СН'!$G$5-'СЕТ СН'!$G$20</f>
        <v>2913.9530194300005</v>
      </c>
      <c r="U55" s="36">
        <f>SUMIFS(СВЦЭМ!$C$39:$C$782,СВЦЭМ!$A$39:$A$782,$A55,СВЦЭМ!$B$39:$B$782,U$47)+'СЕТ СН'!$G$12+СВЦЭМ!$D$10+'СЕТ СН'!$G$5-'СЕТ СН'!$G$20</f>
        <v>2938.3847016700001</v>
      </c>
      <c r="V55" s="36">
        <f>SUMIFS(СВЦЭМ!$C$39:$C$782,СВЦЭМ!$A$39:$A$782,$A55,СВЦЭМ!$B$39:$B$782,V$47)+'СЕТ СН'!$G$12+СВЦЭМ!$D$10+'СЕТ СН'!$G$5-'СЕТ СН'!$G$20</f>
        <v>2933.9265313300002</v>
      </c>
      <c r="W55" s="36">
        <f>SUMIFS(СВЦЭМ!$C$39:$C$782,СВЦЭМ!$A$39:$A$782,$A55,СВЦЭМ!$B$39:$B$782,W$47)+'СЕТ СН'!$G$12+СВЦЭМ!$D$10+'СЕТ СН'!$G$5-'СЕТ СН'!$G$20</f>
        <v>2929.7977578200002</v>
      </c>
      <c r="X55" s="36">
        <f>SUMIFS(СВЦЭМ!$C$39:$C$782,СВЦЭМ!$A$39:$A$782,$A55,СВЦЭМ!$B$39:$B$782,X$47)+'СЕТ СН'!$G$12+СВЦЭМ!$D$10+'СЕТ СН'!$G$5-'СЕТ СН'!$G$20</f>
        <v>2901.1876109100003</v>
      </c>
      <c r="Y55" s="36">
        <f>SUMIFS(СВЦЭМ!$C$39:$C$782,СВЦЭМ!$A$39:$A$782,$A55,СВЦЭМ!$B$39:$B$782,Y$47)+'СЕТ СН'!$G$12+СВЦЭМ!$D$10+'СЕТ СН'!$G$5-'СЕТ СН'!$G$20</f>
        <v>2881.67233141</v>
      </c>
    </row>
    <row r="56" spans="1:25" ht="15.75" x14ac:dyDescent="0.2">
      <c r="A56" s="35">
        <f t="shared" si="1"/>
        <v>44843</v>
      </c>
      <c r="B56" s="36">
        <f>SUMIFS(СВЦЭМ!$C$39:$C$782,СВЦЭМ!$A$39:$A$782,$A56,СВЦЭМ!$B$39:$B$782,B$47)+'СЕТ СН'!$G$12+СВЦЭМ!$D$10+'СЕТ СН'!$G$5-'СЕТ СН'!$G$20</f>
        <v>2809.58787992</v>
      </c>
      <c r="C56" s="36">
        <f>SUMIFS(СВЦЭМ!$C$39:$C$782,СВЦЭМ!$A$39:$A$782,$A56,СВЦЭМ!$B$39:$B$782,C$47)+'СЕТ СН'!$G$12+СВЦЭМ!$D$10+'СЕТ СН'!$G$5-'СЕТ СН'!$G$20</f>
        <v>2832.7857598800001</v>
      </c>
      <c r="D56" s="36">
        <f>SUMIFS(СВЦЭМ!$C$39:$C$782,СВЦЭМ!$A$39:$A$782,$A56,СВЦЭМ!$B$39:$B$782,D$47)+'СЕТ СН'!$G$12+СВЦЭМ!$D$10+'СЕТ СН'!$G$5-'СЕТ СН'!$G$20</f>
        <v>2840.7935834300001</v>
      </c>
      <c r="E56" s="36">
        <f>SUMIFS(СВЦЭМ!$C$39:$C$782,СВЦЭМ!$A$39:$A$782,$A56,СВЦЭМ!$B$39:$B$782,E$47)+'СЕТ СН'!$G$12+СВЦЭМ!$D$10+'СЕТ СН'!$G$5-'СЕТ СН'!$G$20</f>
        <v>2846.5285251700002</v>
      </c>
      <c r="F56" s="36">
        <f>SUMIFS(СВЦЭМ!$C$39:$C$782,СВЦЭМ!$A$39:$A$782,$A56,СВЦЭМ!$B$39:$B$782,F$47)+'СЕТ СН'!$G$12+СВЦЭМ!$D$10+'СЕТ СН'!$G$5-'СЕТ СН'!$G$20</f>
        <v>2840.3511839600001</v>
      </c>
      <c r="G56" s="36">
        <f>SUMIFS(СВЦЭМ!$C$39:$C$782,СВЦЭМ!$A$39:$A$782,$A56,СВЦЭМ!$B$39:$B$782,G$47)+'СЕТ СН'!$G$12+СВЦЭМ!$D$10+'СЕТ СН'!$G$5-'СЕТ СН'!$G$20</f>
        <v>2843.0292866</v>
      </c>
      <c r="H56" s="36">
        <f>SUMIFS(СВЦЭМ!$C$39:$C$782,СВЦЭМ!$A$39:$A$782,$A56,СВЦЭМ!$B$39:$B$782,H$47)+'СЕТ СН'!$G$12+СВЦЭМ!$D$10+'СЕТ СН'!$G$5-'СЕТ СН'!$G$20</f>
        <v>2828.42363342</v>
      </c>
      <c r="I56" s="36">
        <f>SUMIFS(СВЦЭМ!$C$39:$C$782,СВЦЭМ!$A$39:$A$782,$A56,СВЦЭМ!$B$39:$B$782,I$47)+'СЕТ СН'!$G$12+СВЦЭМ!$D$10+'СЕТ СН'!$G$5-'СЕТ СН'!$G$20</f>
        <v>2815.2823744300003</v>
      </c>
      <c r="J56" s="36">
        <f>SUMIFS(СВЦЭМ!$C$39:$C$782,СВЦЭМ!$A$39:$A$782,$A56,СВЦЭМ!$B$39:$B$782,J$47)+'СЕТ СН'!$G$12+СВЦЭМ!$D$10+'СЕТ СН'!$G$5-'СЕТ СН'!$G$20</f>
        <v>2801.87461403</v>
      </c>
      <c r="K56" s="36">
        <f>SUMIFS(СВЦЭМ!$C$39:$C$782,СВЦЭМ!$A$39:$A$782,$A56,СВЦЭМ!$B$39:$B$782,K$47)+'СЕТ СН'!$G$12+СВЦЭМ!$D$10+'СЕТ СН'!$G$5-'СЕТ СН'!$G$20</f>
        <v>2740.1336471300001</v>
      </c>
      <c r="L56" s="36">
        <f>SUMIFS(СВЦЭМ!$C$39:$C$782,СВЦЭМ!$A$39:$A$782,$A56,СВЦЭМ!$B$39:$B$782,L$47)+'СЕТ СН'!$G$12+СВЦЭМ!$D$10+'СЕТ СН'!$G$5-'СЕТ СН'!$G$20</f>
        <v>2747.1200251</v>
      </c>
      <c r="M56" s="36">
        <f>SUMIFS(СВЦЭМ!$C$39:$C$782,СВЦЭМ!$A$39:$A$782,$A56,СВЦЭМ!$B$39:$B$782,M$47)+'СЕТ СН'!$G$12+СВЦЭМ!$D$10+'СЕТ СН'!$G$5-'СЕТ СН'!$G$20</f>
        <v>2754.9390359500003</v>
      </c>
      <c r="N56" s="36">
        <f>SUMIFS(СВЦЭМ!$C$39:$C$782,СВЦЭМ!$A$39:$A$782,$A56,СВЦЭМ!$B$39:$B$782,N$47)+'СЕТ СН'!$G$12+СВЦЭМ!$D$10+'СЕТ СН'!$G$5-'СЕТ СН'!$G$20</f>
        <v>2731.5492920699999</v>
      </c>
      <c r="O56" s="36">
        <f>SUMIFS(СВЦЭМ!$C$39:$C$782,СВЦЭМ!$A$39:$A$782,$A56,СВЦЭМ!$B$39:$B$782,O$47)+'СЕТ СН'!$G$12+СВЦЭМ!$D$10+'СЕТ СН'!$G$5-'СЕТ СН'!$G$20</f>
        <v>2748.88084493</v>
      </c>
      <c r="P56" s="36">
        <f>SUMIFS(СВЦЭМ!$C$39:$C$782,СВЦЭМ!$A$39:$A$782,$A56,СВЦЭМ!$B$39:$B$782,P$47)+'СЕТ СН'!$G$12+СВЦЭМ!$D$10+'СЕТ СН'!$G$5-'СЕТ СН'!$G$20</f>
        <v>2739.9284185900001</v>
      </c>
      <c r="Q56" s="36">
        <f>SUMIFS(СВЦЭМ!$C$39:$C$782,СВЦЭМ!$A$39:$A$782,$A56,СВЦЭМ!$B$39:$B$782,Q$47)+'СЕТ СН'!$G$12+СВЦЭМ!$D$10+'СЕТ СН'!$G$5-'СЕТ СН'!$G$20</f>
        <v>2743.5285522300001</v>
      </c>
      <c r="R56" s="36">
        <f>SUMIFS(СВЦЭМ!$C$39:$C$782,СВЦЭМ!$A$39:$A$782,$A56,СВЦЭМ!$B$39:$B$782,R$47)+'СЕТ СН'!$G$12+СВЦЭМ!$D$10+'СЕТ СН'!$G$5-'СЕТ СН'!$G$20</f>
        <v>2772.2068424300001</v>
      </c>
      <c r="S56" s="36">
        <f>SUMIFS(СВЦЭМ!$C$39:$C$782,СВЦЭМ!$A$39:$A$782,$A56,СВЦЭМ!$B$39:$B$782,S$47)+'СЕТ СН'!$G$12+СВЦЭМ!$D$10+'СЕТ СН'!$G$5-'СЕТ СН'!$G$20</f>
        <v>2799.5974508300001</v>
      </c>
      <c r="T56" s="36">
        <f>SUMIFS(СВЦЭМ!$C$39:$C$782,СВЦЭМ!$A$39:$A$782,$A56,СВЦЭМ!$B$39:$B$782,T$47)+'СЕТ СН'!$G$12+СВЦЭМ!$D$10+'СЕТ СН'!$G$5-'СЕТ СН'!$G$20</f>
        <v>2865.9238940600003</v>
      </c>
      <c r="U56" s="36">
        <f>SUMIFS(СВЦЭМ!$C$39:$C$782,СВЦЭМ!$A$39:$A$782,$A56,СВЦЭМ!$B$39:$B$782,U$47)+'СЕТ СН'!$G$12+СВЦЭМ!$D$10+'СЕТ СН'!$G$5-'СЕТ СН'!$G$20</f>
        <v>2900.0699151700001</v>
      </c>
      <c r="V56" s="36">
        <f>SUMIFS(СВЦЭМ!$C$39:$C$782,СВЦЭМ!$A$39:$A$782,$A56,СВЦЭМ!$B$39:$B$782,V$47)+'СЕТ СН'!$G$12+СВЦЭМ!$D$10+'СЕТ СН'!$G$5-'СЕТ СН'!$G$20</f>
        <v>2887.6509549700004</v>
      </c>
      <c r="W56" s="36">
        <f>SUMIFS(СВЦЭМ!$C$39:$C$782,СВЦЭМ!$A$39:$A$782,$A56,СВЦЭМ!$B$39:$B$782,W$47)+'СЕТ СН'!$G$12+СВЦЭМ!$D$10+'СЕТ СН'!$G$5-'СЕТ СН'!$G$20</f>
        <v>2871.1401372099999</v>
      </c>
      <c r="X56" s="36">
        <f>SUMIFS(СВЦЭМ!$C$39:$C$782,СВЦЭМ!$A$39:$A$782,$A56,СВЦЭМ!$B$39:$B$782,X$47)+'СЕТ СН'!$G$12+СВЦЭМ!$D$10+'СЕТ СН'!$G$5-'СЕТ СН'!$G$20</f>
        <v>2739.02028092</v>
      </c>
      <c r="Y56" s="36">
        <f>SUMIFS(СВЦЭМ!$C$39:$C$782,СВЦЭМ!$A$39:$A$782,$A56,СВЦЭМ!$B$39:$B$782,Y$47)+'СЕТ СН'!$G$12+СВЦЭМ!$D$10+'СЕТ СН'!$G$5-'СЕТ СН'!$G$20</f>
        <v>2641.88800472</v>
      </c>
    </row>
    <row r="57" spans="1:25" ht="15.75" x14ac:dyDescent="0.2">
      <c r="A57" s="35">
        <f t="shared" si="1"/>
        <v>44844</v>
      </c>
      <c r="B57" s="36">
        <f>SUMIFS(СВЦЭМ!$C$39:$C$782,СВЦЭМ!$A$39:$A$782,$A57,СВЦЭМ!$B$39:$B$782,B$47)+'СЕТ СН'!$G$12+СВЦЭМ!$D$10+'СЕТ СН'!$G$5-'СЕТ СН'!$G$20</f>
        <v>2643.7199270700003</v>
      </c>
      <c r="C57" s="36">
        <f>SUMIFS(СВЦЭМ!$C$39:$C$782,СВЦЭМ!$A$39:$A$782,$A57,СВЦЭМ!$B$39:$B$782,C$47)+'СЕТ СН'!$G$12+СВЦЭМ!$D$10+'СЕТ СН'!$G$5-'СЕТ СН'!$G$20</f>
        <v>2704.2802390699999</v>
      </c>
      <c r="D57" s="36">
        <f>SUMIFS(СВЦЭМ!$C$39:$C$782,СВЦЭМ!$A$39:$A$782,$A57,СВЦЭМ!$B$39:$B$782,D$47)+'СЕТ СН'!$G$12+СВЦЭМ!$D$10+'СЕТ СН'!$G$5-'СЕТ СН'!$G$20</f>
        <v>2793.07628639</v>
      </c>
      <c r="E57" s="36">
        <f>SUMIFS(СВЦЭМ!$C$39:$C$782,СВЦЭМ!$A$39:$A$782,$A57,СВЦЭМ!$B$39:$B$782,E$47)+'СЕТ СН'!$G$12+СВЦЭМ!$D$10+'СЕТ СН'!$G$5-'СЕТ СН'!$G$20</f>
        <v>2793.3191017700001</v>
      </c>
      <c r="F57" s="36">
        <f>SUMIFS(СВЦЭМ!$C$39:$C$782,СВЦЭМ!$A$39:$A$782,$A57,СВЦЭМ!$B$39:$B$782,F$47)+'СЕТ СН'!$G$12+СВЦЭМ!$D$10+'СЕТ СН'!$G$5-'СЕТ СН'!$G$20</f>
        <v>2785.13086316</v>
      </c>
      <c r="G57" s="36">
        <f>SUMIFS(СВЦЭМ!$C$39:$C$782,СВЦЭМ!$A$39:$A$782,$A57,СВЦЭМ!$B$39:$B$782,G$47)+'СЕТ СН'!$G$12+СВЦЭМ!$D$10+'СЕТ СН'!$G$5-'СЕТ СН'!$G$20</f>
        <v>2787.8271813700003</v>
      </c>
      <c r="H57" s="36">
        <f>SUMIFS(СВЦЭМ!$C$39:$C$782,СВЦЭМ!$A$39:$A$782,$A57,СВЦЭМ!$B$39:$B$782,H$47)+'СЕТ СН'!$G$12+СВЦЭМ!$D$10+'СЕТ СН'!$G$5-'СЕТ СН'!$G$20</f>
        <v>2727.07102592</v>
      </c>
      <c r="I57" s="36">
        <f>SUMIFS(СВЦЭМ!$C$39:$C$782,СВЦЭМ!$A$39:$A$782,$A57,СВЦЭМ!$B$39:$B$782,I$47)+'СЕТ СН'!$G$12+СВЦЭМ!$D$10+'СЕТ СН'!$G$5-'СЕТ СН'!$G$20</f>
        <v>2661.6334471800001</v>
      </c>
      <c r="J57" s="36">
        <f>SUMIFS(СВЦЭМ!$C$39:$C$782,СВЦЭМ!$A$39:$A$782,$A57,СВЦЭМ!$B$39:$B$782,J$47)+'СЕТ СН'!$G$12+СВЦЭМ!$D$10+'СЕТ СН'!$G$5-'СЕТ СН'!$G$20</f>
        <v>2636.21928501</v>
      </c>
      <c r="K57" s="36">
        <f>SUMIFS(СВЦЭМ!$C$39:$C$782,СВЦЭМ!$A$39:$A$782,$A57,СВЦЭМ!$B$39:$B$782,K$47)+'СЕТ СН'!$G$12+СВЦЭМ!$D$10+'СЕТ СН'!$G$5-'СЕТ СН'!$G$20</f>
        <v>2630.3980305599998</v>
      </c>
      <c r="L57" s="36">
        <f>SUMIFS(СВЦЭМ!$C$39:$C$782,СВЦЭМ!$A$39:$A$782,$A57,СВЦЭМ!$B$39:$B$782,L$47)+'СЕТ СН'!$G$12+СВЦЭМ!$D$10+'СЕТ СН'!$G$5-'СЕТ СН'!$G$20</f>
        <v>2617.7562451600002</v>
      </c>
      <c r="M57" s="36">
        <f>SUMIFS(СВЦЭМ!$C$39:$C$782,СВЦЭМ!$A$39:$A$782,$A57,СВЦЭМ!$B$39:$B$782,M$47)+'СЕТ СН'!$G$12+СВЦЭМ!$D$10+'СЕТ СН'!$G$5-'СЕТ СН'!$G$20</f>
        <v>2665.4856161600001</v>
      </c>
      <c r="N57" s="36">
        <f>SUMIFS(СВЦЭМ!$C$39:$C$782,СВЦЭМ!$A$39:$A$782,$A57,СВЦЭМ!$B$39:$B$782,N$47)+'СЕТ СН'!$G$12+СВЦЭМ!$D$10+'СЕТ СН'!$G$5-'СЕТ СН'!$G$20</f>
        <v>2743.8741870200001</v>
      </c>
      <c r="O57" s="36">
        <f>SUMIFS(СВЦЭМ!$C$39:$C$782,СВЦЭМ!$A$39:$A$782,$A57,СВЦЭМ!$B$39:$B$782,O$47)+'СЕТ СН'!$G$12+СВЦЭМ!$D$10+'СЕТ СН'!$G$5-'СЕТ СН'!$G$20</f>
        <v>2739.5931639600003</v>
      </c>
      <c r="P57" s="36">
        <f>SUMIFS(СВЦЭМ!$C$39:$C$782,СВЦЭМ!$A$39:$A$782,$A57,СВЦЭМ!$B$39:$B$782,P$47)+'СЕТ СН'!$G$12+СВЦЭМ!$D$10+'СЕТ СН'!$G$5-'СЕТ СН'!$G$20</f>
        <v>2703.8877999000001</v>
      </c>
      <c r="Q57" s="36">
        <f>SUMIFS(СВЦЭМ!$C$39:$C$782,СВЦЭМ!$A$39:$A$782,$A57,СВЦЭМ!$B$39:$B$782,Q$47)+'СЕТ СН'!$G$12+СВЦЭМ!$D$10+'СЕТ СН'!$G$5-'СЕТ СН'!$G$20</f>
        <v>2693.9875321099998</v>
      </c>
      <c r="R57" s="36">
        <f>SUMIFS(СВЦЭМ!$C$39:$C$782,СВЦЭМ!$A$39:$A$782,$A57,СВЦЭМ!$B$39:$B$782,R$47)+'СЕТ СН'!$G$12+СВЦЭМ!$D$10+'СЕТ СН'!$G$5-'СЕТ СН'!$G$20</f>
        <v>2651.6355770300001</v>
      </c>
      <c r="S57" s="36">
        <f>SUMIFS(СВЦЭМ!$C$39:$C$782,СВЦЭМ!$A$39:$A$782,$A57,СВЦЭМ!$B$39:$B$782,S$47)+'СЕТ СН'!$G$12+СВЦЭМ!$D$10+'СЕТ СН'!$G$5-'СЕТ СН'!$G$20</f>
        <v>2611.0288399300002</v>
      </c>
      <c r="T57" s="36">
        <f>SUMIFS(СВЦЭМ!$C$39:$C$782,СВЦЭМ!$A$39:$A$782,$A57,СВЦЭМ!$B$39:$B$782,T$47)+'СЕТ СН'!$G$12+СВЦЭМ!$D$10+'СЕТ СН'!$G$5-'СЕТ СН'!$G$20</f>
        <v>2655.0409513499999</v>
      </c>
      <c r="U57" s="36">
        <f>SUMIFS(СВЦЭМ!$C$39:$C$782,СВЦЭМ!$A$39:$A$782,$A57,СВЦЭМ!$B$39:$B$782,U$47)+'СЕТ СН'!$G$12+СВЦЭМ!$D$10+'СЕТ СН'!$G$5-'СЕТ СН'!$G$20</f>
        <v>2675.29513503</v>
      </c>
      <c r="V57" s="36">
        <f>SUMIFS(СВЦЭМ!$C$39:$C$782,СВЦЭМ!$A$39:$A$782,$A57,СВЦЭМ!$B$39:$B$782,V$47)+'СЕТ СН'!$G$12+СВЦЭМ!$D$10+'СЕТ СН'!$G$5-'СЕТ СН'!$G$20</f>
        <v>2688.8635678999999</v>
      </c>
      <c r="W57" s="36">
        <f>SUMIFS(СВЦЭМ!$C$39:$C$782,СВЦЭМ!$A$39:$A$782,$A57,СВЦЭМ!$B$39:$B$782,W$47)+'СЕТ СН'!$G$12+СВЦЭМ!$D$10+'СЕТ СН'!$G$5-'СЕТ СН'!$G$20</f>
        <v>2689.3976398</v>
      </c>
      <c r="X57" s="36">
        <f>SUMIFS(СВЦЭМ!$C$39:$C$782,СВЦЭМ!$A$39:$A$782,$A57,СВЦЭМ!$B$39:$B$782,X$47)+'СЕТ СН'!$G$12+СВЦЭМ!$D$10+'СЕТ СН'!$G$5-'СЕТ СН'!$G$20</f>
        <v>2671.6703706900003</v>
      </c>
      <c r="Y57" s="36">
        <f>SUMIFS(СВЦЭМ!$C$39:$C$782,СВЦЭМ!$A$39:$A$782,$A57,СВЦЭМ!$B$39:$B$782,Y$47)+'СЕТ СН'!$G$12+СВЦЭМ!$D$10+'СЕТ СН'!$G$5-'СЕТ СН'!$G$20</f>
        <v>2651.2753117400002</v>
      </c>
    </row>
    <row r="58" spans="1:25" ht="15.75" x14ac:dyDescent="0.2">
      <c r="A58" s="35">
        <f t="shared" si="1"/>
        <v>44845</v>
      </c>
      <c r="B58" s="36">
        <f>SUMIFS(СВЦЭМ!$C$39:$C$782,СВЦЭМ!$A$39:$A$782,$A58,СВЦЭМ!$B$39:$B$782,B$47)+'СЕТ СН'!$G$12+СВЦЭМ!$D$10+'СЕТ СН'!$G$5-'СЕТ СН'!$G$20</f>
        <v>2737.2607219400002</v>
      </c>
      <c r="C58" s="36">
        <f>SUMIFS(СВЦЭМ!$C$39:$C$782,СВЦЭМ!$A$39:$A$782,$A58,СВЦЭМ!$B$39:$B$782,C$47)+'СЕТ СН'!$G$12+СВЦЭМ!$D$10+'СЕТ СН'!$G$5-'СЕТ СН'!$G$20</f>
        <v>2801.97627715</v>
      </c>
      <c r="D58" s="36">
        <f>SUMIFS(СВЦЭМ!$C$39:$C$782,СВЦЭМ!$A$39:$A$782,$A58,СВЦЭМ!$B$39:$B$782,D$47)+'СЕТ СН'!$G$12+СВЦЭМ!$D$10+'СЕТ СН'!$G$5-'СЕТ СН'!$G$20</f>
        <v>2843.67252736</v>
      </c>
      <c r="E58" s="36">
        <f>SUMIFS(СВЦЭМ!$C$39:$C$782,СВЦЭМ!$A$39:$A$782,$A58,СВЦЭМ!$B$39:$B$782,E$47)+'СЕТ СН'!$G$12+СВЦЭМ!$D$10+'СЕТ СН'!$G$5-'СЕТ СН'!$G$20</f>
        <v>2858.74132852</v>
      </c>
      <c r="F58" s="36">
        <f>SUMIFS(СВЦЭМ!$C$39:$C$782,СВЦЭМ!$A$39:$A$782,$A58,СВЦЭМ!$B$39:$B$782,F$47)+'СЕТ СН'!$G$12+СВЦЭМ!$D$10+'СЕТ СН'!$G$5-'СЕТ СН'!$G$20</f>
        <v>2853.25741844</v>
      </c>
      <c r="G58" s="36">
        <f>SUMIFS(СВЦЭМ!$C$39:$C$782,СВЦЭМ!$A$39:$A$782,$A58,СВЦЭМ!$B$39:$B$782,G$47)+'СЕТ СН'!$G$12+СВЦЭМ!$D$10+'СЕТ СН'!$G$5-'СЕТ СН'!$G$20</f>
        <v>2795.8876228300001</v>
      </c>
      <c r="H58" s="36">
        <f>SUMIFS(СВЦЭМ!$C$39:$C$782,СВЦЭМ!$A$39:$A$782,$A58,СВЦЭМ!$B$39:$B$782,H$47)+'СЕТ СН'!$G$12+СВЦЭМ!$D$10+'СЕТ СН'!$G$5-'СЕТ СН'!$G$20</f>
        <v>2800.1861772700004</v>
      </c>
      <c r="I58" s="36">
        <f>SUMIFS(СВЦЭМ!$C$39:$C$782,СВЦЭМ!$A$39:$A$782,$A58,СВЦЭМ!$B$39:$B$782,I$47)+'СЕТ СН'!$G$12+СВЦЭМ!$D$10+'СЕТ СН'!$G$5-'СЕТ СН'!$G$20</f>
        <v>2828.9037771600001</v>
      </c>
      <c r="J58" s="36">
        <f>SUMIFS(СВЦЭМ!$C$39:$C$782,СВЦЭМ!$A$39:$A$782,$A58,СВЦЭМ!$B$39:$B$782,J$47)+'СЕТ СН'!$G$12+СВЦЭМ!$D$10+'СЕТ СН'!$G$5-'СЕТ СН'!$G$20</f>
        <v>2830.9195072500002</v>
      </c>
      <c r="K58" s="36">
        <f>SUMIFS(СВЦЭМ!$C$39:$C$782,СВЦЭМ!$A$39:$A$782,$A58,СВЦЭМ!$B$39:$B$782,K$47)+'СЕТ СН'!$G$12+СВЦЭМ!$D$10+'СЕТ СН'!$G$5-'СЕТ СН'!$G$20</f>
        <v>2834.2630462800003</v>
      </c>
      <c r="L58" s="36">
        <f>SUMIFS(СВЦЭМ!$C$39:$C$782,СВЦЭМ!$A$39:$A$782,$A58,СВЦЭМ!$B$39:$B$782,L$47)+'СЕТ СН'!$G$12+СВЦЭМ!$D$10+'СЕТ СН'!$G$5-'СЕТ СН'!$G$20</f>
        <v>2840.7608809100002</v>
      </c>
      <c r="M58" s="36">
        <f>SUMIFS(СВЦЭМ!$C$39:$C$782,СВЦЭМ!$A$39:$A$782,$A58,СВЦЭМ!$B$39:$B$782,M$47)+'СЕТ СН'!$G$12+СВЦЭМ!$D$10+'СЕТ СН'!$G$5-'СЕТ СН'!$G$20</f>
        <v>2811.5250505900003</v>
      </c>
      <c r="N58" s="36">
        <f>SUMIFS(СВЦЭМ!$C$39:$C$782,СВЦЭМ!$A$39:$A$782,$A58,СВЦЭМ!$B$39:$B$782,N$47)+'СЕТ СН'!$G$12+СВЦЭМ!$D$10+'СЕТ СН'!$G$5-'СЕТ СН'!$G$20</f>
        <v>2837.7162904500001</v>
      </c>
      <c r="O58" s="36">
        <f>SUMIFS(СВЦЭМ!$C$39:$C$782,СВЦЭМ!$A$39:$A$782,$A58,СВЦЭМ!$B$39:$B$782,O$47)+'СЕТ СН'!$G$12+СВЦЭМ!$D$10+'СЕТ СН'!$G$5-'СЕТ СН'!$G$20</f>
        <v>2836.1614532000003</v>
      </c>
      <c r="P58" s="36">
        <f>SUMIFS(СВЦЭМ!$C$39:$C$782,СВЦЭМ!$A$39:$A$782,$A58,СВЦЭМ!$B$39:$B$782,P$47)+'СЕТ СН'!$G$12+СВЦЭМ!$D$10+'СЕТ СН'!$G$5-'СЕТ СН'!$G$20</f>
        <v>2832.17070061</v>
      </c>
      <c r="Q58" s="36">
        <f>SUMIFS(СВЦЭМ!$C$39:$C$782,СВЦЭМ!$A$39:$A$782,$A58,СВЦЭМ!$B$39:$B$782,Q$47)+'СЕТ СН'!$G$12+СВЦЭМ!$D$10+'СЕТ СН'!$G$5-'СЕТ СН'!$G$20</f>
        <v>2825.0397818299998</v>
      </c>
      <c r="R58" s="36">
        <f>SUMIFS(СВЦЭМ!$C$39:$C$782,СВЦЭМ!$A$39:$A$782,$A58,СВЦЭМ!$B$39:$B$782,R$47)+'СЕТ СН'!$G$12+СВЦЭМ!$D$10+'СЕТ СН'!$G$5-'СЕТ СН'!$G$20</f>
        <v>2798.7637529600001</v>
      </c>
      <c r="S58" s="36">
        <f>SUMIFS(СВЦЭМ!$C$39:$C$782,СВЦЭМ!$A$39:$A$782,$A58,СВЦЭМ!$B$39:$B$782,S$47)+'СЕТ СН'!$G$12+СВЦЭМ!$D$10+'СЕТ СН'!$G$5-'СЕТ СН'!$G$20</f>
        <v>2839.6371096299999</v>
      </c>
      <c r="T58" s="36">
        <f>SUMIFS(СВЦЭМ!$C$39:$C$782,СВЦЭМ!$A$39:$A$782,$A58,СВЦЭМ!$B$39:$B$782,T$47)+'СЕТ СН'!$G$12+СВЦЭМ!$D$10+'СЕТ СН'!$G$5-'СЕТ СН'!$G$20</f>
        <v>2890.7830092100003</v>
      </c>
      <c r="U58" s="36">
        <f>SUMIFS(СВЦЭМ!$C$39:$C$782,СВЦЭМ!$A$39:$A$782,$A58,СВЦЭМ!$B$39:$B$782,U$47)+'СЕТ СН'!$G$12+СВЦЭМ!$D$10+'СЕТ СН'!$G$5-'СЕТ СН'!$G$20</f>
        <v>2911.9827448700003</v>
      </c>
      <c r="V58" s="36">
        <f>SUMIFS(СВЦЭМ!$C$39:$C$782,СВЦЭМ!$A$39:$A$782,$A58,СВЦЭМ!$B$39:$B$782,V$47)+'СЕТ СН'!$G$12+СВЦЭМ!$D$10+'СЕТ СН'!$G$5-'СЕТ СН'!$G$20</f>
        <v>2917.5884863000001</v>
      </c>
      <c r="W58" s="36">
        <f>SUMIFS(СВЦЭМ!$C$39:$C$782,СВЦЭМ!$A$39:$A$782,$A58,СВЦЭМ!$B$39:$B$782,W$47)+'СЕТ СН'!$G$12+СВЦЭМ!$D$10+'СЕТ СН'!$G$5-'СЕТ СН'!$G$20</f>
        <v>2942.5972265099999</v>
      </c>
      <c r="X58" s="36">
        <f>SUMIFS(СВЦЭМ!$C$39:$C$782,СВЦЭМ!$A$39:$A$782,$A58,СВЦЭМ!$B$39:$B$782,X$47)+'СЕТ СН'!$G$12+СВЦЭМ!$D$10+'СЕТ СН'!$G$5-'СЕТ СН'!$G$20</f>
        <v>2930.5712313000004</v>
      </c>
      <c r="Y58" s="36">
        <f>SUMIFS(СВЦЭМ!$C$39:$C$782,СВЦЭМ!$A$39:$A$782,$A58,СВЦЭМ!$B$39:$B$782,Y$47)+'СЕТ СН'!$G$12+СВЦЭМ!$D$10+'СЕТ СН'!$G$5-'СЕТ СН'!$G$20</f>
        <v>2925.8064460300002</v>
      </c>
    </row>
    <row r="59" spans="1:25" ht="15.75" x14ac:dyDescent="0.2">
      <c r="A59" s="35">
        <f t="shared" si="1"/>
        <v>44846</v>
      </c>
      <c r="B59" s="36">
        <f>SUMIFS(СВЦЭМ!$C$39:$C$782,СВЦЭМ!$A$39:$A$782,$A59,СВЦЭМ!$B$39:$B$782,B$47)+'СЕТ СН'!$G$12+СВЦЭМ!$D$10+'СЕТ СН'!$G$5-'СЕТ СН'!$G$20</f>
        <v>2828.39842804</v>
      </c>
      <c r="C59" s="36">
        <f>SUMIFS(СВЦЭМ!$C$39:$C$782,СВЦЭМ!$A$39:$A$782,$A59,СВЦЭМ!$B$39:$B$782,C$47)+'СЕТ СН'!$G$12+СВЦЭМ!$D$10+'СЕТ СН'!$G$5-'СЕТ СН'!$G$20</f>
        <v>2856.05126896</v>
      </c>
      <c r="D59" s="36">
        <f>SUMIFS(СВЦЭМ!$C$39:$C$782,СВЦЭМ!$A$39:$A$782,$A59,СВЦЭМ!$B$39:$B$782,D$47)+'СЕТ СН'!$G$12+СВЦЭМ!$D$10+'СЕТ СН'!$G$5-'СЕТ СН'!$G$20</f>
        <v>2877.0670795000001</v>
      </c>
      <c r="E59" s="36">
        <f>SUMIFS(СВЦЭМ!$C$39:$C$782,СВЦЭМ!$A$39:$A$782,$A59,СВЦЭМ!$B$39:$B$782,E$47)+'СЕТ СН'!$G$12+СВЦЭМ!$D$10+'СЕТ СН'!$G$5-'СЕТ СН'!$G$20</f>
        <v>2870.3218090500004</v>
      </c>
      <c r="F59" s="36">
        <f>SUMIFS(СВЦЭМ!$C$39:$C$782,СВЦЭМ!$A$39:$A$782,$A59,СВЦЭМ!$B$39:$B$782,F$47)+'СЕТ СН'!$G$12+СВЦЭМ!$D$10+'СЕТ СН'!$G$5-'СЕТ СН'!$G$20</f>
        <v>2862.71814163</v>
      </c>
      <c r="G59" s="36">
        <f>SUMIFS(СВЦЭМ!$C$39:$C$782,СВЦЭМ!$A$39:$A$782,$A59,СВЦЭМ!$B$39:$B$782,G$47)+'СЕТ СН'!$G$12+СВЦЭМ!$D$10+'СЕТ СН'!$G$5-'СЕТ СН'!$G$20</f>
        <v>2862.8460521000002</v>
      </c>
      <c r="H59" s="36">
        <f>SUMIFS(СВЦЭМ!$C$39:$C$782,СВЦЭМ!$A$39:$A$782,$A59,СВЦЭМ!$B$39:$B$782,H$47)+'СЕТ СН'!$G$12+СВЦЭМ!$D$10+'СЕТ СН'!$G$5-'СЕТ СН'!$G$20</f>
        <v>2829.84995497</v>
      </c>
      <c r="I59" s="36">
        <f>SUMIFS(СВЦЭМ!$C$39:$C$782,СВЦЭМ!$A$39:$A$782,$A59,СВЦЭМ!$B$39:$B$782,I$47)+'СЕТ СН'!$G$12+СВЦЭМ!$D$10+'СЕТ СН'!$G$5-'СЕТ СН'!$G$20</f>
        <v>2811.2058555500003</v>
      </c>
      <c r="J59" s="36">
        <f>SUMIFS(СВЦЭМ!$C$39:$C$782,СВЦЭМ!$A$39:$A$782,$A59,СВЦЭМ!$B$39:$B$782,J$47)+'СЕТ СН'!$G$12+СВЦЭМ!$D$10+'СЕТ СН'!$G$5-'СЕТ СН'!$G$20</f>
        <v>2812.3573308</v>
      </c>
      <c r="K59" s="36">
        <f>SUMIFS(СВЦЭМ!$C$39:$C$782,СВЦЭМ!$A$39:$A$782,$A59,СВЦЭМ!$B$39:$B$782,K$47)+'СЕТ СН'!$G$12+СВЦЭМ!$D$10+'СЕТ СН'!$G$5-'СЕТ СН'!$G$20</f>
        <v>2807.1110133500001</v>
      </c>
      <c r="L59" s="36">
        <f>SUMIFS(СВЦЭМ!$C$39:$C$782,СВЦЭМ!$A$39:$A$782,$A59,СВЦЭМ!$B$39:$B$782,L$47)+'СЕТ СН'!$G$12+СВЦЭМ!$D$10+'СЕТ СН'!$G$5-'СЕТ СН'!$G$20</f>
        <v>2800.4500518200002</v>
      </c>
      <c r="M59" s="36">
        <f>SUMIFS(СВЦЭМ!$C$39:$C$782,СВЦЭМ!$A$39:$A$782,$A59,СВЦЭМ!$B$39:$B$782,M$47)+'СЕТ СН'!$G$12+СВЦЭМ!$D$10+'СЕТ СН'!$G$5-'СЕТ СН'!$G$20</f>
        <v>2796.8447913600003</v>
      </c>
      <c r="N59" s="36">
        <f>SUMIFS(СВЦЭМ!$C$39:$C$782,СВЦЭМ!$A$39:$A$782,$A59,СВЦЭМ!$B$39:$B$782,N$47)+'СЕТ СН'!$G$12+СВЦЭМ!$D$10+'СЕТ СН'!$G$5-'СЕТ СН'!$G$20</f>
        <v>2815.2433795500001</v>
      </c>
      <c r="O59" s="36">
        <f>SUMIFS(СВЦЭМ!$C$39:$C$782,СВЦЭМ!$A$39:$A$782,$A59,СВЦЭМ!$B$39:$B$782,O$47)+'СЕТ СН'!$G$12+СВЦЭМ!$D$10+'СЕТ СН'!$G$5-'СЕТ СН'!$G$20</f>
        <v>2807.1914824300002</v>
      </c>
      <c r="P59" s="36">
        <f>SUMIFS(СВЦЭМ!$C$39:$C$782,СВЦЭМ!$A$39:$A$782,$A59,СВЦЭМ!$B$39:$B$782,P$47)+'СЕТ СН'!$G$12+СВЦЭМ!$D$10+'СЕТ СН'!$G$5-'СЕТ СН'!$G$20</f>
        <v>2799.5162123099999</v>
      </c>
      <c r="Q59" s="36">
        <f>SUMIFS(СВЦЭМ!$C$39:$C$782,СВЦЭМ!$A$39:$A$782,$A59,СВЦЭМ!$B$39:$B$782,Q$47)+'СЕТ СН'!$G$12+СВЦЭМ!$D$10+'СЕТ СН'!$G$5-'СЕТ СН'!$G$20</f>
        <v>2808.8560631600003</v>
      </c>
      <c r="R59" s="36">
        <f>SUMIFS(СВЦЭМ!$C$39:$C$782,СВЦЭМ!$A$39:$A$782,$A59,СВЦЭМ!$B$39:$B$782,R$47)+'СЕТ СН'!$G$12+СВЦЭМ!$D$10+'СЕТ СН'!$G$5-'СЕТ СН'!$G$20</f>
        <v>2787.66585923</v>
      </c>
      <c r="S59" s="36">
        <f>SUMIFS(СВЦЭМ!$C$39:$C$782,СВЦЭМ!$A$39:$A$782,$A59,СВЦЭМ!$B$39:$B$782,S$47)+'СЕТ СН'!$G$12+СВЦЭМ!$D$10+'СЕТ СН'!$G$5-'СЕТ СН'!$G$20</f>
        <v>2789.8184239700004</v>
      </c>
      <c r="T59" s="36">
        <f>SUMIFS(СВЦЭМ!$C$39:$C$782,СВЦЭМ!$A$39:$A$782,$A59,СВЦЭМ!$B$39:$B$782,T$47)+'СЕТ СН'!$G$12+СВЦЭМ!$D$10+'СЕТ СН'!$G$5-'СЕТ СН'!$G$20</f>
        <v>2918.3408213600005</v>
      </c>
      <c r="U59" s="36">
        <f>SUMIFS(СВЦЭМ!$C$39:$C$782,СВЦЭМ!$A$39:$A$782,$A59,СВЦЭМ!$B$39:$B$782,U$47)+'СЕТ СН'!$G$12+СВЦЭМ!$D$10+'СЕТ СН'!$G$5-'СЕТ СН'!$G$20</f>
        <v>2908.73965236</v>
      </c>
      <c r="V59" s="36">
        <f>SUMIFS(СВЦЭМ!$C$39:$C$782,СВЦЭМ!$A$39:$A$782,$A59,СВЦЭМ!$B$39:$B$782,V$47)+'СЕТ СН'!$G$12+СВЦЭМ!$D$10+'СЕТ СН'!$G$5-'СЕТ СН'!$G$20</f>
        <v>2952.2878551200001</v>
      </c>
      <c r="W59" s="36">
        <f>SUMIFS(СВЦЭМ!$C$39:$C$782,СВЦЭМ!$A$39:$A$782,$A59,СВЦЭМ!$B$39:$B$782,W$47)+'СЕТ СН'!$G$12+СВЦЭМ!$D$10+'СЕТ СН'!$G$5-'СЕТ СН'!$G$20</f>
        <v>2865.5812233300003</v>
      </c>
      <c r="X59" s="36">
        <f>SUMIFS(СВЦЭМ!$C$39:$C$782,СВЦЭМ!$A$39:$A$782,$A59,СВЦЭМ!$B$39:$B$782,X$47)+'СЕТ СН'!$G$12+СВЦЭМ!$D$10+'СЕТ СН'!$G$5-'СЕТ СН'!$G$20</f>
        <v>2840.0424827900001</v>
      </c>
      <c r="Y59" s="36">
        <f>SUMIFS(СВЦЭМ!$C$39:$C$782,СВЦЭМ!$A$39:$A$782,$A59,СВЦЭМ!$B$39:$B$782,Y$47)+'СЕТ СН'!$G$12+СВЦЭМ!$D$10+'СЕТ СН'!$G$5-'СЕТ СН'!$G$20</f>
        <v>2824.5369975200001</v>
      </c>
    </row>
    <row r="60" spans="1:25" ht="15.75" x14ac:dyDescent="0.2">
      <c r="A60" s="35">
        <f t="shared" si="1"/>
        <v>44847</v>
      </c>
      <c r="B60" s="36">
        <f>SUMIFS(СВЦЭМ!$C$39:$C$782,СВЦЭМ!$A$39:$A$782,$A60,СВЦЭМ!$B$39:$B$782,B$47)+'СЕТ СН'!$G$12+СВЦЭМ!$D$10+'СЕТ СН'!$G$5-'СЕТ СН'!$G$20</f>
        <v>2919.1707219400005</v>
      </c>
      <c r="C60" s="36">
        <f>SUMIFS(СВЦЭМ!$C$39:$C$782,СВЦЭМ!$A$39:$A$782,$A60,СВЦЭМ!$B$39:$B$782,C$47)+'СЕТ СН'!$G$12+СВЦЭМ!$D$10+'СЕТ СН'!$G$5-'СЕТ СН'!$G$20</f>
        <v>2945.6680030000002</v>
      </c>
      <c r="D60" s="36">
        <f>SUMIFS(СВЦЭМ!$C$39:$C$782,СВЦЭМ!$A$39:$A$782,$A60,СВЦЭМ!$B$39:$B$782,D$47)+'СЕТ СН'!$G$12+СВЦЭМ!$D$10+'СЕТ СН'!$G$5-'СЕТ СН'!$G$20</f>
        <v>2943.3420641100001</v>
      </c>
      <c r="E60" s="36">
        <f>SUMIFS(СВЦЭМ!$C$39:$C$782,СВЦЭМ!$A$39:$A$782,$A60,СВЦЭМ!$B$39:$B$782,E$47)+'СЕТ СН'!$G$12+СВЦЭМ!$D$10+'СЕТ СН'!$G$5-'СЕТ СН'!$G$20</f>
        <v>2949.4874439800005</v>
      </c>
      <c r="F60" s="36">
        <f>SUMIFS(СВЦЭМ!$C$39:$C$782,СВЦЭМ!$A$39:$A$782,$A60,СВЦЭМ!$B$39:$B$782,F$47)+'СЕТ СН'!$G$12+СВЦЭМ!$D$10+'СЕТ СН'!$G$5-'СЕТ СН'!$G$20</f>
        <v>2947.2546798100002</v>
      </c>
      <c r="G60" s="36">
        <f>SUMIFS(СВЦЭМ!$C$39:$C$782,СВЦЭМ!$A$39:$A$782,$A60,СВЦЭМ!$B$39:$B$782,G$47)+'СЕТ СН'!$G$12+СВЦЭМ!$D$10+'СЕТ СН'!$G$5-'СЕТ СН'!$G$20</f>
        <v>2938.9844529500001</v>
      </c>
      <c r="H60" s="36">
        <f>SUMIFS(СВЦЭМ!$C$39:$C$782,СВЦЭМ!$A$39:$A$782,$A60,СВЦЭМ!$B$39:$B$782,H$47)+'СЕТ СН'!$G$12+СВЦЭМ!$D$10+'СЕТ СН'!$G$5-'СЕТ СН'!$G$20</f>
        <v>2909.5231355200003</v>
      </c>
      <c r="I60" s="36">
        <f>SUMIFS(СВЦЭМ!$C$39:$C$782,СВЦЭМ!$A$39:$A$782,$A60,СВЦЭМ!$B$39:$B$782,I$47)+'СЕТ СН'!$G$12+СВЦЭМ!$D$10+'СЕТ СН'!$G$5-'СЕТ СН'!$G$20</f>
        <v>2893.95715879</v>
      </c>
      <c r="J60" s="36">
        <f>SUMIFS(СВЦЭМ!$C$39:$C$782,СВЦЭМ!$A$39:$A$782,$A60,СВЦЭМ!$B$39:$B$782,J$47)+'СЕТ СН'!$G$12+СВЦЭМ!$D$10+'СЕТ СН'!$G$5-'СЕТ СН'!$G$20</f>
        <v>2875.4346313800002</v>
      </c>
      <c r="K60" s="36">
        <f>SUMIFS(СВЦЭМ!$C$39:$C$782,СВЦЭМ!$A$39:$A$782,$A60,СВЦЭМ!$B$39:$B$782,K$47)+'СЕТ СН'!$G$12+СВЦЭМ!$D$10+'СЕТ СН'!$G$5-'СЕТ СН'!$G$20</f>
        <v>2899.9946606400003</v>
      </c>
      <c r="L60" s="36">
        <f>SUMIFS(СВЦЭМ!$C$39:$C$782,СВЦЭМ!$A$39:$A$782,$A60,СВЦЭМ!$B$39:$B$782,L$47)+'СЕТ СН'!$G$12+СВЦЭМ!$D$10+'СЕТ СН'!$G$5-'СЕТ СН'!$G$20</f>
        <v>2892.6635121100003</v>
      </c>
      <c r="M60" s="36">
        <f>SUMIFS(СВЦЭМ!$C$39:$C$782,СВЦЭМ!$A$39:$A$782,$A60,СВЦЭМ!$B$39:$B$782,M$47)+'СЕТ СН'!$G$12+СВЦЭМ!$D$10+'СЕТ СН'!$G$5-'СЕТ СН'!$G$20</f>
        <v>2904.96312227</v>
      </c>
      <c r="N60" s="36">
        <f>SUMIFS(СВЦЭМ!$C$39:$C$782,СВЦЭМ!$A$39:$A$782,$A60,СВЦЭМ!$B$39:$B$782,N$47)+'СЕТ СН'!$G$12+СВЦЭМ!$D$10+'СЕТ СН'!$G$5-'СЕТ СН'!$G$20</f>
        <v>2897.5745114200004</v>
      </c>
      <c r="O60" s="36">
        <f>SUMIFS(СВЦЭМ!$C$39:$C$782,СВЦЭМ!$A$39:$A$782,$A60,СВЦЭМ!$B$39:$B$782,O$47)+'СЕТ СН'!$G$12+СВЦЭМ!$D$10+'СЕТ СН'!$G$5-'СЕТ СН'!$G$20</f>
        <v>2894.9763039400004</v>
      </c>
      <c r="P60" s="36">
        <f>SUMIFS(СВЦЭМ!$C$39:$C$782,СВЦЭМ!$A$39:$A$782,$A60,СВЦЭМ!$B$39:$B$782,P$47)+'СЕТ СН'!$G$12+СВЦЭМ!$D$10+'СЕТ СН'!$G$5-'СЕТ СН'!$G$20</f>
        <v>2892.6282868300004</v>
      </c>
      <c r="Q60" s="36">
        <f>SUMIFS(СВЦЭМ!$C$39:$C$782,СВЦЭМ!$A$39:$A$782,$A60,СВЦЭМ!$B$39:$B$782,Q$47)+'СЕТ СН'!$G$12+СВЦЭМ!$D$10+'СЕТ СН'!$G$5-'СЕТ СН'!$G$20</f>
        <v>2883.70233267</v>
      </c>
      <c r="R60" s="36">
        <f>SUMIFS(СВЦЭМ!$C$39:$C$782,СВЦЭМ!$A$39:$A$782,$A60,СВЦЭМ!$B$39:$B$782,R$47)+'СЕТ СН'!$G$12+СВЦЭМ!$D$10+'СЕТ СН'!$G$5-'СЕТ СН'!$G$20</f>
        <v>2918.8018975000005</v>
      </c>
      <c r="S60" s="36">
        <f>SUMIFS(СВЦЭМ!$C$39:$C$782,СВЦЭМ!$A$39:$A$782,$A60,СВЦЭМ!$B$39:$B$782,S$47)+'СЕТ СН'!$G$12+СВЦЭМ!$D$10+'СЕТ СН'!$G$5-'СЕТ СН'!$G$20</f>
        <v>2891.8019243200001</v>
      </c>
      <c r="T60" s="36">
        <f>SUMIFS(СВЦЭМ!$C$39:$C$782,СВЦЭМ!$A$39:$A$782,$A60,СВЦЭМ!$B$39:$B$782,T$47)+'СЕТ СН'!$G$12+СВЦЭМ!$D$10+'СЕТ СН'!$G$5-'СЕТ СН'!$G$20</f>
        <v>2908.68188508</v>
      </c>
      <c r="U60" s="36">
        <f>SUMIFS(СВЦЭМ!$C$39:$C$782,СВЦЭМ!$A$39:$A$782,$A60,СВЦЭМ!$B$39:$B$782,U$47)+'СЕТ СН'!$G$12+СВЦЭМ!$D$10+'СЕТ СН'!$G$5-'СЕТ СН'!$G$20</f>
        <v>2920.9081243300002</v>
      </c>
      <c r="V60" s="36">
        <f>SUMIFS(СВЦЭМ!$C$39:$C$782,СВЦЭМ!$A$39:$A$782,$A60,СВЦЭМ!$B$39:$B$782,V$47)+'СЕТ СН'!$G$12+СВЦЭМ!$D$10+'СЕТ СН'!$G$5-'СЕТ СН'!$G$20</f>
        <v>2907.7077120600002</v>
      </c>
      <c r="W60" s="36">
        <f>SUMIFS(СВЦЭМ!$C$39:$C$782,СВЦЭМ!$A$39:$A$782,$A60,СВЦЭМ!$B$39:$B$782,W$47)+'СЕТ СН'!$G$12+СВЦЭМ!$D$10+'СЕТ СН'!$G$5-'СЕТ СН'!$G$20</f>
        <v>2892.2495758300001</v>
      </c>
      <c r="X60" s="36">
        <f>SUMIFS(СВЦЭМ!$C$39:$C$782,СВЦЭМ!$A$39:$A$782,$A60,СВЦЭМ!$B$39:$B$782,X$47)+'СЕТ СН'!$G$12+СВЦЭМ!$D$10+'СЕТ СН'!$G$5-'СЕТ СН'!$G$20</f>
        <v>2892.4741381399999</v>
      </c>
      <c r="Y60" s="36">
        <f>SUMIFS(СВЦЭМ!$C$39:$C$782,СВЦЭМ!$A$39:$A$782,$A60,СВЦЭМ!$B$39:$B$782,Y$47)+'СЕТ СН'!$G$12+СВЦЭМ!$D$10+'СЕТ СН'!$G$5-'СЕТ СН'!$G$20</f>
        <v>2890.7860293800004</v>
      </c>
    </row>
    <row r="61" spans="1:25" ht="15.75" x14ac:dyDescent="0.2">
      <c r="A61" s="35">
        <f t="shared" si="1"/>
        <v>44848</v>
      </c>
      <c r="B61" s="36">
        <f>SUMIFS(СВЦЭМ!$C$39:$C$782,СВЦЭМ!$A$39:$A$782,$A61,СВЦЭМ!$B$39:$B$782,B$47)+'СЕТ СН'!$G$12+СВЦЭМ!$D$10+'СЕТ СН'!$G$5-'СЕТ СН'!$G$20</f>
        <v>2940.2572857000005</v>
      </c>
      <c r="C61" s="36">
        <f>SUMIFS(СВЦЭМ!$C$39:$C$782,СВЦЭМ!$A$39:$A$782,$A61,СВЦЭМ!$B$39:$B$782,C$47)+'СЕТ СН'!$G$12+СВЦЭМ!$D$10+'СЕТ СН'!$G$5-'СЕТ СН'!$G$20</f>
        <v>2957.1532349600002</v>
      </c>
      <c r="D61" s="36">
        <f>SUMIFS(СВЦЭМ!$C$39:$C$782,СВЦЭМ!$A$39:$A$782,$A61,СВЦЭМ!$B$39:$B$782,D$47)+'СЕТ СН'!$G$12+СВЦЭМ!$D$10+'СЕТ СН'!$G$5-'СЕТ СН'!$G$20</f>
        <v>2987.2020509500003</v>
      </c>
      <c r="E61" s="36">
        <f>SUMIFS(СВЦЭМ!$C$39:$C$782,СВЦЭМ!$A$39:$A$782,$A61,СВЦЭМ!$B$39:$B$782,E$47)+'СЕТ СН'!$G$12+СВЦЭМ!$D$10+'СЕТ СН'!$G$5-'СЕТ СН'!$G$20</f>
        <v>3005.2554567500001</v>
      </c>
      <c r="F61" s="36">
        <f>SUMIFS(СВЦЭМ!$C$39:$C$782,СВЦЭМ!$A$39:$A$782,$A61,СВЦЭМ!$B$39:$B$782,F$47)+'СЕТ СН'!$G$12+СВЦЭМ!$D$10+'СЕТ СН'!$G$5-'СЕТ СН'!$G$20</f>
        <v>3003.4842786700001</v>
      </c>
      <c r="G61" s="36">
        <f>SUMIFS(СВЦЭМ!$C$39:$C$782,СВЦЭМ!$A$39:$A$782,$A61,СВЦЭМ!$B$39:$B$782,G$47)+'СЕТ СН'!$G$12+СВЦЭМ!$D$10+'СЕТ СН'!$G$5-'СЕТ СН'!$G$20</f>
        <v>2993.2093671000002</v>
      </c>
      <c r="H61" s="36">
        <f>SUMIFS(СВЦЭМ!$C$39:$C$782,СВЦЭМ!$A$39:$A$782,$A61,СВЦЭМ!$B$39:$B$782,H$47)+'СЕТ СН'!$G$12+СВЦЭМ!$D$10+'СЕТ СН'!$G$5-'СЕТ СН'!$G$20</f>
        <v>2926.6257820600003</v>
      </c>
      <c r="I61" s="36">
        <f>SUMIFS(СВЦЭМ!$C$39:$C$782,СВЦЭМ!$A$39:$A$782,$A61,СВЦЭМ!$B$39:$B$782,I$47)+'СЕТ СН'!$G$12+СВЦЭМ!$D$10+'СЕТ СН'!$G$5-'СЕТ СН'!$G$20</f>
        <v>2946.64609458</v>
      </c>
      <c r="J61" s="36">
        <f>SUMIFS(СВЦЭМ!$C$39:$C$782,СВЦЭМ!$A$39:$A$782,$A61,СВЦЭМ!$B$39:$B$782,J$47)+'СЕТ СН'!$G$12+СВЦЭМ!$D$10+'СЕТ СН'!$G$5-'СЕТ СН'!$G$20</f>
        <v>2938.5610391999999</v>
      </c>
      <c r="K61" s="36">
        <f>SUMIFS(СВЦЭМ!$C$39:$C$782,СВЦЭМ!$A$39:$A$782,$A61,СВЦЭМ!$B$39:$B$782,K$47)+'СЕТ СН'!$G$12+СВЦЭМ!$D$10+'СЕТ СН'!$G$5-'СЕТ СН'!$G$20</f>
        <v>2937.5184987900002</v>
      </c>
      <c r="L61" s="36">
        <f>SUMIFS(СВЦЭМ!$C$39:$C$782,СВЦЭМ!$A$39:$A$782,$A61,СВЦЭМ!$B$39:$B$782,L$47)+'СЕТ СН'!$G$12+СВЦЭМ!$D$10+'СЕТ СН'!$G$5-'СЕТ СН'!$G$20</f>
        <v>2956.7268155700003</v>
      </c>
      <c r="M61" s="36">
        <f>SUMIFS(СВЦЭМ!$C$39:$C$782,СВЦЭМ!$A$39:$A$782,$A61,СВЦЭМ!$B$39:$B$782,M$47)+'СЕТ СН'!$G$12+СВЦЭМ!$D$10+'СЕТ СН'!$G$5-'СЕТ СН'!$G$20</f>
        <v>2921.6933858700004</v>
      </c>
      <c r="N61" s="36">
        <f>SUMIFS(СВЦЭМ!$C$39:$C$782,СВЦЭМ!$A$39:$A$782,$A61,СВЦЭМ!$B$39:$B$782,N$47)+'СЕТ СН'!$G$12+СВЦЭМ!$D$10+'СЕТ СН'!$G$5-'СЕТ СН'!$G$20</f>
        <v>2923.9544028400005</v>
      </c>
      <c r="O61" s="36">
        <f>SUMIFS(СВЦЭМ!$C$39:$C$782,СВЦЭМ!$A$39:$A$782,$A61,СВЦЭМ!$B$39:$B$782,O$47)+'СЕТ СН'!$G$12+СВЦЭМ!$D$10+'СЕТ СН'!$G$5-'СЕТ СН'!$G$20</f>
        <v>2927.0778333100002</v>
      </c>
      <c r="P61" s="36">
        <f>SUMIFS(СВЦЭМ!$C$39:$C$782,СВЦЭМ!$A$39:$A$782,$A61,СВЦЭМ!$B$39:$B$782,P$47)+'СЕТ СН'!$G$12+СВЦЭМ!$D$10+'СЕТ СН'!$G$5-'СЕТ СН'!$G$20</f>
        <v>2926.9502176000005</v>
      </c>
      <c r="Q61" s="36">
        <f>SUMIFS(СВЦЭМ!$C$39:$C$782,СВЦЭМ!$A$39:$A$782,$A61,СВЦЭМ!$B$39:$B$782,Q$47)+'СЕТ СН'!$G$12+СВЦЭМ!$D$10+'СЕТ СН'!$G$5-'СЕТ СН'!$G$20</f>
        <v>2928.9696498800004</v>
      </c>
      <c r="R61" s="36">
        <f>SUMIFS(СВЦЭМ!$C$39:$C$782,СВЦЭМ!$A$39:$A$782,$A61,СВЦЭМ!$B$39:$B$782,R$47)+'СЕТ СН'!$G$12+СВЦЭМ!$D$10+'СЕТ СН'!$G$5-'СЕТ СН'!$G$20</f>
        <v>2922.2414396700005</v>
      </c>
      <c r="S61" s="36">
        <f>SUMIFS(СВЦЭМ!$C$39:$C$782,СВЦЭМ!$A$39:$A$782,$A61,СВЦЭМ!$B$39:$B$782,S$47)+'СЕТ СН'!$G$12+СВЦЭМ!$D$10+'СЕТ СН'!$G$5-'СЕТ СН'!$G$20</f>
        <v>2925.7092362200001</v>
      </c>
      <c r="T61" s="36">
        <f>SUMIFS(СВЦЭМ!$C$39:$C$782,СВЦЭМ!$A$39:$A$782,$A61,СВЦЭМ!$B$39:$B$782,T$47)+'СЕТ СН'!$G$12+СВЦЭМ!$D$10+'СЕТ СН'!$G$5-'СЕТ СН'!$G$20</f>
        <v>2937.1283506400005</v>
      </c>
      <c r="U61" s="36">
        <f>SUMIFS(СВЦЭМ!$C$39:$C$782,СВЦЭМ!$A$39:$A$782,$A61,СВЦЭМ!$B$39:$B$782,U$47)+'СЕТ СН'!$G$12+СВЦЭМ!$D$10+'СЕТ СН'!$G$5-'СЕТ СН'!$G$20</f>
        <v>2933.7487601299999</v>
      </c>
      <c r="V61" s="36">
        <f>SUMIFS(СВЦЭМ!$C$39:$C$782,СВЦЭМ!$A$39:$A$782,$A61,СВЦЭМ!$B$39:$B$782,V$47)+'СЕТ СН'!$G$12+СВЦЭМ!$D$10+'СЕТ СН'!$G$5-'СЕТ СН'!$G$20</f>
        <v>2943.9210900600001</v>
      </c>
      <c r="W61" s="36">
        <f>SUMIFS(СВЦЭМ!$C$39:$C$782,СВЦЭМ!$A$39:$A$782,$A61,СВЦЭМ!$B$39:$B$782,W$47)+'СЕТ СН'!$G$12+СВЦЭМ!$D$10+'СЕТ СН'!$G$5-'СЕТ СН'!$G$20</f>
        <v>2942.3929349</v>
      </c>
      <c r="X61" s="36">
        <f>SUMIFS(СВЦЭМ!$C$39:$C$782,СВЦЭМ!$A$39:$A$782,$A61,СВЦЭМ!$B$39:$B$782,X$47)+'СЕТ СН'!$G$12+СВЦЭМ!$D$10+'СЕТ СН'!$G$5-'СЕТ СН'!$G$20</f>
        <v>2935.5027116700003</v>
      </c>
      <c r="Y61" s="36">
        <f>SUMIFS(СВЦЭМ!$C$39:$C$782,СВЦЭМ!$A$39:$A$782,$A61,СВЦЭМ!$B$39:$B$782,Y$47)+'СЕТ СН'!$G$12+СВЦЭМ!$D$10+'СЕТ СН'!$G$5-'СЕТ СН'!$G$20</f>
        <v>2916.13104183</v>
      </c>
    </row>
    <row r="62" spans="1:25" ht="15.75" x14ac:dyDescent="0.2">
      <c r="A62" s="35">
        <f t="shared" si="1"/>
        <v>44849</v>
      </c>
      <c r="B62" s="36">
        <f>SUMIFS(СВЦЭМ!$C$39:$C$782,СВЦЭМ!$A$39:$A$782,$A62,СВЦЭМ!$B$39:$B$782,B$47)+'СЕТ СН'!$G$12+СВЦЭМ!$D$10+'СЕТ СН'!$G$5-'СЕТ СН'!$G$20</f>
        <v>2834.0126728200003</v>
      </c>
      <c r="C62" s="36">
        <f>SUMIFS(СВЦЭМ!$C$39:$C$782,СВЦЭМ!$A$39:$A$782,$A62,СВЦЭМ!$B$39:$B$782,C$47)+'СЕТ СН'!$G$12+СВЦЭМ!$D$10+'СЕТ СН'!$G$5-'СЕТ СН'!$G$20</f>
        <v>2828.1561408699999</v>
      </c>
      <c r="D62" s="36">
        <f>SUMIFS(СВЦЭМ!$C$39:$C$782,СВЦЭМ!$A$39:$A$782,$A62,СВЦЭМ!$B$39:$B$782,D$47)+'СЕТ СН'!$G$12+СВЦЭМ!$D$10+'СЕТ СН'!$G$5-'СЕТ СН'!$G$20</f>
        <v>2816.9797931399999</v>
      </c>
      <c r="E62" s="36">
        <f>SUMIFS(СВЦЭМ!$C$39:$C$782,СВЦЭМ!$A$39:$A$782,$A62,СВЦЭМ!$B$39:$B$782,E$47)+'СЕТ СН'!$G$12+СВЦЭМ!$D$10+'СЕТ СН'!$G$5-'СЕТ СН'!$G$20</f>
        <v>2812.3558601300001</v>
      </c>
      <c r="F62" s="36">
        <f>SUMIFS(СВЦЭМ!$C$39:$C$782,СВЦЭМ!$A$39:$A$782,$A62,СВЦЭМ!$B$39:$B$782,F$47)+'СЕТ СН'!$G$12+СВЦЭМ!$D$10+'СЕТ СН'!$G$5-'СЕТ СН'!$G$20</f>
        <v>2803.1970816399999</v>
      </c>
      <c r="G62" s="36">
        <f>SUMIFS(СВЦЭМ!$C$39:$C$782,СВЦЭМ!$A$39:$A$782,$A62,СВЦЭМ!$B$39:$B$782,G$47)+'СЕТ СН'!$G$12+СВЦЭМ!$D$10+'СЕТ СН'!$G$5-'СЕТ СН'!$G$20</f>
        <v>2808.2005365599998</v>
      </c>
      <c r="H62" s="36">
        <f>SUMIFS(СВЦЭМ!$C$39:$C$782,СВЦЭМ!$A$39:$A$782,$A62,СВЦЭМ!$B$39:$B$782,H$47)+'СЕТ СН'!$G$12+СВЦЭМ!$D$10+'СЕТ СН'!$G$5-'СЕТ СН'!$G$20</f>
        <v>2819.9386189699999</v>
      </c>
      <c r="I62" s="36">
        <f>SUMIFS(СВЦЭМ!$C$39:$C$782,СВЦЭМ!$A$39:$A$782,$A62,СВЦЭМ!$B$39:$B$782,I$47)+'СЕТ СН'!$G$12+СВЦЭМ!$D$10+'СЕТ СН'!$G$5-'СЕТ СН'!$G$20</f>
        <v>2799.2666848600002</v>
      </c>
      <c r="J62" s="36">
        <f>SUMIFS(СВЦЭМ!$C$39:$C$782,СВЦЭМ!$A$39:$A$782,$A62,СВЦЭМ!$B$39:$B$782,J$47)+'СЕТ СН'!$G$12+СВЦЭМ!$D$10+'СЕТ СН'!$G$5-'СЕТ СН'!$G$20</f>
        <v>2794.7450519900003</v>
      </c>
      <c r="K62" s="36">
        <f>SUMIFS(СВЦЭМ!$C$39:$C$782,СВЦЭМ!$A$39:$A$782,$A62,СВЦЭМ!$B$39:$B$782,K$47)+'СЕТ СН'!$G$12+СВЦЭМ!$D$10+'СЕТ СН'!$G$5-'СЕТ СН'!$G$20</f>
        <v>2799.77771579</v>
      </c>
      <c r="L62" s="36">
        <f>SUMIFS(СВЦЭМ!$C$39:$C$782,СВЦЭМ!$A$39:$A$782,$A62,СВЦЭМ!$B$39:$B$782,L$47)+'СЕТ СН'!$G$12+СВЦЭМ!$D$10+'СЕТ СН'!$G$5-'СЕТ СН'!$G$20</f>
        <v>2833.4259140499998</v>
      </c>
      <c r="M62" s="36">
        <f>SUMIFS(СВЦЭМ!$C$39:$C$782,СВЦЭМ!$A$39:$A$782,$A62,СВЦЭМ!$B$39:$B$782,M$47)+'СЕТ СН'!$G$12+СВЦЭМ!$D$10+'СЕТ СН'!$G$5-'СЕТ СН'!$G$20</f>
        <v>2801.96555476</v>
      </c>
      <c r="N62" s="36">
        <f>SUMIFS(СВЦЭМ!$C$39:$C$782,СВЦЭМ!$A$39:$A$782,$A62,СВЦЭМ!$B$39:$B$782,N$47)+'СЕТ СН'!$G$12+СВЦЭМ!$D$10+'СЕТ СН'!$G$5-'СЕТ СН'!$G$20</f>
        <v>2735.0610580500002</v>
      </c>
      <c r="O62" s="36">
        <f>SUMIFS(СВЦЭМ!$C$39:$C$782,СВЦЭМ!$A$39:$A$782,$A62,СВЦЭМ!$B$39:$B$782,O$47)+'СЕТ СН'!$G$12+СВЦЭМ!$D$10+'СЕТ СН'!$G$5-'СЕТ СН'!$G$20</f>
        <v>2725.5874238200004</v>
      </c>
      <c r="P62" s="36">
        <f>SUMIFS(СВЦЭМ!$C$39:$C$782,СВЦЭМ!$A$39:$A$782,$A62,СВЦЭМ!$B$39:$B$782,P$47)+'СЕТ СН'!$G$12+СВЦЭМ!$D$10+'СЕТ СН'!$G$5-'СЕТ СН'!$G$20</f>
        <v>2730.38460975</v>
      </c>
      <c r="Q62" s="36">
        <f>SUMIFS(СВЦЭМ!$C$39:$C$782,СВЦЭМ!$A$39:$A$782,$A62,СВЦЭМ!$B$39:$B$782,Q$47)+'СЕТ СН'!$G$12+СВЦЭМ!$D$10+'СЕТ СН'!$G$5-'СЕТ СН'!$G$20</f>
        <v>2737.5559322300001</v>
      </c>
      <c r="R62" s="36">
        <f>SUMIFS(СВЦЭМ!$C$39:$C$782,СВЦЭМ!$A$39:$A$782,$A62,СВЦЭМ!$B$39:$B$782,R$47)+'СЕТ СН'!$G$12+СВЦЭМ!$D$10+'СЕТ СН'!$G$5-'СЕТ СН'!$G$20</f>
        <v>2787.2788653900002</v>
      </c>
      <c r="S62" s="36">
        <f>SUMIFS(СВЦЭМ!$C$39:$C$782,СВЦЭМ!$A$39:$A$782,$A62,СВЦЭМ!$B$39:$B$782,S$47)+'СЕТ СН'!$G$12+СВЦЭМ!$D$10+'СЕТ СН'!$G$5-'СЕТ СН'!$G$20</f>
        <v>2812.7397360499999</v>
      </c>
      <c r="T62" s="36">
        <f>SUMIFS(СВЦЭМ!$C$39:$C$782,СВЦЭМ!$A$39:$A$782,$A62,СВЦЭМ!$B$39:$B$782,T$47)+'СЕТ СН'!$G$12+СВЦЭМ!$D$10+'СЕТ СН'!$G$5-'СЕТ СН'!$G$20</f>
        <v>2862.73150059</v>
      </c>
      <c r="U62" s="36">
        <f>SUMIFS(СВЦЭМ!$C$39:$C$782,СВЦЭМ!$A$39:$A$782,$A62,СВЦЭМ!$B$39:$B$782,U$47)+'СЕТ СН'!$G$12+СВЦЭМ!$D$10+'СЕТ СН'!$G$5-'СЕТ СН'!$G$20</f>
        <v>2896.7473435400002</v>
      </c>
      <c r="V62" s="36">
        <f>SUMIFS(СВЦЭМ!$C$39:$C$782,СВЦЭМ!$A$39:$A$782,$A62,СВЦЭМ!$B$39:$B$782,V$47)+'СЕТ СН'!$G$12+СВЦЭМ!$D$10+'СЕТ СН'!$G$5-'СЕТ СН'!$G$20</f>
        <v>2885.5570434800002</v>
      </c>
      <c r="W62" s="36">
        <f>SUMIFS(СВЦЭМ!$C$39:$C$782,СВЦЭМ!$A$39:$A$782,$A62,СВЦЭМ!$B$39:$B$782,W$47)+'СЕТ СН'!$G$12+СВЦЭМ!$D$10+'СЕТ СН'!$G$5-'СЕТ СН'!$G$20</f>
        <v>2872.0920813500002</v>
      </c>
      <c r="X62" s="36">
        <f>SUMIFS(СВЦЭМ!$C$39:$C$782,СВЦЭМ!$A$39:$A$782,$A62,СВЦЭМ!$B$39:$B$782,X$47)+'СЕТ СН'!$G$12+СВЦЭМ!$D$10+'СЕТ СН'!$G$5-'СЕТ СН'!$G$20</f>
        <v>2900.4837405400003</v>
      </c>
      <c r="Y62" s="36">
        <f>SUMIFS(СВЦЭМ!$C$39:$C$782,СВЦЭМ!$A$39:$A$782,$A62,СВЦЭМ!$B$39:$B$782,Y$47)+'СЕТ СН'!$G$12+СВЦЭМ!$D$10+'СЕТ СН'!$G$5-'СЕТ СН'!$G$20</f>
        <v>2853.7965886299999</v>
      </c>
    </row>
    <row r="63" spans="1:25" ht="15.75" x14ac:dyDescent="0.2">
      <c r="A63" s="35">
        <f t="shared" si="1"/>
        <v>44850</v>
      </c>
      <c r="B63" s="36">
        <f>SUMIFS(СВЦЭМ!$C$39:$C$782,СВЦЭМ!$A$39:$A$782,$A63,СВЦЭМ!$B$39:$B$782,B$47)+'СЕТ СН'!$G$12+СВЦЭМ!$D$10+'СЕТ СН'!$G$5-'СЕТ СН'!$G$20</f>
        <v>2788.3709699600004</v>
      </c>
      <c r="C63" s="36">
        <f>SUMIFS(СВЦЭМ!$C$39:$C$782,СВЦЭМ!$A$39:$A$782,$A63,СВЦЭМ!$B$39:$B$782,C$47)+'СЕТ СН'!$G$12+СВЦЭМ!$D$10+'СЕТ СН'!$G$5-'СЕТ СН'!$G$20</f>
        <v>2818.1850440100002</v>
      </c>
      <c r="D63" s="36">
        <f>SUMIFS(СВЦЭМ!$C$39:$C$782,СВЦЭМ!$A$39:$A$782,$A63,СВЦЭМ!$B$39:$B$782,D$47)+'СЕТ СН'!$G$12+СВЦЭМ!$D$10+'СЕТ СН'!$G$5-'СЕТ СН'!$G$20</f>
        <v>2826.1424513299999</v>
      </c>
      <c r="E63" s="36">
        <f>SUMIFS(СВЦЭМ!$C$39:$C$782,СВЦЭМ!$A$39:$A$782,$A63,СВЦЭМ!$B$39:$B$782,E$47)+'СЕТ СН'!$G$12+СВЦЭМ!$D$10+'СЕТ СН'!$G$5-'СЕТ СН'!$G$20</f>
        <v>2837.2000895599999</v>
      </c>
      <c r="F63" s="36">
        <f>SUMIFS(СВЦЭМ!$C$39:$C$782,СВЦЭМ!$A$39:$A$782,$A63,СВЦЭМ!$B$39:$B$782,F$47)+'СЕТ СН'!$G$12+СВЦЭМ!$D$10+'СЕТ СН'!$G$5-'СЕТ СН'!$G$20</f>
        <v>2827.2847887799999</v>
      </c>
      <c r="G63" s="36">
        <f>SUMIFS(СВЦЭМ!$C$39:$C$782,СВЦЭМ!$A$39:$A$782,$A63,СВЦЭМ!$B$39:$B$782,G$47)+'СЕТ СН'!$G$12+СВЦЭМ!$D$10+'СЕТ СН'!$G$5-'СЕТ СН'!$G$20</f>
        <v>2818.8828952000003</v>
      </c>
      <c r="H63" s="36">
        <f>SUMIFS(СВЦЭМ!$C$39:$C$782,СВЦЭМ!$A$39:$A$782,$A63,СВЦЭМ!$B$39:$B$782,H$47)+'СЕТ СН'!$G$12+СВЦЭМ!$D$10+'СЕТ СН'!$G$5-'СЕТ СН'!$G$20</f>
        <v>2799.9397278200004</v>
      </c>
      <c r="I63" s="36">
        <f>SUMIFS(СВЦЭМ!$C$39:$C$782,СВЦЭМ!$A$39:$A$782,$A63,СВЦЭМ!$B$39:$B$782,I$47)+'СЕТ СН'!$G$12+СВЦЭМ!$D$10+'СЕТ СН'!$G$5-'СЕТ СН'!$G$20</f>
        <v>2788.1071902000003</v>
      </c>
      <c r="J63" s="36">
        <f>SUMIFS(СВЦЭМ!$C$39:$C$782,СВЦЭМ!$A$39:$A$782,$A63,СВЦЭМ!$B$39:$B$782,J$47)+'СЕТ СН'!$G$12+СВЦЭМ!$D$10+'СЕТ СН'!$G$5-'СЕТ СН'!$G$20</f>
        <v>2725.2949152400001</v>
      </c>
      <c r="K63" s="36">
        <f>SUMIFS(СВЦЭМ!$C$39:$C$782,СВЦЭМ!$A$39:$A$782,$A63,СВЦЭМ!$B$39:$B$782,K$47)+'СЕТ СН'!$G$12+СВЦЭМ!$D$10+'СЕТ СН'!$G$5-'СЕТ СН'!$G$20</f>
        <v>2699.0959454100002</v>
      </c>
      <c r="L63" s="36">
        <f>SUMIFS(СВЦЭМ!$C$39:$C$782,СВЦЭМ!$A$39:$A$782,$A63,СВЦЭМ!$B$39:$B$782,L$47)+'СЕТ СН'!$G$12+СВЦЭМ!$D$10+'СЕТ СН'!$G$5-'СЕТ СН'!$G$20</f>
        <v>2690.99783686</v>
      </c>
      <c r="M63" s="36">
        <f>SUMIFS(СВЦЭМ!$C$39:$C$782,СВЦЭМ!$A$39:$A$782,$A63,СВЦЭМ!$B$39:$B$782,M$47)+'СЕТ СН'!$G$12+СВЦЭМ!$D$10+'СЕТ СН'!$G$5-'СЕТ СН'!$G$20</f>
        <v>2697.7752476800001</v>
      </c>
      <c r="N63" s="36">
        <f>SUMIFS(СВЦЭМ!$C$39:$C$782,СВЦЭМ!$A$39:$A$782,$A63,СВЦЭМ!$B$39:$B$782,N$47)+'СЕТ СН'!$G$12+СВЦЭМ!$D$10+'СЕТ СН'!$G$5-'СЕТ СН'!$G$20</f>
        <v>2718.6062901100004</v>
      </c>
      <c r="O63" s="36">
        <f>SUMIFS(СВЦЭМ!$C$39:$C$782,СВЦЭМ!$A$39:$A$782,$A63,СВЦЭМ!$B$39:$B$782,O$47)+'СЕТ СН'!$G$12+СВЦЭМ!$D$10+'СЕТ СН'!$G$5-'СЕТ СН'!$G$20</f>
        <v>2726.3566104000001</v>
      </c>
      <c r="P63" s="36">
        <f>SUMIFS(СВЦЭМ!$C$39:$C$782,СВЦЭМ!$A$39:$A$782,$A63,СВЦЭМ!$B$39:$B$782,P$47)+'СЕТ СН'!$G$12+СВЦЭМ!$D$10+'СЕТ СН'!$G$5-'СЕТ СН'!$G$20</f>
        <v>2734.02853263</v>
      </c>
      <c r="Q63" s="36">
        <f>SUMIFS(СВЦЭМ!$C$39:$C$782,СВЦЭМ!$A$39:$A$782,$A63,СВЦЭМ!$B$39:$B$782,Q$47)+'СЕТ СН'!$G$12+СВЦЭМ!$D$10+'СЕТ СН'!$G$5-'СЕТ СН'!$G$20</f>
        <v>2730.0311603300001</v>
      </c>
      <c r="R63" s="36">
        <f>SUMIFS(СВЦЭМ!$C$39:$C$782,СВЦЭМ!$A$39:$A$782,$A63,СВЦЭМ!$B$39:$B$782,R$47)+'СЕТ СН'!$G$12+СВЦЭМ!$D$10+'СЕТ СН'!$G$5-'СЕТ СН'!$G$20</f>
        <v>2725.73860147</v>
      </c>
      <c r="S63" s="36">
        <f>SUMIFS(СВЦЭМ!$C$39:$C$782,СВЦЭМ!$A$39:$A$782,$A63,СВЦЭМ!$B$39:$B$782,S$47)+'СЕТ СН'!$G$12+СВЦЭМ!$D$10+'СЕТ СН'!$G$5-'СЕТ СН'!$G$20</f>
        <v>2724.69448685</v>
      </c>
      <c r="T63" s="36">
        <f>SUMIFS(СВЦЭМ!$C$39:$C$782,СВЦЭМ!$A$39:$A$782,$A63,СВЦЭМ!$B$39:$B$782,T$47)+'СЕТ СН'!$G$12+СВЦЭМ!$D$10+'СЕТ СН'!$G$5-'СЕТ СН'!$G$20</f>
        <v>2700.4385470699999</v>
      </c>
      <c r="U63" s="36">
        <f>SUMIFS(СВЦЭМ!$C$39:$C$782,СВЦЭМ!$A$39:$A$782,$A63,СВЦЭМ!$B$39:$B$782,U$47)+'СЕТ СН'!$G$12+СВЦЭМ!$D$10+'СЕТ СН'!$G$5-'СЕТ СН'!$G$20</f>
        <v>2692.22729058</v>
      </c>
      <c r="V63" s="36">
        <f>SUMIFS(СВЦЭМ!$C$39:$C$782,СВЦЭМ!$A$39:$A$782,$A63,СВЦЭМ!$B$39:$B$782,V$47)+'СЕТ СН'!$G$12+СВЦЭМ!$D$10+'СЕТ СН'!$G$5-'СЕТ СН'!$G$20</f>
        <v>2692.5337884199998</v>
      </c>
      <c r="W63" s="36">
        <f>SUMIFS(СВЦЭМ!$C$39:$C$782,СВЦЭМ!$A$39:$A$782,$A63,СВЦЭМ!$B$39:$B$782,W$47)+'СЕТ СН'!$G$12+СВЦЭМ!$D$10+'СЕТ СН'!$G$5-'СЕТ СН'!$G$20</f>
        <v>2702.96066716</v>
      </c>
      <c r="X63" s="36">
        <f>SUMIFS(СВЦЭМ!$C$39:$C$782,СВЦЭМ!$A$39:$A$782,$A63,СВЦЭМ!$B$39:$B$782,X$47)+'СЕТ СН'!$G$12+СВЦЭМ!$D$10+'СЕТ СН'!$G$5-'СЕТ СН'!$G$20</f>
        <v>2732.10422793</v>
      </c>
      <c r="Y63" s="36">
        <f>SUMIFS(СВЦЭМ!$C$39:$C$782,СВЦЭМ!$A$39:$A$782,$A63,СВЦЭМ!$B$39:$B$782,Y$47)+'СЕТ СН'!$G$12+СВЦЭМ!$D$10+'СЕТ СН'!$G$5-'СЕТ СН'!$G$20</f>
        <v>2763.58647806</v>
      </c>
    </row>
    <row r="64" spans="1:25" ht="15.75" x14ac:dyDescent="0.2">
      <c r="A64" s="35">
        <f t="shared" si="1"/>
        <v>44851</v>
      </c>
      <c r="B64" s="36">
        <f>SUMIFS(СВЦЭМ!$C$39:$C$782,СВЦЭМ!$A$39:$A$782,$A64,СВЦЭМ!$B$39:$B$782,B$47)+'СЕТ СН'!$G$12+СВЦЭМ!$D$10+'СЕТ СН'!$G$5-'СЕТ СН'!$G$20</f>
        <v>2811.8991286800001</v>
      </c>
      <c r="C64" s="36">
        <f>SUMIFS(СВЦЭМ!$C$39:$C$782,СВЦЭМ!$A$39:$A$782,$A64,СВЦЭМ!$B$39:$B$782,C$47)+'СЕТ СН'!$G$12+СВЦЭМ!$D$10+'СЕТ СН'!$G$5-'СЕТ СН'!$G$20</f>
        <v>2847.93740136</v>
      </c>
      <c r="D64" s="36">
        <f>SUMIFS(СВЦЭМ!$C$39:$C$782,СВЦЭМ!$A$39:$A$782,$A64,СВЦЭМ!$B$39:$B$782,D$47)+'СЕТ СН'!$G$12+СВЦЭМ!$D$10+'СЕТ СН'!$G$5-'СЕТ СН'!$G$20</f>
        <v>2885.1907330900003</v>
      </c>
      <c r="E64" s="36">
        <f>SUMIFS(СВЦЭМ!$C$39:$C$782,СВЦЭМ!$A$39:$A$782,$A64,СВЦЭМ!$B$39:$B$782,E$47)+'СЕТ СН'!$G$12+СВЦЭМ!$D$10+'СЕТ СН'!$G$5-'СЕТ СН'!$G$20</f>
        <v>2902.5613080900002</v>
      </c>
      <c r="F64" s="36">
        <f>SUMIFS(СВЦЭМ!$C$39:$C$782,СВЦЭМ!$A$39:$A$782,$A64,СВЦЭМ!$B$39:$B$782,F$47)+'СЕТ СН'!$G$12+СВЦЭМ!$D$10+'СЕТ СН'!$G$5-'СЕТ СН'!$G$20</f>
        <v>2905.4952803599999</v>
      </c>
      <c r="G64" s="36">
        <f>SUMIFS(СВЦЭМ!$C$39:$C$782,СВЦЭМ!$A$39:$A$782,$A64,СВЦЭМ!$B$39:$B$782,G$47)+'СЕТ СН'!$G$12+СВЦЭМ!$D$10+'СЕТ СН'!$G$5-'СЕТ СН'!$G$20</f>
        <v>2883.4494652800004</v>
      </c>
      <c r="H64" s="36">
        <f>SUMIFS(СВЦЭМ!$C$39:$C$782,СВЦЭМ!$A$39:$A$782,$A64,СВЦЭМ!$B$39:$B$782,H$47)+'СЕТ СН'!$G$12+СВЦЭМ!$D$10+'СЕТ СН'!$G$5-'СЕТ СН'!$G$20</f>
        <v>2828.4385789400003</v>
      </c>
      <c r="I64" s="36">
        <f>SUMIFS(СВЦЭМ!$C$39:$C$782,СВЦЭМ!$A$39:$A$782,$A64,СВЦЭМ!$B$39:$B$782,I$47)+'СЕТ СН'!$G$12+СВЦЭМ!$D$10+'СЕТ СН'!$G$5-'СЕТ СН'!$G$20</f>
        <v>2783.6703595600002</v>
      </c>
      <c r="J64" s="36">
        <f>SUMIFS(СВЦЭМ!$C$39:$C$782,СВЦЭМ!$A$39:$A$782,$A64,СВЦЭМ!$B$39:$B$782,J$47)+'СЕТ СН'!$G$12+СВЦЭМ!$D$10+'СЕТ СН'!$G$5-'СЕТ СН'!$G$20</f>
        <v>2750.1900397300001</v>
      </c>
      <c r="K64" s="36">
        <f>SUMIFS(СВЦЭМ!$C$39:$C$782,СВЦЭМ!$A$39:$A$782,$A64,СВЦЭМ!$B$39:$B$782,K$47)+'СЕТ СН'!$G$12+СВЦЭМ!$D$10+'СЕТ СН'!$G$5-'СЕТ СН'!$G$20</f>
        <v>2746.4099422300001</v>
      </c>
      <c r="L64" s="36">
        <f>SUMIFS(СВЦЭМ!$C$39:$C$782,СВЦЭМ!$A$39:$A$782,$A64,СВЦЭМ!$B$39:$B$782,L$47)+'СЕТ СН'!$G$12+СВЦЭМ!$D$10+'СЕТ СН'!$G$5-'СЕТ СН'!$G$20</f>
        <v>2754.1299583600003</v>
      </c>
      <c r="M64" s="36">
        <f>SUMIFS(СВЦЭМ!$C$39:$C$782,СВЦЭМ!$A$39:$A$782,$A64,СВЦЭМ!$B$39:$B$782,M$47)+'СЕТ СН'!$G$12+СВЦЭМ!$D$10+'СЕТ СН'!$G$5-'СЕТ СН'!$G$20</f>
        <v>2768.6084324800004</v>
      </c>
      <c r="N64" s="36">
        <f>SUMIFS(СВЦЭМ!$C$39:$C$782,СВЦЭМ!$A$39:$A$782,$A64,СВЦЭМ!$B$39:$B$782,N$47)+'СЕТ СН'!$G$12+СВЦЭМ!$D$10+'СЕТ СН'!$G$5-'СЕТ СН'!$G$20</f>
        <v>2773.3802888099999</v>
      </c>
      <c r="O64" s="36">
        <f>SUMIFS(СВЦЭМ!$C$39:$C$782,СВЦЭМ!$A$39:$A$782,$A64,СВЦЭМ!$B$39:$B$782,O$47)+'СЕТ СН'!$G$12+СВЦЭМ!$D$10+'СЕТ СН'!$G$5-'СЕТ СН'!$G$20</f>
        <v>2768.7898566000003</v>
      </c>
      <c r="P64" s="36">
        <f>SUMIFS(СВЦЭМ!$C$39:$C$782,СВЦЭМ!$A$39:$A$782,$A64,СВЦЭМ!$B$39:$B$782,P$47)+'СЕТ СН'!$G$12+СВЦЭМ!$D$10+'СЕТ СН'!$G$5-'СЕТ СН'!$G$20</f>
        <v>2784.3875606500001</v>
      </c>
      <c r="Q64" s="36">
        <f>SUMIFS(СВЦЭМ!$C$39:$C$782,СВЦЭМ!$A$39:$A$782,$A64,СВЦЭМ!$B$39:$B$782,Q$47)+'СЕТ СН'!$G$12+СВЦЭМ!$D$10+'СЕТ СН'!$G$5-'СЕТ СН'!$G$20</f>
        <v>2756.7885582600002</v>
      </c>
      <c r="R64" s="36">
        <f>SUMIFS(СВЦЭМ!$C$39:$C$782,СВЦЭМ!$A$39:$A$782,$A64,СВЦЭМ!$B$39:$B$782,R$47)+'СЕТ СН'!$G$12+СВЦЭМ!$D$10+'СЕТ СН'!$G$5-'СЕТ СН'!$G$20</f>
        <v>2712.6213729000001</v>
      </c>
      <c r="S64" s="36">
        <f>SUMIFS(СВЦЭМ!$C$39:$C$782,СВЦЭМ!$A$39:$A$782,$A64,СВЦЭМ!$B$39:$B$782,S$47)+'СЕТ СН'!$G$12+СВЦЭМ!$D$10+'СЕТ СН'!$G$5-'СЕТ СН'!$G$20</f>
        <v>2695.2205648099998</v>
      </c>
      <c r="T64" s="36">
        <f>SUMIFS(СВЦЭМ!$C$39:$C$782,СВЦЭМ!$A$39:$A$782,$A64,СВЦЭМ!$B$39:$B$782,T$47)+'СЕТ СН'!$G$12+СВЦЭМ!$D$10+'СЕТ СН'!$G$5-'СЕТ СН'!$G$20</f>
        <v>2751.0916862399999</v>
      </c>
      <c r="U64" s="36">
        <f>SUMIFS(СВЦЭМ!$C$39:$C$782,СВЦЭМ!$A$39:$A$782,$A64,СВЦЭМ!$B$39:$B$782,U$47)+'СЕТ СН'!$G$12+СВЦЭМ!$D$10+'СЕТ СН'!$G$5-'СЕТ СН'!$G$20</f>
        <v>2853.51583037</v>
      </c>
      <c r="V64" s="36">
        <f>SUMIFS(СВЦЭМ!$C$39:$C$782,СВЦЭМ!$A$39:$A$782,$A64,СВЦЭМ!$B$39:$B$782,V$47)+'СЕТ СН'!$G$12+СВЦЭМ!$D$10+'СЕТ СН'!$G$5-'СЕТ СН'!$G$20</f>
        <v>2847.7437220000002</v>
      </c>
      <c r="W64" s="36">
        <f>SUMIFS(СВЦЭМ!$C$39:$C$782,СВЦЭМ!$A$39:$A$782,$A64,СВЦЭМ!$B$39:$B$782,W$47)+'СЕТ СН'!$G$12+СВЦЭМ!$D$10+'СЕТ СН'!$G$5-'СЕТ СН'!$G$20</f>
        <v>2838.5762208599999</v>
      </c>
      <c r="X64" s="36">
        <f>SUMIFS(СВЦЭМ!$C$39:$C$782,СВЦЭМ!$A$39:$A$782,$A64,СВЦЭМ!$B$39:$B$782,X$47)+'СЕТ СН'!$G$12+СВЦЭМ!$D$10+'СЕТ СН'!$G$5-'СЕТ СН'!$G$20</f>
        <v>2787.3447168900002</v>
      </c>
      <c r="Y64" s="36">
        <f>SUMIFS(СВЦЭМ!$C$39:$C$782,СВЦЭМ!$A$39:$A$782,$A64,СВЦЭМ!$B$39:$B$782,Y$47)+'СЕТ СН'!$G$12+СВЦЭМ!$D$10+'СЕТ СН'!$G$5-'СЕТ СН'!$G$20</f>
        <v>2834.7881618900001</v>
      </c>
    </row>
    <row r="65" spans="1:27" ht="15.75" x14ac:dyDescent="0.2">
      <c r="A65" s="35">
        <f t="shared" si="1"/>
        <v>44852</v>
      </c>
      <c r="B65" s="36">
        <f>SUMIFS(СВЦЭМ!$C$39:$C$782,СВЦЭМ!$A$39:$A$782,$A65,СВЦЭМ!$B$39:$B$782,B$47)+'СЕТ СН'!$G$12+СВЦЭМ!$D$10+'СЕТ СН'!$G$5-'СЕТ СН'!$G$20</f>
        <v>2863.9176763400001</v>
      </c>
      <c r="C65" s="36">
        <f>SUMIFS(СВЦЭМ!$C$39:$C$782,СВЦЭМ!$A$39:$A$782,$A65,СВЦЭМ!$B$39:$B$782,C$47)+'СЕТ СН'!$G$12+СВЦЭМ!$D$10+'СЕТ СН'!$G$5-'СЕТ СН'!$G$20</f>
        <v>2909.8778862900003</v>
      </c>
      <c r="D65" s="36">
        <f>SUMIFS(СВЦЭМ!$C$39:$C$782,СВЦЭМ!$A$39:$A$782,$A65,СВЦЭМ!$B$39:$B$782,D$47)+'СЕТ СН'!$G$12+СВЦЭМ!$D$10+'СЕТ СН'!$G$5-'СЕТ СН'!$G$20</f>
        <v>2927.3382952400002</v>
      </c>
      <c r="E65" s="36">
        <f>SUMIFS(СВЦЭМ!$C$39:$C$782,СВЦЭМ!$A$39:$A$782,$A65,СВЦЭМ!$B$39:$B$782,E$47)+'СЕТ СН'!$G$12+СВЦЭМ!$D$10+'СЕТ СН'!$G$5-'СЕТ СН'!$G$20</f>
        <v>2930.7154785800003</v>
      </c>
      <c r="F65" s="36">
        <f>SUMIFS(СВЦЭМ!$C$39:$C$782,СВЦЭМ!$A$39:$A$782,$A65,СВЦЭМ!$B$39:$B$782,F$47)+'СЕТ СН'!$G$12+СВЦЭМ!$D$10+'СЕТ СН'!$G$5-'СЕТ СН'!$G$20</f>
        <v>2929.3293542600004</v>
      </c>
      <c r="G65" s="36">
        <f>SUMIFS(СВЦЭМ!$C$39:$C$782,СВЦЭМ!$A$39:$A$782,$A65,СВЦЭМ!$B$39:$B$782,G$47)+'СЕТ СН'!$G$12+СВЦЭМ!$D$10+'СЕТ СН'!$G$5-'СЕТ СН'!$G$20</f>
        <v>2917.9847748600005</v>
      </c>
      <c r="H65" s="36">
        <f>SUMIFS(СВЦЭМ!$C$39:$C$782,СВЦЭМ!$A$39:$A$782,$A65,СВЦЭМ!$B$39:$B$782,H$47)+'СЕТ СН'!$G$12+СВЦЭМ!$D$10+'СЕТ СН'!$G$5-'СЕТ СН'!$G$20</f>
        <v>2853.6188276800003</v>
      </c>
      <c r="I65" s="36">
        <f>SUMIFS(СВЦЭМ!$C$39:$C$782,СВЦЭМ!$A$39:$A$782,$A65,СВЦЭМ!$B$39:$B$782,I$47)+'СЕТ СН'!$G$12+СВЦЭМ!$D$10+'СЕТ СН'!$G$5-'СЕТ СН'!$G$20</f>
        <v>2799.5703790799998</v>
      </c>
      <c r="J65" s="36">
        <f>SUMIFS(СВЦЭМ!$C$39:$C$782,СВЦЭМ!$A$39:$A$782,$A65,СВЦЭМ!$B$39:$B$782,J$47)+'СЕТ СН'!$G$12+СВЦЭМ!$D$10+'СЕТ СН'!$G$5-'СЕТ СН'!$G$20</f>
        <v>2771.7712606</v>
      </c>
      <c r="K65" s="36">
        <f>SUMIFS(СВЦЭМ!$C$39:$C$782,СВЦЭМ!$A$39:$A$782,$A65,СВЦЭМ!$B$39:$B$782,K$47)+'СЕТ СН'!$G$12+СВЦЭМ!$D$10+'СЕТ СН'!$G$5-'СЕТ СН'!$G$20</f>
        <v>2773.3368688300002</v>
      </c>
      <c r="L65" s="36">
        <f>SUMIFS(СВЦЭМ!$C$39:$C$782,СВЦЭМ!$A$39:$A$782,$A65,СВЦЭМ!$B$39:$B$782,L$47)+'СЕТ СН'!$G$12+СВЦЭМ!$D$10+'СЕТ СН'!$G$5-'СЕТ СН'!$G$20</f>
        <v>2771.74386091</v>
      </c>
      <c r="M65" s="36">
        <f>SUMIFS(СВЦЭМ!$C$39:$C$782,СВЦЭМ!$A$39:$A$782,$A65,СВЦЭМ!$B$39:$B$782,M$47)+'СЕТ СН'!$G$12+СВЦЭМ!$D$10+'СЕТ СН'!$G$5-'СЕТ СН'!$G$20</f>
        <v>2777.6635639800002</v>
      </c>
      <c r="N65" s="36">
        <f>SUMIFS(СВЦЭМ!$C$39:$C$782,СВЦЭМ!$A$39:$A$782,$A65,СВЦЭМ!$B$39:$B$782,N$47)+'СЕТ СН'!$G$12+СВЦЭМ!$D$10+'СЕТ СН'!$G$5-'СЕТ СН'!$G$20</f>
        <v>2787.41767222</v>
      </c>
      <c r="O65" s="36">
        <f>SUMIFS(СВЦЭМ!$C$39:$C$782,СВЦЭМ!$A$39:$A$782,$A65,СВЦЭМ!$B$39:$B$782,O$47)+'СЕТ СН'!$G$12+СВЦЭМ!$D$10+'СЕТ СН'!$G$5-'СЕТ СН'!$G$20</f>
        <v>2785.4928638900001</v>
      </c>
      <c r="P65" s="36">
        <f>SUMIFS(СВЦЭМ!$C$39:$C$782,СВЦЭМ!$A$39:$A$782,$A65,СВЦЭМ!$B$39:$B$782,P$47)+'СЕТ СН'!$G$12+СВЦЭМ!$D$10+'СЕТ СН'!$G$5-'СЕТ СН'!$G$20</f>
        <v>2788.0985515699999</v>
      </c>
      <c r="Q65" s="36">
        <f>SUMIFS(СВЦЭМ!$C$39:$C$782,СВЦЭМ!$A$39:$A$782,$A65,СВЦЭМ!$B$39:$B$782,Q$47)+'СЕТ СН'!$G$12+СВЦЭМ!$D$10+'СЕТ СН'!$G$5-'СЕТ СН'!$G$20</f>
        <v>2797.4653283500002</v>
      </c>
      <c r="R65" s="36">
        <f>SUMIFS(СВЦЭМ!$C$39:$C$782,СВЦЭМ!$A$39:$A$782,$A65,СВЦЭМ!$B$39:$B$782,R$47)+'СЕТ СН'!$G$12+СВЦЭМ!$D$10+'СЕТ СН'!$G$5-'СЕТ СН'!$G$20</f>
        <v>2806.8829336400004</v>
      </c>
      <c r="S65" s="36">
        <f>SUMIFS(СВЦЭМ!$C$39:$C$782,СВЦЭМ!$A$39:$A$782,$A65,СВЦЭМ!$B$39:$B$782,S$47)+'СЕТ СН'!$G$12+СВЦЭМ!$D$10+'СЕТ СН'!$G$5-'СЕТ СН'!$G$20</f>
        <v>2784.7545923299999</v>
      </c>
      <c r="T65" s="36">
        <f>SUMIFS(СВЦЭМ!$C$39:$C$782,СВЦЭМ!$A$39:$A$782,$A65,СВЦЭМ!$B$39:$B$782,T$47)+'СЕТ СН'!$G$12+СВЦЭМ!$D$10+'СЕТ СН'!$G$5-'СЕТ СН'!$G$20</f>
        <v>2868.35468279</v>
      </c>
      <c r="U65" s="36">
        <f>SUMIFS(СВЦЭМ!$C$39:$C$782,СВЦЭМ!$A$39:$A$782,$A65,СВЦЭМ!$B$39:$B$782,U$47)+'СЕТ СН'!$G$12+СВЦЭМ!$D$10+'СЕТ СН'!$G$5-'СЕТ СН'!$G$20</f>
        <v>2892.5445127000003</v>
      </c>
      <c r="V65" s="36">
        <f>SUMIFS(СВЦЭМ!$C$39:$C$782,СВЦЭМ!$A$39:$A$782,$A65,СВЦЭМ!$B$39:$B$782,V$47)+'СЕТ СН'!$G$12+СВЦЭМ!$D$10+'СЕТ СН'!$G$5-'СЕТ СН'!$G$20</f>
        <v>2891.2505737500001</v>
      </c>
      <c r="W65" s="36">
        <f>SUMIFS(СВЦЭМ!$C$39:$C$782,СВЦЭМ!$A$39:$A$782,$A65,СВЦЭМ!$B$39:$B$782,W$47)+'СЕТ СН'!$G$12+СВЦЭМ!$D$10+'СЕТ СН'!$G$5-'СЕТ СН'!$G$20</f>
        <v>2877.1087861200003</v>
      </c>
      <c r="X65" s="36">
        <f>SUMIFS(СВЦЭМ!$C$39:$C$782,СВЦЭМ!$A$39:$A$782,$A65,СВЦЭМ!$B$39:$B$782,X$47)+'СЕТ СН'!$G$12+СВЦЭМ!$D$10+'СЕТ СН'!$G$5-'СЕТ СН'!$G$20</f>
        <v>2840.80750042</v>
      </c>
      <c r="Y65" s="36">
        <f>SUMIFS(СВЦЭМ!$C$39:$C$782,СВЦЭМ!$A$39:$A$782,$A65,СВЦЭМ!$B$39:$B$782,Y$47)+'СЕТ СН'!$G$12+СВЦЭМ!$D$10+'СЕТ СН'!$G$5-'СЕТ СН'!$G$20</f>
        <v>2829.6627704299999</v>
      </c>
    </row>
    <row r="66" spans="1:27" ht="15.75" x14ac:dyDescent="0.2">
      <c r="A66" s="35">
        <f t="shared" si="1"/>
        <v>44853</v>
      </c>
      <c r="B66" s="36">
        <f>SUMIFS(СВЦЭМ!$C$39:$C$782,СВЦЭМ!$A$39:$A$782,$A66,СВЦЭМ!$B$39:$B$782,B$47)+'СЕТ СН'!$G$12+СВЦЭМ!$D$10+'СЕТ СН'!$G$5-'СЕТ СН'!$G$20</f>
        <v>2867.7636005500003</v>
      </c>
      <c r="C66" s="36">
        <f>SUMIFS(СВЦЭМ!$C$39:$C$782,СВЦЭМ!$A$39:$A$782,$A66,СВЦЭМ!$B$39:$B$782,C$47)+'СЕТ СН'!$G$12+СВЦЭМ!$D$10+'СЕТ СН'!$G$5-'СЕТ СН'!$G$20</f>
        <v>2907.2520143000002</v>
      </c>
      <c r="D66" s="36">
        <f>SUMIFS(СВЦЭМ!$C$39:$C$782,СВЦЭМ!$A$39:$A$782,$A66,СВЦЭМ!$B$39:$B$782,D$47)+'СЕТ СН'!$G$12+СВЦЭМ!$D$10+'СЕТ СН'!$G$5-'СЕТ СН'!$G$20</f>
        <v>2929.1934775600002</v>
      </c>
      <c r="E66" s="36">
        <f>SUMIFS(СВЦЭМ!$C$39:$C$782,СВЦЭМ!$A$39:$A$782,$A66,СВЦЭМ!$B$39:$B$782,E$47)+'СЕТ СН'!$G$12+СВЦЭМ!$D$10+'СЕТ СН'!$G$5-'СЕТ СН'!$G$20</f>
        <v>2930.1249428400001</v>
      </c>
      <c r="F66" s="36">
        <f>SUMIFS(СВЦЭМ!$C$39:$C$782,СВЦЭМ!$A$39:$A$782,$A66,СВЦЭМ!$B$39:$B$782,F$47)+'СЕТ СН'!$G$12+СВЦЭМ!$D$10+'СЕТ СН'!$G$5-'СЕТ СН'!$G$20</f>
        <v>2929.5070683600002</v>
      </c>
      <c r="G66" s="36">
        <f>SUMIFS(СВЦЭМ!$C$39:$C$782,СВЦЭМ!$A$39:$A$782,$A66,СВЦЭМ!$B$39:$B$782,G$47)+'СЕТ СН'!$G$12+СВЦЭМ!$D$10+'СЕТ СН'!$G$5-'СЕТ СН'!$G$20</f>
        <v>2915.1508698000002</v>
      </c>
      <c r="H66" s="36">
        <f>SUMIFS(СВЦЭМ!$C$39:$C$782,СВЦЭМ!$A$39:$A$782,$A66,СВЦЭМ!$B$39:$B$782,H$47)+'СЕТ СН'!$G$12+СВЦЭМ!$D$10+'СЕТ СН'!$G$5-'СЕТ СН'!$G$20</f>
        <v>2852.80674692</v>
      </c>
      <c r="I66" s="36">
        <f>SUMIFS(СВЦЭМ!$C$39:$C$782,СВЦЭМ!$A$39:$A$782,$A66,СВЦЭМ!$B$39:$B$782,I$47)+'СЕТ СН'!$G$12+СВЦЭМ!$D$10+'СЕТ СН'!$G$5-'СЕТ СН'!$G$20</f>
        <v>2811.6055641200001</v>
      </c>
      <c r="J66" s="36">
        <f>SUMIFS(СВЦЭМ!$C$39:$C$782,СВЦЭМ!$A$39:$A$782,$A66,СВЦЭМ!$B$39:$B$782,J$47)+'СЕТ СН'!$G$12+СВЦЭМ!$D$10+'СЕТ СН'!$G$5-'СЕТ СН'!$G$20</f>
        <v>2838.3108495800002</v>
      </c>
      <c r="K66" s="36">
        <f>SUMIFS(СВЦЭМ!$C$39:$C$782,СВЦЭМ!$A$39:$A$782,$A66,СВЦЭМ!$B$39:$B$782,K$47)+'СЕТ СН'!$G$12+СВЦЭМ!$D$10+'СЕТ СН'!$G$5-'СЕТ СН'!$G$20</f>
        <v>2846.0700317400001</v>
      </c>
      <c r="L66" s="36">
        <f>SUMIFS(СВЦЭМ!$C$39:$C$782,СВЦЭМ!$A$39:$A$782,$A66,СВЦЭМ!$B$39:$B$782,L$47)+'СЕТ СН'!$G$12+СВЦЭМ!$D$10+'СЕТ СН'!$G$5-'СЕТ СН'!$G$20</f>
        <v>2850.13962287</v>
      </c>
      <c r="M66" s="36">
        <f>SUMIFS(СВЦЭМ!$C$39:$C$782,СВЦЭМ!$A$39:$A$782,$A66,СВЦЭМ!$B$39:$B$782,M$47)+'СЕТ СН'!$G$12+СВЦЭМ!$D$10+'СЕТ СН'!$G$5-'СЕТ СН'!$G$20</f>
        <v>2880.2909638400001</v>
      </c>
      <c r="N66" s="36">
        <f>SUMIFS(СВЦЭМ!$C$39:$C$782,СВЦЭМ!$A$39:$A$782,$A66,СВЦЭМ!$B$39:$B$782,N$47)+'СЕТ СН'!$G$12+СВЦЭМ!$D$10+'СЕТ СН'!$G$5-'СЕТ СН'!$G$20</f>
        <v>2820.5548901800003</v>
      </c>
      <c r="O66" s="36">
        <f>SUMIFS(СВЦЭМ!$C$39:$C$782,СВЦЭМ!$A$39:$A$782,$A66,СВЦЭМ!$B$39:$B$782,O$47)+'СЕТ СН'!$G$12+СВЦЭМ!$D$10+'СЕТ СН'!$G$5-'СЕТ СН'!$G$20</f>
        <v>2804.28336902</v>
      </c>
      <c r="P66" s="36">
        <f>SUMIFS(СВЦЭМ!$C$39:$C$782,СВЦЭМ!$A$39:$A$782,$A66,СВЦЭМ!$B$39:$B$782,P$47)+'СЕТ СН'!$G$12+СВЦЭМ!$D$10+'СЕТ СН'!$G$5-'СЕТ СН'!$G$20</f>
        <v>2788.4132094199999</v>
      </c>
      <c r="Q66" s="36">
        <f>SUMIFS(СВЦЭМ!$C$39:$C$782,СВЦЭМ!$A$39:$A$782,$A66,СВЦЭМ!$B$39:$B$782,Q$47)+'СЕТ СН'!$G$12+СВЦЭМ!$D$10+'СЕТ СН'!$G$5-'СЕТ СН'!$G$20</f>
        <v>2781.3998049700003</v>
      </c>
      <c r="R66" s="36">
        <f>SUMIFS(СВЦЭМ!$C$39:$C$782,СВЦЭМ!$A$39:$A$782,$A66,СВЦЭМ!$B$39:$B$782,R$47)+'СЕТ СН'!$G$12+СВЦЭМ!$D$10+'СЕТ СН'!$G$5-'СЕТ СН'!$G$20</f>
        <v>2685.38014118</v>
      </c>
      <c r="S66" s="36">
        <f>SUMIFS(СВЦЭМ!$C$39:$C$782,СВЦЭМ!$A$39:$A$782,$A66,СВЦЭМ!$B$39:$B$782,S$47)+'СЕТ СН'!$G$12+СВЦЭМ!$D$10+'СЕТ СН'!$G$5-'СЕТ СН'!$G$20</f>
        <v>2610.5409748800002</v>
      </c>
      <c r="T66" s="36">
        <f>SUMIFS(СВЦЭМ!$C$39:$C$782,СВЦЭМ!$A$39:$A$782,$A66,СВЦЭМ!$B$39:$B$782,T$47)+'СЕТ СН'!$G$12+СВЦЭМ!$D$10+'СЕТ СН'!$G$5-'СЕТ СН'!$G$20</f>
        <v>2630.9464156700001</v>
      </c>
      <c r="U66" s="36">
        <f>SUMIFS(СВЦЭМ!$C$39:$C$782,СВЦЭМ!$A$39:$A$782,$A66,СВЦЭМ!$B$39:$B$782,U$47)+'СЕТ СН'!$G$12+СВЦЭМ!$D$10+'СЕТ СН'!$G$5-'СЕТ СН'!$G$20</f>
        <v>2697.3307995</v>
      </c>
      <c r="V66" s="36">
        <f>SUMIFS(СВЦЭМ!$C$39:$C$782,СВЦЭМ!$A$39:$A$782,$A66,СВЦЭМ!$B$39:$B$782,V$47)+'СЕТ СН'!$G$12+СВЦЭМ!$D$10+'СЕТ СН'!$G$5-'СЕТ СН'!$G$20</f>
        <v>2755.89083145</v>
      </c>
      <c r="W66" s="36">
        <f>SUMIFS(СВЦЭМ!$C$39:$C$782,СВЦЭМ!$A$39:$A$782,$A66,СВЦЭМ!$B$39:$B$782,W$47)+'СЕТ СН'!$G$12+СВЦЭМ!$D$10+'СЕТ СН'!$G$5-'СЕТ СН'!$G$20</f>
        <v>2807.5918846200002</v>
      </c>
      <c r="X66" s="36">
        <f>SUMIFS(СВЦЭМ!$C$39:$C$782,СВЦЭМ!$A$39:$A$782,$A66,СВЦЭМ!$B$39:$B$782,X$47)+'СЕТ СН'!$G$12+СВЦЭМ!$D$10+'СЕТ СН'!$G$5-'СЕТ СН'!$G$20</f>
        <v>2840.4860409299999</v>
      </c>
      <c r="Y66" s="36">
        <f>SUMIFS(СВЦЭМ!$C$39:$C$782,СВЦЭМ!$A$39:$A$782,$A66,СВЦЭМ!$B$39:$B$782,Y$47)+'СЕТ СН'!$G$12+СВЦЭМ!$D$10+'СЕТ СН'!$G$5-'СЕТ СН'!$G$20</f>
        <v>2902.9521575900003</v>
      </c>
    </row>
    <row r="67" spans="1:27" ht="15.75" x14ac:dyDescent="0.2">
      <c r="A67" s="35">
        <f t="shared" si="1"/>
        <v>44854</v>
      </c>
      <c r="B67" s="36">
        <f>SUMIFS(СВЦЭМ!$C$39:$C$782,СВЦЭМ!$A$39:$A$782,$A67,СВЦЭМ!$B$39:$B$782,B$47)+'СЕТ СН'!$G$12+СВЦЭМ!$D$10+'СЕТ СН'!$G$5-'СЕТ СН'!$G$20</f>
        <v>2820.6203568999999</v>
      </c>
      <c r="C67" s="36">
        <f>SUMIFS(СВЦЭМ!$C$39:$C$782,СВЦЭМ!$A$39:$A$782,$A67,СВЦЭМ!$B$39:$B$782,C$47)+'СЕТ СН'!$G$12+СВЦЭМ!$D$10+'СЕТ СН'!$G$5-'СЕТ СН'!$G$20</f>
        <v>2827.6500341700003</v>
      </c>
      <c r="D67" s="36">
        <f>SUMIFS(СВЦЭМ!$C$39:$C$782,СВЦЭМ!$A$39:$A$782,$A67,СВЦЭМ!$B$39:$B$782,D$47)+'СЕТ СН'!$G$12+СВЦЭМ!$D$10+'СЕТ СН'!$G$5-'СЕТ СН'!$G$20</f>
        <v>2869.8118682000004</v>
      </c>
      <c r="E67" s="36">
        <f>SUMIFS(СВЦЭМ!$C$39:$C$782,СВЦЭМ!$A$39:$A$782,$A67,СВЦЭМ!$B$39:$B$782,E$47)+'СЕТ СН'!$G$12+СВЦЭМ!$D$10+'СЕТ СН'!$G$5-'СЕТ СН'!$G$20</f>
        <v>2866.2936304000004</v>
      </c>
      <c r="F67" s="36">
        <f>SUMIFS(СВЦЭМ!$C$39:$C$782,СВЦЭМ!$A$39:$A$782,$A67,СВЦЭМ!$B$39:$B$782,F$47)+'СЕТ СН'!$G$12+СВЦЭМ!$D$10+'СЕТ СН'!$G$5-'СЕТ СН'!$G$20</f>
        <v>2845.6364965900002</v>
      </c>
      <c r="G67" s="36">
        <f>SUMIFS(СВЦЭМ!$C$39:$C$782,СВЦЭМ!$A$39:$A$782,$A67,СВЦЭМ!$B$39:$B$782,G$47)+'СЕТ СН'!$G$12+СВЦЭМ!$D$10+'СЕТ СН'!$G$5-'СЕТ СН'!$G$20</f>
        <v>2818.9080959600001</v>
      </c>
      <c r="H67" s="36">
        <f>SUMIFS(СВЦЭМ!$C$39:$C$782,СВЦЭМ!$A$39:$A$782,$A67,СВЦЭМ!$B$39:$B$782,H$47)+'СЕТ СН'!$G$12+СВЦЭМ!$D$10+'СЕТ СН'!$G$5-'СЕТ СН'!$G$20</f>
        <v>2768.73623073</v>
      </c>
      <c r="I67" s="36">
        <f>SUMIFS(СВЦЭМ!$C$39:$C$782,СВЦЭМ!$A$39:$A$782,$A67,СВЦЭМ!$B$39:$B$782,I$47)+'СЕТ СН'!$G$12+СВЦЭМ!$D$10+'СЕТ СН'!$G$5-'СЕТ СН'!$G$20</f>
        <v>2747.80245487</v>
      </c>
      <c r="J67" s="36">
        <f>SUMIFS(СВЦЭМ!$C$39:$C$782,СВЦЭМ!$A$39:$A$782,$A67,СВЦЭМ!$B$39:$B$782,J$47)+'СЕТ СН'!$G$12+СВЦЭМ!$D$10+'СЕТ СН'!$G$5-'СЕТ СН'!$G$20</f>
        <v>2742.43550099</v>
      </c>
      <c r="K67" s="36">
        <f>SUMIFS(СВЦЭМ!$C$39:$C$782,СВЦЭМ!$A$39:$A$782,$A67,СВЦЭМ!$B$39:$B$782,K$47)+'СЕТ СН'!$G$12+СВЦЭМ!$D$10+'СЕТ СН'!$G$5-'СЕТ СН'!$G$20</f>
        <v>2777.25133538</v>
      </c>
      <c r="L67" s="36">
        <f>SUMIFS(СВЦЭМ!$C$39:$C$782,СВЦЭМ!$A$39:$A$782,$A67,СВЦЭМ!$B$39:$B$782,L$47)+'СЕТ СН'!$G$12+СВЦЭМ!$D$10+'СЕТ СН'!$G$5-'СЕТ СН'!$G$20</f>
        <v>2785.5538679599999</v>
      </c>
      <c r="M67" s="36">
        <f>SUMIFS(СВЦЭМ!$C$39:$C$782,СВЦЭМ!$A$39:$A$782,$A67,СВЦЭМ!$B$39:$B$782,M$47)+'СЕТ СН'!$G$12+СВЦЭМ!$D$10+'СЕТ СН'!$G$5-'СЕТ СН'!$G$20</f>
        <v>2817.6894737500002</v>
      </c>
      <c r="N67" s="36">
        <f>SUMIFS(СВЦЭМ!$C$39:$C$782,СВЦЭМ!$A$39:$A$782,$A67,СВЦЭМ!$B$39:$B$782,N$47)+'СЕТ СН'!$G$12+СВЦЭМ!$D$10+'СЕТ СН'!$G$5-'СЕТ СН'!$G$20</f>
        <v>2812.4532966900001</v>
      </c>
      <c r="O67" s="36">
        <f>SUMIFS(СВЦЭМ!$C$39:$C$782,СВЦЭМ!$A$39:$A$782,$A67,СВЦЭМ!$B$39:$B$782,O$47)+'СЕТ СН'!$G$12+СВЦЭМ!$D$10+'СЕТ СН'!$G$5-'СЕТ СН'!$G$20</f>
        <v>2810.0948986900003</v>
      </c>
      <c r="P67" s="36">
        <f>SUMIFS(СВЦЭМ!$C$39:$C$782,СВЦЭМ!$A$39:$A$782,$A67,СВЦЭМ!$B$39:$B$782,P$47)+'СЕТ СН'!$G$12+СВЦЭМ!$D$10+'СЕТ СН'!$G$5-'СЕТ СН'!$G$20</f>
        <v>2812.0816026699999</v>
      </c>
      <c r="Q67" s="36">
        <f>SUMIFS(СВЦЭМ!$C$39:$C$782,СВЦЭМ!$A$39:$A$782,$A67,СВЦЭМ!$B$39:$B$782,Q$47)+'СЕТ СН'!$G$12+СВЦЭМ!$D$10+'СЕТ СН'!$G$5-'СЕТ СН'!$G$20</f>
        <v>2806.1932944099999</v>
      </c>
      <c r="R67" s="36">
        <f>SUMIFS(СВЦЭМ!$C$39:$C$782,СВЦЭМ!$A$39:$A$782,$A67,СВЦЭМ!$B$39:$B$782,R$47)+'СЕТ СН'!$G$12+СВЦЭМ!$D$10+'СЕТ СН'!$G$5-'СЕТ СН'!$G$20</f>
        <v>2856.5119593400004</v>
      </c>
      <c r="S67" s="36">
        <f>SUMIFS(СВЦЭМ!$C$39:$C$782,СВЦЭМ!$A$39:$A$782,$A67,СВЦЭМ!$B$39:$B$782,S$47)+'СЕТ СН'!$G$12+СВЦЭМ!$D$10+'СЕТ СН'!$G$5-'СЕТ СН'!$G$20</f>
        <v>2847.1827566800002</v>
      </c>
      <c r="T67" s="36">
        <f>SUMIFS(СВЦЭМ!$C$39:$C$782,СВЦЭМ!$A$39:$A$782,$A67,СВЦЭМ!$B$39:$B$782,T$47)+'СЕТ СН'!$G$12+СВЦЭМ!$D$10+'СЕТ СН'!$G$5-'СЕТ СН'!$G$20</f>
        <v>2856.6359227800003</v>
      </c>
      <c r="U67" s="36">
        <f>SUMIFS(СВЦЭМ!$C$39:$C$782,СВЦЭМ!$A$39:$A$782,$A67,СВЦЭМ!$B$39:$B$782,U$47)+'СЕТ СН'!$G$12+СВЦЭМ!$D$10+'СЕТ СН'!$G$5-'СЕТ СН'!$G$20</f>
        <v>2852.8980758299999</v>
      </c>
      <c r="V67" s="36">
        <f>SUMIFS(СВЦЭМ!$C$39:$C$782,СВЦЭМ!$A$39:$A$782,$A67,СВЦЭМ!$B$39:$B$782,V$47)+'СЕТ СН'!$G$12+СВЦЭМ!$D$10+'СЕТ СН'!$G$5-'СЕТ СН'!$G$20</f>
        <v>2848.1587680000002</v>
      </c>
      <c r="W67" s="36">
        <f>SUMIFS(СВЦЭМ!$C$39:$C$782,СВЦЭМ!$A$39:$A$782,$A67,СВЦЭМ!$B$39:$B$782,W$47)+'СЕТ СН'!$G$12+СВЦЭМ!$D$10+'СЕТ СН'!$G$5-'СЕТ СН'!$G$20</f>
        <v>2830.0781268199999</v>
      </c>
      <c r="X67" s="36">
        <f>SUMIFS(СВЦЭМ!$C$39:$C$782,СВЦЭМ!$A$39:$A$782,$A67,СВЦЭМ!$B$39:$B$782,X$47)+'СЕТ СН'!$G$12+СВЦЭМ!$D$10+'СЕТ СН'!$G$5-'СЕТ СН'!$G$20</f>
        <v>2811.3955556600004</v>
      </c>
      <c r="Y67" s="36">
        <f>SUMIFS(СВЦЭМ!$C$39:$C$782,СВЦЭМ!$A$39:$A$782,$A67,СВЦЭМ!$B$39:$B$782,Y$47)+'СЕТ СН'!$G$12+СВЦЭМ!$D$10+'СЕТ СН'!$G$5-'СЕТ СН'!$G$20</f>
        <v>2818.5468935700001</v>
      </c>
    </row>
    <row r="68" spans="1:27" ht="15.75" x14ac:dyDescent="0.2">
      <c r="A68" s="35">
        <f t="shared" si="1"/>
        <v>44855</v>
      </c>
      <c r="B68" s="36">
        <f>SUMIFS(СВЦЭМ!$C$39:$C$782,СВЦЭМ!$A$39:$A$782,$A68,СВЦЭМ!$B$39:$B$782,B$47)+'СЕТ СН'!$G$12+СВЦЭМ!$D$10+'СЕТ СН'!$G$5-'СЕТ СН'!$G$20</f>
        <v>3034.1033221900002</v>
      </c>
      <c r="C68" s="36">
        <f>SUMIFS(СВЦЭМ!$C$39:$C$782,СВЦЭМ!$A$39:$A$782,$A68,СВЦЭМ!$B$39:$B$782,C$47)+'СЕТ СН'!$G$12+СВЦЭМ!$D$10+'СЕТ СН'!$G$5-'СЕТ СН'!$G$20</f>
        <v>3015.9771425700001</v>
      </c>
      <c r="D68" s="36">
        <f>SUMIFS(СВЦЭМ!$C$39:$C$782,СВЦЭМ!$A$39:$A$782,$A68,СВЦЭМ!$B$39:$B$782,D$47)+'СЕТ СН'!$G$12+СВЦЭМ!$D$10+'СЕТ СН'!$G$5-'СЕТ СН'!$G$20</f>
        <v>3030.2598947300003</v>
      </c>
      <c r="E68" s="36">
        <f>SUMIFS(СВЦЭМ!$C$39:$C$782,СВЦЭМ!$A$39:$A$782,$A68,СВЦЭМ!$B$39:$B$782,E$47)+'СЕТ СН'!$G$12+СВЦЭМ!$D$10+'СЕТ СН'!$G$5-'СЕТ СН'!$G$20</f>
        <v>3092.1014336300004</v>
      </c>
      <c r="F68" s="36">
        <f>SUMIFS(СВЦЭМ!$C$39:$C$782,СВЦЭМ!$A$39:$A$782,$A68,СВЦЭМ!$B$39:$B$782,F$47)+'СЕТ СН'!$G$12+СВЦЭМ!$D$10+'СЕТ СН'!$G$5-'СЕТ СН'!$G$20</f>
        <v>3072.96440188</v>
      </c>
      <c r="G68" s="36">
        <f>SUMIFS(СВЦЭМ!$C$39:$C$782,СВЦЭМ!$A$39:$A$782,$A68,СВЦЭМ!$B$39:$B$782,G$47)+'СЕТ СН'!$G$12+СВЦЭМ!$D$10+'СЕТ СН'!$G$5-'СЕТ СН'!$G$20</f>
        <v>3038.3386660400001</v>
      </c>
      <c r="H68" s="36">
        <f>SUMIFS(СВЦЭМ!$C$39:$C$782,СВЦЭМ!$A$39:$A$782,$A68,СВЦЭМ!$B$39:$B$782,H$47)+'СЕТ СН'!$G$12+СВЦЭМ!$D$10+'СЕТ СН'!$G$5-'СЕТ СН'!$G$20</f>
        <v>2969.1303878100002</v>
      </c>
      <c r="I68" s="36">
        <f>SUMIFS(СВЦЭМ!$C$39:$C$782,СВЦЭМ!$A$39:$A$782,$A68,СВЦЭМ!$B$39:$B$782,I$47)+'СЕТ СН'!$G$12+СВЦЭМ!$D$10+'СЕТ СН'!$G$5-'СЕТ СН'!$G$20</f>
        <v>2961.6149731400001</v>
      </c>
      <c r="J68" s="36">
        <f>SUMIFS(СВЦЭМ!$C$39:$C$782,СВЦЭМ!$A$39:$A$782,$A68,СВЦЭМ!$B$39:$B$782,J$47)+'СЕТ СН'!$G$12+СВЦЭМ!$D$10+'СЕТ СН'!$G$5-'СЕТ СН'!$G$20</f>
        <v>2922.3347983500003</v>
      </c>
      <c r="K68" s="36">
        <f>SUMIFS(СВЦЭМ!$C$39:$C$782,СВЦЭМ!$A$39:$A$782,$A68,СВЦЭМ!$B$39:$B$782,K$47)+'СЕТ СН'!$G$12+СВЦЭМ!$D$10+'СЕТ СН'!$G$5-'СЕТ СН'!$G$20</f>
        <v>2924.7493379300004</v>
      </c>
      <c r="L68" s="36">
        <f>SUMIFS(СВЦЭМ!$C$39:$C$782,СВЦЭМ!$A$39:$A$782,$A68,СВЦЭМ!$B$39:$B$782,L$47)+'СЕТ СН'!$G$12+СВЦЭМ!$D$10+'СЕТ СН'!$G$5-'СЕТ СН'!$G$20</f>
        <v>2928.8200815200003</v>
      </c>
      <c r="M68" s="36">
        <f>SUMIFS(СВЦЭМ!$C$39:$C$782,СВЦЭМ!$A$39:$A$782,$A68,СВЦЭМ!$B$39:$B$782,M$47)+'СЕТ СН'!$G$12+СВЦЭМ!$D$10+'СЕТ СН'!$G$5-'СЕТ СН'!$G$20</f>
        <v>2933.8122895700003</v>
      </c>
      <c r="N68" s="36">
        <f>SUMIFS(СВЦЭМ!$C$39:$C$782,СВЦЭМ!$A$39:$A$782,$A68,СВЦЭМ!$B$39:$B$782,N$47)+'СЕТ СН'!$G$12+СВЦЭМ!$D$10+'СЕТ СН'!$G$5-'СЕТ СН'!$G$20</f>
        <v>2949.9668780400002</v>
      </c>
      <c r="O68" s="36">
        <f>SUMIFS(СВЦЭМ!$C$39:$C$782,СВЦЭМ!$A$39:$A$782,$A68,СВЦЭМ!$B$39:$B$782,O$47)+'СЕТ СН'!$G$12+СВЦЭМ!$D$10+'СЕТ СН'!$G$5-'СЕТ СН'!$G$20</f>
        <v>2940.2293629300002</v>
      </c>
      <c r="P68" s="36">
        <f>SUMIFS(СВЦЭМ!$C$39:$C$782,СВЦЭМ!$A$39:$A$782,$A68,СВЦЭМ!$B$39:$B$782,P$47)+'СЕТ СН'!$G$12+СВЦЭМ!$D$10+'СЕТ СН'!$G$5-'СЕТ СН'!$G$20</f>
        <v>2967.4199809400002</v>
      </c>
      <c r="Q68" s="36">
        <f>SUMIFS(СВЦЭМ!$C$39:$C$782,СВЦЭМ!$A$39:$A$782,$A68,СВЦЭМ!$B$39:$B$782,Q$47)+'СЕТ СН'!$G$12+СВЦЭМ!$D$10+'СЕТ СН'!$G$5-'СЕТ СН'!$G$20</f>
        <v>2970.2279567200003</v>
      </c>
      <c r="R68" s="36">
        <f>SUMIFS(СВЦЭМ!$C$39:$C$782,СВЦЭМ!$A$39:$A$782,$A68,СВЦЭМ!$B$39:$B$782,R$47)+'СЕТ СН'!$G$12+СВЦЭМ!$D$10+'СЕТ СН'!$G$5-'СЕТ СН'!$G$20</f>
        <v>2945.7639868900005</v>
      </c>
      <c r="S68" s="36">
        <f>SUMIFS(СВЦЭМ!$C$39:$C$782,СВЦЭМ!$A$39:$A$782,$A68,СВЦЭМ!$B$39:$B$782,S$47)+'СЕТ СН'!$G$12+СВЦЭМ!$D$10+'СЕТ СН'!$G$5-'СЕТ СН'!$G$20</f>
        <v>2931.2015016400001</v>
      </c>
      <c r="T68" s="36">
        <f>SUMIFS(СВЦЭМ!$C$39:$C$782,СВЦЭМ!$A$39:$A$782,$A68,СВЦЭМ!$B$39:$B$782,T$47)+'СЕТ СН'!$G$12+СВЦЭМ!$D$10+'СЕТ СН'!$G$5-'СЕТ СН'!$G$20</f>
        <v>2884.97807018</v>
      </c>
      <c r="U68" s="36">
        <f>SUMIFS(СВЦЭМ!$C$39:$C$782,СВЦЭМ!$A$39:$A$782,$A68,СВЦЭМ!$B$39:$B$782,U$47)+'СЕТ СН'!$G$12+СВЦЭМ!$D$10+'СЕТ СН'!$G$5-'СЕТ СН'!$G$20</f>
        <v>2904.7563178400001</v>
      </c>
      <c r="V68" s="36">
        <f>SUMIFS(СВЦЭМ!$C$39:$C$782,СВЦЭМ!$A$39:$A$782,$A68,СВЦЭМ!$B$39:$B$782,V$47)+'СЕТ СН'!$G$12+СВЦЭМ!$D$10+'СЕТ СН'!$G$5-'СЕТ СН'!$G$20</f>
        <v>2925.5058583800001</v>
      </c>
      <c r="W68" s="36">
        <f>SUMIFS(СВЦЭМ!$C$39:$C$782,СВЦЭМ!$A$39:$A$782,$A68,СВЦЭМ!$B$39:$B$782,W$47)+'СЕТ СН'!$G$12+СВЦЭМ!$D$10+'СЕТ СН'!$G$5-'СЕТ СН'!$G$20</f>
        <v>2961.5342851200003</v>
      </c>
      <c r="X68" s="36">
        <f>SUMIFS(СВЦЭМ!$C$39:$C$782,СВЦЭМ!$A$39:$A$782,$A68,СВЦЭМ!$B$39:$B$782,X$47)+'СЕТ СН'!$G$12+СВЦЭМ!$D$10+'СЕТ СН'!$G$5-'СЕТ СН'!$G$20</f>
        <v>3001.0288480400004</v>
      </c>
      <c r="Y68" s="36">
        <f>SUMIFS(СВЦЭМ!$C$39:$C$782,СВЦЭМ!$A$39:$A$782,$A68,СВЦЭМ!$B$39:$B$782,Y$47)+'СЕТ СН'!$G$12+СВЦЭМ!$D$10+'СЕТ СН'!$G$5-'СЕТ СН'!$G$20</f>
        <v>3035.6537507700004</v>
      </c>
    </row>
    <row r="69" spans="1:27" ht="15.75" x14ac:dyDescent="0.2">
      <c r="A69" s="35">
        <f t="shared" si="1"/>
        <v>44856</v>
      </c>
      <c r="B69" s="36">
        <f>SUMIFS(СВЦЭМ!$C$39:$C$782,СВЦЭМ!$A$39:$A$782,$A69,СВЦЭМ!$B$39:$B$782,B$47)+'СЕТ СН'!$G$12+СВЦЭМ!$D$10+'СЕТ СН'!$G$5-'СЕТ СН'!$G$20</f>
        <v>3061.1022120200005</v>
      </c>
      <c r="C69" s="36">
        <f>SUMIFS(СВЦЭМ!$C$39:$C$782,СВЦЭМ!$A$39:$A$782,$A69,СВЦЭМ!$B$39:$B$782,C$47)+'СЕТ СН'!$G$12+СВЦЭМ!$D$10+'СЕТ СН'!$G$5-'СЕТ СН'!$G$20</f>
        <v>3060.77099886</v>
      </c>
      <c r="D69" s="36">
        <f>SUMIFS(СВЦЭМ!$C$39:$C$782,СВЦЭМ!$A$39:$A$782,$A69,СВЦЭМ!$B$39:$B$782,D$47)+'СЕТ СН'!$G$12+СВЦЭМ!$D$10+'СЕТ СН'!$G$5-'СЕТ СН'!$G$20</f>
        <v>3103.0461249500004</v>
      </c>
      <c r="E69" s="36">
        <f>SUMIFS(СВЦЭМ!$C$39:$C$782,СВЦЭМ!$A$39:$A$782,$A69,СВЦЭМ!$B$39:$B$782,E$47)+'СЕТ СН'!$G$12+СВЦЭМ!$D$10+'СЕТ СН'!$G$5-'СЕТ СН'!$G$20</f>
        <v>3105.7273805900004</v>
      </c>
      <c r="F69" s="36">
        <f>SUMIFS(СВЦЭМ!$C$39:$C$782,СВЦЭМ!$A$39:$A$782,$A69,СВЦЭМ!$B$39:$B$782,F$47)+'СЕТ СН'!$G$12+СВЦЭМ!$D$10+'СЕТ СН'!$G$5-'СЕТ СН'!$G$20</f>
        <v>3092.9165144300005</v>
      </c>
      <c r="G69" s="36">
        <f>SUMIFS(СВЦЭМ!$C$39:$C$782,СВЦЭМ!$A$39:$A$782,$A69,СВЦЭМ!$B$39:$B$782,G$47)+'СЕТ СН'!$G$12+СВЦЭМ!$D$10+'СЕТ СН'!$G$5-'СЕТ СН'!$G$20</f>
        <v>3089.7339332700003</v>
      </c>
      <c r="H69" s="36">
        <f>SUMIFS(СВЦЭМ!$C$39:$C$782,СВЦЭМ!$A$39:$A$782,$A69,СВЦЭМ!$B$39:$B$782,H$47)+'СЕТ СН'!$G$12+СВЦЭМ!$D$10+'СЕТ СН'!$G$5-'СЕТ СН'!$G$20</f>
        <v>3039.5673536200002</v>
      </c>
      <c r="I69" s="36">
        <f>SUMIFS(СВЦЭМ!$C$39:$C$782,СВЦЭМ!$A$39:$A$782,$A69,СВЦЭМ!$B$39:$B$782,I$47)+'СЕТ СН'!$G$12+СВЦЭМ!$D$10+'СЕТ СН'!$G$5-'СЕТ СН'!$G$20</f>
        <v>3028.1559153200005</v>
      </c>
      <c r="J69" s="36">
        <f>SUMIFS(СВЦЭМ!$C$39:$C$782,СВЦЭМ!$A$39:$A$782,$A69,СВЦЭМ!$B$39:$B$782,J$47)+'СЕТ СН'!$G$12+СВЦЭМ!$D$10+'СЕТ СН'!$G$5-'СЕТ СН'!$G$20</f>
        <v>3024.2114240400001</v>
      </c>
      <c r="K69" s="36">
        <f>SUMIFS(СВЦЭМ!$C$39:$C$782,СВЦЭМ!$A$39:$A$782,$A69,СВЦЭМ!$B$39:$B$782,K$47)+'СЕТ СН'!$G$12+СВЦЭМ!$D$10+'СЕТ СН'!$G$5-'СЕТ СН'!$G$20</f>
        <v>3004.8172721300002</v>
      </c>
      <c r="L69" s="36">
        <f>SUMIFS(СВЦЭМ!$C$39:$C$782,СВЦЭМ!$A$39:$A$782,$A69,СВЦЭМ!$B$39:$B$782,L$47)+'СЕТ СН'!$G$12+СВЦЭМ!$D$10+'СЕТ СН'!$G$5-'СЕТ СН'!$G$20</f>
        <v>3002.6352322000002</v>
      </c>
      <c r="M69" s="36">
        <f>SUMIFS(СВЦЭМ!$C$39:$C$782,СВЦЭМ!$A$39:$A$782,$A69,СВЦЭМ!$B$39:$B$782,M$47)+'СЕТ СН'!$G$12+СВЦЭМ!$D$10+'СЕТ СН'!$G$5-'СЕТ СН'!$G$20</f>
        <v>3011.7929940500003</v>
      </c>
      <c r="N69" s="36">
        <f>SUMIFS(СВЦЭМ!$C$39:$C$782,СВЦЭМ!$A$39:$A$782,$A69,СВЦЭМ!$B$39:$B$782,N$47)+'СЕТ СН'!$G$12+СВЦЭМ!$D$10+'СЕТ СН'!$G$5-'СЕТ СН'!$G$20</f>
        <v>3026.7562917499999</v>
      </c>
      <c r="O69" s="36">
        <f>SUMIFS(СВЦЭМ!$C$39:$C$782,СВЦЭМ!$A$39:$A$782,$A69,СВЦЭМ!$B$39:$B$782,O$47)+'СЕТ СН'!$G$12+СВЦЭМ!$D$10+'СЕТ СН'!$G$5-'СЕТ СН'!$G$20</f>
        <v>3021.0293660000002</v>
      </c>
      <c r="P69" s="36">
        <f>SUMIFS(СВЦЭМ!$C$39:$C$782,СВЦЭМ!$A$39:$A$782,$A69,СВЦЭМ!$B$39:$B$782,P$47)+'СЕТ СН'!$G$12+СВЦЭМ!$D$10+'СЕТ СН'!$G$5-'СЕТ СН'!$G$20</f>
        <v>3058.4411171500005</v>
      </c>
      <c r="Q69" s="36">
        <f>SUMIFS(СВЦЭМ!$C$39:$C$782,СВЦЭМ!$A$39:$A$782,$A69,СВЦЭМ!$B$39:$B$782,Q$47)+'СЕТ СН'!$G$12+СВЦЭМ!$D$10+'СЕТ СН'!$G$5-'СЕТ СН'!$G$20</f>
        <v>3057.33743392</v>
      </c>
      <c r="R69" s="36">
        <f>SUMIFS(СВЦЭМ!$C$39:$C$782,СВЦЭМ!$A$39:$A$782,$A69,СВЦЭМ!$B$39:$B$782,R$47)+'СЕТ СН'!$G$12+СВЦЭМ!$D$10+'СЕТ СН'!$G$5-'СЕТ СН'!$G$20</f>
        <v>3045.0132268100001</v>
      </c>
      <c r="S69" s="36">
        <f>SUMIFS(СВЦЭМ!$C$39:$C$782,СВЦЭМ!$A$39:$A$782,$A69,СВЦЭМ!$B$39:$B$782,S$47)+'СЕТ СН'!$G$12+СВЦЭМ!$D$10+'СЕТ СН'!$G$5-'СЕТ СН'!$G$20</f>
        <v>3018.5121124900002</v>
      </c>
      <c r="T69" s="36">
        <f>SUMIFS(СВЦЭМ!$C$39:$C$782,СВЦЭМ!$A$39:$A$782,$A69,СВЦЭМ!$B$39:$B$782,T$47)+'СЕТ СН'!$G$12+СВЦЭМ!$D$10+'СЕТ СН'!$G$5-'СЕТ СН'!$G$20</f>
        <v>2963.3959158400003</v>
      </c>
      <c r="U69" s="36">
        <f>SUMIFS(СВЦЭМ!$C$39:$C$782,СВЦЭМ!$A$39:$A$782,$A69,СВЦЭМ!$B$39:$B$782,U$47)+'СЕТ СН'!$G$12+СВЦЭМ!$D$10+'СЕТ СН'!$G$5-'СЕТ СН'!$G$20</f>
        <v>2988.5302235300005</v>
      </c>
      <c r="V69" s="36">
        <f>SUMIFS(СВЦЭМ!$C$39:$C$782,СВЦЭМ!$A$39:$A$782,$A69,СВЦЭМ!$B$39:$B$782,V$47)+'СЕТ СН'!$G$12+СВЦЭМ!$D$10+'СЕТ СН'!$G$5-'СЕТ СН'!$G$20</f>
        <v>3015.3282858600005</v>
      </c>
      <c r="W69" s="36">
        <f>SUMIFS(СВЦЭМ!$C$39:$C$782,СВЦЭМ!$A$39:$A$782,$A69,СВЦЭМ!$B$39:$B$782,W$47)+'СЕТ СН'!$G$12+СВЦЭМ!$D$10+'СЕТ СН'!$G$5-'СЕТ СН'!$G$20</f>
        <v>3039.6878579900003</v>
      </c>
      <c r="X69" s="36">
        <f>SUMIFS(СВЦЭМ!$C$39:$C$782,СВЦЭМ!$A$39:$A$782,$A69,СВЦЭМ!$B$39:$B$782,X$47)+'СЕТ СН'!$G$12+СВЦЭМ!$D$10+'СЕТ СН'!$G$5-'СЕТ СН'!$G$20</f>
        <v>3071.9769345700001</v>
      </c>
      <c r="Y69" s="36">
        <f>SUMIFS(СВЦЭМ!$C$39:$C$782,СВЦЭМ!$A$39:$A$782,$A69,СВЦЭМ!$B$39:$B$782,Y$47)+'СЕТ СН'!$G$12+СВЦЭМ!$D$10+'СЕТ СН'!$G$5-'СЕТ СН'!$G$20</f>
        <v>3097.16648979</v>
      </c>
    </row>
    <row r="70" spans="1:27" ht="15.75" x14ac:dyDescent="0.2">
      <c r="A70" s="35">
        <f t="shared" si="1"/>
        <v>44857</v>
      </c>
      <c r="B70" s="36">
        <f>SUMIFS(СВЦЭМ!$C$39:$C$782,СВЦЭМ!$A$39:$A$782,$A70,СВЦЭМ!$B$39:$B$782,B$47)+'СЕТ СН'!$G$12+СВЦЭМ!$D$10+'СЕТ СН'!$G$5-'СЕТ СН'!$G$20</f>
        <v>3066.7183818100002</v>
      </c>
      <c r="C70" s="36">
        <f>SUMIFS(СВЦЭМ!$C$39:$C$782,СВЦЭМ!$A$39:$A$782,$A70,СВЦЭМ!$B$39:$B$782,C$47)+'СЕТ СН'!$G$12+СВЦЭМ!$D$10+'СЕТ СН'!$G$5-'СЕТ СН'!$G$20</f>
        <v>3099.6820977000002</v>
      </c>
      <c r="D70" s="36">
        <f>SUMIFS(СВЦЭМ!$C$39:$C$782,СВЦЭМ!$A$39:$A$782,$A70,СВЦЭМ!$B$39:$B$782,D$47)+'СЕТ СН'!$G$12+СВЦЭМ!$D$10+'СЕТ СН'!$G$5-'СЕТ СН'!$G$20</f>
        <v>3126.8266305000002</v>
      </c>
      <c r="E70" s="36">
        <f>SUMIFS(СВЦЭМ!$C$39:$C$782,СВЦЭМ!$A$39:$A$782,$A70,СВЦЭМ!$B$39:$B$782,E$47)+'СЕТ СН'!$G$12+СВЦЭМ!$D$10+'СЕТ СН'!$G$5-'СЕТ СН'!$G$20</f>
        <v>3127.4392643300002</v>
      </c>
      <c r="F70" s="36">
        <f>SUMIFS(СВЦЭМ!$C$39:$C$782,СВЦЭМ!$A$39:$A$782,$A70,СВЦЭМ!$B$39:$B$782,F$47)+'СЕТ СН'!$G$12+СВЦЭМ!$D$10+'СЕТ СН'!$G$5-'СЕТ СН'!$G$20</f>
        <v>3131.51085478</v>
      </c>
      <c r="G70" s="36">
        <f>SUMIFS(СВЦЭМ!$C$39:$C$782,СВЦЭМ!$A$39:$A$782,$A70,СВЦЭМ!$B$39:$B$782,G$47)+'СЕТ СН'!$G$12+СВЦЭМ!$D$10+'СЕТ СН'!$G$5-'СЕТ СН'!$G$20</f>
        <v>3116.8044253600001</v>
      </c>
      <c r="H70" s="36">
        <f>SUMIFS(СВЦЭМ!$C$39:$C$782,СВЦЭМ!$A$39:$A$782,$A70,СВЦЭМ!$B$39:$B$782,H$47)+'СЕТ СН'!$G$12+СВЦЭМ!$D$10+'СЕТ СН'!$G$5-'СЕТ СН'!$G$20</f>
        <v>3076.3442075600005</v>
      </c>
      <c r="I70" s="36">
        <f>SUMIFS(СВЦЭМ!$C$39:$C$782,СВЦЭМ!$A$39:$A$782,$A70,СВЦЭМ!$B$39:$B$782,I$47)+'СЕТ СН'!$G$12+СВЦЭМ!$D$10+'СЕТ СН'!$G$5-'СЕТ СН'!$G$20</f>
        <v>3082.50107235</v>
      </c>
      <c r="J70" s="36">
        <f>SUMIFS(СВЦЭМ!$C$39:$C$782,СВЦЭМ!$A$39:$A$782,$A70,СВЦЭМ!$B$39:$B$782,J$47)+'СЕТ СН'!$G$12+СВЦЭМ!$D$10+'СЕТ СН'!$G$5-'СЕТ СН'!$G$20</f>
        <v>3036.4147832600001</v>
      </c>
      <c r="K70" s="36">
        <f>SUMIFS(СВЦЭМ!$C$39:$C$782,СВЦЭМ!$A$39:$A$782,$A70,СВЦЭМ!$B$39:$B$782,K$47)+'СЕТ СН'!$G$12+СВЦЭМ!$D$10+'СЕТ СН'!$G$5-'СЕТ СН'!$G$20</f>
        <v>3022.3935841100001</v>
      </c>
      <c r="L70" s="36">
        <f>SUMIFS(СВЦЭМ!$C$39:$C$782,СВЦЭМ!$A$39:$A$782,$A70,СВЦЭМ!$B$39:$B$782,L$47)+'СЕТ СН'!$G$12+СВЦЭМ!$D$10+'СЕТ СН'!$G$5-'СЕТ СН'!$G$20</f>
        <v>3004.1904433600002</v>
      </c>
      <c r="M70" s="36">
        <f>SUMIFS(СВЦЭМ!$C$39:$C$782,СВЦЭМ!$A$39:$A$782,$A70,СВЦЭМ!$B$39:$B$782,M$47)+'СЕТ СН'!$G$12+СВЦЭМ!$D$10+'СЕТ СН'!$G$5-'СЕТ СН'!$G$20</f>
        <v>3023.9677037000001</v>
      </c>
      <c r="N70" s="36">
        <f>SUMIFS(СВЦЭМ!$C$39:$C$782,СВЦЭМ!$A$39:$A$782,$A70,СВЦЭМ!$B$39:$B$782,N$47)+'СЕТ СН'!$G$12+СВЦЭМ!$D$10+'СЕТ СН'!$G$5-'СЕТ СН'!$G$20</f>
        <v>3039.7746423300005</v>
      </c>
      <c r="O70" s="36">
        <f>SUMIFS(СВЦЭМ!$C$39:$C$782,СВЦЭМ!$A$39:$A$782,$A70,СВЦЭМ!$B$39:$B$782,O$47)+'СЕТ СН'!$G$12+СВЦЭМ!$D$10+'СЕТ СН'!$G$5-'СЕТ СН'!$G$20</f>
        <v>3054.4342924600005</v>
      </c>
      <c r="P70" s="36">
        <f>SUMIFS(СВЦЭМ!$C$39:$C$782,СВЦЭМ!$A$39:$A$782,$A70,СВЦЭМ!$B$39:$B$782,P$47)+'СЕТ СН'!$G$12+СВЦЭМ!$D$10+'СЕТ СН'!$G$5-'СЕТ СН'!$G$20</f>
        <v>3065.1137625300003</v>
      </c>
      <c r="Q70" s="36">
        <f>SUMIFS(СВЦЭМ!$C$39:$C$782,СВЦЭМ!$A$39:$A$782,$A70,СВЦЭМ!$B$39:$B$782,Q$47)+'СЕТ СН'!$G$12+СВЦЭМ!$D$10+'СЕТ СН'!$G$5-'СЕТ СН'!$G$20</f>
        <v>3078.3823013400001</v>
      </c>
      <c r="R70" s="36">
        <f>SUMIFS(СВЦЭМ!$C$39:$C$782,СВЦЭМ!$A$39:$A$782,$A70,СВЦЭМ!$B$39:$B$782,R$47)+'СЕТ СН'!$G$12+СВЦЭМ!$D$10+'СЕТ СН'!$G$5-'СЕТ СН'!$G$20</f>
        <v>3056.1838739800005</v>
      </c>
      <c r="S70" s="36">
        <f>SUMIFS(СВЦЭМ!$C$39:$C$782,СВЦЭМ!$A$39:$A$782,$A70,СВЦЭМ!$B$39:$B$782,S$47)+'СЕТ СН'!$G$12+СВЦЭМ!$D$10+'СЕТ СН'!$G$5-'СЕТ СН'!$G$20</f>
        <v>3020.8718538900002</v>
      </c>
      <c r="T70" s="36">
        <f>SUMIFS(СВЦЭМ!$C$39:$C$782,СВЦЭМ!$A$39:$A$782,$A70,СВЦЭМ!$B$39:$B$782,T$47)+'СЕТ СН'!$G$12+СВЦЭМ!$D$10+'СЕТ СН'!$G$5-'СЕТ СН'!$G$20</f>
        <v>2962.9195984000003</v>
      </c>
      <c r="U70" s="36">
        <f>SUMIFS(СВЦЭМ!$C$39:$C$782,СВЦЭМ!$A$39:$A$782,$A70,СВЦЭМ!$B$39:$B$782,U$47)+'СЕТ СН'!$G$12+СВЦЭМ!$D$10+'СЕТ СН'!$G$5-'СЕТ СН'!$G$20</f>
        <v>2983.8267182600002</v>
      </c>
      <c r="V70" s="36">
        <f>SUMIFS(СВЦЭМ!$C$39:$C$782,СВЦЭМ!$A$39:$A$782,$A70,СВЦЭМ!$B$39:$B$782,V$47)+'СЕТ СН'!$G$12+СВЦЭМ!$D$10+'СЕТ СН'!$G$5-'СЕТ СН'!$G$20</f>
        <v>2997.4091426600003</v>
      </c>
      <c r="W70" s="36">
        <f>SUMIFS(СВЦЭМ!$C$39:$C$782,СВЦЭМ!$A$39:$A$782,$A70,СВЦЭМ!$B$39:$B$782,W$47)+'СЕТ СН'!$G$12+СВЦЭМ!$D$10+'СЕТ СН'!$G$5-'СЕТ СН'!$G$20</f>
        <v>3024.2116583900001</v>
      </c>
      <c r="X70" s="36">
        <f>SUMIFS(СВЦЭМ!$C$39:$C$782,СВЦЭМ!$A$39:$A$782,$A70,СВЦЭМ!$B$39:$B$782,X$47)+'СЕТ СН'!$G$12+СВЦЭМ!$D$10+'СЕТ СН'!$G$5-'СЕТ СН'!$G$20</f>
        <v>3058.8176909000003</v>
      </c>
      <c r="Y70" s="36">
        <f>SUMIFS(СВЦЭМ!$C$39:$C$782,СВЦЭМ!$A$39:$A$782,$A70,СВЦЭМ!$B$39:$B$782,Y$47)+'СЕТ СН'!$G$12+СВЦЭМ!$D$10+'СЕТ СН'!$G$5-'СЕТ СН'!$G$20</f>
        <v>3108.1860157600004</v>
      </c>
    </row>
    <row r="71" spans="1:27" ht="15.75" x14ac:dyDescent="0.2">
      <c r="A71" s="35">
        <f t="shared" si="1"/>
        <v>44858</v>
      </c>
      <c r="B71" s="36">
        <f>SUMIFS(СВЦЭМ!$C$39:$C$782,СВЦЭМ!$A$39:$A$782,$A71,СВЦЭМ!$B$39:$B$782,B$47)+'СЕТ СН'!$G$12+СВЦЭМ!$D$10+'СЕТ СН'!$G$5-'СЕТ СН'!$G$20</f>
        <v>3071.8660820900004</v>
      </c>
      <c r="C71" s="36">
        <f>SUMIFS(СВЦЭМ!$C$39:$C$782,СВЦЭМ!$A$39:$A$782,$A71,СВЦЭМ!$B$39:$B$782,C$47)+'СЕТ СН'!$G$12+СВЦЭМ!$D$10+'СЕТ СН'!$G$5-'СЕТ СН'!$G$20</f>
        <v>3102.4726020100002</v>
      </c>
      <c r="D71" s="36">
        <f>SUMIFS(СВЦЭМ!$C$39:$C$782,СВЦЭМ!$A$39:$A$782,$A71,СВЦЭМ!$B$39:$B$782,D$47)+'СЕТ СН'!$G$12+СВЦЭМ!$D$10+'СЕТ СН'!$G$5-'СЕТ СН'!$G$20</f>
        <v>3115.4700638200002</v>
      </c>
      <c r="E71" s="36">
        <f>SUMIFS(СВЦЭМ!$C$39:$C$782,СВЦЭМ!$A$39:$A$782,$A71,СВЦЭМ!$B$39:$B$782,E$47)+'СЕТ СН'!$G$12+СВЦЭМ!$D$10+'СЕТ СН'!$G$5-'СЕТ СН'!$G$20</f>
        <v>3119.1116333200002</v>
      </c>
      <c r="F71" s="36">
        <f>SUMIFS(СВЦЭМ!$C$39:$C$782,СВЦЭМ!$A$39:$A$782,$A71,СВЦЭМ!$B$39:$B$782,F$47)+'СЕТ СН'!$G$12+СВЦЭМ!$D$10+'СЕТ СН'!$G$5-'СЕТ СН'!$G$20</f>
        <v>3135.2500989800001</v>
      </c>
      <c r="G71" s="36">
        <f>SUMIFS(СВЦЭМ!$C$39:$C$782,СВЦЭМ!$A$39:$A$782,$A71,СВЦЭМ!$B$39:$B$782,G$47)+'СЕТ СН'!$G$12+СВЦЭМ!$D$10+'СЕТ СН'!$G$5-'СЕТ СН'!$G$20</f>
        <v>3103.8332285100005</v>
      </c>
      <c r="H71" s="36">
        <f>SUMIFS(СВЦЭМ!$C$39:$C$782,СВЦЭМ!$A$39:$A$782,$A71,СВЦЭМ!$B$39:$B$782,H$47)+'СЕТ СН'!$G$12+СВЦЭМ!$D$10+'СЕТ СН'!$G$5-'СЕТ СН'!$G$20</f>
        <v>3070.0850761700003</v>
      </c>
      <c r="I71" s="36">
        <f>SUMIFS(СВЦЭМ!$C$39:$C$782,СВЦЭМ!$A$39:$A$782,$A71,СВЦЭМ!$B$39:$B$782,I$47)+'СЕТ СН'!$G$12+СВЦЭМ!$D$10+'СЕТ СН'!$G$5-'СЕТ СН'!$G$20</f>
        <v>3067.0005520200002</v>
      </c>
      <c r="J71" s="36">
        <f>SUMIFS(СВЦЭМ!$C$39:$C$782,СВЦЭМ!$A$39:$A$782,$A71,СВЦЭМ!$B$39:$B$782,J$47)+'СЕТ СН'!$G$12+СВЦЭМ!$D$10+'СЕТ СН'!$G$5-'СЕТ СН'!$G$20</f>
        <v>3042.3027434900005</v>
      </c>
      <c r="K71" s="36">
        <f>SUMIFS(СВЦЭМ!$C$39:$C$782,СВЦЭМ!$A$39:$A$782,$A71,СВЦЭМ!$B$39:$B$782,K$47)+'СЕТ СН'!$G$12+СВЦЭМ!$D$10+'СЕТ СН'!$G$5-'СЕТ СН'!$G$20</f>
        <v>3057.3590515000005</v>
      </c>
      <c r="L71" s="36">
        <f>SUMIFS(СВЦЭМ!$C$39:$C$782,СВЦЭМ!$A$39:$A$782,$A71,СВЦЭМ!$B$39:$B$782,L$47)+'СЕТ СН'!$G$12+СВЦЭМ!$D$10+'СЕТ СН'!$G$5-'СЕТ СН'!$G$20</f>
        <v>3061.1473500100001</v>
      </c>
      <c r="M71" s="36">
        <f>SUMIFS(СВЦЭМ!$C$39:$C$782,СВЦЭМ!$A$39:$A$782,$A71,СВЦЭМ!$B$39:$B$782,M$47)+'СЕТ СН'!$G$12+СВЦЭМ!$D$10+'СЕТ СН'!$G$5-'СЕТ СН'!$G$20</f>
        <v>3081.1290841500004</v>
      </c>
      <c r="N71" s="36">
        <f>SUMIFS(СВЦЭМ!$C$39:$C$782,СВЦЭМ!$A$39:$A$782,$A71,СВЦЭМ!$B$39:$B$782,N$47)+'СЕТ СН'!$G$12+СВЦЭМ!$D$10+'СЕТ СН'!$G$5-'СЕТ СН'!$G$20</f>
        <v>3089.2341426100002</v>
      </c>
      <c r="O71" s="36">
        <f>SUMIFS(СВЦЭМ!$C$39:$C$782,СВЦЭМ!$A$39:$A$782,$A71,СВЦЭМ!$B$39:$B$782,O$47)+'СЕТ СН'!$G$12+СВЦЭМ!$D$10+'СЕТ СН'!$G$5-'СЕТ СН'!$G$20</f>
        <v>3078.0594808800001</v>
      </c>
      <c r="P71" s="36">
        <f>SUMIFS(СВЦЭМ!$C$39:$C$782,СВЦЭМ!$A$39:$A$782,$A71,СВЦЭМ!$B$39:$B$782,P$47)+'СЕТ СН'!$G$12+СВЦЭМ!$D$10+'СЕТ СН'!$G$5-'СЕТ СН'!$G$20</f>
        <v>3079.7378853400005</v>
      </c>
      <c r="Q71" s="36">
        <f>SUMIFS(СВЦЭМ!$C$39:$C$782,СВЦЭМ!$A$39:$A$782,$A71,СВЦЭМ!$B$39:$B$782,Q$47)+'СЕТ СН'!$G$12+СВЦЭМ!$D$10+'СЕТ СН'!$G$5-'СЕТ СН'!$G$20</f>
        <v>3073.80554648</v>
      </c>
      <c r="R71" s="36">
        <f>SUMIFS(СВЦЭМ!$C$39:$C$782,СВЦЭМ!$A$39:$A$782,$A71,СВЦЭМ!$B$39:$B$782,R$47)+'СЕТ СН'!$G$12+СВЦЭМ!$D$10+'СЕТ СН'!$G$5-'СЕТ СН'!$G$20</f>
        <v>3046.3192984400002</v>
      </c>
      <c r="S71" s="36">
        <f>SUMIFS(СВЦЭМ!$C$39:$C$782,СВЦЭМ!$A$39:$A$782,$A71,СВЦЭМ!$B$39:$B$782,S$47)+'СЕТ СН'!$G$12+СВЦЭМ!$D$10+'СЕТ СН'!$G$5-'СЕТ СН'!$G$20</f>
        <v>3026.5230849700001</v>
      </c>
      <c r="T71" s="36">
        <f>SUMIFS(СВЦЭМ!$C$39:$C$782,СВЦЭМ!$A$39:$A$782,$A71,СВЦЭМ!$B$39:$B$782,T$47)+'СЕТ СН'!$G$12+СВЦЭМ!$D$10+'СЕТ СН'!$G$5-'СЕТ СН'!$G$20</f>
        <v>2981.05134722</v>
      </c>
      <c r="U71" s="36">
        <f>SUMIFS(СВЦЭМ!$C$39:$C$782,СВЦЭМ!$A$39:$A$782,$A71,СВЦЭМ!$B$39:$B$782,U$47)+'СЕТ СН'!$G$12+СВЦЭМ!$D$10+'СЕТ СН'!$G$5-'СЕТ СН'!$G$20</f>
        <v>3014.6083825900005</v>
      </c>
      <c r="V71" s="36">
        <f>SUMIFS(СВЦЭМ!$C$39:$C$782,СВЦЭМ!$A$39:$A$782,$A71,СВЦЭМ!$B$39:$B$782,V$47)+'СЕТ СН'!$G$12+СВЦЭМ!$D$10+'СЕТ СН'!$G$5-'СЕТ СН'!$G$20</f>
        <v>3045.9099753</v>
      </c>
      <c r="W71" s="36">
        <f>SUMIFS(СВЦЭМ!$C$39:$C$782,СВЦЭМ!$A$39:$A$782,$A71,СВЦЭМ!$B$39:$B$782,W$47)+'СЕТ СН'!$G$12+СВЦЭМ!$D$10+'СЕТ СН'!$G$5-'СЕТ СН'!$G$20</f>
        <v>3064.4400966100002</v>
      </c>
      <c r="X71" s="36">
        <f>SUMIFS(СВЦЭМ!$C$39:$C$782,СВЦЭМ!$A$39:$A$782,$A71,СВЦЭМ!$B$39:$B$782,X$47)+'СЕТ СН'!$G$12+СВЦЭМ!$D$10+'СЕТ СН'!$G$5-'СЕТ СН'!$G$20</f>
        <v>3090.6718898899999</v>
      </c>
      <c r="Y71" s="36">
        <f>SUMIFS(СВЦЭМ!$C$39:$C$782,СВЦЭМ!$A$39:$A$782,$A71,СВЦЭМ!$B$39:$B$782,Y$47)+'СЕТ СН'!$G$12+СВЦЭМ!$D$10+'СЕТ СН'!$G$5-'СЕТ СН'!$G$20</f>
        <v>3135.2568156100001</v>
      </c>
    </row>
    <row r="72" spans="1:27" ht="15.75" x14ac:dyDescent="0.2">
      <c r="A72" s="35">
        <f t="shared" si="1"/>
        <v>44859</v>
      </c>
      <c r="B72" s="36">
        <f>SUMIFS(СВЦЭМ!$C$39:$C$782,СВЦЭМ!$A$39:$A$782,$A72,СВЦЭМ!$B$39:$B$782,B$47)+'СЕТ СН'!$G$12+СВЦЭМ!$D$10+'СЕТ СН'!$G$5-'СЕТ СН'!$G$20</f>
        <v>3087.6883540700001</v>
      </c>
      <c r="C72" s="36">
        <f>SUMIFS(СВЦЭМ!$C$39:$C$782,СВЦЭМ!$A$39:$A$782,$A72,СВЦЭМ!$B$39:$B$782,C$47)+'СЕТ СН'!$G$12+СВЦЭМ!$D$10+'СЕТ СН'!$G$5-'СЕТ СН'!$G$20</f>
        <v>3124.4214352200001</v>
      </c>
      <c r="D72" s="36">
        <f>SUMIFS(СВЦЭМ!$C$39:$C$782,СВЦЭМ!$A$39:$A$782,$A72,СВЦЭМ!$B$39:$B$782,D$47)+'СЕТ СН'!$G$12+СВЦЭМ!$D$10+'СЕТ СН'!$G$5-'СЕТ СН'!$G$20</f>
        <v>3113.82491347</v>
      </c>
      <c r="E72" s="36">
        <f>SUMIFS(СВЦЭМ!$C$39:$C$782,СВЦЭМ!$A$39:$A$782,$A72,СВЦЭМ!$B$39:$B$782,E$47)+'СЕТ СН'!$G$12+СВЦЭМ!$D$10+'СЕТ СН'!$G$5-'СЕТ СН'!$G$20</f>
        <v>3098.7220598500003</v>
      </c>
      <c r="F72" s="36">
        <f>SUMIFS(СВЦЭМ!$C$39:$C$782,СВЦЭМ!$A$39:$A$782,$A72,СВЦЭМ!$B$39:$B$782,F$47)+'СЕТ СН'!$G$12+СВЦЭМ!$D$10+'СЕТ СН'!$G$5-'СЕТ СН'!$G$20</f>
        <v>3102.0063292200002</v>
      </c>
      <c r="G72" s="36">
        <f>SUMIFS(СВЦЭМ!$C$39:$C$782,СВЦЭМ!$A$39:$A$782,$A72,СВЦЭМ!$B$39:$B$782,G$47)+'СЕТ СН'!$G$12+СВЦЭМ!$D$10+'СЕТ СН'!$G$5-'СЕТ СН'!$G$20</f>
        <v>3061.6061524300003</v>
      </c>
      <c r="H72" s="36">
        <f>SUMIFS(СВЦЭМ!$C$39:$C$782,СВЦЭМ!$A$39:$A$782,$A72,СВЦЭМ!$B$39:$B$782,H$47)+'СЕТ СН'!$G$12+СВЦЭМ!$D$10+'СЕТ СН'!$G$5-'СЕТ СН'!$G$20</f>
        <v>2986.38988754</v>
      </c>
      <c r="I72" s="36">
        <f>SUMIFS(СВЦЭМ!$C$39:$C$782,СВЦЭМ!$A$39:$A$782,$A72,СВЦЭМ!$B$39:$B$782,I$47)+'СЕТ СН'!$G$12+СВЦЭМ!$D$10+'СЕТ СН'!$G$5-'СЕТ СН'!$G$20</f>
        <v>2933.4949088900003</v>
      </c>
      <c r="J72" s="36">
        <f>SUMIFS(СВЦЭМ!$C$39:$C$782,СВЦЭМ!$A$39:$A$782,$A72,СВЦЭМ!$B$39:$B$782,J$47)+'СЕТ СН'!$G$12+СВЦЭМ!$D$10+'СЕТ СН'!$G$5-'СЕТ СН'!$G$20</f>
        <v>2821.0034367500002</v>
      </c>
      <c r="K72" s="36">
        <f>SUMIFS(СВЦЭМ!$C$39:$C$782,СВЦЭМ!$A$39:$A$782,$A72,СВЦЭМ!$B$39:$B$782,K$47)+'СЕТ СН'!$G$12+СВЦЭМ!$D$10+'СЕТ СН'!$G$5-'СЕТ СН'!$G$20</f>
        <v>2843.6001389399999</v>
      </c>
      <c r="L72" s="36">
        <f>SUMIFS(СВЦЭМ!$C$39:$C$782,СВЦЭМ!$A$39:$A$782,$A72,СВЦЭМ!$B$39:$B$782,L$47)+'СЕТ СН'!$G$12+СВЦЭМ!$D$10+'СЕТ СН'!$G$5-'СЕТ СН'!$G$20</f>
        <v>2849.8487832600003</v>
      </c>
      <c r="M72" s="36">
        <f>SUMIFS(СВЦЭМ!$C$39:$C$782,СВЦЭМ!$A$39:$A$782,$A72,СВЦЭМ!$B$39:$B$782,M$47)+'СЕТ СН'!$G$12+СВЦЭМ!$D$10+'СЕТ СН'!$G$5-'СЕТ СН'!$G$20</f>
        <v>2938.17752956</v>
      </c>
      <c r="N72" s="36">
        <f>SUMIFS(СВЦЭМ!$C$39:$C$782,СВЦЭМ!$A$39:$A$782,$A72,СВЦЭМ!$B$39:$B$782,N$47)+'СЕТ СН'!$G$12+СВЦЭМ!$D$10+'СЕТ СН'!$G$5-'СЕТ СН'!$G$20</f>
        <v>3040.0608199300004</v>
      </c>
      <c r="O72" s="36">
        <f>SUMIFS(СВЦЭМ!$C$39:$C$782,СВЦЭМ!$A$39:$A$782,$A72,СВЦЭМ!$B$39:$B$782,O$47)+'СЕТ СН'!$G$12+СВЦЭМ!$D$10+'СЕТ СН'!$G$5-'СЕТ СН'!$G$20</f>
        <v>3013.6376872999999</v>
      </c>
      <c r="P72" s="36">
        <f>SUMIFS(СВЦЭМ!$C$39:$C$782,СВЦЭМ!$A$39:$A$782,$A72,СВЦЭМ!$B$39:$B$782,P$47)+'СЕТ СН'!$G$12+СВЦЭМ!$D$10+'СЕТ СН'!$G$5-'СЕТ СН'!$G$20</f>
        <v>3013.4854068800005</v>
      </c>
      <c r="Q72" s="36">
        <f>SUMIFS(СВЦЭМ!$C$39:$C$782,СВЦЭМ!$A$39:$A$782,$A72,СВЦЭМ!$B$39:$B$782,Q$47)+'СЕТ СН'!$G$12+СВЦЭМ!$D$10+'СЕТ СН'!$G$5-'СЕТ СН'!$G$20</f>
        <v>3014.2771030700005</v>
      </c>
      <c r="R72" s="36">
        <f>SUMIFS(СВЦЭМ!$C$39:$C$782,СВЦЭМ!$A$39:$A$782,$A72,СВЦЭМ!$B$39:$B$782,R$47)+'СЕТ СН'!$G$12+СВЦЭМ!$D$10+'СЕТ СН'!$G$5-'СЕТ СН'!$G$20</f>
        <v>2913.0292659100005</v>
      </c>
      <c r="S72" s="36">
        <f>SUMIFS(СВЦЭМ!$C$39:$C$782,СВЦЭМ!$A$39:$A$782,$A72,СВЦЭМ!$B$39:$B$782,S$47)+'СЕТ СН'!$G$12+СВЦЭМ!$D$10+'СЕТ СН'!$G$5-'СЕТ СН'!$G$20</f>
        <v>2847.3081055900002</v>
      </c>
      <c r="T72" s="36">
        <f>SUMIFS(СВЦЭМ!$C$39:$C$782,СВЦЭМ!$A$39:$A$782,$A72,СВЦЭМ!$B$39:$B$782,T$47)+'СЕТ СН'!$G$12+СВЦЭМ!$D$10+'СЕТ СН'!$G$5-'СЕТ СН'!$G$20</f>
        <v>2758.0356088400004</v>
      </c>
      <c r="U72" s="36">
        <f>SUMIFS(СВЦЭМ!$C$39:$C$782,СВЦЭМ!$A$39:$A$782,$A72,СВЦЭМ!$B$39:$B$782,U$47)+'СЕТ СН'!$G$12+СВЦЭМ!$D$10+'СЕТ СН'!$G$5-'СЕТ СН'!$G$20</f>
        <v>2763.0888872099999</v>
      </c>
      <c r="V72" s="36">
        <f>SUMIFS(СВЦЭМ!$C$39:$C$782,СВЦЭМ!$A$39:$A$782,$A72,СВЦЭМ!$B$39:$B$782,V$47)+'СЕТ СН'!$G$12+СВЦЭМ!$D$10+'СЕТ СН'!$G$5-'СЕТ СН'!$G$20</f>
        <v>2787.6832507600002</v>
      </c>
      <c r="W72" s="36">
        <f>SUMIFS(СВЦЭМ!$C$39:$C$782,СВЦЭМ!$A$39:$A$782,$A72,СВЦЭМ!$B$39:$B$782,W$47)+'СЕТ СН'!$G$12+СВЦЭМ!$D$10+'СЕТ СН'!$G$5-'СЕТ СН'!$G$20</f>
        <v>2798.3950812100002</v>
      </c>
      <c r="X72" s="36">
        <f>SUMIFS(СВЦЭМ!$C$39:$C$782,СВЦЭМ!$A$39:$A$782,$A72,СВЦЭМ!$B$39:$B$782,X$47)+'СЕТ СН'!$G$12+СВЦЭМ!$D$10+'СЕТ СН'!$G$5-'СЕТ СН'!$G$20</f>
        <v>2828.20870466</v>
      </c>
      <c r="Y72" s="36">
        <f>SUMIFS(СВЦЭМ!$C$39:$C$782,СВЦЭМ!$A$39:$A$782,$A72,СВЦЭМ!$B$39:$B$782,Y$47)+'СЕТ СН'!$G$12+СВЦЭМ!$D$10+'СЕТ СН'!$G$5-'СЕТ СН'!$G$20</f>
        <v>2849.8890182700002</v>
      </c>
    </row>
    <row r="73" spans="1:27" ht="15.75" x14ac:dyDescent="0.2">
      <c r="A73" s="35">
        <f t="shared" si="1"/>
        <v>44860</v>
      </c>
      <c r="B73" s="36">
        <f>SUMIFS(СВЦЭМ!$C$39:$C$782,СВЦЭМ!$A$39:$A$782,$A73,СВЦЭМ!$B$39:$B$782,B$47)+'СЕТ СН'!$G$12+СВЦЭМ!$D$10+'СЕТ СН'!$G$5-'СЕТ СН'!$G$20</f>
        <v>3019.0122540299999</v>
      </c>
      <c r="C73" s="36">
        <f>SUMIFS(СВЦЭМ!$C$39:$C$782,СВЦЭМ!$A$39:$A$782,$A73,СВЦЭМ!$B$39:$B$782,C$47)+'СЕТ СН'!$G$12+СВЦЭМ!$D$10+'СЕТ СН'!$G$5-'СЕТ СН'!$G$20</f>
        <v>3036.0869738199999</v>
      </c>
      <c r="D73" s="36">
        <f>SUMIFS(СВЦЭМ!$C$39:$C$782,СВЦЭМ!$A$39:$A$782,$A73,СВЦЭМ!$B$39:$B$782,D$47)+'СЕТ СН'!$G$12+СВЦЭМ!$D$10+'СЕТ СН'!$G$5-'СЕТ СН'!$G$20</f>
        <v>3049.7775526100004</v>
      </c>
      <c r="E73" s="36">
        <f>SUMIFS(СВЦЭМ!$C$39:$C$782,СВЦЭМ!$A$39:$A$782,$A73,СВЦЭМ!$B$39:$B$782,E$47)+'СЕТ СН'!$G$12+СВЦЭМ!$D$10+'СЕТ СН'!$G$5-'СЕТ СН'!$G$20</f>
        <v>3069.0115210000004</v>
      </c>
      <c r="F73" s="36">
        <f>SUMIFS(СВЦЭМ!$C$39:$C$782,СВЦЭМ!$A$39:$A$782,$A73,СВЦЭМ!$B$39:$B$782,F$47)+'СЕТ СН'!$G$12+СВЦЭМ!$D$10+'СЕТ СН'!$G$5-'СЕТ СН'!$G$20</f>
        <v>3030.1941458900001</v>
      </c>
      <c r="G73" s="36">
        <f>SUMIFS(СВЦЭМ!$C$39:$C$782,СВЦЭМ!$A$39:$A$782,$A73,СВЦЭМ!$B$39:$B$782,G$47)+'СЕТ СН'!$G$12+СВЦЭМ!$D$10+'СЕТ СН'!$G$5-'СЕТ СН'!$G$20</f>
        <v>2981.3952928400004</v>
      </c>
      <c r="H73" s="36">
        <f>SUMIFS(СВЦЭМ!$C$39:$C$782,СВЦЭМ!$A$39:$A$782,$A73,СВЦЭМ!$B$39:$B$782,H$47)+'СЕТ СН'!$G$12+СВЦЭМ!$D$10+'СЕТ СН'!$G$5-'СЕТ СН'!$G$20</f>
        <v>2889.4020873900004</v>
      </c>
      <c r="I73" s="36">
        <f>SUMIFS(СВЦЭМ!$C$39:$C$782,СВЦЭМ!$A$39:$A$782,$A73,СВЦЭМ!$B$39:$B$782,I$47)+'СЕТ СН'!$G$12+СВЦЭМ!$D$10+'СЕТ СН'!$G$5-'СЕТ СН'!$G$20</f>
        <v>2945.8176760800002</v>
      </c>
      <c r="J73" s="36">
        <f>SUMIFS(СВЦЭМ!$C$39:$C$782,СВЦЭМ!$A$39:$A$782,$A73,СВЦЭМ!$B$39:$B$782,J$47)+'СЕТ СН'!$G$12+СВЦЭМ!$D$10+'СЕТ СН'!$G$5-'СЕТ СН'!$G$20</f>
        <v>2900.0498730900003</v>
      </c>
      <c r="K73" s="36">
        <f>SUMIFS(СВЦЭМ!$C$39:$C$782,СВЦЭМ!$A$39:$A$782,$A73,СВЦЭМ!$B$39:$B$782,K$47)+'СЕТ СН'!$G$12+СВЦЭМ!$D$10+'СЕТ СН'!$G$5-'СЕТ СН'!$G$20</f>
        <v>2911.0528178800005</v>
      </c>
      <c r="L73" s="36">
        <f>SUMIFS(СВЦЭМ!$C$39:$C$782,СВЦЭМ!$A$39:$A$782,$A73,СВЦЭМ!$B$39:$B$782,L$47)+'СЕТ СН'!$G$12+СВЦЭМ!$D$10+'СЕТ СН'!$G$5-'СЕТ СН'!$G$20</f>
        <v>2918.0277295800001</v>
      </c>
      <c r="M73" s="36">
        <f>SUMIFS(СВЦЭМ!$C$39:$C$782,СВЦЭМ!$A$39:$A$782,$A73,СВЦЭМ!$B$39:$B$782,M$47)+'СЕТ СН'!$G$12+СВЦЭМ!$D$10+'СЕТ СН'!$G$5-'СЕТ СН'!$G$20</f>
        <v>2917.3448312099999</v>
      </c>
      <c r="N73" s="36">
        <f>SUMIFS(СВЦЭМ!$C$39:$C$782,СВЦЭМ!$A$39:$A$782,$A73,СВЦЭМ!$B$39:$B$782,N$47)+'СЕТ СН'!$G$12+СВЦЭМ!$D$10+'СЕТ СН'!$G$5-'СЕТ СН'!$G$20</f>
        <v>2927.6727651900001</v>
      </c>
      <c r="O73" s="36">
        <f>SUMIFS(СВЦЭМ!$C$39:$C$782,СВЦЭМ!$A$39:$A$782,$A73,СВЦЭМ!$B$39:$B$782,O$47)+'СЕТ СН'!$G$12+СВЦЭМ!$D$10+'СЕТ СН'!$G$5-'СЕТ СН'!$G$20</f>
        <v>2959.8156763500001</v>
      </c>
      <c r="P73" s="36">
        <f>SUMIFS(СВЦЭМ!$C$39:$C$782,СВЦЭМ!$A$39:$A$782,$A73,СВЦЭМ!$B$39:$B$782,P$47)+'СЕТ СН'!$G$12+СВЦЭМ!$D$10+'СЕТ СН'!$G$5-'СЕТ СН'!$G$20</f>
        <v>2972.8319843100003</v>
      </c>
      <c r="Q73" s="36">
        <f>SUMIFS(СВЦЭМ!$C$39:$C$782,СВЦЭМ!$A$39:$A$782,$A73,СВЦЭМ!$B$39:$B$782,Q$47)+'СЕТ СН'!$G$12+СВЦЭМ!$D$10+'СЕТ СН'!$G$5-'СЕТ СН'!$G$20</f>
        <v>2962.7644618200002</v>
      </c>
      <c r="R73" s="36">
        <f>SUMIFS(СВЦЭМ!$C$39:$C$782,СВЦЭМ!$A$39:$A$782,$A73,СВЦЭМ!$B$39:$B$782,R$47)+'СЕТ СН'!$G$12+СВЦЭМ!$D$10+'СЕТ СН'!$G$5-'СЕТ СН'!$G$20</f>
        <v>2957.1404811299999</v>
      </c>
      <c r="S73" s="36">
        <f>SUMIFS(СВЦЭМ!$C$39:$C$782,СВЦЭМ!$A$39:$A$782,$A73,СВЦЭМ!$B$39:$B$782,S$47)+'СЕТ СН'!$G$12+СВЦЭМ!$D$10+'СЕТ СН'!$G$5-'СЕТ СН'!$G$20</f>
        <v>2890.9409105300001</v>
      </c>
      <c r="T73" s="36">
        <f>SUMIFS(СВЦЭМ!$C$39:$C$782,СВЦЭМ!$A$39:$A$782,$A73,СВЦЭМ!$B$39:$B$782,T$47)+'СЕТ СН'!$G$12+СВЦЭМ!$D$10+'СЕТ СН'!$G$5-'СЕТ СН'!$G$20</f>
        <v>2876.0120909000002</v>
      </c>
      <c r="U73" s="36">
        <f>SUMIFS(СВЦЭМ!$C$39:$C$782,СВЦЭМ!$A$39:$A$782,$A73,СВЦЭМ!$B$39:$B$782,U$47)+'СЕТ СН'!$G$12+СВЦЭМ!$D$10+'СЕТ СН'!$G$5-'СЕТ СН'!$G$20</f>
        <v>2889.1454393200002</v>
      </c>
      <c r="V73" s="36">
        <f>SUMIFS(СВЦЭМ!$C$39:$C$782,СВЦЭМ!$A$39:$A$782,$A73,СВЦЭМ!$B$39:$B$782,V$47)+'СЕТ СН'!$G$12+СВЦЭМ!$D$10+'СЕТ СН'!$G$5-'СЕТ СН'!$G$20</f>
        <v>2917.92791115</v>
      </c>
      <c r="W73" s="36">
        <f>SUMIFS(СВЦЭМ!$C$39:$C$782,СВЦЭМ!$A$39:$A$782,$A73,СВЦЭМ!$B$39:$B$782,W$47)+'СЕТ СН'!$G$12+СВЦЭМ!$D$10+'СЕТ СН'!$G$5-'СЕТ СН'!$G$20</f>
        <v>2950.0170060099999</v>
      </c>
      <c r="X73" s="36">
        <f>SUMIFS(СВЦЭМ!$C$39:$C$782,СВЦЭМ!$A$39:$A$782,$A73,СВЦЭМ!$B$39:$B$782,X$47)+'СЕТ СН'!$G$12+СВЦЭМ!$D$10+'СЕТ СН'!$G$5-'СЕТ СН'!$G$20</f>
        <v>2960.0545188800002</v>
      </c>
      <c r="Y73" s="36">
        <f>SUMIFS(СВЦЭМ!$C$39:$C$782,СВЦЭМ!$A$39:$A$782,$A73,СВЦЭМ!$B$39:$B$782,Y$47)+'СЕТ СН'!$G$12+СВЦЭМ!$D$10+'СЕТ СН'!$G$5-'СЕТ СН'!$G$20</f>
        <v>2970.2339205100002</v>
      </c>
    </row>
    <row r="74" spans="1:27" ht="15.75" x14ac:dyDescent="0.2">
      <c r="A74" s="35">
        <f t="shared" si="1"/>
        <v>44861</v>
      </c>
      <c r="B74" s="36">
        <f>SUMIFS(СВЦЭМ!$C$39:$C$782,СВЦЭМ!$A$39:$A$782,$A74,СВЦЭМ!$B$39:$B$782,B$47)+'СЕТ СН'!$G$12+СВЦЭМ!$D$10+'СЕТ СН'!$G$5-'СЕТ СН'!$G$20</f>
        <v>3027.1147896800003</v>
      </c>
      <c r="C74" s="36">
        <f>SUMIFS(СВЦЭМ!$C$39:$C$782,СВЦЭМ!$A$39:$A$782,$A74,СВЦЭМ!$B$39:$B$782,C$47)+'СЕТ СН'!$G$12+СВЦЭМ!$D$10+'СЕТ СН'!$G$5-'СЕТ СН'!$G$20</f>
        <v>3054.1708981900001</v>
      </c>
      <c r="D74" s="36">
        <f>SUMIFS(СВЦЭМ!$C$39:$C$782,СВЦЭМ!$A$39:$A$782,$A74,СВЦЭМ!$B$39:$B$782,D$47)+'СЕТ СН'!$G$12+СВЦЭМ!$D$10+'СЕТ СН'!$G$5-'СЕТ СН'!$G$20</f>
        <v>3081.5298041100004</v>
      </c>
      <c r="E74" s="36">
        <f>SUMIFS(СВЦЭМ!$C$39:$C$782,СВЦЭМ!$A$39:$A$782,$A74,СВЦЭМ!$B$39:$B$782,E$47)+'СЕТ СН'!$G$12+СВЦЭМ!$D$10+'СЕТ СН'!$G$5-'СЕТ СН'!$G$20</f>
        <v>3086.7725546500005</v>
      </c>
      <c r="F74" s="36">
        <f>SUMIFS(СВЦЭМ!$C$39:$C$782,СВЦЭМ!$A$39:$A$782,$A74,СВЦЭМ!$B$39:$B$782,F$47)+'СЕТ СН'!$G$12+СВЦЭМ!$D$10+'СЕТ СН'!$G$5-'СЕТ СН'!$G$20</f>
        <v>3062.7652878300005</v>
      </c>
      <c r="G74" s="36">
        <f>SUMIFS(СВЦЭМ!$C$39:$C$782,СВЦЭМ!$A$39:$A$782,$A74,СВЦЭМ!$B$39:$B$782,G$47)+'СЕТ СН'!$G$12+СВЦЭМ!$D$10+'СЕТ СН'!$G$5-'СЕТ СН'!$G$20</f>
        <v>2992.7020103300001</v>
      </c>
      <c r="H74" s="36">
        <f>SUMIFS(СВЦЭМ!$C$39:$C$782,СВЦЭМ!$A$39:$A$782,$A74,СВЦЭМ!$B$39:$B$782,H$47)+'СЕТ СН'!$G$12+СВЦЭМ!$D$10+'СЕТ СН'!$G$5-'СЕТ СН'!$G$20</f>
        <v>2883.5200611400001</v>
      </c>
      <c r="I74" s="36">
        <f>SUMIFS(СВЦЭМ!$C$39:$C$782,СВЦЭМ!$A$39:$A$782,$A74,СВЦЭМ!$B$39:$B$782,I$47)+'СЕТ СН'!$G$12+СВЦЭМ!$D$10+'СЕТ СН'!$G$5-'СЕТ СН'!$G$20</f>
        <v>2892.4716270500003</v>
      </c>
      <c r="J74" s="36">
        <f>SUMIFS(СВЦЭМ!$C$39:$C$782,СВЦЭМ!$A$39:$A$782,$A74,СВЦЭМ!$B$39:$B$782,J$47)+'СЕТ СН'!$G$12+СВЦЭМ!$D$10+'СЕТ СН'!$G$5-'СЕТ СН'!$G$20</f>
        <v>2856.7724906100002</v>
      </c>
      <c r="K74" s="36">
        <f>SUMIFS(СВЦЭМ!$C$39:$C$782,СВЦЭМ!$A$39:$A$782,$A74,СВЦЭМ!$B$39:$B$782,K$47)+'СЕТ СН'!$G$12+СВЦЭМ!$D$10+'СЕТ СН'!$G$5-'СЕТ СН'!$G$20</f>
        <v>2875.04359656</v>
      </c>
      <c r="L74" s="36">
        <f>SUMIFS(СВЦЭМ!$C$39:$C$782,СВЦЭМ!$A$39:$A$782,$A74,СВЦЭМ!$B$39:$B$782,L$47)+'СЕТ СН'!$G$12+СВЦЭМ!$D$10+'СЕТ СН'!$G$5-'СЕТ СН'!$G$20</f>
        <v>2879.4969308400005</v>
      </c>
      <c r="M74" s="36">
        <f>SUMIFS(СВЦЭМ!$C$39:$C$782,СВЦЭМ!$A$39:$A$782,$A74,СВЦЭМ!$B$39:$B$782,M$47)+'СЕТ СН'!$G$12+СВЦЭМ!$D$10+'СЕТ СН'!$G$5-'СЕТ СН'!$G$20</f>
        <v>2881.9311015800004</v>
      </c>
      <c r="N74" s="36">
        <f>SUMIFS(СВЦЭМ!$C$39:$C$782,СВЦЭМ!$A$39:$A$782,$A74,СВЦЭМ!$B$39:$B$782,N$47)+'СЕТ СН'!$G$12+СВЦЭМ!$D$10+'СЕТ СН'!$G$5-'СЕТ СН'!$G$20</f>
        <v>2920.5250519800002</v>
      </c>
      <c r="O74" s="36">
        <f>SUMIFS(СВЦЭМ!$C$39:$C$782,СВЦЭМ!$A$39:$A$782,$A74,СВЦЭМ!$B$39:$B$782,O$47)+'СЕТ СН'!$G$12+СВЦЭМ!$D$10+'СЕТ СН'!$G$5-'СЕТ СН'!$G$20</f>
        <v>2930.0710806300003</v>
      </c>
      <c r="P74" s="36">
        <f>SUMIFS(СВЦЭМ!$C$39:$C$782,СВЦЭМ!$A$39:$A$782,$A74,СВЦЭМ!$B$39:$B$782,P$47)+'СЕТ СН'!$G$12+СВЦЭМ!$D$10+'СЕТ СН'!$G$5-'СЕТ СН'!$G$20</f>
        <v>2930.3761085100004</v>
      </c>
      <c r="Q74" s="36">
        <f>SUMIFS(СВЦЭМ!$C$39:$C$782,СВЦЭМ!$A$39:$A$782,$A74,СВЦЭМ!$B$39:$B$782,Q$47)+'СЕТ СН'!$G$12+СВЦЭМ!$D$10+'СЕТ СН'!$G$5-'СЕТ СН'!$G$20</f>
        <v>2941.2399934499999</v>
      </c>
      <c r="R74" s="36">
        <f>SUMIFS(СВЦЭМ!$C$39:$C$782,СВЦЭМ!$A$39:$A$782,$A74,СВЦЭМ!$B$39:$B$782,R$47)+'СЕТ СН'!$G$12+СВЦЭМ!$D$10+'СЕТ СН'!$G$5-'СЕТ СН'!$G$20</f>
        <v>2914.0026827600004</v>
      </c>
      <c r="S74" s="36">
        <f>SUMIFS(СВЦЭМ!$C$39:$C$782,СВЦЭМ!$A$39:$A$782,$A74,СВЦЭМ!$B$39:$B$782,S$47)+'СЕТ СН'!$G$12+СВЦЭМ!$D$10+'СЕТ СН'!$G$5-'СЕТ СН'!$G$20</f>
        <v>2892.8703671600001</v>
      </c>
      <c r="T74" s="36">
        <f>SUMIFS(СВЦЭМ!$C$39:$C$782,СВЦЭМ!$A$39:$A$782,$A74,СВЦЭМ!$B$39:$B$782,T$47)+'СЕТ СН'!$G$12+СВЦЭМ!$D$10+'СЕТ СН'!$G$5-'СЕТ СН'!$G$20</f>
        <v>2854.2453128800003</v>
      </c>
      <c r="U74" s="36">
        <f>SUMIFS(СВЦЭМ!$C$39:$C$782,СВЦЭМ!$A$39:$A$782,$A74,СВЦЭМ!$B$39:$B$782,U$47)+'СЕТ СН'!$G$12+СВЦЭМ!$D$10+'СЕТ СН'!$G$5-'СЕТ СН'!$G$20</f>
        <v>2877.7539037000001</v>
      </c>
      <c r="V74" s="36">
        <f>SUMIFS(СВЦЭМ!$C$39:$C$782,СВЦЭМ!$A$39:$A$782,$A74,СВЦЭМ!$B$39:$B$782,V$47)+'СЕТ СН'!$G$12+СВЦЭМ!$D$10+'СЕТ СН'!$G$5-'СЕТ СН'!$G$20</f>
        <v>2913.1353504200001</v>
      </c>
      <c r="W74" s="36">
        <f>SUMIFS(СВЦЭМ!$C$39:$C$782,СВЦЭМ!$A$39:$A$782,$A74,СВЦЭМ!$B$39:$B$782,W$47)+'СЕТ СН'!$G$12+СВЦЭМ!$D$10+'СЕТ СН'!$G$5-'СЕТ СН'!$G$20</f>
        <v>2932.9423052299999</v>
      </c>
      <c r="X74" s="36">
        <f>SUMIFS(СВЦЭМ!$C$39:$C$782,СВЦЭМ!$A$39:$A$782,$A74,СВЦЭМ!$B$39:$B$782,X$47)+'СЕТ СН'!$G$12+СВЦЭМ!$D$10+'СЕТ СН'!$G$5-'СЕТ СН'!$G$20</f>
        <v>2985.4967680099999</v>
      </c>
      <c r="Y74" s="36">
        <f>SUMIFS(СВЦЭМ!$C$39:$C$782,СВЦЭМ!$A$39:$A$782,$A74,СВЦЭМ!$B$39:$B$782,Y$47)+'СЕТ СН'!$G$12+СВЦЭМ!$D$10+'СЕТ СН'!$G$5-'СЕТ СН'!$G$20</f>
        <v>3017.5017329400002</v>
      </c>
    </row>
    <row r="75" spans="1:27" ht="15.75" x14ac:dyDescent="0.2">
      <c r="A75" s="35">
        <f t="shared" si="1"/>
        <v>44862</v>
      </c>
      <c r="B75" s="36">
        <f>SUMIFS(СВЦЭМ!$C$39:$C$782,СВЦЭМ!$A$39:$A$782,$A75,СВЦЭМ!$B$39:$B$782,B$47)+'СЕТ СН'!$G$12+СВЦЭМ!$D$10+'СЕТ СН'!$G$5-'СЕТ СН'!$G$20</f>
        <v>3002.8995840100001</v>
      </c>
      <c r="C75" s="36">
        <f>SUMIFS(СВЦЭМ!$C$39:$C$782,СВЦЭМ!$A$39:$A$782,$A75,СВЦЭМ!$B$39:$B$782,C$47)+'СЕТ СН'!$G$12+СВЦЭМ!$D$10+'СЕТ СН'!$G$5-'СЕТ СН'!$G$20</f>
        <v>3038.6583508399999</v>
      </c>
      <c r="D75" s="36">
        <f>SUMIFS(СВЦЭМ!$C$39:$C$782,СВЦЭМ!$A$39:$A$782,$A75,СВЦЭМ!$B$39:$B$782,D$47)+'СЕТ СН'!$G$12+СВЦЭМ!$D$10+'СЕТ СН'!$G$5-'СЕТ СН'!$G$20</f>
        <v>3076.3084161000002</v>
      </c>
      <c r="E75" s="36">
        <f>SUMIFS(СВЦЭМ!$C$39:$C$782,СВЦЭМ!$A$39:$A$782,$A75,СВЦЭМ!$B$39:$B$782,E$47)+'СЕТ СН'!$G$12+СВЦЭМ!$D$10+'СЕТ СН'!$G$5-'СЕТ СН'!$G$20</f>
        <v>3079.8538509700002</v>
      </c>
      <c r="F75" s="36">
        <f>SUMIFS(СВЦЭМ!$C$39:$C$782,СВЦЭМ!$A$39:$A$782,$A75,СВЦЭМ!$B$39:$B$782,F$47)+'СЕТ СН'!$G$12+СВЦЭМ!$D$10+'СЕТ СН'!$G$5-'СЕТ СН'!$G$20</f>
        <v>3077.5971468600001</v>
      </c>
      <c r="G75" s="36">
        <f>SUMIFS(СВЦЭМ!$C$39:$C$782,СВЦЭМ!$A$39:$A$782,$A75,СВЦЭМ!$B$39:$B$782,G$47)+'СЕТ СН'!$G$12+СВЦЭМ!$D$10+'СЕТ СН'!$G$5-'СЕТ СН'!$G$20</f>
        <v>3064.8232170600004</v>
      </c>
      <c r="H75" s="36">
        <f>SUMIFS(СВЦЭМ!$C$39:$C$782,СВЦЭМ!$A$39:$A$782,$A75,СВЦЭМ!$B$39:$B$782,H$47)+'СЕТ СН'!$G$12+СВЦЭМ!$D$10+'СЕТ СН'!$G$5-'СЕТ СН'!$G$20</f>
        <v>3017.1328246000003</v>
      </c>
      <c r="I75" s="36">
        <f>SUMIFS(СВЦЭМ!$C$39:$C$782,СВЦЭМ!$A$39:$A$782,$A75,СВЦЭМ!$B$39:$B$782,I$47)+'СЕТ СН'!$G$12+СВЦЭМ!$D$10+'СЕТ СН'!$G$5-'СЕТ СН'!$G$20</f>
        <v>2978.1129043199999</v>
      </c>
      <c r="J75" s="36">
        <f>SUMIFS(СВЦЭМ!$C$39:$C$782,СВЦЭМ!$A$39:$A$782,$A75,СВЦЭМ!$B$39:$B$782,J$47)+'СЕТ СН'!$G$12+СВЦЭМ!$D$10+'СЕТ СН'!$G$5-'СЕТ СН'!$G$20</f>
        <v>2936.3904028699999</v>
      </c>
      <c r="K75" s="36">
        <f>SUMIFS(СВЦЭМ!$C$39:$C$782,СВЦЭМ!$A$39:$A$782,$A75,СВЦЭМ!$B$39:$B$782,K$47)+'СЕТ СН'!$G$12+СВЦЭМ!$D$10+'СЕТ СН'!$G$5-'СЕТ СН'!$G$20</f>
        <v>2927.7940302800002</v>
      </c>
      <c r="L75" s="36">
        <f>SUMIFS(СВЦЭМ!$C$39:$C$782,СВЦЭМ!$A$39:$A$782,$A75,СВЦЭМ!$B$39:$B$782,L$47)+'СЕТ СН'!$G$12+СВЦЭМ!$D$10+'СЕТ СН'!$G$5-'СЕТ СН'!$G$20</f>
        <v>2920.2111378200002</v>
      </c>
      <c r="M75" s="36">
        <f>SUMIFS(СВЦЭМ!$C$39:$C$782,СВЦЭМ!$A$39:$A$782,$A75,СВЦЭМ!$B$39:$B$782,M$47)+'СЕТ СН'!$G$12+СВЦЭМ!$D$10+'СЕТ СН'!$G$5-'СЕТ СН'!$G$20</f>
        <v>2933.6302723100002</v>
      </c>
      <c r="N75" s="36">
        <f>SUMIFS(СВЦЭМ!$C$39:$C$782,СВЦЭМ!$A$39:$A$782,$A75,СВЦЭМ!$B$39:$B$782,N$47)+'СЕТ СН'!$G$12+СВЦЭМ!$D$10+'СЕТ СН'!$G$5-'СЕТ СН'!$G$20</f>
        <v>2939.2663722100001</v>
      </c>
      <c r="O75" s="36">
        <f>SUMIFS(СВЦЭМ!$C$39:$C$782,СВЦЭМ!$A$39:$A$782,$A75,СВЦЭМ!$B$39:$B$782,O$47)+'СЕТ СН'!$G$12+СВЦЭМ!$D$10+'СЕТ СН'!$G$5-'СЕТ СН'!$G$20</f>
        <v>2965.2267589900002</v>
      </c>
      <c r="P75" s="36">
        <f>SUMIFS(СВЦЭМ!$C$39:$C$782,СВЦЭМ!$A$39:$A$782,$A75,СВЦЭМ!$B$39:$B$782,P$47)+'СЕТ СН'!$G$12+СВЦЭМ!$D$10+'СЕТ СН'!$G$5-'СЕТ СН'!$G$20</f>
        <v>2978.1346829800004</v>
      </c>
      <c r="Q75" s="36">
        <f>SUMIFS(СВЦЭМ!$C$39:$C$782,СВЦЭМ!$A$39:$A$782,$A75,СВЦЭМ!$B$39:$B$782,Q$47)+'СЕТ СН'!$G$12+СВЦЭМ!$D$10+'СЕТ СН'!$G$5-'СЕТ СН'!$G$20</f>
        <v>2977.7381366700001</v>
      </c>
      <c r="R75" s="36">
        <f>SUMIFS(СВЦЭМ!$C$39:$C$782,СВЦЭМ!$A$39:$A$782,$A75,СВЦЭМ!$B$39:$B$782,R$47)+'СЕТ СН'!$G$12+СВЦЭМ!$D$10+'СЕТ СН'!$G$5-'СЕТ СН'!$G$20</f>
        <v>2983.1370225999999</v>
      </c>
      <c r="S75" s="36">
        <f>SUMIFS(СВЦЭМ!$C$39:$C$782,СВЦЭМ!$A$39:$A$782,$A75,СВЦЭМ!$B$39:$B$782,S$47)+'СЕТ СН'!$G$12+СВЦЭМ!$D$10+'СЕТ СН'!$G$5-'СЕТ СН'!$G$20</f>
        <v>2964.6484770200004</v>
      </c>
      <c r="T75" s="36">
        <f>SUMIFS(СВЦЭМ!$C$39:$C$782,СВЦЭМ!$A$39:$A$782,$A75,СВЦЭМ!$B$39:$B$782,T$47)+'СЕТ СН'!$G$12+СВЦЭМ!$D$10+'СЕТ СН'!$G$5-'СЕТ СН'!$G$20</f>
        <v>2919.3596326400002</v>
      </c>
      <c r="U75" s="36">
        <f>SUMIFS(СВЦЭМ!$C$39:$C$782,СВЦЭМ!$A$39:$A$782,$A75,СВЦЭМ!$B$39:$B$782,U$47)+'СЕТ СН'!$G$12+СВЦЭМ!$D$10+'СЕТ СН'!$G$5-'СЕТ СН'!$G$20</f>
        <v>2908.88071674</v>
      </c>
      <c r="V75" s="36">
        <f>SUMIFS(СВЦЭМ!$C$39:$C$782,СВЦЭМ!$A$39:$A$782,$A75,СВЦЭМ!$B$39:$B$782,V$47)+'СЕТ СН'!$G$12+СВЦЭМ!$D$10+'СЕТ СН'!$G$5-'СЕТ СН'!$G$20</f>
        <v>2945.4093873000002</v>
      </c>
      <c r="W75" s="36">
        <f>SUMIFS(СВЦЭМ!$C$39:$C$782,СВЦЭМ!$A$39:$A$782,$A75,СВЦЭМ!$B$39:$B$782,W$47)+'СЕТ СН'!$G$12+СВЦЭМ!$D$10+'СЕТ СН'!$G$5-'СЕТ СН'!$G$20</f>
        <v>2961.9198614000002</v>
      </c>
      <c r="X75" s="36">
        <f>SUMIFS(СВЦЭМ!$C$39:$C$782,СВЦЭМ!$A$39:$A$782,$A75,СВЦЭМ!$B$39:$B$782,X$47)+'СЕТ СН'!$G$12+СВЦЭМ!$D$10+'СЕТ СН'!$G$5-'СЕТ СН'!$G$20</f>
        <v>2992.4189005799999</v>
      </c>
      <c r="Y75" s="36">
        <f>SUMIFS(СВЦЭМ!$C$39:$C$782,СВЦЭМ!$A$39:$A$782,$A75,СВЦЭМ!$B$39:$B$782,Y$47)+'СЕТ СН'!$G$12+СВЦЭМ!$D$10+'СЕТ СН'!$G$5-'СЕТ СН'!$G$20</f>
        <v>3007.7962203800002</v>
      </c>
    </row>
    <row r="76" spans="1:27" ht="15.75" x14ac:dyDescent="0.2">
      <c r="A76" s="35">
        <f t="shared" si="1"/>
        <v>44863</v>
      </c>
      <c r="B76" s="36">
        <f>SUMIFS(СВЦЭМ!$C$39:$C$782,СВЦЭМ!$A$39:$A$782,$A76,СВЦЭМ!$B$39:$B$782,B$47)+'СЕТ СН'!$G$12+СВЦЭМ!$D$10+'СЕТ СН'!$G$5-'СЕТ СН'!$G$20</f>
        <v>3004.9020356300002</v>
      </c>
      <c r="C76" s="36">
        <f>SUMIFS(СВЦЭМ!$C$39:$C$782,СВЦЭМ!$A$39:$A$782,$A76,СВЦЭМ!$B$39:$B$782,C$47)+'СЕТ СН'!$G$12+СВЦЭМ!$D$10+'СЕТ СН'!$G$5-'СЕТ СН'!$G$20</f>
        <v>3038.9270208000003</v>
      </c>
      <c r="D76" s="36">
        <f>SUMIFS(СВЦЭМ!$C$39:$C$782,СВЦЭМ!$A$39:$A$782,$A76,СВЦЭМ!$B$39:$B$782,D$47)+'СЕТ СН'!$G$12+СВЦЭМ!$D$10+'СЕТ СН'!$G$5-'СЕТ СН'!$G$20</f>
        <v>3082.0286418599999</v>
      </c>
      <c r="E76" s="36">
        <f>SUMIFS(СВЦЭМ!$C$39:$C$782,СВЦЭМ!$A$39:$A$782,$A76,СВЦЭМ!$B$39:$B$782,E$47)+'СЕТ СН'!$G$12+СВЦЭМ!$D$10+'СЕТ СН'!$G$5-'СЕТ СН'!$G$20</f>
        <v>3075.8639168899999</v>
      </c>
      <c r="F76" s="36">
        <f>SUMIFS(СВЦЭМ!$C$39:$C$782,СВЦЭМ!$A$39:$A$782,$A76,СВЦЭМ!$B$39:$B$782,F$47)+'СЕТ СН'!$G$12+СВЦЭМ!$D$10+'СЕТ СН'!$G$5-'СЕТ СН'!$G$20</f>
        <v>3065.5006383899999</v>
      </c>
      <c r="G76" s="36">
        <f>SUMIFS(СВЦЭМ!$C$39:$C$782,СВЦЭМ!$A$39:$A$782,$A76,СВЦЭМ!$B$39:$B$782,G$47)+'СЕТ СН'!$G$12+СВЦЭМ!$D$10+'СЕТ СН'!$G$5-'СЕТ СН'!$G$20</f>
        <v>3050.5715924000001</v>
      </c>
      <c r="H76" s="36">
        <f>SUMIFS(СВЦЭМ!$C$39:$C$782,СВЦЭМ!$A$39:$A$782,$A76,СВЦЭМ!$B$39:$B$782,H$47)+'СЕТ СН'!$G$12+СВЦЭМ!$D$10+'СЕТ СН'!$G$5-'СЕТ СН'!$G$20</f>
        <v>3016.4992528000002</v>
      </c>
      <c r="I76" s="36">
        <f>SUMIFS(СВЦЭМ!$C$39:$C$782,СВЦЭМ!$A$39:$A$782,$A76,СВЦЭМ!$B$39:$B$782,I$47)+'СЕТ СН'!$G$12+СВЦЭМ!$D$10+'СЕТ СН'!$G$5-'СЕТ СН'!$G$20</f>
        <v>2988.4827644900001</v>
      </c>
      <c r="J76" s="36">
        <f>SUMIFS(СВЦЭМ!$C$39:$C$782,СВЦЭМ!$A$39:$A$782,$A76,СВЦЭМ!$B$39:$B$782,J$47)+'СЕТ СН'!$G$12+СВЦЭМ!$D$10+'СЕТ СН'!$G$5-'СЕТ СН'!$G$20</f>
        <v>2940.0006890800005</v>
      </c>
      <c r="K76" s="36">
        <f>SUMIFS(СВЦЭМ!$C$39:$C$782,СВЦЭМ!$A$39:$A$782,$A76,СВЦЭМ!$B$39:$B$782,K$47)+'СЕТ СН'!$G$12+СВЦЭМ!$D$10+'СЕТ СН'!$G$5-'СЕТ СН'!$G$20</f>
        <v>2930.1621047200001</v>
      </c>
      <c r="L76" s="36">
        <f>SUMIFS(СВЦЭМ!$C$39:$C$782,СВЦЭМ!$A$39:$A$782,$A76,СВЦЭМ!$B$39:$B$782,L$47)+'СЕТ СН'!$G$12+СВЦЭМ!$D$10+'СЕТ СН'!$G$5-'СЕТ СН'!$G$20</f>
        <v>2931.7315493000001</v>
      </c>
      <c r="M76" s="36">
        <f>SUMIFS(СВЦЭМ!$C$39:$C$782,СВЦЭМ!$A$39:$A$782,$A76,СВЦЭМ!$B$39:$B$782,M$47)+'СЕТ СН'!$G$12+СВЦЭМ!$D$10+'СЕТ СН'!$G$5-'СЕТ СН'!$G$20</f>
        <v>2937.2855052700002</v>
      </c>
      <c r="N76" s="36">
        <f>SUMIFS(СВЦЭМ!$C$39:$C$782,СВЦЭМ!$A$39:$A$782,$A76,СВЦЭМ!$B$39:$B$782,N$47)+'СЕТ СН'!$G$12+СВЦЭМ!$D$10+'СЕТ СН'!$G$5-'СЕТ СН'!$G$20</f>
        <v>2931.79117322</v>
      </c>
      <c r="O76" s="36">
        <f>SUMIFS(СВЦЭМ!$C$39:$C$782,СВЦЭМ!$A$39:$A$782,$A76,СВЦЭМ!$B$39:$B$782,O$47)+'СЕТ СН'!$G$12+СВЦЭМ!$D$10+'СЕТ СН'!$G$5-'СЕТ СН'!$G$20</f>
        <v>2945.6207879100002</v>
      </c>
      <c r="P76" s="36">
        <f>SUMIFS(СВЦЭМ!$C$39:$C$782,СВЦЭМ!$A$39:$A$782,$A76,СВЦЭМ!$B$39:$B$782,P$47)+'СЕТ СН'!$G$12+СВЦЭМ!$D$10+'СЕТ СН'!$G$5-'СЕТ СН'!$G$20</f>
        <v>2978.5438795700002</v>
      </c>
      <c r="Q76" s="36">
        <f>SUMIFS(СВЦЭМ!$C$39:$C$782,СВЦЭМ!$A$39:$A$782,$A76,СВЦЭМ!$B$39:$B$782,Q$47)+'СЕТ СН'!$G$12+СВЦЭМ!$D$10+'СЕТ СН'!$G$5-'СЕТ СН'!$G$20</f>
        <v>2969.2917734900002</v>
      </c>
      <c r="R76" s="36">
        <f>SUMIFS(СВЦЭМ!$C$39:$C$782,СВЦЭМ!$A$39:$A$782,$A76,СВЦЭМ!$B$39:$B$782,R$47)+'СЕТ СН'!$G$12+СВЦЭМ!$D$10+'СЕТ СН'!$G$5-'СЕТ СН'!$G$20</f>
        <v>2934.9578558000003</v>
      </c>
      <c r="S76" s="36">
        <f>SUMIFS(СВЦЭМ!$C$39:$C$782,СВЦЭМ!$A$39:$A$782,$A76,СВЦЭМ!$B$39:$B$782,S$47)+'СЕТ СН'!$G$12+СВЦЭМ!$D$10+'СЕТ СН'!$G$5-'СЕТ СН'!$G$20</f>
        <v>2910.4577469600003</v>
      </c>
      <c r="T76" s="36">
        <f>SUMIFS(СВЦЭМ!$C$39:$C$782,СВЦЭМ!$A$39:$A$782,$A76,СВЦЭМ!$B$39:$B$782,T$47)+'СЕТ СН'!$G$12+СВЦЭМ!$D$10+'СЕТ СН'!$G$5-'СЕТ СН'!$G$20</f>
        <v>2874.89340189</v>
      </c>
      <c r="U76" s="36">
        <f>SUMIFS(СВЦЭМ!$C$39:$C$782,СВЦЭМ!$A$39:$A$782,$A76,СВЦЭМ!$B$39:$B$782,U$47)+'СЕТ СН'!$G$12+СВЦЭМ!$D$10+'СЕТ СН'!$G$5-'СЕТ СН'!$G$20</f>
        <v>2865.6412309200005</v>
      </c>
      <c r="V76" s="36">
        <f>SUMIFS(СВЦЭМ!$C$39:$C$782,СВЦЭМ!$A$39:$A$782,$A76,СВЦЭМ!$B$39:$B$782,V$47)+'СЕТ СН'!$G$12+СВЦЭМ!$D$10+'СЕТ СН'!$G$5-'СЕТ СН'!$G$20</f>
        <v>2904.0587924900001</v>
      </c>
      <c r="W76" s="36">
        <f>SUMIFS(СВЦЭМ!$C$39:$C$782,СВЦЭМ!$A$39:$A$782,$A76,СВЦЭМ!$B$39:$B$782,W$47)+'СЕТ СН'!$G$12+СВЦЭМ!$D$10+'СЕТ СН'!$G$5-'СЕТ СН'!$G$20</f>
        <v>2921.3129979200003</v>
      </c>
      <c r="X76" s="36">
        <f>SUMIFS(СВЦЭМ!$C$39:$C$782,СВЦЭМ!$A$39:$A$782,$A76,СВЦЭМ!$B$39:$B$782,X$47)+'СЕТ СН'!$G$12+СВЦЭМ!$D$10+'СЕТ СН'!$G$5-'СЕТ СН'!$G$20</f>
        <v>2951.5870206400004</v>
      </c>
      <c r="Y76" s="36">
        <f>SUMIFS(СВЦЭМ!$C$39:$C$782,СВЦЭМ!$A$39:$A$782,$A76,СВЦЭМ!$B$39:$B$782,Y$47)+'СЕТ СН'!$G$12+СВЦЭМ!$D$10+'СЕТ СН'!$G$5-'СЕТ СН'!$G$20</f>
        <v>2994.1536895500003</v>
      </c>
    </row>
    <row r="77" spans="1:27" ht="15.75" x14ac:dyDescent="0.2">
      <c r="A77" s="35">
        <f t="shared" si="1"/>
        <v>44864</v>
      </c>
      <c r="B77" s="36">
        <f>SUMIFS(СВЦЭМ!$C$39:$C$782,СВЦЭМ!$A$39:$A$782,$A77,СВЦЭМ!$B$39:$B$782,B$47)+'СЕТ СН'!$G$12+СВЦЭМ!$D$10+'СЕТ СН'!$G$5-'СЕТ СН'!$G$20</f>
        <v>2964.1751480600005</v>
      </c>
      <c r="C77" s="36">
        <f>SUMIFS(СВЦЭМ!$C$39:$C$782,СВЦЭМ!$A$39:$A$782,$A77,СВЦЭМ!$B$39:$B$782,C$47)+'СЕТ СН'!$G$12+СВЦЭМ!$D$10+'СЕТ СН'!$G$5-'СЕТ СН'!$G$20</f>
        <v>2988.1579892200002</v>
      </c>
      <c r="D77" s="36">
        <f>SUMIFS(СВЦЭМ!$C$39:$C$782,СВЦЭМ!$A$39:$A$782,$A77,СВЦЭМ!$B$39:$B$782,D$47)+'СЕТ СН'!$G$12+СВЦЭМ!$D$10+'СЕТ СН'!$G$5-'СЕТ СН'!$G$20</f>
        <v>3027.7503846400004</v>
      </c>
      <c r="E77" s="36">
        <f>SUMIFS(СВЦЭМ!$C$39:$C$782,СВЦЭМ!$A$39:$A$782,$A77,СВЦЭМ!$B$39:$B$782,E$47)+'СЕТ СН'!$G$12+СВЦЭМ!$D$10+'СЕТ СН'!$G$5-'СЕТ СН'!$G$20</f>
        <v>3008.5383911900003</v>
      </c>
      <c r="F77" s="36">
        <f>SUMIFS(СВЦЭМ!$C$39:$C$782,СВЦЭМ!$A$39:$A$782,$A77,СВЦЭМ!$B$39:$B$782,F$47)+'СЕТ СН'!$G$12+СВЦЭМ!$D$10+'СЕТ СН'!$G$5-'СЕТ СН'!$G$20</f>
        <v>3025.8200849700002</v>
      </c>
      <c r="G77" s="36">
        <f>SUMIFS(СВЦЭМ!$C$39:$C$782,СВЦЭМ!$A$39:$A$782,$A77,СВЦЭМ!$B$39:$B$782,G$47)+'СЕТ СН'!$G$12+СВЦЭМ!$D$10+'СЕТ СН'!$G$5-'СЕТ СН'!$G$20</f>
        <v>3010.12240432</v>
      </c>
      <c r="H77" s="36">
        <f>SUMIFS(СВЦЭМ!$C$39:$C$782,СВЦЭМ!$A$39:$A$782,$A77,СВЦЭМ!$B$39:$B$782,H$47)+'СЕТ СН'!$G$12+СВЦЭМ!$D$10+'СЕТ СН'!$G$5-'СЕТ СН'!$G$20</f>
        <v>2974.3041852400002</v>
      </c>
      <c r="I77" s="36">
        <f>SUMIFS(СВЦЭМ!$C$39:$C$782,СВЦЭМ!$A$39:$A$782,$A77,СВЦЭМ!$B$39:$B$782,I$47)+'СЕТ СН'!$G$12+СВЦЭМ!$D$10+'СЕТ СН'!$G$5-'СЕТ СН'!$G$20</f>
        <v>2971.72450931</v>
      </c>
      <c r="J77" s="36">
        <f>SUMIFS(СВЦЭМ!$C$39:$C$782,СВЦЭМ!$A$39:$A$782,$A77,СВЦЭМ!$B$39:$B$782,J$47)+'СЕТ СН'!$G$12+СВЦЭМ!$D$10+'СЕТ СН'!$G$5-'СЕТ СН'!$G$20</f>
        <v>2852.4583858700003</v>
      </c>
      <c r="K77" s="36">
        <f>SUMIFS(СВЦЭМ!$C$39:$C$782,СВЦЭМ!$A$39:$A$782,$A77,СВЦЭМ!$B$39:$B$782,K$47)+'СЕТ СН'!$G$12+СВЦЭМ!$D$10+'СЕТ СН'!$G$5-'СЕТ СН'!$G$20</f>
        <v>2887.6972046300002</v>
      </c>
      <c r="L77" s="36">
        <f>SUMIFS(СВЦЭМ!$C$39:$C$782,СВЦЭМ!$A$39:$A$782,$A77,СВЦЭМ!$B$39:$B$782,L$47)+'СЕТ СН'!$G$12+СВЦЭМ!$D$10+'СЕТ СН'!$G$5-'СЕТ СН'!$G$20</f>
        <v>2941.6272057400001</v>
      </c>
      <c r="M77" s="36">
        <f>SUMIFS(СВЦЭМ!$C$39:$C$782,СВЦЭМ!$A$39:$A$782,$A77,СВЦЭМ!$B$39:$B$782,M$47)+'СЕТ СН'!$G$12+СВЦЭМ!$D$10+'СЕТ СН'!$G$5-'СЕТ СН'!$G$20</f>
        <v>2941.58296126</v>
      </c>
      <c r="N77" s="36">
        <f>SUMIFS(СВЦЭМ!$C$39:$C$782,СВЦЭМ!$A$39:$A$782,$A77,СВЦЭМ!$B$39:$B$782,N$47)+'СЕТ СН'!$G$12+СВЦЭМ!$D$10+'СЕТ СН'!$G$5-'СЕТ СН'!$G$20</f>
        <v>2967.9422711000002</v>
      </c>
      <c r="O77" s="36">
        <f>SUMIFS(СВЦЭМ!$C$39:$C$782,СВЦЭМ!$A$39:$A$782,$A77,СВЦЭМ!$B$39:$B$782,O$47)+'СЕТ СН'!$G$12+СВЦЭМ!$D$10+'СЕТ СН'!$G$5-'СЕТ СН'!$G$20</f>
        <v>2955.5287778500001</v>
      </c>
      <c r="P77" s="36">
        <f>SUMIFS(СВЦЭМ!$C$39:$C$782,СВЦЭМ!$A$39:$A$782,$A77,СВЦЭМ!$B$39:$B$782,P$47)+'СЕТ СН'!$G$12+СВЦЭМ!$D$10+'СЕТ СН'!$G$5-'СЕТ СН'!$G$20</f>
        <v>2976.7200919100005</v>
      </c>
      <c r="Q77" s="36">
        <f>SUMIFS(СВЦЭМ!$C$39:$C$782,СВЦЭМ!$A$39:$A$782,$A77,СВЦЭМ!$B$39:$B$782,Q$47)+'СЕТ СН'!$G$12+СВЦЭМ!$D$10+'СЕТ СН'!$G$5-'СЕТ СН'!$G$20</f>
        <v>2983.1222143100003</v>
      </c>
      <c r="R77" s="36">
        <f>SUMIFS(СВЦЭМ!$C$39:$C$782,СВЦЭМ!$A$39:$A$782,$A77,СВЦЭМ!$B$39:$B$782,R$47)+'СЕТ СН'!$G$12+СВЦЭМ!$D$10+'СЕТ СН'!$G$5-'СЕТ СН'!$G$20</f>
        <v>2934.6836658800003</v>
      </c>
      <c r="S77" s="36">
        <f>SUMIFS(СВЦЭМ!$C$39:$C$782,СВЦЭМ!$A$39:$A$782,$A77,СВЦЭМ!$B$39:$B$782,S$47)+'СЕТ СН'!$G$12+СВЦЭМ!$D$10+'СЕТ СН'!$G$5-'СЕТ СН'!$G$20</f>
        <v>2865.4156152600003</v>
      </c>
      <c r="T77" s="36">
        <f>SUMIFS(СВЦЭМ!$C$39:$C$782,СВЦЭМ!$A$39:$A$782,$A77,СВЦЭМ!$B$39:$B$782,T$47)+'СЕТ СН'!$G$12+СВЦЭМ!$D$10+'СЕТ СН'!$G$5-'СЕТ СН'!$G$20</f>
        <v>2890.4443506900002</v>
      </c>
      <c r="U77" s="36">
        <f>SUMIFS(СВЦЭМ!$C$39:$C$782,СВЦЭМ!$A$39:$A$782,$A77,СВЦЭМ!$B$39:$B$782,U$47)+'СЕТ СН'!$G$12+СВЦЭМ!$D$10+'СЕТ СН'!$G$5-'СЕТ СН'!$G$20</f>
        <v>2904.0883920800002</v>
      </c>
      <c r="V77" s="36">
        <f>SUMIFS(СВЦЭМ!$C$39:$C$782,СВЦЭМ!$A$39:$A$782,$A77,СВЦЭМ!$B$39:$B$782,V$47)+'СЕТ СН'!$G$12+СВЦЭМ!$D$10+'СЕТ СН'!$G$5-'СЕТ СН'!$G$20</f>
        <v>2907.2370242100001</v>
      </c>
      <c r="W77" s="36">
        <f>SUMIFS(СВЦЭМ!$C$39:$C$782,СВЦЭМ!$A$39:$A$782,$A77,СВЦЭМ!$B$39:$B$782,W$47)+'СЕТ СН'!$G$12+СВЦЭМ!$D$10+'СЕТ СН'!$G$5-'СЕТ СН'!$G$20</f>
        <v>2890.91654948</v>
      </c>
      <c r="X77" s="36">
        <f>SUMIFS(СВЦЭМ!$C$39:$C$782,СВЦЭМ!$A$39:$A$782,$A77,СВЦЭМ!$B$39:$B$782,X$47)+'СЕТ СН'!$G$12+СВЦЭМ!$D$10+'СЕТ СН'!$G$5-'СЕТ СН'!$G$20</f>
        <v>2938.8977093100002</v>
      </c>
      <c r="Y77" s="36">
        <f>SUMIFS(СВЦЭМ!$C$39:$C$782,СВЦЭМ!$A$39:$A$782,$A77,СВЦЭМ!$B$39:$B$782,Y$47)+'СЕТ СН'!$G$12+СВЦЭМ!$D$10+'СЕТ СН'!$G$5-'СЕТ СН'!$G$20</f>
        <v>3028.1807312999999</v>
      </c>
      <c r="AA77" s="37"/>
    </row>
    <row r="78" spans="1:27" ht="15.75" x14ac:dyDescent="0.2">
      <c r="A78" s="35">
        <f t="shared" si="1"/>
        <v>44865</v>
      </c>
      <c r="B78" s="36">
        <f>SUMIFS(СВЦЭМ!$C$39:$C$782,СВЦЭМ!$A$39:$A$782,$A78,СВЦЭМ!$B$39:$B$782,B$47)+'СЕТ СН'!$G$12+СВЦЭМ!$D$10+'СЕТ СН'!$G$5-'СЕТ СН'!$G$20</f>
        <v>3061.2334601299999</v>
      </c>
      <c r="C78" s="36">
        <f>SUMIFS(СВЦЭМ!$C$39:$C$782,СВЦЭМ!$A$39:$A$782,$A78,СВЦЭМ!$B$39:$B$782,C$47)+'СЕТ СН'!$G$12+СВЦЭМ!$D$10+'СЕТ СН'!$G$5-'СЕТ СН'!$G$20</f>
        <v>3097.41799326</v>
      </c>
      <c r="D78" s="36">
        <f>SUMIFS(СВЦЭМ!$C$39:$C$782,СВЦЭМ!$A$39:$A$782,$A78,СВЦЭМ!$B$39:$B$782,D$47)+'СЕТ СН'!$G$12+СВЦЭМ!$D$10+'СЕТ СН'!$G$5-'СЕТ СН'!$G$20</f>
        <v>3119.7658389400003</v>
      </c>
      <c r="E78" s="36">
        <f>SUMIFS(СВЦЭМ!$C$39:$C$782,СВЦЭМ!$A$39:$A$782,$A78,СВЦЭМ!$B$39:$B$782,E$47)+'СЕТ СН'!$G$12+СВЦЭМ!$D$10+'СЕТ СН'!$G$5-'СЕТ СН'!$G$20</f>
        <v>3129.0266028000001</v>
      </c>
      <c r="F78" s="36">
        <f>SUMIFS(СВЦЭМ!$C$39:$C$782,СВЦЭМ!$A$39:$A$782,$A78,СВЦЭМ!$B$39:$B$782,F$47)+'СЕТ СН'!$G$12+СВЦЭМ!$D$10+'СЕТ СН'!$G$5-'СЕТ СН'!$G$20</f>
        <v>3123.1144354400003</v>
      </c>
      <c r="G78" s="36">
        <f>SUMIFS(СВЦЭМ!$C$39:$C$782,СВЦЭМ!$A$39:$A$782,$A78,СВЦЭМ!$B$39:$B$782,G$47)+'СЕТ СН'!$G$12+СВЦЭМ!$D$10+'СЕТ СН'!$G$5-'СЕТ СН'!$G$20</f>
        <v>3094.9562863199999</v>
      </c>
      <c r="H78" s="36">
        <f>SUMIFS(СВЦЭМ!$C$39:$C$782,СВЦЭМ!$A$39:$A$782,$A78,СВЦЭМ!$B$39:$B$782,H$47)+'СЕТ СН'!$G$12+СВЦЭМ!$D$10+'СЕТ СН'!$G$5-'СЕТ СН'!$G$20</f>
        <v>3005.0891777100005</v>
      </c>
      <c r="I78" s="36">
        <f>SUMIFS(СВЦЭМ!$C$39:$C$782,СВЦЭМ!$A$39:$A$782,$A78,СВЦЭМ!$B$39:$B$782,I$47)+'СЕТ СН'!$G$12+СВЦЭМ!$D$10+'СЕТ СН'!$G$5-'СЕТ СН'!$G$20</f>
        <v>2998.5454079400001</v>
      </c>
      <c r="J78" s="36">
        <f>SUMIFS(СВЦЭМ!$C$39:$C$782,СВЦЭМ!$A$39:$A$782,$A78,СВЦЭМ!$B$39:$B$782,J$47)+'СЕТ СН'!$G$12+СВЦЭМ!$D$10+'СЕТ СН'!$G$5-'СЕТ СН'!$G$20</f>
        <v>2936.9460944299999</v>
      </c>
      <c r="K78" s="36">
        <f>SUMIFS(СВЦЭМ!$C$39:$C$782,СВЦЭМ!$A$39:$A$782,$A78,СВЦЭМ!$B$39:$B$782,K$47)+'СЕТ СН'!$G$12+СВЦЭМ!$D$10+'СЕТ СН'!$G$5-'СЕТ СН'!$G$20</f>
        <v>2931.60522459</v>
      </c>
      <c r="L78" s="36">
        <f>SUMIFS(СВЦЭМ!$C$39:$C$782,СВЦЭМ!$A$39:$A$782,$A78,СВЦЭМ!$B$39:$B$782,L$47)+'СЕТ СН'!$G$12+СВЦЭМ!$D$10+'СЕТ СН'!$G$5-'СЕТ СН'!$G$20</f>
        <v>2950.9520292100001</v>
      </c>
      <c r="M78" s="36">
        <f>SUMIFS(СВЦЭМ!$C$39:$C$782,СВЦЭМ!$A$39:$A$782,$A78,СВЦЭМ!$B$39:$B$782,M$47)+'СЕТ СН'!$G$12+СВЦЭМ!$D$10+'СЕТ СН'!$G$5-'СЕТ СН'!$G$20</f>
        <v>2966.2796801600002</v>
      </c>
      <c r="N78" s="36">
        <f>SUMIFS(СВЦЭМ!$C$39:$C$782,СВЦЭМ!$A$39:$A$782,$A78,СВЦЭМ!$B$39:$B$782,N$47)+'СЕТ СН'!$G$12+СВЦЭМ!$D$10+'СЕТ СН'!$G$5-'СЕТ СН'!$G$20</f>
        <v>2963.79758004</v>
      </c>
      <c r="O78" s="36">
        <f>SUMIFS(СВЦЭМ!$C$39:$C$782,СВЦЭМ!$A$39:$A$782,$A78,СВЦЭМ!$B$39:$B$782,O$47)+'СЕТ СН'!$G$12+СВЦЭМ!$D$10+'СЕТ СН'!$G$5-'СЕТ СН'!$G$20</f>
        <v>2963.2440581800001</v>
      </c>
      <c r="P78" s="36">
        <f>SUMIFS(СВЦЭМ!$C$39:$C$782,СВЦЭМ!$A$39:$A$782,$A78,СВЦЭМ!$B$39:$B$782,P$47)+'СЕТ СН'!$G$12+СВЦЭМ!$D$10+'СЕТ СН'!$G$5-'СЕТ СН'!$G$20</f>
        <v>2981.5956372400005</v>
      </c>
      <c r="Q78" s="36">
        <f>SUMIFS(СВЦЭМ!$C$39:$C$782,СВЦЭМ!$A$39:$A$782,$A78,СВЦЭМ!$B$39:$B$782,Q$47)+'СЕТ СН'!$G$12+СВЦЭМ!$D$10+'СЕТ СН'!$G$5-'СЕТ СН'!$G$20</f>
        <v>2982.0332399900003</v>
      </c>
      <c r="R78" s="36">
        <f>SUMIFS(СВЦЭМ!$C$39:$C$782,СВЦЭМ!$A$39:$A$782,$A78,СВЦЭМ!$B$39:$B$782,R$47)+'СЕТ СН'!$G$12+СВЦЭМ!$D$10+'СЕТ СН'!$G$5-'СЕТ СН'!$G$20</f>
        <v>2974.2622236100001</v>
      </c>
      <c r="S78" s="36">
        <f>SUMIFS(СВЦЭМ!$C$39:$C$782,СВЦЭМ!$A$39:$A$782,$A78,СВЦЭМ!$B$39:$B$782,S$47)+'СЕТ СН'!$G$12+СВЦЭМ!$D$10+'СЕТ СН'!$G$5-'СЕТ СН'!$G$20</f>
        <v>2920.3018492199999</v>
      </c>
      <c r="T78" s="36">
        <f>SUMIFS(СВЦЭМ!$C$39:$C$782,СВЦЭМ!$A$39:$A$782,$A78,СВЦЭМ!$B$39:$B$782,T$47)+'СЕТ СН'!$G$12+СВЦЭМ!$D$10+'СЕТ СН'!$G$5-'СЕТ СН'!$G$20</f>
        <v>2881.7655123200002</v>
      </c>
      <c r="U78" s="36">
        <f>SUMIFS(СВЦЭМ!$C$39:$C$782,СВЦЭМ!$A$39:$A$782,$A78,СВЦЭМ!$B$39:$B$782,U$47)+'СЕТ СН'!$G$12+СВЦЭМ!$D$10+'СЕТ СН'!$G$5-'СЕТ СН'!$G$20</f>
        <v>2900.3301169400002</v>
      </c>
      <c r="V78" s="36">
        <f>SUMIFS(СВЦЭМ!$C$39:$C$782,СВЦЭМ!$A$39:$A$782,$A78,СВЦЭМ!$B$39:$B$782,V$47)+'СЕТ СН'!$G$12+СВЦЭМ!$D$10+'СЕТ СН'!$G$5-'СЕТ СН'!$G$20</f>
        <v>2931.83390031</v>
      </c>
      <c r="W78" s="36">
        <f>SUMIFS(СВЦЭМ!$C$39:$C$782,СВЦЭМ!$A$39:$A$782,$A78,СВЦЭМ!$B$39:$B$782,W$47)+'СЕТ СН'!$G$12+СВЦЭМ!$D$10+'СЕТ СН'!$G$5-'СЕТ СН'!$G$20</f>
        <v>2950.6954387200003</v>
      </c>
      <c r="X78" s="36">
        <f>SUMIFS(СВЦЭМ!$C$39:$C$782,СВЦЭМ!$A$39:$A$782,$A78,СВЦЭМ!$B$39:$B$782,X$47)+'СЕТ СН'!$G$12+СВЦЭМ!$D$10+'СЕТ СН'!$G$5-'СЕТ СН'!$G$20</f>
        <v>2979.9854692700001</v>
      </c>
      <c r="Y78" s="36">
        <f>SUMIFS(СВЦЭМ!$C$39:$C$782,СВЦЭМ!$A$39:$A$782,$A78,СВЦЭМ!$B$39:$B$782,Y$47)+'СЕТ СН'!$G$12+СВЦЭМ!$D$10+'СЕТ СН'!$G$5-'СЕТ СН'!$G$20</f>
        <v>3010.6495579800003</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01.10.2022</v>
      </c>
      <c r="B84" s="36">
        <f>SUMIFS(СВЦЭМ!$C$39:$C$782,СВЦЭМ!$A$39:$A$782,$A84,СВЦЭМ!$B$39:$B$782,B$83)+'СЕТ СН'!$H$12+СВЦЭМ!$D$10+'СЕТ СН'!$H$5-'СЕТ СН'!$H$20</f>
        <v>2956.4986437500002</v>
      </c>
      <c r="C84" s="36">
        <f>SUMIFS(СВЦЭМ!$C$39:$C$782,СВЦЭМ!$A$39:$A$782,$A84,СВЦЭМ!$B$39:$B$782,C$83)+'СЕТ СН'!$H$12+СВЦЭМ!$D$10+'СЕТ СН'!$H$5-'СЕТ СН'!$H$20</f>
        <v>2992.1106884699998</v>
      </c>
      <c r="D84" s="36">
        <f>SUMIFS(СВЦЭМ!$C$39:$C$782,СВЦЭМ!$A$39:$A$782,$A84,СВЦЭМ!$B$39:$B$782,D$83)+'СЕТ СН'!$H$12+СВЦЭМ!$D$10+'СЕТ СН'!$H$5-'СЕТ СН'!$H$20</f>
        <v>3011.9423538399997</v>
      </c>
      <c r="E84" s="36">
        <f>SUMIFS(СВЦЭМ!$C$39:$C$782,СВЦЭМ!$A$39:$A$782,$A84,СВЦЭМ!$B$39:$B$782,E$83)+'СЕТ СН'!$H$12+СВЦЭМ!$D$10+'СЕТ СН'!$H$5-'СЕТ СН'!$H$20</f>
        <v>3014.4644393600001</v>
      </c>
      <c r="F84" s="36">
        <f>SUMIFS(СВЦЭМ!$C$39:$C$782,СВЦЭМ!$A$39:$A$782,$A84,СВЦЭМ!$B$39:$B$782,F$83)+'СЕТ СН'!$H$12+СВЦЭМ!$D$10+'СЕТ СН'!$H$5-'СЕТ СН'!$H$20</f>
        <v>3017.64408224</v>
      </c>
      <c r="G84" s="36">
        <f>SUMIFS(СВЦЭМ!$C$39:$C$782,СВЦЭМ!$A$39:$A$782,$A84,СВЦЭМ!$B$39:$B$782,G$83)+'СЕТ СН'!$H$12+СВЦЭМ!$D$10+'СЕТ СН'!$H$5-'СЕТ СН'!$H$20</f>
        <v>3008.1486808299996</v>
      </c>
      <c r="H84" s="36">
        <f>SUMIFS(СВЦЭМ!$C$39:$C$782,СВЦЭМ!$A$39:$A$782,$A84,СВЦЭМ!$B$39:$B$782,H$83)+'СЕТ СН'!$H$12+СВЦЭМ!$D$10+'СЕТ СН'!$H$5-'СЕТ СН'!$H$20</f>
        <v>2977.7772939199999</v>
      </c>
      <c r="I84" s="36">
        <f>SUMIFS(СВЦЭМ!$C$39:$C$782,СВЦЭМ!$A$39:$A$782,$A84,СВЦЭМ!$B$39:$B$782,I$83)+'СЕТ СН'!$H$12+СВЦЭМ!$D$10+'СЕТ СН'!$H$5-'СЕТ СН'!$H$20</f>
        <v>2903.7385513300001</v>
      </c>
      <c r="J84" s="36">
        <f>SUMIFS(СВЦЭМ!$C$39:$C$782,СВЦЭМ!$A$39:$A$782,$A84,СВЦЭМ!$B$39:$B$782,J$83)+'СЕТ СН'!$H$12+СВЦЭМ!$D$10+'СЕТ СН'!$H$5-'СЕТ СН'!$H$20</f>
        <v>2963.3829149499998</v>
      </c>
      <c r="K84" s="36">
        <f>SUMIFS(СВЦЭМ!$C$39:$C$782,СВЦЭМ!$A$39:$A$782,$A84,СВЦЭМ!$B$39:$B$782,K$83)+'СЕТ СН'!$H$12+СВЦЭМ!$D$10+'СЕТ СН'!$H$5-'СЕТ СН'!$H$20</f>
        <v>2991.3403498999996</v>
      </c>
      <c r="L84" s="36">
        <f>SUMIFS(СВЦЭМ!$C$39:$C$782,СВЦЭМ!$A$39:$A$782,$A84,СВЦЭМ!$B$39:$B$782,L$83)+'СЕТ СН'!$H$12+СВЦЭМ!$D$10+'СЕТ СН'!$H$5-'СЕТ СН'!$H$20</f>
        <v>2989.6638594799997</v>
      </c>
      <c r="M84" s="36">
        <f>SUMIFS(СВЦЭМ!$C$39:$C$782,СВЦЭМ!$A$39:$A$782,$A84,СВЦЭМ!$B$39:$B$782,M$83)+'СЕТ СН'!$H$12+СВЦЭМ!$D$10+'СЕТ СН'!$H$5-'СЕТ СН'!$H$20</f>
        <v>2940.9538243799998</v>
      </c>
      <c r="N84" s="36">
        <f>SUMIFS(СВЦЭМ!$C$39:$C$782,СВЦЭМ!$A$39:$A$782,$A84,СВЦЭМ!$B$39:$B$782,N$83)+'СЕТ СН'!$H$12+СВЦЭМ!$D$10+'СЕТ СН'!$H$5-'СЕТ СН'!$H$20</f>
        <v>2931.7290830100001</v>
      </c>
      <c r="O84" s="36">
        <f>SUMIFS(СВЦЭМ!$C$39:$C$782,СВЦЭМ!$A$39:$A$782,$A84,СВЦЭМ!$B$39:$B$782,O$83)+'СЕТ СН'!$H$12+СВЦЭМ!$D$10+'СЕТ СН'!$H$5-'СЕТ СН'!$H$20</f>
        <v>2914.4603548800001</v>
      </c>
      <c r="P84" s="36">
        <f>SUMIFS(СВЦЭМ!$C$39:$C$782,СВЦЭМ!$A$39:$A$782,$A84,СВЦЭМ!$B$39:$B$782,P$83)+'СЕТ СН'!$H$12+СВЦЭМ!$D$10+'СЕТ СН'!$H$5-'СЕТ СН'!$H$20</f>
        <v>2904.5893469499997</v>
      </c>
      <c r="Q84" s="36">
        <f>SUMIFS(СВЦЭМ!$C$39:$C$782,СВЦЭМ!$A$39:$A$782,$A84,СВЦЭМ!$B$39:$B$782,Q$83)+'СЕТ СН'!$H$12+СВЦЭМ!$D$10+'СЕТ СН'!$H$5-'СЕТ СН'!$H$20</f>
        <v>2899.1605909800001</v>
      </c>
      <c r="R84" s="36">
        <f>SUMIFS(СВЦЭМ!$C$39:$C$782,СВЦЭМ!$A$39:$A$782,$A84,СВЦЭМ!$B$39:$B$782,R$83)+'СЕТ СН'!$H$12+СВЦЭМ!$D$10+'СЕТ СН'!$H$5-'СЕТ СН'!$H$20</f>
        <v>2901.0145013699998</v>
      </c>
      <c r="S84" s="36">
        <f>SUMIFS(СВЦЭМ!$C$39:$C$782,СВЦЭМ!$A$39:$A$782,$A84,СВЦЭМ!$B$39:$B$782,S$83)+'СЕТ СН'!$H$12+СВЦЭМ!$D$10+'СЕТ СН'!$H$5-'СЕТ СН'!$H$20</f>
        <v>2932.04393738</v>
      </c>
      <c r="T84" s="36">
        <f>SUMIFS(СВЦЭМ!$C$39:$C$782,СВЦЭМ!$A$39:$A$782,$A84,СВЦЭМ!$B$39:$B$782,T$83)+'СЕТ СН'!$H$12+СВЦЭМ!$D$10+'СЕТ СН'!$H$5-'СЕТ СН'!$H$20</f>
        <v>3061.63378053</v>
      </c>
      <c r="U84" s="36">
        <f>SUMIFS(СВЦЭМ!$C$39:$C$782,СВЦЭМ!$A$39:$A$782,$A84,СВЦЭМ!$B$39:$B$782,U$83)+'СЕТ СН'!$H$12+СВЦЭМ!$D$10+'СЕТ СН'!$H$5-'СЕТ СН'!$H$20</f>
        <v>3082.3745544499998</v>
      </c>
      <c r="V84" s="36">
        <f>SUMIFS(СВЦЭМ!$C$39:$C$782,СВЦЭМ!$A$39:$A$782,$A84,СВЦЭМ!$B$39:$B$782,V$83)+'СЕТ СН'!$H$12+СВЦЭМ!$D$10+'СЕТ СН'!$H$5-'СЕТ СН'!$H$20</f>
        <v>3078.8971260200001</v>
      </c>
      <c r="W84" s="36">
        <f>SUMIFS(СВЦЭМ!$C$39:$C$782,СВЦЭМ!$A$39:$A$782,$A84,СВЦЭМ!$B$39:$B$782,W$83)+'СЕТ СН'!$H$12+СВЦЭМ!$D$10+'СЕТ СН'!$H$5-'СЕТ СН'!$H$20</f>
        <v>3067.2830688000004</v>
      </c>
      <c r="X84" s="36">
        <f>SUMIFS(СВЦЭМ!$C$39:$C$782,СВЦЭМ!$A$39:$A$782,$A84,СВЦЭМ!$B$39:$B$782,X$83)+'СЕТ СН'!$H$12+СВЦЭМ!$D$10+'СЕТ СН'!$H$5-'СЕТ СН'!$H$20</f>
        <v>3057.7554660300002</v>
      </c>
      <c r="Y84" s="36">
        <f>SUMIFS(СВЦЭМ!$C$39:$C$782,СВЦЭМ!$A$39:$A$782,$A84,СВЦЭМ!$B$39:$B$782,Y$83)+'СЕТ СН'!$H$12+СВЦЭМ!$D$10+'СЕТ СН'!$H$5-'СЕТ СН'!$H$20</f>
        <v>3028.9630501500001</v>
      </c>
    </row>
    <row r="85" spans="1:25" ht="15.75" x14ac:dyDescent="0.2">
      <c r="A85" s="35">
        <f>A84+1</f>
        <v>44836</v>
      </c>
      <c r="B85" s="36">
        <f>SUMIFS(СВЦЭМ!$C$39:$C$782,СВЦЭМ!$A$39:$A$782,$A85,СВЦЭМ!$B$39:$B$782,B$83)+'СЕТ СН'!$H$12+СВЦЭМ!$D$10+'СЕТ СН'!$H$5-'СЕТ СН'!$H$20</f>
        <v>2944.94371869</v>
      </c>
      <c r="C85" s="36">
        <f>SUMIFS(СВЦЭМ!$C$39:$C$782,СВЦЭМ!$A$39:$A$782,$A85,СВЦЭМ!$B$39:$B$782,C$83)+'СЕТ СН'!$H$12+СВЦЭМ!$D$10+'СЕТ СН'!$H$5-'СЕТ СН'!$H$20</f>
        <v>2951.20925377</v>
      </c>
      <c r="D85" s="36">
        <f>SUMIFS(СВЦЭМ!$C$39:$C$782,СВЦЭМ!$A$39:$A$782,$A85,СВЦЭМ!$B$39:$B$782,D$83)+'СЕТ СН'!$H$12+СВЦЭМ!$D$10+'СЕТ СН'!$H$5-'СЕТ СН'!$H$20</f>
        <v>2991.5681759600002</v>
      </c>
      <c r="E85" s="36">
        <f>SUMIFS(СВЦЭМ!$C$39:$C$782,СВЦЭМ!$A$39:$A$782,$A85,СВЦЭМ!$B$39:$B$782,E$83)+'СЕТ СН'!$H$12+СВЦЭМ!$D$10+'СЕТ СН'!$H$5-'СЕТ СН'!$H$20</f>
        <v>3032.3363574800001</v>
      </c>
      <c r="F85" s="36">
        <f>SUMIFS(СВЦЭМ!$C$39:$C$782,СВЦЭМ!$A$39:$A$782,$A85,СВЦЭМ!$B$39:$B$782,F$83)+'СЕТ СН'!$H$12+СВЦЭМ!$D$10+'СЕТ СН'!$H$5-'СЕТ СН'!$H$20</f>
        <v>3028.8841081</v>
      </c>
      <c r="G85" s="36">
        <f>SUMIFS(СВЦЭМ!$C$39:$C$782,СВЦЭМ!$A$39:$A$782,$A85,СВЦЭМ!$B$39:$B$782,G$83)+'СЕТ СН'!$H$12+СВЦЭМ!$D$10+'СЕТ СН'!$H$5-'СЕТ СН'!$H$20</f>
        <v>3018.3376723299998</v>
      </c>
      <c r="H85" s="36">
        <f>SUMIFS(СВЦЭМ!$C$39:$C$782,СВЦЭМ!$A$39:$A$782,$A85,СВЦЭМ!$B$39:$B$782,H$83)+'СЕТ СН'!$H$12+СВЦЭМ!$D$10+'СЕТ СН'!$H$5-'СЕТ СН'!$H$20</f>
        <v>2992.79760777</v>
      </c>
      <c r="I85" s="36">
        <f>SUMIFS(СВЦЭМ!$C$39:$C$782,СВЦЭМ!$A$39:$A$782,$A85,СВЦЭМ!$B$39:$B$782,I$83)+'СЕТ СН'!$H$12+СВЦЭМ!$D$10+'СЕТ СН'!$H$5-'СЕТ СН'!$H$20</f>
        <v>2988.0089323100001</v>
      </c>
      <c r="J85" s="36">
        <f>SUMIFS(СВЦЭМ!$C$39:$C$782,СВЦЭМ!$A$39:$A$782,$A85,СВЦЭМ!$B$39:$B$782,J$83)+'СЕТ СН'!$H$12+СВЦЭМ!$D$10+'СЕТ СН'!$H$5-'СЕТ СН'!$H$20</f>
        <v>2968.0516925100001</v>
      </c>
      <c r="K85" s="36">
        <f>SUMIFS(СВЦЭМ!$C$39:$C$782,СВЦЭМ!$A$39:$A$782,$A85,СВЦЭМ!$B$39:$B$782,K$83)+'СЕТ СН'!$H$12+СВЦЭМ!$D$10+'СЕТ СН'!$H$5-'СЕТ СН'!$H$20</f>
        <v>2939.9944599199998</v>
      </c>
      <c r="L85" s="36">
        <f>SUMIFS(СВЦЭМ!$C$39:$C$782,СВЦЭМ!$A$39:$A$782,$A85,СВЦЭМ!$B$39:$B$782,L$83)+'СЕТ СН'!$H$12+СВЦЭМ!$D$10+'СЕТ СН'!$H$5-'СЕТ СН'!$H$20</f>
        <v>2937.7610333900002</v>
      </c>
      <c r="M85" s="36">
        <f>SUMIFS(СВЦЭМ!$C$39:$C$782,СВЦЭМ!$A$39:$A$782,$A85,СВЦЭМ!$B$39:$B$782,M$83)+'СЕТ СН'!$H$12+СВЦЭМ!$D$10+'СЕТ СН'!$H$5-'СЕТ СН'!$H$20</f>
        <v>2905.4489707600001</v>
      </c>
      <c r="N85" s="36">
        <f>SUMIFS(СВЦЭМ!$C$39:$C$782,СВЦЭМ!$A$39:$A$782,$A85,СВЦЭМ!$B$39:$B$782,N$83)+'СЕТ СН'!$H$12+СВЦЭМ!$D$10+'СЕТ СН'!$H$5-'СЕТ СН'!$H$20</f>
        <v>2920.3491473399999</v>
      </c>
      <c r="O85" s="36">
        <f>SUMIFS(СВЦЭМ!$C$39:$C$782,СВЦЭМ!$A$39:$A$782,$A85,СВЦЭМ!$B$39:$B$782,O$83)+'СЕТ СН'!$H$12+СВЦЭМ!$D$10+'СЕТ СН'!$H$5-'СЕТ СН'!$H$20</f>
        <v>2924.9687800799998</v>
      </c>
      <c r="P85" s="36">
        <f>SUMIFS(СВЦЭМ!$C$39:$C$782,СВЦЭМ!$A$39:$A$782,$A85,СВЦЭМ!$B$39:$B$782,P$83)+'СЕТ СН'!$H$12+СВЦЭМ!$D$10+'СЕТ СН'!$H$5-'СЕТ СН'!$H$20</f>
        <v>2937.1748572699998</v>
      </c>
      <c r="Q85" s="36">
        <f>SUMIFS(СВЦЭМ!$C$39:$C$782,СВЦЭМ!$A$39:$A$782,$A85,СВЦЭМ!$B$39:$B$782,Q$83)+'СЕТ СН'!$H$12+СВЦЭМ!$D$10+'СЕТ СН'!$H$5-'СЕТ СН'!$H$20</f>
        <v>2944.7331146799997</v>
      </c>
      <c r="R85" s="36">
        <f>SUMIFS(СВЦЭМ!$C$39:$C$782,СВЦЭМ!$A$39:$A$782,$A85,СВЦЭМ!$B$39:$B$782,R$83)+'СЕТ СН'!$H$12+СВЦЭМ!$D$10+'СЕТ СН'!$H$5-'СЕТ СН'!$H$20</f>
        <v>2954.6819373899998</v>
      </c>
      <c r="S85" s="36">
        <f>SUMIFS(СВЦЭМ!$C$39:$C$782,СВЦЭМ!$A$39:$A$782,$A85,СВЦЭМ!$B$39:$B$782,S$83)+'СЕТ СН'!$H$12+СВЦЭМ!$D$10+'СЕТ СН'!$H$5-'СЕТ СН'!$H$20</f>
        <v>2935.6778205199998</v>
      </c>
      <c r="T85" s="36">
        <f>SUMIFS(СВЦЭМ!$C$39:$C$782,СВЦЭМ!$A$39:$A$782,$A85,СВЦЭМ!$B$39:$B$782,T$83)+'СЕТ СН'!$H$12+СВЦЭМ!$D$10+'СЕТ СН'!$H$5-'СЕТ СН'!$H$20</f>
        <v>3047.6194215100004</v>
      </c>
      <c r="U85" s="36">
        <f>SUMIFS(СВЦЭМ!$C$39:$C$782,СВЦЭМ!$A$39:$A$782,$A85,СВЦЭМ!$B$39:$B$782,U$83)+'СЕТ СН'!$H$12+СВЦЭМ!$D$10+'СЕТ СН'!$H$5-'СЕТ СН'!$H$20</f>
        <v>3078.4144931999999</v>
      </c>
      <c r="V85" s="36">
        <f>SUMIFS(СВЦЭМ!$C$39:$C$782,СВЦЭМ!$A$39:$A$782,$A85,СВЦЭМ!$B$39:$B$782,V$83)+'СЕТ СН'!$H$12+СВЦЭМ!$D$10+'СЕТ СН'!$H$5-'СЕТ СН'!$H$20</f>
        <v>3086.4274128900001</v>
      </c>
      <c r="W85" s="36">
        <f>SUMIFS(СВЦЭМ!$C$39:$C$782,СВЦЭМ!$A$39:$A$782,$A85,СВЦЭМ!$B$39:$B$782,W$83)+'СЕТ СН'!$H$12+СВЦЭМ!$D$10+'СЕТ СН'!$H$5-'СЕТ СН'!$H$20</f>
        <v>3064.8683088299999</v>
      </c>
      <c r="X85" s="36">
        <f>SUMIFS(СВЦЭМ!$C$39:$C$782,СВЦЭМ!$A$39:$A$782,$A85,СВЦЭМ!$B$39:$B$782,X$83)+'СЕТ СН'!$H$12+СВЦЭМ!$D$10+'СЕТ СН'!$H$5-'СЕТ СН'!$H$20</f>
        <v>3034.0397915499998</v>
      </c>
      <c r="Y85" s="36">
        <f>SUMIFS(СВЦЭМ!$C$39:$C$782,СВЦЭМ!$A$39:$A$782,$A85,СВЦЭМ!$B$39:$B$782,Y$83)+'СЕТ СН'!$H$12+СВЦЭМ!$D$10+'СЕТ СН'!$H$5-'СЕТ СН'!$H$20</f>
        <v>3028.3967614599997</v>
      </c>
    </row>
    <row r="86" spans="1:25" ht="15.75" x14ac:dyDescent="0.2">
      <c r="A86" s="35">
        <f t="shared" ref="A86:A114" si="2">A85+1</f>
        <v>44837</v>
      </c>
      <c r="B86" s="36">
        <f>SUMIFS(СВЦЭМ!$C$39:$C$782,СВЦЭМ!$A$39:$A$782,$A86,СВЦЭМ!$B$39:$B$782,B$83)+'СЕТ СН'!$H$12+СВЦЭМ!$D$10+'СЕТ СН'!$H$5-'СЕТ СН'!$H$20</f>
        <v>3021.9900304600001</v>
      </c>
      <c r="C86" s="36">
        <f>SUMIFS(СВЦЭМ!$C$39:$C$782,СВЦЭМ!$A$39:$A$782,$A86,СВЦЭМ!$B$39:$B$782,C$83)+'СЕТ СН'!$H$12+СВЦЭМ!$D$10+'СЕТ СН'!$H$5-'СЕТ СН'!$H$20</f>
        <v>3060.63283959</v>
      </c>
      <c r="D86" s="36">
        <f>SUMIFS(СВЦЭМ!$C$39:$C$782,СВЦЭМ!$A$39:$A$782,$A86,СВЦЭМ!$B$39:$B$782,D$83)+'СЕТ СН'!$H$12+СВЦЭМ!$D$10+'СЕТ СН'!$H$5-'СЕТ СН'!$H$20</f>
        <v>3075.5975694700001</v>
      </c>
      <c r="E86" s="36">
        <f>SUMIFS(СВЦЭМ!$C$39:$C$782,СВЦЭМ!$A$39:$A$782,$A86,СВЦЭМ!$B$39:$B$782,E$83)+'СЕТ СН'!$H$12+СВЦЭМ!$D$10+'СЕТ СН'!$H$5-'СЕТ СН'!$H$20</f>
        <v>3083.29827058</v>
      </c>
      <c r="F86" s="36">
        <f>SUMIFS(СВЦЭМ!$C$39:$C$782,СВЦЭМ!$A$39:$A$782,$A86,СВЦЭМ!$B$39:$B$782,F$83)+'СЕТ СН'!$H$12+СВЦЭМ!$D$10+'СЕТ СН'!$H$5-'СЕТ СН'!$H$20</f>
        <v>3066.7977645600004</v>
      </c>
      <c r="G86" s="36">
        <f>SUMIFS(СВЦЭМ!$C$39:$C$782,СВЦЭМ!$A$39:$A$782,$A86,СВЦЭМ!$B$39:$B$782,G$83)+'СЕТ СН'!$H$12+СВЦЭМ!$D$10+'СЕТ СН'!$H$5-'СЕТ СН'!$H$20</f>
        <v>3038.1370350699999</v>
      </c>
      <c r="H86" s="36">
        <f>SUMIFS(СВЦЭМ!$C$39:$C$782,СВЦЭМ!$A$39:$A$782,$A86,СВЦЭМ!$B$39:$B$782,H$83)+'СЕТ СН'!$H$12+СВЦЭМ!$D$10+'СЕТ СН'!$H$5-'СЕТ СН'!$H$20</f>
        <v>2957.1742474399998</v>
      </c>
      <c r="I86" s="36">
        <f>SUMIFS(СВЦЭМ!$C$39:$C$782,СВЦЭМ!$A$39:$A$782,$A86,СВЦЭМ!$B$39:$B$782,I$83)+'СЕТ СН'!$H$12+СВЦЭМ!$D$10+'СЕТ СН'!$H$5-'СЕТ СН'!$H$20</f>
        <v>2909.3609969700001</v>
      </c>
      <c r="J86" s="36">
        <f>SUMIFS(СВЦЭМ!$C$39:$C$782,СВЦЭМ!$A$39:$A$782,$A86,СВЦЭМ!$B$39:$B$782,J$83)+'СЕТ СН'!$H$12+СВЦЭМ!$D$10+'СЕТ СН'!$H$5-'СЕТ СН'!$H$20</f>
        <v>2873.22950937</v>
      </c>
      <c r="K86" s="36">
        <f>SUMIFS(СВЦЭМ!$C$39:$C$782,СВЦЭМ!$A$39:$A$782,$A86,СВЦЭМ!$B$39:$B$782,K$83)+'СЕТ СН'!$H$12+СВЦЭМ!$D$10+'СЕТ СН'!$H$5-'СЕТ СН'!$H$20</f>
        <v>2858.1221851299997</v>
      </c>
      <c r="L86" s="36">
        <f>SUMIFS(СВЦЭМ!$C$39:$C$782,СВЦЭМ!$A$39:$A$782,$A86,СВЦЭМ!$B$39:$B$782,L$83)+'СЕТ СН'!$H$12+СВЦЭМ!$D$10+'СЕТ СН'!$H$5-'СЕТ СН'!$H$20</f>
        <v>2852.9333946400002</v>
      </c>
      <c r="M86" s="36">
        <f>SUMIFS(СВЦЭМ!$C$39:$C$782,СВЦЭМ!$A$39:$A$782,$A86,СВЦЭМ!$B$39:$B$782,M$83)+'СЕТ СН'!$H$12+СВЦЭМ!$D$10+'СЕТ СН'!$H$5-'СЕТ СН'!$H$20</f>
        <v>2873.45624434</v>
      </c>
      <c r="N86" s="36">
        <f>SUMIFS(СВЦЭМ!$C$39:$C$782,СВЦЭМ!$A$39:$A$782,$A86,СВЦЭМ!$B$39:$B$782,N$83)+'СЕТ СН'!$H$12+СВЦЭМ!$D$10+'СЕТ СН'!$H$5-'СЕТ СН'!$H$20</f>
        <v>2899.0811793899998</v>
      </c>
      <c r="O86" s="36">
        <f>SUMIFS(СВЦЭМ!$C$39:$C$782,СВЦЭМ!$A$39:$A$782,$A86,СВЦЭМ!$B$39:$B$782,O$83)+'СЕТ СН'!$H$12+СВЦЭМ!$D$10+'СЕТ СН'!$H$5-'СЕТ СН'!$H$20</f>
        <v>2913.0769491900001</v>
      </c>
      <c r="P86" s="36">
        <f>SUMIFS(СВЦЭМ!$C$39:$C$782,СВЦЭМ!$A$39:$A$782,$A86,СВЦЭМ!$B$39:$B$782,P$83)+'СЕТ СН'!$H$12+СВЦЭМ!$D$10+'СЕТ СН'!$H$5-'СЕТ СН'!$H$20</f>
        <v>2921.9888352799999</v>
      </c>
      <c r="Q86" s="36">
        <f>SUMIFS(СВЦЭМ!$C$39:$C$782,СВЦЭМ!$A$39:$A$782,$A86,СВЦЭМ!$B$39:$B$782,Q$83)+'СЕТ СН'!$H$12+СВЦЭМ!$D$10+'СЕТ СН'!$H$5-'СЕТ СН'!$H$20</f>
        <v>2917.4028184499998</v>
      </c>
      <c r="R86" s="36">
        <f>SUMIFS(СВЦЭМ!$C$39:$C$782,СВЦЭМ!$A$39:$A$782,$A86,СВЦЭМ!$B$39:$B$782,R$83)+'СЕТ СН'!$H$12+СВЦЭМ!$D$10+'СЕТ СН'!$H$5-'СЕТ СН'!$H$20</f>
        <v>2905.6028287899999</v>
      </c>
      <c r="S86" s="36">
        <f>SUMIFS(СВЦЭМ!$C$39:$C$782,СВЦЭМ!$A$39:$A$782,$A86,СВЦЭМ!$B$39:$B$782,S$83)+'СЕТ СН'!$H$12+СВЦЭМ!$D$10+'СЕТ СН'!$H$5-'СЕТ СН'!$H$20</f>
        <v>2882.1320192100002</v>
      </c>
      <c r="T86" s="36">
        <f>SUMIFS(СВЦЭМ!$C$39:$C$782,СВЦЭМ!$A$39:$A$782,$A86,СВЦЭМ!$B$39:$B$782,T$83)+'СЕТ СН'!$H$12+СВЦЭМ!$D$10+'СЕТ СН'!$H$5-'СЕТ СН'!$H$20</f>
        <v>2843.9028235199999</v>
      </c>
      <c r="U86" s="36">
        <f>SUMIFS(СВЦЭМ!$C$39:$C$782,СВЦЭМ!$A$39:$A$782,$A86,СВЦЭМ!$B$39:$B$782,U$83)+'СЕТ СН'!$H$12+СВЦЭМ!$D$10+'СЕТ СН'!$H$5-'СЕТ СН'!$H$20</f>
        <v>2827.0705114799998</v>
      </c>
      <c r="V86" s="36">
        <f>SUMIFS(СВЦЭМ!$C$39:$C$782,СВЦЭМ!$A$39:$A$782,$A86,СВЦЭМ!$B$39:$B$782,V$83)+'СЕТ СН'!$H$12+СВЦЭМ!$D$10+'СЕТ СН'!$H$5-'СЕТ СН'!$H$20</f>
        <v>2834.89290317</v>
      </c>
      <c r="W86" s="36">
        <f>SUMIFS(СВЦЭМ!$C$39:$C$782,СВЦЭМ!$A$39:$A$782,$A86,СВЦЭМ!$B$39:$B$782,W$83)+'СЕТ СН'!$H$12+СВЦЭМ!$D$10+'СЕТ СН'!$H$5-'СЕТ СН'!$H$20</f>
        <v>2868.77121227</v>
      </c>
      <c r="X86" s="36">
        <f>SUMIFS(СВЦЭМ!$C$39:$C$782,СВЦЭМ!$A$39:$A$782,$A86,СВЦЭМ!$B$39:$B$782,X$83)+'СЕТ СН'!$H$12+СВЦЭМ!$D$10+'СЕТ СН'!$H$5-'СЕТ СН'!$H$20</f>
        <v>2920.5570126699999</v>
      </c>
      <c r="Y86" s="36">
        <f>SUMIFS(СВЦЭМ!$C$39:$C$782,СВЦЭМ!$A$39:$A$782,$A86,СВЦЭМ!$B$39:$B$782,Y$83)+'СЕТ СН'!$H$12+СВЦЭМ!$D$10+'СЕТ СН'!$H$5-'СЕТ СН'!$H$20</f>
        <v>2956.0832971199998</v>
      </c>
    </row>
    <row r="87" spans="1:25" ht="15.75" x14ac:dyDescent="0.2">
      <c r="A87" s="35">
        <f t="shared" si="2"/>
        <v>44838</v>
      </c>
      <c r="B87" s="36">
        <f>SUMIFS(СВЦЭМ!$C$39:$C$782,СВЦЭМ!$A$39:$A$782,$A87,СВЦЭМ!$B$39:$B$782,B$83)+'СЕТ СН'!$H$12+СВЦЭМ!$D$10+'СЕТ СН'!$H$5-'СЕТ СН'!$H$20</f>
        <v>2894.2238975299997</v>
      </c>
      <c r="C87" s="36">
        <f>SUMIFS(СВЦЭМ!$C$39:$C$782,СВЦЭМ!$A$39:$A$782,$A87,СВЦЭМ!$B$39:$B$782,C$83)+'СЕТ СН'!$H$12+СВЦЭМ!$D$10+'СЕТ СН'!$H$5-'СЕТ СН'!$H$20</f>
        <v>2922.7766359899997</v>
      </c>
      <c r="D87" s="36">
        <f>SUMIFS(СВЦЭМ!$C$39:$C$782,СВЦЭМ!$A$39:$A$782,$A87,СВЦЭМ!$B$39:$B$782,D$83)+'СЕТ СН'!$H$12+СВЦЭМ!$D$10+'СЕТ СН'!$H$5-'СЕТ СН'!$H$20</f>
        <v>2934.74926568</v>
      </c>
      <c r="E87" s="36">
        <f>SUMIFS(СВЦЭМ!$C$39:$C$782,СВЦЭМ!$A$39:$A$782,$A87,СВЦЭМ!$B$39:$B$782,E$83)+'СЕТ СН'!$H$12+СВЦЭМ!$D$10+'СЕТ СН'!$H$5-'СЕТ СН'!$H$20</f>
        <v>2944.0700350899997</v>
      </c>
      <c r="F87" s="36">
        <f>SUMIFS(СВЦЭМ!$C$39:$C$782,СВЦЭМ!$A$39:$A$782,$A87,СВЦЭМ!$B$39:$B$782,F$83)+'СЕТ СН'!$H$12+СВЦЭМ!$D$10+'СЕТ СН'!$H$5-'СЕТ СН'!$H$20</f>
        <v>2946.6869730499998</v>
      </c>
      <c r="G87" s="36">
        <f>SUMIFS(СВЦЭМ!$C$39:$C$782,СВЦЭМ!$A$39:$A$782,$A87,СВЦЭМ!$B$39:$B$782,G$83)+'СЕТ СН'!$H$12+СВЦЭМ!$D$10+'СЕТ СН'!$H$5-'СЕТ СН'!$H$20</f>
        <v>2926.9805833699997</v>
      </c>
      <c r="H87" s="36">
        <f>SUMIFS(СВЦЭМ!$C$39:$C$782,СВЦЭМ!$A$39:$A$782,$A87,СВЦЭМ!$B$39:$B$782,H$83)+'СЕТ СН'!$H$12+СВЦЭМ!$D$10+'СЕТ СН'!$H$5-'СЕТ СН'!$H$20</f>
        <v>2868.85276217</v>
      </c>
      <c r="I87" s="36">
        <f>SUMIFS(СВЦЭМ!$C$39:$C$782,СВЦЭМ!$A$39:$A$782,$A87,СВЦЭМ!$B$39:$B$782,I$83)+'СЕТ СН'!$H$12+СВЦЭМ!$D$10+'СЕТ СН'!$H$5-'СЕТ СН'!$H$20</f>
        <v>2830.916244</v>
      </c>
      <c r="J87" s="36">
        <f>SUMIFS(СВЦЭМ!$C$39:$C$782,СВЦЭМ!$A$39:$A$782,$A87,СВЦЭМ!$B$39:$B$782,J$83)+'СЕТ СН'!$H$12+СВЦЭМ!$D$10+'СЕТ СН'!$H$5-'СЕТ СН'!$H$20</f>
        <v>2820.9341477999997</v>
      </c>
      <c r="K87" s="36">
        <f>SUMIFS(СВЦЭМ!$C$39:$C$782,СВЦЭМ!$A$39:$A$782,$A87,СВЦЭМ!$B$39:$B$782,K$83)+'СЕТ СН'!$H$12+СВЦЭМ!$D$10+'СЕТ СН'!$H$5-'СЕТ СН'!$H$20</f>
        <v>2809.07198212</v>
      </c>
      <c r="L87" s="36">
        <f>SUMIFS(СВЦЭМ!$C$39:$C$782,СВЦЭМ!$A$39:$A$782,$A87,СВЦЭМ!$B$39:$B$782,L$83)+'СЕТ СН'!$H$12+СВЦЭМ!$D$10+'СЕТ СН'!$H$5-'СЕТ СН'!$H$20</f>
        <v>2808.73018723</v>
      </c>
      <c r="M87" s="36">
        <f>SUMIFS(СВЦЭМ!$C$39:$C$782,СВЦЭМ!$A$39:$A$782,$A87,СВЦЭМ!$B$39:$B$782,M$83)+'СЕТ СН'!$H$12+СВЦЭМ!$D$10+'СЕТ СН'!$H$5-'СЕТ СН'!$H$20</f>
        <v>2818.7080406999999</v>
      </c>
      <c r="N87" s="36">
        <f>SUMIFS(СВЦЭМ!$C$39:$C$782,СВЦЭМ!$A$39:$A$782,$A87,СВЦЭМ!$B$39:$B$782,N$83)+'СЕТ СН'!$H$12+СВЦЭМ!$D$10+'СЕТ СН'!$H$5-'СЕТ СН'!$H$20</f>
        <v>2825.65179756</v>
      </c>
      <c r="O87" s="36">
        <f>SUMIFS(СВЦЭМ!$C$39:$C$782,СВЦЭМ!$A$39:$A$782,$A87,СВЦЭМ!$B$39:$B$782,O$83)+'СЕТ СН'!$H$12+СВЦЭМ!$D$10+'СЕТ СН'!$H$5-'СЕТ СН'!$H$20</f>
        <v>2832.3017360200001</v>
      </c>
      <c r="P87" s="36">
        <f>SUMIFS(СВЦЭМ!$C$39:$C$782,СВЦЭМ!$A$39:$A$782,$A87,СВЦЭМ!$B$39:$B$782,P$83)+'СЕТ СН'!$H$12+СВЦЭМ!$D$10+'СЕТ СН'!$H$5-'СЕТ СН'!$H$20</f>
        <v>2839.7041883000002</v>
      </c>
      <c r="Q87" s="36">
        <f>SUMIFS(СВЦЭМ!$C$39:$C$782,СВЦЭМ!$A$39:$A$782,$A87,СВЦЭМ!$B$39:$B$782,Q$83)+'СЕТ СН'!$H$12+СВЦЭМ!$D$10+'СЕТ СН'!$H$5-'СЕТ СН'!$H$20</f>
        <v>2841.21565392</v>
      </c>
      <c r="R87" s="36">
        <f>SUMIFS(СВЦЭМ!$C$39:$C$782,СВЦЭМ!$A$39:$A$782,$A87,СВЦЭМ!$B$39:$B$782,R$83)+'СЕТ СН'!$H$12+СВЦЭМ!$D$10+'СЕТ СН'!$H$5-'СЕТ СН'!$H$20</f>
        <v>2852.1368079399999</v>
      </c>
      <c r="S87" s="36">
        <f>SUMIFS(СВЦЭМ!$C$39:$C$782,СВЦЭМ!$A$39:$A$782,$A87,СВЦЭМ!$B$39:$B$782,S$83)+'СЕТ СН'!$H$12+СВЦЭМ!$D$10+'СЕТ СН'!$H$5-'СЕТ СН'!$H$20</f>
        <v>2829.9653484699998</v>
      </c>
      <c r="T87" s="36">
        <f>SUMIFS(СВЦЭМ!$C$39:$C$782,СВЦЭМ!$A$39:$A$782,$A87,СВЦЭМ!$B$39:$B$782,T$83)+'СЕТ СН'!$H$12+СВЦЭМ!$D$10+'СЕТ СН'!$H$5-'СЕТ СН'!$H$20</f>
        <v>2812.8913971499996</v>
      </c>
      <c r="U87" s="36">
        <f>SUMIFS(СВЦЭМ!$C$39:$C$782,СВЦЭМ!$A$39:$A$782,$A87,СВЦЭМ!$B$39:$B$782,U$83)+'СЕТ СН'!$H$12+СВЦЭМ!$D$10+'СЕТ СН'!$H$5-'СЕТ СН'!$H$20</f>
        <v>2791.1942255899999</v>
      </c>
      <c r="V87" s="36">
        <f>SUMIFS(СВЦЭМ!$C$39:$C$782,СВЦЭМ!$A$39:$A$782,$A87,СВЦЭМ!$B$39:$B$782,V$83)+'СЕТ СН'!$H$12+СВЦЭМ!$D$10+'СЕТ СН'!$H$5-'СЕТ СН'!$H$20</f>
        <v>2799.8229160999999</v>
      </c>
      <c r="W87" s="36">
        <f>SUMIFS(СВЦЭМ!$C$39:$C$782,СВЦЭМ!$A$39:$A$782,$A87,СВЦЭМ!$B$39:$B$782,W$83)+'СЕТ СН'!$H$12+СВЦЭМ!$D$10+'СЕТ СН'!$H$5-'СЕТ СН'!$H$20</f>
        <v>2803.5887532699999</v>
      </c>
      <c r="X87" s="36">
        <f>SUMIFS(СВЦЭМ!$C$39:$C$782,СВЦЭМ!$A$39:$A$782,$A87,СВЦЭМ!$B$39:$B$782,X$83)+'СЕТ СН'!$H$12+СВЦЭМ!$D$10+'СЕТ СН'!$H$5-'СЕТ СН'!$H$20</f>
        <v>2841.0040215199997</v>
      </c>
      <c r="Y87" s="36">
        <f>SUMIFS(СВЦЭМ!$C$39:$C$782,СВЦЭМ!$A$39:$A$782,$A87,СВЦЭМ!$B$39:$B$782,Y$83)+'СЕТ СН'!$H$12+СВЦЭМ!$D$10+'СЕТ СН'!$H$5-'СЕТ СН'!$H$20</f>
        <v>2868.528268</v>
      </c>
    </row>
    <row r="88" spans="1:25" ht="15.75" x14ac:dyDescent="0.2">
      <c r="A88" s="35">
        <f t="shared" si="2"/>
        <v>44839</v>
      </c>
      <c r="B88" s="36">
        <f>SUMIFS(СВЦЭМ!$C$39:$C$782,СВЦЭМ!$A$39:$A$782,$A88,СВЦЭМ!$B$39:$B$782,B$83)+'СЕТ СН'!$H$12+СВЦЭМ!$D$10+'СЕТ СН'!$H$5-'СЕТ СН'!$H$20</f>
        <v>2942.5311696799999</v>
      </c>
      <c r="C88" s="36">
        <f>SUMIFS(СВЦЭМ!$C$39:$C$782,СВЦЭМ!$A$39:$A$782,$A88,СВЦЭМ!$B$39:$B$782,C$83)+'СЕТ СН'!$H$12+СВЦЭМ!$D$10+'СЕТ СН'!$H$5-'СЕТ СН'!$H$20</f>
        <v>2985.68210387</v>
      </c>
      <c r="D88" s="36">
        <f>SUMIFS(СВЦЭМ!$C$39:$C$782,СВЦЭМ!$A$39:$A$782,$A88,СВЦЭМ!$B$39:$B$782,D$83)+'СЕТ СН'!$H$12+СВЦЭМ!$D$10+'СЕТ СН'!$H$5-'СЕТ СН'!$H$20</f>
        <v>3010.8960264799998</v>
      </c>
      <c r="E88" s="36">
        <f>SUMIFS(СВЦЭМ!$C$39:$C$782,СВЦЭМ!$A$39:$A$782,$A88,СВЦЭМ!$B$39:$B$782,E$83)+'СЕТ СН'!$H$12+СВЦЭМ!$D$10+'СЕТ СН'!$H$5-'СЕТ СН'!$H$20</f>
        <v>3022.92851703</v>
      </c>
      <c r="F88" s="36">
        <f>SUMIFS(СВЦЭМ!$C$39:$C$782,СВЦЭМ!$A$39:$A$782,$A88,СВЦЭМ!$B$39:$B$782,F$83)+'СЕТ СН'!$H$12+СВЦЭМ!$D$10+'СЕТ СН'!$H$5-'СЕТ СН'!$H$20</f>
        <v>3020.4900549900003</v>
      </c>
      <c r="G88" s="36">
        <f>SUMIFS(СВЦЭМ!$C$39:$C$782,СВЦЭМ!$A$39:$A$782,$A88,СВЦЭМ!$B$39:$B$782,G$83)+'СЕТ СН'!$H$12+СВЦЭМ!$D$10+'СЕТ СН'!$H$5-'СЕТ СН'!$H$20</f>
        <v>3006.6977524200001</v>
      </c>
      <c r="H88" s="36">
        <f>SUMIFS(СВЦЭМ!$C$39:$C$782,СВЦЭМ!$A$39:$A$782,$A88,СВЦЭМ!$B$39:$B$782,H$83)+'СЕТ СН'!$H$12+СВЦЭМ!$D$10+'СЕТ СН'!$H$5-'СЕТ СН'!$H$20</f>
        <v>2955.4355131499997</v>
      </c>
      <c r="I88" s="36">
        <f>SUMIFS(СВЦЭМ!$C$39:$C$782,СВЦЭМ!$A$39:$A$782,$A88,СВЦЭМ!$B$39:$B$782,I$83)+'СЕТ СН'!$H$12+СВЦЭМ!$D$10+'СЕТ СН'!$H$5-'СЕТ СН'!$H$20</f>
        <v>2928.8157700299998</v>
      </c>
      <c r="J88" s="36">
        <f>SUMIFS(СВЦЭМ!$C$39:$C$782,СВЦЭМ!$A$39:$A$782,$A88,СВЦЭМ!$B$39:$B$782,J$83)+'СЕТ СН'!$H$12+СВЦЭМ!$D$10+'СЕТ СН'!$H$5-'СЕТ СН'!$H$20</f>
        <v>2967.1467071799998</v>
      </c>
      <c r="K88" s="36">
        <f>SUMIFS(СВЦЭМ!$C$39:$C$782,СВЦЭМ!$A$39:$A$782,$A88,СВЦЭМ!$B$39:$B$782,K$83)+'СЕТ СН'!$H$12+СВЦЭМ!$D$10+'СЕТ СН'!$H$5-'СЕТ СН'!$H$20</f>
        <v>2995.6786212100001</v>
      </c>
      <c r="L88" s="36">
        <f>SUMIFS(СВЦЭМ!$C$39:$C$782,СВЦЭМ!$A$39:$A$782,$A88,СВЦЭМ!$B$39:$B$782,L$83)+'СЕТ СН'!$H$12+СВЦЭМ!$D$10+'СЕТ СН'!$H$5-'СЕТ СН'!$H$20</f>
        <v>2995.65434727</v>
      </c>
      <c r="M88" s="36">
        <f>SUMIFS(СВЦЭМ!$C$39:$C$782,СВЦЭМ!$A$39:$A$782,$A88,СВЦЭМ!$B$39:$B$782,M$83)+'СЕТ СН'!$H$12+СВЦЭМ!$D$10+'СЕТ СН'!$H$5-'СЕТ СН'!$H$20</f>
        <v>2937.84560508</v>
      </c>
      <c r="N88" s="36">
        <f>SUMIFS(СВЦЭМ!$C$39:$C$782,СВЦЭМ!$A$39:$A$782,$A88,СВЦЭМ!$B$39:$B$782,N$83)+'СЕТ СН'!$H$12+СВЦЭМ!$D$10+'СЕТ СН'!$H$5-'СЕТ СН'!$H$20</f>
        <v>2952.1720585799999</v>
      </c>
      <c r="O88" s="36">
        <f>SUMIFS(СВЦЭМ!$C$39:$C$782,СВЦЭМ!$A$39:$A$782,$A88,СВЦЭМ!$B$39:$B$782,O$83)+'СЕТ СН'!$H$12+СВЦЭМ!$D$10+'СЕТ СН'!$H$5-'СЕТ СН'!$H$20</f>
        <v>2960.0106372099999</v>
      </c>
      <c r="P88" s="36">
        <f>SUMIFS(СВЦЭМ!$C$39:$C$782,СВЦЭМ!$A$39:$A$782,$A88,СВЦЭМ!$B$39:$B$782,P$83)+'СЕТ СН'!$H$12+СВЦЭМ!$D$10+'СЕТ СН'!$H$5-'СЕТ СН'!$H$20</f>
        <v>2969.2859068099997</v>
      </c>
      <c r="Q88" s="36">
        <f>SUMIFS(СВЦЭМ!$C$39:$C$782,СВЦЭМ!$A$39:$A$782,$A88,СВЦЭМ!$B$39:$B$782,Q$83)+'СЕТ СН'!$H$12+СВЦЭМ!$D$10+'СЕТ СН'!$H$5-'СЕТ СН'!$H$20</f>
        <v>2980.9595762600002</v>
      </c>
      <c r="R88" s="36">
        <f>SUMIFS(СВЦЭМ!$C$39:$C$782,СВЦЭМ!$A$39:$A$782,$A88,СВЦЭМ!$B$39:$B$782,R$83)+'СЕТ СН'!$H$12+СВЦЭМ!$D$10+'СЕТ СН'!$H$5-'СЕТ СН'!$H$20</f>
        <v>2968.9485208299998</v>
      </c>
      <c r="S88" s="36">
        <f>SUMIFS(СВЦЭМ!$C$39:$C$782,СВЦЭМ!$A$39:$A$782,$A88,СВЦЭМ!$B$39:$B$782,S$83)+'СЕТ СН'!$H$12+СВЦЭМ!$D$10+'СЕТ СН'!$H$5-'СЕТ СН'!$H$20</f>
        <v>2985.8638028799996</v>
      </c>
      <c r="T88" s="36">
        <f>SUMIFS(СВЦЭМ!$C$39:$C$782,СВЦЭМ!$A$39:$A$782,$A88,СВЦЭМ!$B$39:$B$782,T$83)+'СЕТ СН'!$H$12+СВЦЭМ!$D$10+'СЕТ СН'!$H$5-'СЕТ СН'!$H$20</f>
        <v>3102.8843384000002</v>
      </c>
      <c r="U88" s="36">
        <f>SUMIFS(СВЦЭМ!$C$39:$C$782,СВЦЭМ!$A$39:$A$782,$A88,СВЦЭМ!$B$39:$B$782,U$83)+'СЕТ СН'!$H$12+СВЦЭМ!$D$10+'СЕТ СН'!$H$5-'СЕТ СН'!$H$20</f>
        <v>3123.34274577</v>
      </c>
      <c r="V88" s="36">
        <f>SUMIFS(СВЦЭМ!$C$39:$C$782,СВЦЭМ!$A$39:$A$782,$A88,СВЦЭМ!$B$39:$B$782,V$83)+'СЕТ СН'!$H$12+СВЦЭМ!$D$10+'СЕТ СН'!$H$5-'СЕТ СН'!$H$20</f>
        <v>3119.9320495500001</v>
      </c>
      <c r="W88" s="36">
        <f>SUMIFS(СВЦЭМ!$C$39:$C$782,СВЦЭМ!$A$39:$A$782,$A88,СВЦЭМ!$B$39:$B$782,W$83)+'СЕТ СН'!$H$12+СВЦЭМ!$D$10+'СЕТ СН'!$H$5-'СЕТ СН'!$H$20</f>
        <v>3097.6754794999997</v>
      </c>
      <c r="X88" s="36">
        <f>SUMIFS(СВЦЭМ!$C$39:$C$782,СВЦЭМ!$A$39:$A$782,$A88,СВЦЭМ!$B$39:$B$782,X$83)+'СЕТ СН'!$H$12+СВЦЭМ!$D$10+'СЕТ СН'!$H$5-'СЕТ СН'!$H$20</f>
        <v>3059.2483874199997</v>
      </c>
      <c r="Y88" s="36">
        <f>SUMIFS(СВЦЭМ!$C$39:$C$782,СВЦЭМ!$A$39:$A$782,$A88,СВЦЭМ!$B$39:$B$782,Y$83)+'СЕТ СН'!$H$12+СВЦЭМ!$D$10+'СЕТ СН'!$H$5-'СЕТ СН'!$H$20</f>
        <v>2960.4874117300001</v>
      </c>
    </row>
    <row r="89" spans="1:25" ht="15.75" x14ac:dyDescent="0.2">
      <c r="A89" s="35">
        <f t="shared" si="2"/>
        <v>44840</v>
      </c>
      <c r="B89" s="36">
        <f>SUMIFS(СВЦЭМ!$C$39:$C$782,СВЦЭМ!$A$39:$A$782,$A89,СВЦЭМ!$B$39:$B$782,B$83)+'СЕТ СН'!$H$12+СВЦЭМ!$D$10+'СЕТ СН'!$H$5-'СЕТ СН'!$H$20</f>
        <v>3080.6852552099999</v>
      </c>
      <c r="C89" s="36">
        <f>SUMIFS(СВЦЭМ!$C$39:$C$782,СВЦЭМ!$A$39:$A$782,$A89,СВЦЭМ!$B$39:$B$782,C$83)+'СЕТ СН'!$H$12+СВЦЭМ!$D$10+'СЕТ СН'!$H$5-'СЕТ СН'!$H$20</f>
        <v>3102.46068891</v>
      </c>
      <c r="D89" s="36">
        <f>SUMIFS(СВЦЭМ!$C$39:$C$782,СВЦЭМ!$A$39:$A$782,$A89,СВЦЭМ!$B$39:$B$782,D$83)+'СЕТ СН'!$H$12+СВЦЭМ!$D$10+'СЕТ СН'!$H$5-'СЕТ СН'!$H$20</f>
        <v>3093.6485252399998</v>
      </c>
      <c r="E89" s="36">
        <f>SUMIFS(СВЦЭМ!$C$39:$C$782,СВЦЭМ!$A$39:$A$782,$A89,СВЦЭМ!$B$39:$B$782,E$83)+'СЕТ СН'!$H$12+СВЦЭМ!$D$10+'СЕТ СН'!$H$5-'СЕТ СН'!$H$20</f>
        <v>3088.5007446300001</v>
      </c>
      <c r="F89" s="36">
        <f>SUMIFS(СВЦЭМ!$C$39:$C$782,СВЦЭМ!$A$39:$A$782,$A89,СВЦЭМ!$B$39:$B$782,F$83)+'СЕТ СН'!$H$12+СВЦЭМ!$D$10+'СЕТ СН'!$H$5-'СЕТ СН'!$H$20</f>
        <v>3075.2831677900003</v>
      </c>
      <c r="G89" s="36">
        <f>SUMIFS(СВЦЭМ!$C$39:$C$782,СВЦЭМ!$A$39:$A$782,$A89,СВЦЭМ!$B$39:$B$782,G$83)+'СЕТ СН'!$H$12+СВЦЭМ!$D$10+'СЕТ СН'!$H$5-'СЕТ СН'!$H$20</f>
        <v>3058.8889058300001</v>
      </c>
      <c r="H89" s="36">
        <f>SUMIFS(СВЦЭМ!$C$39:$C$782,СВЦЭМ!$A$39:$A$782,$A89,СВЦЭМ!$B$39:$B$782,H$83)+'СЕТ СН'!$H$12+СВЦЭМ!$D$10+'СЕТ СН'!$H$5-'СЕТ СН'!$H$20</f>
        <v>2989.66820091</v>
      </c>
      <c r="I89" s="36">
        <f>SUMIFS(СВЦЭМ!$C$39:$C$782,СВЦЭМ!$A$39:$A$782,$A89,СВЦЭМ!$B$39:$B$782,I$83)+'СЕТ СН'!$H$12+СВЦЭМ!$D$10+'СЕТ СН'!$H$5-'СЕТ СН'!$H$20</f>
        <v>2969.78798826</v>
      </c>
      <c r="J89" s="36">
        <f>SUMIFS(СВЦЭМ!$C$39:$C$782,СВЦЭМ!$A$39:$A$782,$A89,СВЦЭМ!$B$39:$B$782,J$83)+'СЕТ СН'!$H$12+СВЦЭМ!$D$10+'СЕТ СН'!$H$5-'СЕТ СН'!$H$20</f>
        <v>2968.83671925</v>
      </c>
      <c r="K89" s="36">
        <f>SUMIFS(СВЦЭМ!$C$39:$C$782,СВЦЭМ!$A$39:$A$782,$A89,СВЦЭМ!$B$39:$B$782,K$83)+'СЕТ СН'!$H$12+СВЦЭМ!$D$10+'СЕТ СН'!$H$5-'СЕТ СН'!$H$20</f>
        <v>2978.9976870099999</v>
      </c>
      <c r="L89" s="36">
        <f>SUMIFS(СВЦЭМ!$C$39:$C$782,СВЦЭМ!$A$39:$A$782,$A89,СВЦЭМ!$B$39:$B$782,L$83)+'СЕТ СН'!$H$12+СВЦЭМ!$D$10+'СЕТ СН'!$H$5-'СЕТ СН'!$H$20</f>
        <v>3005.4046503500003</v>
      </c>
      <c r="M89" s="36">
        <f>SUMIFS(СВЦЭМ!$C$39:$C$782,СВЦЭМ!$A$39:$A$782,$A89,СВЦЭМ!$B$39:$B$782,M$83)+'СЕТ СН'!$H$12+СВЦЭМ!$D$10+'СЕТ СН'!$H$5-'СЕТ СН'!$H$20</f>
        <v>3043.6302667800001</v>
      </c>
      <c r="N89" s="36">
        <f>SUMIFS(СВЦЭМ!$C$39:$C$782,СВЦЭМ!$A$39:$A$782,$A89,СВЦЭМ!$B$39:$B$782,N$83)+'СЕТ СН'!$H$12+СВЦЭМ!$D$10+'СЕТ СН'!$H$5-'СЕТ СН'!$H$20</f>
        <v>3069.0299156999999</v>
      </c>
      <c r="O89" s="36">
        <f>SUMIFS(СВЦЭМ!$C$39:$C$782,СВЦЭМ!$A$39:$A$782,$A89,СВЦЭМ!$B$39:$B$782,O$83)+'СЕТ СН'!$H$12+СВЦЭМ!$D$10+'СЕТ СН'!$H$5-'СЕТ СН'!$H$20</f>
        <v>3068.0153487600001</v>
      </c>
      <c r="P89" s="36">
        <f>SUMIFS(СВЦЭМ!$C$39:$C$782,СВЦЭМ!$A$39:$A$782,$A89,СВЦЭМ!$B$39:$B$782,P$83)+'СЕТ СН'!$H$12+СВЦЭМ!$D$10+'СЕТ СН'!$H$5-'СЕТ СН'!$H$20</f>
        <v>3072.1845167299998</v>
      </c>
      <c r="Q89" s="36">
        <f>SUMIFS(СВЦЭМ!$C$39:$C$782,СВЦЭМ!$A$39:$A$782,$A89,СВЦЭМ!$B$39:$B$782,Q$83)+'СЕТ СН'!$H$12+СВЦЭМ!$D$10+'СЕТ СН'!$H$5-'СЕТ СН'!$H$20</f>
        <v>3067.6390516900001</v>
      </c>
      <c r="R89" s="36">
        <f>SUMIFS(СВЦЭМ!$C$39:$C$782,СВЦЭМ!$A$39:$A$782,$A89,СВЦЭМ!$B$39:$B$782,R$83)+'СЕТ СН'!$H$12+СВЦЭМ!$D$10+'СЕТ СН'!$H$5-'СЕТ СН'!$H$20</f>
        <v>3048.39493524</v>
      </c>
      <c r="S89" s="36">
        <f>SUMIFS(СВЦЭМ!$C$39:$C$782,СВЦЭМ!$A$39:$A$782,$A89,СВЦЭМ!$B$39:$B$782,S$83)+'СЕТ СН'!$H$12+СВЦЭМ!$D$10+'СЕТ СН'!$H$5-'СЕТ СН'!$H$20</f>
        <v>3015.2781070299998</v>
      </c>
      <c r="T89" s="36">
        <f>SUMIFS(СВЦЭМ!$C$39:$C$782,СВЦЭМ!$A$39:$A$782,$A89,СВЦЭМ!$B$39:$B$782,T$83)+'СЕТ СН'!$H$12+СВЦЭМ!$D$10+'СЕТ СН'!$H$5-'СЕТ СН'!$H$20</f>
        <v>3016.04417977</v>
      </c>
      <c r="U89" s="36">
        <f>SUMIFS(СВЦЭМ!$C$39:$C$782,СВЦЭМ!$A$39:$A$782,$A89,СВЦЭМ!$B$39:$B$782,U$83)+'СЕТ СН'!$H$12+СВЦЭМ!$D$10+'СЕТ СН'!$H$5-'СЕТ СН'!$H$20</f>
        <v>3053.0486384699998</v>
      </c>
      <c r="V89" s="36">
        <f>SUMIFS(СВЦЭМ!$C$39:$C$782,СВЦЭМ!$A$39:$A$782,$A89,СВЦЭМ!$B$39:$B$782,V$83)+'СЕТ СН'!$H$12+СВЦЭМ!$D$10+'СЕТ СН'!$H$5-'СЕТ СН'!$H$20</f>
        <v>3052.6546919299999</v>
      </c>
      <c r="W89" s="36">
        <f>SUMIFS(СВЦЭМ!$C$39:$C$782,СВЦЭМ!$A$39:$A$782,$A89,СВЦЭМ!$B$39:$B$782,W$83)+'СЕТ СН'!$H$12+СВЦЭМ!$D$10+'СЕТ СН'!$H$5-'СЕТ СН'!$H$20</f>
        <v>3043.2984612800001</v>
      </c>
      <c r="X89" s="36">
        <f>SUMIFS(СВЦЭМ!$C$39:$C$782,СВЦЭМ!$A$39:$A$782,$A89,СВЦЭМ!$B$39:$B$782,X$83)+'СЕТ СН'!$H$12+СВЦЭМ!$D$10+'СЕТ СН'!$H$5-'СЕТ СН'!$H$20</f>
        <v>3095.9703117099998</v>
      </c>
      <c r="Y89" s="36">
        <f>SUMIFS(СВЦЭМ!$C$39:$C$782,СВЦЭМ!$A$39:$A$782,$A89,СВЦЭМ!$B$39:$B$782,Y$83)+'СЕТ СН'!$H$12+СВЦЭМ!$D$10+'СЕТ СН'!$H$5-'СЕТ СН'!$H$20</f>
        <v>3123.3496607900001</v>
      </c>
    </row>
    <row r="90" spans="1:25" ht="15.75" x14ac:dyDescent="0.2">
      <c r="A90" s="35">
        <f t="shared" si="2"/>
        <v>44841</v>
      </c>
      <c r="B90" s="36">
        <f>SUMIFS(СВЦЭМ!$C$39:$C$782,СВЦЭМ!$A$39:$A$782,$A90,СВЦЭМ!$B$39:$B$782,B$83)+'СЕТ СН'!$H$12+СВЦЭМ!$D$10+'СЕТ СН'!$H$5-'СЕТ СН'!$H$20</f>
        <v>2983.34030691</v>
      </c>
      <c r="C90" s="36">
        <f>SUMIFS(СВЦЭМ!$C$39:$C$782,СВЦЭМ!$A$39:$A$782,$A90,СВЦЭМ!$B$39:$B$782,C$83)+'СЕТ СН'!$H$12+СВЦЭМ!$D$10+'СЕТ СН'!$H$5-'СЕТ СН'!$H$20</f>
        <v>3012.8826807799996</v>
      </c>
      <c r="D90" s="36">
        <f>SUMIFS(СВЦЭМ!$C$39:$C$782,СВЦЭМ!$A$39:$A$782,$A90,СВЦЭМ!$B$39:$B$782,D$83)+'СЕТ СН'!$H$12+СВЦЭМ!$D$10+'СЕТ СН'!$H$5-'СЕТ СН'!$H$20</f>
        <v>3038.07011478</v>
      </c>
      <c r="E90" s="36">
        <f>SUMIFS(СВЦЭМ!$C$39:$C$782,СВЦЭМ!$A$39:$A$782,$A90,СВЦЭМ!$B$39:$B$782,E$83)+'СЕТ СН'!$H$12+СВЦЭМ!$D$10+'СЕТ СН'!$H$5-'СЕТ СН'!$H$20</f>
        <v>3040.1458413199998</v>
      </c>
      <c r="F90" s="36">
        <f>SUMIFS(СВЦЭМ!$C$39:$C$782,СВЦЭМ!$A$39:$A$782,$A90,СВЦЭМ!$B$39:$B$782,F$83)+'СЕТ СН'!$H$12+СВЦЭМ!$D$10+'СЕТ СН'!$H$5-'СЕТ СН'!$H$20</f>
        <v>3048.0491948400004</v>
      </c>
      <c r="G90" s="36">
        <f>SUMIFS(СВЦЭМ!$C$39:$C$782,СВЦЭМ!$A$39:$A$782,$A90,СВЦЭМ!$B$39:$B$782,G$83)+'СЕТ СН'!$H$12+СВЦЭМ!$D$10+'СЕТ СН'!$H$5-'СЕТ СН'!$H$20</f>
        <v>3034.8936200899998</v>
      </c>
      <c r="H90" s="36">
        <f>SUMIFS(СВЦЭМ!$C$39:$C$782,СВЦЭМ!$A$39:$A$782,$A90,СВЦЭМ!$B$39:$B$782,H$83)+'СЕТ СН'!$H$12+СВЦЭМ!$D$10+'СЕТ СН'!$H$5-'СЕТ СН'!$H$20</f>
        <v>2978.3049556999999</v>
      </c>
      <c r="I90" s="36">
        <f>SUMIFS(СВЦЭМ!$C$39:$C$782,СВЦЭМ!$A$39:$A$782,$A90,СВЦЭМ!$B$39:$B$782,I$83)+'СЕТ СН'!$H$12+СВЦЭМ!$D$10+'СЕТ СН'!$H$5-'СЕТ СН'!$H$20</f>
        <v>2929.1082782200001</v>
      </c>
      <c r="J90" s="36">
        <f>SUMIFS(СВЦЭМ!$C$39:$C$782,СВЦЭМ!$A$39:$A$782,$A90,СВЦЭМ!$B$39:$B$782,J$83)+'СЕТ СН'!$H$12+СВЦЭМ!$D$10+'СЕТ СН'!$H$5-'СЕТ СН'!$H$20</f>
        <v>2934.4981389899999</v>
      </c>
      <c r="K90" s="36">
        <f>SUMIFS(СВЦЭМ!$C$39:$C$782,СВЦЭМ!$A$39:$A$782,$A90,СВЦЭМ!$B$39:$B$782,K$83)+'СЕТ СН'!$H$12+СВЦЭМ!$D$10+'СЕТ СН'!$H$5-'СЕТ СН'!$H$20</f>
        <v>2958.2791939999997</v>
      </c>
      <c r="L90" s="36">
        <f>SUMIFS(СВЦЭМ!$C$39:$C$782,СВЦЭМ!$A$39:$A$782,$A90,СВЦЭМ!$B$39:$B$782,L$83)+'СЕТ СН'!$H$12+СВЦЭМ!$D$10+'СЕТ СН'!$H$5-'СЕТ СН'!$H$20</f>
        <v>2940.6287840099999</v>
      </c>
      <c r="M90" s="36">
        <f>SUMIFS(СВЦЭМ!$C$39:$C$782,СВЦЭМ!$A$39:$A$782,$A90,СВЦЭМ!$B$39:$B$782,M$83)+'СЕТ СН'!$H$12+СВЦЭМ!$D$10+'СЕТ СН'!$H$5-'СЕТ СН'!$H$20</f>
        <v>2923.27200038</v>
      </c>
      <c r="N90" s="36">
        <f>SUMIFS(СВЦЭМ!$C$39:$C$782,СВЦЭМ!$A$39:$A$782,$A90,СВЦЭМ!$B$39:$B$782,N$83)+'СЕТ СН'!$H$12+СВЦЭМ!$D$10+'СЕТ СН'!$H$5-'СЕТ СН'!$H$20</f>
        <v>2932.3923093599997</v>
      </c>
      <c r="O90" s="36">
        <f>SUMIFS(СВЦЭМ!$C$39:$C$782,СВЦЭМ!$A$39:$A$782,$A90,СВЦЭМ!$B$39:$B$782,O$83)+'СЕТ СН'!$H$12+СВЦЭМ!$D$10+'СЕТ СН'!$H$5-'СЕТ СН'!$H$20</f>
        <v>2933.45633327</v>
      </c>
      <c r="P90" s="36">
        <f>SUMIFS(СВЦЭМ!$C$39:$C$782,СВЦЭМ!$A$39:$A$782,$A90,СВЦЭМ!$B$39:$B$782,P$83)+'СЕТ СН'!$H$12+СВЦЭМ!$D$10+'СЕТ СН'!$H$5-'СЕТ СН'!$H$20</f>
        <v>2923.7596975799997</v>
      </c>
      <c r="Q90" s="36">
        <f>SUMIFS(СВЦЭМ!$C$39:$C$782,СВЦЭМ!$A$39:$A$782,$A90,СВЦЭМ!$B$39:$B$782,Q$83)+'СЕТ СН'!$H$12+СВЦЭМ!$D$10+'СЕТ СН'!$H$5-'СЕТ СН'!$H$20</f>
        <v>2926.0576221599999</v>
      </c>
      <c r="R90" s="36">
        <f>SUMIFS(СВЦЭМ!$C$39:$C$782,СВЦЭМ!$A$39:$A$782,$A90,СВЦЭМ!$B$39:$B$782,R$83)+'СЕТ СН'!$H$12+СВЦЭМ!$D$10+'СЕТ СН'!$H$5-'СЕТ СН'!$H$20</f>
        <v>2927.2625061899998</v>
      </c>
      <c r="S90" s="36">
        <f>SUMIFS(СВЦЭМ!$C$39:$C$782,СВЦЭМ!$A$39:$A$782,$A90,СВЦЭМ!$B$39:$B$782,S$83)+'СЕТ СН'!$H$12+СВЦЭМ!$D$10+'СЕТ СН'!$H$5-'СЕТ СН'!$H$20</f>
        <v>2963.9081286999999</v>
      </c>
      <c r="T90" s="36">
        <f>SUMIFS(СВЦЭМ!$C$39:$C$782,СВЦЭМ!$A$39:$A$782,$A90,СВЦЭМ!$B$39:$B$782,T$83)+'СЕТ СН'!$H$12+СВЦЭМ!$D$10+'СЕТ СН'!$H$5-'СЕТ СН'!$H$20</f>
        <v>3039.8073141499999</v>
      </c>
      <c r="U90" s="36">
        <f>SUMIFS(СВЦЭМ!$C$39:$C$782,СВЦЭМ!$A$39:$A$782,$A90,СВЦЭМ!$B$39:$B$782,U$83)+'СЕТ СН'!$H$12+СВЦЭМ!$D$10+'СЕТ СН'!$H$5-'СЕТ СН'!$H$20</f>
        <v>3076.6212054600001</v>
      </c>
      <c r="V90" s="36">
        <f>SUMIFS(СВЦЭМ!$C$39:$C$782,СВЦЭМ!$A$39:$A$782,$A90,СВЦЭМ!$B$39:$B$782,V$83)+'СЕТ СН'!$H$12+СВЦЭМ!$D$10+'СЕТ СН'!$H$5-'СЕТ СН'!$H$20</f>
        <v>3079.1250710700001</v>
      </c>
      <c r="W90" s="36">
        <f>SUMIFS(СВЦЭМ!$C$39:$C$782,СВЦЭМ!$A$39:$A$782,$A90,СВЦЭМ!$B$39:$B$782,W$83)+'СЕТ СН'!$H$12+СВЦЭМ!$D$10+'СЕТ СН'!$H$5-'СЕТ СН'!$H$20</f>
        <v>3058.20049277</v>
      </c>
      <c r="X90" s="36">
        <f>SUMIFS(СВЦЭМ!$C$39:$C$782,СВЦЭМ!$A$39:$A$782,$A90,СВЦЭМ!$B$39:$B$782,X$83)+'СЕТ СН'!$H$12+СВЦЭМ!$D$10+'СЕТ СН'!$H$5-'СЕТ СН'!$H$20</f>
        <v>3019.4461839100004</v>
      </c>
      <c r="Y90" s="36">
        <f>SUMIFS(СВЦЭМ!$C$39:$C$782,СВЦЭМ!$A$39:$A$782,$A90,СВЦЭМ!$B$39:$B$782,Y$83)+'СЕТ СН'!$H$12+СВЦЭМ!$D$10+'СЕТ СН'!$H$5-'СЕТ СН'!$H$20</f>
        <v>3011.49445707</v>
      </c>
    </row>
    <row r="91" spans="1:25" ht="15.75" x14ac:dyDescent="0.2">
      <c r="A91" s="35">
        <f t="shared" si="2"/>
        <v>44842</v>
      </c>
      <c r="B91" s="36">
        <f>SUMIFS(СВЦЭМ!$C$39:$C$782,СВЦЭМ!$A$39:$A$782,$A91,СВЦЭМ!$B$39:$B$782,B$83)+'СЕТ СН'!$H$12+СВЦЭМ!$D$10+'СЕТ СН'!$H$5-'СЕТ СН'!$H$20</f>
        <v>2972.3981111100002</v>
      </c>
      <c r="C91" s="36">
        <f>SUMIFS(СВЦЭМ!$C$39:$C$782,СВЦЭМ!$A$39:$A$782,$A91,СВЦЭМ!$B$39:$B$782,C$83)+'СЕТ СН'!$H$12+СВЦЭМ!$D$10+'СЕТ СН'!$H$5-'СЕТ СН'!$H$20</f>
        <v>3016.7372522699998</v>
      </c>
      <c r="D91" s="36">
        <f>SUMIFS(СВЦЭМ!$C$39:$C$782,СВЦЭМ!$A$39:$A$782,$A91,СВЦЭМ!$B$39:$B$782,D$83)+'СЕТ СН'!$H$12+СВЦЭМ!$D$10+'СЕТ СН'!$H$5-'СЕТ СН'!$H$20</f>
        <v>3030.3849015100004</v>
      </c>
      <c r="E91" s="36">
        <f>SUMIFS(СВЦЭМ!$C$39:$C$782,СВЦЭМ!$A$39:$A$782,$A91,СВЦЭМ!$B$39:$B$782,E$83)+'СЕТ СН'!$H$12+СВЦЭМ!$D$10+'СЕТ СН'!$H$5-'СЕТ СН'!$H$20</f>
        <v>3041.68580475</v>
      </c>
      <c r="F91" s="36">
        <f>SUMIFS(СВЦЭМ!$C$39:$C$782,СВЦЭМ!$A$39:$A$782,$A91,СВЦЭМ!$B$39:$B$782,F$83)+'СЕТ СН'!$H$12+СВЦЭМ!$D$10+'СЕТ СН'!$H$5-'СЕТ СН'!$H$20</f>
        <v>3041.5415512500003</v>
      </c>
      <c r="G91" s="36">
        <f>SUMIFS(СВЦЭМ!$C$39:$C$782,СВЦЭМ!$A$39:$A$782,$A91,СВЦЭМ!$B$39:$B$782,G$83)+'СЕТ СН'!$H$12+СВЦЭМ!$D$10+'СЕТ СН'!$H$5-'СЕТ СН'!$H$20</f>
        <v>3033.7771499400001</v>
      </c>
      <c r="H91" s="36">
        <f>SUMIFS(СВЦЭМ!$C$39:$C$782,СВЦЭМ!$A$39:$A$782,$A91,СВЦЭМ!$B$39:$B$782,H$83)+'СЕТ СН'!$H$12+СВЦЭМ!$D$10+'СЕТ СН'!$H$5-'СЕТ СН'!$H$20</f>
        <v>3013.4255001299998</v>
      </c>
      <c r="I91" s="36">
        <f>SUMIFS(СВЦЭМ!$C$39:$C$782,СВЦЭМ!$A$39:$A$782,$A91,СВЦЭМ!$B$39:$B$782,I$83)+'СЕТ СН'!$H$12+СВЦЭМ!$D$10+'СЕТ СН'!$H$5-'СЕТ СН'!$H$20</f>
        <v>2977.5078364299998</v>
      </c>
      <c r="J91" s="36">
        <f>SUMIFS(СВЦЭМ!$C$39:$C$782,СВЦЭМ!$A$39:$A$782,$A91,СВЦЭМ!$B$39:$B$782,J$83)+'СЕТ СН'!$H$12+СВЦЭМ!$D$10+'СЕТ СН'!$H$5-'СЕТ СН'!$H$20</f>
        <v>2919.8293287799997</v>
      </c>
      <c r="K91" s="36">
        <f>SUMIFS(СВЦЭМ!$C$39:$C$782,СВЦЭМ!$A$39:$A$782,$A91,СВЦЭМ!$B$39:$B$782,K$83)+'СЕТ СН'!$H$12+СВЦЭМ!$D$10+'СЕТ СН'!$H$5-'СЕТ СН'!$H$20</f>
        <v>2901.5209050399999</v>
      </c>
      <c r="L91" s="36">
        <f>SUMIFS(СВЦЭМ!$C$39:$C$782,СВЦЭМ!$A$39:$A$782,$A91,СВЦЭМ!$B$39:$B$782,L$83)+'СЕТ СН'!$H$12+СВЦЭМ!$D$10+'СЕТ СН'!$H$5-'СЕТ СН'!$H$20</f>
        <v>2956.9499623900001</v>
      </c>
      <c r="M91" s="36">
        <f>SUMIFS(СВЦЭМ!$C$39:$C$782,СВЦЭМ!$A$39:$A$782,$A91,СВЦЭМ!$B$39:$B$782,M$83)+'СЕТ СН'!$H$12+СВЦЭМ!$D$10+'СЕТ СН'!$H$5-'СЕТ СН'!$H$20</f>
        <v>2925.9231483599997</v>
      </c>
      <c r="N91" s="36">
        <f>SUMIFS(СВЦЭМ!$C$39:$C$782,СВЦЭМ!$A$39:$A$782,$A91,СВЦЭМ!$B$39:$B$782,N$83)+'СЕТ СН'!$H$12+СВЦЭМ!$D$10+'СЕТ СН'!$H$5-'СЕТ СН'!$H$20</f>
        <v>2912.5314860099998</v>
      </c>
      <c r="O91" s="36">
        <f>SUMIFS(СВЦЭМ!$C$39:$C$782,СВЦЭМ!$A$39:$A$782,$A91,СВЦЭМ!$B$39:$B$782,O$83)+'СЕТ СН'!$H$12+СВЦЭМ!$D$10+'СЕТ СН'!$H$5-'СЕТ СН'!$H$20</f>
        <v>2918.8317859099998</v>
      </c>
      <c r="P91" s="36">
        <f>SUMIFS(СВЦЭМ!$C$39:$C$782,СВЦЭМ!$A$39:$A$782,$A91,СВЦЭМ!$B$39:$B$782,P$83)+'СЕТ СН'!$H$12+СВЦЭМ!$D$10+'СЕТ СН'!$H$5-'СЕТ СН'!$H$20</f>
        <v>2925.3765126600001</v>
      </c>
      <c r="Q91" s="36">
        <f>SUMIFS(СВЦЭМ!$C$39:$C$782,СВЦЭМ!$A$39:$A$782,$A91,СВЦЭМ!$B$39:$B$782,Q$83)+'СЕТ СН'!$H$12+СВЦЭМ!$D$10+'СЕТ СН'!$H$5-'СЕТ СН'!$H$20</f>
        <v>2925.6847675199997</v>
      </c>
      <c r="R91" s="36">
        <f>SUMIFS(СВЦЭМ!$C$39:$C$782,СВЦЭМ!$A$39:$A$782,$A91,СВЦЭМ!$B$39:$B$782,R$83)+'СЕТ СН'!$H$12+СВЦЭМ!$D$10+'СЕТ СН'!$H$5-'СЕТ СН'!$H$20</f>
        <v>2929.48626874</v>
      </c>
      <c r="S91" s="36">
        <f>SUMIFS(СВЦЭМ!$C$39:$C$782,СВЦЭМ!$A$39:$A$782,$A91,СВЦЭМ!$B$39:$B$782,S$83)+'СЕТ СН'!$H$12+СВЦЭМ!$D$10+'СЕТ СН'!$H$5-'СЕТ СН'!$H$20</f>
        <v>2948.0145673399998</v>
      </c>
      <c r="T91" s="36">
        <f>SUMIFS(СВЦЭМ!$C$39:$C$782,СВЦЭМ!$A$39:$A$782,$A91,СВЦЭМ!$B$39:$B$782,T$83)+'СЕТ СН'!$H$12+СВЦЭМ!$D$10+'СЕТ СН'!$H$5-'СЕТ СН'!$H$20</f>
        <v>3056.1430194300001</v>
      </c>
      <c r="U91" s="36">
        <f>SUMIFS(СВЦЭМ!$C$39:$C$782,СВЦЭМ!$A$39:$A$782,$A91,СВЦЭМ!$B$39:$B$782,U$83)+'СЕТ СН'!$H$12+СВЦЭМ!$D$10+'СЕТ СН'!$H$5-'СЕТ СН'!$H$20</f>
        <v>3080.5747016699997</v>
      </c>
      <c r="V91" s="36">
        <f>SUMIFS(СВЦЭМ!$C$39:$C$782,СВЦЭМ!$A$39:$A$782,$A91,СВЦЭМ!$B$39:$B$782,V$83)+'СЕТ СН'!$H$12+СВЦЭМ!$D$10+'СЕТ СН'!$H$5-'СЕТ СН'!$H$20</f>
        <v>3076.1165313299998</v>
      </c>
      <c r="W91" s="36">
        <f>SUMIFS(СВЦЭМ!$C$39:$C$782,СВЦЭМ!$A$39:$A$782,$A91,СВЦЭМ!$B$39:$B$782,W$83)+'СЕТ СН'!$H$12+СВЦЭМ!$D$10+'СЕТ СН'!$H$5-'СЕТ СН'!$H$20</f>
        <v>3071.9877578200003</v>
      </c>
      <c r="X91" s="36">
        <f>SUMIFS(СВЦЭМ!$C$39:$C$782,СВЦЭМ!$A$39:$A$782,$A91,СВЦЭМ!$B$39:$B$782,X$83)+'СЕТ СН'!$H$12+СВЦЭМ!$D$10+'СЕТ СН'!$H$5-'СЕТ СН'!$H$20</f>
        <v>3043.3776109099999</v>
      </c>
      <c r="Y91" s="36">
        <f>SUMIFS(СВЦЭМ!$C$39:$C$782,СВЦЭМ!$A$39:$A$782,$A91,СВЦЭМ!$B$39:$B$782,Y$83)+'СЕТ СН'!$H$12+СВЦЭМ!$D$10+'СЕТ СН'!$H$5-'СЕТ СН'!$H$20</f>
        <v>3023.86233141</v>
      </c>
    </row>
    <row r="92" spans="1:25" ht="15.75" x14ac:dyDescent="0.2">
      <c r="A92" s="35">
        <f t="shared" si="2"/>
        <v>44843</v>
      </c>
      <c r="B92" s="36">
        <f>SUMIFS(СВЦЭМ!$C$39:$C$782,СВЦЭМ!$A$39:$A$782,$A92,СВЦЭМ!$B$39:$B$782,B$83)+'СЕТ СН'!$H$12+СВЦЭМ!$D$10+'СЕТ СН'!$H$5-'СЕТ СН'!$H$20</f>
        <v>2951.77787992</v>
      </c>
      <c r="C92" s="36">
        <f>SUMIFS(СВЦЭМ!$C$39:$C$782,СВЦЭМ!$A$39:$A$782,$A92,СВЦЭМ!$B$39:$B$782,C$83)+'СЕТ СН'!$H$12+СВЦЭМ!$D$10+'СЕТ СН'!$H$5-'СЕТ СН'!$H$20</f>
        <v>2974.9757598799997</v>
      </c>
      <c r="D92" s="36">
        <f>SUMIFS(СВЦЭМ!$C$39:$C$782,СВЦЭМ!$A$39:$A$782,$A92,СВЦЭМ!$B$39:$B$782,D$83)+'СЕТ СН'!$H$12+СВЦЭМ!$D$10+'СЕТ СН'!$H$5-'СЕТ СН'!$H$20</f>
        <v>2982.9835834300002</v>
      </c>
      <c r="E92" s="36">
        <f>SUMIFS(СВЦЭМ!$C$39:$C$782,СВЦЭМ!$A$39:$A$782,$A92,СВЦЭМ!$B$39:$B$782,E$83)+'СЕТ СН'!$H$12+СВЦЭМ!$D$10+'СЕТ СН'!$H$5-'СЕТ СН'!$H$20</f>
        <v>2988.7185251699998</v>
      </c>
      <c r="F92" s="36">
        <f>SUMIFS(СВЦЭМ!$C$39:$C$782,СВЦЭМ!$A$39:$A$782,$A92,СВЦЭМ!$B$39:$B$782,F$83)+'СЕТ СН'!$H$12+СВЦЭМ!$D$10+'СЕТ СН'!$H$5-'СЕТ СН'!$H$20</f>
        <v>2982.5411839600001</v>
      </c>
      <c r="G92" s="36">
        <f>SUMIFS(СВЦЭМ!$C$39:$C$782,СВЦЭМ!$A$39:$A$782,$A92,СВЦЭМ!$B$39:$B$782,G$83)+'СЕТ СН'!$H$12+СВЦЭМ!$D$10+'СЕТ СН'!$H$5-'СЕТ СН'!$H$20</f>
        <v>2985.2192866</v>
      </c>
      <c r="H92" s="36">
        <f>SUMIFS(СВЦЭМ!$C$39:$C$782,СВЦЭМ!$A$39:$A$782,$A92,СВЦЭМ!$B$39:$B$782,H$83)+'СЕТ СН'!$H$12+СВЦЭМ!$D$10+'СЕТ СН'!$H$5-'СЕТ СН'!$H$20</f>
        <v>2970.61363342</v>
      </c>
      <c r="I92" s="36">
        <f>SUMIFS(СВЦЭМ!$C$39:$C$782,СВЦЭМ!$A$39:$A$782,$A92,СВЦЭМ!$B$39:$B$782,I$83)+'СЕТ СН'!$H$12+СВЦЭМ!$D$10+'СЕТ СН'!$H$5-'СЕТ СН'!$H$20</f>
        <v>2957.4723744299999</v>
      </c>
      <c r="J92" s="36">
        <f>SUMIFS(СВЦЭМ!$C$39:$C$782,СВЦЭМ!$A$39:$A$782,$A92,СВЦЭМ!$B$39:$B$782,J$83)+'СЕТ СН'!$H$12+СВЦЭМ!$D$10+'СЕТ СН'!$H$5-'СЕТ СН'!$H$20</f>
        <v>2944.06461403</v>
      </c>
      <c r="K92" s="36">
        <f>SUMIFS(СВЦЭМ!$C$39:$C$782,СВЦЭМ!$A$39:$A$782,$A92,СВЦЭМ!$B$39:$B$782,K$83)+'СЕТ СН'!$H$12+СВЦЭМ!$D$10+'СЕТ СН'!$H$5-'СЕТ СН'!$H$20</f>
        <v>2882.3236471299997</v>
      </c>
      <c r="L92" s="36">
        <f>SUMIFS(СВЦЭМ!$C$39:$C$782,СВЦЭМ!$A$39:$A$782,$A92,СВЦЭМ!$B$39:$B$782,L$83)+'СЕТ СН'!$H$12+СВЦЭМ!$D$10+'СЕТ СН'!$H$5-'СЕТ СН'!$H$20</f>
        <v>2889.3100251000001</v>
      </c>
      <c r="M92" s="36">
        <f>SUMIFS(СВЦЭМ!$C$39:$C$782,СВЦЭМ!$A$39:$A$782,$A92,СВЦЭМ!$B$39:$B$782,M$83)+'СЕТ СН'!$H$12+СВЦЭМ!$D$10+'СЕТ СН'!$H$5-'СЕТ СН'!$H$20</f>
        <v>2897.1290359499999</v>
      </c>
      <c r="N92" s="36">
        <f>SUMIFS(СВЦЭМ!$C$39:$C$782,СВЦЭМ!$A$39:$A$782,$A92,СВЦЭМ!$B$39:$B$782,N$83)+'СЕТ СН'!$H$12+СВЦЭМ!$D$10+'СЕТ СН'!$H$5-'СЕТ СН'!$H$20</f>
        <v>2873.7392920699999</v>
      </c>
      <c r="O92" s="36">
        <f>SUMIFS(СВЦЭМ!$C$39:$C$782,СВЦЭМ!$A$39:$A$782,$A92,СВЦЭМ!$B$39:$B$782,O$83)+'СЕТ СН'!$H$12+СВЦЭМ!$D$10+'СЕТ СН'!$H$5-'СЕТ СН'!$H$20</f>
        <v>2891.07084493</v>
      </c>
      <c r="P92" s="36">
        <f>SUMIFS(СВЦЭМ!$C$39:$C$782,СВЦЭМ!$A$39:$A$782,$A92,СВЦЭМ!$B$39:$B$782,P$83)+'СЕТ СН'!$H$12+СВЦЭМ!$D$10+'СЕТ СН'!$H$5-'СЕТ СН'!$H$20</f>
        <v>2882.1184185900001</v>
      </c>
      <c r="Q92" s="36">
        <f>SUMIFS(СВЦЭМ!$C$39:$C$782,СВЦЭМ!$A$39:$A$782,$A92,СВЦЭМ!$B$39:$B$782,Q$83)+'СЕТ СН'!$H$12+СВЦЭМ!$D$10+'СЕТ СН'!$H$5-'СЕТ СН'!$H$20</f>
        <v>2885.7185522299997</v>
      </c>
      <c r="R92" s="36">
        <f>SUMIFS(СВЦЭМ!$C$39:$C$782,СВЦЭМ!$A$39:$A$782,$A92,СВЦЭМ!$B$39:$B$782,R$83)+'СЕТ СН'!$H$12+СВЦЭМ!$D$10+'СЕТ СН'!$H$5-'СЕТ СН'!$H$20</f>
        <v>2914.3968424300001</v>
      </c>
      <c r="S92" s="36">
        <f>SUMIFS(СВЦЭМ!$C$39:$C$782,СВЦЭМ!$A$39:$A$782,$A92,СВЦЭМ!$B$39:$B$782,S$83)+'СЕТ СН'!$H$12+СВЦЭМ!$D$10+'СЕТ СН'!$H$5-'СЕТ СН'!$H$20</f>
        <v>2941.7874508300001</v>
      </c>
      <c r="T92" s="36">
        <f>SUMIFS(СВЦЭМ!$C$39:$C$782,СВЦЭМ!$A$39:$A$782,$A92,СВЦЭМ!$B$39:$B$782,T$83)+'СЕТ СН'!$H$12+СВЦЭМ!$D$10+'СЕТ СН'!$H$5-'СЕТ СН'!$H$20</f>
        <v>3008.1138940600003</v>
      </c>
      <c r="U92" s="36">
        <f>SUMIFS(СВЦЭМ!$C$39:$C$782,СВЦЭМ!$A$39:$A$782,$A92,СВЦЭМ!$B$39:$B$782,U$83)+'СЕТ СН'!$H$12+СВЦЭМ!$D$10+'СЕТ СН'!$H$5-'СЕТ СН'!$H$20</f>
        <v>3042.2599151699997</v>
      </c>
      <c r="V92" s="36">
        <f>SUMIFS(СВЦЭМ!$C$39:$C$782,СВЦЭМ!$A$39:$A$782,$A92,СВЦЭМ!$B$39:$B$782,V$83)+'СЕТ СН'!$H$12+СВЦЭМ!$D$10+'СЕТ СН'!$H$5-'СЕТ СН'!$H$20</f>
        <v>3029.84095497</v>
      </c>
      <c r="W92" s="36">
        <f>SUMIFS(СВЦЭМ!$C$39:$C$782,СВЦЭМ!$A$39:$A$782,$A92,СВЦЭМ!$B$39:$B$782,W$83)+'СЕТ СН'!$H$12+СВЦЭМ!$D$10+'СЕТ СН'!$H$5-'СЕТ СН'!$H$20</f>
        <v>3013.33013721</v>
      </c>
      <c r="X92" s="36">
        <f>SUMIFS(СВЦЭМ!$C$39:$C$782,СВЦЭМ!$A$39:$A$782,$A92,СВЦЭМ!$B$39:$B$782,X$83)+'СЕТ СН'!$H$12+СВЦЭМ!$D$10+'СЕТ СН'!$H$5-'СЕТ СН'!$H$20</f>
        <v>2881.2102809200001</v>
      </c>
      <c r="Y92" s="36">
        <f>SUMIFS(СВЦЭМ!$C$39:$C$782,СВЦЭМ!$A$39:$A$782,$A92,СВЦЭМ!$B$39:$B$782,Y$83)+'СЕТ СН'!$H$12+СВЦЭМ!$D$10+'СЕТ СН'!$H$5-'СЕТ СН'!$H$20</f>
        <v>2784.0780047200001</v>
      </c>
    </row>
    <row r="93" spans="1:25" ht="15.75" x14ac:dyDescent="0.2">
      <c r="A93" s="35">
        <f t="shared" si="2"/>
        <v>44844</v>
      </c>
      <c r="B93" s="36">
        <f>SUMIFS(СВЦЭМ!$C$39:$C$782,СВЦЭМ!$A$39:$A$782,$A93,СВЦЭМ!$B$39:$B$782,B$83)+'СЕТ СН'!$H$12+СВЦЭМ!$D$10+'СЕТ СН'!$H$5-'СЕТ СН'!$H$20</f>
        <v>2785.9099270699999</v>
      </c>
      <c r="C93" s="36">
        <f>SUMIFS(СВЦЭМ!$C$39:$C$782,СВЦЭМ!$A$39:$A$782,$A93,СВЦЭМ!$B$39:$B$782,C$83)+'СЕТ СН'!$H$12+СВЦЭМ!$D$10+'СЕТ СН'!$H$5-'СЕТ СН'!$H$20</f>
        <v>2846.4702390699999</v>
      </c>
      <c r="D93" s="36">
        <f>SUMIFS(СВЦЭМ!$C$39:$C$782,СВЦЭМ!$A$39:$A$782,$A93,СВЦЭМ!$B$39:$B$782,D$83)+'СЕТ СН'!$H$12+СВЦЭМ!$D$10+'СЕТ СН'!$H$5-'СЕТ СН'!$H$20</f>
        <v>2935.26628639</v>
      </c>
      <c r="E93" s="36">
        <f>SUMIFS(СВЦЭМ!$C$39:$C$782,СВЦЭМ!$A$39:$A$782,$A93,СВЦЭМ!$B$39:$B$782,E$83)+'СЕТ СН'!$H$12+СВЦЭМ!$D$10+'СЕТ СН'!$H$5-'СЕТ СН'!$H$20</f>
        <v>2935.5091017699997</v>
      </c>
      <c r="F93" s="36">
        <f>SUMIFS(СВЦЭМ!$C$39:$C$782,СВЦЭМ!$A$39:$A$782,$A93,СВЦЭМ!$B$39:$B$782,F$83)+'СЕТ СН'!$H$12+СВЦЭМ!$D$10+'СЕТ СН'!$H$5-'СЕТ СН'!$H$20</f>
        <v>2927.32086316</v>
      </c>
      <c r="G93" s="36">
        <f>SUMIFS(СВЦЭМ!$C$39:$C$782,СВЦЭМ!$A$39:$A$782,$A93,СВЦЭМ!$B$39:$B$782,G$83)+'СЕТ СН'!$H$12+СВЦЭМ!$D$10+'СЕТ СН'!$H$5-'СЕТ СН'!$H$20</f>
        <v>2930.0171813699999</v>
      </c>
      <c r="H93" s="36">
        <f>SUMIFS(СВЦЭМ!$C$39:$C$782,СВЦЭМ!$A$39:$A$782,$A93,СВЦЭМ!$B$39:$B$782,H$83)+'СЕТ СН'!$H$12+СВЦЭМ!$D$10+'СЕТ СН'!$H$5-'СЕТ СН'!$H$20</f>
        <v>2869.2610259200001</v>
      </c>
      <c r="I93" s="36">
        <f>SUMIFS(СВЦЭМ!$C$39:$C$782,СВЦЭМ!$A$39:$A$782,$A93,СВЦЭМ!$B$39:$B$782,I$83)+'СЕТ СН'!$H$12+СВЦЭМ!$D$10+'СЕТ СН'!$H$5-'СЕТ СН'!$H$20</f>
        <v>2803.8234471799997</v>
      </c>
      <c r="J93" s="36">
        <f>SUMIFS(СВЦЭМ!$C$39:$C$782,СВЦЭМ!$A$39:$A$782,$A93,СВЦЭМ!$B$39:$B$782,J$83)+'СЕТ СН'!$H$12+СВЦЭМ!$D$10+'СЕТ СН'!$H$5-'СЕТ СН'!$H$20</f>
        <v>2778.4092850100001</v>
      </c>
      <c r="K93" s="36">
        <f>SUMIFS(СВЦЭМ!$C$39:$C$782,СВЦЭМ!$A$39:$A$782,$A93,СВЦЭМ!$B$39:$B$782,K$83)+'СЕТ СН'!$H$12+СВЦЭМ!$D$10+'СЕТ СН'!$H$5-'СЕТ СН'!$H$20</f>
        <v>2772.5880305599999</v>
      </c>
      <c r="L93" s="36">
        <f>SUMIFS(СВЦЭМ!$C$39:$C$782,СВЦЭМ!$A$39:$A$782,$A93,СВЦЭМ!$B$39:$B$782,L$83)+'СЕТ СН'!$H$12+СВЦЭМ!$D$10+'СЕТ СН'!$H$5-'СЕТ СН'!$H$20</f>
        <v>2759.9462451599998</v>
      </c>
      <c r="M93" s="36">
        <f>SUMIFS(СВЦЭМ!$C$39:$C$782,СВЦЭМ!$A$39:$A$782,$A93,СВЦЭМ!$B$39:$B$782,M$83)+'СЕТ СН'!$H$12+СВЦЭМ!$D$10+'СЕТ СН'!$H$5-'СЕТ СН'!$H$20</f>
        <v>2807.6756161599997</v>
      </c>
      <c r="N93" s="36">
        <f>SUMIFS(СВЦЭМ!$C$39:$C$782,СВЦЭМ!$A$39:$A$782,$A93,СВЦЭМ!$B$39:$B$782,N$83)+'СЕТ СН'!$H$12+СВЦЭМ!$D$10+'СЕТ СН'!$H$5-'СЕТ СН'!$H$20</f>
        <v>2886.0641870199997</v>
      </c>
      <c r="O93" s="36">
        <f>SUMIFS(СВЦЭМ!$C$39:$C$782,СВЦЭМ!$A$39:$A$782,$A93,СВЦЭМ!$B$39:$B$782,O$83)+'СЕТ СН'!$H$12+СВЦЭМ!$D$10+'СЕТ СН'!$H$5-'СЕТ СН'!$H$20</f>
        <v>2881.7831639599999</v>
      </c>
      <c r="P93" s="36">
        <f>SUMIFS(СВЦЭМ!$C$39:$C$782,СВЦЭМ!$A$39:$A$782,$A93,СВЦЭМ!$B$39:$B$782,P$83)+'СЕТ СН'!$H$12+СВЦЭМ!$D$10+'СЕТ СН'!$H$5-'СЕТ СН'!$H$20</f>
        <v>2846.0777999000002</v>
      </c>
      <c r="Q93" s="36">
        <f>SUMIFS(СВЦЭМ!$C$39:$C$782,СВЦЭМ!$A$39:$A$782,$A93,СВЦЭМ!$B$39:$B$782,Q$83)+'СЕТ СН'!$H$12+СВЦЭМ!$D$10+'СЕТ СН'!$H$5-'СЕТ СН'!$H$20</f>
        <v>2836.1775321099999</v>
      </c>
      <c r="R93" s="36">
        <f>SUMIFS(СВЦЭМ!$C$39:$C$782,СВЦЭМ!$A$39:$A$782,$A93,СВЦЭМ!$B$39:$B$782,R$83)+'СЕТ СН'!$H$12+СВЦЭМ!$D$10+'СЕТ СН'!$H$5-'СЕТ СН'!$H$20</f>
        <v>2793.8255770299997</v>
      </c>
      <c r="S93" s="36">
        <f>SUMIFS(СВЦЭМ!$C$39:$C$782,СВЦЭМ!$A$39:$A$782,$A93,СВЦЭМ!$B$39:$B$782,S$83)+'СЕТ СН'!$H$12+СВЦЭМ!$D$10+'СЕТ СН'!$H$5-'СЕТ СН'!$H$20</f>
        <v>2753.2188399299998</v>
      </c>
      <c r="T93" s="36">
        <f>SUMIFS(СВЦЭМ!$C$39:$C$782,СВЦЭМ!$A$39:$A$782,$A93,СВЦЭМ!$B$39:$B$782,T$83)+'СЕТ СН'!$H$12+СВЦЭМ!$D$10+'СЕТ СН'!$H$5-'СЕТ СН'!$H$20</f>
        <v>2797.2309513499999</v>
      </c>
      <c r="U93" s="36">
        <f>SUMIFS(СВЦЭМ!$C$39:$C$782,СВЦЭМ!$A$39:$A$782,$A93,СВЦЭМ!$B$39:$B$782,U$83)+'СЕТ СН'!$H$12+СВЦЭМ!$D$10+'СЕТ СН'!$H$5-'СЕТ СН'!$H$20</f>
        <v>2817.48513503</v>
      </c>
      <c r="V93" s="36">
        <f>SUMIFS(СВЦЭМ!$C$39:$C$782,СВЦЭМ!$A$39:$A$782,$A93,СВЦЭМ!$B$39:$B$782,V$83)+'СЕТ СН'!$H$12+СВЦЭМ!$D$10+'СЕТ СН'!$H$5-'СЕТ СН'!$H$20</f>
        <v>2831.0535679</v>
      </c>
      <c r="W93" s="36">
        <f>SUMIFS(СВЦЭМ!$C$39:$C$782,СВЦЭМ!$A$39:$A$782,$A93,СВЦЭМ!$B$39:$B$782,W$83)+'СЕТ СН'!$H$12+СВЦЭМ!$D$10+'СЕТ СН'!$H$5-'СЕТ СН'!$H$20</f>
        <v>2831.5876398</v>
      </c>
      <c r="X93" s="36">
        <f>SUMIFS(СВЦЭМ!$C$39:$C$782,СВЦЭМ!$A$39:$A$782,$A93,СВЦЭМ!$B$39:$B$782,X$83)+'СЕТ СН'!$H$12+СВЦЭМ!$D$10+'СЕТ СН'!$H$5-'СЕТ СН'!$H$20</f>
        <v>2813.8603706899999</v>
      </c>
      <c r="Y93" s="36">
        <f>SUMIFS(СВЦЭМ!$C$39:$C$782,СВЦЭМ!$A$39:$A$782,$A93,СВЦЭМ!$B$39:$B$782,Y$83)+'СЕТ СН'!$H$12+СВЦЭМ!$D$10+'СЕТ СН'!$H$5-'СЕТ СН'!$H$20</f>
        <v>2793.4653117399998</v>
      </c>
    </row>
    <row r="94" spans="1:25" ht="15.75" x14ac:dyDescent="0.2">
      <c r="A94" s="35">
        <f t="shared" si="2"/>
        <v>44845</v>
      </c>
      <c r="B94" s="36">
        <f>SUMIFS(СВЦЭМ!$C$39:$C$782,СВЦЭМ!$A$39:$A$782,$A94,СВЦЭМ!$B$39:$B$782,B$83)+'СЕТ СН'!$H$12+СВЦЭМ!$D$10+'СЕТ СН'!$H$5-'СЕТ СН'!$H$20</f>
        <v>2879.4507219399998</v>
      </c>
      <c r="C94" s="36">
        <f>SUMIFS(СВЦЭМ!$C$39:$C$782,СВЦЭМ!$A$39:$A$782,$A94,СВЦЭМ!$B$39:$B$782,C$83)+'СЕТ СН'!$H$12+СВЦЭМ!$D$10+'СЕТ СН'!$H$5-'СЕТ СН'!$H$20</f>
        <v>2944.16627715</v>
      </c>
      <c r="D94" s="36">
        <f>SUMIFS(СВЦЭМ!$C$39:$C$782,СВЦЭМ!$A$39:$A$782,$A94,СВЦЭМ!$B$39:$B$782,D$83)+'СЕТ СН'!$H$12+СВЦЭМ!$D$10+'СЕТ СН'!$H$5-'СЕТ СН'!$H$20</f>
        <v>2985.8625273600001</v>
      </c>
      <c r="E94" s="36">
        <f>SUMIFS(СВЦЭМ!$C$39:$C$782,СВЦЭМ!$A$39:$A$782,$A94,СВЦЭМ!$B$39:$B$782,E$83)+'СЕТ СН'!$H$12+СВЦЭМ!$D$10+'СЕТ СН'!$H$5-'СЕТ СН'!$H$20</f>
        <v>3000.9313285200001</v>
      </c>
      <c r="F94" s="36">
        <f>SUMIFS(СВЦЭМ!$C$39:$C$782,СВЦЭМ!$A$39:$A$782,$A94,СВЦЭМ!$B$39:$B$782,F$83)+'СЕТ СН'!$H$12+СВЦЭМ!$D$10+'СЕТ СН'!$H$5-'СЕТ СН'!$H$20</f>
        <v>2995.4474184399996</v>
      </c>
      <c r="G94" s="36">
        <f>SUMIFS(СВЦЭМ!$C$39:$C$782,СВЦЭМ!$A$39:$A$782,$A94,СВЦЭМ!$B$39:$B$782,G$83)+'СЕТ СН'!$H$12+СВЦЭМ!$D$10+'СЕТ СН'!$H$5-'СЕТ СН'!$H$20</f>
        <v>2938.0776228300001</v>
      </c>
      <c r="H94" s="36">
        <f>SUMIFS(СВЦЭМ!$C$39:$C$782,СВЦЭМ!$A$39:$A$782,$A94,СВЦЭМ!$B$39:$B$782,H$83)+'СЕТ СН'!$H$12+СВЦЭМ!$D$10+'СЕТ СН'!$H$5-'СЕТ СН'!$H$20</f>
        <v>2942.37617727</v>
      </c>
      <c r="I94" s="36">
        <f>SUMIFS(СВЦЭМ!$C$39:$C$782,СВЦЭМ!$A$39:$A$782,$A94,СВЦЭМ!$B$39:$B$782,I$83)+'СЕТ СН'!$H$12+СВЦЭМ!$D$10+'СЕТ СН'!$H$5-'СЕТ СН'!$H$20</f>
        <v>2971.0937771600002</v>
      </c>
      <c r="J94" s="36">
        <f>SUMIFS(СВЦЭМ!$C$39:$C$782,СВЦЭМ!$A$39:$A$782,$A94,СВЦЭМ!$B$39:$B$782,J$83)+'СЕТ СН'!$H$12+СВЦЭМ!$D$10+'СЕТ СН'!$H$5-'СЕТ СН'!$H$20</f>
        <v>2973.1095072499998</v>
      </c>
      <c r="K94" s="36">
        <f>SUMIFS(СВЦЭМ!$C$39:$C$782,СВЦЭМ!$A$39:$A$782,$A94,СВЦЭМ!$B$39:$B$782,K$83)+'СЕТ СН'!$H$12+СВЦЭМ!$D$10+'СЕТ СН'!$H$5-'СЕТ СН'!$H$20</f>
        <v>2976.4530462799999</v>
      </c>
      <c r="L94" s="36">
        <f>SUMIFS(СВЦЭМ!$C$39:$C$782,СВЦЭМ!$A$39:$A$782,$A94,СВЦЭМ!$B$39:$B$782,L$83)+'СЕТ СН'!$H$12+СВЦЭМ!$D$10+'СЕТ СН'!$H$5-'СЕТ СН'!$H$20</f>
        <v>2982.9508809099998</v>
      </c>
      <c r="M94" s="36">
        <f>SUMIFS(СВЦЭМ!$C$39:$C$782,СВЦЭМ!$A$39:$A$782,$A94,СВЦЭМ!$B$39:$B$782,M$83)+'СЕТ СН'!$H$12+СВЦЭМ!$D$10+'СЕТ СН'!$H$5-'СЕТ СН'!$H$20</f>
        <v>2953.7150505899999</v>
      </c>
      <c r="N94" s="36">
        <f>SUMIFS(СВЦЭМ!$C$39:$C$782,СВЦЭМ!$A$39:$A$782,$A94,СВЦЭМ!$B$39:$B$782,N$83)+'СЕТ СН'!$H$12+СВЦЭМ!$D$10+'СЕТ СН'!$H$5-'СЕТ СН'!$H$20</f>
        <v>2979.9062904499997</v>
      </c>
      <c r="O94" s="36">
        <f>SUMIFS(СВЦЭМ!$C$39:$C$782,СВЦЭМ!$A$39:$A$782,$A94,СВЦЭМ!$B$39:$B$782,O$83)+'СЕТ СН'!$H$12+СВЦЭМ!$D$10+'СЕТ СН'!$H$5-'СЕТ СН'!$H$20</f>
        <v>2978.3514531999999</v>
      </c>
      <c r="P94" s="36">
        <f>SUMIFS(СВЦЭМ!$C$39:$C$782,СВЦЭМ!$A$39:$A$782,$A94,СВЦЭМ!$B$39:$B$782,P$83)+'СЕТ СН'!$H$12+СВЦЭМ!$D$10+'СЕТ СН'!$H$5-'СЕТ СН'!$H$20</f>
        <v>2974.3607006100001</v>
      </c>
      <c r="Q94" s="36">
        <f>SUMIFS(СВЦЭМ!$C$39:$C$782,СВЦЭМ!$A$39:$A$782,$A94,СВЦЭМ!$B$39:$B$782,Q$83)+'СЕТ СН'!$H$12+СВЦЭМ!$D$10+'СЕТ СН'!$H$5-'СЕТ СН'!$H$20</f>
        <v>2967.2297818299999</v>
      </c>
      <c r="R94" s="36">
        <f>SUMIFS(СВЦЭМ!$C$39:$C$782,СВЦЭМ!$A$39:$A$782,$A94,СВЦЭМ!$B$39:$B$782,R$83)+'СЕТ СН'!$H$12+СВЦЭМ!$D$10+'СЕТ СН'!$H$5-'СЕТ СН'!$H$20</f>
        <v>2940.9537529600002</v>
      </c>
      <c r="S94" s="36">
        <f>SUMIFS(СВЦЭМ!$C$39:$C$782,СВЦЭМ!$A$39:$A$782,$A94,СВЦЭМ!$B$39:$B$782,S$83)+'СЕТ СН'!$H$12+СВЦЭМ!$D$10+'СЕТ СН'!$H$5-'СЕТ СН'!$H$20</f>
        <v>2981.82710963</v>
      </c>
      <c r="T94" s="36">
        <f>SUMIFS(СВЦЭМ!$C$39:$C$782,СВЦЭМ!$A$39:$A$782,$A94,СВЦЭМ!$B$39:$B$782,T$83)+'СЕТ СН'!$H$12+СВЦЭМ!$D$10+'СЕТ СН'!$H$5-'СЕТ СН'!$H$20</f>
        <v>3032.9730092099999</v>
      </c>
      <c r="U94" s="36">
        <f>SUMIFS(СВЦЭМ!$C$39:$C$782,СВЦЭМ!$A$39:$A$782,$A94,СВЦЭМ!$B$39:$B$782,U$83)+'СЕТ СН'!$H$12+СВЦЭМ!$D$10+'СЕТ СН'!$H$5-'СЕТ СН'!$H$20</f>
        <v>3054.1727448700003</v>
      </c>
      <c r="V94" s="36">
        <f>SUMIFS(СВЦЭМ!$C$39:$C$782,СВЦЭМ!$A$39:$A$782,$A94,СВЦЭМ!$B$39:$B$782,V$83)+'СЕТ СН'!$H$12+СВЦЭМ!$D$10+'СЕТ СН'!$H$5-'СЕТ СН'!$H$20</f>
        <v>3059.7784862999997</v>
      </c>
      <c r="W94" s="36">
        <f>SUMIFS(СВЦЭМ!$C$39:$C$782,СВЦЭМ!$A$39:$A$782,$A94,СВЦЭМ!$B$39:$B$782,W$83)+'СЕТ СН'!$H$12+СВЦЭМ!$D$10+'СЕТ СН'!$H$5-'СЕТ СН'!$H$20</f>
        <v>3084.78722651</v>
      </c>
      <c r="X94" s="36">
        <f>SUMIFS(СВЦЭМ!$C$39:$C$782,СВЦЭМ!$A$39:$A$782,$A94,СВЦЭМ!$B$39:$B$782,X$83)+'СЕТ СН'!$H$12+СВЦЭМ!$D$10+'СЕТ СН'!$H$5-'СЕТ СН'!$H$20</f>
        <v>3072.7612313</v>
      </c>
      <c r="Y94" s="36">
        <f>SUMIFS(СВЦЭМ!$C$39:$C$782,СВЦЭМ!$A$39:$A$782,$A94,СВЦЭМ!$B$39:$B$782,Y$83)+'СЕТ СН'!$H$12+СВЦЭМ!$D$10+'СЕТ СН'!$H$5-'СЕТ СН'!$H$20</f>
        <v>3067.9964460299998</v>
      </c>
    </row>
    <row r="95" spans="1:25" ht="15.75" x14ac:dyDescent="0.2">
      <c r="A95" s="35">
        <f t="shared" si="2"/>
        <v>44846</v>
      </c>
      <c r="B95" s="36">
        <f>SUMIFS(СВЦЭМ!$C$39:$C$782,СВЦЭМ!$A$39:$A$782,$A95,СВЦЭМ!$B$39:$B$782,B$83)+'СЕТ СН'!$H$12+СВЦЭМ!$D$10+'СЕТ СН'!$H$5-'СЕТ СН'!$H$20</f>
        <v>2970.5884280400001</v>
      </c>
      <c r="C95" s="36">
        <f>SUMIFS(СВЦЭМ!$C$39:$C$782,СВЦЭМ!$A$39:$A$782,$A95,СВЦЭМ!$B$39:$B$782,C$83)+'СЕТ СН'!$H$12+СВЦЭМ!$D$10+'СЕТ СН'!$H$5-'СЕТ СН'!$H$20</f>
        <v>2998.2412689600001</v>
      </c>
      <c r="D95" s="36">
        <f>SUMIFS(СВЦЭМ!$C$39:$C$782,СВЦЭМ!$A$39:$A$782,$A95,СВЦЭМ!$B$39:$B$782,D$83)+'СЕТ СН'!$H$12+СВЦЭМ!$D$10+'СЕТ СН'!$H$5-'СЕТ СН'!$H$20</f>
        <v>3019.2570795000001</v>
      </c>
      <c r="E95" s="36">
        <f>SUMIFS(СВЦЭМ!$C$39:$C$782,СВЦЭМ!$A$39:$A$782,$A95,СВЦЭМ!$B$39:$B$782,E$83)+'СЕТ СН'!$H$12+СВЦЭМ!$D$10+'СЕТ СН'!$H$5-'СЕТ СН'!$H$20</f>
        <v>3012.51180905</v>
      </c>
      <c r="F95" s="36">
        <f>SUMIFS(СВЦЭМ!$C$39:$C$782,СВЦЭМ!$A$39:$A$782,$A95,СВЦЭМ!$B$39:$B$782,F$83)+'СЕТ СН'!$H$12+СВЦЭМ!$D$10+'СЕТ СН'!$H$5-'СЕТ СН'!$H$20</f>
        <v>3004.90814163</v>
      </c>
      <c r="G95" s="36">
        <f>SUMIFS(СВЦЭМ!$C$39:$C$782,СВЦЭМ!$A$39:$A$782,$A95,СВЦЭМ!$B$39:$B$782,G$83)+'СЕТ СН'!$H$12+СВЦЭМ!$D$10+'СЕТ СН'!$H$5-'СЕТ СН'!$H$20</f>
        <v>3005.0360521000002</v>
      </c>
      <c r="H95" s="36">
        <f>SUMIFS(СВЦЭМ!$C$39:$C$782,СВЦЭМ!$A$39:$A$782,$A95,СВЦЭМ!$B$39:$B$782,H$83)+'СЕТ СН'!$H$12+СВЦЭМ!$D$10+'СЕТ СН'!$H$5-'СЕТ СН'!$H$20</f>
        <v>2972.0399549700001</v>
      </c>
      <c r="I95" s="36">
        <f>SUMIFS(СВЦЭМ!$C$39:$C$782,СВЦЭМ!$A$39:$A$782,$A95,СВЦЭМ!$B$39:$B$782,I$83)+'СЕТ СН'!$H$12+СВЦЭМ!$D$10+'СЕТ СН'!$H$5-'СЕТ СН'!$H$20</f>
        <v>2953.3958555499999</v>
      </c>
      <c r="J95" s="36">
        <f>SUMIFS(СВЦЭМ!$C$39:$C$782,СВЦЭМ!$A$39:$A$782,$A95,СВЦЭМ!$B$39:$B$782,J$83)+'СЕТ СН'!$H$12+СВЦЭМ!$D$10+'СЕТ СН'!$H$5-'СЕТ СН'!$H$20</f>
        <v>2954.5473308000001</v>
      </c>
      <c r="K95" s="36">
        <f>SUMIFS(СВЦЭМ!$C$39:$C$782,СВЦЭМ!$A$39:$A$782,$A95,СВЦЭМ!$B$39:$B$782,K$83)+'СЕТ СН'!$H$12+СВЦЭМ!$D$10+'СЕТ СН'!$H$5-'СЕТ СН'!$H$20</f>
        <v>2949.3010133500002</v>
      </c>
      <c r="L95" s="36">
        <f>SUMIFS(СВЦЭМ!$C$39:$C$782,СВЦЭМ!$A$39:$A$782,$A95,СВЦЭМ!$B$39:$B$782,L$83)+'СЕТ СН'!$H$12+СВЦЭМ!$D$10+'СЕТ СН'!$H$5-'СЕТ СН'!$H$20</f>
        <v>2942.6400518199998</v>
      </c>
      <c r="M95" s="36">
        <f>SUMIFS(СВЦЭМ!$C$39:$C$782,СВЦЭМ!$A$39:$A$782,$A95,СВЦЭМ!$B$39:$B$782,M$83)+'СЕТ СН'!$H$12+СВЦЭМ!$D$10+'СЕТ СН'!$H$5-'СЕТ СН'!$H$20</f>
        <v>2939.0347913599999</v>
      </c>
      <c r="N95" s="36">
        <f>SUMIFS(СВЦЭМ!$C$39:$C$782,СВЦЭМ!$A$39:$A$782,$A95,СВЦЭМ!$B$39:$B$782,N$83)+'СЕТ СН'!$H$12+СВЦЭМ!$D$10+'СЕТ СН'!$H$5-'СЕТ СН'!$H$20</f>
        <v>2957.4333795499997</v>
      </c>
      <c r="O95" s="36">
        <f>SUMIFS(СВЦЭМ!$C$39:$C$782,СВЦЭМ!$A$39:$A$782,$A95,СВЦЭМ!$B$39:$B$782,O$83)+'СЕТ СН'!$H$12+СВЦЭМ!$D$10+'СЕТ СН'!$H$5-'СЕТ СН'!$H$20</f>
        <v>2949.3814824299998</v>
      </c>
      <c r="P95" s="36">
        <f>SUMIFS(СВЦЭМ!$C$39:$C$782,СВЦЭМ!$A$39:$A$782,$A95,СВЦЭМ!$B$39:$B$782,P$83)+'СЕТ СН'!$H$12+СВЦЭМ!$D$10+'СЕТ СН'!$H$5-'СЕТ СН'!$H$20</f>
        <v>2941.70621231</v>
      </c>
      <c r="Q95" s="36">
        <f>SUMIFS(СВЦЭМ!$C$39:$C$782,СВЦЭМ!$A$39:$A$782,$A95,СВЦЭМ!$B$39:$B$782,Q$83)+'СЕТ СН'!$H$12+СВЦЭМ!$D$10+'СЕТ СН'!$H$5-'СЕТ СН'!$H$20</f>
        <v>2951.0460631599999</v>
      </c>
      <c r="R95" s="36">
        <f>SUMIFS(СВЦЭМ!$C$39:$C$782,СВЦЭМ!$A$39:$A$782,$A95,СВЦЭМ!$B$39:$B$782,R$83)+'СЕТ СН'!$H$12+СВЦЭМ!$D$10+'СЕТ СН'!$H$5-'СЕТ СН'!$H$20</f>
        <v>2929.8558592300001</v>
      </c>
      <c r="S95" s="36">
        <f>SUMIFS(СВЦЭМ!$C$39:$C$782,СВЦЭМ!$A$39:$A$782,$A95,СВЦЭМ!$B$39:$B$782,S$83)+'СЕТ СН'!$H$12+СВЦЭМ!$D$10+'СЕТ СН'!$H$5-'СЕТ СН'!$H$20</f>
        <v>2932.00842397</v>
      </c>
      <c r="T95" s="36">
        <f>SUMIFS(СВЦЭМ!$C$39:$C$782,СВЦЭМ!$A$39:$A$782,$A95,СВЦЭМ!$B$39:$B$782,T$83)+'СЕТ СН'!$H$12+СВЦЭМ!$D$10+'СЕТ СН'!$H$5-'СЕТ СН'!$H$20</f>
        <v>3060.5308213600001</v>
      </c>
      <c r="U95" s="36">
        <f>SUMIFS(СВЦЭМ!$C$39:$C$782,СВЦЭМ!$A$39:$A$782,$A95,СВЦЭМ!$B$39:$B$782,U$83)+'СЕТ СН'!$H$12+СВЦЭМ!$D$10+'СЕТ СН'!$H$5-'СЕТ СН'!$H$20</f>
        <v>3050.9296523599996</v>
      </c>
      <c r="V95" s="36">
        <f>SUMIFS(СВЦЭМ!$C$39:$C$782,СВЦЭМ!$A$39:$A$782,$A95,СВЦЭМ!$B$39:$B$782,V$83)+'СЕТ СН'!$H$12+СВЦЭМ!$D$10+'СЕТ СН'!$H$5-'СЕТ СН'!$H$20</f>
        <v>3094.4778551199997</v>
      </c>
      <c r="W95" s="36">
        <f>SUMIFS(СВЦЭМ!$C$39:$C$782,СВЦЭМ!$A$39:$A$782,$A95,СВЦЭМ!$B$39:$B$782,W$83)+'СЕТ СН'!$H$12+СВЦЭМ!$D$10+'СЕТ СН'!$H$5-'СЕТ СН'!$H$20</f>
        <v>3007.7712233299999</v>
      </c>
      <c r="X95" s="36">
        <f>SUMIFS(СВЦЭМ!$C$39:$C$782,СВЦЭМ!$A$39:$A$782,$A95,СВЦЭМ!$B$39:$B$782,X$83)+'СЕТ СН'!$H$12+СВЦЭМ!$D$10+'СЕТ СН'!$H$5-'СЕТ СН'!$H$20</f>
        <v>2982.2324827900002</v>
      </c>
      <c r="Y95" s="36">
        <f>SUMIFS(СВЦЭМ!$C$39:$C$782,СВЦЭМ!$A$39:$A$782,$A95,СВЦЭМ!$B$39:$B$782,Y$83)+'СЕТ СН'!$H$12+СВЦЭМ!$D$10+'СЕТ СН'!$H$5-'СЕТ СН'!$H$20</f>
        <v>2966.7269975199997</v>
      </c>
    </row>
    <row r="96" spans="1:25" ht="15.75" x14ac:dyDescent="0.2">
      <c r="A96" s="35">
        <f t="shared" si="2"/>
        <v>44847</v>
      </c>
      <c r="B96" s="36">
        <f>SUMIFS(СВЦЭМ!$C$39:$C$782,СВЦЭМ!$A$39:$A$782,$A96,СВЦЭМ!$B$39:$B$782,B$83)+'СЕТ СН'!$H$12+СВЦЭМ!$D$10+'СЕТ СН'!$H$5-'СЕТ СН'!$H$20</f>
        <v>3061.3607219400001</v>
      </c>
      <c r="C96" s="36">
        <f>SUMIFS(СВЦЭМ!$C$39:$C$782,СВЦЭМ!$A$39:$A$782,$A96,СВЦЭМ!$B$39:$B$782,C$83)+'СЕТ СН'!$H$12+СВЦЭМ!$D$10+'СЕТ СН'!$H$5-'СЕТ СН'!$H$20</f>
        <v>3087.8580030000003</v>
      </c>
      <c r="D96" s="36">
        <f>SUMIFS(СВЦЭМ!$C$39:$C$782,СВЦЭМ!$A$39:$A$782,$A96,СВЦЭМ!$B$39:$B$782,D$83)+'СЕТ СН'!$H$12+СВЦЭМ!$D$10+'СЕТ СН'!$H$5-'СЕТ СН'!$H$20</f>
        <v>3085.5320641099997</v>
      </c>
      <c r="E96" s="36">
        <f>SUMIFS(СВЦЭМ!$C$39:$C$782,СВЦЭМ!$A$39:$A$782,$A96,СВЦЭМ!$B$39:$B$782,E$83)+'СЕТ СН'!$H$12+СВЦЭМ!$D$10+'СЕТ СН'!$H$5-'СЕТ СН'!$H$20</f>
        <v>3091.6774439800001</v>
      </c>
      <c r="F96" s="36">
        <f>SUMIFS(СВЦЭМ!$C$39:$C$782,СВЦЭМ!$A$39:$A$782,$A96,СВЦЭМ!$B$39:$B$782,F$83)+'СЕТ СН'!$H$12+СВЦЭМ!$D$10+'СЕТ СН'!$H$5-'СЕТ СН'!$H$20</f>
        <v>3089.4446798099998</v>
      </c>
      <c r="G96" s="36">
        <f>SUMIFS(СВЦЭМ!$C$39:$C$782,СВЦЭМ!$A$39:$A$782,$A96,СВЦЭМ!$B$39:$B$782,G$83)+'СЕТ СН'!$H$12+СВЦЭМ!$D$10+'СЕТ СН'!$H$5-'СЕТ СН'!$H$20</f>
        <v>3081.1744529500002</v>
      </c>
      <c r="H96" s="36">
        <f>SUMIFS(СВЦЭМ!$C$39:$C$782,СВЦЭМ!$A$39:$A$782,$A96,СВЦЭМ!$B$39:$B$782,H$83)+'СЕТ СН'!$H$12+СВЦЭМ!$D$10+'СЕТ СН'!$H$5-'СЕТ СН'!$H$20</f>
        <v>3051.7131355199999</v>
      </c>
      <c r="I96" s="36">
        <f>SUMIFS(СВЦЭМ!$C$39:$C$782,СВЦЭМ!$A$39:$A$782,$A96,СВЦЭМ!$B$39:$B$782,I$83)+'СЕТ СН'!$H$12+СВЦЭМ!$D$10+'СЕТ СН'!$H$5-'СЕТ СН'!$H$20</f>
        <v>3036.14715879</v>
      </c>
      <c r="J96" s="36">
        <f>SUMIFS(СВЦЭМ!$C$39:$C$782,СВЦЭМ!$A$39:$A$782,$A96,СВЦЭМ!$B$39:$B$782,J$83)+'СЕТ СН'!$H$12+СВЦЭМ!$D$10+'СЕТ СН'!$H$5-'СЕТ СН'!$H$20</f>
        <v>3017.6246313800002</v>
      </c>
      <c r="K96" s="36">
        <f>SUMIFS(СВЦЭМ!$C$39:$C$782,СВЦЭМ!$A$39:$A$782,$A96,СВЦЭМ!$B$39:$B$782,K$83)+'СЕТ СН'!$H$12+СВЦЭМ!$D$10+'СЕТ СН'!$H$5-'СЕТ СН'!$H$20</f>
        <v>3042.1846606400004</v>
      </c>
      <c r="L96" s="36">
        <f>SUMIFS(СВЦЭМ!$C$39:$C$782,СВЦЭМ!$A$39:$A$782,$A96,СВЦЭМ!$B$39:$B$782,L$83)+'СЕТ СН'!$H$12+СВЦЭМ!$D$10+'СЕТ СН'!$H$5-'СЕТ СН'!$H$20</f>
        <v>3034.8535121100003</v>
      </c>
      <c r="M96" s="36">
        <f>SUMIFS(СВЦЭМ!$C$39:$C$782,СВЦЭМ!$A$39:$A$782,$A96,СВЦЭМ!$B$39:$B$782,M$83)+'СЕТ СН'!$H$12+СВЦЭМ!$D$10+'СЕТ СН'!$H$5-'СЕТ СН'!$H$20</f>
        <v>3047.15312227</v>
      </c>
      <c r="N96" s="36">
        <f>SUMIFS(СВЦЭМ!$C$39:$C$782,СВЦЭМ!$A$39:$A$782,$A96,СВЦЭМ!$B$39:$B$782,N$83)+'СЕТ СН'!$H$12+СВЦЭМ!$D$10+'СЕТ СН'!$H$5-'СЕТ СН'!$H$20</f>
        <v>3039.7645114200004</v>
      </c>
      <c r="O96" s="36">
        <f>SUMIFS(СВЦЭМ!$C$39:$C$782,СВЦЭМ!$A$39:$A$782,$A96,СВЦЭМ!$B$39:$B$782,O$83)+'СЕТ СН'!$H$12+СВЦЭМ!$D$10+'СЕТ СН'!$H$5-'СЕТ СН'!$H$20</f>
        <v>3037.16630394</v>
      </c>
      <c r="P96" s="36">
        <f>SUMIFS(СВЦЭМ!$C$39:$C$782,СВЦЭМ!$A$39:$A$782,$A96,СВЦЭМ!$B$39:$B$782,P$83)+'СЕТ СН'!$H$12+СВЦЭМ!$D$10+'СЕТ СН'!$H$5-'СЕТ СН'!$H$20</f>
        <v>3034.81828683</v>
      </c>
      <c r="Q96" s="36">
        <f>SUMIFS(СВЦЭМ!$C$39:$C$782,СВЦЭМ!$A$39:$A$782,$A96,СВЦЭМ!$B$39:$B$782,Q$83)+'СЕТ СН'!$H$12+СВЦЭМ!$D$10+'СЕТ СН'!$H$5-'СЕТ СН'!$H$20</f>
        <v>3025.8923326700001</v>
      </c>
      <c r="R96" s="36">
        <f>SUMIFS(СВЦЭМ!$C$39:$C$782,СВЦЭМ!$A$39:$A$782,$A96,СВЦЭМ!$B$39:$B$782,R$83)+'СЕТ СН'!$H$12+СВЦЭМ!$D$10+'СЕТ СН'!$H$5-'СЕТ СН'!$H$20</f>
        <v>3060.9918975000001</v>
      </c>
      <c r="S96" s="36">
        <f>SUMIFS(СВЦЭМ!$C$39:$C$782,СВЦЭМ!$A$39:$A$782,$A96,СВЦЭМ!$B$39:$B$782,S$83)+'СЕТ СН'!$H$12+СВЦЭМ!$D$10+'СЕТ СН'!$H$5-'СЕТ СН'!$H$20</f>
        <v>3033.9919243200002</v>
      </c>
      <c r="T96" s="36">
        <f>SUMIFS(СВЦЭМ!$C$39:$C$782,СВЦЭМ!$A$39:$A$782,$A96,СВЦЭМ!$B$39:$B$782,T$83)+'СЕТ СН'!$H$12+СВЦЭМ!$D$10+'СЕТ СН'!$H$5-'СЕТ СН'!$H$20</f>
        <v>3050.8718850800001</v>
      </c>
      <c r="U96" s="36">
        <f>SUMIFS(СВЦЭМ!$C$39:$C$782,СВЦЭМ!$A$39:$A$782,$A96,СВЦЭМ!$B$39:$B$782,U$83)+'СЕТ СН'!$H$12+СВЦЭМ!$D$10+'СЕТ СН'!$H$5-'СЕТ СН'!$H$20</f>
        <v>3063.0981243300002</v>
      </c>
      <c r="V96" s="36">
        <f>SUMIFS(СВЦЭМ!$C$39:$C$782,СВЦЭМ!$A$39:$A$782,$A96,СВЦЭМ!$B$39:$B$782,V$83)+'СЕТ СН'!$H$12+СВЦЭМ!$D$10+'СЕТ СН'!$H$5-'СЕТ СН'!$H$20</f>
        <v>3049.8977120600002</v>
      </c>
      <c r="W96" s="36">
        <f>SUMIFS(СВЦЭМ!$C$39:$C$782,СВЦЭМ!$A$39:$A$782,$A96,СВЦЭМ!$B$39:$B$782,W$83)+'СЕТ СН'!$H$12+СВЦЭМ!$D$10+'СЕТ СН'!$H$5-'СЕТ СН'!$H$20</f>
        <v>3034.4395758299997</v>
      </c>
      <c r="X96" s="36">
        <f>SUMIFS(СВЦЭМ!$C$39:$C$782,СВЦЭМ!$A$39:$A$782,$A96,СВЦЭМ!$B$39:$B$782,X$83)+'СЕТ СН'!$H$12+СВЦЭМ!$D$10+'СЕТ СН'!$H$5-'СЕТ СН'!$H$20</f>
        <v>3034.66413814</v>
      </c>
      <c r="Y96" s="36">
        <f>SUMIFS(СВЦЭМ!$C$39:$C$782,СВЦЭМ!$A$39:$A$782,$A96,СВЦЭМ!$B$39:$B$782,Y$83)+'СЕТ СН'!$H$12+СВЦЭМ!$D$10+'СЕТ СН'!$H$5-'СЕТ СН'!$H$20</f>
        <v>3032.97602938</v>
      </c>
    </row>
    <row r="97" spans="1:25" ht="15.75" x14ac:dyDescent="0.2">
      <c r="A97" s="35">
        <f t="shared" si="2"/>
        <v>44848</v>
      </c>
      <c r="B97" s="36">
        <f>SUMIFS(СВЦЭМ!$C$39:$C$782,СВЦЭМ!$A$39:$A$782,$A97,СВЦЭМ!$B$39:$B$782,B$83)+'СЕТ СН'!$H$12+СВЦЭМ!$D$10+'СЕТ СН'!$H$5-'СЕТ СН'!$H$20</f>
        <v>3082.4472857000001</v>
      </c>
      <c r="C97" s="36">
        <f>SUMIFS(СВЦЭМ!$C$39:$C$782,СВЦЭМ!$A$39:$A$782,$A97,СВЦЭМ!$B$39:$B$782,C$83)+'СЕТ СН'!$H$12+СВЦЭМ!$D$10+'СЕТ СН'!$H$5-'СЕТ СН'!$H$20</f>
        <v>3099.3432349599998</v>
      </c>
      <c r="D97" s="36">
        <f>SUMIFS(СВЦЭМ!$C$39:$C$782,СВЦЭМ!$A$39:$A$782,$A97,СВЦЭМ!$B$39:$B$782,D$83)+'СЕТ СН'!$H$12+СВЦЭМ!$D$10+'СЕТ СН'!$H$5-'СЕТ СН'!$H$20</f>
        <v>3129.3920509500003</v>
      </c>
      <c r="E97" s="36">
        <f>SUMIFS(СВЦЭМ!$C$39:$C$782,СВЦЭМ!$A$39:$A$782,$A97,СВЦЭМ!$B$39:$B$782,E$83)+'СЕТ СН'!$H$12+СВЦЭМ!$D$10+'СЕТ СН'!$H$5-'СЕТ СН'!$H$20</f>
        <v>3147.4454567499997</v>
      </c>
      <c r="F97" s="36">
        <f>SUMIFS(СВЦЭМ!$C$39:$C$782,СВЦЭМ!$A$39:$A$782,$A97,СВЦЭМ!$B$39:$B$782,F$83)+'СЕТ СН'!$H$12+СВЦЭМ!$D$10+'СЕТ СН'!$H$5-'СЕТ СН'!$H$20</f>
        <v>3145.6742786699997</v>
      </c>
      <c r="G97" s="36">
        <f>SUMIFS(СВЦЭМ!$C$39:$C$782,СВЦЭМ!$A$39:$A$782,$A97,СВЦЭМ!$B$39:$B$782,G$83)+'СЕТ СН'!$H$12+СВЦЭМ!$D$10+'СЕТ СН'!$H$5-'СЕТ СН'!$H$20</f>
        <v>3135.3993670999998</v>
      </c>
      <c r="H97" s="36">
        <f>SUMIFS(СВЦЭМ!$C$39:$C$782,СВЦЭМ!$A$39:$A$782,$A97,СВЦЭМ!$B$39:$B$782,H$83)+'СЕТ СН'!$H$12+СВЦЭМ!$D$10+'СЕТ СН'!$H$5-'СЕТ СН'!$H$20</f>
        <v>3068.8157820599999</v>
      </c>
      <c r="I97" s="36">
        <f>SUMIFS(СВЦЭМ!$C$39:$C$782,СВЦЭМ!$A$39:$A$782,$A97,СВЦЭМ!$B$39:$B$782,I$83)+'СЕТ СН'!$H$12+СВЦЭМ!$D$10+'СЕТ СН'!$H$5-'СЕТ СН'!$H$20</f>
        <v>3088.83609458</v>
      </c>
      <c r="J97" s="36">
        <f>SUMIFS(СВЦЭМ!$C$39:$C$782,СВЦЭМ!$A$39:$A$782,$A97,СВЦЭМ!$B$39:$B$782,J$83)+'СЕТ СН'!$H$12+СВЦЭМ!$D$10+'СЕТ СН'!$H$5-'СЕТ СН'!$H$20</f>
        <v>3080.7510391999999</v>
      </c>
      <c r="K97" s="36">
        <f>SUMIFS(СВЦЭМ!$C$39:$C$782,СВЦЭМ!$A$39:$A$782,$A97,СВЦЭМ!$B$39:$B$782,K$83)+'СЕТ СН'!$H$12+СВЦЭМ!$D$10+'СЕТ СН'!$H$5-'СЕТ СН'!$H$20</f>
        <v>3079.7084987899998</v>
      </c>
      <c r="L97" s="36">
        <f>SUMIFS(СВЦЭМ!$C$39:$C$782,СВЦЭМ!$A$39:$A$782,$A97,СВЦЭМ!$B$39:$B$782,L$83)+'СЕТ СН'!$H$12+СВЦЭМ!$D$10+'СЕТ СН'!$H$5-'СЕТ СН'!$H$20</f>
        <v>3098.9168155699999</v>
      </c>
      <c r="M97" s="36">
        <f>SUMIFS(СВЦЭМ!$C$39:$C$782,СВЦЭМ!$A$39:$A$782,$A97,СВЦЭМ!$B$39:$B$782,M$83)+'СЕТ СН'!$H$12+СВЦЭМ!$D$10+'СЕТ СН'!$H$5-'СЕТ СН'!$H$20</f>
        <v>3063.88338587</v>
      </c>
      <c r="N97" s="36">
        <f>SUMIFS(СВЦЭМ!$C$39:$C$782,СВЦЭМ!$A$39:$A$782,$A97,СВЦЭМ!$B$39:$B$782,N$83)+'СЕТ СН'!$H$12+СВЦЭМ!$D$10+'СЕТ СН'!$H$5-'СЕТ СН'!$H$20</f>
        <v>3066.1444028400001</v>
      </c>
      <c r="O97" s="36">
        <f>SUMIFS(СВЦЭМ!$C$39:$C$782,СВЦЭМ!$A$39:$A$782,$A97,СВЦЭМ!$B$39:$B$782,O$83)+'СЕТ СН'!$H$12+СВЦЭМ!$D$10+'СЕТ СН'!$H$5-'СЕТ СН'!$H$20</f>
        <v>3069.2678333100002</v>
      </c>
      <c r="P97" s="36">
        <f>SUMIFS(СВЦЭМ!$C$39:$C$782,СВЦЭМ!$A$39:$A$782,$A97,СВЦЭМ!$B$39:$B$782,P$83)+'СЕТ СН'!$H$12+СВЦЭМ!$D$10+'СЕТ СН'!$H$5-'СЕТ СН'!$H$20</f>
        <v>3069.1402176000001</v>
      </c>
      <c r="Q97" s="36">
        <f>SUMIFS(СВЦЭМ!$C$39:$C$782,СВЦЭМ!$A$39:$A$782,$A97,СВЦЭМ!$B$39:$B$782,Q$83)+'СЕТ СН'!$H$12+СВЦЭМ!$D$10+'СЕТ СН'!$H$5-'СЕТ СН'!$H$20</f>
        <v>3071.15964988</v>
      </c>
      <c r="R97" s="36">
        <f>SUMIFS(СВЦЭМ!$C$39:$C$782,СВЦЭМ!$A$39:$A$782,$A97,СВЦЭМ!$B$39:$B$782,R$83)+'СЕТ СН'!$H$12+СВЦЭМ!$D$10+'СЕТ СН'!$H$5-'СЕТ СН'!$H$20</f>
        <v>3064.4314396700001</v>
      </c>
      <c r="S97" s="36">
        <f>SUMIFS(СВЦЭМ!$C$39:$C$782,СВЦЭМ!$A$39:$A$782,$A97,СВЦЭМ!$B$39:$B$782,S$83)+'СЕТ СН'!$H$12+СВЦЭМ!$D$10+'СЕТ СН'!$H$5-'СЕТ СН'!$H$20</f>
        <v>3067.8992362199997</v>
      </c>
      <c r="T97" s="36">
        <f>SUMIFS(СВЦЭМ!$C$39:$C$782,СВЦЭМ!$A$39:$A$782,$A97,СВЦЭМ!$B$39:$B$782,T$83)+'СЕТ СН'!$H$12+СВЦЭМ!$D$10+'СЕТ СН'!$H$5-'СЕТ СН'!$H$20</f>
        <v>3079.3183506400001</v>
      </c>
      <c r="U97" s="36">
        <f>SUMIFS(СВЦЭМ!$C$39:$C$782,СВЦЭМ!$A$39:$A$782,$A97,СВЦЭМ!$B$39:$B$782,U$83)+'СЕТ СН'!$H$12+СВЦЭМ!$D$10+'СЕТ СН'!$H$5-'СЕТ СН'!$H$20</f>
        <v>3075.93876013</v>
      </c>
      <c r="V97" s="36">
        <f>SUMIFS(СВЦЭМ!$C$39:$C$782,СВЦЭМ!$A$39:$A$782,$A97,СВЦЭМ!$B$39:$B$782,V$83)+'СЕТ СН'!$H$12+СВЦЭМ!$D$10+'СЕТ СН'!$H$5-'СЕТ СН'!$H$20</f>
        <v>3086.1110900599997</v>
      </c>
      <c r="W97" s="36">
        <f>SUMIFS(СВЦЭМ!$C$39:$C$782,СВЦЭМ!$A$39:$A$782,$A97,СВЦЭМ!$B$39:$B$782,W$83)+'СЕТ СН'!$H$12+СВЦЭМ!$D$10+'СЕТ СН'!$H$5-'СЕТ СН'!$H$20</f>
        <v>3084.5829349000001</v>
      </c>
      <c r="X97" s="36">
        <f>SUMIFS(СВЦЭМ!$C$39:$C$782,СВЦЭМ!$A$39:$A$782,$A97,СВЦЭМ!$B$39:$B$782,X$83)+'СЕТ СН'!$H$12+СВЦЭМ!$D$10+'СЕТ СН'!$H$5-'СЕТ СН'!$H$20</f>
        <v>3077.6927116699999</v>
      </c>
      <c r="Y97" s="36">
        <f>SUMIFS(СВЦЭМ!$C$39:$C$782,СВЦЭМ!$A$39:$A$782,$A97,СВЦЭМ!$B$39:$B$782,Y$83)+'СЕТ СН'!$H$12+СВЦЭМ!$D$10+'СЕТ СН'!$H$5-'СЕТ СН'!$H$20</f>
        <v>3058.32104183</v>
      </c>
    </row>
    <row r="98" spans="1:25" ht="15.75" x14ac:dyDescent="0.2">
      <c r="A98" s="35">
        <f t="shared" si="2"/>
        <v>44849</v>
      </c>
      <c r="B98" s="36">
        <f>SUMIFS(СВЦЭМ!$C$39:$C$782,СВЦЭМ!$A$39:$A$782,$A98,СВЦЭМ!$B$39:$B$782,B$83)+'СЕТ СН'!$H$12+СВЦЭМ!$D$10+'СЕТ СН'!$H$5-'СЕТ СН'!$H$20</f>
        <v>2976.2026728199999</v>
      </c>
      <c r="C98" s="36">
        <f>SUMIFS(СВЦЭМ!$C$39:$C$782,СВЦЭМ!$A$39:$A$782,$A98,СВЦЭМ!$B$39:$B$782,C$83)+'СЕТ СН'!$H$12+СВЦЭМ!$D$10+'СЕТ СН'!$H$5-'СЕТ СН'!$H$20</f>
        <v>2970.34614087</v>
      </c>
      <c r="D98" s="36">
        <f>SUMIFS(СВЦЭМ!$C$39:$C$782,СВЦЭМ!$A$39:$A$782,$A98,СВЦЭМ!$B$39:$B$782,D$83)+'СЕТ СН'!$H$12+СВЦЭМ!$D$10+'СЕТ СН'!$H$5-'СЕТ СН'!$H$20</f>
        <v>2959.1697931399999</v>
      </c>
      <c r="E98" s="36">
        <f>SUMIFS(СВЦЭМ!$C$39:$C$782,СВЦЭМ!$A$39:$A$782,$A98,СВЦЭМ!$B$39:$B$782,E$83)+'СЕТ СН'!$H$12+СВЦЭМ!$D$10+'СЕТ СН'!$H$5-'СЕТ СН'!$H$20</f>
        <v>2954.5458601299997</v>
      </c>
      <c r="F98" s="36">
        <f>SUMIFS(СВЦЭМ!$C$39:$C$782,СВЦЭМ!$A$39:$A$782,$A98,СВЦЭМ!$B$39:$B$782,F$83)+'СЕТ СН'!$H$12+СВЦЭМ!$D$10+'СЕТ СН'!$H$5-'СЕТ СН'!$H$20</f>
        <v>2945.3870816399999</v>
      </c>
      <c r="G98" s="36">
        <f>SUMIFS(СВЦЭМ!$C$39:$C$782,СВЦЭМ!$A$39:$A$782,$A98,СВЦЭМ!$B$39:$B$782,G$83)+'СЕТ СН'!$H$12+СВЦЭМ!$D$10+'СЕТ СН'!$H$5-'СЕТ СН'!$H$20</f>
        <v>2950.3905365599999</v>
      </c>
      <c r="H98" s="36">
        <f>SUMIFS(СВЦЭМ!$C$39:$C$782,СВЦЭМ!$A$39:$A$782,$A98,СВЦЭМ!$B$39:$B$782,H$83)+'СЕТ СН'!$H$12+СВЦЭМ!$D$10+'СЕТ СН'!$H$5-'СЕТ СН'!$H$20</f>
        <v>2962.1286189699999</v>
      </c>
      <c r="I98" s="36">
        <f>SUMIFS(СВЦЭМ!$C$39:$C$782,СВЦЭМ!$A$39:$A$782,$A98,СВЦЭМ!$B$39:$B$782,I$83)+'СЕТ СН'!$H$12+СВЦЭМ!$D$10+'СЕТ СН'!$H$5-'СЕТ СН'!$H$20</f>
        <v>2941.4566848599998</v>
      </c>
      <c r="J98" s="36">
        <f>SUMIFS(СВЦЭМ!$C$39:$C$782,СВЦЭМ!$A$39:$A$782,$A98,СВЦЭМ!$B$39:$B$782,J$83)+'СЕТ СН'!$H$12+СВЦЭМ!$D$10+'СЕТ СН'!$H$5-'СЕТ СН'!$H$20</f>
        <v>2936.9350519899999</v>
      </c>
      <c r="K98" s="36">
        <f>SUMIFS(СВЦЭМ!$C$39:$C$782,СВЦЭМ!$A$39:$A$782,$A98,СВЦЭМ!$B$39:$B$782,K$83)+'СЕТ СН'!$H$12+СВЦЭМ!$D$10+'СЕТ СН'!$H$5-'СЕТ СН'!$H$20</f>
        <v>2941.9677157900001</v>
      </c>
      <c r="L98" s="36">
        <f>SUMIFS(СВЦЭМ!$C$39:$C$782,СВЦЭМ!$A$39:$A$782,$A98,СВЦЭМ!$B$39:$B$782,L$83)+'СЕТ СН'!$H$12+СВЦЭМ!$D$10+'СЕТ СН'!$H$5-'СЕТ СН'!$H$20</f>
        <v>2975.6159140499999</v>
      </c>
      <c r="M98" s="36">
        <f>SUMIFS(СВЦЭМ!$C$39:$C$782,СВЦЭМ!$A$39:$A$782,$A98,СВЦЭМ!$B$39:$B$782,M$83)+'СЕТ СН'!$H$12+СВЦЭМ!$D$10+'СЕТ СН'!$H$5-'СЕТ СН'!$H$20</f>
        <v>2944.1555547600001</v>
      </c>
      <c r="N98" s="36">
        <f>SUMIFS(СВЦЭМ!$C$39:$C$782,СВЦЭМ!$A$39:$A$782,$A98,СВЦЭМ!$B$39:$B$782,N$83)+'СЕТ СН'!$H$12+СВЦЭМ!$D$10+'СЕТ СН'!$H$5-'СЕТ СН'!$H$20</f>
        <v>2877.2510580499998</v>
      </c>
      <c r="O98" s="36">
        <f>SUMIFS(СВЦЭМ!$C$39:$C$782,СВЦЭМ!$A$39:$A$782,$A98,СВЦЭМ!$B$39:$B$782,O$83)+'СЕТ СН'!$H$12+СВЦЭМ!$D$10+'СЕТ СН'!$H$5-'СЕТ СН'!$H$20</f>
        <v>2867.77742382</v>
      </c>
      <c r="P98" s="36">
        <f>SUMIFS(СВЦЭМ!$C$39:$C$782,СВЦЭМ!$A$39:$A$782,$A98,СВЦЭМ!$B$39:$B$782,P$83)+'СЕТ СН'!$H$12+СВЦЭМ!$D$10+'СЕТ СН'!$H$5-'СЕТ СН'!$H$20</f>
        <v>2872.57460975</v>
      </c>
      <c r="Q98" s="36">
        <f>SUMIFS(СВЦЭМ!$C$39:$C$782,СВЦЭМ!$A$39:$A$782,$A98,СВЦЭМ!$B$39:$B$782,Q$83)+'СЕТ СН'!$H$12+СВЦЭМ!$D$10+'СЕТ СН'!$H$5-'СЕТ СН'!$H$20</f>
        <v>2879.7459322300001</v>
      </c>
      <c r="R98" s="36">
        <f>SUMIFS(СВЦЭМ!$C$39:$C$782,СВЦЭМ!$A$39:$A$782,$A98,СВЦЭМ!$B$39:$B$782,R$83)+'СЕТ СН'!$H$12+СВЦЭМ!$D$10+'СЕТ СН'!$H$5-'СЕТ СН'!$H$20</f>
        <v>2929.4688653899998</v>
      </c>
      <c r="S98" s="36">
        <f>SUMIFS(СВЦЭМ!$C$39:$C$782,СВЦЭМ!$A$39:$A$782,$A98,СВЦЭМ!$B$39:$B$782,S$83)+'СЕТ СН'!$H$12+СВЦЭМ!$D$10+'СЕТ СН'!$H$5-'СЕТ СН'!$H$20</f>
        <v>2954.92973605</v>
      </c>
      <c r="T98" s="36">
        <f>SUMIFS(СВЦЭМ!$C$39:$C$782,СВЦЭМ!$A$39:$A$782,$A98,СВЦЭМ!$B$39:$B$782,T$83)+'СЕТ СН'!$H$12+СВЦЭМ!$D$10+'СЕТ СН'!$H$5-'СЕТ СН'!$H$20</f>
        <v>3004.9215005900001</v>
      </c>
      <c r="U98" s="36">
        <f>SUMIFS(СВЦЭМ!$C$39:$C$782,СВЦЭМ!$A$39:$A$782,$A98,СВЦЭМ!$B$39:$B$782,U$83)+'СЕТ СН'!$H$12+СВЦЭМ!$D$10+'СЕТ СН'!$H$5-'СЕТ СН'!$H$20</f>
        <v>3038.9373435400003</v>
      </c>
      <c r="V98" s="36">
        <f>SUMIFS(СВЦЭМ!$C$39:$C$782,СВЦЭМ!$A$39:$A$782,$A98,СВЦЭМ!$B$39:$B$782,V$83)+'СЕТ СН'!$H$12+СВЦЭМ!$D$10+'СЕТ СН'!$H$5-'СЕТ СН'!$H$20</f>
        <v>3027.7470434799998</v>
      </c>
      <c r="W98" s="36">
        <f>SUMIFS(СВЦЭМ!$C$39:$C$782,СВЦЭМ!$A$39:$A$782,$A98,СВЦЭМ!$B$39:$B$782,W$83)+'СЕТ СН'!$H$12+СВЦЭМ!$D$10+'СЕТ СН'!$H$5-'СЕТ СН'!$H$20</f>
        <v>3014.2820813500002</v>
      </c>
      <c r="X98" s="36">
        <f>SUMIFS(СВЦЭМ!$C$39:$C$782,СВЦЭМ!$A$39:$A$782,$A98,СВЦЭМ!$B$39:$B$782,X$83)+'СЕТ СН'!$H$12+СВЦЭМ!$D$10+'СЕТ СН'!$H$5-'СЕТ СН'!$H$20</f>
        <v>3042.6737405399999</v>
      </c>
      <c r="Y98" s="36">
        <f>SUMIFS(СВЦЭМ!$C$39:$C$782,СВЦЭМ!$A$39:$A$782,$A98,СВЦЭМ!$B$39:$B$782,Y$83)+'СЕТ СН'!$H$12+СВЦЭМ!$D$10+'СЕТ СН'!$H$5-'СЕТ СН'!$H$20</f>
        <v>2995.9865886299999</v>
      </c>
    </row>
    <row r="99" spans="1:25" ht="15.75" x14ac:dyDescent="0.2">
      <c r="A99" s="35">
        <f t="shared" si="2"/>
        <v>44850</v>
      </c>
      <c r="B99" s="36">
        <f>SUMIFS(СВЦЭМ!$C$39:$C$782,СВЦЭМ!$A$39:$A$782,$A99,СВЦЭМ!$B$39:$B$782,B$83)+'СЕТ СН'!$H$12+СВЦЭМ!$D$10+'СЕТ СН'!$H$5-'СЕТ СН'!$H$20</f>
        <v>2930.56096996</v>
      </c>
      <c r="C99" s="36">
        <f>SUMIFS(СВЦЭМ!$C$39:$C$782,СВЦЭМ!$A$39:$A$782,$A99,СВЦЭМ!$B$39:$B$782,C$83)+'СЕТ СН'!$H$12+СВЦЭМ!$D$10+'СЕТ СН'!$H$5-'СЕТ СН'!$H$20</f>
        <v>2960.3750440099998</v>
      </c>
      <c r="D99" s="36">
        <f>SUMIFS(СВЦЭМ!$C$39:$C$782,СВЦЭМ!$A$39:$A$782,$A99,СВЦЭМ!$B$39:$B$782,D$83)+'СЕТ СН'!$H$12+СВЦЭМ!$D$10+'СЕТ СН'!$H$5-'СЕТ СН'!$H$20</f>
        <v>2968.3324513299999</v>
      </c>
      <c r="E99" s="36">
        <f>SUMIFS(СВЦЭМ!$C$39:$C$782,СВЦЭМ!$A$39:$A$782,$A99,СВЦЭМ!$B$39:$B$782,E$83)+'СЕТ СН'!$H$12+СВЦЭМ!$D$10+'СЕТ СН'!$H$5-'СЕТ СН'!$H$20</f>
        <v>2979.39008956</v>
      </c>
      <c r="F99" s="36">
        <f>SUMIFS(СВЦЭМ!$C$39:$C$782,СВЦЭМ!$A$39:$A$782,$A99,СВЦЭМ!$B$39:$B$782,F$83)+'СЕТ СН'!$H$12+СВЦЭМ!$D$10+'СЕТ СН'!$H$5-'СЕТ СН'!$H$20</f>
        <v>2969.4747887799999</v>
      </c>
      <c r="G99" s="36">
        <f>SUMIFS(СВЦЭМ!$C$39:$C$782,СВЦЭМ!$A$39:$A$782,$A99,СВЦЭМ!$B$39:$B$782,G$83)+'СЕТ СН'!$H$12+СВЦЭМ!$D$10+'СЕТ СН'!$H$5-'СЕТ СН'!$H$20</f>
        <v>2961.0728951999999</v>
      </c>
      <c r="H99" s="36">
        <f>SUMIFS(СВЦЭМ!$C$39:$C$782,СВЦЭМ!$A$39:$A$782,$A99,СВЦЭМ!$B$39:$B$782,H$83)+'СЕТ СН'!$H$12+СВЦЭМ!$D$10+'СЕТ СН'!$H$5-'СЕТ СН'!$H$20</f>
        <v>2942.12972782</v>
      </c>
      <c r="I99" s="36">
        <f>SUMIFS(СВЦЭМ!$C$39:$C$782,СВЦЭМ!$A$39:$A$782,$A99,СВЦЭМ!$B$39:$B$782,I$83)+'СЕТ СН'!$H$12+СВЦЭМ!$D$10+'СЕТ СН'!$H$5-'СЕТ СН'!$H$20</f>
        <v>2930.2971901999999</v>
      </c>
      <c r="J99" s="36">
        <f>SUMIFS(СВЦЭМ!$C$39:$C$782,СВЦЭМ!$A$39:$A$782,$A99,СВЦЭМ!$B$39:$B$782,J$83)+'СЕТ СН'!$H$12+СВЦЭМ!$D$10+'СЕТ СН'!$H$5-'СЕТ СН'!$H$20</f>
        <v>2867.4849152400002</v>
      </c>
      <c r="K99" s="36">
        <f>SUMIFS(СВЦЭМ!$C$39:$C$782,СВЦЭМ!$A$39:$A$782,$A99,СВЦЭМ!$B$39:$B$782,K$83)+'СЕТ СН'!$H$12+СВЦЭМ!$D$10+'СЕТ СН'!$H$5-'СЕТ СН'!$H$20</f>
        <v>2841.2859454099998</v>
      </c>
      <c r="L99" s="36">
        <f>SUMIFS(СВЦЭМ!$C$39:$C$782,СВЦЭМ!$A$39:$A$782,$A99,СВЦЭМ!$B$39:$B$782,L$83)+'СЕТ СН'!$H$12+СВЦЭМ!$D$10+'СЕТ СН'!$H$5-'СЕТ СН'!$H$20</f>
        <v>2833.1878368600001</v>
      </c>
      <c r="M99" s="36">
        <f>SUMIFS(СВЦЭМ!$C$39:$C$782,СВЦЭМ!$A$39:$A$782,$A99,СВЦЭМ!$B$39:$B$782,M$83)+'СЕТ СН'!$H$12+СВЦЭМ!$D$10+'СЕТ СН'!$H$5-'СЕТ СН'!$H$20</f>
        <v>2839.9652476800002</v>
      </c>
      <c r="N99" s="36">
        <f>SUMIFS(СВЦЭМ!$C$39:$C$782,СВЦЭМ!$A$39:$A$782,$A99,СВЦЭМ!$B$39:$B$782,N$83)+'СЕТ СН'!$H$12+СВЦЭМ!$D$10+'СЕТ СН'!$H$5-'СЕТ СН'!$H$20</f>
        <v>2860.79629011</v>
      </c>
      <c r="O99" s="36">
        <f>SUMIFS(СВЦЭМ!$C$39:$C$782,СВЦЭМ!$A$39:$A$782,$A99,СВЦЭМ!$B$39:$B$782,O$83)+'СЕТ СН'!$H$12+СВЦЭМ!$D$10+'СЕТ СН'!$H$5-'СЕТ СН'!$H$20</f>
        <v>2868.5466103999997</v>
      </c>
      <c r="P99" s="36">
        <f>SUMIFS(СВЦЭМ!$C$39:$C$782,СВЦЭМ!$A$39:$A$782,$A99,СВЦЭМ!$B$39:$B$782,P$83)+'СЕТ СН'!$H$12+СВЦЭМ!$D$10+'СЕТ СН'!$H$5-'СЕТ СН'!$H$20</f>
        <v>2876.21853263</v>
      </c>
      <c r="Q99" s="36">
        <f>SUMIFS(СВЦЭМ!$C$39:$C$782,СВЦЭМ!$A$39:$A$782,$A99,СВЦЭМ!$B$39:$B$782,Q$83)+'СЕТ СН'!$H$12+СВЦЭМ!$D$10+'СЕТ СН'!$H$5-'СЕТ СН'!$H$20</f>
        <v>2872.2211603299997</v>
      </c>
      <c r="R99" s="36">
        <f>SUMIFS(СВЦЭМ!$C$39:$C$782,СВЦЭМ!$A$39:$A$782,$A99,СВЦЭМ!$B$39:$B$782,R$83)+'СЕТ СН'!$H$12+СВЦЭМ!$D$10+'СЕТ СН'!$H$5-'СЕТ СН'!$H$20</f>
        <v>2867.9286014700001</v>
      </c>
      <c r="S99" s="36">
        <f>SUMIFS(СВЦЭМ!$C$39:$C$782,СВЦЭМ!$A$39:$A$782,$A99,СВЦЭМ!$B$39:$B$782,S$83)+'СЕТ СН'!$H$12+СВЦЭМ!$D$10+'СЕТ СН'!$H$5-'СЕТ СН'!$H$20</f>
        <v>2866.88448685</v>
      </c>
      <c r="T99" s="36">
        <f>SUMIFS(СВЦЭМ!$C$39:$C$782,СВЦЭМ!$A$39:$A$782,$A99,СВЦЭМ!$B$39:$B$782,T$83)+'СЕТ СН'!$H$12+СВЦЭМ!$D$10+'СЕТ СН'!$H$5-'СЕТ СН'!$H$20</f>
        <v>2842.62854707</v>
      </c>
      <c r="U99" s="36">
        <f>SUMIFS(СВЦЭМ!$C$39:$C$782,СВЦЭМ!$A$39:$A$782,$A99,СВЦЭМ!$B$39:$B$782,U$83)+'СЕТ СН'!$H$12+СВЦЭМ!$D$10+'СЕТ СН'!$H$5-'СЕТ СН'!$H$20</f>
        <v>2834.4172905799996</v>
      </c>
      <c r="V99" s="36">
        <f>SUMIFS(СВЦЭМ!$C$39:$C$782,СВЦЭМ!$A$39:$A$782,$A99,СВЦЭМ!$B$39:$B$782,V$83)+'СЕТ СН'!$H$12+СВЦЭМ!$D$10+'СЕТ СН'!$H$5-'СЕТ СН'!$H$20</f>
        <v>2834.7237884199999</v>
      </c>
      <c r="W99" s="36">
        <f>SUMIFS(СВЦЭМ!$C$39:$C$782,СВЦЭМ!$A$39:$A$782,$A99,СВЦЭМ!$B$39:$B$782,W$83)+'СЕТ СН'!$H$12+СВЦЭМ!$D$10+'СЕТ СН'!$H$5-'СЕТ СН'!$H$20</f>
        <v>2845.15066716</v>
      </c>
      <c r="X99" s="36">
        <f>SUMIFS(СВЦЭМ!$C$39:$C$782,СВЦЭМ!$A$39:$A$782,$A99,СВЦЭМ!$B$39:$B$782,X$83)+'СЕТ СН'!$H$12+СВЦЭМ!$D$10+'СЕТ СН'!$H$5-'СЕТ СН'!$H$20</f>
        <v>2874.29422793</v>
      </c>
      <c r="Y99" s="36">
        <f>SUMIFS(СВЦЭМ!$C$39:$C$782,СВЦЭМ!$A$39:$A$782,$A99,СВЦЭМ!$B$39:$B$782,Y$83)+'СЕТ СН'!$H$12+СВЦЭМ!$D$10+'СЕТ СН'!$H$5-'СЕТ СН'!$H$20</f>
        <v>2905.77647806</v>
      </c>
    </row>
    <row r="100" spans="1:25" ht="15.75" x14ac:dyDescent="0.2">
      <c r="A100" s="35">
        <f t="shared" si="2"/>
        <v>44851</v>
      </c>
      <c r="B100" s="36">
        <f>SUMIFS(СВЦЭМ!$C$39:$C$782,СВЦЭМ!$A$39:$A$782,$A100,СВЦЭМ!$B$39:$B$782,B$83)+'СЕТ СН'!$H$12+СВЦЭМ!$D$10+'СЕТ СН'!$H$5-'СЕТ СН'!$H$20</f>
        <v>2954.0891286799997</v>
      </c>
      <c r="C100" s="36">
        <f>SUMIFS(СВЦЭМ!$C$39:$C$782,СВЦЭМ!$A$39:$A$782,$A100,СВЦЭМ!$B$39:$B$782,C$83)+'СЕТ СН'!$H$12+СВЦЭМ!$D$10+'СЕТ СН'!$H$5-'СЕТ СН'!$H$20</f>
        <v>2990.12740136</v>
      </c>
      <c r="D100" s="36">
        <f>SUMIFS(СВЦЭМ!$C$39:$C$782,СВЦЭМ!$A$39:$A$782,$A100,СВЦЭМ!$B$39:$B$782,D$83)+'СЕТ СН'!$H$12+СВЦЭМ!$D$10+'СЕТ СН'!$H$5-'СЕТ СН'!$H$20</f>
        <v>3027.3807330899999</v>
      </c>
      <c r="E100" s="36">
        <f>SUMIFS(СВЦЭМ!$C$39:$C$782,СВЦЭМ!$A$39:$A$782,$A100,СВЦЭМ!$B$39:$B$782,E$83)+'СЕТ СН'!$H$12+СВЦЭМ!$D$10+'СЕТ СН'!$H$5-'СЕТ СН'!$H$20</f>
        <v>3044.7513080899998</v>
      </c>
      <c r="F100" s="36">
        <f>SUMIFS(СВЦЭМ!$C$39:$C$782,СВЦЭМ!$A$39:$A$782,$A100,СВЦЭМ!$B$39:$B$782,F$83)+'СЕТ СН'!$H$12+СВЦЭМ!$D$10+'СЕТ СН'!$H$5-'СЕТ СН'!$H$20</f>
        <v>3047.68528036</v>
      </c>
      <c r="G100" s="36">
        <f>SUMIFS(СВЦЭМ!$C$39:$C$782,СВЦЭМ!$A$39:$A$782,$A100,СВЦЭМ!$B$39:$B$782,G$83)+'СЕТ СН'!$H$12+СВЦЭМ!$D$10+'СЕТ СН'!$H$5-'СЕТ СН'!$H$20</f>
        <v>3025.63946528</v>
      </c>
      <c r="H100" s="36">
        <f>SUMIFS(СВЦЭМ!$C$39:$C$782,СВЦЭМ!$A$39:$A$782,$A100,СВЦЭМ!$B$39:$B$782,H$83)+'СЕТ СН'!$H$12+СВЦЭМ!$D$10+'СЕТ СН'!$H$5-'СЕТ СН'!$H$20</f>
        <v>2970.6285789399999</v>
      </c>
      <c r="I100" s="36">
        <f>SUMIFS(СВЦЭМ!$C$39:$C$782,СВЦЭМ!$A$39:$A$782,$A100,СВЦЭМ!$B$39:$B$782,I$83)+'СЕТ СН'!$H$12+СВЦЭМ!$D$10+'СЕТ СН'!$H$5-'СЕТ СН'!$H$20</f>
        <v>2925.8603595599998</v>
      </c>
      <c r="J100" s="36">
        <f>SUMIFS(СВЦЭМ!$C$39:$C$782,СВЦЭМ!$A$39:$A$782,$A100,СВЦЭМ!$B$39:$B$782,J$83)+'СЕТ СН'!$H$12+СВЦЭМ!$D$10+'СЕТ СН'!$H$5-'СЕТ СН'!$H$20</f>
        <v>2892.3800397300001</v>
      </c>
      <c r="K100" s="36">
        <f>SUMIFS(СВЦЭМ!$C$39:$C$782,СВЦЭМ!$A$39:$A$782,$A100,СВЦЭМ!$B$39:$B$782,K$83)+'СЕТ СН'!$H$12+СВЦЭМ!$D$10+'СЕТ СН'!$H$5-'СЕТ СН'!$H$20</f>
        <v>2888.5999422300001</v>
      </c>
      <c r="L100" s="36">
        <f>SUMIFS(СВЦЭМ!$C$39:$C$782,СВЦЭМ!$A$39:$A$782,$A100,СВЦЭМ!$B$39:$B$782,L$83)+'СЕТ СН'!$H$12+СВЦЭМ!$D$10+'СЕТ СН'!$H$5-'СЕТ СН'!$H$20</f>
        <v>2896.3199583599999</v>
      </c>
      <c r="M100" s="36">
        <f>SUMIFS(СВЦЭМ!$C$39:$C$782,СВЦЭМ!$A$39:$A$782,$A100,СВЦЭМ!$B$39:$B$782,M$83)+'СЕТ СН'!$H$12+СВЦЭМ!$D$10+'СЕТ СН'!$H$5-'СЕТ СН'!$H$20</f>
        <v>2910.79843248</v>
      </c>
      <c r="N100" s="36">
        <f>SUMIFS(СВЦЭМ!$C$39:$C$782,СВЦЭМ!$A$39:$A$782,$A100,СВЦЭМ!$B$39:$B$782,N$83)+'СЕТ СН'!$H$12+СВЦЭМ!$D$10+'СЕТ СН'!$H$5-'СЕТ СН'!$H$20</f>
        <v>2915.57028881</v>
      </c>
      <c r="O100" s="36">
        <f>SUMIFS(СВЦЭМ!$C$39:$C$782,СВЦЭМ!$A$39:$A$782,$A100,СВЦЭМ!$B$39:$B$782,O$83)+'СЕТ СН'!$H$12+СВЦЭМ!$D$10+'СЕТ СН'!$H$5-'СЕТ СН'!$H$20</f>
        <v>2910.9798565999999</v>
      </c>
      <c r="P100" s="36">
        <f>SUMIFS(СВЦЭМ!$C$39:$C$782,СВЦЭМ!$A$39:$A$782,$A100,СВЦЭМ!$B$39:$B$782,P$83)+'СЕТ СН'!$H$12+СВЦЭМ!$D$10+'СЕТ СН'!$H$5-'СЕТ СН'!$H$20</f>
        <v>2926.5775606500001</v>
      </c>
      <c r="Q100" s="36">
        <f>SUMIFS(СВЦЭМ!$C$39:$C$782,СВЦЭМ!$A$39:$A$782,$A100,СВЦЭМ!$B$39:$B$782,Q$83)+'СЕТ СН'!$H$12+СВЦЭМ!$D$10+'СЕТ СН'!$H$5-'СЕТ СН'!$H$20</f>
        <v>2898.9785582599998</v>
      </c>
      <c r="R100" s="36">
        <f>SUMIFS(СВЦЭМ!$C$39:$C$782,СВЦЭМ!$A$39:$A$782,$A100,СВЦЭМ!$B$39:$B$782,R$83)+'СЕТ СН'!$H$12+СВЦЭМ!$D$10+'СЕТ СН'!$H$5-'СЕТ СН'!$H$20</f>
        <v>2854.8113728999997</v>
      </c>
      <c r="S100" s="36">
        <f>SUMIFS(СВЦЭМ!$C$39:$C$782,СВЦЭМ!$A$39:$A$782,$A100,СВЦЭМ!$B$39:$B$782,S$83)+'СЕТ СН'!$H$12+СВЦЭМ!$D$10+'СЕТ СН'!$H$5-'СЕТ СН'!$H$20</f>
        <v>2837.4105648099999</v>
      </c>
      <c r="T100" s="36">
        <f>SUMIFS(СВЦЭМ!$C$39:$C$782,СВЦЭМ!$A$39:$A$782,$A100,СВЦЭМ!$B$39:$B$782,T$83)+'СЕТ СН'!$H$12+СВЦЭМ!$D$10+'СЕТ СН'!$H$5-'СЕТ СН'!$H$20</f>
        <v>2893.28168624</v>
      </c>
      <c r="U100" s="36">
        <f>SUMIFS(СВЦЭМ!$C$39:$C$782,СВЦЭМ!$A$39:$A$782,$A100,СВЦЭМ!$B$39:$B$782,U$83)+'СЕТ СН'!$H$12+СВЦЭМ!$D$10+'СЕТ СН'!$H$5-'СЕТ СН'!$H$20</f>
        <v>2995.7058303700001</v>
      </c>
      <c r="V100" s="36">
        <f>SUMIFS(СВЦЭМ!$C$39:$C$782,СВЦЭМ!$A$39:$A$782,$A100,СВЦЭМ!$B$39:$B$782,V$83)+'СЕТ СН'!$H$12+СВЦЭМ!$D$10+'СЕТ СН'!$H$5-'СЕТ СН'!$H$20</f>
        <v>2989.9337219999998</v>
      </c>
      <c r="W100" s="36">
        <f>SUMIFS(СВЦЭМ!$C$39:$C$782,СВЦЭМ!$A$39:$A$782,$A100,СВЦЭМ!$B$39:$B$782,W$83)+'СЕТ СН'!$H$12+СВЦЭМ!$D$10+'СЕТ СН'!$H$5-'СЕТ СН'!$H$20</f>
        <v>2980.76622086</v>
      </c>
      <c r="X100" s="36">
        <f>SUMIFS(СВЦЭМ!$C$39:$C$782,СВЦЭМ!$A$39:$A$782,$A100,СВЦЭМ!$B$39:$B$782,X$83)+'СЕТ СН'!$H$12+СВЦЭМ!$D$10+'СЕТ СН'!$H$5-'СЕТ СН'!$H$20</f>
        <v>2929.5347168899998</v>
      </c>
      <c r="Y100" s="36">
        <f>SUMIFS(СВЦЭМ!$C$39:$C$782,СВЦЭМ!$A$39:$A$782,$A100,СВЦЭМ!$B$39:$B$782,Y$83)+'СЕТ СН'!$H$12+СВЦЭМ!$D$10+'СЕТ СН'!$H$5-'СЕТ СН'!$H$20</f>
        <v>2976.9781618899997</v>
      </c>
    </row>
    <row r="101" spans="1:25" ht="15.75" x14ac:dyDescent="0.2">
      <c r="A101" s="35">
        <f t="shared" si="2"/>
        <v>44852</v>
      </c>
      <c r="B101" s="36">
        <f>SUMIFS(СВЦЭМ!$C$39:$C$782,СВЦЭМ!$A$39:$A$782,$A101,СВЦЭМ!$B$39:$B$782,B$83)+'СЕТ СН'!$H$12+СВЦЭМ!$D$10+'СЕТ СН'!$H$5-'СЕТ СН'!$H$20</f>
        <v>3006.1076763399997</v>
      </c>
      <c r="C101" s="36">
        <f>SUMIFS(СВЦЭМ!$C$39:$C$782,СВЦЭМ!$A$39:$A$782,$A101,СВЦЭМ!$B$39:$B$782,C$83)+'СЕТ СН'!$H$12+СВЦЭМ!$D$10+'СЕТ СН'!$H$5-'СЕТ СН'!$H$20</f>
        <v>3052.0678862900004</v>
      </c>
      <c r="D101" s="36">
        <f>SUMIFS(СВЦЭМ!$C$39:$C$782,СВЦЭМ!$A$39:$A$782,$A101,СВЦЭМ!$B$39:$B$782,D$83)+'СЕТ СН'!$H$12+СВЦЭМ!$D$10+'СЕТ СН'!$H$5-'СЕТ СН'!$H$20</f>
        <v>3069.5282952400003</v>
      </c>
      <c r="E101" s="36">
        <f>SUMIFS(СВЦЭМ!$C$39:$C$782,СВЦЭМ!$A$39:$A$782,$A101,СВЦЭМ!$B$39:$B$782,E$83)+'СЕТ СН'!$H$12+СВЦЭМ!$D$10+'СЕТ СН'!$H$5-'СЕТ СН'!$H$20</f>
        <v>3072.9054785799999</v>
      </c>
      <c r="F101" s="36">
        <f>SUMIFS(СВЦЭМ!$C$39:$C$782,СВЦЭМ!$A$39:$A$782,$A101,СВЦЭМ!$B$39:$B$782,F$83)+'СЕТ СН'!$H$12+СВЦЭМ!$D$10+'СЕТ СН'!$H$5-'СЕТ СН'!$H$20</f>
        <v>3071.51935426</v>
      </c>
      <c r="G101" s="36">
        <f>SUMIFS(СВЦЭМ!$C$39:$C$782,СВЦЭМ!$A$39:$A$782,$A101,СВЦЭМ!$B$39:$B$782,G$83)+'СЕТ СН'!$H$12+СВЦЭМ!$D$10+'СЕТ СН'!$H$5-'СЕТ СН'!$H$20</f>
        <v>3060.1747748600001</v>
      </c>
      <c r="H101" s="36">
        <f>SUMIFS(СВЦЭМ!$C$39:$C$782,СВЦЭМ!$A$39:$A$782,$A101,СВЦЭМ!$B$39:$B$782,H$83)+'СЕТ СН'!$H$12+СВЦЭМ!$D$10+'СЕТ СН'!$H$5-'СЕТ СН'!$H$20</f>
        <v>2995.8088276799999</v>
      </c>
      <c r="I101" s="36">
        <f>SUMIFS(СВЦЭМ!$C$39:$C$782,СВЦЭМ!$A$39:$A$782,$A101,СВЦЭМ!$B$39:$B$782,I$83)+'СЕТ СН'!$H$12+СВЦЭМ!$D$10+'СЕТ СН'!$H$5-'СЕТ СН'!$H$20</f>
        <v>2941.7603790799999</v>
      </c>
      <c r="J101" s="36">
        <f>SUMIFS(СВЦЭМ!$C$39:$C$782,СВЦЭМ!$A$39:$A$782,$A101,СВЦЭМ!$B$39:$B$782,J$83)+'СЕТ СН'!$H$12+СВЦЭМ!$D$10+'СЕТ СН'!$H$5-'СЕТ СН'!$H$20</f>
        <v>2913.9612606000001</v>
      </c>
      <c r="K101" s="36">
        <f>SUMIFS(СВЦЭМ!$C$39:$C$782,СВЦЭМ!$A$39:$A$782,$A101,СВЦЭМ!$B$39:$B$782,K$83)+'СЕТ СН'!$H$12+СВЦЭМ!$D$10+'СЕТ СН'!$H$5-'СЕТ СН'!$H$20</f>
        <v>2915.5268688299998</v>
      </c>
      <c r="L101" s="36">
        <f>SUMIFS(СВЦЭМ!$C$39:$C$782,СВЦЭМ!$A$39:$A$782,$A101,СВЦЭМ!$B$39:$B$782,L$83)+'СЕТ СН'!$H$12+СВЦЭМ!$D$10+'СЕТ СН'!$H$5-'СЕТ СН'!$H$20</f>
        <v>2913.93386091</v>
      </c>
      <c r="M101" s="36">
        <f>SUMIFS(СВЦЭМ!$C$39:$C$782,СВЦЭМ!$A$39:$A$782,$A101,СВЦЭМ!$B$39:$B$782,M$83)+'СЕТ СН'!$H$12+СВЦЭМ!$D$10+'СЕТ СН'!$H$5-'СЕТ СН'!$H$20</f>
        <v>2919.8535639799998</v>
      </c>
      <c r="N101" s="36">
        <f>SUMIFS(СВЦЭМ!$C$39:$C$782,СВЦЭМ!$A$39:$A$782,$A101,СВЦЭМ!$B$39:$B$782,N$83)+'СЕТ СН'!$H$12+СВЦЭМ!$D$10+'СЕТ СН'!$H$5-'СЕТ СН'!$H$20</f>
        <v>2929.60767222</v>
      </c>
      <c r="O101" s="36">
        <f>SUMIFS(СВЦЭМ!$C$39:$C$782,СВЦЭМ!$A$39:$A$782,$A101,СВЦЭМ!$B$39:$B$782,O$83)+'СЕТ СН'!$H$12+СВЦЭМ!$D$10+'СЕТ СН'!$H$5-'СЕТ СН'!$H$20</f>
        <v>2927.6828638899997</v>
      </c>
      <c r="P101" s="36">
        <f>SUMIFS(СВЦЭМ!$C$39:$C$782,СВЦЭМ!$A$39:$A$782,$A101,СВЦЭМ!$B$39:$B$782,P$83)+'СЕТ СН'!$H$12+СВЦЭМ!$D$10+'СЕТ СН'!$H$5-'СЕТ СН'!$H$20</f>
        <v>2930.28855157</v>
      </c>
      <c r="Q101" s="36">
        <f>SUMIFS(СВЦЭМ!$C$39:$C$782,СВЦЭМ!$A$39:$A$782,$A101,СВЦЭМ!$B$39:$B$782,Q$83)+'СЕТ СН'!$H$12+СВЦЭМ!$D$10+'СЕТ СН'!$H$5-'СЕТ СН'!$H$20</f>
        <v>2939.6553283499998</v>
      </c>
      <c r="R101" s="36">
        <f>SUMIFS(СВЦЭМ!$C$39:$C$782,СВЦЭМ!$A$39:$A$782,$A101,СВЦЭМ!$B$39:$B$782,R$83)+'СЕТ СН'!$H$12+СВЦЭМ!$D$10+'СЕТ СН'!$H$5-'СЕТ СН'!$H$20</f>
        <v>2949.07293364</v>
      </c>
      <c r="S101" s="36">
        <f>SUMIFS(СВЦЭМ!$C$39:$C$782,СВЦЭМ!$A$39:$A$782,$A101,СВЦЭМ!$B$39:$B$782,S$83)+'СЕТ СН'!$H$12+СВЦЭМ!$D$10+'СЕТ СН'!$H$5-'СЕТ СН'!$H$20</f>
        <v>2926.94459233</v>
      </c>
      <c r="T101" s="36">
        <f>SUMIFS(СВЦЭМ!$C$39:$C$782,СВЦЭМ!$A$39:$A$782,$A101,СВЦЭМ!$B$39:$B$782,T$83)+'СЕТ СН'!$H$12+СВЦЭМ!$D$10+'СЕТ СН'!$H$5-'СЕТ СН'!$H$20</f>
        <v>3010.54468279</v>
      </c>
      <c r="U101" s="36">
        <f>SUMIFS(СВЦЭМ!$C$39:$C$782,СВЦЭМ!$A$39:$A$782,$A101,СВЦЭМ!$B$39:$B$782,U$83)+'СЕТ СН'!$H$12+СВЦЭМ!$D$10+'СЕТ СН'!$H$5-'СЕТ СН'!$H$20</f>
        <v>3034.7345126999999</v>
      </c>
      <c r="V101" s="36">
        <f>SUMIFS(СВЦЭМ!$C$39:$C$782,СВЦЭМ!$A$39:$A$782,$A101,СВЦЭМ!$B$39:$B$782,V$83)+'СЕТ СН'!$H$12+СВЦЭМ!$D$10+'СЕТ СН'!$H$5-'СЕТ СН'!$H$20</f>
        <v>3033.4405737500001</v>
      </c>
      <c r="W101" s="36">
        <f>SUMIFS(СВЦЭМ!$C$39:$C$782,СВЦЭМ!$A$39:$A$782,$A101,СВЦЭМ!$B$39:$B$782,W$83)+'СЕТ СН'!$H$12+СВЦЭМ!$D$10+'СЕТ СН'!$H$5-'СЕТ СН'!$H$20</f>
        <v>3019.2987861199999</v>
      </c>
      <c r="X101" s="36">
        <f>SUMIFS(СВЦЭМ!$C$39:$C$782,СВЦЭМ!$A$39:$A$782,$A101,СВЦЭМ!$B$39:$B$782,X$83)+'СЕТ СН'!$H$12+СВЦЭМ!$D$10+'СЕТ СН'!$H$5-'СЕТ СН'!$H$20</f>
        <v>2982.9975004200001</v>
      </c>
      <c r="Y101" s="36">
        <f>SUMIFS(СВЦЭМ!$C$39:$C$782,СВЦЭМ!$A$39:$A$782,$A101,СВЦЭМ!$B$39:$B$782,Y$83)+'СЕТ СН'!$H$12+СВЦЭМ!$D$10+'СЕТ СН'!$H$5-'СЕТ СН'!$H$20</f>
        <v>2971.85277043</v>
      </c>
    </row>
    <row r="102" spans="1:25" ht="15.75" x14ac:dyDescent="0.2">
      <c r="A102" s="35">
        <f t="shared" si="2"/>
        <v>44853</v>
      </c>
      <c r="B102" s="36">
        <f>SUMIFS(СВЦЭМ!$C$39:$C$782,СВЦЭМ!$A$39:$A$782,$A102,СВЦЭМ!$B$39:$B$782,B$83)+'СЕТ СН'!$H$12+СВЦЭМ!$D$10+'СЕТ СН'!$H$5-'СЕТ СН'!$H$20</f>
        <v>3009.9536005500004</v>
      </c>
      <c r="C102" s="36">
        <f>SUMIFS(СВЦЭМ!$C$39:$C$782,СВЦЭМ!$A$39:$A$782,$A102,СВЦЭМ!$B$39:$B$782,C$83)+'СЕТ СН'!$H$12+СВЦЭМ!$D$10+'СЕТ СН'!$H$5-'СЕТ СН'!$H$20</f>
        <v>3049.4420142999998</v>
      </c>
      <c r="D102" s="36">
        <f>SUMIFS(СВЦЭМ!$C$39:$C$782,СВЦЭМ!$A$39:$A$782,$A102,СВЦЭМ!$B$39:$B$782,D$83)+'СЕТ СН'!$H$12+СВЦЭМ!$D$10+'СЕТ СН'!$H$5-'СЕТ СН'!$H$20</f>
        <v>3071.3834775599998</v>
      </c>
      <c r="E102" s="36">
        <f>SUMIFS(СВЦЭМ!$C$39:$C$782,СВЦЭМ!$A$39:$A$782,$A102,СВЦЭМ!$B$39:$B$782,E$83)+'СЕТ СН'!$H$12+СВЦЭМ!$D$10+'СЕТ СН'!$H$5-'СЕТ СН'!$H$20</f>
        <v>3072.3149428400002</v>
      </c>
      <c r="F102" s="36">
        <f>SUMIFS(СВЦЭМ!$C$39:$C$782,СВЦЭМ!$A$39:$A$782,$A102,СВЦЭМ!$B$39:$B$782,F$83)+'СЕТ СН'!$H$12+СВЦЭМ!$D$10+'СЕТ СН'!$H$5-'СЕТ СН'!$H$20</f>
        <v>3071.6970683600002</v>
      </c>
      <c r="G102" s="36">
        <f>SUMIFS(СВЦЭМ!$C$39:$C$782,СВЦЭМ!$A$39:$A$782,$A102,СВЦЭМ!$B$39:$B$782,G$83)+'СЕТ СН'!$H$12+СВЦЭМ!$D$10+'СЕТ СН'!$H$5-'СЕТ СН'!$H$20</f>
        <v>3057.3408698000003</v>
      </c>
      <c r="H102" s="36">
        <f>SUMIFS(СВЦЭМ!$C$39:$C$782,СВЦЭМ!$A$39:$A$782,$A102,СВЦЭМ!$B$39:$B$782,H$83)+'СЕТ СН'!$H$12+СВЦЭМ!$D$10+'СЕТ СН'!$H$5-'СЕТ СН'!$H$20</f>
        <v>2994.9967469200001</v>
      </c>
      <c r="I102" s="36">
        <f>SUMIFS(СВЦЭМ!$C$39:$C$782,СВЦЭМ!$A$39:$A$782,$A102,СВЦЭМ!$B$39:$B$782,I$83)+'СЕТ СН'!$H$12+СВЦЭМ!$D$10+'СЕТ СН'!$H$5-'СЕТ СН'!$H$20</f>
        <v>2953.7955641199997</v>
      </c>
      <c r="J102" s="36">
        <f>SUMIFS(СВЦЭМ!$C$39:$C$782,СВЦЭМ!$A$39:$A$782,$A102,СВЦЭМ!$B$39:$B$782,J$83)+'СЕТ СН'!$H$12+СВЦЭМ!$D$10+'СЕТ СН'!$H$5-'СЕТ СН'!$H$20</f>
        <v>2980.5008495799998</v>
      </c>
      <c r="K102" s="36">
        <f>SUMIFS(СВЦЭМ!$C$39:$C$782,СВЦЭМ!$A$39:$A$782,$A102,СВЦЭМ!$B$39:$B$782,K$83)+'СЕТ СН'!$H$12+СВЦЭМ!$D$10+'СЕТ СН'!$H$5-'СЕТ СН'!$H$20</f>
        <v>2988.2600317400002</v>
      </c>
      <c r="L102" s="36">
        <f>SUMIFS(СВЦЭМ!$C$39:$C$782,СВЦЭМ!$A$39:$A$782,$A102,СВЦЭМ!$B$39:$B$782,L$83)+'СЕТ СН'!$H$12+СВЦЭМ!$D$10+'СЕТ СН'!$H$5-'СЕТ СН'!$H$20</f>
        <v>2992.3296228700001</v>
      </c>
      <c r="M102" s="36">
        <f>SUMIFS(СВЦЭМ!$C$39:$C$782,СВЦЭМ!$A$39:$A$782,$A102,СВЦЭМ!$B$39:$B$782,M$83)+'СЕТ СН'!$H$12+СВЦЭМ!$D$10+'СЕТ СН'!$H$5-'СЕТ СН'!$H$20</f>
        <v>3022.4809638400002</v>
      </c>
      <c r="N102" s="36">
        <f>SUMIFS(СВЦЭМ!$C$39:$C$782,СВЦЭМ!$A$39:$A$782,$A102,СВЦЭМ!$B$39:$B$782,N$83)+'СЕТ СН'!$H$12+СВЦЭМ!$D$10+'СЕТ СН'!$H$5-'СЕТ СН'!$H$20</f>
        <v>2962.7448901799999</v>
      </c>
      <c r="O102" s="36">
        <f>SUMIFS(СВЦЭМ!$C$39:$C$782,СВЦЭМ!$A$39:$A$782,$A102,СВЦЭМ!$B$39:$B$782,O$83)+'СЕТ СН'!$H$12+СВЦЭМ!$D$10+'СЕТ СН'!$H$5-'СЕТ СН'!$H$20</f>
        <v>2946.4733690200001</v>
      </c>
      <c r="P102" s="36">
        <f>SUMIFS(СВЦЭМ!$C$39:$C$782,СВЦЭМ!$A$39:$A$782,$A102,СВЦЭМ!$B$39:$B$782,P$83)+'СЕТ СН'!$H$12+СВЦЭМ!$D$10+'СЕТ СН'!$H$5-'СЕТ СН'!$H$20</f>
        <v>2930.60320942</v>
      </c>
      <c r="Q102" s="36">
        <f>SUMIFS(СВЦЭМ!$C$39:$C$782,СВЦЭМ!$A$39:$A$782,$A102,СВЦЭМ!$B$39:$B$782,Q$83)+'СЕТ СН'!$H$12+СВЦЭМ!$D$10+'СЕТ СН'!$H$5-'СЕТ СН'!$H$20</f>
        <v>2923.5898049699999</v>
      </c>
      <c r="R102" s="36">
        <f>SUMIFS(СВЦЭМ!$C$39:$C$782,СВЦЭМ!$A$39:$A$782,$A102,СВЦЭМ!$B$39:$B$782,R$83)+'СЕТ СН'!$H$12+СВЦЭМ!$D$10+'СЕТ СН'!$H$5-'СЕТ СН'!$H$20</f>
        <v>2827.5701411800001</v>
      </c>
      <c r="S102" s="36">
        <f>SUMIFS(СВЦЭМ!$C$39:$C$782,СВЦЭМ!$A$39:$A$782,$A102,СВЦЭМ!$B$39:$B$782,S$83)+'СЕТ СН'!$H$12+СВЦЭМ!$D$10+'СЕТ СН'!$H$5-'СЕТ СН'!$H$20</f>
        <v>2752.7309748799998</v>
      </c>
      <c r="T102" s="36">
        <f>SUMIFS(СВЦЭМ!$C$39:$C$782,СВЦЭМ!$A$39:$A$782,$A102,СВЦЭМ!$B$39:$B$782,T$83)+'СЕТ СН'!$H$12+СВЦЭМ!$D$10+'СЕТ СН'!$H$5-'СЕТ СН'!$H$20</f>
        <v>2773.1364156700001</v>
      </c>
      <c r="U102" s="36">
        <f>SUMIFS(СВЦЭМ!$C$39:$C$782,СВЦЭМ!$A$39:$A$782,$A102,СВЦЭМ!$B$39:$B$782,U$83)+'СЕТ СН'!$H$12+СВЦЭМ!$D$10+'СЕТ СН'!$H$5-'СЕТ СН'!$H$20</f>
        <v>2839.5207995000001</v>
      </c>
      <c r="V102" s="36">
        <f>SUMIFS(СВЦЭМ!$C$39:$C$782,СВЦЭМ!$A$39:$A$782,$A102,СВЦЭМ!$B$39:$B$782,V$83)+'СЕТ СН'!$H$12+СВЦЭМ!$D$10+'СЕТ СН'!$H$5-'СЕТ СН'!$H$20</f>
        <v>2898.08083145</v>
      </c>
      <c r="W102" s="36">
        <f>SUMIFS(СВЦЭМ!$C$39:$C$782,СВЦЭМ!$A$39:$A$782,$A102,СВЦЭМ!$B$39:$B$782,W$83)+'СЕТ СН'!$H$12+СВЦЭМ!$D$10+'СЕТ СН'!$H$5-'СЕТ СН'!$H$20</f>
        <v>2949.7818846199998</v>
      </c>
      <c r="X102" s="36">
        <f>SUMIFS(СВЦЭМ!$C$39:$C$782,СВЦЭМ!$A$39:$A$782,$A102,СВЦЭМ!$B$39:$B$782,X$83)+'СЕТ СН'!$H$12+СВЦЭМ!$D$10+'СЕТ СН'!$H$5-'СЕТ СН'!$H$20</f>
        <v>2982.67604093</v>
      </c>
      <c r="Y102" s="36">
        <f>SUMIFS(СВЦЭМ!$C$39:$C$782,СВЦЭМ!$A$39:$A$782,$A102,СВЦЭМ!$B$39:$B$782,Y$83)+'СЕТ СН'!$H$12+СВЦЭМ!$D$10+'СЕТ СН'!$H$5-'СЕТ СН'!$H$20</f>
        <v>3045.1421575900004</v>
      </c>
    </row>
    <row r="103" spans="1:25" ht="15.75" x14ac:dyDescent="0.2">
      <c r="A103" s="35">
        <f t="shared" si="2"/>
        <v>44854</v>
      </c>
      <c r="B103" s="36">
        <f>SUMIFS(СВЦЭМ!$C$39:$C$782,СВЦЭМ!$A$39:$A$782,$A103,СВЦЭМ!$B$39:$B$782,B$83)+'СЕТ СН'!$H$12+СВЦЭМ!$D$10+'СЕТ СН'!$H$5-'СЕТ СН'!$H$20</f>
        <v>2962.8103569</v>
      </c>
      <c r="C103" s="36">
        <f>SUMIFS(СВЦЭМ!$C$39:$C$782,СВЦЭМ!$A$39:$A$782,$A103,СВЦЭМ!$B$39:$B$782,C$83)+'СЕТ СН'!$H$12+СВЦЭМ!$D$10+'СЕТ СН'!$H$5-'СЕТ СН'!$H$20</f>
        <v>2969.8400341699999</v>
      </c>
      <c r="D103" s="36">
        <f>SUMIFS(СВЦЭМ!$C$39:$C$782,СВЦЭМ!$A$39:$A$782,$A103,СВЦЭМ!$B$39:$B$782,D$83)+'СЕТ СН'!$H$12+СВЦЭМ!$D$10+'СЕТ СН'!$H$5-'СЕТ СН'!$H$20</f>
        <v>3012.0018682</v>
      </c>
      <c r="E103" s="36">
        <f>SUMIFS(СВЦЭМ!$C$39:$C$782,СВЦЭМ!$A$39:$A$782,$A103,СВЦЭМ!$B$39:$B$782,E$83)+'СЕТ СН'!$H$12+СВЦЭМ!$D$10+'СЕТ СН'!$H$5-'СЕТ СН'!$H$20</f>
        <v>3008.4836304</v>
      </c>
      <c r="F103" s="36">
        <f>SUMIFS(СВЦЭМ!$C$39:$C$782,СВЦЭМ!$A$39:$A$782,$A103,СВЦЭМ!$B$39:$B$782,F$83)+'СЕТ СН'!$H$12+СВЦЭМ!$D$10+'СЕТ СН'!$H$5-'СЕТ СН'!$H$20</f>
        <v>2987.8264965899998</v>
      </c>
      <c r="G103" s="36">
        <f>SUMIFS(СВЦЭМ!$C$39:$C$782,СВЦЭМ!$A$39:$A$782,$A103,СВЦЭМ!$B$39:$B$782,G$83)+'СЕТ СН'!$H$12+СВЦЭМ!$D$10+'СЕТ СН'!$H$5-'СЕТ СН'!$H$20</f>
        <v>2961.0980959600001</v>
      </c>
      <c r="H103" s="36">
        <f>SUMIFS(СВЦЭМ!$C$39:$C$782,СВЦЭМ!$A$39:$A$782,$A103,СВЦЭМ!$B$39:$B$782,H$83)+'СЕТ СН'!$H$12+СВЦЭМ!$D$10+'СЕТ СН'!$H$5-'СЕТ СН'!$H$20</f>
        <v>2910.92623073</v>
      </c>
      <c r="I103" s="36">
        <f>SUMIFS(СВЦЭМ!$C$39:$C$782,СВЦЭМ!$A$39:$A$782,$A103,СВЦЭМ!$B$39:$B$782,I$83)+'СЕТ СН'!$H$12+СВЦЭМ!$D$10+'СЕТ СН'!$H$5-'СЕТ СН'!$H$20</f>
        <v>2889.9924548700001</v>
      </c>
      <c r="J103" s="36">
        <f>SUMIFS(СВЦЭМ!$C$39:$C$782,СВЦЭМ!$A$39:$A$782,$A103,СВЦЭМ!$B$39:$B$782,J$83)+'СЕТ СН'!$H$12+СВЦЭМ!$D$10+'СЕТ СН'!$H$5-'СЕТ СН'!$H$20</f>
        <v>2884.6255009899996</v>
      </c>
      <c r="K103" s="36">
        <f>SUMIFS(СВЦЭМ!$C$39:$C$782,СВЦЭМ!$A$39:$A$782,$A103,СВЦЭМ!$B$39:$B$782,K$83)+'СЕТ СН'!$H$12+СВЦЭМ!$D$10+'СЕТ СН'!$H$5-'СЕТ СН'!$H$20</f>
        <v>2919.4413353800001</v>
      </c>
      <c r="L103" s="36">
        <f>SUMIFS(СВЦЭМ!$C$39:$C$782,СВЦЭМ!$A$39:$A$782,$A103,СВЦЭМ!$B$39:$B$782,L$83)+'СЕТ СН'!$H$12+СВЦЭМ!$D$10+'СЕТ СН'!$H$5-'СЕТ СН'!$H$20</f>
        <v>2927.74386796</v>
      </c>
      <c r="M103" s="36">
        <f>SUMIFS(СВЦЭМ!$C$39:$C$782,СВЦЭМ!$A$39:$A$782,$A103,СВЦЭМ!$B$39:$B$782,M$83)+'СЕТ СН'!$H$12+СВЦЭМ!$D$10+'СЕТ СН'!$H$5-'СЕТ СН'!$H$20</f>
        <v>2959.8794737499998</v>
      </c>
      <c r="N103" s="36">
        <f>SUMIFS(СВЦЭМ!$C$39:$C$782,СВЦЭМ!$A$39:$A$782,$A103,СВЦЭМ!$B$39:$B$782,N$83)+'СЕТ СН'!$H$12+СВЦЭМ!$D$10+'СЕТ СН'!$H$5-'СЕТ СН'!$H$20</f>
        <v>2954.6432966900002</v>
      </c>
      <c r="O103" s="36">
        <f>SUMIFS(СВЦЭМ!$C$39:$C$782,СВЦЭМ!$A$39:$A$782,$A103,СВЦЭМ!$B$39:$B$782,O$83)+'СЕТ СН'!$H$12+СВЦЭМ!$D$10+'СЕТ СН'!$H$5-'СЕТ СН'!$H$20</f>
        <v>2952.2848986899999</v>
      </c>
      <c r="P103" s="36">
        <f>SUMIFS(СВЦЭМ!$C$39:$C$782,СВЦЭМ!$A$39:$A$782,$A103,СВЦЭМ!$B$39:$B$782,P$83)+'СЕТ СН'!$H$12+СВЦЭМ!$D$10+'СЕТ СН'!$H$5-'СЕТ СН'!$H$20</f>
        <v>2954.27160267</v>
      </c>
      <c r="Q103" s="36">
        <f>SUMIFS(СВЦЭМ!$C$39:$C$782,СВЦЭМ!$A$39:$A$782,$A103,СВЦЭМ!$B$39:$B$782,Q$83)+'СЕТ СН'!$H$12+СВЦЭМ!$D$10+'СЕТ СН'!$H$5-'СЕТ СН'!$H$20</f>
        <v>2948.38329441</v>
      </c>
      <c r="R103" s="36">
        <f>SUMIFS(СВЦЭМ!$C$39:$C$782,СВЦЭМ!$A$39:$A$782,$A103,СВЦЭМ!$B$39:$B$782,R$83)+'СЕТ СН'!$H$12+СВЦЭМ!$D$10+'СЕТ СН'!$H$5-'СЕТ СН'!$H$20</f>
        <v>2998.70195934</v>
      </c>
      <c r="S103" s="36">
        <f>SUMIFS(СВЦЭМ!$C$39:$C$782,СВЦЭМ!$A$39:$A$782,$A103,СВЦЭМ!$B$39:$B$782,S$83)+'СЕТ СН'!$H$12+СВЦЭМ!$D$10+'СЕТ СН'!$H$5-'СЕТ СН'!$H$20</f>
        <v>2989.3727566799998</v>
      </c>
      <c r="T103" s="36">
        <f>SUMIFS(СВЦЭМ!$C$39:$C$782,СВЦЭМ!$A$39:$A$782,$A103,СВЦЭМ!$B$39:$B$782,T$83)+'СЕТ СН'!$H$12+СВЦЭМ!$D$10+'СЕТ СН'!$H$5-'СЕТ СН'!$H$20</f>
        <v>2998.8259227799999</v>
      </c>
      <c r="U103" s="36">
        <f>SUMIFS(СВЦЭМ!$C$39:$C$782,СВЦЭМ!$A$39:$A$782,$A103,СВЦЭМ!$B$39:$B$782,U$83)+'СЕТ СН'!$H$12+СВЦЭМ!$D$10+'СЕТ СН'!$H$5-'СЕТ СН'!$H$20</f>
        <v>2995.08807583</v>
      </c>
      <c r="V103" s="36">
        <f>SUMIFS(СВЦЭМ!$C$39:$C$782,СВЦЭМ!$A$39:$A$782,$A103,СВЦЭМ!$B$39:$B$782,V$83)+'СЕТ СН'!$H$12+СВЦЭМ!$D$10+'СЕТ СН'!$H$5-'СЕТ СН'!$H$20</f>
        <v>2990.3487679999998</v>
      </c>
      <c r="W103" s="36">
        <f>SUMIFS(СВЦЭМ!$C$39:$C$782,СВЦЭМ!$A$39:$A$782,$A103,СВЦЭМ!$B$39:$B$782,W$83)+'СЕТ СН'!$H$12+СВЦЭМ!$D$10+'СЕТ СН'!$H$5-'СЕТ СН'!$H$20</f>
        <v>2972.2681268199999</v>
      </c>
      <c r="X103" s="36">
        <f>SUMIFS(СВЦЭМ!$C$39:$C$782,СВЦЭМ!$A$39:$A$782,$A103,СВЦЭМ!$B$39:$B$782,X$83)+'СЕТ СН'!$H$12+СВЦЭМ!$D$10+'СЕТ СН'!$H$5-'СЕТ СН'!$H$20</f>
        <v>2953.58555566</v>
      </c>
      <c r="Y103" s="36">
        <f>SUMIFS(СВЦЭМ!$C$39:$C$782,СВЦЭМ!$A$39:$A$782,$A103,СВЦЭМ!$B$39:$B$782,Y$83)+'СЕТ СН'!$H$12+СВЦЭМ!$D$10+'СЕТ СН'!$H$5-'СЕТ СН'!$H$20</f>
        <v>2960.7368935699997</v>
      </c>
    </row>
    <row r="104" spans="1:25" ht="15.75" x14ac:dyDescent="0.2">
      <c r="A104" s="35">
        <f t="shared" si="2"/>
        <v>44855</v>
      </c>
      <c r="B104" s="36">
        <f>SUMIFS(СВЦЭМ!$C$39:$C$782,СВЦЭМ!$A$39:$A$782,$A104,СВЦЭМ!$B$39:$B$782,B$83)+'СЕТ СН'!$H$12+СВЦЭМ!$D$10+'СЕТ СН'!$H$5-'СЕТ СН'!$H$20</f>
        <v>3176.2933221900003</v>
      </c>
      <c r="C104" s="36">
        <f>SUMIFS(СВЦЭМ!$C$39:$C$782,СВЦЭМ!$A$39:$A$782,$A104,СВЦЭМ!$B$39:$B$782,C$83)+'СЕТ СН'!$H$12+СВЦЭМ!$D$10+'СЕТ СН'!$H$5-'СЕТ СН'!$H$20</f>
        <v>3158.1671425700001</v>
      </c>
      <c r="D104" s="36">
        <f>SUMIFS(СВЦЭМ!$C$39:$C$782,СВЦЭМ!$A$39:$A$782,$A104,СВЦЭМ!$B$39:$B$782,D$83)+'СЕТ СН'!$H$12+СВЦЭМ!$D$10+'СЕТ СН'!$H$5-'СЕТ СН'!$H$20</f>
        <v>3172.4498947299999</v>
      </c>
      <c r="E104" s="36">
        <f>SUMIFS(СВЦЭМ!$C$39:$C$782,СВЦЭМ!$A$39:$A$782,$A104,СВЦЭМ!$B$39:$B$782,E$83)+'СЕТ СН'!$H$12+СВЦЭМ!$D$10+'СЕТ СН'!$H$5-'СЕТ СН'!$H$20</f>
        <v>3234.29143363</v>
      </c>
      <c r="F104" s="36">
        <f>SUMIFS(СВЦЭМ!$C$39:$C$782,СВЦЭМ!$A$39:$A$782,$A104,СВЦЭМ!$B$39:$B$782,F$83)+'СЕТ СН'!$H$12+СВЦЭМ!$D$10+'СЕТ СН'!$H$5-'СЕТ СН'!$H$20</f>
        <v>3215.15440188</v>
      </c>
      <c r="G104" s="36">
        <f>SUMIFS(СВЦЭМ!$C$39:$C$782,СВЦЭМ!$A$39:$A$782,$A104,СВЦЭМ!$B$39:$B$782,G$83)+'СЕТ СН'!$H$12+СВЦЭМ!$D$10+'СЕТ СН'!$H$5-'СЕТ СН'!$H$20</f>
        <v>3180.5286660399997</v>
      </c>
      <c r="H104" s="36">
        <f>SUMIFS(СВЦЭМ!$C$39:$C$782,СВЦЭМ!$A$39:$A$782,$A104,СВЦЭМ!$B$39:$B$782,H$83)+'СЕТ СН'!$H$12+СВЦЭМ!$D$10+'СЕТ СН'!$H$5-'СЕТ СН'!$H$20</f>
        <v>3111.3203878100003</v>
      </c>
      <c r="I104" s="36">
        <f>SUMIFS(СВЦЭМ!$C$39:$C$782,СВЦЭМ!$A$39:$A$782,$A104,СВЦЭМ!$B$39:$B$782,I$83)+'СЕТ СН'!$H$12+СВЦЭМ!$D$10+'СЕТ СН'!$H$5-'СЕТ СН'!$H$20</f>
        <v>3103.8049731400001</v>
      </c>
      <c r="J104" s="36">
        <f>SUMIFS(СВЦЭМ!$C$39:$C$782,СВЦЭМ!$A$39:$A$782,$A104,СВЦЭМ!$B$39:$B$782,J$83)+'СЕТ СН'!$H$12+СВЦЭМ!$D$10+'СЕТ СН'!$H$5-'СЕТ СН'!$H$20</f>
        <v>3064.5247983500003</v>
      </c>
      <c r="K104" s="36">
        <f>SUMIFS(СВЦЭМ!$C$39:$C$782,СВЦЭМ!$A$39:$A$782,$A104,СВЦЭМ!$B$39:$B$782,K$83)+'СЕТ СН'!$H$12+СВЦЭМ!$D$10+'СЕТ СН'!$H$5-'СЕТ СН'!$H$20</f>
        <v>3066.93933793</v>
      </c>
      <c r="L104" s="36">
        <f>SUMIFS(СВЦЭМ!$C$39:$C$782,СВЦЭМ!$A$39:$A$782,$A104,СВЦЭМ!$B$39:$B$782,L$83)+'СЕТ СН'!$H$12+СВЦЭМ!$D$10+'СЕТ СН'!$H$5-'СЕТ СН'!$H$20</f>
        <v>3071.0100815200003</v>
      </c>
      <c r="M104" s="36">
        <f>SUMIFS(СВЦЭМ!$C$39:$C$782,СВЦЭМ!$A$39:$A$782,$A104,СВЦЭМ!$B$39:$B$782,M$83)+'СЕТ СН'!$H$12+СВЦЭМ!$D$10+'СЕТ СН'!$H$5-'СЕТ СН'!$H$20</f>
        <v>3076.0022895700004</v>
      </c>
      <c r="N104" s="36">
        <f>SUMIFS(СВЦЭМ!$C$39:$C$782,СВЦЭМ!$A$39:$A$782,$A104,СВЦЭМ!$B$39:$B$782,N$83)+'СЕТ СН'!$H$12+СВЦЭМ!$D$10+'СЕТ СН'!$H$5-'СЕТ СН'!$H$20</f>
        <v>3092.1568780400003</v>
      </c>
      <c r="O104" s="36">
        <f>SUMIFS(СВЦЭМ!$C$39:$C$782,СВЦЭМ!$A$39:$A$782,$A104,СВЦЭМ!$B$39:$B$782,O$83)+'СЕТ СН'!$H$12+СВЦЭМ!$D$10+'СЕТ СН'!$H$5-'СЕТ СН'!$H$20</f>
        <v>3082.4193629299998</v>
      </c>
      <c r="P104" s="36">
        <f>SUMIFS(СВЦЭМ!$C$39:$C$782,СВЦЭМ!$A$39:$A$782,$A104,СВЦЭМ!$B$39:$B$782,P$83)+'СЕТ СН'!$H$12+СВЦЭМ!$D$10+'СЕТ СН'!$H$5-'СЕТ СН'!$H$20</f>
        <v>3109.6099809400002</v>
      </c>
      <c r="Q104" s="36">
        <f>SUMIFS(СВЦЭМ!$C$39:$C$782,СВЦЭМ!$A$39:$A$782,$A104,СВЦЭМ!$B$39:$B$782,Q$83)+'СЕТ СН'!$H$12+СВЦЭМ!$D$10+'СЕТ СН'!$H$5-'СЕТ СН'!$H$20</f>
        <v>3112.4179567199999</v>
      </c>
      <c r="R104" s="36">
        <f>SUMIFS(СВЦЭМ!$C$39:$C$782,СВЦЭМ!$A$39:$A$782,$A104,СВЦЭМ!$B$39:$B$782,R$83)+'СЕТ СН'!$H$12+СВЦЭМ!$D$10+'СЕТ СН'!$H$5-'СЕТ СН'!$H$20</f>
        <v>3087.9539868900001</v>
      </c>
      <c r="S104" s="36">
        <f>SUMIFS(СВЦЭМ!$C$39:$C$782,СВЦЭМ!$A$39:$A$782,$A104,СВЦЭМ!$B$39:$B$782,S$83)+'СЕТ СН'!$H$12+СВЦЭМ!$D$10+'СЕТ СН'!$H$5-'СЕТ СН'!$H$20</f>
        <v>3073.3915016400001</v>
      </c>
      <c r="T104" s="36">
        <f>SUMIFS(СВЦЭМ!$C$39:$C$782,СВЦЭМ!$A$39:$A$782,$A104,СВЦЭМ!$B$39:$B$782,T$83)+'СЕТ СН'!$H$12+СВЦЭМ!$D$10+'СЕТ СН'!$H$5-'СЕТ СН'!$H$20</f>
        <v>3027.1680701800001</v>
      </c>
      <c r="U104" s="36">
        <f>SUMIFS(СВЦЭМ!$C$39:$C$782,СВЦЭМ!$A$39:$A$782,$A104,СВЦЭМ!$B$39:$B$782,U$83)+'СЕТ СН'!$H$12+СВЦЭМ!$D$10+'СЕТ СН'!$H$5-'СЕТ СН'!$H$20</f>
        <v>3046.9463178400001</v>
      </c>
      <c r="V104" s="36">
        <f>SUMIFS(СВЦЭМ!$C$39:$C$782,СВЦЭМ!$A$39:$A$782,$A104,СВЦЭМ!$B$39:$B$782,V$83)+'СЕТ СН'!$H$12+СВЦЭМ!$D$10+'СЕТ СН'!$H$5-'СЕТ СН'!$H$20</f>
        <v>3067.6958583800001</v>
      </c>
      <c r="W104" s="36">
        <f>SUMIFS(СВЦЭМ!$C$39:$C$782,СВЦЭМ!$A$39:$A$782,$A104,СВЦЭМ!$B$39:$B$782,W$83)+'СЕТ СН'!$H$12+СВЦЭМ!$D$10+'СЕТ СН'!$H$5-'СЕТ СН'!$H$20</f>
        <v>3103.7242851199999</v>
      </c>
      <c r="X104" s="36">
        <f>SUMIFS(СВЦЭМ!$C$39:$C$782,СВЦЭМ!$A$39:$A$782,$A104,СВЦЭМ!$B$39:$B$782,X$83)+'СЕТ СН'!$H$12+СВЦЭМ!$D$10+'СЕТ СН'!$H$5-'СЕТ СН'!$H$20</f>
        <v>3143.21884804</v>
      </c>
      <c r="Y104" s="36">
        <f>SUMIFS(СВЦЭМ!$C$39:$C$782,СВЦЭМ!$A$39:$A$782,$A104,СВЦЭМ!$B$39:$B$782,Y$83)+'СЕТ СН'!$H$12+СВЦЭМ!$D$10+'СЕТ СН'!$H$5-'СЕТ СН'!$H$20</f>
        <v>3177.84375077</v>
      </c>
    </row>
    <row r="105" spans="1:25" ht="15.75" x14ac:dyDescent="0.2">
      <c r="A105" s="35">
        <f t="shared" si="2"/>
        <v>44856</v>
      </c>
      <c r="B105" s="36">
        <f>SUMIFS(СВЦЭМ!$C$39:$C$782,СВЦЭМ!$A$39:$A$782,$A105,СВЦЭМ!$B$39:$B$782,B$83)+'СЕТ СН'!$H$12+СВЦЭМ!$D$10+'СЕТ СН'!$H$5-'СЕТ СН'!$H$20</f>
        <v>3203.2922120200001</v>
      </c>
      <c r="C105" s="36">
        <f>SUMIFS(СВЦЭМ!$C$39:$C$782,СВЦЭМ!$A$39:$A$782,$A105,СВЦЭМ!$B$39:$B$782,C$83)+'СЕТ СН'!$H$12+СВЦЭМ!$D$10+'СЕТ СН'!$H$5-'СЕТ СН'!$H$20</f>
        <v>3202.96099886</v>
      </c>
      <c r="D105" s="36">
        <f>SUMIFS(СВЦЭМ!$C$39:$C$782,СВЦЭМ!$A$39:$A$782,$A105,СВЦЭМ!$B$39:$B$782,D$83)+'СЕТ СН'!$H$12+СВЦЭМ!$D$10+'СЕТ СН'!$H$5-'СЕТ СН'!$H$20</f>
        <v>3245.23612495</v>
      </c>
      <c r="E105" s="36">
        <f>SUMIFS(СВЦЭМ!$C$39:$C$782,СВЦЭМ!$A$39:$A$782,$A105,СВЦЭМ!$B$39:$B$782,E$83)+'СЕТ СН'!$H$12+СВЦЭМ!$D$10+'СЕТ СН'!$H$5-'СЕТ СН'!$H$20</f>
        <v>3247.91738059</v>
      </c>
      <c r="F105" s="36">
        <f>SUMIFS(СВЦЭМ!$C$39:$C$782,СВЦЭМ!$A$39:$A$782,$A105,СВЦЭМ!$B$39:$B$782,F$83)+'СЕТ СН'!$H$12+СВЦЭМ!$D$10+'СЕТ СН'!$H$5-'СЕТ СН'!$H$20</f>
        <v>3235.1065144300001</v>
      </c>
      <c r="G105" s="36">
        <f>SUMIFS(СВЦЭМ!$C$39:$C$782,СВЦЭМ!$A$39:$A$782,$A105,СВЦЭМ!$B$39:$B$782,G$83)+'СЕТ СН'!$H$12+СВЦЭМ!$D$10+'СЕТ СН'!$H$5-'СЕТ СН'!$H$20</f>
        <v>3231.9239332699999</v>
      </c>
      <c r="H105" s="36">
        <f>SUMIFS(СВЦЭМ!$C$39:$C$782,СВЦЭМ!$A$39:$A$782,$A105,СВЦЭМ!$B$39:$B$782,H$83)+'СЕТ СН'!$H$12+СВЦЭМ!$D$10+'СЕТ СН'!$H$5-'СЕТ СН'!$H$20</f>
        <v>3181.7573536199998</v>
      </c>
      <c r="I105" s="36">
        <f>SUMIFS(СВЦЭМ!$C$39:$C$782,СВЦЭМ!$A$39:$A$782,$A105,СВЦЭМ!$B$39:$B$782,I$83)+'СЕТ СН'!$H$12+СВЦЭМ!$D$10+'СЕТ СН'!$H$5-'СЕТ СН'!$H$20</f>
        <v>3170.3459153200001</v>
      </c>
      <c r="J105" s="36">
        <f>SUMIFS(СВЦЭМ!$C$39:$C$782,СВЦЭМ!$A$39:$A$782,$A105,СВЦЭМ!$B$39:$B$782,J$83)+'СЕТ СН'!$H$12+СВЦЭМ!$D$10+'СЕТ СН'!$H$5-'СЕТ СН'!$H$20</f>
        <v>3166.4014240400002</v>
      </c>
      <c r="K105" s="36">
        <f>SUMIFS(СВЦЭМ!$C$39:$C$782,СВЦЭМ!$A$39:$A$782,$A105,СВЦЭМ!$B$39:$B$782,K$83)+'СЕТ СН'!$H$12+СВЦЭМ!$D$10+'СЕТ СН'!$H$5-'СЕТ СН'!$H$20</f>
        <v>3147.0072721300003</v>
      </c>
      <c r="L105" s="36">
        <f>SUMIFS(СВЦЭМ!$C$39:$C$782,СВЦЭМ!$A$39:$A$782,$A105,СВЦЭМ!$B$39:$B$782,L$83)+'СЕТ СН'!$H$12+СВЦЭМ!$D$10+'СЕТ СН'!$H$5-'СЕТ СН'!$H$20</f>
        <v>3144.8252321999998</v>
      </c>
      <c r="M105" s="36">
        <f>SUMIFS(СВЦЭМ!$C$39:$C$782,СВЦЭМ!$A$39:$A$782,$A105,СВЦЭМ!$B$39:$B$782,M$83)+'СЕТ СН'!$H$12+СВЦЭМ!$D$10+'СЕТ СН'!$H$5-'СЕТ СН'!$H$20</f>
        <v>3153.9829940500003</v>
      </c>
      <c r="N105" s="36">
        <f>SUMIFS(СВЦЭМ!$C$39:$C$782,СВЦЭМ!$A$39:$A$782,$A105,СВЦЭМ!$B$39:$B$782,N$83)+'СЕТ СН'!$H$12+СВЦЭМ!$D$10+'СЕТ СН'!$H$5-'СЕТ СН'!$H$20</f>
        <v>3168.94629175</v>
      </c>
      <c r="O105" s="36">
        <f>SUMIFS(СВЦЭМ!$C$39:$C$782,СВЦЭМ!$A$39:$A$782,$A105,СВЦЭМ!$B$39:$B$782,O$83)+'СЕТ СН'!$H$12+СВЦЭМ!$D$10+'СЕТ СН'!$H$5-'СЕТ СН'!$H$20</f>
        <v>3163.2193660000003</v>
      </c>
      <c r="P105" s="36">
        <f>SUMIFS(СВЦЭМ!$C$39:$C$782,СВЦЭМ!$A$39:$A$782,$A105,СВЦЭМ!$B$39:$B$782,P$83)+'СЕТ СН'!$H$12+СВЦЭМ!$D$10+'СЕТ СН'!$H$5-'СЕТ СН'!$H$20</f>
        <v>3200.6311171500001</v>
      </c>
      <c r="Q105" s="36">
        <f>SUMIFS(СВЦЭМ!$C$39:$C$782,СВЦЭМ!$A$39:$A$782,$A105,СВЦЭМ!$B$39:$B$782,Q$83)+'СЕТ СН'!$H$12+СВЦЭМ!$D$10+'СЕТ СН'!$H$5-'СЕТ СН'!$H$20</f>
        <v>3199.52743392</v>
      </c>
      <c r="R105" s="36">
        <f>SUMIFS(СВЦЭМ!$C$39:$C$782,СВЦЭМ!$A$39:$A$782,$A105,СВЦЭМ!$B$39:$B$782,R$83)+'СЕТ СН'!$H$12+СВЦЭМ!$D$10+'СЕТ СН'!$H$5-'СЕТ СН'!$H$20</f>
        <v>3187.2032268100002</v>
      </c>
      <c r="S105" s="36">
        <f>SUMIFS(СВЦЭМ!$C$39:$C$782,СВЦЭМ!$A$39:$A$782,$A105,СВЦЭМ!$B$39:$B$782,S$83)+'СЕТ СН'!$H$12+СВЦЭМ!$D$10+'СЕТ СН'!$H$5-'СЕТ СН'!$H$20</f>
        <v>3160.7021124900002</v>
      </c>
      <c r="T105" s="36">
        <f>SUMIFS(СВЦЭМ!$C$39:$C$782,СВЦЭМ!$A$39:$A$782,$A105,СВЦЭМ!$B$39:$B$782,T$83)+'СЕТ СН'!$H$12+СВЦЭМ!$D$10+'СЕТ СН'!$H$5-'СЕТ СН'!$H$20</f>
        <v>3105.5859158399999</v>
      </c>
      <c r="U105" s="36">
        <f>SUMIFS(СВЦЭМ!$C$39:$C$782,СВЦЭМ!$A$39:$A$782,$A105,СВЦЭМ!$B$39:$B$782,U$83)+'СЕТ СН'!$H$12+СВЦЭМ!$D$10+'СЕТ СН'!$H$5-'СЕТ СН'!$H$20</f>
        <v>3130.7202235300001</v>
      </c>
      <c r="V105" s="36">
        <f>SUMIFS(СВЦЭМ!$C$39:$C$782,СВЦЭМ!$A$39:$A$782,$A105,СВЦЭМ!$B$39:$B$782,V$83)+'СЕТ СН'!$H$12+СВЦЭМ!$D$10+'СЕТ СН'!$H$5-'СЕТ СН'!$H$20</f>
        <v>3157.5182858600001</v>
      </c>
      <c r="W105" s="36">
        <f>SUMIFS(СВЦЭМ!$C$39:$C$782,СВЦЭМ!$A$39:$A$782,$A105,СВЦЭМ!$B$39:$B$782,W$83)+'СЕТ СН'!$H$12+СВЦЭМ!$D$10+'СЕТ СН'!$H$5-'СЕТ СН'!$H$20</f>
        <v>3181.8778579899999</v>
      </c>
      <c r="X105" s="36">
        <f>SUMIFS(СВЦЭМ!$C$39:$C$782,СВЦЭМ!$A$39:$A$782,$A105,СВЦЭМ!$B$39:$B$782,X$83)+'СЕТ СН'!$H$12+СВЦЭМ!$D$10+'СЕТ СН'!$H$5-'СЕТ СН'!$H$20</f>
        <v>3214.1669345700002</v>
      </c>
      <c r="Y105" s="36">
        <f>SUMIFS(СВЦЭМ!$C$39:$C$782,СВЦЭМ!$A$39:$A$782,$A105,СВЦЭМ!$B$39:$B$782,Y$83)+'СЕТ СН'!$H$12+СВЦЭМ!$D$10+'СЕТ СН'!$H$5-'СЕТ СН'!$H$20</f>
        <v>3239.3564897900001</v>
      </c>
    </row>
    <row r="106" spans="1:25" ht="15.75" x14ac:dyDescent="0.2">
      <c r="A106" s="35">
        <f t="shared" si="2"/>
        <v>44857</v>
      </c>
      <c r="B106" s="36">
        <f>SUMIFS(СВЦЭМ!$C$39:$C$782,СВЦЭМ!$A$39:$A$782,$A106,СВЦЭМ!$B$39:$B$782,B$83)+'СЕТ СН'!$H$12+СВЦЭМ!$D$10+'СЕТ СН'!$H$5-'СЕТ СН'!$H$20</f>
        <v>3208.9083818099998</v>
      </c>
      <c r="C106" s="36">
        <f>SUMIFS(СВЦЭМ!$C$39:$C$782,СВЦЭМ!$A$39:$A$782,$A106,СВЦЭМ!$B$39:$B$782,C$83)+'СЕТ СН'!$H$12+СВЦЭМ!$D$10+'СЕТ СН'!$H$5-'СЕТ СН'!$H$20</f>
        <v>3241.8720977000003</v>
      </c>
      <c r="D106" s="36">
        <f>SUMIFS(СВЦЭМ!$C$39:$C$782,СВЦЭМ!$A$39:$A$782,$A106,СВЦЭМ!$B$39:$B$782,D$83)+'СЕТ СН'!$H$12+СВЦЭМ!$D$10+'СЕТ СН'!$H$5-'СЕТ СН'!$H$20</f>
        <v>3269.0166305000002</v>
      </c>
      <c r="E106" s="36">
        <f>SUMIFS(СВЦЭМ!$C$39:$C$782,СВЦЭМ!$A$39:$A$782,$A106,СВЦЭМ!$B$39:$B$782,E$83)+'СЕТ СН'!$H$12+СВЦЭМ!$D$10+'СЕТ СН'!$H$5-'СЕТ СН'!$H$20</f>
        <v>3269.6292643300003</v>
      </c>
      <c r="F106" s="36">
        <f>SUMIFS(СВЦЭМ!$C$39:$C$782,СВЦЭМ!$A$39:$A$782,$A106,СВЦЭМ!$B$39:$B$782,F$83)+'СЕТ СН'!$H$12+СВЦЭМ!$D$10+'СЕТ СН'!$H$5-'СЕТ СН'!$H$20</f>
        <v>3273.7008547800001</v>
      </c>
      <c r="G106" s="36">
        <f>SUMIFS(СВЦЭМ!$C$39:$C$782,СВЦЭМ!$A$39:$A$782,$A106,СВЦЭМ!$B$39:$B$782,G$83)+'СЕТ СН'!$H$12+СВЦЭМ!$D$10+'СЕТ СН'!$H$5-'СЕТ СН'!$H$20</f>
        <v>3258.9944253599997</v>
      </c>
      <c r="H106" s="36">
        <f>SUMIFS(СВЦЭМ!$C$39:$C$782,СВЦЭМ!$A$39:$A$782,$A106,СВЦЭМ!$B$39:$B$782,H$83)+'СЕТ СН'!$H$12+СВЦЭМ!$D$10+'СЕТ СН'!$H$5-'СЕТ СН'!$H$20</f>
        <v>3218.5342075600001</v>
      </c>
      <c r="I106" s="36">
        <f>SUMIFS(СВЦЭМ!$C$39:$C$782,СВЦЭМ!$A$39:$A$782,$A106,СВЦЭМ!$B$39:$B$782,I$83)+'СЕТ СН'!$H$12+СВЦЭМ!$D$10+'СЕТ СН'!$H$5-'СЕТ СН'!$H$20</f>
        <v>3224.69107235</v>
      </c>
      <c r="J106" s="36">
        <f>SUMIFS(СВЦЭМ!$C$39:$C$782,СВЦЭМ!$A$39:$A$782,$A106,СВЦЭМ!$B$39:$B$782,J$83)+'СЕТ СН'!$H$12+СВЦЭМ!$D$10+'СЕТ СН'!$H$5-'СЕТ СН'!$H$20</f>
        <v>3178.6047832599997</v>
      </c>
      <c r="K106" s="36">
        <f>SUMIFS(СВЦЭМ!$C$39:$C$782,СВЦЭМ!$A$39:$A$782,$A106,СВЦЭМ!$B$39:$B$782,K$83)+'СЕТ СН'!$H$12+СВЦЭМ!$D$10+'СЕТ СН'!$H$5-'СЕТ СН'!$H$20</f>
        <v>3164.5835841099997</v>
      </c>
      <c r="L106" s="36">
        <f>SUMIFS(СВЦЭМ!$C$39:$C$782,СВЦЭМ!$A$39:$A$782,$A106,СВЦЭМ!$B$39:$B$782,L$83)+'СЕТ СН'!$H$12+СВЦЭМ!$D$10+'СЕТ СН'!$H$5-'СЕТ СН'!$H$20</f>
        <v>3146.3804433599998</v>
      </c>
      <c r="M106" s="36">
        <f>SUMIFS(СВЦЭМ!$C$39:$C$782,СВЦЭМ!$A$39:$A$782,$A106,СВЦЭМ!$B$39:$B$782,M$83)+'СЕТ СН'!$H$12+СВЦЭМ!$D$10+'СЕТ СН'!$H$5-'СЕТ СН'!$H$20</f>
        <v>3166.1577036999997</v>
      </c>
      <c r="N106" s="36">
        <f>SUMIFS(СВЦЭМ!$C$39:$C$782,СВЦЭМ!$A$39:$A$782,$A106,СВЦЭМ!$B$39:$B$782,N$83)+'СЕТ СН'!$H$12+СВЦЭМ!$D$10+'СЕТ СН'!$H$5-'СЕТ СН'!$H$20</f>
        <v>3181.9646423300001</v>
      </c>
      <c r="O106" s="36">
        <f>SUMIFS(СВЦЭМ!$C$39:$C$782,СВЦЭМ!$A$39:$A$782,$A106,СВЦЭМ!$B$39:$B$782,O$83)+'СЕТ СН'!$H$12+СВЦЭМ!$D$10+'СЕТ СН'!$H$5-'СЕТ СН'!$H$20</f>
        <v>3196.6242924600001</v>
      </c>
      <c r="P106" s="36">
        <f>SUMIFS(СВЦЭМ!$C$39:$C$782,СВЦЭМ!$A$39:$A$782,$A106,СВЦЭМ!$B$39:$B$782,P$83)+'СЕТ СН'!$H$12+СВЦЭМ!$D$10+'СЕТ СН'!$H$5-'СЕТ СН'!$H$20</f>
        <v>3207.3037625300003</v>
      </c>
      <c r="Q106" s="36">
        <f>SUMIFS(СВЦЭМ!$C$39:$C$782,СВЦЭМ!$A$39:$A$782,$A106,СВЦЭМ!$B$39:$B$782,Q$83)+'СЕТ СН'!$H$12+СВЦЭМ!$D$10+'СЕТ СН'!$H$5-'СЕТ СН'!$H$20</f>
        <v>3220.5723013400002</v>
      </c>
      <c r="R106" s="36">
        <f>SUMIFS(СВЦЭМ!$C$39:$C$782,СВЦЭМ!$A$39:$A$782,$A106,СВЦЭМ!$B$39:$B$782,R$83)+'СЕТ СН'!$H$12+СВЦЭМ!$D$10+'СЕТ СН'!$H$5-'СЕТ СН'!$H$20</f>
        <v>3198.3738739800001</v>
      </c>
      <c r="S106" s="36">
        <f>SUMIFS(СВЦЭМ!$C$39:$C$782,СВЦЭМ!$A$39:$A$782,$A106,СВЦЭМ!$B$39:$B$782,S$83)+'СЕТ СН'!$H$12+СВЦЭМ!$D$10+'СЕТ СН'!$H$5-'СЕТ СН'!$H$20</f>
        <v>3163.0618538899998</v>
      </c>
      <c r="T106" s="36">
        <f>SUMIFS(СВЦЭМ!$C$39:$C$782,СВЦЭМ!$A$39:$A$782,$A106,СВЦЭМ!$B$39:$B$782,T$83)+'СЕТ СН'!$H$12+СВЦЭМ!$D$10+'СЕТ СН'!$H$5-'СЕТ СН'!$H$20</f>
        <v>3105.1095984000003</v>
      </c>
      <c r="U106" s="36">
        <f>SUMIFS(СВЦЭМ!$C$39:$C$782,СВЦЭМ!$A$39:$A$782,$A106,СВЦЭМ!$B$39:$B$782,U$83)+'СЕТ СН'!$H$12+СВЦЭМ!$D$10+'СЕТ СН'!$H$5-'СЕТ СН'!$H$20</f>
        <v>3126.0167182599998</v>
      </c>
      <c r="V106" s="36">
        <f>SUMIFS(СВЦЭМ!$C$39:$C$782,СВЦЭМ!$A$39:$A$782,$A106,СВЦЭМ!$B$39:$B$782,V$83)+'СЕТ СН'!$H$12+СВЦЭМ!$D$10+'СЕТ СН'!$H$5-'СЕТ СН'!$H$20</f>
        <v>3139.5991426600003</v>
      </c>
      <c r="W106" s="36">
        <f>SUMIFS(СВЦЭМ!$C$39:$C$782,СВЦЭМ!$A$39:$A$782,$A106,СВЦЭМ!$B$39:$B$782,W$83)+'СЕТ СН'!$H$12+СВЦЭМ!$D$10+'СЕТ СН'!$H$5-'СЕТ СН'!$H$20</f>
        <v>3166.4016583900002</v>
      </c>
      <c r="X106" s="36">
        <f>SUMIFS(СВЦЭМ!$C$39:$C$782,СВЦЭМ!$A$39:$A$782,$A106,СВЦЭМ!$B$39:$B$782,X$83)+'СЕТ СН'!$H$12+СВЦЭМ!$D$10+'СЕТ СН'!$H$5-'СЕТ СН'!$H$20</f>
        <v>3201.0076908999999</v>
      </c>
      <c r="Y106" s="36">
        <f>SUMIFS(СВЦЭМ!$C$39:$C$782,СВЦЭМ!$A$39:$A$782,$A106,СВЦЭМ!$B$39:$B$782,Y$83)+'СЕТ СН'!$H$12+СВЦЭМ!$D$10+'СЕТ СН'!$H$5-'СЕТ СН'!$H$20</f>
        <v>3250.37601576</v>
      </c>
    </row>
    <row r="107" spans="1:25" ht="15.75" x14ac:dyDescent="0.2">
      <c r="A107" s="35">
        <f t="shared" si="2"/>
        <v>44858</v>
      </c>
      <c r="B107" s="36">
        <f>SUMIFS(СВЦЭМ!$C$39:$C$782,СВЦЭМ!$A$39:$A$782,$A107,СВЦЭМ!$B$39:$B$782,B$83)+'СЕТ СН'!$H$12+СВЦЭМ!$D$10+'СЕТ СН'!$H$5-'СЕТ СН'!$H$20</f>
        <v>3214.05608209</v>
      </c>
      <c r="C107" s="36">
        <f>SUMIFS(СВЦЭМ!$C$39:$C$782,СВЦЭМ!$A$39:$A$782,$A107,СВЦЭМ!$B$39:$B$782,C$83)+'СЕТ СН'!$H$12+СВЦЭМ!$D$10+'СЕТ СН'!$H$5-'СЕТ СН'!$H$20</f>
        <v>3244.6626020100002</v>
      </c>
      <c r="D107" s="36">
        <f>SUMIFS(СВЦЭМ!$C$39:$C$782,СВЦЭМ!$A$39:$A$782,$A107,СВЦЭМ!$B$39:$B$782,D$83)+'СЕТ СН'!$H$12+СВЦЭМ!$D$10+'СЕТ СН'!$H$5-'СЕТ СН'!$H$20</f>
        <v>3257.6600638199998</v>
      </c>
      <c r="E107" s="36">
        <f>SUMIFS(СВЦЭМ!$C$39:$C$782,СВЦЭМ!$A$39:$A$782,$A107,СВЦЭМ!$B$39:$B$782,E$83)+'СЕТ СН'!$H$12+СВЦЭМ!$D$10+'СЕТ СН'!$H$5-'СЕТ СН'!$H$20</f>
        <v>3261.3016333200003</v>
      </c>
      <c r="F107" s="36">
        <f>SUMIFS(СВЦЭМ!$C$39:$C$782,СВЦЭМ!$A$39:$A$782,$A107,СВЦЭМ!$B$39:$B$782,F$83)+'СЕТ СН'!$H$12+СВЦЭМ!$D$10+'СЕТ СН'!$H$5-'СЕТ СН'!$H$20</f>
        <v>3277.4400989800001</v>
      </c>
      <c r="G107" s="36">
        <f>SUMIFS(СВЦЭМ!$C$39:$C$782,СВЦЭМ!$A$39:$A$782,$A107,СВЦЭМ!$B$39:$B$782,G$83)+'СЕТ СН'!$H$12+СВЦЭМ!$D$10+'СЕТ СН'!$H$5-'СЕТ СН'!$H$20</f>
        <v>3246.0232285100001</v>
      </c>
      <c r="H107" s="36">
        <f>SUMIFS(СВЦЭМ!$C$39:$C$782,СВЦЭМ!$A$39:$A$782,$A107,СВЦЭМ!$B$39:$B$782,H$83)+'СЕТ СН'!$H$12+СВЦЭМ!$D$10+'СЕТ СН'!$H$5-'СЕТ СН'!$H$20</f>
        <v>3212.2750761699999</v>
      </c>
      <c r="I107" s="36">
        <f>SUMIFS(СВЦЭМ!$C$39:$C$782,СВЦЭМ!$A$39:$A$782,$A107,СВЦЭМ!$B$39:$B$782,I$83)+'СЕТ СН'!$H$12+СВЦЭМ!$D$10+'СЕТ СН'!$H$5-'СЕТ СН'!$H$20</f>
        <v>3209.1905520199998</v>
      </c>
      <c r="J107" s="36">
        <f>SUMIFS(СВЦЭМ!$C$39:$C$782,СВЦЭМ!$A$39:$A$782,$A107,СВЦЭМ!$B$39:$B$782,J$83)+'СЕТ СН'!$H$12+СВЦЭМ!$D$10+'СЕТ СН'!$H$5-'СЕТ СН'!$H$20</f>
        <v>3184.4927434900001</v>
      </c>
      <c r="K107" s="36">
        <f>SUMIFS(СВЦЭМ!$C$39:$C$782,СВЦЭМ!$A$39:$A$782,$A107,СВЦЭМ!$B$39:$B$782,K$83)+'СЕТ СН'!$H$12+СВЦЭМ!$D$10+'СЕТ СН'!$H$5-'СЕТ СН'!$H$20</f>
        <v>3199.5490515000001</v>
      </c>
      <c r="L107" s="36">
        <f>SUMIFS(СВЦЭМ!$C$39:$C$782,СВЦЭМ!$A$39:$A$782,$A107,СВЦЭМ!$B$39:$B$782,L$83)+'СЕТ СН'!$H$12+СВЦЭМ!$D$10+'СЕТ СН'!$H$5-'СЕТ СН'!$H$20</f>
        <v>3203.3373500100001</v>
      </c>
      <c r="M107" s="36">
        <f>SUMIFS(СВЦЭМ!$C$39:$C$782,СВЦЭМ!$A$39:$A$782,$A107,СВЦЭМ!$B$39:$B$782,M$83)+'СЕТ СН'!$H$12+СВЦЭМ!$D$10+'СЕТ СН'!$H$5-'СЕТ СН'!$H$20</f>
        <v>3223.31908415</v>
      </c>
      <c r="N107" s="36">
        <f>SUMIFS(СВЦЭМ!$C$39:$C$782,СВЦЭМ!$A$39:$A$782,$A107,СВЦЭМ!$B$39:$B$782,N$83)+'СЕТ СН'!$H$12+СВЦЭМ!$D$10+'СЕТ СН'!$H$5-'СЕТ СН'!$H$20</f>
        <v>3231.4241426099998</v>
      </c>
      <c r="O107" s="36">
        <f>SUMIFS(СВЦЭМ!$C$39:$C$782,СВЦЭМ!$A$39:$A$782,$A107,СВЦЭМ!$B$39:$B$782,O$83)+'СЕТ СН'!$H$12+СВЦЭМ!$D$10+'СЕТ СН'!$H$5-'СЕТ СН'!$H$20</f>
        <v>3220.2494808800002</v>
      </c>
      <c r="P107" s="36">
        <f>SUMIFS(СВЦЭМ!$C$39:$C$782,СВЦЭМ!$A$39:$A$782,$A107,СВЦЭМ!$B$39:$B$782,P$83)+'СЕТ СН'!$H$12+СВЦЭМ!$D$10+'СЕТ СН'!$H$5-'СЕТ СН'!$H$20</f>
        <v>3221.9278853400001</v>
      </c>
      <c r="Q107" s="36">
        <f>SUMIFS(СВЦЭМ!$C$39:$C$782,СВЦЭМ!$A$39:$A$782,$A107,СВЦЭМ!$B$39:$B$782,Q$83)+'СЕТ СН'!$H$12+СВЦЭМ!$D$10+'СЕТ СН'!$H$5-'СЕТ СН'!$H$20</f>
        <v>3215.99554648</v>
      </c>
      <c r="R107" s="36">
        <f>SUMIFS(СВЦЭМ!$C$39:$C$782,СВЦЭМ!$A$39:$A$782,$A107,СВЦЭМ!$B$39:$B$782,R$83)+'СЕТ СН'!$H$12+СВЦЭМ!$D$10+'СЕТ СН'!$H$5-'СЕТ СН'!$H$20</f>
        <v>3188.5092984399998</v>
      </c>
      <c r="S107" s="36">
        <f>SUMIFS(СВЦЭМ!$C$39:$C$782,СВЦЭМ!$A$39:$A$782,$A107,СВЦЭМ!$B$39:$B$782,S$83)+'СЕТ СН'!$H$12+СВЦЭМ!$D$10+'СЕТ СН'!$H$5-'СЕТ СН'!$H$20</f>
        <v>3168.7130849699997</v>
      </c>
      <c r="T107" s="36">
        <f>SUMIFS(СВЦЭМ!$C$39:$C$782,СВЦЭМ!$A$39:$A$782,$A107,СВЦЭМ!$B$39:$B$782,T$83)+'СЕТ СН'!$H$12+СВЦЭМ!$D$10+'СЕТ СН'!$H$5-'СЕТ СН'!$H$20</f>
        <v>3123.2413472200001</v>
      </c>
      <c r="U107" s="36">
        <f>SUMIFS(СВЦЭМ!$C$39:$C$782,СВЦЭМ!$A$39:$A$782,$A107,СВЦЭМ!$B$39:$B$782,U$83)+'СЕТ СН'!$H$12+СВЦЭМ!$D$10+'СЕТ СН'!$H$5-'СЕТ СН'!$H$20</f>
        <v>3156.7983825900001</v>
      </c>
      <c r="V107" s="36">
        <f>SUMIFS(СВЦЭМ!$C$39:$C$782,СВЦЭМ!$A$39:$A$782,$A107,СВЦЭМ!$B$39:$B$782,V$83)+'СЕТ СН'!$H$12+СВЦЭМ!$D$10+'СЕТ СН'!$H$5-'СЕТ СН'!$H$20</f>
        <v>3188.0999753000001</v>
      </c>
      <c r="W107" s="36">
        <f>SUMIFS(СВЦЭМ!$C$39:$C$782,СВЦЭМ!$A$39:$A$782,$A107,СВЦЭМ!$B$39:$B$782,W$83)+'СЕТ СН'!$H$12+СВЦЭМ!$D$10+'СЕТ СН'!$H$5-'СЕТ СН'!$H$20</f>
        <v>3206.6300966099998</v>
      </c>
      <c r="X107" s="36">
        <f>SUMIFS(СВЦЭМ!$C$39:$C$782,СВЦЭМ!$A$39:$A$782,$A107,СВЦЭМ!$B$39:$B$782,X$83)+'СЕТ СН'!$H$12+СВЦЭМ!$D$10+'СЕТ СН'!$H$5-'СЕТ СН'!$H$20</f>
        <v>3232.8618898899999</v>
      </c>
      <c r="Y107" s="36">
        <f>SUMIFS(СВЦЭМ!$C$39:$C$782,СВЦЭМ!$A$39:$A$782,$A107,СВЦЭМ!$B$39:$B$782,Y$83)+'СЕТ СН'!$H$12+СВЦЭМ!$D$10+'СЕТ СН'!$H$5-'СЕТ СН'!$H$20</f>
        <v>3277.4468156100002</v>
      </c>
    </row>
    <row r="108" spans="1:25" ht="15.75" x14ac:dyDescent="0.2">
      <c r="A108" s="35">
        <f t="shared" si="2"/>
        <v>44859</v>
      </c>
      <c r="B108" s="36">
        <f>SUMIFS(СВЦЭМ!$C$39:$C$782,СВЦЭМ!$A$39:$A$782,$A108,СВЦЭМ!$B$39:$B$782,B$83)+'СЕТ СН'!$H$12+СВЦЭМ!$D$10+'СЕТ СН'!$H$5-'СЕТ СН'!$H$20</f>
        <v>3229.8783540700001</v>
      </c>
      <c r="C108" s="36">
        <f>SUMIFS(СВЦЭМ!$C$39:$C$782,СВЦЭМ!$A$39:$A$782,$A108,СВЦЭМ!$B$39:$B$782,C$83)+'СЕТ СН'!$H$12+СВЦЭМ!$D$10+'СЕТ СН'!$H$5-'СЕТ СН'!$H$20</f>
        <v>3266.6114352200002</v>
      </c>
      <c r="D108" s="36">
        <f>SUMIFS(СВЦЭМ!$C$39:$C$782,СВЦЭМ!$A$39:$A$782,$A108,СВЦЭМ!$B$39:$B$782,D$83)+'СЕТ СН'!$H$12+СВЦЭМ!$D$10+'СЕТ СН'!$H$5-'СЕТ СН'!$H$20</f>
        <v>3256.01491347</v>
      </c>
      <c r="E108" s="36">
        <f>SUMIFS(СВЦЭМ!$C$39:$C$782,СВЦЭМ!$A$39:$A$782,$A108,СВЦЭМ!$B$39:$B$782,E$83)+'СЕТ СН'!$H$12+СВЦЭМ!$D$10+'СЕТ СН'!$H$5-'СЕТ СН'!$H$20</f>
        <v>3240.9120598500003</v>
      </c>
      <c r="F108" s="36">
        <f>SUMIFS(СВЦЭМ!$C$39:$C$782,СВЦЭМ!$A$39:$A$782,$A108,СВЦЭМ!$B$39:$B$782,F$83)+'СЕТ СН'!$H$12+СВЦЭМ!$D$10+'СЕТ СН'!$H$5-'СЕТ СН'!$H$20</f>
        <v>3244.1963292199998</v>
      </c>
      <c r="G108" s="36">
        <f>SUMIFS(СВЦЭМ!$C$39:$C$782,СВЦЭМ!$A$39:$A$782,$A108,СВЦЭМ!$B$39:$B$782,G$83)+'СЕТ СН'!$H$12+СВЦЭМ!$D$10+'СЕТ СН'!$H$5-'СЕТ СН'!$H$20</f>
        <v>3203.7961524299999</v>
      </c>
      <c r="H108" s="36">
        <f>SUMIFS(СВЦЭМ!$C$39:$C$782,СВЦЭМ!$A$39:$A$782,$A108,СВЦЭМ!$B$39:$B$782,H$83)+'СЕТ СН'!$H$12+СВЦЭМ!$D$10+'СЕТ СН'!$H$5-'СЕТ СН'!$H$20</f>
        <v>3128.5798875400001</v>
      </c>
      <c r="I108" s="36">
        <f>SUMIFS(СВЦЭМ!$C$39:$C$782,СВЦЭМ!$A$39:$A$782,$A108,СВЦЭМ!$B$39:$B$782,I$83)+'СЕТ СН'!$H$12+СВЦЭМ!$D$10+'СЕТ СН'!$H$5-'СЕТ СН'!$H$20</f>
        <v>3075.6849088899999</v>
      </c>
      <c r="J108" s="36">
        <f>SUMIFS(СВЦЭМ!$C$39:$C$782,СВЦЭМ!$A$39:$A$782,$A108,СВЦЭМ!$B$39:$B$782,J$83)+'СЕТ СН'!$H$12+СВЦЭМ!$D$10+'СЕТ СН'!$H$5-'СЕТ СН'!$H$20</f>
        <v>2963.1934367499998</v>
      </c>
      <c r="K108" s="36">
        <f>SUMIFS(СВЦЭМ!$C$39:$C$782,СВЦЭМ!$A$39:$A$782,$A108,СВЦЭМ!$B$39:$B$782,K$83)+'СЕТ СН'!$H$12+СВЦЭМ!$D$10+'СЕТ СН'!$H$5-'СЕТ СН'!$H$20</f>
        <v>2985.7901389399999</v>
      </c>
      <c r="L108" s="36">
        <f>SUMIFS(СВЦЭМ!$C$39:$C$782,СВЦЭМ!$A$39:$A$782,$A108,СВЦЭМ!$B$39:$B$782,L$83)+'СЕТ СН'!$H$12+СВЦЭМ!$D$10+'СЕТ СН'!$H$5-'СЕТ СН'!$H$20</f>
        <v>2992.0387832599999</v>
      </c>
      <c r="M108" s="36">
        <f>SUMIFS(СВЦЭМ!$C$39:$C$782,СВЦЭМ!$A$39:$A$782,$A108,СВЦЭМ!$B$39:$B$782,M$83)+'СЕТ СН'!$H$12+СВЦЭМ!$D$10+'СЕТ СН'!$H$5-'СЕТ СН'!$H$20</f>
        <v>3080.3675295600001</v>
      </c>
      <c r="N108" s="36">
        <f>SUMIFS(СВЦЭМ!$C$39:$C$782,СВЦЭМ!$A$39:$A$782,$A108,СВЦЭМ!$B$39:$B$782,N$83)+'СЕТ СН'!$H$12+СВЦЭМ!$D$10+'СЕТ СН'!$H$5-'СЕТ СН'!$H$20</f>
        <v>3182.25081993</v>
      </c>
      <c r="O108" s="36">
        <f>SUMIFS(СВЦЭМ!$C$39:$C$782,СВЦЭМ!$A$39:$A$782,$A108,СВЦЭМ!$B$39:$B$782,O$83)+'СЕТ СН'!$H$12+СВЦЭМ!$D$10+'СЕТ СН'!$H$5-'СЕТ СН'!$H$20</f>
        <v>3155.8276873</v>
      </c>
      <c r="P108" s="36">
        <f>SUMIFS(СВЦЭМ!$C$39:$C$782,СВЦЭМ!$A$39:$A$782,$A108,СВЦЭМ!$B$39:$B$782,P$83)+'СЕТ СН'!$H$12+СВЦЭМ!$D$10+'СЕТ СН'!$H$5-'СЕТ СН'!$H$20</f>
        <v>3155.6754068800001</v>
      </c>
      <c r="Q108" s="36">
        <f>SUMIFS(СВЦЭМ!$C$39:$C$782,СВЦЭМ!$A$39:$A$782,$A108,СВЦЭМ!$B$39:$B$782,Q$83)+'СЕТ СН'!$H$12+СВЦЭМ!$D$10+'СЕТ СН'!$H$5-'СЕТ СН'!$H$20</f>
        <v>3156.4671030700001</v>
      </c>
      <c r="R108" s="36">
        <f>SUMIFS(СВЦЭМ!$C$39:$C$782,СВЦЭМ!$A$39:$A$782,$A108,СВЦЭМ!$B$39:$B$782,R$83)+'СЕТ СН'!$H$12+СВЦЭМ!$D$10+'СЕТ СН'!$H$5-'СЕТ СН'!$H$20</f>
        <v>3055.2192659100001</v>
      </c>
      <c r="S108" s="36">
        <f>SUMIFS(СВЦЭМ!$C$39:$C$782,СВЦЭМ!$A$39:$A$782,$A108,СВЦЭМ!$B$39:$B$782,S$83)+'СЕТ СН'!$H$12+СВЦЭМ!$D$10+'СЕТ СН'!$H$5-'СЕТ СН'!$H$20</f>
        <v>2989.4981055899998</v>
      </c>
      <c r="T108" s="36">
        <f>SUMIFS(СВЦЭМ!$C$39:$C$782,СВЦЭМ!$A$39:$A$782,$A108,СВЦЭМ!$B$39:$B$782,T$83)+'СЕТ СН'!$H$12+СВЦЭМ!$D$10+'СЕТ СН'!$H$5-'СЕТ СН'!$H$20</f>
        <v>2900.2256088399999</v>
      </c>
      <c r="U108" s="36">
        <f>SUMIFS(СВЦЭМ!$C$39:$C$782,СВЦЭМ!$A$39:$A$782,$A108,СВЦЭМ!$B$39:$B$782,U$83)+'СЕТ СН'!$H$12+СВЦЭМ!$D$10+'СЕТ СН'!$H$5-'СЕТ СН'!$H$20</f>
        <v>2905.27888721</v>
      </c>
      <c r="V108" s="36">
        <f>SUMIFS(СВЦЭМ!$C$39:$C$782,СВЦЭМ!$A$39:$A$782,$A108,СВЦЭМ!$B$39:$B$782,V$83)+'СЕТ СН'!$H$12+СВЦЭМ!$D$10+'СЕТ СН'!$H$5-'СЕТ СН'!$H$20</f>
        <v>2929.8732507599998</v>
      </c>
      <c r="W108" s="36">
        <f>SUMIFS(СВЦЭМ!$C$39:$C$782,СВЦЭМ!$A$39:$A$782,$A108,СВЦЭМ!$B$39:$B$782,W$83)+'СЕТ СН'!$H$12+СВЦЭМ!$D$10+'СЕТ СН'!$H$5-'СЕТ СН'!$H$20</f>
        <v>2940.5850812099998</v>
      </c>
      <c r="X108" s="36">
        <f>SUMIFS(СВЦЭМ!$C$39:$C$782,СВЦЭМ!$A$39:$A$782,$A108,СВЦЭМ!$B$39:$B$782,X$83)+'СЕТ СН'!$H$12+СВЦЭМ!$D$10+'СЕТ СН'!$H$5-'СЕТ СН'!$H$20</f>
        <v>2970.39870466</v>
      </c>
      <c r="Y108" s="36">
        <f>SUMIFS(СВЦЭМ!$C$39:$C$782,СВЦЭМ!$A$39:$A$782,$A108,СВЦЭМ!$B$39:$B$782,Y$83)+'СЕТ СН'!$H$12+СВЦЭМ!$D$10+'СЕТ СН'!$H$5-'СЕТ СН'!$H$20</f>
        <v>2992.0790182699998</v>
      </c>
    </row>
    <row r="109" spans="1:25" ht="15.75" x14ac:dyDescent="0.2">
      <c r="A109" s="35">
        <f t="shared" si="2"/>
        <v>44860</v>
      </c>
      <c r="B109" s="36">
        <f>SUMIFS(СВЦЭМ!$C$39:$C$782,СВЦЭМ!$A$39:$A$782,$A109,СВЦЭМ!$B$39:$B$782,B$83)+'СЕТ СН'!$H$12+СВЦЭМ!$D$10+'СЕТ СН'!$H$5-'СЕТ СН'!$H$20</f>
        <v>3161.2022540299999</v>
      </c>
      <c r="C109" s="36">
        <f>SUMIFS(СВЦЭМ!$C$39:$C$782,СВЦЭМ!$A$39:$A$782,$A109,СВЦЭМ!$B$39:$B$782,C$83)+'СЕТ СН'!$H$12+СВЦЭМ!$D$10+'СЕТ СН'!$H$5-'СЕТ СН'!$H$20</f>
        <v>3178.27697382</v>
      </c>
      <c r="D109" s="36">
        <f>SUMIFS(СВЦЭМ!$C$39:$C$782,СВЦЭМ!$A$39:$A$782,$A109,СВЦЭМ!$B$39:$B$782,D$83)+'СЕТ СН'!$H$12+СВЦЭМ!$D$10+'СЕТ СН'!$H$5-'СЕТ СН'!$H$20</f>
        <v>3191.96755261</v>
      </c>
      <c r="E109" s="36">
        <f>SUMIFS(СВЦЭМ!$C$39:$C$782,СВЦЭМ!$A$39:$A$782,$A109,СВЦЭМ!$B$39:$B$782,E$83)+'СЕТ СН'!$H$12+СВЦЭМ!$D$10+'СЕТ СН'!$H$5-'СЕТ СН'!$H$20</f>
        <v>3211.201521</v>
      </c>
      <c r="F109" s="36">
        <f>SUMIFS(СВЦЭМ!$C$39:$C$782,СВЦЭМ!$A$39:$A$782,$A109,СВЦЭМ!$B$39:$B$782,F$83)+'СЕТ СН'!$H$12+СВЦЭМ!$D$10+'СЕТ СН'!$H$5-'СЕТ СН'!$H$20</f>
        <v>3172.3841458900001</v>
      </c>
      <c r="G109" s="36">
        <f>SUMIFS(СВЦЭМ!$C$39:$C$782,СВЦЭМ!$A$39:$A$782,$A109,СВЦЭМ!$B$39:$B$782,G$83)+'СЕТ СН'!$H$12+СВЦЭМ!$D$10+'СЕТ СН'!$H$5-'СЕТ СН'!$H$20</f>
        <v>3123.58529284</v>
      </c>
      <c r="H109" s="36">
        <f>SUMIFS(СВЦЭМ!$C$39:$C$782,СВЦЭМ!$A$39:$A$782,$A109,СВЦЭМ!$B$39:$B$782,H$83)+'СЕТ СН'!$H$12+СВЦЭМ!$D$10+'СЕТ СН'!$H$5-'СЕТ СН'!$H$20</f>
        <v>3031.5920873900004</v>
      </c>
      <c r="I109" s="36">
        <f>SUMIFS(СВЦЭМ!$C$39:$C$782,СВЦЭМ!$A$39:$A$782,$A109,СВЦЭМ!$B$39:$B$782,I$83)+'СЕТ СН'!$H$12+СВЦЭМ!$D$10+'СЕТ СН'!$H$5-'СЕТ СН'!$H$20</f>
        <v>3088.0076760800002</v>
      </c>
      <c r="J109" s="36">
        <f>SUMIFS(СВЦЭМ!$C$39:$C$782,СВЦЭМ!$A$39:$A$782,$A109,СВЦЭМ!$B$39:$B$782,J$83)+'СЕТ СН'!$H$12+СВЦЭМ!$D$10+'СЕТ СН'!$H$5-'СЕТ СН'!$H$20</f>
        <v>3042.2398730900004</v>
      </c>
      <c r="K109" s="36">
        <f>SUMIFS(СВЦЭМ!$C$39:$C$782,СВЦЭМ!$A$39:$A$782,$A109,СВЦЭМ!$B$39:$B$782,K$83)+'СЕТ СН'!$H$12+СВЦЭМ!$D$10+'СЕТ СН'!$H$5-'СЕТ СН'!$H$20</f>
        <v>3053.2428178800001</v>
      </c>
      <c r="L109" s="36">
        <f>SUMIFS(СВЦЭМ!$C$39:$C$782,СВЦЭМ!$A$39:$A$782,$A109,СВЦЭМ!$B$39:$B$782,L$83)+'СЕТ СН'!$H$12+СВЦЭМ!$D$10+'СЕТ СН'!$H$5-'СЕТ СН'!$H$20</f>
        <v>3060.2177295800002</v>
      </c>
      <c r="M109" s="36">
        <f>SUMIFS(СВЦЭМ!$C$39:$C$782,СВЦЭМ!$A$39:$A$782,$A109,СВЦЭМ!$B$39:$B$782,M$83)+'СЕТ СН'!$H$12+СВЦЭМ!$D$10+'СЕТ СН'!$H$5-'СЕТ СН'!$H$20</f>
        <v>3059.53483121</v>
      </c>
      <c r="N109" s="36">
        <f>SUMIFS(СВЦЭМ!$C$39:$C$782,СВЦЭМ!$A$39:$A$782,$A109,СВЦЭМ!$B$39:$B$782,N$83)+'СЕТ СН'!$H$12+СВЦЭМ!$D$10+'СЕТ СН'!$H$5-'СЕТ СН'!$H$20</f>
        <v>3069.8627651900001</v>
      </c>
      <c r="O109" s="36">
        <f>SUMIFS(СВЦЭМ!$C$39:$C$782,СВЦЭМ!$A$39:$A$782,$A109,СВЦЭМ!$B$39:$B$782,O$83)+'СЕТ СН'!$H$12+СВЦЭМ!$D$10+'СЕТ СН'!$H$5-'СЕТ СН'!$H$20</f>
        <v>3102.0056763499997</v>
      </c>
      <c r="P109" s="36">
        <f>SUMIFS(СВЦЭМ!$C$39:$C$782,СВЦЭМ!$A$39:$A$782,$A109,СВЦЭМ!$B$39:$B$782,P$83)+'СЕТ СН'!$H$12+СВЦЭМ!$D$10+'СЕТ СН'!$H$5-'СЕТ СН'!$H$20</f>
        <v>3115.0219843100003</v>
      </c>
      <c r="Q109" s="36">
        <f>SUMIFS(СВЦЭМ!$C$39:$C$782,СВЦЭМ!$A$39:$A$782,$A109,СВЦЭМ!$B$39:$B$782,Q$83)+'СЕТ СН'!$H$12+СВЦЭМ!$D$10+'СЕТ СН'!$H$5-'СЕТ СН'!$H$20</f>
        <v>3104.9544618199998</v>
      </c>
      <c r="R109" s="36">
        <f>SUMIFS(СВЦЭМ!$C$39:$C$782,СВЦЭМ!$A$39:$A$782,$A109,СВЦЭМ!$B$39:$B$782,R$83)+'СЕТ СН'!$H$12+СВЦЭМ!$D$10+'СЕТ СН'!$H$5-'СЕТ СН'!$H$20</f>
        <v>3099.33048113</v>
      </c>
      <c r="S109" s="36">
        <f>SUMIFS(СВЦЭМ!$C$39:$C$782,СВЦЭМ!$A$39:$A$782,$A109,СВЦЭМ!$B$39:$B$782,S$83)+'СЕТ СН'!$H$12+СВЦЭМ!$D$10+'СЕТ СН'!$H$5-'СЕТ СН'!$H$20</f>
        <v>3033.1309105299997</v>
      </c>
      <c r="T109" s="36">
        <f>SUMIFS(СВЦЭМ!$C$39:$C$782,СВЦЭМ!$A$39:$A$782,$A109,СВЦЭМ!$B$39:$B$782,T$83)+'СЕТ СН'!$H$12+СВЦЭМ!$D$10+'СЕТ СН'!$H$5-'СЕТ СН'!$H$20</f>
        <v>3018.2020909000003</v>
      </c>
      <c r="U109" s="36">
        <f>SUMIFS(СВЦЭМ!$C$39:$C$782,СВЦЭМ!$A$39:$A$782,$A109,СВЦЭМ!$B$39:$B$782,U$83)+'СЕТ СН'!$H$12+СВЦЭМ!$D$10+'СЕТ СН'!$H$5-'СЕТ СН'!$H$20</f>
        <v>3031.3354393199998</v>
      </c>
      <c r="V109" s="36">
        <f>SUMIFS(СВЦЭМ!$C$39:$C$782,СВЦЭМ!$A$39:$A$782,$A109,СВЦЭМ!$B$39:$B$782,V$83)+'СЕТ СН'!$H$12+СВЦЭМ!$D$10+'СЕТ СН'!$H$5-'СЕТ СН'!$H$20</f>
        <v>3060.1179111500001</v>
      </c>
      <c r="W109" s="36">
        <f>SUMIFS(СВЦЭМ!$C$39:$C$782,СВЦЭМ!$A$39:$A$782,$A109,СВЦЭМ!$B$39:$B$782,W$83)+'СЕТ СН'!$H$12+СВЦЭМ!$D$10+'СЕТ СН'!$H$5-'СЕТ СН'!$H$20</f>
        <v>3092.20700601</v>
      </c>
      <c r="X109" s="36">
        <f>SUMIFS(СВЦЭМ!$C$39:$C$782,СВЦЭМ!$A$39:$A$782,$A109,СВЦЭМ!$B$39:$B$782,X$83)+'СЕТ СН'!$H$12+СВЦЭМ!$D$10+'СЕТ СН'!$H$5-'СЕТ СН'!$H$20</f>
        <v>3102.2445188800002</v>
      </c>
      <c r="Y109" s="36">
        <f>SUMIFS(СВЦЭМ!$C$39:$C$782,СВЦЭМ!$A$39:$A$782,$A109,СВЦЭМ!$B$39:$B$782,Y$83)+'СЕТ СН'!$H$12+СВЦЭМ!$D$10+'СЕТ СН'!$H$5-'СЕТ СН'!$H$20</f>
        <v>3112.4239205100002</v>
      </c>
    </row>
    <row r="110" spans="1:25" ht="15.75" x14ac:dyDescent="0.2">
      <c r="A110" s="35">
        <f t="shared" si="2"/>
        <v>44861</v>
      </c>
      <c r="B110" s="36">
        <f>SUMIFS(СВЦЭМ!$C$39:$C$782,СВЦЭМ!$A$39:$A$782,$A110,СВЦЭМ!$B$39:$B$782,B$83)+'СЕТ СН'!$H$12+СВЦЭМ!$D$10+'СЕТ СН'!$H$5-'СЕТ СН'!$H$20</f>
        <v>3169.3047896799999</v>
      </c>
      <c r="C110" s="36">
        <f>SUMIFS(СВЦЭМ!$C$39:$C$782,СВЦЭМ!$A$39:$A$782,$A110,СВЦЭМ!$B$39:$B$782,C$83)+'СЕТ СН'!$H$12+СВЦЭМ!$D$10+'СЕТ СН'!$H$5-'СЕТ СН'!$H$20</f>
        <v>3196.3608981899997</v>
      </c>
      <c r="D110" s="36">
        <f>SUMIFS(СВЦЭМ!$C$39:$C$782,СВЦЭМ!$A$39:$A$782,$A110,СВЦЭМ!$B$39:$B$782,D$83)+'СЕТ СН'!$H$12+СВЦЭМ!$D$10+'СЕТ СН'!$H$5-'СЕТ СН'!$H$20</f>
        <v>3223.71980411</v>
      </c>
      <c r="E110" s="36">
        <f>SUMIFS(СВЦЭМ!$C$39:$C$782,СВЦЭМ!$A$39:$A$782,$A110,СВЦЭМ!$B$39:$B$782,E$83)+'СЕТ СН'!$H$12+СВЦЭМ!$D$10+'СЕТ СН'!$H$5-'СЕТ СН'!$H$20</f>
        <v>3228.9625546500001</v>
      </c>
      <c r="F110" s="36">
        <f>SUMIFS(СВЦЭМ!$C$39:$C$782,СВЦЭМ!$A$39:$A$782,$A110,СВЦЭМ!$B$39:$B$782,F$83)+'СЕТ СН'!$H$12+СВЦЭМ!$D$10+'СЕТ СН'!$H$5-'СЕТ СН'!$H$20</f>
        <v>3204.9552878300001</v>
      </c>
      <c r="G110" s="36">
        <f>SUMIFS(СВЦЭМ!$C$39:$C$782,СВЦЭМ!$A$39:$A$782,$A110,СВЦЭМ!$B$39:$B$782,G$83)+'СЕТ СН'!$H$12+СВЦЭМ!$D$10+'СЕТ СН'!$H$5-'СЕТ СН'!$H$20</f>
        <v>3134.8920103299997</v>
      </c>
      <c r="H110" s="36">
        <f>SUMIFS(СВЦЭМ!$C$39:$C$782,СВЦЭМ!$A$39:$A$782,$A110,СВЦЭМ!$B$39:$B$782,H$83)+'СЕТ СН'!$H$12+СВЦЭМ!$D$10+'СЕТ СН'!$H$5-'СЕТ СН'!$H$20</f>
        <v>3025.7100611400001</v>
      </c>
      <c r="I110" s="36">
        <f>SUMIFS(СВЦЭМ!$C$39:$C$782,СВЦЭМ!$A$39:$A$782,$A110,СВЦЭМ!$B$39:$B$782,I$83)+'СЕТ СН'!$H$12+СВЦЭМ!$D$10+'СЕТ СН'!$H$5-'СЕТ СН'!$H$20</f>
        <v>3034.6616270499999</v>
      </c>
      <c r="J110" s="36">
        <f>SUMIFS(СВЦЭМ!$C$39:$C$782,СВЦЭМ!$A$39:$A$782,$A110,СВЦЭМ!$B$39:$B$782,J$83)+'СЕТ СН'!$H$12+СВЦЭМ!$D$10+'СЕТ СН'!$H$5-'СЕТ СН'!$H$20</f>
        <v>2998.9624906099998</v>
      </c>
      <c r="K110" s="36">
        <f>SUMIFS(СВЦЭМ!$C$39:$C$782,СВЦЭМ!$A$39:$A$782,$A110,СВЦЭМ!$B$39:$B$782,K$83)+'СЕТ СН'!$H$12+СВЦЭМ!$D$10+'СЕТ СН'!$H$5-'СЕТ СН'!$H$20</f>
        <v>3017.23359656</v>
      </c>
      <c r="L110" s="36">
        <f>SUMIFS(СВЦЭМ!$C$39:$C$782,СВЦЭМ!$A$39:$A$782,$A110,СВЦЭМ!$B$39:$B$782,L$83)+'СЕТ СН'!$H$12+СВЦЭМ!$D$10+'СЕТ СН'!$H$5-'СЕТ СН'!$H$20</f>
        <v>3021.6869308400001</v>
      </c>
      <c r="M110" s="36">
        <f>SUMIFS(СВЦЭМ!$C$39:$C$782,СВЦЭМ!$A$39:$A$782,$A110,СВЦЭМ!$B$39:$B$782,M$83)+'СЕТ СН'!$H$12+СВЦЭМ!$D$10+'СЕТ СН'!$H$5-'СЕТ СН'!$H$20</f>
        <v>3024.12110158</v>
      </c>
      <c r="N110" s="36">
        <f>SUMIFS(СВЦЭМ!$C$39:$C$782,СВЦЭМ!$A$39:$A$782,$A110,СВЦЭМ!$B$39:$B$782,N$83)+'СЕТ СН'!$H$12+СВЦЭМ!$D$10+'СЕТ СН'!$H$5-'СЕТ СН'!$H$20</f>
        <v>3062.7150519799998</v>
      </c>
      <c r="O110" s="36">
        <f>SUMIFS(СВЦЭМ!$C$39:$C$782,СВЦЭМ!$A$39:$A$782,$A110,СВЦЭМ!$B$39:$B$782,O$83)+'СЕТ СН'!$H$12+СВЦЭМ!$D$10+'СЕТ СН'!$H$5-'СЕТ СН'!$H$20</f>
        <v>3072.2610806299999</v>
      </c>
      <c r="P110" s="36">
        <f>SUMIFS(СВЦЭМ!$C$39:$C$782,СВЦЭМ!$A$39:$A$782,$A110,СВЦЭМ!$B$39:$B$782,P$83)+'СЕТ СН'!$H$12+СВЦЭМ!$D$10+'СЕТ СН'!$H$5-'СЕТ СН'!$H$20</f>
        <v>3072.56610851</v>
      </c>
      <c r="Q110" s="36">
        <f>SUMIFS(СВЦЭМ!$C$39:$C$782,СВЦЭМ!$A$39:$A$782,$A110,СВЦЭМ!$B$39:$B$782,Q$83)+'СЕТ СН'!$H$12+СВЦЭМ!$D$10+'СЕТ СН'!$H$5-'СЕТ СН'!$H$20</f>
        <v>3083.42999345</v>
      </c>
      <c r="R110" s="36">
        <f>SUMIFS(СВЦЭМ!$C$39:$C$782,СВЦЭМ!$A$39:$A$782,$A110,СВЦЭМ!$B$39:$B$782,R$83)+'СЕТ СН'!$H$12+СВЦЭМ!$D$10+'СЕТ СН'!$H$5-'СЕТ СН'!$H$20</f>
        <v>3056.19268276</v>
      </c>
      <c r="S110" s="36">
        <f>SUMIFS(СВЦЭМ!$C$39:$C$782,СВЦЭМ!$A$39:$A$782,$A110,СВЦЭМ!$B$39:$B$782,S$83)+'СЕТ СН'!$H$12+СВЦЭМ!$D$10+'СЕТ СН'!$H$5-'СЕТ СН'!$H$20</f>
        <v>3035.0603671600002</v>
      </c>
      <c r="T110" s="36">
        <f>SUMIFS(СВЦЭМ!$C$39:$C$782,СВЦЭМ!$A$39:$A$782,$A110,СВЦЭМ!$B$39:$B$782,T$83)+'СЕТ СН'!$H$12+СВЦЭМ!$D$10+'СЕТ СН'!$H$5-'СЕТ СН'!$H$20</f>
        <v>2996.4353128800003</v>
      </c>
      <c r="U110" s="36">
        <f>SUMIFS(СВЦЭМ!$C$39:$C$782,СВЦЭМ!$A$39:$A$782,$A110,СВЦЭМ!$B$39:$B$782,U$83)+'СЕТ СН'!$H$12+СВЦЭМ!$D$10+'СЕТ СН'!$H$5-'СЕТ СН'!$H$20</f>
        <v>3019.9439037000002</v>
      </c>
      <c r="V110" s="36">
        <f>SUMIFS(СВЦЭМ!$C$39:$C$782,СВЦЭМ!$A$39:$A$782,$A110,СВЦЭМ!$B$39:$B$782,V$83)+'СЕТ СН'!$H$12+СВЦЭМ!$D$10+'СЕТ СН'!$H$5-'СЕТ СН'!$H$20</f>
        <v>3055.3253504200002</v>
      </c>
      <c r="W110" s="36">
        <f>SUMIFS(СВЦЭМ!$C$39:$C$782,СВЦЭМ!$A$39:$A$782,$A110,СВЦЭМ!$B$39:$B$782,W$83)+'СЕТ СН'!$H$12+СВЦЭМ!$D$10+'СЕТ СН'!$H$5-'СЕТ СН'!$H$20</f>
        <v>3075.1323052299999</v>
      </c>
      <c r="X110" s="36">
        <f>SUMIFS(СВЦЭМ!$C$39:$C$782,СВЦЭМ!$A$39:$A$782,$A110,СВЦЭМ!$B$39:$B$782,X$83)+'СЕТ СН'!$H$12+СВЦЭМ!$D$10+'СЕТ СН'!$H$5-'СЕТ СН'!$H$20</f>
        <v>3127.6867680099999</v>
      </c>
      <c r="Y110" s="36">
        <f>SUMIFS(СВЦЭМ!$C$39:$C$782,СВЦЭМ!$A$39:$A$782,$A110,СВЦЭМ!$B$39:$B$782,Y$83)+'СЕТ СН'!$H$12+СВЦЭМ!$D$10+'СЕТ СН'!$H$5-'СЕТ СН'!$H$20</f>
        <v>3159.6917329400003</v>
      </c>
    </row>
    <row r="111" spans="1:25" ht="15.75" x14ac:dyDescent="0.2">
      <c r="A111" s="35">
        <f t="shared" si="2"/>
        <v>44862</v>
      </c>
      <c r="B111" s="36">
        <f>SUMIFS(СВЦЭМ!$C$39:$C$782,СВЦЭМ!$A$39:$A$782,$A111,СВЦЭМ!$B$39:$B$782,B$83)+'СЕТ СН'!$H$12+СВЦЭМ!$D$10+'СЕТ СН'!$H$5-'СЕТ СН'!$H$20</f>
        <v>3145.0895840100002</v>
      </c>
      <c r="C111" s="36">
        <f>SUMIFS(СВЦЭМ!$C$39:$C$782,СВЦЭМ!$A$39:$A$782,$A111,СВЦЭМ!$B$39:$B$782,C$83)+'СЕТ СН'!$H$12+СВЦЭМ!$D$10+'СЕТ СН'!$H$5-'СЕТ СН'!$H$20</f>
        <v>3180.84835084</v>
      </c>
      <c r="D111" s="36">
        <f>SUMIFS(СВЦЭМ!$C$39:$C$782,СВЦЭМ!$A$39:$A$782,$A111,СВЦЭМ!$B$39:$B$782,D$83)+'СЕТ СН'!$H$12+СВЦЭМ!$D$10+'СЕТ СН'!$H$5-'СЕТ СН'!$H$20</f>
        <v>3218.4984161000002</v>
      </c>
      <c r="E111" s="36">
        <f>SUMIFS(СВЦЭМ!$C$39:$C$782,СВЦЭМ!$A$39:$A$782,$A111,СВЦЭМ!$B$39:$B$782,E$83)+'СЕТ СН'!$H$12+СВЦЭМ!$D$10+'СЕТ СН'!$H$5-'СЕТ СН'!$H$20</f>
        <v>3222.0438509699998</v>
      </c>
      <c r="F111" s="36">
        <f>SUMIFS(СВЦЭМ!$C$39:$C$782,СВЦЭМ!$A$39:$A$782,$A111,СВЦЭМ!$B$39:$B$782,F$83)+'СЕТ СН'!$H$12+СВЦЭМ!$D$10+'СЕТ СН'!$H$5-'СЕТ СН'!$H$20</f>
        <v>3219.7871468600001</v>
      </c>
      <c r="G111" s="36">
        <f>SUMIFS(СВЦЭМ!$C$39:$C$782,СВЦЭМ!$A$39:$A$782,$A111,СВЦЭМ!$B$39:$B$782,G$83)+'СЕТ СН'!$H$12+СВЦЭМ!$D$10+'СЕТ СН'!$H$5-'СЕТ СН'!$H$20</f>
        <v>3207.01321706</v>
      </c>
      <c r="H111" s="36">
        <f>SUMIFS(СВЦЭМ!$C$39:$C$782,СВЦЭМ!$A$39:$A$782,$A111,СВЦЭМ!$B$39:$B$782,H$83)+'СЕТ СН'!$H$12+СВЦЭМ!$D$10+'СЕТ СН'!$H$5-'СЕТ СН'!$H$20</f>
        <v>3159.3228245999999</v>
      </c>
      <c r="I111" s="36">
        <f>SUMIFS(СВЦЭМ!$C$39:$C$782,СВЦЭМ!$A$39:$A$782,$A111,СВЦЭМ!$B$39:$B$782,I$83)+'СЕТ СН'!$H$12+СВЦЭМ!$D$10+'СЕТ СН'!$H$5-'СЕТ СН'!$H$20</f>
        <v>3120.3029043199999</v>
      </c>
      <c r="J111" s="36">
        <f>SUMIFS(СВЦЭМ!$C$39:$C$782,СВЦЭМ!$A$39:$A$782,$A111,СВЦЭМ!$B$39:$B$782,J$83)+'СЕТ СН'!$H$12+СВЦЭМ!$D$10+'СЕТ СН'!$H$5-'СЕТ СН'!$H$20</f>
        <v>3078.5804028699999</v>
      </c>
      <c r="K111" s="36">
        <f>SUMIFS(СВЦЭМ!$C$39:$C$782,СВЦЭМ!$A$39:$A$782,$A111,СВЦЭМ!$B$39:$B$782,K$83)+'СЕТ СН'!$H$12+СВЦЭМ!$D$10+'СЕТ СН'!$H$5-'СЕТ СН'!$H$20</f>
        <v>3069.9840302800003</v>
      </c>
      <c r="L111" s="36">
        <f>SUMIFS(СВЦЭМ!$C$39:$C$782,СВЦЭМ!$A$39:$A$782,$A111,СВЦЭМ!$B$39:$B$782,L$83)+'СЕТ СН'!$H$12+СВЦЭМ!$D$10+'СЕТ СН'!$H$5-'СЕТ СН'!$H$20</f>
        <v>3062.4011378200003</v>
      </c>
      <c r="M111" s="36">
        <f>SUMIFS(СВЦЭМ!$C$39:$C$782,СВЦЭМ!$A$39:$A$782,$A111,СВЦЭМ!$B$39:$B$782,M$83)+'СЕТ СН'!$H$12+СВЦЭМ!$D$10+'СЕТ СН'!$H$5-'СЕТ СН'!$H$20</f>
        <v>3075.8202723100003</v>
      </c>
      <c r="N111" s="36">
        <f>SUMIFS(СВЦЭМ!$C$39:$C$782,СВЦЭМ!$A$39:$A$782,$A111,СВЦЭМ!$B$39:$B$782,N$83)+'СЕТ СН'!$H$12+СВЦЭМ!$D$10+'СЕТ СН'!$H$5-'СЕТ СН'!$H$20</f>
        <v>3081.4563722100002</v>
      </c>
      <c r="O111" s="36">
        <f>SUMIFS(СВЦЭМ!$C$39:$C$782,СВЦЭМ!$A$39:$A$782,$A111,СВЦЭМ!$B$39:$B$782,O$83)+'СЕТ СН'!$H$12+СВЦЭМ!$D$10+'СЕТ СН'!$H$5-'СЕТ СН'!$H$20</f>
        <v>3107.4167589899998</v>
      </c>
      <c r="P111" s="36">
        <f>SUMIFS(СВЦЭМ!$C$39:$C$782,СВЦЭМ!$A$39:$A$782,$A111,СВЦЭМ!$B$39:$B$782,P$83)+'СЕТ СН'!$H$12+СВЦЭМ!$D$10+'СЕТ СН'!$H$5-'СЕТ СН'!$H$20</f>
        <v>3120.32468298</v>
      </c>
      <c r="Q111" s="36">
        <f>SUMIFS(СВЦЭМ!$C$39:$C$782,СВЦЭМ!$A$39:$A$782,$A111,СВЦЭМ!$B$39:$B$782,Q$83)+'СЕТ СН'!$H$12+СВЦЭМ!$D$10+'СЕТ СН'!$H$5-'СЕТ СН'!$H$20</f>
        <v>3119.9281366699997</v>
      </c>
      <c r="R111" s="36">
        <f>SUMIFS(СВЦЭМ!$C$39:$C$782,СВЦЭМ!$A$39:$A$782,$A111,СВЦЭМ!$B$39:$B$782,R$83)+'СЕТ СН'!$H$12+СВЦЭМ!$D$10+'СЕТ СН'!$H$5-'СЕТ СН'!$H$20</f>
        <v>3125.3270226</v>
      </c>
      <c r="S111" s="36">
        <f>SUMIFS(СВЦЭМ!$C$39:$C$782,СВЦЭМ!$A$39:$A$782,$A111,СВЦЭМ!$B$39:$B$782,S$83)+'СЕТ СН'!$H$12+СВЦЭМ!$D$10+'СЕТ СН'!$H$5-'СЕТ СН'!$H$20</f>
        <v>3106.83847702</v>
      </c>
      <c r="T111" s="36">
        <f>SUMIFS(СВЦЭМ!$C$39:$C$782,СВЦЭМ!$A$39:$A$782,$A111,СВЦЭМ!$B$39:$B$782,T$83)+'СЕТ СН'!$H$12+СВЦЭМ!$D$10+'СЕТ СН'!$H$5-'СЕТ СН'!$H$20</f>
        <v>3061.5496326399998</v>
      </c>
      <c r="U111" s="36">
        <f>SUMIFS(СВЦЭМ!$C$39:$C$782,СВЦЭМ!$A$39:$A$782,$A111,СВЦЭМ!$B$39:$B$782,U$83)+'СЕТ СН'!$H$12+СВЦЭМ!$D$10+'СЕТ СН'!$H$5-'СЕТ СН'!$H$20</f>
        <v>3051.0707167400001</v>
      </c>
      <c r="V111" s="36">
        <f>SUMIFS(СВЦЭМ!$C$39:$C$782,СВЦЭМ!$A$39:$A$782,$A111,СВЦЭМ!$B$39:$B$782,V$83)+'СЕТ СН'!$H$12+СВЦЭМ!$D$10+'СЕТ СН'!$H$5-'СЕТ СН'!$H$20</f>
        <v>3087.5993872999998</v>
      </c>
      <c r="W111" s="36">
        <f>SUMIFS(СВЦЭМ!$C$39:$C$782,СВЦЭМ!$A$39:$A$782,$A111,СВЦЭМ!$B$39:$B$782,W$83)+'СЕТ СН'!$H$12+СВЦЭМ!$D$10+'СЕТ СН'!$H$5-'СЕТ СН'!$H$20</f>
        <v>3104.1098614000002</v>
      </c>
      <c r="X111" s="36">
        <f>SUMIFS(СВЦЭМ!$C$39:$C$782,СВЦЭМ!$A$39:$A$782,$A111,СВЦЭМ!$B$39:$B$782,X$83)+'СЕТ СН'!$H$12+СВЦЭМ!$D$10+'СЕТ СН'!$H$5-'СЕТ СН'!$H$20</f>
        <v>3134.60890058</v>
      </c>
      <c r="Y111" s="36">
        <f>SUMIFS(СВЦЭМ!$C$39:$C$782,СВЦЭМ!$A$39:$A$782,$A111,СВЦЭМ!$B$39:$B$782,Y$83)+'СЕТ СН'!$H$12+СВЦЭМ!$D$10+'СЕТ СН'!$H$5-'СЕТ СН'!$H$20</f>
        <v>3149.9862203800003</v>
      </c>
    </row>
    <row r="112" spans="1:25" ht="15.75" x14ac:dyDescent="0.2">
      <c r="A112" s="35">
        <f t="shared" si="2"/>
        <v>44863</v>
      </c>
      <c r="B112" s="36">
        <f>SUMIFS(СВЦЭМ!$C$39:$C$782,СВЦЭМ!$A$39:$A$782,$A112,СВЦЭМ!$B$39:$B$782,B$83)+'СЕТ СН'!$H$12+СВЦЭМ!$D$10+'СЕТ СН'!$H$5-'СЕТ СН'!$H$20</f>
        <v>3147.0920356300003</v>
      </c>
      <c r="C112" s="36">
        <f>SUMIFS(СВЦЭМ!$C$39:$C$782,СВЦЭМ!$A$39:$A$782,$A112,СВЦЭМ!$B$39:$B$782,C$83)+'СЕТ СН'!$H$12+СВЦЭМ!$D$10+'СЕТ СН'!$H$5-'СЕТ СН'!$H$20</f>
        <v>3181.1170208000003</v>
      </c>
      <c r="D112" s="36">
        <f>SUMIFS(СВЦЭМ!$C$39:$C$782,СВЦЭМ!$A$39:$A$782,$A112,СВЦЭМ!$B$39:$B$782,D$83)+'СЕТ СН'!$H$12+СВЦЭМ!$D$10+'СЕТ СН'!$H$5-'СЕТ СН'!$H$20</f>
        <v>3224.2186418599999</v>
      </c>
      <c r="E112" s="36">
        <f>SUMIFS(СВЦЭМ!$C$39:$C$782,СВЦЭМ!$A$39:$A$782,$A112,СВЦЭМ!$B$39:$B$782,E$83)+'СЕТ СН'!$H$12+СВЦЭМ!$D$10+'СЕТ СН'!$H$5-'СЕТ СН'!$H$20</f>
        <v>3218.05391689</v>
      </c>
      <c r="F112" s="36">
        <f>SUMIFS(СВЦЭМ!$C$39:$C$782,СВЦЭМ!$A$39:$A$782,$A112,СВЦЭМ!$B$39:$B$782,F$83)+'СЕТ СН'!$H$12+СВЦЭМ!$D$10+'СЕТ СН'!$H$5-'СЕТ СН'!$H$20</f>
        <v>3207.69063839</v>
      </c>
      <c r="G112" s="36">
        <f>SUMIFS(СВЦЭМ!$C$39:$C$782,СВЦЭМ!$A$39:$A$782,$A112,СВЦЭМ!$B$39:$B$782,G$83)+'СЕТ СН'!$H$12+СВЦЭМ!$D$10+'СЕТ СН'!$H$5-'СЕТ СН'!$H$20</f>
        <v>3192.7615924000002</v>
      </c>
      <c r="H112" s="36">
        <f>SUMIFS(СВЦЭМ!$C$39:$C$782,СВЦЭМ!$A$39:$A$782,$A112,СВЦЭМ!$B$39:$B$782,H$83)+'СЕТ СН'!$H$12+СВЦЭМ!$D$10+'СЕТ СН'!$H$5-'СЕТ СН'!$H$20</f>
        <v>3158.6892527999998</v>
      </c>
      <c r="I112" s="36">
        <f>SUMIFS(СВЦЭМ!$C$39:$C$782,СВЦЭМ!$A$39:$A$782,$A112,СВЦЭМ!$B$39:$B$782,I$83)+'СЕТ СН'!$H$12+СВЦЭМ!$D$10+'СЕТ СН'!$H$5-'СЕТ СН'!$H$20</f>
        <v>3130.6727644900002</v>
      </c>
      <c r="J112" s="36">
        <f>SUMIFS(СВЦЭМ!$C$39:$C$782,СВЦЭМ!$A$39:$A$782,$A112,СВЦЭМ!$B$39:$B$782,J$83)+'СЕТ СН'!$H$12+СВЦЭМ!$D$10+'СЕТ СН'!$H$5-'СЕТ СН'!$H$20</f>
        <v>3082.1906890800001</v>
      </c>
      <c r="K112" s="36">
        <f>SUMIFS(СВЦЭМ!$C$39:$C$782,СВЦЭМ!$A$39:$A$782,$A112,СВЦЭМ!$B$39:$B$782,K$83)+'СЕТ СН'!$H$12+СВЦЭМ!$D$10+'СЕТ СН'!$H$5-'СЕТ СН'!$H$20</f>
        <v>3072.3521047200002</v>
      </c>
      <c r="L112" s="36">
        <f>SUMIFS(СВЦЭМ!$C$39:$C$782,СВЦЭМ!$A$39:$A$782,$A112,СВЦЭМ!$B$39:$B$782,L$83)+'СЕТ СН'!$H$12+СВЦЭМ!$D$10+'СЕТ СН'!$H$5-'СЕТ СН'!$H$20</f>
        <v>3073.9215493000002</v>
      </c>
      <c r="M112" s="36">
        <f>SUMIFS(СВЦЭМ!$C$39:$C$782,СВЦЭМ!$A$39:$A$782,$A112,СВЦЭМ!$B$39:$B$782,M$83)+'СЕТ СН'!$H$12+СВЦЭМ!$D$10+'СЕТ СН'!$H$5-'СЕТ СН'!$H$20</f>
        <v>3079.4755052700002</v>
      </c>
      <c r="N112" s="36">
        <f>SUMIFS(СВЦЭМ!$C$39:$C$782,СВЦЭМ!$A$39:$A$782,$A112,СВЦЭМ!$B$39:$B$782,N$83)+'СЕТ СН'!$H$12+СВЦЭМ!$D$10+'СЕТ СН'!$H$5-'СЕТ СН'!$H$20</f>
        <v>3073.9811732200001</v>
      </c>
      <c r="O112" s="36">
        <f>SUMIFS(СВЦЭМ!$C$39:$C$782,СВЦЭМ!$A$39:$A$782,$A112,СВЦЭМ!$B$39:$B$782,O$83)+'СЕТ СН'!$H$12+СВЦЭМ!$D$10+'СЕТ СН'!$H$5-'СЕТ СН'!$H$20</f>
        <v>3087.8107879099998</v>
      </c>
      <c r="P112" s="36">
        <f>SUMIFS(СВЦЭМ!$C$39:$C$782,СВЦЭМ!$A$39:$A$782,$A112,СВЦЭМ!$B$39:$B$782,P$83)+'СЕТ СН'!$H$12+СВЦЭМ!$D$10+'СЕТ СН'!$H$5-'СЕТ СН'!$H$20</f>
        <v>3120.7338795699998</v>
      </c>
      <c r="Q112" s="36">
        <f>SUMIFS(СВЦЭМ!$C$39:$C$782,СВЦЭМ!$A$39:$A$782,$A112,СВЦЭМ!$B$39:$B$782,Q$83)+'СЕТ СН'!$H$12+СВЦЭМ!$D$10+'СЕТ СН'!$H$5-'СЕТ СН'!$H$20</f>
        <v>3111.4817734899998</v>
      </c>
      <c r="R112" s="36">
        <f>SUMIFS(СВЦЭМ!$C$39:$C$782,СВЦЭМ!$A$39:$A$782,$A112,СВЦЭМ!$B$39:$B$782,R$83)+'СЕТ СН'!$H$12+СВЦЭМ!$D$10+'СЕТ СН'!$H$5-'СЕТ СН'!$H$20</f>
        <v>3077.1478557999999</v>
      </c>
      <c r="S112" s="36">
        <f>SUMIFS(СВЦЭМ!$C$39:$C$782,СВЦЭМ!$A$39:$A$782,$A112,СВЦЭМ!$B$39:$B$782,S$83)+'СЕТ СН'!$H$12+СВЦЭМ!$D$10+'СЕТ СН'!$H$5-'СЕТ СН'!$H$20</f>
        <v>3052.6477469600004</v>
      </c>
      <c r="T112" s="36">
        <f>SUMIFS(СВЦЭМ!$C$39:$C$782,СВЦЭМ!$A$39:$A$782,$A112,СВЦЭМ!$B$39:$B$782,T$83)+'СЕТ СН'!$H$12+СВЦЭМ!$D$10+'СЕТ СН'!$H$5-'СЕТ СН'!$H$20</f>
        <v>3017.08340189</v>
      </c>
      <c r="U112" s="36">
        <f>SUMIFS(СВЦЭМ!$C$39:$C$782,СВЦЭМ!$A$39:$A$782,$A112,СВЦЭМ!$B$39:$B$782,U$83)+'СЕТ СН'!$H$12+СВЦЭМ!$D$10+'СЕТ СН'!$H$5-'СЕТ СН'!$H$20</f>
        <v>3007.8312309200001</v>
      </c>
      <c r="V112" s="36">
        <f>SUMIFS(СВЦЭМ!$C$39:$C$782,СВЦЭМ!$A$39:$A$782,$A112,СВЦЭМ!$B$39:$B$782,V$83)+'СЕТ СН'!$H$12+СВЦЭМ!$D$10+'СЕТ СН'!$H$5-'СЕТ СН'!$H$20</f>
        <v>3046.2487924899997</v>
      </c>
      <c r="W112" s="36">
        <f>SUMIFS(СВЦЭМ!$C$39:$C$782,СВЦЭМ!$A$39:$A$782,$A112,СВЦЭМ!$B$39:$B$782,W$83)+'СЕТ СН'!$H$12+СВЦЭМ!$D$10+'СЕТ СН'!$H$5-'СЕТ СН'!$H$20</f>
        <v>3063.5029979199999</v>
      </c>
      <c r="X112" s="36">
        <f>SUMIFS(СВЦЭМ!$C$39:$C$782,СВЦЭМ!$A$39:$A$782,$A112,СВЦЭМ!$B$39:$B$782,X$83)+'СЕТ СН'!$H$12+СВЦЭМ!$D$10+'СЕТ СН'!$H$5-'СЕТ СН'!$H$20</f>
        <v>3093.77702064</v>
      </c>
      <c r="Y112" s="36">
        <f>SUMIFS(СВЦЭМ!$C$39:$C$782,СВЦЭМ!$A$39:$A$782,$A112,СВЦЭМ!$B$39:$B$782,Y$83)+'СЕТ СН'!$H$12+СВЦЭМ!$D$10+'СЕТ СН'!$H$5-'СЕТ СН'!$H$20</f>
        <v>3136.3436895499999</v>
      </c>
    </row>
    <row r="113" spans="1:27" ht="15.75" x14ac:dyDescent="0.2">
      <c r="A113" s="35">
        <f t="shared" si="2"/>
        <v>44864</v>
      </c>
      <c r="B113" s="36">
        <f>SUMIFS(СВЦЭМ!$C$39:$C$782,СВЦЭМ!$A$39:$A$782,$A113,СВЦЭМ!$B$39:$B$782,B$83)+'СЕТ СН'!$H$12+СВЦЭМ!$D$10+'СЕТ СН'!$H$5-'СЕТ СН'!$H$20</f>
        <v>3106.3651480600001</v>
      </c>
      <c r="C113" s="36">
        <f>SUMIFS(СВЦЭМ!$C$39:$C$782,СВЦЭМ!$A$39:$A$782,$A113,СВЦЭМ!$B$39:$B$782,C$83)+'СЕТ СН'!$H$12+СВЦЭМ!$D$10+'СЕТ СН'!$H$5-'СЕТ СН'!$H$20</f>
        <v>3130.3479892200003</v>
      </c>
      <c r="D113" s="36">
        <f>SUMIFS(СВЦЭМ!$C$39:$C$782,СВЦЭМ!$A$39:$A$782,$A113,СВЦЭМ!$B$39:$B$782,D$83)+'СЕТ СН'!$H$12+СВЦЭМ!$D$10+'СЕТ СН'!$H$5-'СЕТ СН'!$H$20</f>
        <v>3169.94038464</v>
      </c>
      <c r="E113" s="36">
        <f>SUMIFS(СВЦЭМ!$C$39:$C$782,СВЦЭМ!$A$39:$A$782,$A113,СВЦЭМ!$B$39:$B$782,E$83)+'СЕТ СН'!$H$12+СВЦЭМ!$D$10+'СЕТ СН'!$H$5-'СЕТ СН'!$H$20</f>
        <v>3150.7283911900004</v>
      </c>
      <c r="F113" s="36">
        <f>SUMIFS(СВЦЭМ!$C$39:$C$782,СВЦЭМ!$A$39:$A$782,$A113,СВЦЭМ!$B$39:$B$782,F$83)+'СЕТ СН'!$H$12+СВЦЭМ!$D$10+'СЕТ СН'!$H$5-'СЕТ СН'!$H$20</f>
        <v>3168.0100849700002</v>
      </c>
      <c r="G113" s="36">
        <f>SUMIFS(СВЦЭМ!$C$39:$C$782,СВЦЭМ!$A$39:$A$782,$A113,СВЦЭМ!$B$39:$B$782,G$83)+'СЕТ СН'!$H$12+СВЦЭМ!$D$10+'СЕТ СН'!$H$5-'СЕТ СН'!$H$20</f>
        <v>3152.31240432</v>
      </c>
      <c r="H113" s="36">
        <f>SUMIFS(СВЦЭМ!$C$39:$C$782,СВЦЭМ!$A$39:$A$782,$A113,СВЦЭМ!$B$39:$B$782,H$83)+'СЕТ СН'!$H$12+СВЦЭМ!$D$10+'СЕТ СН'!$H$5-'СЕТ СН'!$H$20</f>
        <v>3116.4941852399998</v>
      </c>
      <c r="I113" s="36">
        <f>SUMIFS(СВЦЭМ!$C$39:$C$782,СВЦЭМ!$A$39:$A$782,$A113,СВЦЭМ!$B$39:$B$782,I$83)+'СЕТ СН'!$H$12+СВЦЭМ!$D$10+'СЕТ СН'!$H$5-'СЕТ СН'!$H$20</f>
        <v>3113.9145093100001</v>
      </c>
      <c r="J113" s="36">
        <f>SUMIFS(СВЦЭМ!$C$39:$C$782,СВЦЭМ!$A$39:$A$782,$A113,СВЦЭМ!$B$39:$B$782,J$83)+'СЕТ СН'!$H$12+СВЦЭМ!$D$10+'СЕТ СН'!$H$5-'СЕТ СН'!$H$20</f>
        <v>2994.6483858699999</v>
      </c>
      <c r="K113" s="36">
        <f>SUMIFS(СВЦЭМ!$C$39:$C$782,СВЦЭМ!$A$39:$A$782,$A113,СВЦЭМ!$B$39:$B$782,K$83)+'СЕТ СН'!$H$12+СВЦЭМ!$D$10+'СЕТ СН'!$H$5-'СЕТ СН'!$H$20</f>
        <v>3029.8872046300003</v>
      </c>
      <c r="L113" s="36">
        <f>SUMIFS(СВЦЭМ!$C$39:$C$782,СВЦЭМ!$A$39:$A$782,$A113,СВЦЭМ!$B$39:$B$782,L$83)+'СЕТ СН'!$H$12+СВЦЭМ!$D$10+'СЕТ СН'!$H$5-'СЕТ СН'!$H$20</f>
        <v>3083.8172057399997</v>
      </c>
      <c r="M113" s="36">
        <f>SUMIFS(СВЦЭМ!$C$39:$C$782,СВЦЭМ!$A$39:$A$782,$A113,СВЦЭМ!$B$39:$B$782,M$83)+'СЕТ СН'!$H$12+СВЦЭМ!$D$10+'СЕТ СН'!$H$5-'СЕТ СН'!$H$20</f>
        <v>3083.7729612600001</v>
      </c>
      <c r="N113" s="36">
        <f>SUMIFS(СВЦЭМ!$C$39:$C$782,СВЦЭМ!$A$39:$A$782,$A113,СВЦЭМ!$B$39:$B$782,N$83)+'СЕТ СН'!$H$12+СВЦЭМ!$D$10+'СЕТ СН'!$H$5-'СЕТ СН'!$H$20</f>
        <v>3110.1322711000003</v>
      </c>
      <c r="O113" s="36">
        <f>SUMIFS(СВЦЭМ!$C$39:$C$782,СВЦЭМ!$A$39:$A$782,$A113,СВЦЭМ!$B$39:$B$782,O$83)+'СЕТ СН'!$H$12+СВЦЭМ!$D$10+'СЕТ СН'!$H$5-'СЕТ СН'!$H$20</f>
        <v>3097.7187778500002</v>
      </c>
      <c r="P113" s="36">
        <f>SUMIFS(СВЦЭМ!$C$39:$C$782,СВЦЭМ!$A$39:$A$782,$A113,СВЦЭМ!$B$39:$B$782,P$83)+'СЕТ СН'!$H$12+СВЦЭМ!$D$10+'СЕТ СН'!$H$5-'СЕТ СН'!$H$20</f>
        <v>3118.9100919100001</v>
      </c>
      <c r="Q113" s="36">
        <f>SUMIFS(СВЦЭМ!$C$39:$C$782,СВЦЭМ!$A$39:$A$782,$A113,СВЦЭМ!$B$39:$B$782,Q$83)+'СЕТ СН'!$H$12+СВЦЭМ!$D$10+'СЕТ СН'!$H$5-'СЕТ СН'!$H$20</f>
        <v>3125.3122143099999</v>
      </c>
      <c r="R113" s="36">
        <f>SUMIFS(СВЦЭМ!$C$39:$C$782,СВЦЭМ!$A$39:$A$782,$A113,СВЦЭМ!$B$39:$B$782,R$83)+'СЕТ СН'!$H$12+СВЦЭМ!$D$10+'СЕТ СН'!$H$5-'СЕТ СН'!$H$20</f>
        <v>3076.8736658799999</v>
      </c>
      <c r="S113" s="36">
        <f>SUMIFS(СВЦЭМ!$C$39:$C$782,СВЦЭМ!$A$39:$A$782,$A113,СВЦЭМ!$B$39:$B$782,S$83)+'СЕТ СН'!$H$12+СВЦЭМ!$D$10+'СЕТ СН'!$H$5-'СЕТ СН'!$H$20</f>
        <v>3007.6056152600004</v>
      </c>
      <c r="T113" s="36">
        <f>SUMIFS(СВЦЭМ!$C$39:$C$782,СВЦЭМ!$A$39:$A$782,$A113,СВЦЭМ!$B$39:$B$782,T$83)+'СЕТ СН'!$H$12+СВЦЭМ!$D$10+'СЕТ СН'!$H$5-'СЕТ СН'!$H$20</f>
        <v>3032.6343506900002</v>
      </c>
      <c r="U113" s="36">
        <f>SUMIFS(СВЦЭМ!$C$39:$C$782,СВЦЭМ!$A$39:$A$782,$A113,СВЦЭМ!$B$39:$B$782,U$83)+'СЕТ СН'!$H$12+СВЦЭМ!$D$10+'СЕТ СН'!$H$5-'СЕТ СН'!$H$20</f>
        <v>3046.2783920800002</v>
      </c>
      <c r="V113" s="36">
        <f>SUMIFS(СВЦЭМ!$C$39:$C$782,СВЦЭМ!$A$39:$A$782,$A113,СВЦЭМ!$B$39:$B$782,V$83)+'СЕТ СН'!$H$12+СВЦЭМ!$D$10+'СЕТ СН'!$H$5-'СЕТ СН'!$H$20</f>
        <v>3049.4270242100001</v>
      </c>
      <c r="W113" s="36">
        <f>SUMIFS(СВЦЭМ!$C$39:$C$782,СВЦЭМ!$A$39:$A$782,$A113,СВЦЭМ!$B$39:$B$782,W$83)+'СЕТ СН'!$H$12+СВЦЭМ!$D$10+'СЕТ СН'!$H$5-'СЕТ СН'!$H$20</f>
        <v>3033.10654948</v>
      </c>
      <c r="X113" s="36">
        <f>SUMIFS(СВЦЭМ!$C$39:$C$782,СВЦЭМ!$A$39:$A$782,$A113,СВЦЭМ!$B$39:$B$782,X$83)+'СЕТ СН'!$H$12+СВЦЭМ!$D$10+'СЕТ СН'!$H$5-'СЕТ СН'!$H$20</f>
        <v>3081.0877093099998</v>
      </c>
      <c r="Y113" s="36">
        <f>SUMIFS(СВЦЭМ!$C$39:$C$782,СВЦЭМ!$A$39:$A$782,$A113,СВЦЭМ!$B$39:$B$782,Y$83)+'СЕТ СН'!$H$12+СВЦЭМ!$D$10+'СЕТ СН'!$H$5-'СЕТ СН'!$H$20</f>
        <v>3170.3707313</v>
      </c>
      <c r="AA113" s="37"/>
    </row>
    <row r="114" spans="1:27" ht="15.75" x14ac:dyDescent="0.2">
      <c r="A114" s="35">
        <f t="shared" si="2"/>
        <v>44865</v>
      </c>
      <c r="B114" s="36">
        <f>SUMIFS(СВЦЭМ!$C$39:$C$782,СВЦЭМ!$A$39:$A$782,$A114,СВЦЭМ!$B$39:$B$782,B$83)+'СЕТ СН'!$H$12+СВЦЭМ!$D$10+'СЕТ СН'!$H$5-'СЕТ СН'!$H$20</f>
        <v>3203.42346013</v>
      </c>
      <c r="C114" s="36">
        <f>SUMIFS(СВЦЭМ!$C$39:$C$782,СВЦЭМ!$A$39:$A$782,$A114,СВЦЭМ!$B$39:$B$782,C$83)+'СЕТ СН'!$H$12+СВЦЭМ!$D$10+'СЕТ СН'!$H$5-'СЕТ СН'!$H$20</f>
        <v>3239.6079932600001</v>
      </c>
      <c r="D114" s="36">
        <f>SUMIFS(СВЦЭМ!$C$39:$C$782,СВЦЭМ!$A$39:$A$782,$A114,СВЦЭМ!$B$39:$B$782,D$83)+'СЕТ СН'!$H$12+СВЦЭМ!$D$10+'СЕТ СН'!$H$5-'СЕТ СН'!$H$20</f>
        <v>3261.9558389399999</v>
      </c>
      <c r="E114" s="36">
        <f>SUMIFS(СВЦЭМ!$C$39:$C$782,СВЦЭМ!$A$39:$A$782,$A114,СВЦЭМ!$B$39:$B$782,E$83)+'СЕТ СН'!$H$12+СВЦЭМ!$D$10+'СЕТ СН'!$H$5-'СЕТ СН'!$H$20</f>
        <v>3271.2166028000001</v>
      </c>
      <c r="F114" s="36">
        <f>SUMIFS(СВЦЭМ!$C$39:$C$782,СВЦЭМ!$A$39:$A$782,$A114,СВЦЭМ!$B$39:$B$782,F$83)+'СЕТ СН'!$H$12+СВЦЭМ!$D$10+'СЕТ СН'!$H$5-'СЕТ СН'!$H$20</f>
        <v>3265.3044354399999</v>
      </c>
      <c r="G114" s="36">
        <f>SUMIFS(СВЦЭМ!$C$39:$C$782,СВЦЭМ!$A$39:$A$782,$A114,СВЦЭМ!$B$39:$B$782,G$83)+'СЕТ СН'!$H$12+СВЦЭМ!$D$10+'СЕТ СН'!$H$5-'СЕТ СН'!$H$20</f>
        <v>3237.1462863199999</v>
      </c>
      <c r="H114" s="36">
        <f>SUMIFS(СВЦЭМ!$C$39:$C$782,СВЦЭМ!$A$39:$A$782,$A114,СВЦЭМ!$B$39:$B$782,H$83)+'СЕТ СН'!$H$12+СВЦЭМ!$D$10+'СЕТ СН'!$H$5-'СЕТ СН'!$H$20</f>
        <v>3147.2791777100001</v>
      </c>
      <c r="I114" s="36">
        <f>SUMIFS(СВЦЭМ!$C$39:$C$782,СВЦЭМ!$A$39:$A$782,$A114,СВЦЭМ!$B$39:$B$782,I$83)+'СЕТ СН'!$H$12+СВЦЭМ!$D$10+'СЕТ СН'!$H$5-'СЕТ СН'!$H$20</f>
        <v>3140.7354079400002</v>
      </c>
      <c r="J114" s="36">
        <f>SUMIFS(СВЦЭМ!$C$39:$C$782,СВЦЭМ!$A$39:$A$782,$A114,СВЦЭМ!$B$39:$B$782,J$83)+'СЕТ СН'!$H$12+СВЦЭМ!$D$10+'СЕТ СН'!$H$5-'СЕТ СН'!$H$20</f>
        <v>3079.13609443</v>
      </c>
      <c r="K114" s="36">
        <f>SUMIFS(СВЦЭМ!$C$39:$C$782,СВЦЭМ!$A$39:$A$782,$A114,СВЦЭМ!$B$39:$B$782,K$83)+'СЕТ СН'!$H$12+СВЦЭМ!$D$10+'СЕТ СН'!$H$5-'СЕТ СН'!$H$20</f>
        <v>3073.7952245900001</v>
      </c>
      <c r="L114" s="36">
        <f>SUMIFS(СВЦЭМ!$C$39:$C$782,СВЦЭМ!$A$39:$A$782,$A114,СВЦЭМ!$B$39:$B$782,L$83)+'СЕТ СН'!$H$12+СВЦЭМ!$D$10+'СЕТ СН'!$H$5-'СЕТ СН'!$H$20</f>
        <v>3093.1420292100001</v>
      </c>
      <c r="M114" s="36">
        <f>SUMIFS(СВЦЭМ!$C$39:$C$782,СВЦЭМ!$A$39:$A$782,$A114,СВЦЭМ!$B$39:$B$782,M$83)+'СЕТ СН'!$H$12+СВЦЭМ!$D$10+'СЕТ СН'!$H$5-'СЕТ СН'!$H$20</f>
        <v>3108.4696801600003</v>
      </c>
      <c r="N114" s="36">
        <f>SUMIFS(СВЦЭМ!$C$39:$C$782,СВЦЭМ!$A$39:$A$782,$A114,СВЦЭМ!$B$39:$B$782,N$83)+'СЕТ СН'!$H$12+СВЦЭМ!$D$10+'СЕТ СН'!$H$5-'СЕТ СН'!$H$20</f>
        <v>3105.98758004</v>
      </c>
      <c r="O114" s="36">
        <f>SUMIFS(СВЦЭМ!$C$39:$C$782,СВЦЭМ!$A$39:$A$782,$A114,СВЦЭМ!$B$39:$B$782,O$83)+'СЕТ СН'!$H$12+СВЦЭМ!$D$10+'СЕТ СН'!$H$5-'СЕТ СН'!$H$20</f>
        <v>3105.4340581799997</v>
      </c>
      <c r="P114" s="36">
        <f>SUMIFS(СВЦЭМ!$C$39:$C$782,СВЦЭМ!$A$39:$A$782,$A114,СВЦЭМ!$B$39:$B$782,P$83)+'СЕТ СН'!$H$12+СВЦЭМ!$D$10+'СЕТ СН'!$H$5-'СЕТ СН'!$H$20</f>
        <v>3123.7856372400001</v>
      </c>
      <c r="Q114" s="36">
        <f>SUMIFS(СВЦЭМ!$C$39:$C$782,СВЦЭМ!$A$39:$A$782,$A114,СВЦЭМ!$B$39:$B$782,Q$83)+'СЕТ СН'!$H$12+СВЦЭМ!$D$10+'СЕТ СН'!$H$5-'СЕТ СН'!$H$20</f>
        <v>3124.2232399900004</v>
      </c>
      <c r="R114" s="36">
        <f>SUMIFS(СВЦЭМ!$C$39:$C$782,СВЦЭМ!$A$39:$A$782,$A114,СВЦЭМ!$B$39:$B$782,R$83)+'СЕТ СН'!$H$12+СВЦЭМ!$D$10+'СЕТ СН'!$H$5-'СЕТ СН'!$H$20</f>
        <v>3116.4522236100001</v>
      </c>
      <c r="S114" s="36">
        <f>SUMIFS(СВЦЭМ!$C$39:$C$782,СВЦЭМ!$A$39:$A$782,$A114,СВЦЭМ!$B$39:$B$782,S$83)+'СЕТ СН'!$H$12+СВЦЭМ!$D$10+'СЕТ СН'!$H$5-'СЕТ СН'!$H$20</f>
        <v>3062.4918492199999</v>
      </c>
      <c r="T114" s="36">
        <f>SUMIFS(СВЦЭМ!$C$39:$C$782,СВЦЭМ!$A$39:$A$782,$A114,СВЦЭМ!$B$39:$B$782,T$83)+'СЕТ СН'!$H$12+СВЦЭМ!$D$10+'СЕТ СН'!$H$5-'СЕТ СН'!$H$20</f>
        <v>3023.9555123199998</v>
      </c>
      <c r="U114" s="36">
        <f>SUMIFS(СВЦЭМ!$C$39:$C$782,СВЦЭМ!$A$39:$A$782,$A114,СВЦЭМ!$B$39:$B$782,U$83)+'СЕТ СН'!$H$12+СВЦЭМ!$D$10+'СЕТ СН'!$H$5-'СЕТ СН'!$H$20</f>
        <v>3042.5201169399998</v>
      </c>
      <c r="V114" s="36">
        <f>SUMIFS(СВЦЭМ!$C$39:$C$782,СВЦЭМ!$A$39:$A$782,$A114,СВЦЭМ!$B$39:$B$782,V$83)+'СЕТ СН'!$H$12+СВЦЭМ!$D$10+'СЕТ СН'!$H$5-'СЕТ СН'!$H$20</f>
        <v>3074.02390031</v>
      </c>
      <c r="W114" s="36">
        <f>SUMIFS(СВЦЭМ!$C$39:$C$782,СВЦЭМ!$A$39:$A$782,$A114,СВЦЭМ!$B$39:$B$782,W$83)+'СЕТ СН'!$H$12+СВЦЭМ!$D$10+'СЕТ СН'!$H$5-'СЕТ СН'!$H$20</f>
        <v>3092.8854387199999</v>
      </c>
      <c r="X114" s="36">
        <f>SUMIFS(СВЦЭМ!$C$39:$C$782,СВЦЭМ!$A$39:$A$782,$A114,СВЦЭМ!$B$39:$B$782,X$83)+'СЕТ СН'!$H$12+СВЦЭМ!$D$10+'СЕТ СН'!$H$5-'СЕТ СН'!$H$20</f>
        <v>3122.1754692700001</v>
      </c>
      <c r="Y114" s="36">
        <f>SUMIFS(СВЦЭМ!$C$39:$C$782,СВЦЭМ!$A$39:$A$782,$A114,СВЦЭМ!$B$39:$B$782,Y$83)+'СЕТ СН'!$H$12+СВЦЭМ!$D$10+'СЕТ СН'!$H$5-'СЕТ СН'!$H$20</f>
        <v>3152.8395579799999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01.10.2022</v>
      </c>
      <c r="B120" s="36">
        <f>SUMIFS(СВЦЭМ!$C$39:$C$782,СВЦЭМ!$A$39:$A$782,$A120,СВЦЭМ!$B$39:$B$782,B$119)+'СЕТ СН'!$I$12+СВЦЭМ!$D$10+'СЕТ СН'!$I$5-'СЕТ СН'!$I$20</f>
        <v>3460.5386437500001</v>
      </c>
      <c r="C120" s="36">
        <f>SUMIFS(СВЦЭМ!$C$39:$C$782,СВЦЭМ!$A$39:$A$782,$A120,СВЦЭМ!$B$39:$B$782,C$119)+'СЕТ СН'!$I$12+СВЦЭМ!$D$10+'СЕТ СН'!$I$5-'СЕТ СН'!$I$20</f>
        <v>3496.1506884700002</v>
      </c>
      <c r="D120" s="36">
        <f>SUMIFS(СВЦЭМ!$C$39:$C$782,СВЦЭМ!$A$39:$A$782,$A120,СВЦЭМ!$B$39:$B$782,D$119)+'СЕТ СН'!$I$12+СВЦЭМ!$D$10+'СЕТ СН'!$I$5-'СЕТ СН'!$I$20</f>
        <v>3515.9823538400001</v>
      </c>
      <c r="E120" s="36">
        <f>SUMIFS(СВЦЭМ!$C$39:$C$782,СВЦЭМ!$A$39:$A$782,$A120,СВЦЭМ!$B$39:$B$782,E$119)+'СЕТ СН'!$I$12+СВЦЭМ!$D$10+'СЕТ СН'!$I$5-'СЕТ СН'!$I$20</f>
        <v>3518.5044393600001</v>
      </c>
      <c r="F120" s="36">
        <f>SUMIFS(СВЦЭМ!$C$39:$C$782,СВЦЭМ!$A$39:$A$782,$A120,СВЦЭМ!$B$39:$B$782,F$119)+'СЕТ СН'!$I$12+СВЦЭМ!$D$10+'СЕТ СН'!$I$5-'СЕТ СН'!$I$20</f>
        <v>3521.68408224</v>
      </c>
      <c r="G120" s="36">
        <f>SUMIFS(СВЦЭМ!$C$39:$C$782,СВЦЭМ!$A$39:$A$782,$A120,СВЦЭМ!$B$39:$B$782,G$119)+'СЕТ СН'!$I$12+СВЦЭМ!$D$10+'СЕТ СН'!$I$5-'СЕТ СН'!$I$20</f>
        <v>3512.1886808300001</v>
      </c>
      <c r="H120" s="36">
        <f>SUMIFS(СВЦЭМ!$C$39:$C$782,СВЦЭМ!$A$39:$A$782,$A120,СВЦЭМ!$B$39:$B$782,H$119)+'СЕТ СН'!$I$12+СВЦЭМ!$D$10+'СЕТ СН'!$I$5-'СЕТ СН'!$I$20</f>
        <v>3481.8172939200003</v>
      </c>
      <c r="I120" s="36">
        <f>SUMIFS(СВЦЭМ!$C$39:$C$782,СВЦЭМ!$A$39:$A$782,$A120,СВЦЭМ!$B$39:$B$782,I$119)+'СЕТ СН'!$I$12+СВЦЭМ!$D$10+'СЕТ СН'!$I$5-'СЕТ СН'!$I$20</f>
        <v>3407.77855133</v>
      </c>
      <c r="J120" s="36">
        <f>SUMIFS(СВЦЭМ!$C$39:$C$782,СВЦЭМ!$A$39:$A$782,$A120,СВЦЭМ!$B$39:$B$782,J$119)+'СЕТ СН'!$I$12+СВЦЭМ!$D$10+'СЕТ СН'!$I$5-'СЕТ СН'!$I$20</f>
        <v>3467.4229149500002</v>
      </c>
      <c r="K120" s="36">
        <f>SUMIFS(СВЦЭМ!$C$39:$C$782,СВЦЭМ!$A$39:$A$782,$A120,СВЦЭМ!$B$39:$B$782,K$119)+'СЕТ СН'!$I$12+СВЦЭМ!$D$10+'СЕТ СН'!$I$5-'СЕТ СН'!$I$20</f>
        <v>3495.3803499000001</v>
      </c>
      <c r="L120" s="36">
        <f>SUMIFS(СВЦЭМ!$C$39:$C$782,СВЦЭМ!$A$39:$A$782,$A120,СВЦЭМ!$B$39:$B$782,L$119)+'СЕТ СН'!$I$12+СВЦЭМ!$D$10+'СЕТ СН'!$I$5-'СЕТ СН'!$I$20</f>
        <v>3493.7038594800001</v>
      </c>
      <c r="M120" s="36">
        <f>SUMIFS(СВЦЭМ!$C$39:$C$782,СВЦЭМ!$A$39:$A$782,$A120,СВЦЭМ!$B$39:$B$782,M$119)+'СЕТ СН'!$I$12+СВЦЭМ!$D$10+'СЕТ СН'!$I$5-'СЕТ СН'!$I$20</f>
        <v>3444.9938243800002</v>
      </c>
      <c r="N120" s="36">
        <f>SUMIFS(СВЦЭМ!$C$39:$C$782,СВЦЭМ!$A$39:$A$782,$A120,СВЦЭМ!$B$39:$B$782,N$119)+'СЕТ СН'!$I$12+СВЦЭМ!$D$10+'СЕТ СН'!$I$5-'СЕТ СН'!$I$20</f>
        <v>3435.76908301</v>
      </c>
      <c r="O120" s="36">
        <f>SUMIFS(СВЦЭМ!$C$39:$C$782,СВЦЭМ!$A$39:$A$782,$A120,СВЦЭМ!$B$39:$B$782,O$119)+'СЕТ СН'!$I$12+СВЦЭМ!$D$10+'СЕТ СН'!$I$5-'СЕТ СН'!$I$20</f>
        <v>3418.50035488</v>
      </c>
      <c r="P120" s="36">
        <f>SUMIFS(СВЦЭМ!$C$39:$C$782,СВЦЭМ!$A$39:$A$782,$A120,СВЦЭМ!$B$39:$B$782,P$119)+'СЕТ СН'!$I$12+СВЦЭМ!$D$10+'СЕТ СН'!$I$5-'СЕТ СН'!$I$20</f>
        <v>3408.6293469500001</v>
      </c>
      <c r="Q120" s="36">
        <f>SUMIFS(СВЦЭМ!$C$39:$C$782,СВЦЭМ!$A$39:$A$782,$A120,СВЦЭМ!$B$39:$B$782,Q$119)+'СЕТ СН'!$I$12+СВЦЭМ!$D$10+'СЕТ СН'!$I$5-'СЕТ СН'!$I$20</f>
        <v>3403.20059098</v>
      </c>
      <c r="R120" s="36">
        <f>SUMIFS(СВЦЭМ!$C$39:$C$782,СВЦЭМ!$A$39:$A$782,$A120,СВЦЭМ!$B$39:$B$782,R$119)+'СЕТ СН'!$I$12+СВЦЭМ!$D$10+'СЕТ СН'!$I$5-'СЕТ СН'!$I$20</f>
        <v>3405.0545013700003</v>
      </c>
      <c r="S120" s="36">
        <f>SUMIFS(СВЦЭМ!$C$39:$C$782,СВЦЭМ!$A$39:$A$782,$A120,СВЦЭМ!$B$39:$B$782,S$119)+'СЕТ СН'!$I$12+СВЦЭМ!$D$10+'СЕТ СН'!$I$5-'СЕТ СН'!$I$20</f>
        <v>3436.08393738</v>
      </c>
      <c r="T120" s="36">
        <f>SUMIFS(СВЦЭМ!$C$39:$C$782,СВЦЭМ!$A$39:$A$782,$A120,СВЦЭМ!$B$39:$B$782,T$119)+'СЕТ СН'!$I$12+СВЦЭМ!$D$10+'СЕТ СН'!$I$5-'СЕТ СН'!$I$20</f>
        <v>3565.6737805299999</v>
      </c>
      <c r="U120" s="36">
        <f>SUMIFS(СВЦЭМ!$C$39:$C$782,СВЦЭМ!$A$39:$A$782,$A120,СВЦЭМ!$B$39:$B$782,U$119)+'СЕТ СН'!$I$12+СВЦЭМ!$D$10+'СЕТ СН'!$I$5-'СЕТ СН'!$I$20</f>
        <v>3586.4145544500002</v>
      </c>
      <c r="V120" s="36">
        <f>SUMIFS(СВЦЭМ!$C$39:$C$782,СВЦЭМ!$A$39:$A$782,$A120,СВЦЭМ!$B$39:$B$782,V$119)+'СЕТ СН'!$I$12+СВЦЭМ!$D$10+'СЕТ СН'!$I$5-'СЕТ СН'!$I$20</f>
        <v>3582.9371260200005</v>
      </c>
      <c r="W120" s="36">
        <f>SUMIFS(СВЦЭМ!$C$39:$C$782,СВЦЭМ!$A$39:$A$782,$A120,СВЦЭМ!$B$39:$B$782,W$119)+'СЕТ СН'!$I$12+СВЦЭМ!$D$10+'СЕТ СН'!$I$5-'СЕТ СН'!$I$20</f>
        <v>3571.3230688000003</v>
      </c>
      <c r="X120" s="36">
        <f>SUMIFS(СВЦЭМ!$C$39:$C$782,СВЦЭМ!$A$39:$A$782,$A120,СВЦЭМ!$B$39:$B$782,X$119)+'СЕТ СН'!$I$12+СВЦЭМ!$D$10+'СЕТ СН'!$I$5-'СЕТ СН'!$I$20</f>
        <v>3561.7954660300002</v>
      </c>
      <c r="Y120" s="36">
        <f>SUMIFS(СВЦЭМ!$C$39:$C$782,СВЦЭМ!$A$39:$A$782,$A120,СВЦЭМ!$B$39:$B$782,Y$119)+'СЕТ СН'!$I$12+СВЦЭМ!$D$10+'СЕТ СН'!$I$5-'СЕТ СН'!$I$20</f>
        <v>3533.0030501500005</v>
      </c>
    </row>
    <row r="121" spans="1:27" ht="15.75" x14ac:dyDescent="0.2">
      <c r="A121" s="35">
        <f>A120+1</f>
        <v>44836</v>
      </c>
      <c r="B121" s="36">
        <f>SUMIFS(СВЦЭМ!$C$39:$C$782,СВЦЭМ!$A$39:$A$782,$A121,СВЦЭМ!$B$39:$B$782,B$119)+'СЕТ СН'!$I$12+СВЦЭМ!$D$10+'СЕТ СН'!$I$5-'СЕТ СН'!$I$20</f>
        <v>3448.9837186900004</v>
      </c>
      <c r="C121" s="36">
        <f>SUMIFS(СВЦЭМ!$C$39:$C$782,СВЦЭМ!$A$39:$A$782,$A121,СВЦЭМ!$B$39:$B$782,C$119)+'СЕТ СН'!$I$12+СВЦЭМ!$D$10+'СЕТ СН'!$I$5-'СЕТ СН'!$I$20</f>
        <v>3455.24925377</v>
      </c>
      <c r="D121" s="36">
        <f>SUMIFS(СВЦЭМ!$C$39:$C$782,СВЦЭМ!$A$39:$A$782,$A121,СВЦЭМ!$B$39:$B$782,D$119)+'СЕТ СН'!$I$12+СВЦЭМ!$D$10+'СЕТ СН'!$I$5-'СЕТ СН'!$I$20</f>
        <v>3495.6081759600002</v>
      </c>
      <c r="E121" s="36">
        <f>SUMIFS(СВЦЭМ!$C$39:$C$782,СВЦЭМ!$A$39:$A$782,$A121,СВЦЭМ!$B$39:$B$782,E$119)+'СЕТ СН'!$I$12+СВЦЭМ!$D$10+'СЕТ СН'!$I$5-'СЕТ СН'!$I$20</f>
        <v>3536.3763574800005</v>
      </c>
      <c r="F121" s="36">
        <f>SUMIFS(СВЦЭМ!$C$39:$C$782,СВЦЭМ!$A$39:$A$782,$A121,СВЦЭМ!$B$39:$B$782,F$119)+'СЕТ СН'!$I$12+СВЦЭМ!$D$10+'СЕТ СН'!$I$5-'СЕТ СН'!$I$20</f>
        <v>3532.9241081</v>
      </c>
      <c r="G121" s="36">
        <f>SUMIFS(СВЦЭМ!$C$39:$C$782,СВЦЭМ!$A$39:$A$782,$A121,СВЦЭМ!$B$39:$B$782,G$119)+'СЕТ СН'!$I$12+СВЦЭМ!$D$10+'СЕТ СН'!$I$5-'СЕТ СН'!$I$20</f>
        <v>3522.3776723300002</v>
      </c>
      <c r="H121" s="36">
        <f>SUMIFS(СВЦЭМ!$C$39:$C$782,СВЦЭМ!$A$39:$A$782,$A121,СВЦЭМ!$B$39:$B$782,H$119)+'СЕТ СН'!$I$12+СВЦЭМ!$D$10+'СЕТ СН'!$I$5-'СЕТ СН'!$I$20</f>
        <v>3496.83760777</v>
      </c>
      <c r="I121" s="36">
        <f>SUMIFS(СВЦЭМ!$C$39:$C$782,СВЦЭМ!$A$39:$A$782,$A121,СВЦЭМ!$B$39:$B$782,I$119)+'СЕТ СН'!$I$12+СВЦЭМ!$D$10+'СЕТ СН'!$I$5-'СЕТ СН'!$I$20</f>
        <v>3492.0489323100001</v>
      </c>
      <c r="J121" s="36">
        <f>SUMIFS(СВЦЭМ!$C$39:$C$782,СВЦЭМ!$A$39:$A$782,$A121,СВЦЭМ!$B$39:$B$782,J$119)+'СЕТ СН'!$I$12+СВЦЭМ!$D$10+'СЕТ СН'!$I$5-'СЕТ СН'!$I$20</f>
        <v>3472.09169251</v>
      </c>
      <c r="K121" s="36">
        <f>SUMIFS(СВЦЭМ!$C$39:$C$782,СВЦЭМ!$A$39:$A$782,$A121,СВЦЭМ!$B$39:$B$782,K$119)+'СЕТ СН'!$I$12+СВЦЭМ!$D$10+'СЕТ СН'!$I$5-'СЕТ СН'!$I$20</f>
        <v>3444.0344599200002</v>
      </c>
      <c r="L121" s="36">
        <f>SUMIFS(СВЦЭМ!$C$39:$C$782,СВЦЭМ!$A$39:$A$782,$A121,СВЦЭМ!$B$39:$B$782,L$119)+'СЕТ СН'!$I$12+СВЦЭМ!$D$10+'СЕТ СН'!$I$5-'СЕТ СН'!$I$20</f>
        <v>3441.8010333900002</v>
      </c>
      <c r="M121" s="36">
        <f>SUMIFS(СВЦЭМ!$C$39:$C$782,СВЦЭМ!$A$39:$A$782,$A121,СВЦЭМ!$B$39:$B$782,M$119)+'СЕТ СН'!$I$12+СВЦЭМ!$D$10+'СЕТ СН'!$I$5-'СЕТ СН'!$I$20</f>
        <v>3409.48897076</v>
      </c>
      <c r="N121" s="36">
        <f>SUMIFS(СВЦЭМ!$C$39:$C$782,СВЦЭМ!$A$39:$A$782,$A121,СВЦЭМ!$B$39:$B$782,N$119)+'СЕТ СН'!$I$12+СВЦЭМ!$D$10+'СЕТ СН'!$I$5-'СЕТ СН'!$I$20</f>
        <v>3424.3891473399999</v>
      </c>
      <c r="O121" s="36">
        <f>SUMIFS(СВЦЭМ!$C$39:$C$782,СВЦЭМ!$A$39:$A$782,$A121,СВЦЭМ!$B$39:$B$782,O$119)+'СЕТ СН'!$I$12+СВЦЭМ!$D$10+'СЕТ СН'!$I$5-'СЕТ СН'!$I$20</f>
        <v>3429.0087800800002</v>
      </c>
      <c r="P121" s="36">
        <f>SUMIFS(СВЦЭМ!$C$39:$C$782,СВЦЭМ!$A$39:$A$782,$A121,СВЦЭМ!$B$39:$B$782,P$119)+'СЕТ СН'!$I$12+СВЦЭМ!$D$10+'СЕТ СН'!$I$5-'СЕТ СН'!$I$20</f>
        <v>3441.2148572700003</v>
      </c>
      <c r="Q121" s="36">
        <f>SUMIFS(СВЦЭМ!$C$39:$C$782,СВЦЭМ!$A$39:$A$782,$A121,СВЦЭМ!$B$39:$B$782,Q$119)+'СЕТ СН'!$I$12+СВЦЭМ!$D$10+'СЕТ СН'!$I$5-'СЕТ СН'!$I$20</f>
        <v>3448.7731146800002</v>
      </c>
      <c r="R121" s="36">
        <f>SUMIFS(СВЦЭМ!$C$39:$C$782,СВЦЭМ!$A$39:$A$782,$A121,СВЦЭМ!$B$39:$B$782,R$119)+'СЕТ СН'!$I$12+СВЦЭМ!$D$10+'СЕТ СН'!$I$5-'СЕТ СН'!$I$20</f>
        <v>3458.7219373900002</v>
      </c>
      <c r="S121" s="36">
        <f>SUMIFS(СВЦЭМ!$C$39:$C$782,СВЦЭМ!$A$39:$A$782,$A121,СВЦЭМ!$B$39:$B$782,S$119)+'СЕТ СН'!$I$12+СВЦЭМ!$D$10+'СЕТ СН'!$I$5-'СЕТ СН'!$I$20</f>
        <v>3439.7178205200003</v>
      </c>
      <c r="T121" s="36">
        <f>SUMIFS(СВЦЭМ!$C$39:$C$782,СВЦЭМ!$A$39:$A$782,$A121,СВЦЭМ!$B$39:$B$782,T$119)+'СЕТ СН'!$I$12+СВЦЭМ!$D$10+'СЕТ СН'!$I$5-'СЕТ СН'!$I$20</f>
        <v>3551.6594215100004</v>
      </c>
      <c r="U121" s="36">
        <f>SUMIFS(СВЦЭМ!$C$39:$C$782,СВЦЭМ!$A$39:$A$782,$A121,СВЦЭМ!$B$39:$B$782,U$119)+'СЕТ СН'!$I$12+СВЦЭМ!$D$10+'СЕТ СН'!$I$5-'СЕТ СН'!$I$20</f>
        <v>3582.4544931999999</v>
      </c>
      <c r="V121" s="36">
        <f>SUMIFS(СВЦЭМ!$C$39:$C$782,СВЦЭМ!$A$39:$A$782,$A121,СВЦЭМ!$B$39:$B$782,V$119)+'СЕТ СН'!$I$12+СВЦЭМ!$D$10+'СЕТ СН'!$I$5-'СЕТ СН'!$I$20</f>
        <v>3590.4674128900006</v>
      </c>
      <c r="W121" s="36">
        <f>SUMIFS(СВЦЭМ!$C$39:$C$782,СВЦЭМ!$A$39:$A$782,$A121,СВЦЭМ!$B$39:$B$782,W$119)+'СЕТ СН'!$I$12+СВЦЭМ!$D$10+'СЕТ СН'!$I$5-'СЕТ СН'!$I$20</f>
        <v>3568.9083088300004</v>
      </c>
      <c r="X121" s="36">
        <f>SUMIFS(СВЦЭМ!$C$39:$C$782,СВЦЭМ!$A$39:$A$782,$A121,СВЦЭМ!$B$39:$B$782,X$119)+'СЕТ СН'!$I$12+СВЦЭМ!$D$10+'СЕТ СН'!$I$5-'СЕТ СН'!$I$20</f>
        <v>3538.0797915500002</v>
      </c>
      <c r="Y121" s="36">
        <f>SUMIFS(СВЦЭМ!$C$39:$C$782,СВЦЭМ!$A$39:$A$782,$A121,СВЦЭМ!$B$39:$B$782,Y$119)+'СЕТ СН'!$I$12+СВЦЭМ!$D$10+'СЕТ СН'!$I$5-'СЕТ СН'!$I$20</f>
        <v>3532.4367614600001</v>
      </c>
    </row>
    <row r="122" spans="1:27" ht="15.75" x14ac:dyDescent="0.2">
      <c r="A122" s="35">
        <f t="shared" ref="A122:A150" si="3">A121+1</f>
        <v>44837</v>
      </c>
      <c r="B122" s="36">
        <f>SUMIFS(СВЦЭМ!$C$39:$C$782,СВЦЭМ!$A$39:$A$782,$A122,СВЦЭМ!$B$39:$B$782,B$119)+'СЕТ СН'!$I$12+СВЦЭМ!$D$10+'СЕТ СН'!$I$5-'СЕТ СН'!$I$20</f>
        <v>3526.0300304600005</v>
      </c>
      <c r="C122" s="36">
        <f>SUMIFS(СВЦЭМ!$C$39:$C$782,СВЦЭМ!$A$39:$A$782,$A122,СВЦЭМ!$B$39:$B$782,C$119)+'СЕТ СН'!$I$12+СВЦЭМ!$D$10+'СЕТ СН'!$I$5-'СЕТ СН'!$I$20</f>
        <v>3564.67283959</v>
      </c>
      <c r="D122" s="36">
        <f>SUMIFS(СВЦЭМ!$C$39:$C$782,СВЦЭМ!$A$39:$A$782,$A122,СВЦЭМ!$B$39:$B$782,D$119)+'СЕТ СН'!$I$12+СВЦЭМ!$D$10+'СЕТ СН'!$I$5-'СЕТ СН'!$I$20</f>
        <v>3579.63756947</v>
      </c>
      <c r="E122" s="36">
        <f>SUMIFS(СВЦЭМ!$C$39:$C$782,СВЦЭМ!$A$39:$A$782,$A122,СВЦЭМ!$B$39:$B$782,E$119)+'СЕТ СН'!$I$12+СВЦЭМ!$D$10+'СЕТ СН'!$I$5-'СЕТ СН'!$I$20</f>
        <v>3587.3382705800004</v>
      </c>
      <c r="F122" s="36">
        <f>SUMIFS(СВЦЭМ!$C$39:$C$782,СВЦЭМ!$A$39:$A$782,$A122,СВЦЭМ!$B$39:$B$782,F$119)+'СЕТ СН'!$I$12+СВЦЭМ!$D$10+'СЕТ СН'!$I$5-'СЕТ СН'!$I$20</f>
        <v>3570.8377645600003</v>
      </c>
      <c r="G122" s="36">
        <f>SUMIFS(СВЦЭМ!$C$39:$C$782,СВЦЭМ!$A$39:$A$782,$A122,СВЦЭМ!$B$39:$B$782,G$119)+'СЕТ СН'!$I$12+СВЦЭМ!$D$10+'СЕТ СН'!$I$5-'СЕТ СН'!$I$20</f>
        <v>3542.1770350700003</v>
      </c>
      <c r="H122" s="36">
        <f>SUMIFS(СВЦЭМ!$C$39:$C$782,СВЦЭМ!$A$39:$A$782,$A122,СВЦЭМ!$B$39:$B$782,H$119)+'СЕТ СН'!$I$12+СВЦЭМ!$D$10+'СЕТ СН'!$I$5-'СЕТ СН'!$I$20</f>
        <v>3461.2142474400002</v>
      </c>
      <c r="I122" s="36">
        <f>SUMIFS(СВЦЭМ!$C$39:$C$782,СВЦЭМ!$A$39:$A$782,$A122,СВЦЭМ!$B$39:$B$782,I$119)+'СЕТ СН'!$I$12+СВЦЭМ!$D$10+'СЕТ СН'!$I$5-'СЕТ СН'!$I$20</f>
        <v>3413.4009969700001</v>
      </c>
      <c r="J122" s="36">
        <f>SUMIFS(СВЦЭМ!$C$39:$C$782,СВЦЭМ!$A$39:$A$782,$A122,СВЦЭМ!$B$39:$B$782,J$119)+'СЕТ СН'!$I$12+СВЦЭМ!$D$10+'СЕТ СН'!$I$5-'СЕТ СН'!$I$20</f>
        <v>3377.2695093700004</v>
      </c>
      <c r="K122" s="36">
        <f>SUMIFS(СВЦЭМ!$C$39:$C$782,СВЦЭМ!$A$39:$A$782,$A122,СВЦЭМ!$B$39:$B$782,K$119)+'СЕТ СН'!$I$12+СВЦЭМ!$D$10+'СЕТ СН'!$I$5-'СЕТ СН'!$I$20</f>
        <v>3362.1621851300001</v>
      </c>
      <c r="L122" s="36">
        <f>SUMIFS(СВЦЭМ!$C$39:$C$782,СВЦЭМ!$A$39:$A$782,$A122,СВЦЭМ!$B$39:$B$782,L$119)+'СЕТ СН'!$I$12+СВЦЭМ!$D$10+'СЕТ СН'!$I$5-'СЕТ СН'!$I$20</f>
        <v>3356.9733946400002</v>
      </c>
      <c r="M122" s="36">
        <f>SUMIFS(СВЦЭМ!$C$39:$C$782,СВЦЭМ!$A$39:$A$782,$A122,СВЦЭМ!$B$39:$B$782,M$119)+'СЕТ СН'!$I$12+СВЦЭМ!$D$10+'СЕТ СН'!$I$5-'СЕТ СН'!$I$20</f>
        <v>3377.49624434</v>
      </c>
      <c r="N122" s="36">
        <f>SUMIFS(СВЦЭМ!$C$39:$C$782,СВЦЭМ!$A$39:$A$782,$A122,СВЦЭМ!$B$39:$B$782,N$119)+'СЕТ СН'!$I$12+СВЦЭМ!$D$10+'СЕТ СН'!$I$5-'СЕТ СН'!$I$20</f>
        <v>3403.1211793900002</v>
      </c>
      <c r="O122" s="36">
        <f>SUMIFS(СВЦЭМ!$C$39:$C$782,СВЦЭМ!$A$39:$A$782,$A122,СВЦЭМ!$B$39:$B$782,O$119)+'СЕТ СН'!$I$12+СВЦЭМ!$D$10+'СЕТ СН'!$I$5-'СЕТ СН'!$I$20</f>
        <v>3417.11694919</v>
      </c>
      <c r="P122" s="36">
        <f>SUMIFS(СВЦЭМ!$C$39:$C$782,СВЦЭМ!$A$39:$A$782,$A122,СВЦЭМ!$B$39:$B$782,P$119)+'СЕТ СН'!$I$12+СВЦЭМ!$D$10+'СЕТ СН'!$I$5-'СЕТ СН'!$I$20</f>
        <v>3426.0288352799998</v>
      </c>
      <c r="Q122" s="36">
        <f>SUMIFS(СВЦЭМ!$C$39:$C$782,СВЦЭМ!$A$39:$A$782,$A122,СВЦЭМ!$B$39:$B$782,Q$119)+'СЕТ СН'!$I$12+СВЦЭМ!$D$10+'СЕТ СН'!$I$5-'СЕТ СН'!$I$20</f>
        <v>3421.4428184500002</v>
      </c>
      <c r="R122" s="36">
        <f>SUMIFS(СВЦЭМ!$C$39:$C$782,СВЦЭМ!$A$39:$A$782,$A122,СВЦЭМ!$B$39:$B$782,R$119)+'СЕТ СН'!$I$12+СВЦЭМ!$D$10+'СЕТ СН'!$I$5-'СЕТ СН'!$I$20</f>
        <v>3409.6428287899998</v>
      </c>
      <c r="S122" s="36">
        <f>SUMIFS(СВЦЭМ!$C$39:$C$782,СВЦЭМ!$A$39:$A$782,$A122,СВЦЭМ!$B$39:$B$782,S$119)+'СЕТ СН'!$I$12+СВЦЭМ!$D$10+'СЕТ СН'!$I$5-'СЕТ СН'!$I$20</f>
        <v>3386.1720192100001</v>
      </c>
      <c r="T122" s="36">
        <f>SUMIFS(СВЦЭМ!$C$39:$C$782,СВЦЭМ!$A$39:$A$782,$A122,СВЦЭМ!$B$39:$B$782,T$119)+'СЕТ СН'!$I$12+СВЦЭМ!$D$10+'СЕТ СН'!$I$5-'СЕТ СН'!$I$20</f>
        <v>3347.9428235200003</v>
      </c>
      <c r="U122" s="36">
        <f>SUMIFS(СВЦЭМ!$C$39:$C$782,СВЦЭМ!$A$39:$A$782,$A122,СВЦЭМ!$B$39:$B$782,U$119)+'СЕТ СН'!$I$12+СВЦЭМ!$D$10+'СЕТ СН'!$I$5-'СЕТ СН'!$I$20</f>
        <v>3331.1105114800002</v>
      </c>
      <c r="V122" s="36">
        <f>SUMIFS(СВЦЭМ!$C$39:$C$782,СВЦЭМ!$A$39:$A$782,$A122,СВЦЭМ!$B$39:$B$782,V$119)+'СЕТ СН'!$I$12+СВЦЭМ!$D$10+'СЕТ СН'!$I$5-'СЕТ СН'!$I$20</f>
        <v>3338.9329031699999</v>
      </c>
      <c r="W122" s="36">
        <f>SUMIFS(СВЦЭМ!$C$39:$C$782,СВЦЭМ!$A$39:$A$782,$A122,СВЦЭМ!$B$39:$B$782,W$119)+'СЕТ СН'!$I$12+СВЦЭМ!$D$10+'СЕТ СН'!$I$5-'СЕТ СН'!$I$20</f>
        <v>3372.8112122699999</v>
      </c>
      <c r="X122" s="36">
        <f>SUMIFS(СВЦЭМ!$C$39:$C$782,СВЦЭМ!$A$39:$A$782,$A122,СВЦЭМ!$B$39:$B$782,X$119)+'СЕТ СН'!$I$12+СВЦЭМ!$D$10+'СЕТ СН'!$I$5-'СЕТ СН'!$I$20</f>
        <v>3424.5970126700004</v>
      </c>
      <c r="Y122" s="36">
        <f>SUMIFS(СВЦЭМ!$C$39:$C$782,СВЦЭМ!$A$39:$A$782,$A122,СВЦЭМ!$B$39:$B$782,Y$119)+'СЕТ СН'!$I$12+СВЦЭМ!$D$10+'СЕТ СН'!$I$5-'СЕТ СН'!$I$20</f>
        <v>3460.1232971200002</v>
      </c>
    </row>
    <row r="123" spans="1:27" ht="15.75" x14ac:dyDescent="0.2">
      <c r="A123" s="35">
        <f t="shared" si="3"/>
        <v>44838</v>
      </c>
      <c r="B123" s="36">
        <f>SUMIFS(СВЦЭМ!$C$39:$C$782,СВЦЭМ!$A$39:$A$782,$A123,СВЦЭМ!$B$39:$B$782,B$119)+'СЕТ СН'!$I$12+СВЦЭМ!$D$10+'СЕТ СН'!$I$5-'СЕТ СН'!$I$20</f>
        <v>3398.2638975300001</v>
      </c>
      <c r="C123" s="36">
        <f>SUMIFS(СВЦЭМ!$C$39:$C$782,СВЦЭМ!$A$39:$A$782,$A123,СВЦЭМ!$B$39:$B$782,C$119)+'СЕТ СН'!$I$12+СВЦЭМ!$D$10+'СЕТ СН'!$I$5-'СЕТ СН'!$I$20</f>
        <v>3426.8166359900001</v>
      </c>
      <c r="D123" s="36">
        <f>SUMIFS(СВЦЭМ!$C$39:$C$782,СВЦЭМ!$A$39:$A$782,$A123,СВЦЭМ!$B$39:$B$782,D$119)+'СЕТ СН'!$I$12+СВЦЭМ!$D$10+'СЕТ СН'!$I$5-'СЕТ СН'!$I$20</f>
        <v>3438.78926568</v>
      </c>
      <c r="E123" s="36">
        <f>SUMIFS(СВЦЭМ!$C$39:$C$782,СВЦЭМ!$A$39:$A$782,$A123,СВЦЭМ!$B$39:$B$782,E$119)+'СЕТ СН'!$I$12+СВЦЭМ!$D$10+'СЕТ СН'!$I$5-'СЕТ СН'!$I$20</f>
        <v>3448.1100350900001</v>
      </c>
      <c r="F123" s="36">
        <f>SUMIFS(СВЦЭМ!$C$39:$C$782,СВЦЭМ!$A$39:$A$782,$A123,СВЦЭМ!$B$39:$B$782,F$119)+'СЕТ СН'!$I$12+СВЦЭМ!$D$10+'СЕТ СН'!$I$5-'СЕТ СН'!$I$20</f>
        <v>3450.7269730500002</v>
      </c>
      <c r="G123" s="36">
        <f>SUMIFS(СВЦЭМ!$C$39:$C$782,СВЦЭМ!$A$39:$A$782,$A123,СВЦЭМ!$B$39:$B$782,G$119)+'СЕТ СН'!$I$12+СВЦЭМ!$D$10+'СЕТ СН'!$I$5-'СЕТ СН'!$I$20</f>
        <v>3431.0205833700002</v>
      </c>
      <c r="H123" s="36">
        <f>SUMIFS(СВЦЭМ!$C$39:$C$782,СВЦЭМ!$A$39:$A$782,$A123,СВЦЭМ!$B$39:$B$782,H$119)+'СЕТ СН'!$I$12+СВЦЭМ!$D$10+'СЕТ СН'!$I$5-'СЕТ СН'!$I$20</f>
        <v>3372.89276217</v>
      </c>
      <c r="I123" s="36">
        <f>SUMIFS(СВЦЭМ!$C$39:$C$782,СВЦЭМ!$A$39:$A$782,$A123,СВЦЭМ!$B$39:$B$782,I$119)+'СЕТ СН'!$I$12+СВЦЭМ!$D$10+'СЕТ СН'!$I$5-'СЕТ СН'!$I$20</f>
        <v>3334.956244</v>
      </c>
      <c r="J123" s="36">
        <f>SUMIFS(СВЦЭМ!$C$39:$C$782,СВЦЭМ!$A$39:$A$782,$A123,СВЦЭМ!$B$39:$B$782,J$119)+'СЕТ СН'!$I$12+СВЦЭМ!$D$10+'СЕТ СН'!$I$5-'СЕТ СН'!$I$20</f>
        <v>3324.9741478000001</v>
      </c>
      <c r="K123" s="36">
        <f>SUMIFS(СВЦЭМ!$C$39:$C$782,СВЦЭМ!$A$39:$A$782,$A123,СВЦЭМ!$B$39:$B$782,K$119)+'СЕТ СН'!$I$12+СВЦЭМ!$D$10+'СЕТ СН'!$I$5-'СЕТ СН'!$I$20</f>
        <v>3313.11198212</v>
      </c>
      <c r="L123" s="36">
        <f>SUMIFS(СВЦЭМ!$C$39:$C$782,СВЦЭМ!$A$39:$A$782,$A123,СВЦЭМ!$B$39:$B$782,L$119)+'СЕТ СН'!$I$12+СВЦЭМ!$D$10+'СЕТ СН'!$I$5-'СЕТ СН'!$I$20</f>
        <v>3312.7701872300004</v>
      </c>
      <c r="M123" s="36">
        <f>SUMIFS(СВЦЭМ!$C$39:$C$782,СВЦЭМ!$A$39:$A$782,$A123,СВЦЭМ!$B$39:$B$782,M$119)+'СЕТ СН'!$I$12+СВЦЭМ!$D$10+'СЕТ СН'!$I$5-'СЕТ СН'!$I$20</f>
        <v>3322.7480407000003</v>
      </c>
      <c r="N123" s="36">
        <f>SUMIFS(СВЦЭМ!$C$39:$C$782,СВЦЭМ!$A$39:$A$782,$A123,СВЦЭМ!$B$39:$B$782,N$119)+'СЕТ СН'!$I$12+СВЦЭМ!$D$10+'СЕТ СН'!$I$5-'СЕТ СН'!$I$20</f>
        <v>3329.6917975599999</v>
      </c>
      <c r="O123" s="36">
        <f>SUMIFS(СВЦЭМ!$C$39:$C$782,СВЦЭМ!$A$39:$A$782,$A123,СВЦЭМ!$B$39:$B$782,O$119)+'СЕТ СН'!$I$12+СВЦЭМ!$D$10+'СЕТ СН'!$I$5-'СЕТ СН'!$I$20</f>
        <v>3336.3417360200001</v>
      </c>
      <c r="P123" s="36">
        <f>SUMIFS(СВЦЭМ!$C$39:$C$782,СВЦЭМ!$A$39:$A$782,$A123,СВЦЭМ!$B$39:$B$782,P$119)+'СЕТ СН'!$I$12+СВЦЭМ!$D$10+'СЕТ СН'!$I$5-'СЕТ СН'!$I$20</f>
        <v>3343.7441883000001</v>
      </c>
      <c r="Q123" s="36">
        <f>SUMIFS(СВЦЭМ!$C$39:$C$782,СВЦЭМ!$A$39:$A$782,$A123,СВЦЭМ!$B$39:$B$782,Q$119)+'СЕТ СН'!$I$12+СВЦЭМ!$D$10+'СЕТ СН'!$I$5-'СЕТ СН'!$I$20</f>
        <v>3345.25565392</v>
      </c>
      <c r="R123" s="36">
        <f>SUMIFS(СВЦЭМ!$C$39:$C$782,СВЦЭМ!$A$39:$A$782,$A123,СВЦЭМ!$B$39:$B$782,R$119)+'СЕТ СН'!$I$12+СВЦЭМ!$D$10+'СЕТ СН'!$I$5-'СЕТ СН'!$I$20</f>
        <v>3356.1768079399999</v>
      </c>
      <c r="S123" s="36">
        <f>SUMIFS(СВЦЭМ!$C$39:$C$782,СВЦЭМ!$A$39:$A$782,$A123,СВЦЭМ!$B$39:$B$782,S$119)+'СЕТ СН'!$I$12+СВЦЭМ!$D$10+'СЕТ СН'!$I$5-'СЕТ СН'!$I$20</f>
        <v>3334.0053484700002</v>
      </c>
      <c r="T123" s="36">
        <f>SUMIFS(СВЦЭМ!$C$39:$C$782,СВЦЭМ!$A$39:$A$782,$A123,СВЦЭМ!$B$39:$B$782,T$119)+'СЕТ СН'!$I$12+СВЦЭМ!$D$10+'СЕТ СН'!$I$5-'СЕТ СН'!$I$20</f>
        <v>3316.9313971500001</v>
      </c>
      <c r="U123" s="36">
        <f>SUMIFS(СВЦЭМ!$C$39:$C$782,СВЦЭМ!$A$39:$A$782,$A123,СВЦЭМ!$B$39:$B$782,U$119)+'СЕТ СН'!$I$12+СВЦЭМ!$D$10+'СЕТ СН'!$I$5-'СЕТ СН'!$I$20</f>
        <v>3295.2342255900003</v>
      </c>
      <c r="V123" s="36">
        <f>SUMIFS(СВЦЭМ!$C$39:$C$782,СВЦЭМ!$A$39:$A$782,$A123,СВЦЭМ!$B$39:$B$782,V$119)+'СЕТ СН'!$I$12+СВЦЭМ!$D$10+'СЕТ СН'!$I$5-'СЕТ СН'!$I$20</f>
        <v>3303.8629160999999</v>
      </c>
      <c r="W123" s="36">
        <f>SUMIFS(СВЦЭМ!$C$39:$C$782,СВЦЭМ!$A$39:$A$782,$A123,СВЦЭМ!$B$39:$B$782,W$119)+'СЕТ СН'!$I$12+СВЦЭМ!$D$10+'СЕТ СН'!$I$5-'СЕТ СН'!$I$20</f>
        <v>3307.6287532699998</v>
      </c>
      <c r="X123" s="36">
        <f>SUMIFS(СВЦЭМ!$C$39:$C$782,СВЦЭМ!$A$39:$A$782,$A123,СВЦЭМ!$B$39:$B$782,X$119)+'СЕТ СН'!$I$12+СВЦЭМ!$D$10+'СЕТ СН'!$I$5-'СЕТ СН'!$I$20</f>
        <v>3345.0440215200001</v>
      </c>
      <c r="Y123" s="36">
        <f>SUMIFS(СВЦЭМ!$C$39:$C$782,СВЦЭМ!$A$39:$A$782,$A123,СВЦЭМ!$B$39:$B$782,Y$119)+'СЕТ СН'!$I$12+СВЦЭМ!$D$10+'СЕТ СН'!$I$5-'СЕТ СН'!$I$20</f>
        <v>3372.568268</v>
      </c>
    </row>
    <row r="124" spans="1:27" ht="15.75" x14ac:dyDescent="0.2">
      <c r="A124" s="35">
        <f t="shared" si="3"/>
        <v>44839</v>
      </c>
      <c r="B124" s="36">
        <f>SUMIFS(СВЦЭМ!$C$39:$C$782,СВЦЭМ!$A$39:$A$782,$A124,СВЦЭМ!$B$39:$B$782,B$119)+'СЕТ СН'!$I$12+СВЦЭМ!$D$10+'СЕТ СН'!$I$5-'СЕТ СН'!$I$20</f>
        <v>3446.5711696799999</v>
      </c>
      <c r="C124" s="36">
        <f>SUMIFS(СВЦЭМ!$C$39:$C$782,СВЦЭМ!$A$39:$A$782,$A124,СВЦЭМ!$B$39:$B$782,C$119)+'СЕТ СН'!$I$12+СВЦЭМ!$D$10+'СЕТ СН'!$I$5-'СЕТ СН'!$I$20</f>
        <v>3489.72210387</v>
      </c>
      <c r="D124" s="36">
        <f>SUMIFS(СВЦЭМ!$C$39:$C$782,СВЦЭМ!$A$39:$A$782,$A124,СВЦЭМ!$B$39:$B$782,D$119)+'СЕТ СН'!$I$12+СВЦЭМ!$D$10+'СЕТ СН'!$I$5-'СЕТ СН'!$I$20</f>
        <v>3514.9360264800002</v>
      </c>
      <c r="E124" s="36">
        <f>SUMIFS(СВЦЭМ!$C$39:$C$782,СВЦЭМ!$A$39:$A$782,$A124,СВЦЭМ!$B$39:$B$782,E$119)+'СЕТ СН'!$I$12+СВЦЭМ!$D$10+'СЕТ СН'!$I$5-'СЕТ СН'!$I$20</f>
        <v>3526.9685170300004</v>
      </c>
      <c r="F124" s="36">
        <f>SUMIFS(СВЦЭМ!$C$39:$C$782,СВЦЭМ!$A$39:$A$782,$A124,СВЦЭМ!$B$39:$B$782,F$119)+'СЕТ СН'!$I$12+СВЦЭМ!$D$10+'СЕТ СН'!$I$5-'СЕТ СН'!$I$20</f>
        <v>3524.5300549900003</v>
      </c>
      <c r="G124" s="36">
        <f>SUMIFS(СВЦЭМ!$C$39:$C$782,СВЦЭМ!$A$39:$A$782,$A124,СВЦЭМ!$B$39:$B$782,G$119)+'СЕТ СН'!$I$12+СВЦЭМ!$D$10+'СЕТ СН'!$I$5-'СЕТ СН'!$I$20</f>
        <v>3510.7377524200001</v>
      </c>
      <c r="H124" s="36">
        <f>SUMIFS(СВЦЭМ!$C$39:$C$782,СВЦЭМ!$A$39:$A$782,$A124,СВЦЭМ!$B$39:$B$782,H$119)+'СЕТ СН'!$I$12+СВЦЭМ!$D$10+'СЕТ СН'!$I$5-'СЕТ СН'!$I$20</f>
        <v>3459.4755131500001</v>
      </c>
      <c r="I124" s="36">
        <f>SUMIFS(СВЦЭМ!$C$39:$C$782,СВЦЭМ!$A$39:$A$782,$A124,СВЦЭМ!$B$39:$B$782,I$119)+'СЕТ СН'!$I$12+СВЦЭМ!$D$10+'СЕТ СН'!$I$5-'СЕТ СН'!$I$20</f>
        <v>3432.8557700300003</v>
      </c>
      <c r="J124" s="36">
        <f>SUMIFS(СВЦЭМ!$C$39:$C$782,СВЦЭМ!$A$39:$A$782,$A124,СВЦЭМ!$B$39:$B$782,J$119)+'СЕТ СН'!$I$12+СВЦЭМ!$D$10+'СЕТ СН'!$I$5-'СЕТ СН'!$I$20</f>
        <v>3471.1867071800002</v>
      </c>
      <c r="K124" s="36">
        <f>SUMIFS(СВЦЭМ!$C$39:$C$782,СВЦЭМ!$A$39:$A$782,$A124,СВЦЭМ!$B$39:$B$782,K$119)+'СЕТ СН'!$I$12+СВЦЭМ!$D$10+'СЕТ СН'!$I$5-'СЕТ СН'!$I$20</f>
        <v>3499.71862121</v>
      </c>
      <c r="L124" s="36">
        <f>SUMIFS(СВЦЭМ!$C$39:$C$782,СВЦЭМ!$A$39:$A$782,$A124,СВЦЭМ!$B$39:$B$782,L$119)+'СЕТ СН'!$I$12+СВЦЭМ!$D$10+'СЕТ СН'!$I$5-'СЕТ СН'!$I$20</f>
        <v>3499.69434727</v>
      </c>
      <c r="M124" s="36">
        <f>SUMIFS(СВЦЭМ!$C$39:$C$782,СВЦЭМ!$A$39:$A$782,$A124,СВЦЭМ!$B$39:$B$782,M$119)+'СЕТ СН'!$I$12+СВЦЭМ!$D$10+'СЕТ СН'!$I$5-'СЕТ СН'!$I$20</f>
        <v>3441.88560508</v>
      </c>
      <c r="N124" s="36">
        <f>SUMIFS(СВЦЭМ!$C$39:$C$782,СВЦЭМ!$A$39:$A$782,$A124,СВЦЭМ!$B$39:$B$782,N$119)+'СЕТ СН'!$I$12+СВЦЭМ!$D$10+'СЕТ СН'!$I$5-'СЕТ СН'!$I$20</f>
        <v>3456.2120585800003</v>
      </c>
      <c r="O124" s="36">
        <f>SUMIFS(СВЦЭМ!$C$39:$C$782,СВЦЭМ!$A$39:$A$782,$A124,СВЦЭМ!$B$39:$B$782,O$119)+'СЕТ СН'!$I$12+СВЦЭМ!$D$10+'СЕТ СН'!$I$5-'СЕТ СН'!$I$20</f>
        <v>3464.0506372099999</v>
      </c>
      <c r="P124" s="36">
        <f>SUMIFS(СВЦЭМ!$C$39:$C$782,СВЦЭМ!$A$39:$A$782,$A124,СВЦЭМ!$B$39:$B$782,P$119)+'СЕТ СН'!$I$12+СВЦЭМ!$D$10+'СЕТ СН'!$I$5-'СЕТ СН'!$I$20</f>
        <v>3473.3259068100001</v>
      </c>
      <c r="Q124" s="36">
        <f>SUMIFS(СВЦЭМ!$C$39:$C$782,СВЦЭМ!$A$39:$A$782,$A124,СВЦЭМ!$B$39:$B$782,Q$119)+'СЕТ СН'!$I$12+СВЦЭМ!$D$10+'СЕТ СН'!$I$5-'СЕТ СН'!$I$20</f>
        <v>3484.9995762600001</v>
      </c>
      <c r="R124" s="36">
        <f>SUMIFS(СВЦЭМ!$C$39:$C$782,СВЦЭМ!$A$39:$A$782,$A124,СВЦЭМ!$B$39:$B$782,R$119)+'СЕТ СН'!$I$12+СВЦЭМ!$D$10+'СЕТ СН'!$I$5-'СЕТ СН'!$I$20</f>
        <v>3472.9885208300002</v>
      </c>
      <c r="S124" s="36">
        <f>SUMIFS(СВЦЭМ!$C$39:$C$782,СВЦЭМ!$A$39:$A$782,$A124,СВЦЭМ!$B$39:$B$782,S$119)+'СЕТ СН'!$I$12+СВЦЭМ!$D$10+'СЕТ СН'!$I$5-'СЕТ СН'!$I$20</f>
        <v>3489.9038028800001</v>
      </c>
      <c r="T124" s="36">
        <f>SUMIFS(СВЦЭМ!$C$39:$C$782,СВЦЭМ!$A$39:$A$782,$A124,СВЦЭМ!$B$39:$B$782,T$119)+'СЕТ СН'!$I$12+СВЦЭМ!$D$10+'СЕТ СН'!$I$5-'СЕТ СН'!$I$20</f>
        <v>3606.9243384000001</v>
      </c>
      <c r="U124" s="36">
        <f>SUMIFS(СВЦЭМ!$C$39:$C$782,СВЦЭМ!$A$39:$A$782,$A124,СВЦЭМ!$B$39:$B$782,U$119)+'СЕТ СН'!$I$12+СВЦЭМ!$D$10+'СЕТ СН'!$I$5-'СЕТ СН'!$I$20</f>
        <v>3627.3827457699999</v>
      </c>
      <c r="V124" s="36">
        <f>SUMIFS(СВЦЭМ!$C$39:$C$782,СВЦЭМ!$A$39:$A$782,$A124,СВЦЭМ!$B$39:$B$782,V$119)+'СЕТ СН'!$I$12+СВЦЭМ!$D$10+'СЕТ СН'!$I$5-'СЕТ СН'!$I$20</f>
        <v>3623.9720495500005</v>
      </c>
      <c r="W124" s="36">
        <f>SUMIFS(СВЦЭМ!$C$39:$C$782,СВЦЭМ!$A$39:$A$782,$A124,СВЦЭМ!$B$39:$B$782,W$119)+'СЕТ СН'!$I$12+СВЦЭМ!$D$10+'СЕТ СН'!$I$5-'СЕТ СН'!$I$20</f>
        <v>3601.7154795000001</v>
      </c>
      <c r="X124" s="36">
        <f>SUMIFS(СВЦЭМ!$C$39:$C$782,СВЦЭМ!$A$39:$A$782,$A124,СВЦЭМ!$B$39:$B$782,X$119)+'СЕТ СН'!$I$12+СВЦЭМ!$D$10+'СЕТ СН'!$I$5-'СЕТ СН'!$I$20</f>
        <v>3563.2883874200002</v>
      </c>
      <c r="Y124" s="36">
        <f>SUMIFS(СВЦЭМ!$C$39:$C$782,СВЦЭМ!$A$39:$A$782,$A124,СВЦЭМ!$B$39:$B$782,Y$119)+'СЕТ СН'!$I$12+СВЦЭМ!$D$10+'СЕТ СН'!$I$5-'СЕТ СН'!$I$20</f>
        <v>3464.52741173</v>
      </c>
    </row>
    <row r="125" spans="1:27" ht="15.75" x14ac:dyDescent="0.2">
      <c r="A125" s="35">
        <f t="shared" si="3"/>
        <v>44840</v>
      </c>
      <c r="B125" s="36">
        <f>SUMIFS(СВЦЭМ!$C$39:$C$782,СВЦЭМ!$A$39:$A$782,$A125,СВЦЭМ!$B$39:$B$782,B$119)+'СЕТ СН'!$I$12+СВЦЭМ!$D$10+'СЕТ СН'!$I$5-'СЕТ СН'!$I$20</f>
        <v>3584.7252552099999</v>
      </c>
      <c r="C125" s="36">
        <f>SUMIFS(СВЦЭМ!$C$39:$C$782,СВЦЭМ!$A$39:$A$782,$A125,СВЦЭМ!$B$39:$B$782,C$119)+'СЕТ СН'!$I$12+СВЦЭМ!$D$10+'СЕТ СН'!$I$5-'СЕТ СН'!$I$20</f>
        <v>3606.5006889100005</v>
      </c>
      <c r="D125" s="36">
        <f>SUMIFS(СВЦЭМ!$C$39:$C$782,СВЦЭМ!$A$39:$A$782,$A125,СВЦЭМ!$B$39:$B$782,D$119)+'СЕТ СН'!$I$12+СВЦЭМ!$D$10+'СЕТ СН'!$I$5-'СЕТ СН'!$I$20</f>
        <v>3597.6885252400002</v>
      </c>
      <c r="E125" s="36">
        <f>SUMIFS(СВЦЭМ!$C$39:$C$782,СВЦЭМ!$A$39:$A$782,$A125,СВЦЭМ!$B$39:$B$782,E$119)+'СЕТ СН'!$I$12+СВЦЭМ!$D$10+'СЕТ СН'!$I$5-'СЕТ СН'!$I$20</f>
        <v>3592.5407446300005</v>
      </c>
      <c r="F125" s="36">
        <f>SUMIFS(СВЦЭМ!$C$39:$C$782,СВЦЭМ!$A$39:$A$782,$A125,СВЦЭМ!$B$39:$B$782,F$119)+'СЕТ СН'!$I$12+СВЦЭМ!$D$10+'СЕТ СН'!$I$5-'СЕТ СН'!$I$20</f>
        <v>3579.3231677900003</v>
      </c>
      <c r="G125" s="36">
        <f>SUMIFS(СВЦЭМ!$C$39:$C$782,СВЦЭМ!$A$39:$A$782,$A125,СВЦЭМ!$B$39:$B$782,G$119)+'СЕТ СН'!$I$12+СВЦЭМ!$D$10+'СЕТ СН'!$I$5-'СЕТ СН'!$I$20</f>
        <v>3562.9289058300001</v>
      </c>
      <c r="H125" s="36">
        <f>SUMIFS(СВЦЭМ!$C$39:$C$782,СВЦЭМ!$A$39:$A$782,$A125,СВЦЭМ!$B$39:$B$782,H$119)+'СЕТ СН'!$I$12+СВЦЭМ!$D$10+'СЕТ СН'!$I$5-'СЕТ СН'!$I$20</f>
        <v>3493.70820091</v>
      </c>
      <c r="I125" s="36">
        <f>SUMIFS(СВЦЭМ!$C$39:$C$782,СВЦЭМ!$A$39:$A$782,$A125,СВЦЭМ!$B$39:$B$782,I$119)+'СЕТ СН'!$I$12+СВЦЭМ!$D$10+'СЕТ СН'!$I$5-'СЕТ СН'!$I$20</f>
        <v>3473.82798826</v>
      </c>
      <c r="J125" s="36">
        <f>SUMIFS(СВЦЭМ!$C$39:$C$782,СВЦЭМ!$A$39:$A$782,$A125,СВЦЭМ!$B$39:$B$782,J$119)+'СЕТ СН'!$I$12+СВЦЭМ!$D$10+'СЕТ СН'!$I$5-'СЕТ СН'!$I$20</f>
        <v>3472.87671925</v>
      </c>
      <c r="K125" s="36">
        <f>SUMIFS(СВЦЭМ!$C$39:$C$782,СВЦЭМ!$A$39:$A$782,$A125,СВЦЭМ!$B$39:$B$782,K$119)+'СЕТ СН'!$I$12+СВЦЭМ!$D$10+'СЕТ СН'!$I$5-'СЕТ СН'!$I$20</f>
        <v>3483.0376870099999</v>
      </c>
      <c r="L125" s="36">
        <f>SUMIFS(СВЦЭМ!$C$39:$C$782,СВЦЭМ!$A$39:$A$782,$A125,СВЦЭМ!$B$39:$B$782,L$119)+'СЕТ СН'!$I$12+СВЦЭМ!$D$10+'СЕТ СН'!$I$5-'СЕТ СН'!$I$20</f>
        <v>3509.4446503500003</v>
      </c>
      <c r="M125" s="36">
        <f>SUMIFS(СВЦЭМ!$C$39:$C$782,СВЦЭМ!$A$39:$A$782,$A125,СВЦЭМ!$B$39:$B$782,M$119)+'СЕТ СН'!$I$12+СВЦЭМ!$D$10+'СЕТ СН'!$I$5-'СЕТ СН'!$I$20</f>
        <v>3547.67026678</v>
      </c>
      <c r="N125" s="36">
        <f>SUMIFS(СВЦЭМ!$C$39:$C$782,СВЦЭМ!$A$39:$A$782,$A125,СВЦЭМ!$B$39:$B$782,N$119)+'СЕТ СН'!$I$12+СВЦЭМ!$D$10+'СЕТ СН'!$I$5-'СЕТ СН'!$I$20</f>
        <v>3573.0699156999999</v>
      </c>
      <c r="O125" s="36">
        <f>SUMIFS(СВЦЭМ!$C$39:$C$782,СВЦЭМ!$A$39:$A$782,$A125,СВЦЭМ!$B$39:$B$782,O$119)+'СЕТ СН'!$I$12+СВЦЭМ!$D$10+'СЕТ СН'!$I$5-'СЕТ СН'!$I$20</f>
        <v>3572.05534876</v>
      </c>
      <c r="P125" s="36">
        <f>SUMIFS(СВЦЭМ!$C$39:$C$782,СВЦЭМ!$A$39:$A$782,$A125,СВЦЭМ!$B$39:$B$782,P$119)+'СЕТ СН'!$I$12+СВЦЭМ!$D$10+'СЕТ СН'!$I$5-'СЕТ СН'!$I$20</f>
        <v>3576.2245167300002</v>
      </c>
      <c r="Q125" s="36">
        <f>SUMIFS(СВЦЭМ!$C$39:$C$782,СВЦЭМ!$A$39:$A$782,$A125,СВЦЭМ!$B$39:$B$782,Q$119)+'СЕТ СН'!$I$12+СВЦЭМ!$D$10+'СЕТ СН'!$I$5-'СЕТ СН'!$I$20</f>
        <v>3571.6790516900001</v>
      </c>
      <c r="R125" s="36">
        <f>SUMIFS(СВЦЭМ!$C$39:$C$782,СВЦЭМ!$A$39:$A$782,$A125,СВЦЭМ!$B$39:$B$782,R$119)+'СЕТ СН'!$I$12+СВЦЭМ!$D$10+'СЕТ СН'!$I$5-'СЕТ СН'!$I$20</f>
        <v>3552.4349352400004</v>
      </c>
      <c r="S125" s="36">
        <f>SUMIFS(СВЦЭМ!$C$39:$C$782,СВЦЭМ!$A$39:$A$782,$A125,СВЦЭМ!$B$39:$B$782,S$119)+'СЕТ СН'!$I$12+СВЦЭМ!$D$10+'СЕТ СН'!$I$5-'СЕТ СН'!$I$20</f>
        <v>3519.3181070300002</v>
      </c>
      <c r="T125" s="36">
        <f>SUMIFS(СВЦЭМ!$C$39:$C$782,СВЦЭМ!$A$39:$A$782,$A125,СВЦЭМ!$B$39:$B$782,T$119)+'СЕТ СН'!$I$12+СВЦЭМ!$D$10+'СЕТ СН'!$I$5-'СЕТ СН'!$I$20</f>
        <v>3520.0841797700004</v>
      </c>
      <c r="U125" s="36">
        <f>SUMIFS(СВЦЭМ!$C$39:$C$782,СВЦЭМ!$A$39:$A$782,$A125,СВЦЭМ!$B$39:$B$782,U$119)+'СЕТ СН'!$I$12+СВЦЭМ!$D$10+'СЕТ СН'!$I$5-'СЕТ СН'!$I$20</f>
        <v>3557.0886384700002</v>
      </c>
      <c r="V125" s="36">
        <f>SUMIFS(СВЦЭМ!$C$39:$C$782,СВЦЭМ!$A$39:$A$782,$A125,СВЦЭМ!$B$39:$B$782,V$119)+'СЕТ СН'!$I$12+СВЦЭМ!$D$10+'СЕТ СН'!$I$5-'СЕТ СН'!$I$20</f>
        <v>3556.6946919300003</v>
      </c>
      <c r="W125" s="36">
        <f>SUMIFS(СВЦЭМ!$C$39:$C$782,СВЦЭМ!$A$39:$A$782,$A125,СВЦЭМ!$B$39:$B$782,W$119)+'СЕТ СН'!$I$12+СВЦЭМ!$D$10+'СЕТ СН'!$I$5-'СЕТ СН'!$I$20</f>
        <v>3547.33846128</v>
      </c>
      <c r="X125" s="36">
        <f>SUMIFS(СВЦЭМ!$C$39:$C$782,СВЦЭМ!$A$39:$A$782,$A125,СВЦЭМ!$B$39:$B$782,X$119)+'СЕТ СН'!$I$12+СВЦЭМ!$D$10+'СЕТ СН'!$I$5-'СЕТ СН'!$I$20</f>
        <v>3600.0103117100002</v>
      </c>
      <c r="Y125" s="36">
        <f>SUMIFS(СВЦЭМ!$C$39:$C$782,СВЦЭМ!$A$39:$A$782,$A125,СВЦЭМ!$B$39:$B$782,Y$119)+'СЕТ СН'!$I$12+СВЦЭМ!$D$10+'СЕТ СН'!$I$5-'СЕТ СН'!$I$20</f>
        <v>3627.3896607900006</v>
      </c>
    </row>
    <row r="126" spans="1:27" ht="15.75" x14ac:dyDescent="0.2">
      <c r="A126" s="35">
        <f t="shared" si="3"/>
        <v>44841</v>
      </c>
      <c r="B126" s="36">
        <f>SUMIFS(СВЦЭМ!$C$39:$C$782,СВЦЭМ!$A$39:$A$782,$A126,СВЦЭМ!$B$39:$B$782,B$119)+'СЕТ СН'!$I$12+СВЦЭМ!$D$10+'СЕТ СН'!$I$5-'СЕТ СН'!$I$20</f>
        <v>3487.3803069099999</v>
      </c>
      <c r="C126" s="36">
        <f>SUMIFS(СВЦЭМ!$C$39:$C$782,СВЦЭМ!$A$39:$A$782,$A126,СВЦЭМ!$B$39:$B$782,C$119)+'СЕТ СН'!$I$12+СВЦЭМ!$D$10+'СЕТ СН'!$I$5-'СЕТ СН'!$I$20</f>
        <v>3516.9226807800001</v>
      </c>
      <c r="D126" s="36">
        <f>SUMIFS(СВЦЭМ!$C$39:$C$782,СВЦЭМ!$A$39:$A$782,$A126,СВЦЭМ!$B$39:$B$782,D$119)+'СЕТ СН'!$I$12+СВЦЭМ!$D$10+'СЕТ СН'!$I$5-'СЕТ СН'!$I$20</f>
        <v>3542.11011478</v>
      </c>
      <c r="E126" s="36">
        <f>SUMIFS(СВЦЭМ!$C$39:$C$782,СВЦЭМ!$A$39:$A$782,$A126,СВЦЭМ!$B$39:$B$782,E$119)+'СЕТ СН'!$I$12+СВЦЭМ!$D$10+'СЕТ СН'!$I$5-'СЕТ СН'!$I$20</f>
        <v>3544.1858413200002</v>
      </c>
      <c r="F126" s="36">
        <f>SUMIFS(СВЦЭМ!$C$39:$C$782,СВЦЭМ!$A$39:$A$782,$A126,СВЦЭМ!$B$39:$B$782,F$119)+'СЕТ СН'!$I$12+СВЦЭМ!$D$10+'СЕТ СН'!$I$5-'СЕТ СН'!$I$20</f>
        <v>3552.0891948400003</v>
      </c>
      <c r="G126" s="36">
        <f>SUMIFS(СВЦЭМ!$C$39:$C$782,СВЦЭМ!$A$39:$A$782,$A126,СВЦЭМ!$B$39:$B$782,G$119)+'СЕТ СН'!$I$12+СВЦЭМ!$D$10+'СЕТ СН'!$I$5-'СЕТ СН'!$I$20</f>
        <v>3538.9336200900002</v>
      </c>
      <c r="H126" s="36">
        <f>SUMIFS(СВЦЭМ!$C$39:$C$782,СВЦЭМ!$A$39:$A$782,$A126,СВЦЭМ!$B$39:$B$782,H$119)+'СЕТ СН'!$I$12+СВЦЭМ!$D$10+'СЕТ СН'!$I$5-'СЕТ СН'!$I$20</f>
        <v>3482.3449557000004</v>
      </c>
      <c r="I126" s="36">
        <f>SUMIFS(СВЦЭМ!$C$39:$C$782,СВЦЭМ!$A$39:$A$782,$A126,СВЦЭМ!$B$39:$B$782,I$119)+'СЕТ СН'!$I$12+СВЦЭМ!$D$10+'СЕТ СН'!$I$5-'СЕТ СН'!$I$20</f>
        <v>3433.1482782200001</v>
      </c>
      <c r="J126" s="36">
        <f>SUMIFS(СВЦЭМ!$C$39:$C$782,СВЦЭМ!$A$39:$A$782,$A126,СВЦЭМ!$B$39:$B$782,J$119)+'СЕТ СН'!$I$12+СВЦЭМ!$D$10+'СЕТ СН'!$I$5-'СЕТ СН'!$I$20</f>
        <v>3438.5381389900003</v>
      </c>
      <c r="K126" s="36">
        <f>SUMIFS(СВЦЭМ!$C$39:$C$782,СВЦЭМ!$A$39:$A$782,$A126,СВЦЭМ!$B$39:$B$782,K$119)+'СЕТ СН'!$I$12+СВЦЭМ!$D$10+'СЕТ СН'!$I$5-'СЕТ СН'!$I$20</f>
        <v>3462.3191940000002</v>
      </c>
      <c r="L126" s="36">
        <f>SUMIFS(СВЦЭМ!$C$39:$C$782,СВЦЭМ!$A$39:$A$782,$A126,СВЦЭМ!$B$39:$B$782,L$119)+'СЕТ СН'!$I$12+СВЦЭМ!$D$10+'СЕТ СН'!$I$5-'СЕТ СН'!$I$20</f>
        <v>3444.6687840100003</v>
      </c>
      <c r="M126" s="36">
        <f>SUMIFS(СВЦЭМ!$C$39:$C$782,СВЦЭМ!$A$39:$A$782,$A126,СВЦЭМ!$B$39:$B$782,M$119)+'СЕТ СН'!$I$12+СВЦЭМ!$D$10+'СЕТ СН'!$I$5-'СЕТ СН'!$I$20</f>
        <v>3427.31200038</v>
      </c>
      <c r="N126" s="36">
        <f>SUMIFS(СВЦЭМ!$C$39:$C$782,СВЦЭМ!$A$39:$A$782,$A126,СВЦЭМ!$B$39:$B$782,N$119)+'СЕТ СН'!$I$12+СВЦЭМ!$D$10+'СЕТ СН'!$I$5-'СЕТ СН'!$I$20</f>
        <v>3436.4323093600001</v>
      </c>
      <c r="O126" s="36">
        <f>SUMIFS(СВЦЭМ!$C$39:$C$782,СВЦЭМ!$A$39:$A$782,$A126,СВЦЭМ!$B$39:$B$782,O$119)+'СЕТ СН'!$I$12+СВЦЭМ!$D$10+'СЕТ СН'!$I$5-'СЕТ СН'!$I$20</f>
        <v>3437.4963332699999</v>
      </c>
      <c r="P126" s="36">
        <f>SUMIFS(СВЦЭМ!$C$39:$C$782,СВЦЭМ!$A$39:$A$782,$A126,СВЦЭМ!$B$39:$B$782,P$119)+'СЕТ СН'!$I$12+СВЦЭМ!$D$10+'СЕТ СН'!$I$5-'СЕТ СН'!$I$20</f>
        <v>3427.7996975800002</v>
      </c>
      <c r="Q126" s="36">
        <f>SUMIFS(СВЦЭМ!$C$39:$C$782,СВЦЭМ!$A$39:$A$782,$A126,СВЦЭМ!$B$39:$B$782,Q$119)+'СЕТ СН'!$I$12+СВЦЭМ!$D$10+'СЕТ СН'!$I$5-'СЕТ СН'!$I$20</f>
        <v>3430.0976221600004</v>
      </c>
      <c r="R126" s="36">
        <f>SUMIFS(СВЦЭМ!$C$39:$C$782,СВЦЭМ!$A$39:$A$782,$A126,СВЦЭМ!$B$39:$B$782,R$119)+'СЕТ СН'!$I$12+СВЦЭМ!$D$10+'СЕТ СН'!$I$5-'СЕТ СН'!$I$20</f>
        <v>3431.3025061900003</v>
      </c>
      <c r="S126" s="36">
        <f>SUMIFS(СВЦЭМ!$C$39:$C$782,СВЦЭМ!$A$39:$A$782,$A126,СВЦЭМ!$B$39:$B$782,S$119)+'СЕТ СН'!$I$12+СВЦЭМ!$D$10+'СЕТ СН'!$I$5-'СЕТ СН'!$I$20</f>
        <v>3467.9481286999999</v>
      </c>
      <c r="T126" s="36">
        <f>SUMIFS(СВЦЭМ!$C$39:$C$782,СВЦЭМ!$A$39:$A$782,$A126,СВЦЭМ!$B$39:$B$782,T$119)+'СЕТ СН'!$I$12+СВЦЭМ!$D$10+'СЕТ СН'!$I$5-'СЕТ СН'!$I$20</f>
        <v>3543.8473141500003</v>
      </c>
      <c r="U126" s="36">
        <f>SUMIFS(СВЦЭМ!$C$39:$C$782,СВЦЭМ!$A$39:$A$782,$A126,СВЦЭМ!$B$39:$B$782,U$119)+'СЕТ СН'!$I$12+СВЦЭМ!$D$10+'СЕТ СН'!$I$5-'СЕТ СН'!$I$20</f>
        <v>3580.66120546</v>
      </c>
      <c r="V126" s="36">
        <f>SUMIFS(СВЦЭМ!$C$39:$C$782,СВЦЭМ!$A$39:$A$782,$A126,СВЦЭМ!$B$39:$B$782,V$119)+'СЕТ СН'!$I$12+СВЦЭМ!$D$10+'СЕТ СН'!$I$5-'СЕТ СН'!$I$20</f>
        <v>3583.1650710700005</v>
      </c>
      <c r="W126" s="36">
        <f>SUMIFS(СВЦЭМ!$C$39:$C$782,СВЦЭМ!$A$39:$A$782,$A126,СВЦЭМ!$B$39:$B$782,W$119)+'СЕТ СН'!$I$12+СВЦЭМ!$D$10+'СЕТ СН'!$I$5-'СЕТ СН'!$I$20</f>
        <v>3562.2404927699999</v>
      </c>
      <c r="X126" s="36">
        <f>SUMIFS(СВЦЭМ!$C$39:$C$782,СВЦЭМ!$A$39:$A$782,$A126,СВЦЭМ!$B$39:$B$782,X$119)+'СЕТ СН'!$I$12+СВЦЭМ!$D$10+'СЕТ СН'!$I$5-'СЕТ СН'!$I$20</f>
        <v>3523.4861839100004</v>
      </c>
      <c r="Y126" s="36">
        <f>SUMIFS(СВЦЭМ!$C$39:$C$782,СВЦЭМ!$A$39:$A$782,$A126,СВЦЭМ!$B$39:$B$782,Y$119)+'СЕТ СН'!$I$12+СВЦЭМ!$D$10+'СЕТ СН'!$I$5-'СЕТ СН'!$I$20</f>
        <v>3515.5344570700004</v>
      </c>
    </row>
    <row r="127" spans="1:27" ht="15.75" x14ac:dyDescent="0.2">
      <c r="A127" s="35">
        <f t="shared" si="3"/>
        <v>44842</v>
      </c>
      <c r="B127" s="36">
        <f>SUMIFS(СВЦЭМ!$C$39:$C$782,СВЦЭМ!$A$39:$A$782,$A127,СВЦЭМ!$B$39:$B$782,B$119)+'СЕТ СН'!$I$12+СВЦЭМ!$D$10+'СЕТ СН'!$I$5-'СЕТ СН'!$I$20</f>
        <v>3476.4381111100001</v>
      </c>
      <c r="C127" s="36">
        <f>SUMIFS(СВЦЭМ!$C$39:$C$782,СВЦЭМ!$A$39:$A$782,$A127,СВЦЭМ!$B$39:$B$782,C$119)+'СЕТ СН'!$I$12+СВЦЭМ!$D$10+'СЕТ СН'!$I$5-'СЕТ СН'!$I$20</f>
        <v>3520.7772522700002</v>
      </c>
      <c r="D127" s="36">
        <f>SUMIFS(СВЦЭМ!$C$39:$C$782,СВЦЭМ!$A$39:$A$782,$A127,СВЦЭМ!$B$39:$B$782,D$119)+'СЕТ СН'!$I$12+СВЦЭМ!$D$10+'СЕТ СН'!$I$5-'СЕТ СН'!$I$20</f>
        <v>3534.4249015100004</v>
      </c>
      <c r="E127" s="36">
        <f>SUMIFS(СВЦЭМ!$C$39:$C$782,СВЦЭМ!$A$39:$A$782,$A127,СВЦЭМ!$B$39:$B$782,E$119)+'СЕТ СН'!$I$12+СВЦЭМ!$D$10+'СЕТ СН'!$I$5-'СЕТ СН'!$I$20</f>
        <v>3545.72580475</v>
      </c>
      <c r="F127" s="36">
        <f>SUMIFS(СВЦЭМ!$C$39:$C$782,СВЦЭМ!$A$39:$A$782,$A127,СВЦЭМ!$B$39:$B$782,F$119)+'СЕТ СН'!$I$12+СВЦЭМ!$D$10+'СЕТ СН'!$I$5-'СЕТ СН'!$I$20</f>
        <v>3545.5815512500003</v>
      </c>
      <c r="G127" s="36">
        <f>SUMIFS(СВЦЭМ!$C$39:$C$782,СВЦЭМ!$A$39:$A$782,$A127,СВЦЭМ!$B$39:$B$782,G$119)+'СЕТ СН'!$I$12+СВЦЭМ!$D$10+'СЕТ СН'!$I$5-'СЕТ СН'!$I$20</f>
        <v>3537.8171499400005</v>
      </c>
      <c r="H127" s="36">
        <f>SUMIFS(СВЦЭМ!$C$39:$C$782,СВЦЭМ!$A$39:$A$782,$A127,СВЦЭМ!$B$39:$B$782,H$119)+'СЕТ СН'!$I$12+СВЦЭМ!$D$10+'СЕТ СН'!$I$5-'СЕТ СН'!$I$20</f>
        <v>3517.4655001300002</v>
      </c>
      <c r="I127" s="36">
        <f>SUMIFS(СВЦЭМ!$C$39:$C$782,СВЦЭМ!$A$39:$A$782,$A127,СВЦЭМ!$B$39:$B$782,I$119)+'СЕТ СН'!$I$12+СВЦЭМ!$D$10+'СЕТ СН'!$I$5-'СЕТ СН'!$I$20</f>
        <v>3481.5478364300002</v>
      </c>
      <c r="J127" s="36">
        <f>SUMIFS(СВЦЭМ!$C$39:$C$782,СВЦЭМ!$A$39:$A$782,$A127,СВЦЭМ!$B$39:$B$782,J$119)+'СЕТ СН'!$I$12+СВЦЭМ!$D$10+'СЕТ СН'!$I$5-'СЕТ СН'!$I$20</f>
        <v>3423.8693287800002</v>
      </c>
      <c r="K127" s="36">
        <f>SUMIFS(СВЦЭМ!$C$39:$C$782,СВЦЭМ!$A$39:$A$782,$A127,СВЦЭМ!$B$39:$B$782,K$119)+'СЕТ СН'!$I$12+СВЦЭМ!$D$10+'СЕТ СН'!$I$5-'СЕТ СН'!$I$20</f>
        <v>3405.5609050399999</v>
      </c>
      <c r="L127" s="36">
        <f>SUMIFS(СВЦЭМ!$C$39:$C$782,СВЦЭМ!$A$39:$A$782,$A127,СВЦЭМ!$B$39:$B$782,L$119)+'СЕТ СН'!$I$12+СВЦЭМ!$D$10+'СЕТ СН'!$I$5-'СЕТ СН'!$I$20</f>
        <v>3460.9899623900001</v>
      </c>
      <c r="M127" s="36">
        <f>SUMIFS(СВЦЭМ!$C$39:$C$782,СВЦЭМ!$A$39:$A$782,$A127,СВЦЭМ!$B$39:$B$782,M$119)+'СЕТ СН'!$I$12+СВЦЭМ!$D$10+'СЕТ СН'!$I$5-'СЕТ СН'!$I$20</f>
        <v>3429.9631483600001</v>
      </c>
      <c r="N127" s="36">
        <f>SUMIFS(СВЦЭМ!$C$39:$C$782,СВЦЭМ!$A$39:$A$782,$A127,СВЦЭМ!$B$39:$B$782,N$119)+'СЕТ СН'!$I$12+СВЦЭМ!$D$10+'СЕТ СН'!$I$5-'СЕТ СН'!$I$20</f>
        <v>3416.5714860100002</v>
      </c>
      <c r="O127" s="36">
        <f>SUMIFS(СВЦЭМ!$C$39:$C$782,СВЦЭМ!$A$39:$A$782,$A127,СВЦЭМ!$B$39:$B$782,O$119)+'СЕТ СН'!$I$12+СВЦЭМ!$D$10+'СЕТ СН'!$I$5-'СЕТ СН'!$I$20</f>
        <v>3422.8717859100002</v>
      </c>
      <c r="P127" s="36">
        <f>SUMIFS(СВЦЭМ!$C$39:$C$782,СВЦЭМ!$A$39:$A$782,$A127,СВЦЭМ!$B$39:$B$782,P$119)+'СЕТ СН'!$I$12+СВЦЭМ!$D$10+'СЕТ СН'!$I$5-'СЕТ СН'!$I$20</f>
        <v>3429.4165126600001</v>
      </c>
      <c r="Q127" s="36">
        <f>SUMIFS(СВЦЭМ!$C$39:$C$782,СВЦЭМ!$A$39:$A$782,$A127,СВЦЭМ!$B$39:$B$782,Q$119)+'СЕТ СН'!$I$12+СВЦЭМ!$D$10+'СЕТ СН'!$I$5-'СЕТ СН'!$I$20</f>
        <v>3429.7247675200001</v>
      </c>
      <c r="R127" s="36">
        <f>SUMIFS(СВЦЭМ!$C$39:$C$782,СВЦЭМ!$A$39:$A$782,$A127,СВЦЭМ!$B$39:$B$782,R$119)+'СЕТ СН'!$I$12+СВЦЭМ!$D$10+'СЕТ СН'!$I$5-'СЕТ СН'!$I$20</f>
        <v>3433.52626874</v>
      </c>
      <c r="S127" s="36">
        <f>SUMIFS(СВЦЭМ!$C$39:$C$782,СВЦЭМ!$A$39:$A$782,$A127,СВЦЭМ!$B$39:$B$782,S$119)+'СЕТ СН'!$I$12+СВЦЭМ!$D$10+'СЕТ СН'!$I$5-'СЕТ СН'!$I$20</f>
        <v>3452.0545673400002</v>
      </c>
      <c r="T127" s="36">
        <f>SUMIFS(СВЦЭМ!$C$39:$C$782,СВЦЭМ!$A$39:$A$782,$A127,СВЦЭМ!$B$39:$B$782,T$119)+'СЕТ СН'!$I$12+СВЦЭМ!$D$10+'СЕТ СН'!$I$5-'СЕТ СН'!$I$20</f>
        <v>3560.1830194300001</v>
      </c>
      <c r="U127" s="36">
        <f>SUMIFS(СВЦЭМ!$C$39:$C$782,СВЦЭМ!$A$39:$A$782,$A127,СВЦЭМ!$B$39:$B$782,U$119)+'СЕТ СН'!$I$12+СВЦЭМ!$D$10+'СЕТ СН'!$I$5-'СЕТ СН'!$I$20</f>
        <v>3584.6147016700002</v>
      </c>
      <c r="V127" s="36">
        <f>SUMIFS(СВЦЭМ!$C$39:$C$782,СВЦЭМ!$A$39:$A$782,$A127,СВЦЭМ!$B$39:$B$782,V$119)+'СЕТ СН'!$I$12+СВЦЭМ!$D$10+'СЕТ СН'!$I$5-'СЕТ СН'!$I$20</f>
        <v>3580.1565313300002</v>
      </c>
      <c r="W127" s="36">
        <f>SUMIFS(СВЦЭМ!$C$39:$C$782,СВЦЭМ!$A$39:$A$782,$A127,СВЦЭМ!$B$39:$B$782,W$119)+'СЕТ СН'!$I$12+СВЦЭМ!$D$10+'СЕТ СН'!$I$5-'СЕТ СН'!$I$20</f>
        <v>3576.0277578200003</v>
      </c>
      <c r="X127" s="36">
        <f>SUMIFS(СВЦЭМ!$C$39:$C$782,СВЦЭМ!$A$39:$A$782,$A127,СВЦЭМ!$B$39:$B$782,X$119)+'СЕТ СН'!$I$12+СВЦЭМ!$D$10+'СЕТ СН'!$I$5-'СЕТ СН'!$I$20</f>
        <v>3547.4176109100003</v>
      </c>
      <c r="Y127" s="36">
        <f>SUMIFS(СВЦЭМ!$C$39:$C$782,СВЦЭМ!$A$39:$A$782,$A127,СВЦЭМ!$B$39:$B$782,Y$119)+'СЕТ СН'!$I$12+СВЦЭМ!$D$10+'СЕТ СН'!$I$5-'СЕТ СН'!$I$20</f>
        <v>3527.9023314100004</v>
      </c>
    </row>
    <row r="128" spans="1:27" ht="15.75" x14ac:dyDescent="0.2">
      <c r="A128" s="35">
        <f t="shared" si="3"/>
        <v>44843</v>
      </c>
      <c r="B128" s="36">
        <f>SUMIFS(СВЦЭМ!$C$39:$C$782,СВЦЭМ!$A$39:$A$782,$A128,СВЦЭМ!$B$39:$B$782,B$119)+'СЕТ СН'!$I$12+СВЦЭМ!$D$10+'СЕТ СН'!$I$5-'СЕТ СН'!$I$20</f>
        <v>3455.81787992</v>
      </c>
      <c r="C128" s="36">
        <f>SUMIFS(СВЦЭМ!$C$39:$C$782,СВЦЭМ!$A$39:$A$782,$A128,СВЦЭМ!$B$39:$B$782,C$119)+'СЕТ СН'!$I$12+СВЦЭМ!$D$10+'СЕТ СН'!$I$5-'СЕТ СН'!$I$20</f>
        <v>3479.0157598800001</v>
      </c>
      <c r="D128" s="36">
        <f>SUMIFS(СВЦЭМ!$C$39:$C$782,СВЦЭМ!$A$39:$A$782,$A128,СВЦЭМ!$B$39:$B$782,D$119)+'СЕТ СН'!$I$12+СВЦЭМ!$D$10+'СЕТ СН'!$I$5-'СЕТ СН'!$I$20</f>
        <v>3487.0235834300001</v>
      </c>
      <c r="E128" s="36">
        <f>SUMIFS(СВЦЭМ!$C$39:$C$782,СВЦЭМ!$A$39:$A$782,$A128,СВЦЭМ!$B$39:$B$782,E$119)+'СЕТ СН'!$I$12+СВЦЭМ!$D$10+'СЕТ СН'!$I$5-'СЕТ СН'!$I$20</f>
        <v>3492.7585251700002</v>
      </c>
      <c r="F128" s="36">
        <f>SUMIFS(СВЦЭМ!$C$39:$C$782,СВЦЭМ!$A$39:$A$782,$A128,СВЦЭМ!$B$39:$B$782,F$119)+'СЕТ СН'!$I$12+СВЦЭМ!$D$10+'СЕТ СН'!$I$5-'СЕТ СН'!$I$20</f>
        <v>3486.5811839600001</v>
      </c>
      <c r="G128" s="36">
        <f>SUMIFS(СВЦЭМ!$C$39:$C$782,СВЦЭМ!$A$39:$A$782,$A128,СВЦЭМ!$B$39:$B$782,G$119)+'СЕТ СН'!$I$12+СВЦЭМ!$D$10+'СЕТ СН'!$I$5-'СЕТ СН'!$I$20</f>
        <v>3489.2592866</v>
      </c>
      <c r="H128" s="36">
        <f>SUMIFS(СВЦЭМ!$C$39:$C$782,СВЦЭМ!$A$39:$A$782,$A128,СВЦЭМ!$B$39:$B$782,H$119)+'СЕТ СН'!$I$12+СВЦЭМ!$D$10+'СЕТ СН'!$I$5-'СЕТ СН'!$I$20</f>
        <v>3474.65363342</v>
      </c>
      <c r="I128" s="36">
        <f>SUMIFS(СВЦЭМ!$C$39:$C$782,СВЦЭМ!$A$39:$A$782,$A128,СВЦЭМ!$B$39:$B$782,I$119)+'СЕТ СН'!$I$12+СВЦЭМ!$D$10+'СЕТ СН'!$I$5-'СЕТ СН'!$I$20</f>
        <v>3461.5123744299999</v>
      </c>
      <c r="J128" s="36">
        <f>SUMIFS(СВЦЭМ!$C$39:$C$782,СВЦЭМ!$A$39:$A$782,$A128,СВЦЭМ!$B$39:$B$782,J$119)+'СЕТ СН'!$I$12+СВЦЭМ!$D$10+'СЕТ СН'!$I$5-'СЕТ СН'!$I$20</f>
        <v>3448.10461403</v>
      </c>
      <c r="K128" s="36">
        <f>SUMIFS(СВЦЭМ!$C$39:$C$782,СВЦЭМ!$A$39:$A$782,$A128,СВЦЭМ!$B$39:$B$782,K$119)+'СЕТ СН'!$I$12+СВЦЭМ!$D$10+'СЕТ СН'!$I$5-'СЕТ СН'!$I$20</f>
        <v>3386.3636471300001</v>
      </c>
      <c r="L128" s="36">
        <f>SUMIFS(СВЦЭМ!$C$39:$C$782,СВЦЭМ!$A$39:$A$782,$A128,СВЦЭМ!$B$39:$B$782,L$119)+'СЕТ СН'!$I$12+СВЦЭМ!$D$10+'СЕТ СН'!$I$5-'СЕТ СН'!$I$20</f>
        <v>3393.3500251</v>
      </c>
      <c r="M128" s="36">
        <f>SUMIFS(СВЦЭМ!$C$39:$C$782,СВЦЭМ!$A$39:$A$782,$A128,СВЦЭМ!$B$39:$B$782,M$119)+'СЕТ СН'!$I$12+СВЦЭМ!$D$10+'СЕТ СН'!$I$5-'СЕТ СН'!$I$20</f>
        <v>3401.1690359499999</v>
      </c>
      <c r="N128" s="36">
        <f>SUMIFS(СВЦЭМ!$C$39:$C$782,СВЦЭМ!$A$39:$A$782,$A128,СВЦЭМ!$B$39:$B$782,N$119)+'СЕТ СН'!$I$12+СВЦЭМ!$D$10+'СЕТ СН'!$I$5-'СЕТ СН'!$I$20</f>
        <v>3377.7792920700003</v>
      </c>
      <c r="O128" s="36">
        <f>SUMIFS(СВЦЭМ!$C$39:$C$782,СВЦЭМ!$A$39:$A$782,$A128,СВЦЭМ!$B$39:$B$782,O$119)+'СЕТ СН'!$I$12+СВЦЭМ!$D$10+'СЕТ СН'!$I$5-'СЕТ СН'!$I$20</f>
        <v>3395.11084493</v>
      </c>
      <c r="P128" s="36">
        <f>SUMIFS(СВЦЭМ!$C$39:$C$782,СВЦЭМ!$A$39:$A$782,$A128,СВЦЭМ!$B$39:$B$782,P$119)+'СЕТ СН'!$I$12+СВЦЭМ!$D$10+'СЕТ СН'!$I$5-'СЕТ СН'!$I$20</f>
        <v>3386.1584185900001</v>
      </c>
      <c r="Q128" s="36">
        <f>SUMIFS(СВЦЭМ!$C$39:$C$782,СВЦЭМ!$A$39:$A$782,$A128,СВЦЭМ!$B$39:$B$782,Q$119)+'СЕТ СН'!$I$12+СВЦЭМ!$D$10+'СЕТ СН'!$I$5-'СЕТ СН'!$I$20</f>
        <v>3389.7585522300001</v>
      </c>
      <c r="R128" s="36">
        <f>SUMIFS(СВЦЭМ!$C$39:$C$782,СВЦЭМ!$A$39:$A$782,$A128,СВЦЭМ!$B$39:$B$782,R$119)+'СЕТ СН'!$I$12+СВЦЭМ!$D$10+'СЕТ СН'!$I$5-'СЕТ СН'!$I$20</f>
        <v>3418.4368424300001</v>
      </c>
      <c r="S128" s="36">
        <f>SUMIFS(СВЦЭМ!$C$39:$C$782,СВЦЭМ!$A$39:$A$782,$A128,СВЦЭМ!$B$39:$B$782,S$119)+'СЕТ СН'!$I$12+СВЦЭМ!$D$10+'СЕТ СН'!$I$5-'СЕТ СН'!$I$20</f>
        <v>3445.8274508300001</v>
      </c>
      <c r="T128" s="36">
        <f>SUMIFS(СВЦЭМ!$C$39:$C$782,СВЦЭМ!$A$39:$A$782,$A128,СВЦЭМ!$B$39:$B$782,T$119)+'СЕТ СН'!$I$12+СВЦЭМ!$D$10+'СЕТ СН'!$I$5-'СЕТ СН'!$I$20</f>
        <v>3512.1538940600003</v>
      </c>
      <c r="U128" s="36">
        <f>SUMIFS(СВЦЭМ!$C$39:$C$782,СВЦЭМ!$A$39:$A$782,$A128,СВЦЭМ!$B$39:$B$782,U$119)+'СЕТ СН'!$I$12+СВЦЭМ!$D$10+'СЕТ СН'!$I$5-'СЕТ СН'!$I$20</f>
        <v>3546.2999151700001</v>
      </c>
      <c r="V128" s="36">
        <f>SUMIFS(СВЦЭМ!$C$39:$C$782,СВЦЭМ!$A$39:$A$782,$A128,СВЦЭМ!$B$39:$B$782,V$119)+'СЕТ СН'!$I$12+СВЦЭМ!$D$10+'СЕТ СН'!$I$5-'СЕТ СН'!$I$20</f>
        <v>3533.8809549699999</v>
      </c>
      <c r="W128" s="36">
        <f>SUMIFS(СВЦЭМ!$C$39:$C$782,СВЦЭМ!$A$39:$A$782,$A128,СВЦЭМ!$B$39:$B$782,W$119)+'СЕТ СН'!$I$12+СВЦЭМ!$D$10+'СЕТ СН'!$I$5-'СЕТ СН'!$I$20</f>
        <v>3517.3701372100004</v>
      </c>
      <c r="X128" s="36">
        <f>SUMIFS(СВЦЭМ!$C$39:$C$782,СВЦЭМ!$A$39:$A$782,$A128,СВЦЭМ!$B$39:$B$782,X$119)+'СЕТ СН'!$I$12+СВЦЭМ!$D$10+'СЕТ СН'!$I$5-'СЕТ СН'!$I$20</f>
        <v>3385.25028092</v>
      </c>
      <c r="Y128" s="36">
        <f>SUMIFS(СВЦЭМ!$C$39:$C$782,СВЦЭМ!$A$39:$A$782,$A128,СВЦЭМ!$B$39:$B$782,Y$119)+'СЕТ СН'!$I$12+СВЦЭМ!$D$10+'СЕТ СН'!$I$5-'СЕТ СН'!$I$20</f>
        <v>3288.11800472</v>
      </c>
    </row>
    <row r="129" spans="1:25" ht="15.75" x14ac:dyDescent="0.2">
      <c r="A129" s="35">
        <f t="shared" si="3"/>
        <v>44844</v>
      </c>
      <c r="B129" s="36">
        <f>SUMIFS(СВЦЭМ!$C$39:$C$782,СВЦЭМ!$A$39:$A$782,$A129,СВЦЭМ!$B$39:$B$782,B$119)+'СЕТ СН'!$I$12+СВЦЭМ!$D$10+'СЕТ СН'!$I$5-'СЕТ СН'!$I$20</f>
        <v>3289.9499270699998</v>
      </c>
      <c r="C129" s="36">
        <f>SUMIFS(СВЦЭМ!$C$39:$C$782,СВЦЭМ!$A$39:$A$782,$A129,СВЦЭМ!$B$39:$B$782,C$119)+'СЕТ СН'!$I$12+СВЦЭМ!$D$10+'СЕТ СН'!$I$5-'СЕТ СН'!$I$20</f>
        <v>3350.5102390700004</v>
      </c>
      <c r="D129" s="36">
        <f>SUMIFS(СВЦЭМ!$C$39:$C$782,СВЦЭМ!$A$39:$A$782,$A129,СВЦЭМ!$B$39:$B$782,D$119)+'СЕТ СН'!$I$12+СВЦЭМ!$D$10+'СЕТ СН'!$I$5-'СЕТ СН'!$I$20</f>
        <v>3439.30628639</v>
      </c>
      <c r="E129" s="36">
        <f>SUMIFS(СВЦЭМ!$C$39:$C$782,СВЦЭМ!$A$39:$A$782,$A129,СВЦЭМ!$B$39:$B$782,E$119)+'СЕТ СН'!$I$12+СВЦЭМ!$D$10+'СЕТ СН'!$I$5-'СЕТ СН'!$I$20</f>
        <v>3439.5491017700001</v>
      </c>
      <c r="F129" s="36">
        <f>SUMIFS(СВЦЭМ!$C$39:$C$782,СВЦЭМ!$A$39:$A$782,$A129,СВЦЭМ!$B$39:$B$782,F$119)+'СЕТ СН'!$I$12+СВЦЭМ!$D$10+'СЕТ СН'!$I$5-'СЕТ СН'!$I$20</f>
        <v>3431.36086316</v>
      </c>
      <c r="G129" s="36">
        <f>SUMIFS(СВЦЭМ!$C$39:$C$782,СВЦЭМ!$A$39:$A$782,$A129,СВЦЭМ!$B$39:$B$782,G$119)+'СЕТ СН'!$I$12+СВЦЭМ!$D$10+'СЕТ СН'!$I$5-'СЕТ СН'!$I$20</f>
        <v>3434.0571813699999</v>
      </c>
      <c r="H129" s="36">
        <f>SUMIFS(СВЦЭМ!$C$39:$C$782,СВЦЭМ!$A$39:$A$782,$A129,СВЦЭМ!$B$39:$B$782,H$119)+'СЕТ СН'!$I$12+СВЦЭМ!$D$10+'СЕТ СН'!$I$5-'СЕТ СН'!$I$20</f>
        <v>3373.30102592</v>
      </c>
      <c r="I129" s="36">
        <f>SUMIFS(СВЦЭМ!$C$39:$C$782,СВЦЭМ!$A$39:$A$782,$A129,СВЦЭМ!$B$39:$B$782,I$119)+'СЕТ СН'!$I$12+СВЦЭМ!$D$10+'СЕТ СН'!$I$5-'СЕТ СН'!$I$20</f>
        <v>3307.8634471800001</v>
      </c>
      <c r="J129" s="36">
        <f>SUMIFS(СВЦЭМ!$C$39:$C$782,СВЦЭМ!$A$39:$A$782,$A129,СВЦЭМ!$B$39:$B$782,J$119)+'СЕТ СН'!$I$12+СВЦЭМ!$D$10+'СЕТ СН'!$I$5-'СЕТ СН'!$I$20</f>
        <v>3282.44928501</v>
      </c>
      <c r="K129" s="36">
        <f>SUMIFS(СВЦЭМ!$C$39:$C$782,СВЦЭМ!$A$39:$A$782,$A129,СВЦЭМ!$B$39:$B$782,K$119)+'СЕТ СН'!$I$12+СВЦЭМ!$D$10+'СЕТ СН'!$I$5-'СЕТ СН'!$I$20</f>
        <v>3276.6280305600003</v>
      </c>
      <c r="L129" s="36">
        <f>SUMIFS(СВЦЭМ!$C$39:$C$782,СВЦЭМ!$A$39:$A$782,$A129,СВЦЭМ!$B$39:$B$782,L$119)+'СЕТ СН'!$I$12+СВЦЭМ!$D$10+'СЕТ СН'!$I$5-'СЕТ СН'!$I$20</f>
        <v>3263.9862451600002</v>
      </c>
      <c r="M129" s="36">
        <f>SUMIFS(СВЦЭМ!$C$39:$C$782,СВЦЭМ!$A$39:$A$782,$A129,СВЦЭМ!$B$39:$B$782,M$119)+'СЕТ СН'!$I$12+СВЦЭМ!$D$10+'СЕТ СН'!$I$5-'СЕТ СН'!$I$20</f>
        <v>3311.7156161600001</v>
      </c>
      <c r="N129" s="36">
        <f>SUMIFS(СВЦЭМ!$C$39:$C$782,СВЦЭМ!$A$39:$A$782,$A129,СВЦЭМ!$B$39:$B$782,N$119)+'СЕТ СН'!$I$12+СВЦЭМ!$D$10+'СЕТ СН'!$I$5-'СЕТ СН'!$I$20</f>
        <v>3390.1041870200002</v>
      </c>
      <c r="O129" s="36">
        <f>SUMIFS(СВЦЭМ!$C$39:$C$782,СВЦЭМ!$A$39:$A$782,$A129,СВЦЭМ!$B$39:$B$782,O$119)+'СЕТ СН'!$I$12+СВЦЭМ!$D$10+'СЕТ СН'!$I$5-'СЕТ СН'!$I$20</f>
        <v>3385.8231639599999</v>
      </c>
      <c r="P129" s="36">
        <f>SUMIFS(СВЦЭМ!$C$39:$C$782,СВЦЭМ!$A$39:$A$782,$A129,СВЦЭМ!$B$39:$B$782,P$119)+'СЕТ СН'!$I$12+СВЦЭМ!$D$10+'СЕТ СН'!$I$5-'СЕТ СН'!$I$20</f>
        <v>3350.1177999000001</v>
      </c>
      <c r="Q129" s="36">
        <f>SUMIFS(СВЦЭМ!$C$39:$C$782,СВЦЭМ!$A$39:$A$782,$A129,СВЦЭМ!$B$39:$B$782,Q$119)+'СЕТ СН'!$I$12+СВЦЭМ!$D$10+'СЕТ СН'!$I$5-'СЕТ СН'!$I$20</f>
        <v>3340.2175321100003</v>
      </c>
      <c r="R129" s="36">
        <f>SUMIFS(СВЦЭМ!$C$39:$C$782,СВЦЭМ!$A$39:$A$782,$A129,СВЦЭМ!$B$39:$B$782,R$119)+'СЕТ СН'!$I$12+СВЦЭМ!$D$10+'СЕТ СН'!$I$5-'СЕТ СН'!$I$20</f>
        <v>3297.8655770300002</v>
      </c>
      <c r="S129" s="36">
        <f>SUMIFS(СВЦЭМ!$C$39:$C$782,СВЦЭМ!$A$39:$A$782,$A129,СВЦЭМ!$B$39:$B$782,S$119)+'СЕТ СН'!$I$12+СВЦЭМ!$D$10+'СЕТ СН'!$I$5-'СЕТ СН'!$I$20</f>
        <v>3257.2588399300002</v>
      </c>
      <c r="T129" s="36">
        <f>SUMIFS(СВЦЭМ!$C$39:$C$782,СВЦЭМ!$A$39:$A$782,$A129,СВЦЭМ!$B$39:$B$782,T$119)+'СЕТ СН'!$I$12+СВЦЭМ!$D$10+'СЕТ СН'!$I$5-'СЕТ СН'!$I$20</f>
        <v>3301.2709513500004</v>
      </c>
      <c r="U129" s="36">
        <f>SUMIFS(СВЦЭМ!$C$39:$C$782,СВЦЭМ!$A$39:$A$782,$A129,СВЦЭМ!$B$39:$B$782,U$119)+'СЕТ СН'!$I$12+СВЦЭМ!$D$10+'СЕТ СН'!$I$5-'СЕТ СН'!$I$20</f>
        <v>3321.52513503</v>
      </c>
      <c r="V129" s="36">
        <f>SUMIFS(СВЦЭМ!$C$39:$C$782,СВЦЭМ!$A$39:$A$782,$A129,СВЦЭМ!$B$39:$B$782,V$119)+'СЕТ СН'!$I$12+СВЦЭМ!$D$10+'СЕТ СН'!$I$5-'СЕТ СН'!$I$20</f>
        <v>3335.0935679000004</v>
      </c>
      <c r="W129" s="36">
        <f>SUMIFS(СВЦЭМ!$C$39:$C$782,СВЦЭМ!$A$39:$A$782,$A129,СВЦЭМ!$B$39:$B$782,W$119)+'СЕТ СН'!$I$12+СВЦЭМ!$D$10+'СЕТ СН'!$I$5-'СЕТ СН'!$I$20</f>
        <v>3335.6276398</v>
      </c>
      <c r="X129" s="36">
        <f>SUMIFS(СВЦЭМ!$C$39:$C$782,СВЦЭМ!$A$39:$A$782,$A129,СВЦЭМ!$B$39:$B$782,X$119)+'СЕТ СН'!$I$12+СВЦЭМ!$D$10+'СЕТ СН'!$I$5-'СЕТ СН'!$I$20</f>
        <v>3317.9003706900003</v>
      </c>
      <c r="Y129" s="36">
        <f>SUMIFS(СВЦЭМ!$C$39:$C$782,СВЦЭМ!$A$39:$A$782,$A129,СВЦЭМ!$B$39:$B$782,Y$119)+'СЕТ СН'!$I$12+СВЦЭМ!$D$10+'СЕТ СН'!$I$5-'СЕТ СН'!$I$20</f>
        <v>3297.5053117400003</v>
      </c>
    </row>
    <row r="130" spans="1:25" ht="15.75" x14ac:dyDescent="0.2">
      <c r="A130" s="35">
        <f t="shared" si="3"/>
        <v>44845</v>
      </c>
      <c r="B130" s="36">
        <f>SUMIFS(СВЦЭМ!$C$39:$C$782,СВЦЭМ!$A$39:$A$782,$A130,СВЦЭМ!$B$39:$B$782,B$119)+'СЕТ СН'!$I$12+СВЦЭМ!$D$10+'СЕТ СН'!$I$5-'СЕТ СН'!$I$20</f>
        <v>3383.4907219400002</v>
      </c>
      <c r="C130" s="36">
        <f>SUMIFS(СВЦЭМ!$C$39:$C$782,СВЦЭМ!$A$39:$A$782,$A130,СВЦЭМ!$B$39:$B$782,C$119)+'СЕТ СН'!$I$12+СВЦЭМ!$D$10+'СЕТ СН'!$I$5-'СЕТ СН'!$I$20</f>
        <v>3448.20627715</v>
      </c>
      <c r="D130" s="36">
        <f>SUMIFS(СВЦЭМ!$C$39:$C$782,СВЦЭМ!$A$39:$A$782,$A130,СВЦЭМ!$B$39:$B$782,D$119)+'СЕТ СН'!$I$12+СВЦЭМ!$D$10+'СЕТ СН'!$I$5-'СЕТ СН'!$I$20</f>
        <v>3489.90252736</v>
      </c>
      <c r="E130" s="36">
        <f>SUMIFS(СВЦЭМ!$C$39:$C$782,СВЦЭМ!$A$39:$A$782,$A130,СВЦЭМ!$B$39:$B$782,E$119)+'СЕТ СН'!$I$12+СВЦЭМ!$D$10+'СЕТ СН'!$I$5-'СЕТ СН'!$I$20</f>
        <v>3504.9713285200005</v>
      </c>
      <c r="F130" s="36">
        <f>SUMIFS(СВЦЭМ!$C$39:$C$782,СВЦЭМ!$A$39:$A$782,$A130,СВЦЭМ!$B$39:$B$782,F$119)+'СЕТ СН'!$I$12+СВЦЭМ!$D$10+'СЕТ СН'!$I$5-'СЕТ СН'!$I$20</f>
        <v>3499.4874184400001</v>
      </c>
      <c r="G130" s="36">
        <f>SUMIFS(СВЦЭМ!$C$39:$C$782,СВЦЭМ!$A$39:$A$782,$A130,СВЦЭМ!$B$39:$B$782,G$119)+'СЕТ СН'!$I$12+СВЦЭМ!$D$10+'СЕТ СН'!$I$5-'СЕТ СН'!$I$20</f>
        <v>3442.1176228300001</v>
      </c>
      <c r="H130" s="36">
        <f>SUMIFS(СВЦЭМ!$C$39:$C$782,СВЦЭМ!$A$39:$A$782,$A130,СВЦЭМ!$B$39:$B$782,H$119)+'СЕТ СН'!$I$12+СВЦЭМ!$D$10+'СЕТ СН'!$I$5-'СЕТ СН'!$I$20</f>
        <v>3446.4161772699999</v>
      </c>
      <c r="I130" s="36">
        <f>SUMIFS(СВЦЭМ!$C$39:$C$782,СВЦЭМ!$A$39:$A$782,$A130,СВЦЭМ!$B$39:$B$782,I$119)+'СЕТ СН'!$I$12+СВЦЭМ!$D$10+'СЕТ СН'!$I$5-'СЕТ СН'!$I$20</f>
        <v>3475.1337771600001</v>
      </c>
      <c r="J130" s="36">
        <f>SUMIFS(СВЦЭМ!$C$39:$C$782,СВЦЭМ!$A$39:$A$782,$A130,СВЦЭМ!$B$39:$B$782,J$119)+'СЕТ СН'!$I$12+СВЦЭМ!$D$10+'СЕТ СН'!$I$5-'СЕТ СН'!$I$20</f>
        <v>3477.1495072500002</v>
      </c>
      <c r="K130" s="36">
        <f>SUMIFS(СВЦЭМ!$C$39:$C$782,СВЦЭМ!$A$39:$A$782,$A130,СВЦЭМ!$B$39:$B$782,K$119)+'СЕТ СН'!$I$12+СВЦЭМ!$D$10+'СЕТ СН'!$I$5-'СЕТ СН'!$I$20</f>
        <v>3480.4930462800003</v>
      </c>
      <c r="L130" s="36">
        <f>SUMIFS(СВЦЭМ!$C$39:$C$782,СВЦЭМ!$A$39:$A$782,$A130,СВЦЭМ!$B$39:$B$782,L$119)+'СЕТ СН'!$I$12+СВЦЭМ!$D$10+'СЕТ СН'!$I$5-'СЕТ СН'!$I$20</f>
        <v>3486.9908809100002</v>
      </c>
      <c r="M130" s="36">
        <f>SUMIFS(СВЦЭМ!$C$39:$C$782,СВЦЭМ!$A$39:$A$782,$A130,СВЦЭМ!$B$39:$B$782,M$119)+'СЕТ СН'!$I$12+СВЦЭМ!$D$10+'СЕТ СН'!$I$5-'СЕТ СН'!$I$20</f>
        <v>3457.7550505899999</v>
      </c>
      <c r="N130" s="36">
        <f>SUMIFS(СВЦЭМ!$C$39:$C$782,СВЦЭМ!$A$39:$A$782,$A130,СВЦЭМ!$B$39:$B$782,N$119)+'СЕТ СН'!$I$12+СВЦЭМ!$D$10+'СЕТ СН'!$I$5-'СЕТ СН'!$I$20</f>
        <v>3483.9462904500001</v>
      </c>
      <c r="O130" s="36">
        <f>SUMIFS(СВЦЭМ!$C$39:$C$782,СВЦЭМ!$A$39:$A$782,$A130,СВЦЭМ!$B$39:$B$782,O$119)+'СЕТ СН'!$I$12+СВЦЭМ!$D$10+'СЕТ СН'!$I$5-'СЕТ СН'!$I$20</f>
        <v>3482.3914531999999</v>
      </c>
      <c r="P130" s="36">
        <f>SUMIFS(СВЦЭМ!$C$39:$C$782,СВЦЭМ!$A$39:$A$782,$A130,СВЦЭМ!$B$39:$B$782,P$119)+'СЕТ СН'!$I$12+СВЦЭМ!$D$10+'СЕТ СН'!$I$5-'СЕТ СН'!$I$20</f>
        <v>3478.4007006100001</v>
      </c>
      <c r="Q130" s="36">
        <f>SUMIFS(СВЦЭМ!$C$39:$C$782,СВЦЭМ!$A$39:$A$782,$A130,СВЦЭМ!$B$39:$B$782,Q$119)+'СЕТ СН'!$I$12+СВЦЭМ!$D$10+'СЕТ СН'!$I$5-'СЕТ СН'!$I$20</f>
        <v>3471.2697818300003</v>
      </c>
      <c r="R130" s="36">
        <f>SUMIFS(СВЦЭМ!$C$39:$C$782,СВЦЭМ!$A$39:$A$782,$A130,СВЦЭМ!$B$39:$B$782,R$119)+'СЕТ СН'!$I$12+СВЦЭМ!$D$10+'СЕТ СН'!$I$5-'СЕТ СН'!$I$20</f>
        <v>3444.9937529600002</v>
      </c>
      <c r="S130" s="36">
        <f>SUMIFS(СВЦЭМ!$C$39:$C$782,СВЦЭМ!$A$39:$A$782,$A130,СВЦЭМ!$B$39:$B$782,S$119)+'СЕТ СН'!$I$12+СВЦЭМ!$D$10+'СЕТ СН'!$I$5-'СЕТ СН'!$I$20</f>
        <v>3485.86710963</v>
      </c>
      <c r="T130" s="36">
        <f>SUMIFS(СВЦЭМ!$C$39:$C$782,СВЦЭМ!$A$39:$A$782,$A130,СВЦЭМ!$B$39:$B$782,T$119)+'СЕТ СН'!$I$12+СВЦЭМ!$D$10+'СЕТ СН'!$I$5-'СЕТ СН'!$I$20</f>
        <v>3537.0130092100003</v>
      </c>
      <c r="U130" s="36">
        <f>SUMIFS(СВЦЭМ!$C$39:$C$782,СВЦЭМ!$A$39:$A$782,$A130,СВЦЭМ!$B$39:$B$782,U$119)+'СЕТ СН'!$I$12+СВЦЭМ!$D$10+'СЕТ СН'!$I$5-'СЕТ СН'!$I$20</f>
        <v>3558.2127448700003</v>
      </c>
      <c r="V130" s="36">
        <f>SUMIFS(СВЦЭМ!$C$39:$C$782,СВЦЭМ!$A$39:$A$782,$A130,СВЦЭМ!$B$39:$B$782,V$119)+'СЕТ СН'!$I$12+СВЦЭМ!$D$10+'СЕТ СН'!$I$5-'СЕТ СН'!$I$20</f>
        <v>3563.8184863000001</v>
      </c>
      <c r="W130" s="36">
        <f>SUMIFS(СВЦЭМ!$C$39:$C$782,СВЦЭМ!$A$39:$A$782,$A130,СВЦЭМ!$B$39:$B$782,W$119)+'СЕТ СН'!$I$12+СВЦЭМ!$D$10+'СЕТ СН'!$I$5-'СЕТ СН'!$I$20</f>
        <v>3588.8272265100004</v>
      </c>
      <c r="X130" s="36">
        <f>SUMIFS(СВЦЭМ!$C$39:$C$782,СВЦЭМ!$A$39:$A$782,$A130,СВЦЭМ!$B$39:$B$782,X$119)+'СЕТ СН'!$I$12+СВЦЭМ!$D$10+'СЕТ СН'!$I$5-'СЕТ СН'!$I$20</f>
        <v>3576.8012312999999</v>
      </c>
      <c r="Y130" s="36">
        <f>SUMIFS(СВЦЭМ!$C$39:$C$782,СВЦЭМ!$A$39:$A$782,$A130,СВЦЭМ!$B$39:$B$782,Y$119)+'СЕТ СН'!$I$12+СВЦЭМ!$D$10+'СЕТ СН'!$I$5-'СЕТ СН'!$I$20</f>
        <v>3572.0364460300002</v>
      </c>
    </row>
    <row r="131" spans="1:25" ht="15.75" x14ac:dyDescent="0.2">
      <c r="A131" s="35">
        <f t="shared" si="3"/>
        <v>44846</v>
      </c>
      <c r="B131" s="36">
        <f>SUMIFS(СВЦЭМ!$C$39:$C$782,СВЦЭМ!$A$39:$A$782,$A131,СВЦЭМ!$B$39:$B$782,B$119)+'СЕТ СН'!$I$12+СВЦЭМ!$D$10+'СЕТ СН'!$I$5-'СЕТ СН'!$I$20</f>
        <v>3474.62842804</v>
      </c>
      <c r="C131" s="36">
        <f>SUMIFS(СВЦЭМ!$C$39:$C$782,СВЦЭМ!$A$39:$A$782,$A131,СВЦЭМ!$B$39:$B$782,C$119)+'СЕТ СН'!$I$12+СВЦЭМ!$D$10+'СЕТ СН'!$I$5-'СЕТ СН'!$I$20</f>
        <v>3502.2812689600005</v>
      </c>
      <c r="D131" s="36">
        <f>SUMIFS(СВЦЭМ!$C$39:$C$782,СВЦЭМ!$A$39:$A$782,$A131,СВЦЭМ!$B$39:$B$782,D$119)+'СЕТ СН'!$I$12+СВЦЭМ!$D$10+'СЕТ СН'!$I$5-'СЕТ СН'!$I$20</f>
        <v>3523.2970795000001</v>
      </c>
      <c r="E131" s="36">
        <f>SUMIFS(СВЦЭМ!$C$39:$C$782,СВЦЭМ!$A$39:$A$782,$A131,СВЦЭМ!$B$39:$B$782,E$119)+'СЕТ СН'!$I$12+СВЦЭМ!$D$10+'СЕТ СН'!$I$5-'СЕТ СН'!$I$20</f>
        <v>3516.55180905</v>
      </c>
      <c r="F131" s="36">
        <f>SUMIFS(СВЦЭМ!$C$39:$C$782,СВЦЭМ!$A$39:$A$782,$A131,СВЦЭМ!$B$39:$B$782,F$119)+'СЕТ СН'!$I$12+СВЦЭМ!$D$10+'СЕТ СН'!$I$5-'СЕТ СН'!$I$20</f>
        <v>3508.9481416300005</v>
      </c>
      <c r="G131" s="36">
        <f>SUMIFS(СВЦЭМ!$C$39:$C$782,СВЦЭМ!$A$39:$A$782,$A131,СВЦЭМ!$B$39:$B$782,G$119)+'СЕТ СН'!$I$12+СВЦЭМ!$D$10+'СЕТ СН'!$I$5-'СЕТ СН'!$I$20</f>
        <v>3509.0760521000002</v>
      </c>
      <c r="H131" s="36">
        <f>SUMIFS(СВЦЭМ!$C$39:$C$782,СВЦЭМ!$A$39:$A$782,$A131,СВЦЭМ!$B$39:$B$782,H$119)+'СЕТ СН'!$I$12+СВЦЭМ!$D$10+'СЕТ СН'!$I$5-'СЕТ СН'!$I$20</f>
        <v>3476.07995497</v>
      </c>
      <c r="I131" s="36">
        <f>SUMIFS(СВЦЭМ!$C$39:$C$782,СВЦЭМ!$A$39:$A$782,$A131,СВЦЭМ!$B$39:$B$782,I$119)+'СЕТ СН'!$I$12+СВЦЭМ!$D$10+'СЕТ СН'!$I$5-'СЕТ СН'!$I$20</f>
        <v>3457.4358555500003</v>
      </c>
      <c r="J131" s="36">
        <f>SUMIFS(СВЦЭМ!$C$39:$C$782,СВЦЭМ!$A$39:$A$782,$A131,СВЦЭМ!$B$39:$B$782,J$119)+'СЕТ СН'!$I$12+СВЦЭМ!$D$10+'СЕТ СН'!$I$5-'СЕТ СН'!$I$20</f>
        <v>3458.5873308</v>
      </c>
      <c r="K131" s="36">
        <f>SUMIFS(СВЦЭМ!$C$39:$C$782,СВЦЭМ!$A$39:$A$782,$A131,СВЦЭМ!$B$39:$B$782,K$119)+'СЕТ СН'!$I$12+СВЦЭМ!$D$10+'СЕТ СН'!$I$5-'СЕТ СН'!$I$20</f>
        <v>3453.3410133500001</v>
      </c>
      <c r="L131" s="36">
        <f>SUMIFS(СВЦЭМ!$C$39:$C$782,СВЦЭМ!$A$39:$A$782,$A131,СВЦЭМ!$B$39:$B$782,L$119)+'СЕТ СН'!$I$12+СВЦЭМ!$D$10+'СЕТ СН'!$I$5-'СЕТ СН'!$I$20</f>
        <v>3446.6800518200002</v>
      </c>
      <c r="M131" s="36">
        <f>SUMIFS(СВЦЭМ!$C$39:$C$782,СВЦЭМ!$A$39:$A$782,$A131,СВЦЭМ!$B$39:$B$782,M$119)+'СЕТ СН'!$I$12+СВЦЭМ!$D$10+'СЕТ СН'!$I$5-'СЕТ СН'!$I$20</f>
        <v>3443.0747913599998</v>
      </c>
      <c r="N131" s="36">
        <f>SUMIFS(СВЦЭМ!$C$39:$C$782,СВЦЭМ!$A$39:$A$782,$A131,СВЦЭМ!$B$39:$B$782,N$119)+'СЕТ СН'!$I$12+СВЦЭМ!$D$10+'СЕТ СН'!$I$5-'СЕТ СН'!$I$20</f>
        <v>3461.4733795500001</v>
      </c>
      <c r="O131" s="36">
        <f>SUMIFS(СВЦЭМ!$C$39:$C$782,СВЦЭМ!$A$39:$A$782,$A131,СВЦЭМ!$B$39:$B$782,O$119)+'СЕТ СН'!$I$12+СВЦЭМ!$D$10+'СЕТ СН'!$I$5-'СЕТ СН'!$I$20</f>
        <v>3453.4214824300002</v>
      </c>
      <c r="P131" s="36">
        <f>SUMIFS(СВЦЭМ!$C$39:$C$782,СВЦЭМ!$A$39:$A$782,$A131,СВЦЭМ!$B$39:$B$782,P$119)+'СЕТ СН'!$I$12+СВЦЭМ!$D$10+'СЕТ СН'!$I$5-'СЕТ СН'!$I$20</f>
        <v>3445.7462123100004</v>
      </c>
      <c r="Q131" s="36">
        <f>SUMIFS(СВЦЭМ!$C$39:$C$782,СВЦЭМ!$A$39:$A$782,$A131,СВЦЭМ!$B$39:$B$782,Q$119)+'СЕТ СН'!$I$12+СВЦЭМ!$D$10+'СЕТ СН'!$I$5-'СЕТ СН'!$I$20</f>
        <v>3455.0860631599999</v>
      </c>
      <c r="R131" s="36">
        <f>SUMIFS(СВЦЭМ!$C$39:$C$782,СВЦЭМ!$A$39:$A$782,$A131,СВЦЭМ!$B$39:$B$782,R$119)+'СЕТ СН'!$I$12+СВЦЭМ!$D$10+'СЕТ СН'!$I$5-'СЕТ СН'!$I$20</f>
        <v>3433.89585923</v>
      </c>
      <c r="S131" s="36">
        <f>SUMIFS(СВЦЭМ!$C$39:$C$782,СВЦЭМ!$A$39:$A$782,$A131,СВЦЭМ!$B$39:$B$782,S$119)+'СЕТ СН'!$I$12+СВЦЭМ!$D$10+'СЕТ СН'!$I$5-'СЕТ СН'!$I$20</f>
        <v>3436.0484239699999</v>
      </c>
      <c r="T131" s="36">
        <f>SUMIFS(СВЦЭМ!$C$39:$C$782,СВЦЭМ!$A$39:$A$782,$A131,СВЦЭМ!$B$39:$B$782,T$119)+'СЕТ СН'!$I$12+СВЦЭМ!$D$10+'СЕТ СН'!$I$5-'СЕТ СН'!$I$20</f>
        <v>3564.5708213600001</v>
      </c>
      <c r="U131" s="36">
        <f>SUMIFS(СВЦЭМ!$C$39:$C$782,СВЦЭМ!$A$39:$A$782,$A131,СВЦЭМ!$B$39:$B$782,U$119)+'СЕТ СН'!$I$12+СВЦЭМ!$D$10+'СЕТ СН'!$I$5-'СЕТ СН'!$I$20</f>
        <v>3554.9696523600001</v>
      </c>
      <c r="V131" s="36">
        <f>SUMIFS(СВЦЭМ!$C$39:$C$782,СВЦЭМ!$A$39:$A$782,$A131,СВЦЭМ!$B$39:$B$782,V$119)+'СЕТ СН'!$I$12+СВЦЭМ!$D$10+'СЕТ СН'!$I$5-'СЕТ СН'!$I$20</f>
        <v>3598.5178551200001</v>
      </c>
      <c r="W131" s="36">
        <f>SUMIFS(СВЦЭМ!$C$39:$C$782,СВЦЭМ!$A$39:$A$782,$A131,СВЦЭМ!$B$39:$B$782,W$119)+'СЕТ СН'!$I$12+СВЦЭМ!$D$10+'СЕТ СН'!$I$5-'СЕТ СН'!$I$20</f>
        <v>3511.8112233300003</v>
      </c>
      <c r="X131" s="36">
        <f>SUMIFS(СВЦЭМ!$C$39:$C$782,СВЦЭМ!$A$39:$A$782,$A131,СВЦЭМ!$B$39:$B$782,X$119)+'СЕТ СН'!$I$12+СВЦЭМ!$D$10+'СЕТ СН'!$I$5-'СЕТ СН'!$I$20</f>
        <v>3486.2724827900001</v>
      </c>
      <c r="Y131" s="36">
        <f>SUMIFS(СВЦЭМ!$C$39:$C$782,СВЦЭМ!$A$39:$A$782,$A131,СВЦЭМ!$B$39:$B$782,Y$119)+'СЕТ СН'!$I$12+СВЦЭМ!$D$10+'СЕТ СН'!$I$5-'СЕТ СН'!$I$20</f>
        <v>3470.7669975200001</v>
      </c>
    </row>
    <row r="132" spans="1:25" ht="15.75" x14ac:dyDescent="0.2">
      <c r="A132" s="35">
        <f t="shared" si="3"/>
        <v>44847</v>
      </c>
      <c r="B132" s="36">
        <f>SUMIFS(СВЦЭМ!$C$39:$C$782,СВЦЭМ!$A$39:$A$782,$A132,СВЦЭМ!$B$39:$B$782,B$119)+'СЕТ СН'!$I$12+СВЦЭМ!$D$10+'СЕТ СН'!$I$5-'СЕТ СН'!$I$20</f>
        <v>3565.40072194</v>
      </c>
      <c r="C132" s="36">
        <f>SUMIFS(СВЦЭМ!$C$39:$C$782,СВЦЭМ!$A$39:$A$782,$A132,СВЦЭМ!$B$39:$B$782,C$119)+'СЕТ СН'!$I$12+СВЦЭМ!$D$10+'СЕТ СН'!$I$5-'СЕТ СН'!$I$20</f>
        <v>3591.8980030000002</v>
      </c>
      <c r="D132" s="36">
        <f>SUMIFS(СВЦЭМ!$C$39:$C$782,СВЦЭМ!$A$39:$A$782,$A132,СВЦЭМ!$B$39:$B$782,D$119)+'СЕТ СН'!$I$12+СВЦЭМ!$D$10+'СЕТ СН'!$I$5-'СЕТ СН'!$I$20</f>
        <v>3589.5720641100002</v>
      </c>
      <c r="E132" s="36">
        <f>SUMIFS(СВЦЭМ!$C$39:$C$782,СВЦЭМ!$A$39:$A$782,$A132,СВЦЭМ!$B$39:$B$782,E$119)+'СЕТ СН'!$I$12+СВЦЭМ!$D$10+'СЕТ СН'!$I$5-'СЕТ СН'!$I$20</f>
        <v>3595.7174439800001</v>
      </c>
      <c r="F132" s="36">
        <f>SUMIFS(СВЦЭМ!$C$39:$C$782,СВЦЭМ!$A$39:$A$782,$A132,СВЦЭМ!$B$39:$B$782,F$119)+'СЕТ СН'!$I$12+СВЦЭМ!$D$10+'СЕТ СН'!$I$5-'СЕТ СН'!$I$20</f>
        <v>3593.4846798100002</v>
      </c>
      <c r="G132" s="36">
        <f>SUMIFS(СВЦЭМ!$C$39:$C$782,СВЦЭМ!$A$39:$A$782,$A132,СВЦЭМ!$B$39:$B$782,G$119)+'СЕТ СН'!$I$12+СВЦЭМ!$D$10+'СЕТ СН'!$I$5-'СЕТ СН'!$I$20</f>
        <v>3585.2144529500001</v>
      </c>
      <c r="H132" s="36">
        <f>SUMIFS(СВЦЭМ!$C$39:$C$782,СВЦЭМ!$A$39:$A$782,$A132,СВЦЭМ!$B$39:$B$782,H$119)+'СЕТ СН'!$I$12+СВЦЭМ!$D$10+'СЕТ СН'!$I$5-'СЕТ СН'!$I$20</f>
        <v>3555.7531355200003</v>
      </c>
      <c r="I132" s="36">
        <f>SUMIFS(СВЦЭМ!$C$39:$C$782,СВЦЭМ!$A$39:$A$782,$A132,СВЦЭМ!$B$39:$B$782,I$119)+'СЕТ СН'!$I$12+СВЦЭМ!$D$10+'СЕТ СН'!$I$5-'СЕТ СН'!$I$20</f>
        <v>3540.1871587900005</v>
      </c>
      <c r="J132" s="36">
        <f>SUMIFS(СВЦЭМ!$C$39:$C$782,СВЦЭМ!$A$39:$A$782,$A132,СВЦЭМ!$B$39:$B$782,J$119)+'СЕТ СН'!$I$12+СВЦЭМ!$D$10+'СЕТ СН'!$I$5-'СЕТ СН'!$I$20</f>
        <v>3521.6646313800002</v>
      </c>
      <c r="K132" s="36">
        <f>SUMIFS(СВЦЭМ!$C$39:$C$782,СВЦЭМ!$A$39:$A$782,$A132,СВЦЭМ!$B$39:$B$782,K$119)+'СЕТ СН'!$I$12+СВЦЭМ!$D$10+'СЕТ СН'!$I$5-'СЕТ СН'!$I$20</f>
        <v>3546.2246606400004</v>
      </c>
      <c r="L132" s="36">
        <f>SUMIFS(СВЦЭМ!$C$39:$C$782,СВЦЭМ!$A$39:$A$782,$A132,СВЦЭМ!$B$39:$B$782,L$119)+'СЕТ СН'!$I$12+СВЦЭМ!$D$10+'СЕТ СН'!$I$5-'СЕТ СН'!$I$20</f>
        <v>3538.8935121100003</v>
      </c>
      <c r="M132" s="36">
        <f>SUMIFS(СВЦЭМ!$C$39:$C$782,СВЦЭМ!$A$39:$A$782,$A132,СВЦЭМ!$B$39:$B$782,M$119)+'СЕТ СН'!$I$12+СВЦЭМ!$D$10+'СЕТ СН'!$I$5-'СЕТ СН'!$I$20</f>
        <v>3551.1931222700005</v>
      </c>
      <c r="N132" s="36">
        <f>SUMIFS(СВЦЭМ!$C$39:$C$782,СВЦЭМ!$A$39:$A$782,$A132,СВЦЭМ!$B$39:$B$782,N$119)+'СЕТ СН'!$I$12+СВЦЭМ!$D$10+'СЕТ СН'!$I$5-'СЕТ СН'!$I$20</f>
        <v>3543.8045114200004</v>
      </c>
      <c r="O132" s="36">
        <f>SUMIFS(СВЦЭМ!$C$39:$C$782,СВЦЭМ!$A$39:$A$782,$A132,СВЦЭМ!$B$39:$B$782,O$119)+'СЕТ СН'!$I$12+СВЦЭМ!$D$10+'СЕТ СН'!$I$5-'СЕТ СН'!$I$20</f>
        <v>3541.20630394</v>
      </c>
      <c r="P132" s="36">
        <f>SUMIFS(СВЦЭМ!$C$39:$C$782,СВЦЭМ!$A$39:$A$782,$A132,СВЦЭМ!$B$39:$B$782,P$119)+'СЕТ СН'!$I$12+СВЦЭМ!$D$10+'СЕТ СН'!$I$5-'СЕТ СН'!$I$20</f>
        <v>3538.85828683</v>
      </c>
      <c r="Q132" s="36">
        <f>SUMIFS(СВЦЭМ!$C$39:$C$782,СВЦЭМ!$A$39:$A$782,$A132,СВЦЭМ!$B$39:$B$782,Q$119)+'СЕТ СН'!$I$12+СВЦЭМ!$D$10+'СЕТ СН'!$I$5-'СЕТ СН'!$I$20</f>
        <v>3529.9323326700005</v>
      </c>
      <c r="R132" s="36">
        <f>SUMIFS(СВЦЭМ!$C$39:$C$782,СВЦЭМ!$A$39:$A$782,$A132,СВЦЭМ!$B$39:$B$782,R$119)+'СЕТ СН'!$I$12+СВЦЭМ!$D$10+'СЕТ СН'!$I$5-'СЕТ СН'!$I$20</f>
        <v>3565.0318975</v>
      </c>
      <c r="S132" s="36">
        <f>SUMIFS(СВЦЭМ!$C$39:$C$782,СВЦЭМ!$A$39:$A$782,$A132,СВЦЭМ!$B$39:$B$782,S$119)+'СЕТ СН'!$I$12+СВЦЭМ!$D$10+'СЕТ СН'!$I$5-'СЕТ СН'!$I$20</f>
        <v>3538.0319243200001</v>
      </c>
      <c r="T132" s="36">
        <f>SUMIFS(СВЦЭМ!$C$39:$C$782,СВЦЭМ!$A$39:$A$782,$A132,СВЦЭМ!$B$39:$B$782,T$119)+'СЕТ СН'!$I$12+СВЦЭМ!$D$10+'СЕТ СН'!$I$5-'СЕТ СН'!$I$20</f>
        <v>3554.9118850800005</v>
      </c>
      <c r="U132" s="36">
        <f>SUMIFS(СВЦЭМ!$C$39:$C$782,СВЦЭМ!$A$39:$A$782,$A132,СВЦЭМ!$B$39:$B$782,U$119)+'СЕТ СН'!$I$12+СВЦЭМ!$D$10+'СЕТ СН'!$I$5-'СЕТ СН'!$I$20</f>
        <v>3567.1381243300002</v>
      </c>
      <c r="V132" s="36">
        <f>SUMIFS(СВЦЭМ!$C$39:$C$782,СВЦЭМ!$A$39:$A$782,$A132,СВЦЭМ!$B$39:$B$782,V$119)+'СЕТ СН'!$I$12+СВЦЭМ!$D$10+'СЕТ СН'!$I$5-'СЕТ СН'!$I$20</f>
        <v>3553.9377120600002</v>
      </c>
      <c r="W132" s="36">
        <f>SUMIFS(СВЦЭМ!$C$39:$C$782,СВЦЭМ!$A$39:$A$782,$A132,СВЦЭМ!$B$39:$B$782,W$119)+'СЕТ СН'!$I$12+СВЦЭМ!$D$10+'СЕТ СН'!$I$5-'СЕТ СН'!$I$20</f>
        <v>3538.4795758300002</v>
      </c>
      <c r="X132" s="36">
        <f>SUMIFS(СВЦЭМ!$C$39:$C$782,СВЦЭМ!$A$39:$A$782,$A132,СВЦЭМ!$B$39:$B$782,X$119)+'СЕТ СН'!$I$12+СВЦЭМ!$D$10+'СЕТ СН'!$I$5-'СЕТ СН'!$I$20</f>
        <v>3538.7041381400004</v>
      </c>
      <c r="Y132" s="36">
        <f>SUMIFS(СВЦЭМ!$C$39:$C$782,СВЦЭМ!$A$39:$A$782,$A132,СВЦЭМ!$B$39:$B$782,Y$119)+'СЕТ СН'!$I$12+СВЦЭМ!$D$10+'СЕТ СН'!$I$5-'СЕТ СН'!$I$20</f>
        <v>3537.01602938</v>
      </c>
    </row>
    <row r="133" spans="1:25" ht="15.75" x14ac:dyDescent="0.2">
      <c r="A133" s="35">
        <f t="shared" si="3"/>
        <v>44848</v>
      </c>
      <c r="B133" s="36">
        <f>SUMIFS(СВЦЭМ!$C$39:$C$782,СВЦЭМ!$A$39:$A$782,$A133,СВЦЭМ!$B$39:$B$782,B$119)+'СЕТ СН'!$I$12+СВЦЭМ!$D$10+'СЕТ СН'!$I$5-'СЕТ СН'!$I$20</f>
        <v>3586.4872857</v>
      </c>
      <c r="C133" s="36">
        <f>SUMIFS(СВЦЭМ!$C$39:$C$782,СВЦЭМ!$A$39:$A$782,$A133,СВЦЭМ!$B$39:$B$782,C$119)+'СЕТ СН'!$I$12+СВЦЭМ!$D$10+'СЕТ СН'!$I$5-'СЕТ СН'!$I$20</f>
        <v>3603.3832349600002</v>
      </c>
      <c r="D133" s="36">
        <f>SUMIFS(СВЦЭМ!$C$39:$C$782,СВЦЭМ!$A$39:$A$782,$A133,СВЦЭМ!$B$39:$B$782,D$119)+'СЕТ СН'!$I$12+СВЦЭМ!$D$10+'СЕТ СН'!$I$5-'СЕТ СН'!$I$20</f>
        <v>3633.4320509500003</v>
      </c>
      <c r="E133" s="36">
        <f>SUMIFS(СВЦЭМ!$C$39:$C$782,СВЦЭМ!$A$39:$A$782,$A133,СВЦЭМ!$B$39:$B$782,E$119)+'СЕТ СН'!$I$12+СВЦЭМ!$D$10+'СЕТ СН'!$I$5-'СЕТ СН'!$I$20</f>
        <v>3651.4854567500001</v>
      </c>
      <c r="F133" s="36">
        <f>SUMIFS(СВЦЭМ!$C$39:$C$782,СВЦЭМ!$A$39:$A$782,$A133,СВЦЭМ!$B$39:$B$782,F$119)+'СЕТ СН'!$I$12+СВЦЭМ!$D$10+'СЕТ СН'!$I$5-'СЕТ СН'!$I$20</f>
        <v>3649.7142786700001</v>
      </c>
      <c r="G133" s="36">
        <f>SUMIFS(СВЦЭМ!$C$39:$C$782,СВЦЭМ!$A$39:$A$782,$A133,СВЦЭМ!$B$39:$B$782,G$119)+'СЕТ СН'!$I$12+СВЦЭМ!$D$10+'СЕТ СН'!$I$5-'СЕТ СН'!$I$20</f>
        <v>3639.4393671000003</v>
      </c>
      <c r="H133" s="36">
        <f>SUMIFS(СВЦЭМ!$C$39:$C$782,СВЦЭМ!$A$39:$A$782,$A133,СВЦЭМ!$B$39:$B$782,H$119)+'СЕТ СН'!$I$12+СВЦЭМ!$D$10+'СЕТ СН'!$I$5-'СЕТ СН'!$I$20</f>
        <v>3572.8557820599999</v>
      </c>
      <c r="I133" s="36">
        <f>SUMIFS(СВЦЭМ!$C$39:$C$782,СВЦЭМ!$A$39:$A$782,$A133,СВЦЭМ!$B$39:$B$782,I$119)+'СЕТ СН'!$I$12+СВЦЭМ!$D$10+'СЕТ СН'!$I$5-'СЕТ СН'!$I$20</f>
        <v>3592.8760945800004</v>
      </c>
      <c r="J133" s="36">
        <f>SUMIFS(СВЦЭМ!$C$39:$C$782,СВЦЭМ!$A$39:$A$782,$A133,СВЦЭМ!$B$39:$B$782,J$119)+'СЕТ СН'!$I$12+СВЦЭМ!$D$10+'СЕТ СН'!$I$5-'СЕТ СН'!$I$20</f>
        <v>3584.7910392000003</v>
      </c>
      <c r="K133" s="36">
        <f>SUMIFS(СВЦЭМ!$C$39:$C$782,СВЦЭМ!$A$39:$A$782,$A133,СВЦЭМ!$B$39:$B$782,K$119)+'СЕТ СН'!$I$12+СВЦЭМ!$D$10+'СЕТ СН'!$I$5-'СЕТ СН'!$I$20</f>
        <v>3583.7484987900002</v>
      </c>
      <c r="L133" s="36">
        <f>SUMIFS(СВЦЭМ!$C$39:$C$782,СВЦЭМ!$A$39:$A$782,$A133,СВЦЭМ!$B$39:$B$782,L$119)+'СЕТ СН'!$I$12+СВЦЭМ!$D$10+'СЕТ СН'!$I$5-'СЕТ СН'!$I$20</f>
        <v>3602.9568155699999</v>
      </c>
      <c r="M133" s="36">
        <f>SUMIFS(СВЦЭМ!$C$39:$C$782,СВЦЭМ!$A$39:$A$782,$A133,СВЦЭМ!$B$39:$B$782,M$119)+'СЕТ СН'!$I$12+СВЦЭМ!$D$10+'СЕТ СН'!$I$5-'СЕТ СН'!$I$20</f>
        <v>3567.9233858699999</v>
      </c>
      <c r="N133" s="36">
        <f>SUMIFS(СВЦЭМ!$C$39:$C$782,СВЦЭМ!$A$39:$A$782,$A133,СВЦЭМ!$B$39:$B$782,N$119)+'СЕТ СН'!$I$12+СВЦЭМ!$D$10+'СЕТ СН'!$I$5-'СЕТ СН'!$I$20</f>
        <v>3570.1844028400001</v>
      </c>
      <c r="O133" s="36">
        <f>SUMIFS(СВЦЭМ!$C$39:$C$782,СВЦЭМ!$A$39:$A$782,$A133,СВЦЭМ!$B$39:$B$782,O$119)+'СЕТ СН'!$I$12+СВЦЭМ!$D$10+'СЕТ СН'!$I$5-'СЕТ СН'!$I$20</f>
        <v>3573.3078333100002</v>
      </c>
      <c r="P133" s="36">
        <f>SUMIFS(СВЦЭМ!$C$39:$C$782,СВЦЭМ!$A$39:$A$782,$A133,СВЦЭМ!$B$39:$B$782,P$119)+'СЕТ СН'!$I$12+СВЦЭМ!$D$10+'СЕТ СН'!$I$5-'СЕТ СН'!$I$20</f>
        <v>3573.1802176000001</v>
      </c>
      <c r="Q133" s="36">
        <f>SUMIFS(СВЦЭМ!$C$39:$C$782,СВЦЭМ!$A$39:$A$782,$A133,СВЦЭМ!$B$39:$B$782,Q$119)+'СЕТ СН'!$I$12+СВЦЭМ!$D$10+'СЕТ СН'!$I$5-'СЕТ СН'!$I$20</f>
        <v>3575.1996498799999</v>
      </c>
      <c r="R133" s="36">
        <f>SUMIFS(СВЦЭМ!$C$39:$C$782,СВЦЭМ!$A$39:$A$782,$A133,СВЦЭМ!$B$39:$B$782,R$119)+'СЕТ СН'!$I$12+СВЦЭМ!$D$10+'СЕТ СН'!$I$5-'СЕТ СН'!$I$20</f>
        <v>3568.4714396700001</v>
      </c>
      <c r="S133" s="36">
        <f>SUMIFS(СВЦЭМ!$C$39:$C$782,СВЦЭМ!$A$39:$A$782,$A133,СВЦЭМ!$B$39:$B$782,S$119)+'СЕТ СН'!$I$12+СВЦЭМ!$D$10+'СЕТ СН'!$I$5-'СЕТ СН'!$I$20</f>
        <v>3571.9392362200001</v>
      </c>
      <c r="T133" s="36">
        <f>SUMIFS(СВЦЭМ!$C$39:$C$782,СВЦЭМ!$A$39:$A$782,$A133,СВЦЭМ!$B$39:$B$782,T$119)+'СЕТ СН'!$I$12+СВЦЭМ!$D$10+'СЕТ СН'!$I$5-'СЕТ СН'!$I$20</f>
        <v>3583.35835064</v>
      </c>
      <c r="U133" s="36">
        <f>SUMIFS(СВЦЭМ!$C$39:$C$782,СВЦЭМ!$A$39:$A$782,$A133,СВЦЭМ!$B$39:$B$782,U$119)+'СЕТ СН'!$I$12+СВЦЭМ!$D$10+'СЕТ СН'!$I$5-'СЕТ СН'!$I$20</f>
        <v>3579.9787601300004</v>
      </c>
      <c r="V133" s="36">
        <f>SUMIFS(СВЦЭМ!$C$39:$C$782,СВЦЭМ!$A$39:$A$782,$A133,СВЦЭМ!$B$39:$B$782,V$119)+'СЕТ СН'!$I$12+СВЦЭМ!$D$10+'СЕТ СН'!$I$5-'СЕТ СН'!$I$20</f>
        <v>3590.1510900600001</v>
      </c>
      <c r="W133" s="36">
        <f>SUMIFS(СВЦЭМ!$C$39:$C$782,СВЦЭМ!$A$39:$A$782,$A133,СВЦЭМ!$B$39:$B$782,W$119)+'СЕТ СН'!$I$12+СВЦЭМ!$D$10+'СЕТ СН'!$I$5-'СЕТ СН'!$I$20</f>
        <v>3588.6229349000005</v>
      </c>
      <c r="X133" s="36">
        <f>SUMIFS(СВЦЭМ!$C$39:$C$782,СВЦЭМ!$A$39:$A$782,$A133,СВЦЭМ!$B$39:$B$782,X$119)+'СЕТ СН'!$I$12+СВЦЭМ!$D$10+'СЕТ СН'!$I$5-'СЕТ СН'!$I$20</f>
        <v>3581.7327116700003</v>
      </c>
      <c r="Y133" s="36">
        <f>SUMIFS(СВЦЭМ!$C$39:$C$782,СВЦЭМ!$A$39:$A$782,$A133,СВЦЭМ!$B$39:$B$782,Y$119)+'СЕТ СН'!$I$12+СВЦЭМ!$D$10+'СЕТ СН'!$I$5-'СЕТ СН'!$I$20</f>
        <v>3562.3610418300004</v>
      </c>
    </row>
    <row r="134" spans="1:25" ht="15.75" x14ac:dyDescent="0.2">
      <c r="A134" s="35">
        <f t="shared" si="3"/>
        <v>44849</v>
      </c>
      <c r="B134" s="36">
        <f>SUMIFS(СВЦЭМ!$C$39:$C$782,СВЦЭМ!$A$39:$A$782,$A134,СВЦЭМ!$B$39:$B$782,B$119)+'СЕТ СН'!$I$12+СВЦЭМ!$D$10+'СЕТ СН'!$I$5-'СЕТ СН'!$I$20</f>
        <v>3480.2426728199998</v>
      </c>
      <c r="C134" s="36">
        <f>SUMIFS(СВЦЭМ!$C$39:$C$782,СВЦЭМ!$A$39:$A$782,$A134,СВЦЭМ!$B$39:$B$782,C$119)+'СЕТ СН'!$I$12+СВЦЭМ!$D$10+'СЕТ СН'!$I$5-'СЕТ СН'!$I$20</f>
        <v>3474.38614087</v>
      </c>
      <c r="D134" s="36">
        <f>SUMIFS(СВЦЭМ!$C$39:$C$782,СВЦЭМ!$A$39:$A$782,$A134,СВЦЭМ!$B$39:$B$782,D$119)+'СЕТ СН'!$I$12+СВЦЭМ!$D$10+'СЕТ СН'!$I$5-'СЕТ СН'!$I$20</f>
        <v>3463.2097931400003</v>
      </c>
      <c r="E134" s="36">
        <f>SUMIFS(СВЦЭМ!$C$39:$C$782,СВЦЭМ!$A$39:$A$782,$A134,СВЦЭМ!$B$39:$B$782,E$119)+'СЕТ СН'!$I$12+СВЦЭМ!$D$10+'СЕТ СН'!$I$5-'СЕТ СН'!$I$20</f>
        <v>3458.5858601300001</v>
      </c>
      <c r="F134" s="36">
        <f>SUMIFS(СВЦЭМ!$C$39:$C$782,СВЦЭМ!$A$39:$A$782,$A134,СВЦЭМ!$B$39:$B$782,F$119)+'СЕТ СН'!$I$12+СВЦЭМ!$D$10+'СЕТ СН'!$I$5-'СЕТ СН'!$I$20</f>
        <v>3449.4270816400003</v>
      </c>
      <c r="G134" s="36">
        <f>SUMIFS(СВЦЭМ!$C$39:$C$782,СВЦЭМ!$A$39:$A$782,$A134,СВЦЭМ!$B$39:$B$782,G$119)+'СЕТ СН'!$I$12+СВЦЭМ!$D$10+'СЕТ СН'!$I$5-'СЕТ СН'!$I$20</f>
        <v>3454.4305365600003</v>
      </c>
      <c r="H134" s="36">
        <f>SUMIFS(СВЦЭМ!$C$39:$C$782,СВЦЭМ!$A$39:$A$782,$A134,СВЦЭМ!$B$39:$B$782,H$119)+'СЕТ СН'!$I$12+СВЦЭМ!$D$10+'СЕТ СН'!$I$5-'СЕТ СН'!$I$20</f>
        <v>3466.1686189700004</v>
      </c>
      <c r="I134" s="36">
        <f>SUMIFS(СВЦЭМ!$C$39:$C$782,СВЦЭМ!$A$39:$A$782,$A134,СВЦЭМ!$B$39:$B$782,I$119)+'СЕТ СН'!$I$12+СВЦЭМ!$D$10+'СЕТ СН'!$I$5-'СЕТ СН'!$I$20</f>
        <v>3445.4966848600002</v>
      </c>
      <c r="J134" s="36">
        <f>SUMIFS(СВЦЭМ!$C$39:$C$782,СВЦЭМ!$A$39:$A$782,$A134,СВЦЭМ!$B$39:$B$782,J$119)+'СЕТ СН'!$I$12+СВЦЭМ!$D$10+'СЕТ СН'!$I$5-'СЕТ СН'!$I$20</f>
        <v>3440.9750519899999</v>
      </c>
      <c r="K134" s="36">
        <f>SUMIFS(СВЦЭМ!$C$39:$C$782,СВЦЭМ!$A$39:$A$782,$A134,СВЦЭМ!$B$39:$B$782,K$119)+'СЕТ СН'!$I$12+СВЦЭМ!$D$10+'СЕТ СН'!$I$5-'СЕТ СН'!$I$20</f>
        <v>3446.00771579</v>
      </c>
      <c r="L134" s="36">
        <f>SUMIFS(СВЦЭМ!$C$39:$C$782,СВЦЭМ!$A$39:$A$782,$A134,СВЦЭМ!$B$39:$B$782,L$119)+'СЕТ СН'!$I$12+СВЦЭМ!$D$10+'СЕТ СН'!$I$5-'СЕТ СН'!$I$20</f>
        <v>3479.6559140500003</v>
      </c>
      <c r="M134" s="36">
        <f>SUMIFS(СВЦЭМ!$C$39:$C$782,СВЦЭМ!$A$39:$A$782,$A134,СВЦЭМ!$B$39:$B$782,M$119)+'СЕТ СН'!$I$12+СВЦЭМ!$D$10+'СЕТ СН'!$I$5-'СЕТ СН'!$I$20</f>
        <v>3448.1955547600001</v>
      </c>
      <c r="N134" s="36">
        <f>SUMIFS(СВЦЭМ!$C$39:$C$782,СВЦЭМ!$A$39:$A$782,$A134,СВЦЭМ!$B$39:$B$782,N$119)+'СЕТ СН'!$I$12+СВЦЭМ!$D$10+'СЕТ СН'!$I$5-'СЕТ СН'!$I$20</f>
        <v>3381.2910580500002</v>
      </c>
      <c r="O134" s="36">
        <f>SUMIFS(СВЦЭМ!$C$39:$C$782,СВЦЭМ!$A$39:$A$782,$A134,СВЦЭМ!$B$39:$B$782,O$119)+'СЕТ СН'!$I$12+СВЦЭМ!$D$10+'СЕТ СН'!$I$5-'СЕТ СН'!$I$20</f>
        <v>3371.8174238199999</v>
      </c>
      <c r="P134" s="36">
        <f>SUMIFS(СВЦЭМ!$C$39:$C$782,СВЦЭМ!$A$39:$A$782,$A134,СВЦЭМ!$B$39:$B$782,P$119)+'СЕТ СН'!$I$12+СВЦЭМ!$D$10+'СЕТ СН'!$I$5-'СЕТ СН'!$I$20</f>
        <v>3376.61460975</v>
      </c>
      <c r="Q134" s="36">
        <f>SUMIFS(СВЦЭМ!$C$39:$C$782,СВЦЭМ!$A$39:$A$782,$A134,СВЦЭМ!$B$39:$B$782,Q$119)+'СЕТ СН'!$I$12+СВЦЭМ!$D$10+'СЕТ СН'!$I$5-'СЕТ СН'!$I$20</f>
        <v>3383.7859322300001</v>
      </c>
      <c r="R134" s="36">
        <f>SUMIFS(СВЦЭМ!$C$39:$C$782,СВЦЭМ!$A$39:$A$782,$A134,СВЦЭМ!$B$39:$B$782,R$119)+'СЕТ СН'!$I$12+СВЦЭМ!$D$10+'СЕТ СН'!$I$5-'СЕТ СН'!$I$20</f>
        <v>3433.5088653900002</v>
      </c>
      <c r="S134" s="36">
        <f>SUMIFS(СВЦЭМ!$C$39:$C$782,СВЦЭМ!$A$39:$A$782,$A134,СВЦЭМ!$B$39:$B$782,S$119)+'СЕТ СН'!$I$12+СВЦЭМ!$D$10+'СЕТ СН'!$I$5-'СЕТ СН'!$I$20</f>
        <v>3458.9697360500004</v>
      </c>
      <c r="T134" s="36">
        <f>SUMIFS(СВЦЭМ!$C$39:$C$782,СВЦЭМ!$A$39:$A$782,$A134,СВЦЭМ!$B$39:$B$782,T$119)+'СЕТ СН'!$I$12+СВЦЭМ!$D$10+'СЕТ СН'!$I$5-'СЕТ СН'!$I$20</f>
        <v>3508.9615005900005</v>
      </c>
      <c r="U134" s="36">
        <f>SUMIFS(СВЦЭМ!$C$39:$C$782,СВЦЭМ!$A$39:$A$782,$A134,СВЦЭМ!$B$39:$B$782,U$119)+'СЕТ СН'!$I$12+СВЦЭМ!$D$10+'СЕТ СН'!$I$5-'СЕТ СН'!$I$20</f>
        <v>3542.9773435400002</v>
      </c>
      <c r="V134" s="36">
        <f>SUMIFS(СВЦЭМ!$C$39:$C$782,СВЦЭМ!$A$39:$A$782,$A134,СВЦЭМ!$B$39:$B$782,V$119)+'СЕТ СН'!$I$12+СВЦЭМ!$D$10+'СЕТ СН'!$I$5-'СЕТ СН'!$I$20</f>
        <v>3531.7870434800002</v>
      </c>
      <c r="W134" s="36">
        <f>SUMIFS(СВЦЭМ!$C$39:$C$782,СВЦЭМ!$A$39:$A$782,$A134,СВЦЭМ!$B$39:$B$782,W$119)+'СЕТ СН'!$I$12+СВЦЭМ!$D$10+'СЕТ СН'!$I$5-'СЕТ СН'!$I$20</f>
        <v>3518.3220813500002</v>
      </c>
      <c r="X134" s="36">
        <f>SUMIFS(СВЦЭМ!$C$39:$C$782,СВЦЭМ!$A$39:$A$782,$A134,СВЦЭМ!$B$39:$B$782,X$119)+'СЕТ СН'!$I$12+СВЦЭМ!$D$10+'СЕТ СН'!$I$5-'СЕТ СН'!$I$20</f>
        <v>3546.7137405400003</v>
      </c>
      <c r="Y134" s="36">
        <f>SUMIFS(СВЦЭМ!$C$39:$C$782,СВЦЭМ!$A$39:$A$782,$A134,СВЦЭМ!$B$39:$B$782,Y$119)+'СЕТ СН'!$I$12+СВЦЭМ!$D$10+'СЕТ СН'!$I$5-'СЕТ СН'!$I$20</f>
        <v>3500.0265886300003</v>
      </c>
    </row>
    <row r="135" spans="1:25" ht="15.75" x14ac:dyDescent="0.2">
      <c r="A135" s="35">
        <f t="shared" si="3"/>
        <v>44850</v>
      </c>
      <c r="B135" s="36">
        <f>SUMIFS(СВЦЭМ!$C$39:$C$782,СВЦЭМ!$A$39:$A$782,$A135,СВЦЭМ!$B$39:$B$782,B$119)+'СЕТ СН'!$I$12+СВЦЭМ!$D$10+'СЕТ СН'!$I$5-'СЕТ СН'!$I$20</f>
        <v>3434.6009699599999</v>
      </c>
      <c r="C135" s="36">
        <f>SUMIFS(СВЦЭМ!$C$39:$C$782,СВЦЭМ!$A$39:$A$782,$A135,СВЦЭМ!$B$39:$B$782,C$119)+'СЕТ СН'!$I$12+СВЦЭМ!$D$10+'СЕТ СН'!$I$5-'СЕТ СН'!$I$20</f>
        <v>3464.4150440100002</v>
      </c>
      <c r="D135" s="36">
        <f>SUMIFS(СВЦЭМ!$C$39:$C$782,СВЦЭМ!$A$39:$A$782,$A135,СВЦЭМ!$B$39:$B$782,D$119)+'СЕТ СН'!$I$12+СВЦЭМ!$D$10+'СЕТ СН'!$I$5-'СЕТ СН'!$I$20</f>
        <v>3472.3724513300003</v>
      </c>
      <c r="E135" s="36">
        <f>SUMIFS(СВЦЭМ!$C$39:$C$782,СВЦЭМ!$A$39:$A$782,$A135,СВЦЭМ!$B$39:$B$782,E$119)+'СЕТ СН'!$I$12+СВЦЭМ!$D$10+'СЕТ СН'!$I$5-'СЕТ СН'!$I$20</f>
        <v>3483.4300895599999</v>
      </c>
      <c r="F135" s="36">
        <f>SUMIFS(СВЦЭМ!$C$39:$C$782,СВЦЭМ!$A$39:$A$782,$A135,СВЦЭМ!$B$39:$B$782,F$119)+'СЕТ СН'!$I$12+СВЦЭМ!$D$10+'СЕТ СН'!$I$5-'СЕТ СН'!$I$20</f>
        <v>3473.5147887800003</v>
      </c>
      <c r="G135" s="36">
        <f>SUMIFS(СВЦЭМ!$C$39:$C$782,СВЦЭМ!$A$39:$A$782,$A135,СВЦЭМ!$B$39:$B$782,G$119)+'СЕТ СН'!$I$12+СВЦЭМ!$D$10+'СЕТ СН'!$I$5-'СЕТ СН'!$I$20</f>
        <v>3465.1128951999999</v>
      </c>
      <c r="H135" s="36">
        <f>SUMIFS(СВЦЭМ!$C$39:$C$782,СВЦЭМ!$A$39:$A$782,$A135,СВЦЭМ!$B$39:$B$782,H$119)+'СЕТ СН'!$I$12+СВЦЭМ!$D$10+'СЕТ СН'!$I$5-'СЕТ СН'!$I$20</f>
        <v>3446.1697278199999</v>
      </c>
      <c r="I135" s="36">
        <f>SUMIFS(СВЦЭМ!$C$39:$C$782,СВЦЭМ!$A$39:$A$782,$A135,СВЦЭМ!$B$39:$B$782,I$119)+'СЕТ СН'!$I$12+СВЦЭМ!$D$10+'СЕТ СН'!$I$5-'СЕТ СН'!$I$20</f>
        <v>3434.3371901999999</v>
      </c>
      <c r="J135" s="36">
        <f>SUMIFS(СВЦЭМ!$C$39:$C$782,СВЦЭМ!$A$39:$A$782,$A135,СВЦЭМ!$B$39:$B$782,J$119)+'СЕТ СН'!$I$12+СВЦЭМ!$D$10+'СЕТ СН'!$I$5-'СЕТ СН'!$I$20</f>
        <v>3371.5249152400002</v>
      </c>
      <c r="K135" s="36">
        <f>SUMIFS(СВЦЭМ!$C$39:$C$782,СВЦЭМ!$A$39:$A$782,$A135,СВЦЭМ!$B$39:$B$782,K$119)+'СЕТ СН'!$I$12+СВЦЭМ!$D$10+'СЕТ СН'!$I$5-'СЕТ СН'!$I$20</f>
        <v>3345.3259454100003</v>
      </c>
      <c r="L135" s="36">
        <f>SUMIFS(СВЦЭМ!$C$39:$C$782,СВЦЭМ!$A$39:$A$782,$A135,СВЦЭМ!$B$39:$B$782,L$119)+'СЕТ СН'!$I$12+СВЦЭМ!$D$10+'СЕТ СН'!$I$5-'СЕТ СН'!$I$20</f>
        <v>3337.22783686</v>
      </c>
      <c r="M135" s="36">
        <f>SUMIFS(СВЦЭМ!$C$39:$C$782,СВЦЭМ!$A$39:$A$782,$A135,СВЦЭМ!$B$39:$B$782,M$119)+'СЕТ СН'!$I$12+СВЦЭМ!$D$10+'СЕТ СН'!$I$5-'СЕТ СН'!$I$20</f>
        <v>3344.0052476800001</v>
      </c>
      <c r="N135" s="36">
        <f>SUMIFS(СВЦЭМ!$C$39:$C$782,СВЦЭМ!$A$39:$A$782,$A135,СВЦЭМ!$B$39:$B$782,N$119)+'СЕТ СН'!$I$12+СВЦЭМ!$D$10+'СЕТ СН'!$I$5-'СЕТ СН'!$I$20</f>
        <v>3364.8362901099999</v>
      </c>
      <c r="O135" s="36">
        <f>SUMIFS(СВЦЭМ!$C$39:$C$782,СВЦЭМ!$A$39:$A$782,$A135,СВЦЭМ!$B$39:$B$782,O$119)+'СЕТ СН'!$I$12+СВЦЭМ!$D$10+'СЕТ СН'!$I$5-'СЕТ СН'!$I$20</f>
        <v>3372.5866104000002</v>
      </c>
      <c r="P135" s="36">
        <f>SUMIFS(СВЦЭМ!$C$39:$C$782,СВЦЭМ!$A$39:$A$782,$A135,СВЦЭМ!$B$39:$B$782,P$119)+'СЕТ СН'!$I$12+СВЦЭМ!$D$10+'СЕТ СН'!$I$5-'СЕТ СН'!$I$20</f>
        <v>3380.25853263</v>
      </c>
      <c r="Q135" s="36">
        <f>SUMIFS(СВЦЭМ!$C$39:$C$782,СВЦЭМ!$A$39:$A$782,$A135,СВЦЭМ!$B$39:$B$782,Q$119)+'СЕТ СН'!$I$12+СВЦЭМ!$D$10+'СЕТ СН'!$I$5-'СЕТ СН'!$I$20</f>
        <v>3376.2611603300002</v>
      </c>
      <c r="R135" s="36">
        <f>SUMIFS(СВЦЭМ!$C$39:$C$782,СВЦЭМ!$A$39:$A$782,$A135,СВЦЭМ!$B$39:$B$782,R$119)+'СЕТ СН'!$I$12+СВЦЭМ!$D$10+'СЕТ СН'!$I$5-'СЕТ СН'!$I$20</f>
        <v>3371.9686014700001</v>
      </c>
      <c r="S135" s="36">
        <f>SUMIFS(СВЦЭМ!$C$39:$C$782,СВЦЭМ!$A$39:$A$782,$A135,СВЦЭМ!$B$39:$B$782,S$119)+'СЕТ СН'!$I$12+СВЦЭМ!$D$10+'СЕТ СН'!$I$5-'СЕТ СН'!$I$20</f>
        <v>3370.92448685</v>
      </c>
      <c r="T135" s="36">
        <f>SUMIFS(СВЦЭМ!$C$39:$C$782,СВЦЭМ!$A$39:$A$782,$A135,СВЦЭМ!$B$39:$B$782,T$119)+'СЕТ СН'!$I$12+СВЦЭМ!$D$10+'СЕТ СН'!$I$5-'СЕТ СН'!$I$20</f>
        <v>3346.6685470700004</v>
      </c>
      <c r="U135" s="36">
        <f>SUMIFS(СВЦЭМ!$C$39:$C$782,СВЦЭМ!$A$39:$A$782,$A135,СВЦЭМ!$B$39:$B$782,U$119)+'СЕТ СН'!$I$12+СВЦЭМ!$D$10+'СЕТ СН'!$I$5-'СЕТ СН'!$I$20</f>
        <v>3338.4572905800001</v>
      </c>
      <c r="V135" s="36">
        <f>SUMIFS(СВЦЭМ!$C$39:$C$782,СВЦЭМ!$A$39:$A$782,$A135,СВЦЭМ!$B$39:$B$782,V$119)+'СЕТ СН'!$I$12+СВЦЭМ!$D$10+'СЕТ СН'!$I$5-'СЕТ СН'!$I$20</f>
        <v>3338.7637884200003</v>
      </c>
      <c r="W135" s="36">
        <f>SUMIFS(СВЦЭМ!$C$39:$C$782,СВЦЭМ!$A$39:$A$782,$A135,СВЦЭМ!$B$39:$B$782,W$119)+'СЕТ СН'!$I$12+СВЦЭМ!$D$10+'СЕТ СН'!$I$5-'СЕТ СН'!$I$20</f>
        <v>3349.19066716</v>
      </c>
      <c r="X135" s="36">
        <f>SUMIFS(СВЦЭМ!$C$39:$C$782,СВЦЭМ!$A$39:$A$782,$A135,СВЦЭМ!$B$39:$B$782,X$119)+'СЕТ СН'!$I$12+СВЦЭМ!$D$10+'СЕТ СН'!$I$5-'СЕТ СН'!$I$20</f>
        <v>3378.33422793</v>
      </c>
      <c r="Y135" s="36">
        <f>SUMIFS(СВЦЭМ!$C$39:$C$782,СВЦЭМ!$A$39:$A$782,$A135,СВЦЭМ!$B$39:$B$782,Y$119)+'СЕТ СН'!$I$12+СВЦЭМ!$D$10+'СЕТ СН'!$I$5-'СЕТ СН'!$I$20</f>
        <v>3409.81647806</v>
      </c>
    </row>
    <row r="136" spans="1:25" ht="15.75" x14ac:dyDescent="0.2">
      <c r="A136" s="35">
        <f t="shared" si="3"/>
        <v>44851</v>
      </c>
      <c r="B136" s="36">
        <f>SUMIFS(СВЦЭМ!$C$39:$C$782,СВЦЭМ!$A$39:$A$782,$A136,СВЦЭМ!$B$39:$B$782,B$119)+'СЕТ СН'!$I$12+СВЦЭМ!$D$10+'СЕТ СН'!$I$5-'СЕТ СН'!$I$20</f>
        <v>3458.1291286800001</v>
      </c>
      <c r="C136" s="36">
        <f>SUMIFS(СВЦЭМ!$C$39:$C$782,СВЦЭМ!$A$39:$A$782,$A136,СВЦЭМ!$B$39:$B$782,C$119)+'СЕТ СН'!$I$12+СВЦЭМ!$D$10+'СЕТ СН'!$I$5-'СЕТ СН'!$I$20</f>
        <v>3494.16740136</v>
      </c>
      <c r="D136" s="36">
        <f>SUMIFS(СВЦЭМ!$C$39:$C$782,СВЦЭМ!$A$39:$A$782,$A136,СВЦЭМ!$B$39:$B$782,D$119)+'СЕТ СН'!$I$12+СВЦЭМ!$D$10+'СЕТ СН'!$I$5-'СЕТ СН'!$I$20</f>
        <v>3531.4207330900003</v>
      </c>
      <c r="E136" s="36">
        <f>SUMIFS(СВЦЭМ!$C$39:$C$782,СВЦЭМ!$A$39:$A$782,$A136,СВЦЭМ!$B$39:$B$782,E$119)+'СЕТ СН'!$I$12+СВЦЭМ!$D$10+'СЕТ СН'!$I$5-'СЕТ СН'!$I$20</f>
        <v>3548.7913080900003</v>
      </c>
      <c r="F136" s="36">
        <f>SUMIFS(СВЦЭМ!$C$39:$C$782,СВЦЭМ!$A$39:$A$782,$A136,СВЦЭМ!$B$39:$B$782,F$119)+'СЕТ СН'!$I$12+СВЦЭМ!$D$10+'СЕТ СН'!$I$5-'СЕТ СН'!$I$20</f>
        <v>3551.7252803600004</v>
      </c>
      <c r="G136" s="36">
        <f>SUMIFS(СВЦЭМ!$C$39:$C$782,СВЦЭМ!$A$39:$A$782,$A136,СВЦЭМ!$B$39:$B$782,G$119)+'СЕТ СН'!$I$12+СВЦЭМ!$D$10+'СЕТ СН'!$I$5-'СЕТ СН'!$I$20</f>
        <v>3529.6794652800004</v>
      </c>
      <c r="H136" s="36">
        <f>SUMIFS(СВЦЭМ!$C$39:$C$782,СВЦЭМ!$A$39:$A$782,$A136,СВЦЭМ!$B$39:$B$782,H$119)+'СЕТ СН'!$I$12+СВЦЭМ!$D$10+'СЕТ СН'!$I$5-'СЕТ СН'!$I$20</f>
        <v>3474.6685789399999</v>
      </c>
      <c r="I136" s="36">
        <f>SUMIFS(СВЦЭМ!$C$39:$C$782,СВЦЭМ!$A$39:$A$782,$A136,СВЦЭМ!$B$39:$B$782,I$119)+'СЕТ СН'!$I$12+СВЦЭМ!$D$10+'СЕТ СН'!$I$5-'СЕТ СН'!$I$20</f>
        <v>3429.9003595600002</v>
      </c>
      <c r="J136" s="36">
        <f>SUMIFS(СВЦЭМ!$C$39:$C$782,СВЦЭМ!$A$39:$A$782,$A136,СВЦЭМ!$B$39:$B$782,J$119)+'СЕТ СН'!$I$12+СВЦЭМ!$D$10+'СЕТ СН'!$I$5-'СЕТ СН'!$I$20</f>
        <v>3396.4200397300001</v>
      </c>
      <c r="K136" s="36">
        <f>SUMIFS(СВЦЭМ!$C$39:$C$782,СВЦЭМ!$A$39:$A$782,$A136,СВЦЭМ!$B$39:$B$782,K$119)+'СЕТ СН'!$I$12+СВЦЭМ!$D$10+'СЕТ СН'!$I$5-'СЕТ СН'!$I$20</f>
        <v>3392.6399422300001</v>
      </c>
      <c r="L136" s="36">
        <f>SUMIFS(СВЦЭМ!$C$39:$C$782,СВЦЭМ!$A$39:$A$782,$A136,СВЦЭМ!$B$39:$B$782,L$119)+'СЕТ СН'!$I$12+СВЦЭМ!$D$10+'СЕТ СН'!$I$5-'СЕТ СН'!$I$20</f>
        <v>3400.3599583599998</v>
      </c>
      <c r="M136" s="36">
        <f>SUMIFS(СВЦЭМ!$C$39:$C$782,СВЦЭМ!$A$39:$A$782,$A136,СВЦЭМ!$B$39:$B$782,M$119)+'СЕТ СН'!$I$12+СВЦЭМ!$D$10+'СЕТ СН'!$I$5-'СЕТ СН'!$I$20</f>
        <v>3414.8384324799999</v>
      </c>
      <c r="N136" s="36">
        <f>SUMIFS(СВЦЭМ!$C$39:$C$782,СВЦЭМ!$A$39:$A$782,$A136,СВЦЭМ!$B$39:$B$782,N$119)+'СЕТ СН'!$I$12+СВЦЭМ!$D$10+'СЕТ СН'!$I$5-'СЕТ СН'!$I$20</f>
        <v>3419.6102888100004</v>
      </c>
      <c r="O136" s="36">
        <f>SUMIFS(СВЦЭМ!$C$39:$C$782,СВЦЭМ!$A$39:$A$782,$A136,СВЦЭМ!$B$39:$B$782,O$119)+'СЕТ СН'!$I$12+СВЦЭМ!$D$10+'СЕТ СН'!$I$5-'СЕТ СН'!$I$20</f>
        <v>3415.0198565999999</v>
      </c>
      <c r="P136" s="36">
        <f>SUMIFS(СВЦЭМ!$C$39:$C$782,СВЦЭМ!$A$39:$A$782,$A136,СВЦЭМ!$B$39:$B$782,P$119)+'СЕТ СН'!$I$12+СВЦЭМ!$D$10+'СЕТ СН'!$I$5-'СЕТ СН'!$I$20</f>
        <v>3430.6175606500001</v>
      </c>
      <c r="Q136" s="36">
        <f>SUMIFS(СВЦЭМ!$C$39:$C$782,СВЦЭМ!$A$39:$A$782,$A136,СВЦЭМ!$B$39:$B$782,Q$119)+'СЕТ СН'!$I$12+СВЦЭМ!$D$10+'СЕТ СН'!$I$5-'СЕТ СН'!$I$20</f>
        <v>3403.0185582600002</v>
      </c>
      <c r="R136" s="36">
        <f>SUMIFS(СВЦЭМ!$C$39:$C$782,СВЦЭМ!$A$39:$A$782,$A136,СВЦЭМ!$B$39:$B$782,R$119)+'СЕТ СН'!$I$12+СВЦЭМ!$D$10+'СЕТ СН'!$I$5-'СЕТ СН'!$I$20</f>
        <v>3358.8513729000001</v>
      </c>
      <c r="S136" s="36">
        <f>SUMIFS(СВЦЭМ!$C$39:$C$782,СВЦЭМ!$A$39:$A$782,$A136,СВЦЭМ!$B$39:$B$782,S$119)+'СЕТ СН'!$I$12+СВЦЭМ!$D$10+'СЕТ СН'!$I$5-'СЕТ СН'!$I$20</f>
        <v>3341.4505648100003</v>
      </c>
      <c r="T136" s="36">
        <f>SUMIFS(СВЦЭМ!$C$39:$C$782,СВЦЭМ!$A$39:$A$782,$A136,СВЦЭМ!$B$39:$B$782,T$119)+'СЕТ СН'!$I$12+СВЦЭМ!$D$10+'СЕТ СН'!$I$5-'СЕТ СН'!$I$20</f>
        <v>3397.32168624</v>
      </c>
      <c r="U136" s="36">
        <f>SUMIFS(СВЦЭМ!$C$39:$C$782,СВЦЭМ!$A$39:$A$782,$A136,СВЦЭМ!$B$39:$B$782,U$119)+'СЕТ СН'!$I$12+СВЦЭМ!$D$10+'СЕТ СН'!$I$5-'СЕТ СН'!$I$20</f>
        <v>3499.74583037</v>
      </c>
      <c r="V136" s="36">
        <f>SUMIFS(СВЦЭМ!$C$39:$C$782,СВЦЭМ!$A$39:$A$782,$A136,СВЦЭМ!$B$39:$B$782,V$119)+'СЕТ СН'!$I$12+СВЦЭМ!$D$10+'СЕТ СН'!$I$5-'СЕТ СН'!$I$20</f>
        <v>3493.9737220000002</v>
      </c>
      <c r="W136" s="36">
        <f>SUMIFS(СВЦЭМ!$C$39:$C$782,СВЦЭМ!$A$39:$A$782,$A136,СВЦЭМ!$B$39:$B$782,W$119)+'СЕТ СН'!$I$12+СВЦЭМ!$D$10+'СЕТ СН'!$I$5-'СЕТ СН'!$I$20</f>
        <v>3484.8062208599999</v>
      </c>
      <c r="X136" s="36">
        <f>SUMIFS(СВЦЭМ!$C$39:$C$782,СВЦЭМ!$A$39:$A$782,$A136,СВЦЭМ!$B$39:$B$782,X$119)+'СЕТ СН'!$I$12+СВЦЭМ!$D$10+'СЕТ СН'!$I$5-'СЕТ СН'!$I$20</f>
        <v>3433.5747168900002</v>
      </c>
      <c r="Y136" s="36">
        <f>SUMIFS(СВЦЭМ!$C$39:$C$782,СВЦЭМ!$A$39:$A$782,$A136,СВЦЭМ!$B$39:$B$782,Y$119)+'СЕТ СН'!$I$12+СВЦЭМ!$D$10+'СЕТ СН'!$I$5-'СЕТ СН'!$I$20</f>
        <v>3481.0181618900001</v>
      </c>
    </row>
    <row r="137" spans="1:25" ht="15.75" x14ac:dyDescent="0.2">
      <c r="A137" s="35">
        <f t="shared" si="3"/>
        <v>44852</v>
      </c>
      <c r="B137" s="36">
        <f>SUMIFS(СВЦЭМ!$C$39:$C$782,СВЦЭМ!$A$39:$A$782,$A137,СВЦЭМ!$B$39:$B$782,B$119)+'СЕТ СН'!$I$12+СВЦЭМ!$D$10+'СЕТ СН'!$I$5-'СЕТ СН'!$I$20</f>
        <v>3510.1476763400001</v>
      </c>
      <c r="C137" s="36">
        <f>SUMIFS(СВЦЭМ!$C$39:$C$782,СВЦЭМ!$A$39:$A$782,$A137,СВЦЭМ!$B$39:$B$782,C$119)+'СЕТ СН'!$I$12+СВЦЭМ!$D$10+'СЕТ СН'!$I$5-'СЕТ СН'!$I$20</f>
        <v>3556.1078862900004</v>
      </c>
      <c r="D137" s="36">
        <f>SUMIFS(СВЦЭМ!$C$39:$C$782,СВЦЭМ!$A$39:$A$782,$A137,СВЦЭМ!$B$39:$B$782,D$119)+'СЕТ СН'!$I$12+СВЦЭМ!$D$10+'СЕТ СН'!$I$5-'СЕТ СН'!$I$20</f>
        <v>3573.5682952400002</v>
      </c>
      <c r="E137" s="36">
        <f>SUMIFS(СВЦЭМ!$C$39:$C$782,СВЦЭМ!$A$39:$A$782,$A137,СВЦЭМ!$B$39:$B$782,E$119)+'СЕТ СН'!$I$12+СВЦЭМ!$D$10+'СЕТ СН'!$I$5-'СЕТ СН'!$I$20</f>
        <v>3576.9454785800003</v>
      </c>
      <c r="F137" s="36">
        <f>SUMIFS(СВЦЭМ!$C$39:$C$782,СВЦЭМ!$A$39:$A$782,$A137,СВЦЭМ!$B$39:$B$782,F$119)+'СЕТ СН'!$I$12+СВЦЭМ!$D$10+'СЕТ СН'!$I$5-'СЕТ СН'!$I$20</f>
        <v>3575.55935426</v>
      </c>
      <c r="G137" s="36">
        <f>SUMIFS(СВЦЭМ!$C$39:$C$782,СВЦЭМ!$A$39:$A$782,$A137,СВЦЭМ!$B$39:$B$782,G$119)+'СЕТ СН'!$I$12+СВЦЭМ!$D$10+'СЕТ СН'!$I$5-'СЕТ СН'!$I$20</f>
        <v>3564.21477486</v>
      </c>
      <c r="H137" s="36">
        <f>SUMIFS(СВЦЭМ!$C$39:$C$782,СВЦЭМ!$A$39:$A$782,$A137,СВЦЭМ!$B$39:$B$782,H$119)+'СЕТ СН'!$I$12+СВЦЭМ!$D$10+'СЕТ СН'!$I$5-'СЕТ СН'!$I$20</f>
        <v>3499.8488276799999</v>
      </c>
      <c r="I137" s="36">
        <f>SUMIFS(СВЦЭМ!$C$39:$C$782,СВЦЭМ!$A$39:$A$782,$A137,СВЦЭМ!$B$39:$B$782,I$119)+'СЕТ СН'!$I$12+СВЦЭМ!$D$10+'СЕТ СН'!$I$5-'СЕТ СН'!$I$20</f>
        <v>3445.8003790800003</v>
      </c>
      <c r="J137" s="36">
        <f>SUMIFS(СВЦЭМ!$C$39:$C$782,СВЦЭМ!$A$39:$A$782,$A137,СВЦЭМ!$B$39:$B$782,J$119)+'СЕТ СН'!$I$12+СВЦЭМ!$D$10+'СЕТ СН'!$I$5-'СЕТ СН'!$I$20</f>
        <v>3418.0012606</v>
      </c>
      <c r="K137" s="36">
        <f>SUMIFS(СВЦЭМ!$C$39:$C$782,СВЦЭМ!$A$39:$A$782,$A137,СВЦЭМ!$B$39:$B$782,K$119)+'СЕТ СН'!$I$12+СВЦЭМ!$D$10+'СЕТ СН'!$I$5-'СЕТ СН'!$I$20</f>
        <v>3419.5668688300002</v>
      </c>
      <c r="L137" s="36">
        <f>SUMIFS(СВЦЭМ!$C$39:$C$782,СВЦЭМ!$A$39:$A$782,$A137,СВЦЭМ!$B$39:$B$782,L$119)+'СЕТ СН'!$I$12+СВЦЭМ!$D$10+'СЕТ СН'!$I$5-'СЕТ СН'!$I$20</f>
        <v>3417.97386091</v>
      </c>
      <c r="M137" s="36">
        <f>SUMIFS(СВЦЭМ!$C$39:$C$782,СВЦЭМ!$A$39:$A$782,$A137,СВЦЭМ!$B$39:$B$782,M$119)+'СЕТ СН'!$I$12+СВЦЭМ!$D$10+'СЕТ СН'!$I$5-'СЕТ СН'!$I$20</f>
        <v>3423.8935639800002</v>
      </c>
      <c r="N137" s="36">
        <f>SUMIFS(СВЦЭМ!$C$39:$C$782,СВЦЭМ!$A$39:$A$782,$A137,СВЦЭМ!$B$39:$B$782,N$119)+'СЕТ СН'!$I$12+СВЦЭМ!$D$10+'СЕТ СН'!$I$5-'СЕТ СН'!$I$20</f>
        <v>3433.64767222</v>
      </c>
      <c r="O137" s="36">
        <f>SUMIFS(СВЦЭМ!$C$39:$C$782,СВЦЭМ!$A$39:$A$782,$A137,СВЦЭМ!$B$39:$B$782,O$119)+'СЕТ СН'!$I$12+СВЦЭМ!$D$10+'СЕТ СН'!$I$5-'СЕТ СН'!$I$20</f>
        <v>3431.7228638900001</v>
      </c>
      <c r="P137" s="36">
        <f>SUMIFS(СВЦЭМ!$C$39:$C$782,СВЦЭМ!$A$39:$A$782,$A137,СВЦЭМ!$B$39:$B$782,P$119)+'СЕТ СН'!$I$12+СВЦЭМ!$D$10+'СЕТ СН'!$I$5-'СЕТ СН'!$I$20</f>
        <v>3434.3285515699999</v>
      </c>
      <c r="Q137" s="36">
        <f>SUMIFS(СВЦЭМ!$C$39:$C$782,СВЦЭМ!$A$39:$A$782,$A137,СВЦЭМ!$B$39:$B$782,Q$119)+'СЕТ СН'!$I$12+СВЦЭМ!$D$10+'СЕТ СН'!$I$5-'СЕТ СН'!$I$20</f>
        <v>3443.6953283500002</v>
      </c>
      <c r="R137" s="36">
        <f>SUMIFS(СВЦЭМ!$C$39:$C$782,СВЦЭМ!$A$39:$A$782,$A137,СВЦЭМ!$B$39:$B$782,R$119)+'СЕТ СН'!$I$12+СВЦЭМ!$D$10+'СЕТ СН'!$I$5-'СЕТ СН'!$I$20</f>
        <v>3453.1129336399999</v>
      </c>
      <c r="S137" s="36">
        <f>SUMIFS(СВЦЭМ!$C$39:$C$782,СВЦЭМ!$A$39:$A$782,$A137,СВЦЭМ!$B$39:$B$782,S$119)+'СЕТ СН'!$I$12+СВЦЭМ!$D$10+'СЕТ СН'!$I$5-'СЕТ СН'!$I$20</f>
        <v>3430.9845923299999</v>
      </c>
      <c r="T137" s="36">
        <f>SUMIFS(СВЦЭМ!$C$39:$C$782,СВЦЭМ!$A$39:$A$782,$A137,СВЦЭМ!$B$39:$B$782,T$119)+'СЕТ СН'!$I$12+СВЦЭМ!$D$10+'СЕТ СН'!$I$5-'СЕТ СН'!$I$20</f>
        <v>3514.5846827900004</v>
      </c>
      <c r="U137" s="36">
        <f>SUMIFS(СВЦЭМ!$C$39:$C$782,СВЦЭМ!$A$39:$A$782,$A137,СВЦЭМ!$B$39:$B$782,U$119)+'СЕТ СН'!$I$12+СВЦЭМ!$D$10+'СЕТ СН'!$I$5-'СЕТ СН'!$I$20</f>
        <v>3538.7745127000003</v>
      </c>
      <c r="V137" s="36">
        <f>SUMIFS(СВЦЭМ!$C$39:$C$782,СВЦЭМ!$A$39:$A$782,$A137,СВЦЭМ!$B$39:$B$782,V$119)+'СЕТ СН'!$I$12+СВЦЭМ!$D$10+'СЕТ СН'!$I$5-'СЕТ СН'!$I$20</f>
        <v>3537.4805737500001</v>
      </c>
      <c r="W137" s="36">
        <f>SUMIFS(СВЦЭМ!$C$39:$C$782,СВЦЭМ!$A$39:$A$782,$A137,СВЦЭМ!$B$39:$B$782,W$119)+'СЕТ СН'!$I$12+СВЦЭМ!$D$10+'СЕТ СН'!$I$5-'СЕТ СН'!$I$20</f>
        <v>3523.3387861200003</v>
      </c>
      <c r="X137" s="36">
        <f>SUMIFS(СВЦЭМ!$C$39:$C$782,СВЦЭМ!$A$39:$A$782,$A137,СВЦЭМ!$B$39:$B$782,X$119)+'СЕТ СН'!$I$12+СВЦЭМ!$D$10+'СЕТ СН'!$I$5-'СЕТ СН'!$I$20</f>
        <v>3487.03750042</v>
      </c>
      <c r="Y137" s="36">
        <f>SUMIFS(СВЦЭМ!$C$39:$C$782,СВЦЭМ!$A$39:$A$782,$A137,СВЦЭМ!$B$39:$B$782,Y$119)+'СЕТ СН'!$I$12+СВЦЭМ!$D$10+'СЕТ СН'!$I$5-'СЕТ СН'!$I$20</f>
        <v>3475.8927704300004</v>
      </c>
    </row>
    <row r="138" spans="1:25" ht="15.75" x14ac:dyDescent="0.2">
      <c r="A138" s="35">
        <f t="shared" si="3"/>
        <v>44853</v>
      </c>
      <c r="B138" s="36">
        <f>SUMIFS(СВЦЭМ!$C$39:$C$782,СВЦЭМ!$A$39:$A$782,$A138,СВЦЭМ!$B$39:$B$782,B$119)+'СЕТ СН'!$I$12+СВЦЭМ!$D$10+'СЕТ СН'!$I$5-'СЕТ СН'!$I$20</f>
        <v>3513.9936005500003</v>
      </c>
      <c r="C138" s="36">
        <f>SUMIFS(СВЦЭМ!$C$39:$C$782,СВЦЭМ!$A$39:$A$782,$A138,СВЦЭМ!$B$39:$B$782,C$119)+'СЕТ СН'!$I$12+СВЦЭМ!$D$10+'СЕТ СН'!$I$5-'СЕТ СН'!$I$20</f>
        <v>3553.4820143000002</v>
      </c>
      <c r="D138" s="36">
        <f>SUMIFS(СВЦЭМ!$C$39:$C$782,СВЦЭМ!$A$39:$A$782,$A138,СВЦЭМ!$B$39:$B$782,D$119)+'СЕТ СН'!$I$12+СВЦЭМ!$D$10+'СЕТ СН'!$I$5-'СЕТ СН'!$I$20</f>
        <v>3575.4234775600003</v>
      </c>
      <c r="E138" s="36">
        <f>SUMIFS(СВЦЭМ!$C$39:$C$782,СВЦЭМ!$A$39:$A$782,$A138,СВЦЭМ!$B$39:$B$782,E$119)+'СЕТ СН'!$I$12+СВЦЭМ!$D$10+'СЕТ СН'!$I$5-'СЕТ СН'!$I$20</f>
        <v>3576.3549428400001</v>
      </c>
      <c r="F138" s="36">
        <f>SUMIFS(СВЦЭМ!$C$39:$C$782,СВЦЭМ!$A$39:$A$782,$A138,СВЦЭМ!$B$39:$B$782,F$119)+'СЕТ СН'!$I$12+СВЦЭМ!$D$10+'СЕТ СН'!$I$5-'СЕТ СН'!$I$20</f>
        <v>3575.7370683600002</v>
      </c>
      <c r="G138" s="36">
        <f>SUMIFS(СВЦЭМ!$C$39:$C$782,СВЦЭМ!$A$39:$A$782,$A138,СВЦЭМ!$B$39:$B$782,G$119)+'СЕТ СН'!$I$12+СВЦЭМ!$D$10+'СЕТ СН'!$I$5-'СЕТ СН'!$I$20</f>
        <v>3561.3808698000003</v>
      </c>
      <c r="H138" s="36">
        <f>SUMIFS(СВЦЭМ!$C$39:$C$782,СВЦЭМ!$A$39:$A$782,$A138,СВЦЭМ!$B$39:$B$782,H$119)+'СЕТ СН'!$I$12+СВЦЭМ!$D$10+'СЕТ СН'!$I$5-'СЕТ СН'!$I$20</f>
        <v>3499.03674692</v>
      </c>
      <c r="I138" s="36">
        <f>SUMIFS(СВЦЭМ!$C$39:$C$782,СВЦЭМ!$A$39:$A$782,$A138,СВЦЭМ!$B$39:$B$782,I$119)+'СЕТ СН'!$I$12+СВЦЭМ!$D$10+'СЕТ СН'!$I$5-'СЕТ СН'!$I$20</f>
        <v>3457.8355641200001</v>
      </c>
      <c r="J138" s="36">
        <f>SUMIFS(СВЦЭМ!$C$39:$C$782,СВЦЭМ!$A$39:$A$782,$A138,СВЦЭМ!$B$39:$B$782,J$119)+'СЕТ СН'!$I$12+СВЦЭМ!$D$10+'СЕТ СН'!$I$5-'СЕТ СН'!$I$20</f>
        <v>3484.5408495800002</v>
      </c>
      <c r="K138" s="36">
        <f>SUMIFS(СВЦЭМ!$C$39:$C$782,СВЦЭМ!$A$39:$A$782,$A138,СВЦЭМ!$B$39:$B$782,K$119)+'СЕТ СН'!$I$12+СВЦЭМ!$D$10+'СЕТ СН'!$I$5-'СЕТ СН'!$I$20</f>
        <v>3492.3000317400001</v>
      </c>
      <c r="L138" s="36">
        <f>SUMIFS(СВЦЭМ!$C$39:$C$782,СВЦЭМ!$A$39:$A$782,$A138,СВЦЭМ!$B$39:$B$782,L$119)+'СЕТ СН'!$I$12+СВЦЭМ!$D$10+'СЕТ СН'!$I$5-'СЕТ СН'!$I$20</f>
        <v>3496.3696228700001</v>
      </c>
      <c r="M138" s="36">
        <f>SUMIFS(СВЦЭМ!$C$39:$C$782,СВЦЭМ!$A$39:$A$782,$A138,СВЦЭМ!$B$39:$B$782,M$119)+'СЕТ СН'!$I$12+СВЦЭМ!$D$10+'СЕТ СН'!$I$5-'СЕТ СН'!$I$20</f>
        <v>3526.5209638400001</v>
      </c>
      <c r="N138" s="36">
        <f>SUMIFS(СВЦЭМ!$C$39:$C$782,СВЦЭМ!$A$39:$A$782,$A138,СВЦЭМ!$B$39:$B$782,N$119)+'СЕТ СН'!$I$12+СВЦЭМ!$D$10+'СЕТ СН'!$I$5-'СЕТ СН'!$I$20</f>
        <v>3466.7848901800003</v>
      </c>
      <c r="O138" s="36">
        <f>SUMIFS(СВЦЭМ!$C$39:$C$782,СВЦЭМ!$A$39:$A$782,$A138,СВЦЭМ!$B$39:$B$782,O$119)+'СЕТ СН'!$I$12+СВЦЭМ!$D$10+'СЕТ СН'!$I$5-'СЕТ СН'!$I$20</f>
        <v>3450.51336902</v>
      </c>
      <c r="P138" s="36">
        <f>SUMIFS(СВЦЭМ!$C$39:$C$782,СВЦЭМ!$A$39:$A$782,$A138,СВЦЭМ!$B$39:$B$782,P$119)+'СЕТ СН'!$I$12+СВЦЭМ!$D$10+'СЕТ СН'!$I$5-'СЕТ СН'!$I$20</f>
        <v>3434.6432094199999</v>
      </c>
      <c r="Q138" s="36">
        <f>SUMIFS(СВЦЭМ!$C$39:$C$782,СВЦЭМ!$A$39:$A$782,$A138,СВЦЭМ!$B$39:$B$782,Q$119)+'СЕТ СН'!$I$12+СВЦЭМ!$D$10+'СЕТ СН'!$I$5-'СЕТ СН'!$I$20</f>
        <v>3427.6298049699999</v>
      </c>
      <c r="R138" s="36">
        <f>SUMIFS(СВЦЭМ!$C$39:$C$782,СВЦЭМ!$A$39:$A$782,$A138,СВЦЭМ!$B$39:$B$782,R$119)+'СЕТ СН'!$I$12+СВЦЭМ!$D$10+'СЕТ СН'!$I$5-'СЕТ СН'!$I$20</f>
        <v>3331.61014118</v>
      </c>
      <c r="S138" s="36">
        <f>SUMIFS(СВЦЭМ!$C$39:$C$782,СВЦЭМ!$A$39:$A$782,$A138,СВЦЭМ!$B$39:$B$782,S$119)+'СЕТ СН'!$I$12+СВЦЭМ!$D$10+'СЕТ СН'!$I$5-'СЕТ СН'!$I$20</f>
        <v>3256.7709748800003</v>
      </c>
      <c r="T138" s="36">
        <f>SUMIFS(СВЦЭМ!$C$39:$C$782,СВЦЭМ!$A$39:$A$782,$A138,СВЦЭМ!$B$39:$B$782,T$119)+'СЕТ СН'!$I$12+СВЦЭМ!$D$10+'СЕТ СН'!$I$5-'СЕТ СН'!$I$20</f>
        <v>3277.1764156700001</v>
      </c>
      <c r="U138" s="36">
        <f>SUMIFS(СВЦЭМ!$C$39:$C$782,СВЦЭМ!$A$39:$A$782,$A138,СВЦЭМ!$B$39:$B$782,U$119)+'СЕТ СН'!$I$12+СВЦЭМ!$D$10+'СЕТ СН'!$I$5-'СЕТ СН'!$I$20</f>
        <v>3343.5607995</v>
      </c>
      <c r="V138" s="36">
        <f>SUMIFS(СВЦЭМ!$C$39:$C$782,СВЦЭМ!$A$39:$A$782,$A138,СВЦЭМ!$B$39:$B$782,V$119)+'СЕТ СН'!$I$12+СВЦЭМ!$D$10+'СЕТ СН'!$I$5-'СЕТ СН'!$I$20</f>
        <v>3402.12083145</v>
      </c>
      <c r="W138" s="36">
        <f>SUMIFS(СВЦЭМ!$C$39:$C$782,СВЦЭМ!$A$39:$A$782,$A138,СВЦЭМ!$B$39:$B$782,W$119)+'СЕТ СН'!$I$12+СВЦЭМ!$D$10+'СЕТ СН'!$I$5-'СЕТ СН'!$I$20</f>
        <v>3453.8218846200002</v>
      </c>
      <c r="X138" s="36">
        <f>SUMIFS(СВЦЭМ!$C$39:$C$782,СВЦЭМ!$A$39:$A$782,$A138,СВЦЭМ!$B$39:$B$782,X$119)+'СЕТ СН'!$I$12+СВЦЭМ!$D$10+'СЕТ СН'!$I$5-'СЕТ СН'!$I$20</f>
        <v>3486.71604093</v>
      </c>
      <c r="Y138" s="36">
        <f>SUMIFS(СВЦЭМ!$C$39:$C$782,СВЦЭМ!$A$39:$A$782,$A138,СВЦЭМ!$B$39:$B$782,Y$119)+'СЕТ СН'!$I$12+СВЦЭМ!$D$10+'СЕТ СН'!$I$5-'СЕТ СН'!$I$20</f>
        <v>3549.1821575900003</v>
      </c>
    </row>
    <row r="139" spans="1:25" ht="15.75" x14ac:dyDescent="0.2">
      <c r="A139" s="35">
        <f t="shared" si="3"/>
        <v>44854</v>
      </c>
      <c r="B139" s="36">
        <f>SUMIFS(СВЦЭМ!$C$39:$C$782,СВЦЭМ!$A$39:$A$782,$A139,СВЦЭМ!$B$39:$B$782,B$119)+'СЕТ СН'!$I$12+СВЦЭМ!$D$10+'СЕТ СН'!$I$5-'СЕТ СН'!$I$20</f>
        <v>3466.8503569</v>
      </c>
      <c r="C139" s="36">
        <f>SUMIFS(СВЦЭМ!$C$39:$C$782,СВЦЭМ!$A$39:$A$782,$A139,СВЦЭМ!$B$39:$B$782,C$119)+'СЕТ СН'!$I$12+СВЦЭМ!$D$10+'СЕТ СН'!$I$5-'СЕТ СН'!$I$20</f>
        <v>3473.8800341700003</v>
      </c>
      <c r="D139" s="36">
        <f>SUMIFS(СВЦЭМ!$C$39:$C$782,СВЦЭМ!$A$39:$A$782,$A139,СВЦЭМ!$B$39:$B$782,D$119)+'СЕТ СН'!$I$12+СВЦЭМ!$D$10+'СЕТ СН'!$I$5-'СЕТ СН'!$I$20</f>
        <v>3516.0418682</v>
      </c>
      <c r="E139" s="36">
        <f>SUMIFS(СВЦЭМ!$C$39:$C$782,СВЦЭМ!$A$39:$A$782,$A139,СВЦЭМ!$B$39:$B$782,E$119)+'СЕТ СН'!$I$12+СВЦЭМ!$D$10+'СЕТ СН'!$I$5-'СЕТ СН'!$I$20</f>
        <v>3512.5236304</v>
      </c>
      <c r="F139" s="36">
        <f>SUMIFS(СВЦЭМ!$C$39:$C$782,СВЦЭМ!$A$39:$A$782,$A139,СВЦЭМ!$B$39:$B$782,F$119)+'СЕТ СН'!$I$12+СВЦЭМ!$D$10+'СЕТ СН'!$I$5-'СЕТ СН'!$I$20</f>
        <v>3491.8664965900002</v>
      </c>
      <c r="G139" s="36">
        <f>SUMIFS(СВЦЭМ!$C$39:$C$782,СВЦЭМ!$A$39:$A$782,$A139,СВЦЭМ!$B$39:$B$782,G$119)+'СЕТ СН'!$I$12+СВЦЭМ!$D$10+'СЕТ СН'!$I$5-'СЕТ СН'!$I$20</f>
        <v>3465.1380959600001</v>
      </c>
      <c r="H139" s="36">
        <f>SUMIFS(СВЦЭМ!$C$39:$C$782,СВЦЭМ!$A$39:$A$782,$A139,СВЦЭМ!$B$39:$B$782,H$119)+'СЕТ СН'!$I$12+СВЦЭМ!$D$10+'СЕТ СН'!$I$5-'СЕТ СН'!$I$20</f>
        <v>3414.96623073</v>
      </c>
      <c r="I139" s="36">
        <f>SUMIFS(СВЦЭМ!$C$39:$C$782,СВЦЭМ!$A$39:$A$782,$A139,СВЦЭМ!$B$39:$B$782,I$119)+'СЕТ СН'!$I$12+СВЦЭМ!$D$10+'СЕТ СН'!$I$5-'СЕТ СН'!$I$20</f>
        <v>3394.03245487</v>
      </c>
      <c r="J139" s="36">
        <f>SUMIFS(СВЦЭМ!$C$39:$C$782,СВЦЭМ!$A$39:$A$782,$A139,СВЦЭМ!$B$39:$B$782,J$119)+'СЕТ СН'!$I$12+СВЦЭМ!$D$10+'СЕТ СН'!$I$5-'СЕТ СН'!$I$20</f>
        <v>3388.6655009900001</v>
      </c>
      <c r="K139" s="36">
        <f>SUMIFS(СВЦЭМ!$C$39:$C$782,СВЦЭМ!$A$39:$A$782,$A139,СВЦЭМ!$B$39:$B$782,K$119)+'СЕТ СН'!$I$12+СВЦЭМ!$D$10+'СЕТ СН'!$I$5-'СЕТ СН'!$I$20</f>
        <v>3423.48133538</v>
      </c>
      <c r="L139" s="36">
        <f>SUMIFS(СВЦЭМ!$C$39:$C$782,СВЦЭМ!$A$39:$A$782,$A139,СВЦЭМ!$B$39:$B$782,L$119)+'СЕТ СН'!$I$12+СВЦЭМ!$D$10+'СЕТ СН'!$I$5-'СЕТ СН'!$I$20</f>
        <v>3431.78386796</v>
      </c>
      <c r="M139" s="36">
        <f>SUMIFS(СВЦЭМ!$C$39:$C$782,СВЦЭМ!$A$39:$A$782,$A139,СВЦЭМ!$B$39:$B$782,M$119)+'СЕТ СН'!$I$12+СВЦЭМ!$D$10+'СЕТ СН'!$I$5-'СЕТ СН'!$I$20</f>
        <v>3463.9194737500002</v>
      </c>
      <c r="N139" s="36">
        <f>SUMIFS(СВЦЭМ!$C$39:$C$782,СВЦЭМ!$A$39:$A$782,$A139,СВЦЭМ!$B$39:$B$782,N$119)+'СЕТ СН'!$I$12+СВЦЭМ!$D$10+'СЕТ СН'!$I$5-'СЕТ СН'!$I$20</f>
        <v>3458.6832966900001</v>
      </c>
      <c r="O139" s="36">
        <f>SUMIFS(СВЦЭМ!$C$39:$C$782,СВЦЭМ!$A$39:$A$782,$A139,СВЦЭМ!$B$39:$B$782,O$119)+'СЕТ СН'!$I$12+СВЦЭМ!$D$10+'СЕТ СН'!$I$5-'СЕТ СН'!$I$20</f>
        <v>3456.3248986899998</v>
      </c>
      <c r="P139" s="36">
        <f>SUMIFS(СВЦЭМ!$C$39:$C$782,СВЦЭМ!$A$39:$A$782,$A139,СВЦЭМ!$B$39:$B$782,P$119)+'СЕТ СН'!$I$12+СВЦЭМ!$D$10+'СЕТ СН'!$I$5-'СЕТ СН'!$I$20</f>
        <v>3458.31160267</v>
      </c>
      <c r="Q139" s="36">
        <f>SUMIFS(СВЦЭМ!$C$39:$C$782,СВЦЭМ!$A$39:$A$782,$A139,СВЦЭМ!$B$39:$B$782,Q$119)+'СЕТ СН'!$I$12+СВЦЭМ!$D$10+'СЕТ СН'!$I$5-'СЕТ СН'!$I$20</f>
        <v>3452.4232944100004</v>
      </c>
      <c r="R139" s="36">
        <f>SUMIFS(СВЦЭМ!$C$39:$C$782,СВЦЭМ!$A$39:$A$782,$A139,СВЦЭМ!$B$39:$B$782,R$119)+'СЕТ СН'!$I$12+СВЦЭМ!$D$10+'СЕТ СН'!$I$5-'СЕТ СН'!$I$20</f>
        <v>3502.74195934</v>
      </c>
      <c r="S139" s="36">
        <f>SUMIFS(СВЦЭМ!$C$39:$C$782,СВЦЭМ!$A$39:$A$782,$A139,СВЦЭМ!$B$39:$B$782,S$119)+'СЕТ СН'!$I$12+СВЦЭМ!$D$10+'СЕТ СН'!$I$5-'СЕТ СН'!$I$20</f>
        <v>3493.4127566800003</v>
      </c>
      <c r="T139" s="36">
        <f>SUMIFS(СВЦЭМ!$C$39:$C$782,СВЦЭМ!$A$39:$A$782,$A139,СВЦЭМ!$B$39:$B$782,T$119)+'СЕТ СН'!$I$12+СВЦЭМ!$D$10+'СЕТ СН'!$I$5-'СЕТ СН'!$I$20</f>
        <v>3502.8659227799999</v>
      </c>
      <c r="U139" s="36">
        <f>SUMIFS(СВЦЭМ!$C$39:$C$782,СВЦЭМ!$A$39:$A$782,$A139,СВЦЭМ!$B$39:$B$782,U$119)+'СЕТ СН'!$I$12+СВЦЭМ!$D$10+'СЕТ СН'!$I$5-'СЕТ СН'!$I$20</f>
        <v>3499.1280758299999</v>
      </c>
      <c r="V139" s="36">
        <f>SUMIFS(СВЦЭМ!$C$39:$C$782,СВЦЭМ!$A$39:$A$782,$A139,СВЦЭМ!$B$39:$B$782,V$119)+'СЕТ СН'!$I$12+СВЦЭМ!$D$10+'СЕТ СН'!$I$5-'СЕТ СН'!$I$20</f>
        <v>3494.3887680000003</v>
      </c>
      <c r="W139" s="36">
        <f>SUMIFS(СВЦЭМ!$C$39:$C$782,СВЦЭМ!$A$39:$A$782,$A139,СВЦЭМ!$B$39:$B$782,W$119)+'СЕТ СН'!$I$12+СВЦЭМ!$D$10+'СЕТ СН'!$I$5-'СЕТ СН'!$I$20</f>
        <v>3476.3081268200003</v>
      </c>
      <c r="X139" s="36">
        <f>SUMIFS(СВЦЭМ!$C$39:$C$782,СВЦЭМ!$A$39:$A$782,$A139,СВЦЭМ!$B$39:$B$782,X$119)+'СЕТ СН'!$I$12+СВЦЭМ!$D$10+'СЕТ СН'!$I$5-'СЕТ СН'!$I$20</f>
        <v>3457.6255556599999</v>
      </c>
      <c r="Y139" s="36">
        <f>SUMIFS(СВЦЭМ!$C$39:$C$782,СВЦЭМ!$A$39:$A$782,$A139,СВЦЭМ!$B$39:$B$782,Y$119)+'СЕТ СН'!$I$12+СВЦЭМ!$D$10+'СЕТ СН'!$I$5-'СЕТ СН'!$I$20</f>
        <v>3464.7768935700001</v>
      </c>
    </row>
    <row r="140" spans="1:25" ht="15.75" x14ac:dyDescent="0.2">
      <c r="A140" s="35">
        <f t="shared" si="3"/>
        <v>44855</v>
      </c>
      <c r="B140" s="36">
        <f>SUMIFS(СВЦЭМ!$C$39:$C$782,СВЦЭМ!$A$39:$A$782,$A140,СВЦЭМ!$B$39:$B$782,B$119)+'СЕТ СН'!$I$12+СВЦЭМ!$D$10+'СЕТ СН'!$I$5-'СЕТ СН'!$I$20</f>
        <v>3680.3333221900002</v>
      </c>
      <c r="C140" s="36">
        <f>SUMIFS(СВЦЭМ!$C$39:$C$782,СВЦЭМ!$A$39:$A$782,$A140,СВЦЭМ!$B$39:$B$782,C$119)+'СЕТ СН'!$I$12+СВЦЭМ!$D$10+'СЕТ СН'!$I$5-'СЕТ СН'!$I$20</f>
        <v>3662.2071425700005</v>
      </c>
      <c r="D140" s="36">
        <f>SUMIFS(СВЦЭМ!$C$39:$C$782,СВЦЭМ!$A$39:$A$782,$A140,СВЦЭМ!$B$39:$B$782,D$119)+'СЕТ СН'!$I$12+СВЦЭМ!$D$10+'СЕТ СН'!$I$5-'СЕТ СН'!$I$20</f>
        <v>3676.4898947300003</v>
      </c>
      <c r="E140" s="36">
        <f>SUMIFS(СВЦЭМ!$C$39:$C$782,СВЦЭМ!$A$39:$A$782,$A140,СВЦЭМ!$B$39:$B$782,E$119)+'СЕТ СН'!$I$12+СВЦЭМ!$D$10+'СЕТ СН'!$I$5-'СЕТ СН'!$I$20</f>
        <v>3738.33143363</v>
      </c>
      <c r="F140" s="36">
        <f>SUMIFS(СВЦЭМ!$C$39:$C$782,СВЦЭМ!$A$39:$A$782,$A140,СВЦЭМ!$B$39:$B$782,F$119)+'СЕТ СН'!$I$12+СВЦЭМ!$D$10+'СЕТ СН'!$I$5-'СЕТ СН'!$I$20</f>
        <v>3719.1944018800004</v>
      </c>
      <c r="G140" s="36">
        <f>SUMIFS(СВЦЭМ!$C$39:$C$782,СВЦЭМ!$A$39:$A$782,$A140,СВЦЭМ!$B$39:$B$782,G$119)+'СЕТ СН'!$I$12+СВЦЭМ!$D$10+'СЕТ СН'!$I$5-'СЕТ СН'!$I$20</f>
        <v>3684.5686660400002</v>
      </c>
      <c r="H140" s="36">
        <f>SUMIFS(СВЦЭМ!$C$39:$C$782,СВЦЭМ!$A$39:$A$782,$A140,СВЦЭМ!$B$39:$B$782,H$119)+'СЕТ СН'!$I$12+СВЦЭМ!$D$10+'СЕТ СН'!$I$5-'СЕТ СН'!$I$20</f>
        <v>3615.3603878100002</v>
      </c>
      <c r="I140" s="36">
        <f>SUMIFS(СВЦЭМ!$C$39:$C$782,СВЦЭМ!$A$39:$A$782,$A140,СВЦЭМ!$B$39:$B$782,I$119)+'СЕТ СН'!$I$12+СВЦЭМ!$D$10+'СЕТ СН'!$I$5-'СЕТ СН'!$I$20</f>
        <v>3607.8449731400005</v>
      </c>
      <c r="J140" s="36">
        <f>SUMIFS(СВЦЭМ!$C$39:$C$782,СВЦЭМ!$A$39:$A$782,$A140,СВЦЭМ!$B$39:$B$782,J$119)+'СЕТ СН'!$I$12+СВЦЭМ!$D$10+'СЕТ СН'!$I$5-'СЕТ СН'!$I$20</f>
        <v>3568.5647983500003</v>
      </c>
      <c r="K140" s="36">
        <f>SUMIFS(СВЦЭМ!$C$39:$C$782,СВЦЭМ!$A$39:$A$782,$A140,СВЦЭМ!$B$39:$B$782,K$119)+'СЕТ СН'!$I$12+СВЦЭМ!$D$10+'СЕТ СН'!$I$5-'СЕТ СН'!$I$20</f>
        <v>3570.9793379299999</v>
      </c>
      <c r="L140" s="36">
        <f>SUMIFS(СВЦЭМ!$C$39:$C$782,СВЦЭМ!$A$39:$A$782,$A140,СВЦЭМ!$B$39:$B$782,L$119)+'СЕТ СН'!$I$12+СВЦЭМ!$D$10+'СЕТ СН'!$I$5-'СЕТ СН'!$I$20</f>
        <v>3575.0500815200003</v>
      </c>
      <c r="M140" s="36">
        <f>SUMIFS(СВЦЭМ!$C$39:$C$782,СВЦЭМ!$A$39:$A$782,$A140,СВЦЭМ!$B$39:$B$782,M$119)+'СЕТ СН'!$I$12+СВЦЭМ!$D$10+'СЕТ СН'!$I$5-'СЕТ СН'!$I$20</f>
        <v>3580.0422895700003</v>
      </c>
      <c r="N140" s="36">
        <f>SUMIFS(СВЦЭМ!$C$39:$C$782,СВЦЭМ!$A$39:$A$782,$A140,СВЦЭМ!$B$39:$B$782,N$119)+'СЕТ СН'!$I$12+СВЦЭМ!$D$10+'СЕТ СН'!$I$5-'СЕТ СН'!$I$20</f>
        <v>3596.1968780400002</v>
      </c>
      <c r="O140" s="36">
        <f>SUMIFS(СВЦЭМ!$C$39:$C$782,СВЦЭМ!$A$39:$A$782,$A140,СВЦЭМ!$B$39:$B$782,O$119)+'СЕТ СН'!$I$12+СВЦЭМ!$D$10+'СЕТ СН'!$I$5-'СЕТ СН'!$I$20</f>
        <v>3586.4593629300002</v>
      </c>
      <c r="P140" s="36">
        <f>SUMIFS(СВЦЭМ!$C$39:$C$782,СВЦЭМ!$A$39:$A$782,$A140,СВЦЭМ!$B$39:$B$782,P$119)+'СЕТ СН'!$I$12+СВЦЭМ!$D$10+'СЕТ СН'!$I$5-'СЕТ СН'!$I$20</f>
        <v>3613.6499809400002</v>
      </c>
      <c r="Q140" s="36">
        <f>SUMIFS(СВЦЭМ!$C$39:$C$782,СВЦЭМ!$A$39:$A$782,$A140,СВЦЭМ!$B$39:$B$782,Q$119)+'СЕТ СН'!$I$12+СВЦЭМ!$D$10+'СЕТ СН'!$I$5-'СЕТ СН'!$I$20</f>
        <v>3616.4579567200003</v>
      </c>
      <c r="R140" s="36">
        <f>SUMIFS(СВЦЭМ!$C$39:$C$782,СВЦЭМ!$A$39:$A$782,$A140,СВЦЭМ!$B$39:$B$782,R$119)+'СЕТ СН'!$I$12+СВЦЭМ!$D$10+'СЕТ СН'!$I$5-'СЕТ СН'!$I$20</f>
        <v>3591.9939868900001</v>
      </c>
      <c r="S140" s="36">
        <f>SUMIFS(СВЦЭМ!$C$39:$C$782,СВЦЭМ!$A$39:$A$782,$A140,СВЦЭМ!$B$39:$B$782,S$119)+'СЕТ СН'!$I$12+СВЦЭМ!$D$10+'СЕТ СН'!$I$5-'СЕТ СН'!$I$20</f>
        <v>3577.4315016400005</v>
      </c>
      <c r="T140" s="36">
        <f>SUMIFS(СВЦЭМ!$C$39:$C$782,СВЦЭМ!$A$39:$A$782,$A140,СВЦЭМ!$B$39:$B$782,T$119)+'СЕТ СН'!$I$12+СВЦЭМ!$D$10+'СЕТ СН'!$I$5-'СЕТ СН'!$I$20</f>
        <v>3531.2080701800005</v>
      </c>
      <c r="U140" s="36">
        <f>SUMIFS(СВЦЭМ!$C$39:$C$782,СВЦЭМ!$A$39:$A$782,$A140,СВЦЭМ!$B$39:$B$782,U$119)+'СЕТ СН'!$I$12+СВЦЭМ!$D$10+'СЕТ СН'!$I$5-'СЕТ СН'!$I$20</f>
        <v>3550.9863178400001</v>
      </c>
      <c r="V140" s="36">
        <f>SUMIFS(СВЦЭМ!$C$39:$C$782,СВЦЭМ!$A$39:$A$782,$A140,СВЦЭМ!$B$39:$B$782,V$119)+'СЕТ СН'!$I$12+СВЦЭМ!$D$10+'СЕТ СН'!$I$5-'СЕТ СН'!$I$20</f>
        <v>3571.7358583800005</v>
      </c>
      <c r="W140" s="36">
        <f>SUMIFS(СВЦЭМ!$C$39:$C$782,СВЦЭМ!$A$39:$A$782,$A140,СВЦЭМ!$B$39:$B$782,W$119)+'СЕТ СН'!$I$12+СВЦЭМ!$D$10+'СЕТ СН'!$I$5-'СЕТ СН'!$I$20</f>
        <v>3607.7642851200003</v>
      </c>
      <c r="X140" s="36">
        <f>SUMIFS(СВЦЭМ!$C$39:$C$782,СВЦЭМ!$A$39:$A$782,$A140,СВЦЭМ!$B$39:$B$782,X$119)+'СЕТ СН'!$I$12+СВЦЭМ!$D$10+'СЕТ СН'!$I$5-'СЕТ СН'!$I$20</f>
        <v>3647.25884804</v>
      </c>
      <c r="Y140" s="36">
        <f>SUMIFS(СВЦЭМ!$C$39:$C$782,СВЦЭМ!$A$39:$A$782,$A140,СВЦЭМ!$B$39:$B$782,Y$119)+'СЕТ СН'!$I$12+СВЦЭМ!$D$10+'СЕТ СН'!$I$5-'СЕТ СН'!$I$20</f>
        <v>3681.88375077</v>
      </c>
    </row>
    <row r="141" spans="1:25" ht="15.75" x14ac:dyDescent="0.2">
      <c r="A141" s="35">
        <f t="shared" si="3"/>
        <v>44856</v>
      </c>
      <c r="B141" s="36">
        <f>SUMIFS(СВЦЭМ!$C$39:$C$782,СВЦЭМ!$A$39:$A$782,$A141,СВЦЭМ!$B$39:$B$782,B$119)+'СЕТ СН'!$I$12+СВЦЭМ!$D$10+'СЕТ СН'!$I$5-'СЕТ СН'!$I$20</f>
        <v>3707.33221202</v>
      </c>
      <c r="C141" s="36">
        <f>SUMIFS(СВЦЭМ!$C$39:$C$782,СВЦЭМ!$A$39:$A$782,$A141,СВЦЭМ!$B$39:$B$782,C$119)+'СЕТ СН'!$I$12+СВЦЭМ!$D$10+'СЕТ СН'!$I$5-'СЕТ СН'!$I$20</f>
        <v>3707.0009988600004</v>
      </c>
      <c r="D141" s="36">
        <f>SUMIFS(СВЦЭМ!$C$39:$C$782,СВЦЭМ!$A$39:$A$782,$A141,СВЦЭМ!$B$39:$B$782,D$119)+'СЕТ СН'!$I$12+СВЦЭМ!$D$10+'СЕТ СН'!$I$5-'СЕТ СН'!$I$20</f>
        <v>3749.2761249499999</v>
      </c>
      <c r="E141" s="36">
        <f>SUMIFS(СВЦЭМ!$C$39:$C$782,СВЦЭМ!$A$39:$A$782,$A141,СВЦЭМ!$B$39:$B$782,E$119)+'СЕТ СН'!$I$12+СВЦЭМ!$D$10+'СЕТ СН'!$I$5-'СЕТ СН'!$I$20</f>
        <v>3751.95738059</v>
      </c>
      <c r="F141" s="36">
        <f>SUMIFS(СВЦЭМ!$C$39:$C$782,СВЦЭМ!$A$39:$A$782,$A141,СВЦЭМ!$B$39:$B$782,F$119)+'СЕТ СН'!$I$12+СВЦЭМ!$D$10+'СЕТ СН'!$I$5-'СЕТ СН'!$I$20</f>
        <v>3739.14651443</v>
      </c>
      <c r="G141" s="36">
        <f>SUMIFS(СВЦЭМ!$C$39:$C$782,СВЦЭМ!$A$39:$A$782,$A141,СВЦЭМ!$B$39:$B$782,G$119)+'СЕТ СН'!$I$12+СВЦЭМ!$D$10+'СЕТ СН'!$I$5-'СЕТ СН'!$I$20</f>
        <v>3735.9639332700003</v>
      </c>
      <c r="H141" s="36">
        <f>SUMIFS(СВЦЭМ!$C$39:$C$782,СВЦЭМ!$A$39:$A$782,$A141,СВЦЭМ!$B$39:$B$782,H$119)+'СЕТ СН'!$I$12+СВЦЭМ!$D$10+'СЕТ СН'!$I$5-'СЕТ СН'!$I$20</f>
        <v>3685.7973536200002</v>
      </c>
      <c r="I141" s="36">
        <f>SUMIFS(СВЦЭМ!$C$39:$C$782,СВЦЭМ!$A$39:$A$782,$A141,СВЦЭМ!$B$39:$B$782,I$119)+'СЕТ СН'!$I$12+СВЦЭМ!$D$10+'СЕТ СН'!$I$5-'СЕТ СН'!$I$20</f>
        <v>3674.3859153200001</v>
      </c>
      <c r="J141" s="36">
        <f>SUMIFS(СВЦЭМ!$C$39:$C$782,СВЦЭМ!$A$39:$A$782,$A141,СВЦЭМ!$B$39:$B$782,J$119)+'СЕТ СН'!$I$12+СВЦЭМ!$D$10+'СЕТ СН'!$I$5-'СЕТ СН'!$I$20</f>
        <v>3670.4414240400001</v>
      </c>
      <c r="K141" s="36">
        <f>SUMIFS(СВЦЭМ!$C$39:$C$782,СВЦЭМ!$A$39:$A$782,$A141,СВЦЭМ!$B$39:$B$782,K$119)+'СЕТ СН'!$I$12+СВЦЭМ!$D$10+'СЕТ СН'!$I$5-'СЕТ СН'!$I$20</f>
        <v>3651.0472721300002</v>
      </c>
      <c r="L141" s="36">
        <f>SUMIFS(СВЦЭМ!$C$39:$C$782,СВЦЭМ!$A$39:$A$782,$A141,СВЦЭМ!$B$39:$B$782,L$119)+'СЕТ СН'!$I$12+СВЦЭМ!$D$10+'СЕТ СН'!$I$5-'СЕТ СН'!$I$20</f>
        <v>3648.8652322000003</v>
      </c>
      <c r="M141" s="36">
        <f>SUMIFS(СВЦЭМ!$C$39:$C$782,СВЦЭМ!$A$39:$A$782,$A141,СВЦЭМ!$B$39:$B$782,M$119)+'СЕТ СН'!$I$12+СВЦЭМ!$D$10+'СЕТ СН'!$I$5-'СЕТ СН'!$I$20</f>
        <v>3658.0229940500003</v>
      </c>
      <c r="N141" s="36">
        <f>SUMIFS(СВЦЭМ!$C$39:$C$782,СВЦЭМ!$A$39:$A$782,$A141,СВЦЭМ!$B$39:$B$782,N$119)+'СЕТ СН'!$I$12+СВЦЭМ!$D$10+'СЕТ СН'!$I$5-'СЕТ СН'!$I$20</f>
        <v>3672.9862917500004</v>
      </c>
      <c r="O141" s="36">
        <f>SUMIFS(СВЦЭМ!$C$39:$C$782,СВЦЭМ!$A$39:$A$782,$A141,СВЦЭМ!$B$39:$B$782,O$119)+'СЕТ СН'!$I$12+СВЦЭМ!$D$10+'СЕТ СН'!$I$5-'СЕТ СН'!$I$20</f>
        <v>3667.2593660000002</v>
      </c>
      <c r="P141" s="36">
        <f>SUMIFS(СВЦЭМ!$C$39:$C$782,СВЦЭМ!$A$39:$A$782,$A141,СВЦЭМ!$B$39:$B$782,P$119)+'СЕТ СН'!$I$12+СВЦЭМ!$D$10+'СЕТ СН'!$I$5-'СЕТ СН'!$I$20</f>
        <v>3704.6711171500001</v>
      </c>
      <c r="Q141" s="36">
        <f>SUMIFS(СВЦЭМ!$C$39:$C$782,СВЦЭМ!$A$39:$A$782,$A141,СВЦЭМ!$B$39:$B$782,Q$119)+'СЕТ СН'!$I$12+СВЦЭМ!$D$10+'СЕТ СН'!$I$5-'СЕТ СН'!$I$20</f>
        <v>3703.5674339200004</v>
      </c>
      <c r="R141" s="36">
        <f>SUMIFS(СВЦЭМ!$C$39:$C$782,СВЦЭМ!$A$39:$A$782,$A141,СВЦЭМ!$B$39:$B$782,R$119)+'СЕТ СН'!$I$12+СВЦЭМ!$D$10+'СЕТ СН'!$I$5-'СЕТ СН'!$I$20</f>
        <v>3691.2432268100001</v>
      </c>
      <c r="S141" s="36">
        <f>SUMIFS(СВЦЭМ!$C$39:$C$782,СВЦЭМ!$A$39:$A$782,$A141,СВЦЭМ!$B$39:$B$782,S$119)+'СЕТ СН'!$I$12+СВЦЭМ!$D$10+'СЕТ СН'!$I$5-'СЕТ СН'!$I$20</f>
        <v>3664.7421124900002</v>
      </c>
      <c r="T141" s="36">
        <f>SUMIFS(СВЦЭМ!$C$39:$C$782,СВЦЭМ!$A$39:$A$782,$A141,СВЦЭМ!$B$39:$B$782,T$119)+'СЕТ СН'!$I$12+СВЦЭМ!$D$10+'СЕТ СН'!$I$5-'СЕТ СН'!$I$20</f>
        <v>3609.6259158400003</v>
      </c>
      <c r="U141" s="36">
        <f>SUMIFS(СВЦЭМ!$C$39:$C$782,СВЦЭМ!$A$39:$A$782,$A141,СВЦЭМ!$B$39:$B$782,U$119)+'СЕТ СН'!$I$12+СВЦЭМ!$D$10+'СЕТ СН'!$I$5-'СЕТ СН'!$I$20</f>
        <v>3634.7602235300001</v>
      </c>
      <c r="V141" s="36">
        <f>SUMIFS(СВЦЭМ!$C$39:$C$782,СВЦЭМ!$A$39:$A$782,$A141,СВЦЭМ!$B$39:$B$782,V$119)+'СЕТ СН'!$I$12+СВЦЭМ!$D$10+'СЕТ СН'!$I$5-'СЕТ СН'!$I$20</f>
        <v>3661.5582858600001</v>
      </c>
      <c r="W141" s="36">
        <f>SUMIFS(СВЦЭМ!$C$39:$C$782,СВЦЭМ!$A$39:$A$782,$A141,СВЦЭМ!$B$39:$B$782,W$119)+'СЕТ СН'!$I$12+СВЦЭМ!$D$10+'СЕТ СН'!$I$5-'СЕТ СН'!$I$20</f>
        <v>3685.9178579899999</v>
      </c>
      <c r="X141" s="36">
        <f>SUMIFS(СВЦЭМ!$C$39:$C$782,СВЦЭМ!$A$39:$A$782,$A141,СВЦЭМ!$B$39:$B$782,X$119)+'СЕТ СН'!$I$12+СВЦЭМ!$D$10+'СЕТ СН'!$I$5-'СЕТ СН'!$I$20</f>
        <v>3718.2069345700002</v>
      </c>
      <c r="Y141" s="36">
        <f>SUMIFS(СВЦЭМ!$C$39:$C$782,СВЦЭМ!$A$39:$A$782,$A141,СВЦЭМ!$B$39:$B$782,Y$119)+'СЕТ СН'!$I$12+СВЦЭМ!$D$10+'СЕТ СН'!$I$5-'СЕТ СН'!$I$20</f>
        <v>3743.3964897900005</v>
      </c>
    </row>
    <row r="142" spans="1:25" ht="15.75" x14ac:dyDescent="0.2">
      <c r="A142" s="35">
        <f t="shared" si="3"/>
        <v>44857</v>
      </c>
      <c r="B142" s="36">
        <f>SUMIFS(СВЦЭМ!$C$39:$C$782,СВЦЭМ!$A$39:$A$782,$A142,СВЦЭМ!$B$39:$B$782,B$119)+'СЕТ СН'!$I$12+СВЦЭМ!$D$10+'СЕТ СН'!$I$5-'СЕТ СН'!$I$20</f>
        <v>3712.9483818100002</v>
      </c>
      <c r="C142" s="36">
        <f>SUMIFS(СВЦЭМ!$C$39:$C$782,СВЦЭМ!$A$39:$A$782,$A142,СВЦЭМ!$B$39:$B$782,C$119)+'СЕТ СН'!$I$12+СВЦЭМ!$D$10+'СЕТ СН'!$I$5-'СЕТ СН'!$I$20</f>
        <v>3745.9120977000002</v>
      </c>
      <c r="D142" s="36">
        <f>SUMIFS(СВЦЭМ!$C$39:$C$782,СВЦЭМ!$A$39:$A$782,$A142,СВЦЭМ!$B$39:$B$782,D$119)+'СЕТ СН'!$I$12+СВЦЭМ!$D$10+'СЕТ СН'!$I$5-'СЕТ СН'!$I$20</f>
        <v>3773.0566305000002</v>
      </c>
      <c r="E142" s="36">
        <f>SUMIFS(СВЦЭМ!$C$39:$C$782,СВЦЭМ!$A$39:$A$782,$A142,СВЦЭМ!$B$39:$B$782,E$119)+'СЕТ СН'!$I$12+СВЦЭМ!$D$10+'СЕТ СН'!$I$5-'СЕТ СН'!$I$20</f>
        <v>3773.6692643300003</v>
      </c>
      <c r="F142" s="36">
        <f>SUMIFS(СВЦЭМ!$C$39:$C$782,СВЦЭМ!$A$39:$A$782,$A142,СВЦЭМ!$B$39:$B$782,F$119)+'СЕТ СН'!$I$12+СВЦЭМ!$D$10+'СЕТ СН'!$I$5-'СЕТ СН'!$I$20</f>
        <v>3777.7408547800005</v>
      </c>
      <c r="G142" s="36">
        <f>SUMIFS(СВЦЭМ!$C$39:$C$782,СВЦЭМ!$A$39:$A$782,$A142,СВЦЭМ!$B$39:$B$782,G$119)+'СЕТ СН'!$I$12+СВЦЭМ!$D$10+'СЕТ СН'!$I$5-'СЕТ СН'!$I$20</f>
        <v>3763.0344253600001</v>
      </c>
      <c r="H142" s="36">
        <f>SUMIFS(СВЦЭМ!$C$39:$C$782,СВЦЭМ!$A$39:$A$782,$A142,СВЦЭМ!$B$39:$B$782,H$119)+'СЕТ СН'!$I$12+СВЦЭМ!$D$10+'СЕТ СН'!$I$5-'СЕТ СН'!$I$20</f>
        <v>3722.5742075600001</v>
      </c>
      <c r="I142" s="36">
        <f>SUMIFS(СВЦЭМ!$C$39:$C$782,СВЦЭМ!$A$39:$A$782,$A142,СВЦЭМ!$B$39:$B$782,I$119)+'СЕТ СН'!$I$12+СВЦЭМ!$D$10+'СЕТ СН'!$I$5-'СЕТ СН'!$I$20</f>
        <v>3728.7310723500004</v>
      </c>
      <c r="J142" s="36">
        <f>SUMIFS(СВЦЭМ!$C$39:$C$782,СВЦЭМ!$A$39:$A$782,$A142,СВЦЭМ!$B$39:$B$782,J$119)+'СЕТ СН'!$I$12+СВЦЭМ!$D$10+'СЕТ СН'!$I$5-'СЕТ СН'!$I$20</f>
        <v>3682.6447832600002</v>
      </c>
      <c r="K142" s="36">
        <f>SUMIFS(СВЦЭМ!$C$39:$C$782,СВЦЭМ!$A$39:$A$782,$A142,СВЦЭМ!$B$39:$B$782,K$119)+'СЕТ СН'!$I$12+СВЦЭМ!$D$10+'СЕТ СН'!$I$5-'СЕТ СН'!$I$20</f>
        <v>3668.6235841100001</v>
      </c>
      <c r="L142" s="36">
        <f>SUMIFS(СВЦЭМ!$C$39:$C$782,СВЦЭМ!$A$39:$A$782,$A142,СВЦЭМ!$B$39:$B$782,L$119)+'СЕТ СН'!$I$12+СВЦЭМ!$D$10+'СЕТ СН'!$I$5-'СЕТ СН'!$I$20</f>
        <v>3650.4204433600003</v>
      </c>
      <c r="M142" s="36">
        <f>SUMIFS(СВЦЭМ!$C$39:$C$782,СВЦЭМ!$A$39:$A$782,$A142,СВЦЭМ!$B$39:$B$782,M$119)+'СЕТ СН'!$I$12+СВЦЭМ!$D$10+'СЕТ СН'!$I$5-'СЕТ СН'!$I$20</f>
        <v>3670.1977037000001</v>
      </c>
      <c r="N142" s="36">
        <f>SUMIFS(СВЦЭМ!$C$39:$C$782,СВЦЭМ!$A$39:$A$782,$A142,СВЦЭМ!$B$39:$B$782,N$119)+'СЕТ СН'!$I$12+СВЦЭМ!$D$10+'СЕТ СН'!$I$5-'СЕТ СН'!$I$20</f>
        <v>3686.00464233</v>
      </c>
      <c r="O142" s="36">
        <f>SUMIFS(СВЦЭМ!$C$39:$C$782,СВЦЭМ!$A$39:$A$782,$A142,СВЦЭМ!$B$39:$B$782,O$119)+'СЕТ СН'!$I$12+СВЦЭМ!$D$10+'СЕТ СН'!$I$5-'СЕТ СН'!$I$20</f>
        <v>3700.6642924600001</v>
      </c>
      <c r="P142" s="36">
        <f>SUMIFS(СВЦЭМ!$C$39:$C$782,СВЦЭМ!$A$39:$A$782,$A142,СВЦЭМ!$B$39:$B$782,P$119)+'СЕТ СН'!$I$12+СВЦЭМ!$D$10+'СЕТ СН'!$I$5-'СЕТ СН'!$I$20</f>
        <v>3711.3437625300003</v>
      </c>
      <c r="Q142" s="36">
        <f>SUMIFS(СВЦЭМ!$C$39:$C$782,СВЦЭМ!$A$39:$A$782,$A142,СВЦЭМ!$B$39:$B$782,Q$119)+'СЕТ СН'!$I$12+СВЦЭМ!$D$10+'СЕТ СН'!$I$5-'СЕТ СН'!$I$20</f>
        <v>3724.6123013400002</v>
      </c>
      <c r="R142" s="36">
        <f>SUMIFS(СВЦЭМ!$C$39:$C$782,СВЦЭМ!$A$39:$A$782,$A142,СВЦЭМ!$B$39:$B$782,R$119)+'СЕТ СН'!$I$12+СВЦЭМ!$D$10+'СЕТ СН'!$I$5-'СЕТ СН'!$I$20</f>
        <v>3702.4138739800001</v>
      </c>
      <c r="S142" s="36">
        <f>SUMIFS(СВЦЭМ!$C$39:$C$782,СВЦЭМ!$A$39:$A$782,$A142,СВЦЭМ!$B$39:$B$782,S$119)+'СЕТ СН'!$I$12+СВЦЭМ!$D$10+'СЕТ СН'!$I$5-'СЕТ СН'!$I$20</f>
        <v>3667.1018538900003</v>
      </c>
      <c r="T142" s="36">
        <f>SUMIFS(СВЦЭМ!$C$39:$C$782,СВЦЭМ!$A$39:$A$782,$A142,СВЦЭМ!$B$39:$B$782,T$119)+'СЕТ СН'!$I$12+СВЦЭМ!$D$10+'СЕТ СН'!$I$5-'СЕТ СН'!$I$20</f>
        <v>3609.1495984000003</v>
      </c>
      <c r="U142" s="36">
        <f>SUMIFS(СВЦЭМ!$C$39:$C$782,СВЦЭМ!$A$39:$A$782,$A142,СВЦЭМ!$B$39:$B$782,U$119)+'СЕТ СН'!$I$12+СВЦЭМ!$D$10+'СЕТ СН'!$I$5-'СЕТ СН'!$I$20</f>
        <v>3630.0567182600003</v>
      </c>
      <c r="V142" s="36">
        <f>SUMIFS(СВЦЭМ!$C$39:$C$782,СВЦЭМ!$A$39:$A$782,$A142,СВЦЭМ!$B$39:$B$782,V$119)+'СЕТ СН'!$I$12+СВЦЭМ!$D$10+'СЕТ СН'!$I$5-'СЕТ СН'!$I$20</f>
        <v>3643.6391426600003</v>
      </c>
      <c r="W142" s="36">
        <f>SUMIFS(СВЦЭМ!$C$39:$C$782,СВЦЭМ!$A$39:$A$782,$A142,СВЦЭМ!$B$39:$B$782,W$119)+'СЕТ СН'!$I$12+СВЦЭМ!$D$10+'СЕТ СН'!$I$5-'СЕТ СН'!$I$20</f>
        <v>3670.4416583900002</v>
      </c>
      <c r="X142" s="36">
        <f>SUMIFS(СВЦЭМ!$C$39:$C$782,СВЦЭМ!$A$39:$A$782,$A142,СВЦЭМ!$B$39:$B$782,X$119)+'СЕТ СН'!$I$12+СВЦЭМ!$D$10+'СЕТ СН'!$I$5-'СЕТ СН'!$I$20</f>
        <v>3705.0476908999999</v>
      </c>
      <c r="Y142" s="36">
        <f>SUMIFS(СВЦЭМ!$C$39:$C$782,СВЦЭМ!$A$39:$A$782,$A142,СВЦЭМ!$B$39:$B$782,Y$119)+'СЕТ СН'!$I$12+СВЦЭМ!$D$10+'СЕТ СН'!$I$5-'СЕТ СН'!$I$20</f>
        <v>3754.4160157599999</v>
      </c>
    </row>
    <row r="143" spans="1:25" ht="15.75" x14ac:dyDescent="0.2">
      <c r="A143" s="35">
        <f t="shared" si="3"/>
        <v>44858</v>
      </c>
      <c r="B143" s="36">
        <f>SUMIFS(СВЦЭМ!$C$39:$C$782,СВЦЭМ!$A$39:$A$782,$A143,СВЦЭМ!$B$39:$B$782,B$119)+'СЕТ СН'!$I$12+СВЦЭМ!$D$10+'СЕТ СН'!$I$5-'СЕТ СН'!$I$20</f>
        <v>3718.09608209</v>
      </c>
      <c r="C143" s="36">
        <f>SUMIFS(СВЦЭМ!$C$39:$C$782,СВЦЭМ!$A$39:$A$782,$A143,СВЦЭМ!$B$39:$B$782,C$119)+'СЕТ СН'!$I$12+СВЦЭМ!$D$10+'СЕТ СН'!$I$5-'СЕТ СН'!$I$20</f>
        <v>3748.7026020100002</v>
      </c>
      <c r="D143" s="36">
        <f>SUMIFS(СВЦЭМ!$C$39:$C$782,СВЦЭМ!$A$39:$A$782,$A143,СВЦЭМ!$B$39:$B$782,D$119)+'СЕТ СН'!$I$12+СВЦЭМ!$D$10+'СЕТ СН'!$I$5-'СЕТ СН'!$I$20</f>
        <v>3761.7000638200002</v>
      </c>
      <c r="E143" s="36">
        <f>SUMIFS(СВЦЭМ!$C$39:$C$782,СВЦЭМ!$A$39:$A$782,$A143,СВЦЭМ!$B$39:$B$782,E$119)+'СЕТ СН'!$I$12+СВЦЭМ!$D$10+'СЕТ СН'!$I$5-'СЕТ СН'!$I$20</f>
        <v>3765.3416333200003</v>
      </c>
      <c r="F143" s="36">
        <f>SUMIFS(СВЦЭМ!$C$39:$C$782,СВЦЭМ!$A$39:$A$782,$A143,СВЦЭМ!$B$39:$B$782,F$119)+'СЕТ СН'!$I$12+СВЦЭМ!$D$10+'СЕТ СН'!$I$5-'СЕТ СН'!$I$20</f>
        <v>3781.4800989800005</v>
      </c>
      <c r="G143" s="36">
        <f>SUMIFS(СВЦЭМ!$C$39:$C$782,СВЦЭМ!$A$39:$A$782,$A143,СВЦЭМ!$B$39:$B$782,G$119)+'СЕТ СН'!$I$12+СВЦЭМ!$D$10+'СЕТ СН'!$I$5-'СЕТ СН'!$I$20</f>
        <v>3750.06322851</v>
      </c>
      <c r="H143" s="36">
        <f>SUMIFS(СВЦЭМ!$C$39:$C$782,СВЦЭМ!$A$39:$A$782,$A143,СВЦЭМ!$B$39:$B$782,H$119)+'СЕТ СН'!$I$12+СВЦЭМ!$D$10+'СЕТ СН'!$I$5-'СЕТ СН'!$I$20</f>
        <v>3716.3150761699999</v>
      </c>
      <c r="I143" s="36">
        <f>SUMIFS(СВЦЭМ!$C$39:$C$782,СВЦЭМ!$A$39:$A$782,$A143,СВЦЭМ!$B$39:$B$782,I$119)+'СЕТ СН'!$I$12+СВЦЭМ!$D$10+'СЕТ СН'!$I$5-'СЕТ СН'!$I$20</f>
        <v>3713.2305520200002</v>
      </c>
      <c r="J143" s="36">
        <f>SUMIFS(СВЦЭМ!$C$39:$C$782,СВЦЭМ!$A$39:$A$782,$A143,СВЦЭМ!$B$39:$B$782,J$119)+'СЕТ СН'!$I$12+СВЦЭМ!$D$10+'СЕТ СН'!$I$5-'СЕТ СН'!$I$20</f>
        <v>3688.53274349</v>
      </c>
      <c r="K143" s="36">
        <f>SUMIFS(СВЦЭМ!$C$39:$C$782,СВЦЭМ!$A$39:$A$782,$A143,СВЦЭМ!$B$39:$B$782,K$119)+'СЕТ СН'!$I$12+СВЦЭМ!$D$10+'СЕТ СН'!$I$5-'СЕТ СН'!$I$20</f>
        <v>3703.5890515000001</v>
      </c>
      <c r="L143" s="36">
        <f>SUMIFS(СВЦЭМ!$C$39:$C$782,СВЦЭМ!$A$39:$A$782,$A143,СВЦЭМ!$B$39:$B$782,L$119)+'СЕТ СН'!$I$12+СВЦЭМ!$D$10+'СЕТ СН'!$I$5-'СЕТ СН'!$I$20</f>
        <v>3707.3773500100006</v>
      </c>
      <c r="M143" s="36">
        <f>SUMIFS(СВЦЭМ!$C$39:$C$782,СВЦЭМ!$A$39:$A$782,$A143,СВЦЭМ!$B$39:$B$782,M$119)+'СЕТ СН'!$I$12+СВЦЭМ!$D$10+'СЕТ СН'!$I$5-'СЕТ СН'!$I$20</f>
        <v>3727.3590841499999</v>
      </c>
      <c r="N143" s="36">
        <f>SUMIFS(СВЦЭМ!$C$39:$C$782,СВЦЭМ!$A$39:$A$782,$A143,СВЦЭМ!$B$39:$B$782,N$119)+'СЕТ СН'!$I$12+СВЦЭМ!$D$10+'СЕТ СН'!$I$5-'СЕТ СН'!$I$20</f>
        <v>3735.4641426100002</v>
      </c>
      <c r="O143" s="36">
        <f>SUMIFS(СВЦЭМ!$C$39:$C$782,СВЦЭМ!$A$39:$A$782,$A143,СВЦЭМ!$B$39:$B$782,O$119)+'СЕТ СН'!$I$12+СВЦЭМ!$D$10+'СЕТ СН'!$I$5-'СЕТ СН'!$I$20</f>
        <v>3724.2894808800002</v>
      </c>
      <c r="P143" s="36">
        <f>SUMIFS(СВЦЭМ!$C$39:$C$782,СВЦЭМ!$A$39:$A$782,$A143,СВЦЭМ!$B$39:$B$782,P$119)+'СЕТ СН'!$I$12+СВЦЭМ!$D$10+'СЕТ СН'!$I$5-'СЕТ СН'!$I$20</f>
        <v>3725.9678853400001</v>
      </c>
      <c r="Q143" s="36">
        <f>SUMIFS(СВЦЭМ!$C$39:$C$782,СВЦЭМ!$A$39:$A$782,$A143,СВЦЭМ!$B$39:$B$782,Q$119)+'СЕТ СН'!$I$12+СВЦЭМ!$D$10+'СЕТ СН'!$I$5-'СЕТ СН'!$I$20</f>
        <v>3720.0355464800004</v>
      </c>
      <c r="R143" s="36">
        <f>SUMIFS(СВЦЭМ!$C$39:$C$782,СВЦЭМ!$A$39:$A$782,$A143,СВЦЭМ!$B$39:$B$782,R$119)+'СЕТ СН'!$I$12+СВЦЭМ!$D$10+'СЕТ СН'!$I$5-'СЕТ СН'!$I$20</f>
        <v>3692.5492984400003</v>
      </c>
      <c r="S143" s="36">
        <f>SUMIFS(СВЦЭМ!$C$39:$C$782,СВЦЭМ!$A$39:$A$782,$A143,СВЦЭМ!$B$39:$B$782,S$119)+'СЕТ СН'!$I$12+СВЦЭМ!$D$10+'СЕТ СН'!$I$5-'СЕТ СН'!$I$20</f>
        <v>3672.7530849700001</v>
      </c>
      <c r="T143" s="36">
        <f>SUMIFS(СВЦЭМ!$C$39:$C$782,СВЦЭМ!$A$39:$A$782,$A143,СВЦЭМ!$B$39:$B$782,T$119)+'СЕТ СН'!$I$12+СВЦЭМ!$D$10+'СЕТ СН'!$I$5-'СЕТ СН'!$I$20</f>
        <v>3627.2813472200005</v>
      </c>
      <c r="U143" s="36">
        <f>SUMIFS(СВЦЭМ!$C$39:$C$782,СВЦЭМ!$A$39:$A$782,$A143,СВЦЭМ!$B$39:$B$782,U$119)+'СЕТ СН'!$I$12+СВЦЭМ!$D$10+'СЕТ СН'!$I$5-'СЕТ СН'!$I$20</f>
        <v>3660.83838259</v>
      </c>
      <c r="V143" s="36">
        <f>SUMIFS(СВЦЭМ!$C$39:$C$782,СВЦЭМ!$A$39:$A$782,$A143,СВЦЭМ!$B$39:$B$782,V$119)+'СЕТ СН'!$I$12+СВЦЭМ!$D$10+'СЕТ СН'!$I$5-'СЕТ СН'!$I$20</f>
        <v>3692.1399753000005</v>
      </c>
      <c r="W143" s="36">
        <f>SUMIFS(СВЦЭМ!$C$39:$C$782,СВЦЭМ!$A$39:$A$782,$A143,СВЦЭМ!$B$39:$B$782,W$119)+'СЕТ СН'!$I$12+СВЦЭМ!$D$10+'СЕТ СН'!$I$5-'СЕТ СН'!$I$20</f>
        <v>3710.6700966100002</v>
      </c>
      <c r="X143" s="36">
        <f>SUMIFS(СВЦЭМ!$C$39:$C$782,СВЦЭМ!$A$39:$A$782,$A143,СВЦЭМ!$B$39:$B$782,X$119)+'СЕТ СН'!$I$12+СВЦЭМ!$D$10+'СЕТ СН'!$I$5-'СЕТ СН'!$I$20</f>
        <v>3736.9018898900003</v>
      </c>
      <c r="Y143" s="36">
        <f>SUMIFS(СВЦЭМ!$C$39:$C$782,СВЦЭМ!$A$39:$A$782,$A143,СВЦЭМ!$B$39:$B$782,Y$119)+'СЕТ СН'!$I$12+СВЦЭМ!$D$10+'СЕТ СН'!$I$5-'СЕТ СН'!$I$20</f>
        <v>3781.4868156100001</v>
      </c>
    </row>
    <row r="144" spans="1:25" ht="15.75" x14ac:dyDescent="0.2">
      <c r="A144" s="35">
        <f t="shared" si="3"/>
        <v>44859</v>
      </c>
      <c r="B144" s="36">
        <f>SUMIFS(СВЦЭМ!$C$39:$C$782,СВЦЭМ!$A$39:$A$782,$A144,СВЦЭМ!$B$39:$B$782,B$119)+'СЕТ СН'!$I$12+СВЦЭМ!$D$10+'СЕТ СН'!$I$5-'СЕТ СН'!$I$20</f>
        <v>3733.9183540700005</v>
      </c>
      <c r="C144" s="36">
        <f>SUMIFS(СВЦЭМ!$C$39:$C$782,СВЦЭМ!$A$39:$A$782,$A144,СВЦЭМ!$B$39:$B$782,C$119)+'СЕТ СН'!$I$12+СВЦЭМ!$D$10+'СЕТ СН'!$I$5-'СЕТ СН'!$I$20</f>
        <v>3770.6514352200002</v>
      </c>
      <c r="D144" s="36">
        <f>SUMIFS(СВЦЭМ!$C$39:$C$782,СВЦЭМ!$A$39:$A$782,$A144,СВЦЭМ!$B$39:$B$782,D$119)+'СЕТ СН'!$I$12+СВЦЭМ!$D$10+'СЕТ СН'!$I$5-'СЕТ СН'!$I$20</f>
        <v>3760.0549134700004</v>
      </c>
      <c r="E144" s="36">
        <f>SUMIFS(СВЦЭМ!$C$39:$C$782,СВЦЭМ!$A$39:$A$782,$A144,СВЦЭМ!$B$39:$B$782,E$119)+'СЕТ СН'!$I$12+СВЦЭМ!$D$10+'СЕТ СН'!$I$5-'СЕТ СН'!$I$20</f>
        <v>3744.9520598500003</v>
      </c>
      <c r="F144" s="36">
        <f>SUMIFS(СВЦЭМ!$C$39:$C$782,СВЦЭМ!$A$39:$A$782,$A144,СВЦЭМ!$B$39:$B$782,F$119)+'СЕТ СН'!$I$12+СВЦЭМ!$D$10+'СЕТ СН'!$I$5-'СЕТ СН'!$I$20</f>
        <v>3748.2363292200002</v>
      </c>
      <c r="G144" s="36">
        <f>SUMIFS(СВЦЭМ!$C$39:$C$782,СВЦЭМ!$A$39:$A$782,$A144,СВЦЭМ!$B$39:$B$782,G$119)+'СЕТ СН'!$I$12+СВЦЭМ!$D$10+'СЕТ СН'!$I$5-'СЕТ СН'!$I$20</f>
        <v>3707.8361524300003</v>
      </c>
      <c r="H144" s="36">
        <f>SUMIFS(СВЦЭМ!$C$39:$C$782,СВЦЭМ!$A$39:$A$782,$A144,СВЦЭМ!$B$39:$B$782,H$119)+'СЕТ СН'!$I$12+СВЦЭМ!$D$10+'СЕТ СН'!$I$5-'СЕТ СН'!$I$20</f>
        <v>3632.6198875400005</v>
      </c>
      <c r="I144" s="36">
        <f>SUMIFS(СВЦЭМ!$C$39:$C$782,СВЦЭМ!$A$39:$A$782,$A144,СВЦЭМ!$B$39:$B$782,I$119)+'СЕТ СН'!$I$12+СВЦЭМ!$D$10+'СЕТ СН'!$I$5-'СЕТ СН'!$I$20</f>
        <v>3579.7249088900003</v>
      </c>
      <c r="J144" s="36">
        <f>SUMIFS(СВЦЭМ!$C$39:$C$782,СВЦЭМ!$A$39:$A$782,$A144,СВЦЭМ!$B$39:$B$782,J$119)+'СЕТ СН'!$I$12+СВЦЭМ!$D$10+'СЕТ СН'!$I$5-'СЕТ СН'!$I$20</f>
        <v>3467.2334367500002</v>
      </c>
      <c r="K144" s="36">
        <f>SUMIFS(СВЦЭМ!$C$39:$C$782,СВЦЭМ!$A$39:$A$782,$A144,СВЦЭМ!$B$39:$B$782,K$119)+'СЕТ СН'!$I$12+СВЦЭМ!$D$10+'СЕТ СН'!$I$5-'СЕТ СН'!$I$20</f>
        <v>3489.8301389400003</v>
      </c>
      <c r="L144" s="36">
        <f>SUMIFS(СВЦЭМ!$C$39:$C$782,СВЦЭМ!$A$39:$A$782,$A144,СВЦЭМ!$B$39:$B$782,L$119)+'СЕТ СН'!$I$12+СВЦЭМ!$D$10+'СЕТ СН'!$I$5-'СЕТ СН'!$I$20</f>
        <v>3496.0787832599999</v>
      </c>
      <c r="M144" s="36">
        <f>SUMIFS(СВЦЭМ!$C$39:$C$782,СВЦЭМ!$A$39:$A$782,$A144,СВЦЭМ!$B$39:$B$782,M$119)+'СЕТ СН'!$I$12+СВЦЭМ!$D$10+'СЕТ СН'!$I$5-'СЕТ СН'!$I$20</f>
        <v>3584.4075295600005</v>
      </c>
      <c r="N144" s="36">
        <f>SUMIFS(СВЦЭМ!$C$39:$C$782,СВЦЭМ!$A$39:$A$782,$A144,СВЦЭМ!$B$39:$B$782,N$119)+'СЕТ СН'!$I$12+СВЦЭМ!$D$10+'СЕТ СН'!$I$5-'СЕТ СН'!$I$20</f>
        <v>3686.29081993</v>
      </c>
      <c r="O144" s="36">
        <f>SUMIFS(СВЦЭМ!$C$39:$C$782,СВЦЭМ!$A$39:$A$782,$A144,СВЦЭМ!$B$39:$B$782,O$119)+'СЕТ СН'!$I$12+СВЦЭМ!$D$10+'СЕТ СН'!$I$5-'СЕТ СН'!$I$20</f>
        <v>3659.8676873000004</v>
      </c>
      <c r="P144" s="36">
        <f>SUMIFS(СВЦЭМ!$C$39:$C$782,СВЦЭМ!$A$39:$A$782,$A144,СВЦЭМ!$B$39:$B$782,P$119)+'СЕТ СН'!$I$12+СВЦЭМ!$D$10+'СЕТ СН'!$I$5-'СЕТ СН'!$I$20</f>
        <v>3659.71540688</v>
      </c>
      <c r="Q144" s="36">
        <f>SUMIFS(СВЦЭМ!$C$39:$C$782,СВЦЭМ!$A$39:$A$782,$A144,СВЦЭМ!$B$39:$B$782,Q$119)+'СЕТ СН'!$I$12+СВЦЭМ!$D$10+'СЕТ СН'!$I$5-'СЕТ СН'!$I$20</f>
        <v>3660.5071030700001</v>
      </c>
      <c r="R144" s="36">
        <f>SUMIFS(СВЦЭМ!$C$39:$C$782,СВЦЭМ!$A$39:$A$782,$A144,СВЦЭМ!$B$39:$B$782,R$119)+'СЕТ СН'!$I$12+СВЦЭМ!$D$10+'СЕТ СН'!$I$5-'СЕТ СН'!$I$20</f>
        <v>3559.2592659100001</v>
      </c>
      <c r="S144" s="36">
        <f>SUMIFS(СВЦЭМ!$C$39:$C$782,СВЦЭМ!$A$39:$A$782,$A144,СВЦЭМ!$B$39:$B$782,S$119)+'СЕТ СН'!$I$12+СВЦЭМ!$D$10+'СЕТ СН'!$I$5-'СЕТ СН'!$I$20</f>
        <v>3493.5381055900002</v>
      </c>
      <c r="T144" s="36">
        <f>SUMIFS(СВЦЭМ!$C$39:$C$782,СВЦЭМ!$A$39:$A$782,$A144,СВЦЭМ!$B$39:$B$782,T$119)+'СЕТ СН'!$I$12+СВЦЭМ!$D$10+'СЕТ СН'!$I$5-'СЕТ СН'!$I$20</f>
        <v>3404.2656088399999</v>
      </c>
      <c r="U144" s="36">
        <f>SUMIFS(СВЦЭМ!$C$39:$C$782,СВЦЭМ!$A$39:$A$782,$A144,СВЦЭМ!$B$39:$B$782,U$119)+'СЕТ СН'!$I$12+СВЦЭМ!$D$10+'СЕТ СН'!$I$5-'СЕТ СН'!$I$20</f>
        <v>3409.31888721</v>
      </c>
      <c r="V144" s="36">
        <f>SUMIFS(СВЦЭМ!$C$39:$C$782,СВЦЭМ!$A$39:$A$782,$A144,СВЦЭМ!$B$39:$B$782,V$119)+'СЕТ СН'!$I$12+СВЦЭМ!$D$10+'СЕТ СН'!$I$5-'СЕТ СН'!$I$20</f>
        <v>3433.9132507600002</v>
      </c>
      <c r="W144" s="36">
        <f>SUMIFS(СВЦЭМ!$C$39:$C$782,СВЦЭМ!$A$39:$A$782,$A144,СВЦЭМ!$B$39:$B$782,W$119)+'СЕТ СН'!$I$12+СВЦЭМ!$D$10+'СЕТ СН'!$I$5-'СЕТ СН'!$I$20</f>
        <v>3444.6250812100002</v>
      </c>
      <c r="X144" s="36">
        <f>SUMIFS(СВЦЭМ!$C$39:$C$782,СВЦЭМ!$A$39:$A$782,$A144,СВЦЭМ!$B$39:$B$782,X$119)+'СЕТ СН'!$I$12+СВЦЭМ!$D$10+'СЕТ СН'!$I$5-'СЕТ СН'!$I$20</f>
        <v>3474.43870466</v>
      </c>
      <c r="Y144" s="36">
        <f>SUMIFS(СВЦЭМ!$C$39:$C$782,СВЦЭМ!$A$39:$A$782,$A144,СВЦЭМ!$B$39:$B$782,Y$119)+'СЕТ СН'!$I$12+СВЦЭМ!$D$10+'СЕТ СН'!$I$5-'СЕТ СН'!$I$20</f>
        <v>3496.1190182700002</v>
      </c>
    </row>
    <row r="145" spans="1:26" ht="15.75" x14ac:dyDescent="0.2">
      <c r="A145" s="35">
        <f t="shared" si="3"/>
        <v>44860</v>
      </c>
      <c r="B145" s="36">
        <f>SUMIFS(СВЦЭМ!$C$39:$C$782,СВЦЭМ!$A$39:$A$782,$A145,СВЦЭМ!$B$39:$B$782,B$119)+'СЕТ СН'!$I$12+СВЦЭМ!$D$10+'СЕТ СН'!$I$5-'СЕТ СН'!$I$20</f>
        <v>3665.2422540300004</v>
      </c>
      <c r="C145" s="36">
        <f>SUMIFS(СВЦЭМ!$C$39:$C$782,СВЦЭМ!$A$39:$A$782,$A145,СВЦЭМ!$B$39:$B$782,C$119)+'СЕТ СН'!$I$12+СВЦЭМ!$D$10+'СЕТ СН'!$I$5-'СЕТ СН'!$I$20</f>
        <v>3682.3169738200004</v>
      </c>
      <c r="D145" s="36">
        <f>SUMIFS(СВЦЭМ!$C$39:$C$782,СВЦЭМ!$A$39:$A$782,$A145,СВЦЭМ!$B$39:$B$782,D$119)+'СЕТ СН'!$I$12+СВЦЭМ!$D$10+'СЕТ СН'!$I$5-'СЕТ СН'!$I$20</f>
        <v>3696.0075526099999</v>
      </c>
      <c r="E145" s="36">
        <f>SUMIFS(СВЦЭМ!$C$39:$C$782,СВЦЭМ!$A$39:$A$782,$A145,СВЦЭМ!$B$39:$B$782,E$119)+'СЕТ СН'!$I$12+СВЦЭМ!$D$10+'СЕТ СН'!$I$5-'СЕТ СН'!$I$20</f>
        <v>3715.2415209999999</v>
      </c>
      <c r="F145" s="36">
        <f>SUMIFS(СВЦЭМ!$C$39:$C$782,СВЦЭМ!$A$39:$A$782,$A145,СВЦЭМ!$B$39:$B$782,F$119)+'СЕТ СН'!$I$12+СВЦЭМ!$D$10+'СЕТ СН'!$I$5-'СЕТ СН'!$I$20</f>
        <v>3676.4241458900005</v>
      </c>
      <c r="G145" s="36">
        <f>SUMIFS(СВЦЭМ!$C$39:$C$782,СВЦЭМ!$A$39:$A$782,$A145,СВЦЭМ!$B$39:$B$782,G$119)+'СЕТ СН'!$I$12+СВЦЭМ!$D$10+'СЕТ СН'!$I$5-'СЕТ СН'!$I$20</f>
        <v>3627.6252928399999</v>
      </c>
      <c r="H145" s="36">
        <f>SUMIFS(СВЦЭМ!$C$39:$C$782,СВЦЭМ!$A$39:$A$782,$A145,СВЦЭМ!$B$39:$B$782,H$119)+'СЕТ СН'!$I$12+СВЦЭМ!$D$10+'СЕТ СН'!$I$5-'СЕТ СН'!$I$20</f>
        <v>3535.6320873900004</v>
      </c>
      <c r="I145" s="36">
        <f>SUMIFS(СВЦЭМ!$C$39:$C$782,СВЦЭМ!$A$39:$A$782,$A145,СВЦЭМ!$B$39:$B$782,I$119)+'СЕТ СН'!$I$12+СВЦЭМ!$D$10+'СЕТ СН'!$I$5-'СЕТ СН'!$I$20</f>
        <v>3592.0476760800002</v>
      </c>
      <c r="J145" s="36">
        <f>SUMIFS(СВЦЭМ!$C$39:$C$782,СВЦЭМ!$A$39:$A$782,$A145,СВЦЭМ!$B$39:$B$782,J$119)+'СЕТ СН'!$I$12+СВЦЭМ!$D$10+'СЕТ СН'!$I$5-'СЕТ СН'!$I$20</f>
        <v>3546.2798730900004</v>
      </c>
      <c r="K145" s="36">
        <f>SUMIFS(СВЦЭМ!$C$39:$C$782,СВЦЭМ!$A$39:$A$782,$A145,СВЦЭМ!$B$39:$B$782,K$119)+'СЕТ СН'!$I$12+СВЦЭМ!$D$10+'СЕТ СН'!$I$5-'СЕТ СН'!$I$20</f>
        <v>3557.28281788</v>
      </c>
      <c r="L145" s="36">
        <f>SUMIFS(СВЦЭМ!$C$39:$C$782,СВЦЭМ!$A$39:$A$782,$A145,СВЦЭМ!$B$39:$B$782,L$119)+'СЕТ СН'!$I$12+СВЦЭМ!$D$10+'СЕТ СН'!$I$5-'СЕТ СН'!$I$20</f>
        <v>3564.2577295800002</v>
      </c>
      <c r="M145" s="36">
        <f>SUMIFS(СВЦЭМ!$C$39:$C$782,СВЦЭМ!$A$39:$A$782,$A145,СВЦЭМ!$B$39:$B$782,M$119)+'СЕТ СН'!$I$12+СВЦЭМ!$D$10+'СЕТ СН'!$I$5-'СЕТ СН'!$I$20</f>
        <v>3563.5748312100004</v>
      </c>
      <c r="N145" s="36">
        <f>SUMIFS(СВЦЭМ!$C$39:$C$782,СВЦЭМ!$A$39:$A$782,$A145,СВЦЭМ!$B$39:$B$782,N$119)+'СЕТ СН'!$I$12+СВЦЭМ!$D$10+'СЕТ СН'!$I$5-'СЕТ СН'!$I$20</f>
        <v>3573.9027651900005</v>
      </c>
      <c r="O145" s="36">
        <f>SUMIFS(СВЦЭМ!$C$39:$C$782,СВЦЭМ!$A$39:$A$782,$A145,СВЦЭМ!$B$39:$B$782,O$119)+'СЕТ СН'!$I$12+СВЦЭМ!$D$10+'СЕТ СН'!$I$5-'СЕТ СН'!$I$20</f>
        <v>3606.0456763500001</v>
      </c>
      <c r="P145" s="36">
        <f>SUMIFS(СВЦЭМ!$C$39:$C$782,СВЦЭМ!$A$39:$A$782,$A145,СВЦЭМ!$B$39:$B$782,P$119)+'СЕТ СН'!$I$12+СВЦЭМ!$D$10+'СЕТ СН'!$I$5-'СЕТ СН'!$I$20</f>
        <v>3619.0619843100003</v>
      </c>
      <c r="Q145" s="36">
        <f>SUMIFS(СВЦЭМ!$C$39:$C$782,СВЦЭМ!$A$39:$A$782,$A145,СВЦЭМ!$B$39:$B$782,Q$119)+'СЕТ СН'!$I$12+СВЦЭМ!$D$10+'СЕТ СН'!$I$5-'СЕТ СН'!$I$20</f>
        <v>3608.9944618200002</v>
      </c>
      <c r="R145" s="36">
        <f>SUMIFS(СВЦЭМ!$C$39:$C$782,СВЦЭМ!$A$39:$A$782,$A145,СВЦЭМ!$B$39:$B$782,R$119)+'СЕТ СН'!$I$12+СВЦЭМ!$D$10+'СЕТ СН'!$I$5-'СЕТ СН'!$I$20</f>
        <v>3603.3704811300004</v>
      </c>
      <c r="S145" s="36">
        <f>SUMIFS(СВЦЭМ!$C$39:$C$782,СВЦЭМ!$A$39:$A$782,$A145,СВЦЭМ!$B$39:$B$782,S$119)+'СЕТ СН'!$I$12+СВЦЭМ!$D$10+'СЕТ СН'!$I$5-'СЕТ СН'!$I$20</f>
        <v>3537.1709105300001</v>
      </c>
      <c r="T145" s="36">
        <f>SUMIFS(СВЦЭМ!$C$39:$C$782,СВЦЭМ!$A$39:$A$782,$A145,СВЦЭМ!$B$39:$B$782,T$119)+'СЕТ СН'!$I$12+СВЦЭМ!$D$10+'СЕТ СН'!$I$5-'СЕТ СН'!$I$20</f>
        <v>3522.2420909000002</v>
      </c>
      <c r="U145" s="36">
        <f>SUMIFS(СВЦЭМ!$C$39:$C$782,СВЦЭМ!$A$39:$A$782,$A145,СВЦЭМ!$B$39:$B$782,U$119)+'СЕТ СН'!$I$12+СВЦЭМ!$D$10+'СЕТ СН'!$I$5-'СЕТ СН'!$I$20</f>
        <v>3535.3754393200002</v>
      </c>
      <c r="V145" s="36">
        <f>SUMIFS(СВЦЭМ!$C$39:$C$782,СВЦЭМ!$A$39:$A$782,$A145,СВЦЭМ!$B$39:$B$782,V$119)+'СЕТ СН'!$I$12+СВЦЭМ!$D$10+'СЕТ СН'!$I$5-'СЕТ СН'!$I$20</f>
        <v>3564.1579111500005</v>
      </c>
      <c r="W145" s="36">
        <f>SUMIFS(СВЦЭМ!$C$39:$C$782,СВЦЭМ!$A$39:$A$782,$A145,СВЦЭМ!$B$39:$B$782,W$119)+'СЕТ СН'!$I$12+СВЦЭМ!$D$10+'СЕТ СН'!$I$5-'СЕТ СН'!$I$20</f>
        <v>3596.2470060100004</v>
      </c>
      <c r="X145" s="36">
        <f>SUMIFS(СВЦЭМ!$C$39:$C$782,СВЦЭМ!$A$39:$A$782,$A145,СВЦЭМ!$B$39:$B$782,X$119)+'СЕТ СН'!$I$12+СВЦЭМ!$D$10+'СЕТ СН'!$I$5-'СЕТ СН'!$I$20</f>
        <v>3606.2845188800002</v>
      </c>
      <c r="Y145" s="36">
        <f>SUMIFS(СВЦЭМ!$C$39:$C$782,СВЦЭМ!$A$39:$A$782,$A145,СВЦЭМ!$B$39:$B$782,Y$119)+'СЕТ СН'!$I$12+СВЦЭМ!$D$10+'СЕТ СН'!$I$5-'СЕТ СН'!$I$20</f>
        <v>3616.4639205100002</v>
      </c>
    </row>
    <row r="146" spans="1:26" ht="15.75" x14ac:dyDescent="0.2">
      <c r="A146" s="35">
        <f t="shared" si="3"/>
        <v>44861</v>
      </c>
      <c r="B146" s="36">
        <f>SUMIFS(СВЦЭМ!$C$39:$C$782,СВЦЭМ!$A$39:$A$782,$A146,СВЦЭМ!$B$39:$B$782,B$119)+'СЕТ СН'!$I$12+СВЦЭМ!$D$10+'СЕТ СН'!$I$5-'СЕТ СН'!$I$20</f>
        <v>3673.3447896800003</v>
      </c>
      <c r="C146" s="36">
        <f>SUMIFS(СВЦЭМ!$C$39:$C$782,СВЦЭМ!$A$39:$A$782,$A146,СВЦЭМ!$B$39:$B$782,C$119)+'СЕТ СН'!$I$12+СВЦЭМ!$D$10+'СЕТ СН'!$I$5-'СЕТ СН'!$I$20</f>
        <v>3700.4008981900001</v>
      </c>
      <c r="D146" s="36">
        <f>SUMIFS(СВЦЭМ!$C$39:$C$782,СВЦЭМ!$A$39:$A$782,$A146,СВЦЭМ!$B$39:$B$782,D$119)+'СЕТ СН'!$I$12+СВЦЭМ!$D$10+'СЕТ СН'!$I$5-'СЕТ СН'!$I$20</f>
        <v>3727.75980411</v>
      </c>
      <c r="E146" s="36">
        <f>SUMIFS(СВЦЭМ!$C$39:$C$782,СВЦЭМ!$A$39:$A$782,$A146,СВЦЭМ!$B$39:$B$782,E$119)+'СЕТ СН'!$I$12+СВЦЭМ!$D$10+'СЕТ СН'!$I$5-'СЕТ СН'!$I$20</f>
        <v>3733.0025546500001</v>
      </c>
      <c r="F146" s="36">
        <f>SUMIFS(СВЦЭМ!$C$39:$C$782,СВЦЭМ!$A$39:$A$782,$A146,СВЦЭМ!$B$39:$B$782,F$119)+'СЕТ СН'!$I$12+СВЦЭМ!$D$10+'СЕТ СН'!$I$5-'СЕТ СН'!$I$20</f>
        <v>3708.9952878300001</v>
      </c>
      <c r="G146" s="36">
        <f>SUMIFS(СВЦЭМ!$C$39:$C$782,СВЦЭМ!$A$39:$A$782,$A146,СВЦЭМ!$B$39:$B$782,G$119)+'СЕТ СН'!$I$12+СВЦЭМ!$D$10+'СЕТ СН'!$I$5-'СЕТ СН'!$I$20</f>
        <v>3638.9320103300001</v>
      </c>
      <c r="H146" s="36">
        <f>SUMIFS(СВЦЭМ!$C$39:$C$782,СВЦЭМ!$A$39:$A$782,$A146,СВЦЭМ!$B$39:$B$782,H$119)+'СЕТ СН'!$I$12+СВЦЭМ!$D$10+'СЕТ СН'!$I$5-'СЕТ СН'!$I$20</f>
        <v>3529.7500611400001</v>
      </c>
      <c r="I146" s="36">
        <f>SUMIFS(СВЦЭМ!$C$39:$C$782,СВЦЭМ!$A$39:$A$782,$A146,СВЦЭМ!$B$39:$B$782,I$119)+'СЕТ СН'!$I$12+СВЦЭМ!$D$10+'СЕТ СН'!$I$5-'СЕТ СН'!$I$20</f>
        <v>3538.7016270500003</v>
      </c>
      <c r="J146" s="36">
        <f>SUMIFS(СВЦЭМ!$C$39:$C$782,СВЦЭМ!$A$39:$A$782,$A146,СВЦЭМ!$B$39:$B$782,J$119)+'СЕТ СН'!$I$12+СВЦЭМ!$D$10+'СЕТ СН'!$I$5-'СЕТ СН'!$I$20</f>
        <v>3503.0024906100002</v>
      </c>
      <c r="K146" s="36">
        <f>SUMIFS(СВЦЭМ!$C$39:$C$782,СВЦЭМ!$A$39:$A$782,$A146,СВЦЭМ!$B$39:$B$782,K$119)+'СЕТ СН'!$I$12+СВЦЭМ!$D$10+'СЕТ СН'!$I$5-'СЕТ СН'!$I$20</f>
        <v>3521.2735965600004</v>
      </c>
      <c r="L146" s="36">
        <f>SUMIFS(СВЦЭМ!$C$39:$C$782,СВЦЭМ!$A$39:$A$782,$A146,СВЦЭМ!$B$39:$B$782,L$119)+'СЕТ СН'!$I$12+СВЦЭМ!$D$10+'СЕТ СН'!$I$5-'СЕТ СН'!$I$20</f>
        <v>3525.72693084</v>
      </c>
      <c r="M146" s="36">
        <f>SUMIFS(СВЦЭМ!$C$39:$C$782,СВЦЭМ!$A$39:$A$782,$A146,СВЦЭМ!$B$39:$B$782,M$119)+'СЕТ СН'!$I$12+СВЦЭМ!$D$10+'СЕТ СН'!$I$5-'СЕТ СН'!$I$20</f>
        <v>3528.1611015800004</v>
      </c>
      <c r="N146" s="36">
        <f>SUMIFS(СВЦЭМ!$C$39:$C$782,СВЦЭМ!$A$39:$A$782,$A146,СВЦЭМ!$B$39:$B$782,N$119)+'СЕТ СН'!$I$12+СВЦЭМ!$D$10+'СЕТ СН'!$I$5-'СЕТ СН'!$I$20</f>
        <v>3566.7550519800002</v>
      </c>
      <c r="O146" s="36">
        <f>SUMIFS(СВЦЭМ!$C$39:$C$782,СВЦЭМ!$A$39:$A$782,$A146,СВЦЭМ!$B$39:$B$782,O$119)+'СЕТ СН'!$I$12+СВЦЭМ!$D$10+'СЕТ СН'!$I$5-'СЕТ СН'!$I$20</f>
        <v>3576.3010806299999</v>
      </c>
      <c r="P146" s="36">
        <f>SUMIFS(СВЦЭМ!$C$39:$C$782,СВЦЭМ!$A$39:$A$782,$A146,СВЦЭМ!$B$39:$B$782,P$119)+'СЕТ СН'!$I$12+СВЦЭМ!$D$10+'СЕТ СН'!$I$5-'СЕТ СН'!$I$20</f>
        <v>3576.60610851</v>
      </c>
      <c r="Q146" s="36">
        <f>SUMIFS(СВЦЭМ!$C$39:$C$782,СВЦЭМ!$A$39:$A$782,$A146,СВЦЭМ!$B$39:$B$782,Q$119)+'СЕТ СН'!$I$12+СВЦЭМ!$D$10+'СЕТ СН'!$I$5-'СЕТ СН'!$I$20</f>
        <v>3587.4699934500004</v>
      </c>
      <c r="R146" s="36">
        <f>SUMIFS(СВЦЭМ!$C$39:$C$782,СВЦЭМ!$A$39:$A$782,$A146,СВЦЭМ!$B$39:$B$782,R$119)+'СЕТ СН'!$I$12+СВЦЭМ!$D$10+'СЕТ СН'!$I$5-'СЕТ СН'!$I$20</f>
        <v>3560.23268276</v>
      </c>
      <c r="S146" s="36">
        <f>SUMIFS(СВЦЭМ!$C$39:$C$782,СВЦЭМ!$A$39:$A$782,$A146,СВЦЭМ!$B$39:$B$782,S$119)+'СЕТ СН'!$I$12+СВЦЭМ!$D$10+'СЕТ СН'!$I$5-'СЕТ СН'!$I$20</f>
        <v>3539.1003671600001</v>
      </c>
      <c r="T146" s="36">
        <f>SUMIFS(СВЦЭМ!$C$39:$C$782,СВЦЭМ!$A$39:$A$782,$A146,СВЦЭМ!$B$39:$B$782,T$119)+'СЕТ СН'!$I$12+СВЦЭМ!$D$10+'СЕТ СН'!$I$5-'СЕТ СН'!$I$20</f>
        <v>3500.4753128800003</v>
      </c>
      <c r="U146" s="36">
        <f>SUMIFS(СВЦЭМ!$C$39:$C$782,СВЦЭМ!$A$39:$A$782,$A146,СВЦЭМ!$B$39:$B$782,U$119)+'СЕТ СН'!$I$12+СВЦЭМ!$D$10+'СЕТ СН'!$I$5-'СЕТ СН'!$I$20</f>
        <v>3523.9839037000002</v>
      </c>
      <c r="V146" s="36">
        <f>SUMIFS(СВЦЭМ!$C$39:$C$782,СВЦЭМ!$A$39:$A$782,$A146,СВЦЭМ!$B$39:$B$782,V$119)+'СЕТ СН'!$I$12+СВЦЭМ!$D$10+'СЕТ СН'!$I$5-'СЕТ СН'!$I$20</f>
        <v>3559.3653504200001</v>
      </c>
      <c r="W146" s="36">
        <f>SUMIFS(СВЦЭМ!$C$39:$C$782,СВЦЭМ!$A$39:$A$782,$A146,СВЦЭМ!$B$39:$B$782,W$119)+'СЕТ СН'!$I$12+СВЦЭМ!$D$10+'СЕТ СН'!$I$5-'СЕТ СН'!$I$20</f>
        <v>3579.1723052300003</v>
      </c>
      <c r="X146" s="36">
        <f>SUMIFS(СВЦЭМ!$C$39:$C$782,СВЦЭМ!$A$39:$A$782,$A146,СВЦЭМ!$B$39:$B$782,X$119)+'СЕТ СН'!$I$12+СВЦЭМ!$D$10+'СЕТ СН'!$I$5-'СЕТ СН'!$I$20</f>
        <v>3631.7267680100003</v>
      </c>
      <c r="Y146" s="36">
        <f>SUMIFS(СВЦЭМ!$C$39:$C$782,СВЦЭМ!$A$39:$A$782,$A146,СВЦЭМ!$B$39:$B$782,Y$119)+'СЕТ СН'!$I$12+СВЦЭМ!$D$10+'СЕТ СН'!$I$5-'СЕТ СН'!$I$20</f>
        <v>3663.7317329400003</v>
      </c>
    </row>
    <row r="147" spans="1:26" ht="15.75" x14ac:dyDescent="0.2">
      <c r="A147" s="35">
        <f t="shared" si="3"/>
        <v>44862</v>
      </c>
      <c r="B147" s="36">
        <f>SUMIFS(СВЦЭМ!$C$39:$C$782,СВЦЭМ!$A$39:$A$782,$A147,СВЦЭМ!$B$39:$B$782,B$119)+'СЕТ СН'!$I$12+СВЦЭМ!$D$10+'СЕТ СН'!$I$5-'СЕТ СН'!$I$20</f>
        <v>3649.1295840100001</v>
      </c>
      <c r="C147" s="36">
        <f>SUMIFS(СВЦЭМ!$C$39:$C$782,СВЦЭМ!$A$39:$A$782,$A147,СВЦЭМ!$B$39:$B$782,C$119)+'СЕТ СН'!$I$12+СВЦЭМ!$D$10+'СЕТ СН'!$I$5-'СЕТ СН'!$I$20</f>
        <v>3684.8883508400004</v>
      </c>
      <c r="D147" s="36">
        <f>SUMIFS(СВЦЭМ!$C$39:$C$782,СВЦЭМ!$A$39:$A$782,$A147,СВЦЭМ!$B$39:$B$782,D$119)+'СЕТ СН'!$I$12+СВЦЭМ!$D$10+'СЕТ СН'!$I$5-'СЕТ СН'!$I$20</f>
        <v>3722.5384161000002</v>
      </c>
      <c r="E147" s="36">
        <f>SUMIFS(СВЦЭМ!$C$39:$C$782,СВЦЭМ!$A$39:$A$782,$A147,СВЦЭМ!$B$39:$B$782,E$119)+'СЕТ СН'!$I$12+СВЦЭМ!$D$10+'СЕТ СН'!$I$5-'СЕТ СН'!$I$20</f>
        <v>3726.0838509700002</v>
      </c>
      <c r="F147" s="36">
        <f>SUMIFS(СВЦЭМ!$C$39:$C$782,СВЦЭМ!$A$39:$A$782,$A147,СВЦЭМ!$B$39:$B$782,F$119)+'СЕТ СН'!$I$12+СВЦЭМ!$D$10+'СЕТ СН'!$I$5-'СЕТ СН'!$I$20</f>
        <v>3723.8271468600005</v>
      </c>
      <c r="G147" s="36">
        <f>SUMIFS(СВЦЭМ!$C$39:$C$782,СВЦЭМ!$A$39:$A$782,$A147,СВЦЭМ!$B$39:$B$782,G$119)+'СЕТ СН'!$I$12+СВЦЭМ!$D$10+'СЕТ СН'!$I$5-'СЕТ СН'!$I$20</f>
        <v>3711.05321706</v>
      </c>
      <c r="H147" s="36">
        <f>SUMIFS(СВЦЭМ!$C$39:$C$782,СВЦЭМ!$A$39:$A$782,$A147,СВЦЭМ!$B$39:$B$782,H$119)+'СЕТ СН'!$I$12+СВЦЭМ!$D$10+'СЕТ СН'!$I$5-'СЕТ СН'!$I$20</f>
        <v>3663.3628246000003</v>
      </c>
      <c r="I147" s="36">
        <f>SUMIFS(СВЦЭМ!$C$39:$C$782,СВЦЭМ!$A$39:$A$782,$A147,СВЦЭМ!$B$39:$B$782,I$119)+'СЕТ СН'!$I$12+СВЦЭМ!$D$10+'СЕТ СН'!$I$5-'СЕТ СН'!$I$20</f>
        <v>3624.3429043200003</v>
      </c>
      <c r="J147" s="36">
        <f>SUMIFS(СВЦЭМ!$C$39:$C$782,СВЦЭМ!$A$39:$A$782,$A147,СВЦЭМ!$B$39:$B$782,J$119)+'СЕТ СН'!$I$12+СВЦЭМ!$D$10+'СЕТ СН'!$I$5-'СЕТ СН'!$I$20</f>
        <v>3582.6204028700004</v>
      </c>
      <c r="K147" s="36">
        <f>SUMIFS(СВЦЭМ!$C$39:$C$782,СВЦЭМ!$A$39:$A$782,$A147,СВЦЭМ!$B$39:$B$782,K$119)+'СЕТ СН'!$I$12+СВЦЭМ!$D$10+'СЕТ СН'!$I$5-'СЕТ СН'!$I$20</f>
        <v>3574.0240302800003</v>
      </c>
      <c r="L147" s="36">
        <f>SUMIFS(СВЦЭМ!$C$39:$C$782,СВЦЭМ!$A$39:$A$782,$A147,СВЦЭМ!$B$39:$B$782,L$119)+'СЕТ СН'!$I$12+СВЦЭМ!$D$10+'СЕТ СН'!$I$5-'СЕТ СН'!$I$20</f>
        <v>3566.4411378200002</v>
      </c>
      <c r="M147" s="36">
        <f>SUMIFS(СВЦЭМ!$C$39:$C$782,СВЦЭМ!$A$39:$A$782,$A147,СВЦЭМ!$B$39:$B$782,M$119)+'СЕТ СН'!$I$12+СВЦЭМ!$D$10+'СЕТ СН'!$I$5-'СЕТ СН'!$I$20</f>
        <v>3579.8602723100003</v>
      </c>
      <c r="N147" s="36">
        <f>SUMIFS(СВЦЭМ!$C$39:$C$782,СВЦЭМ!$A$39:$A$782,$A147,СВЦЭМ!$B$39:$B$782,N$119)+'СЕТ СН'!$I$12+СВЦЭМ!$D$10+'СЕТ СН'!$I$5-'СЕТ СН'!$I$20</f>
        <v>3585.4963722100001</v>
      </c>
      <c r="O147" s="36">
        <f>SUMIFS(СВЦЭМ!$C$39:$C$782,СВЦЭМ!$A$39:$A$782,$A147,СВЦЭМ!$B$39:$B$782,O$119)+'СЕТ СН'!$I$12+СВЦЭМ!$D$10+'СЕТ СН'!$I$5-'СЕТ СН'!$I$20</f>
        <v>3611.4567589900003</v>
      </c>
      <c r="P147" s="36">
        <f>SUMIFS(СВЦЭМ!$C$39:$C$782,СВЦЭМ!$A$39:$A$782,$A147,СВЦЭМ!$B$39:$B$782,P$119)+'СЕТ СН'!$I$12+СВЦЭМ!$D$10+'СЕТ СН'!$I$5-'СЕТ СН'!$I$20</f>
        <v>3624.36468298</v>
      </c>
      <c r="Q147" s="36">
        <f>SUMIFS(СВЦЭМ!$C$39:$C$782,СВЦЭМ!$A$39:$A$782,$A147,СВЦЭМ!$B$39:$B$782,Q$119)+'СЕТ СН'!$I$12+СВЦЭМ!$D$10+'СЕТ СН'!$I$5-'СЕТ СН'!$I$20</f>
        <v>3623.9681366700001</v>
      </c>
      <c r="R147" s="36">
        <f>SUMIFS(СВЦЭМ!$C$39:$C$782,СВЦЭМ!$A$39:$A$782,$A147,СВЦЭМ!$B$39:$B$782,R$119)+'СЕТ СН'!$I$12+СВЦЭМ!$D$10+'СЕТ СН'!$I$5-'СЕТ СН'!$I$20</f>
        <v>3629.3670226000004</v>
      </c>
      <c r="S147" s="36">
        <f>SUMIFS(СВЦЭМ!$C$39:$C$782,СВЦЭМ!$A$39:$A$782,$A147,СВЦЭМ!$B$39:$B$782,S$119)+'СЕТ СН'!$I$12+СВЦЭМ!$D$10+'СЕТ СН'!$I$5-'СЕТ СН'!$I$20</f>
        <v>3610.87847702</v>
      </c>
      <c r="T147" s="36">
        <f>SUMIFS(СВЦЭМ!$C$39:$C$782,СВЦЭМ!$A$39:$A$782,$A147,СВЦЭМ!$B$39:$B$782,T$119)+'СЕТ СН'!$I$12+СВЦЭМ!$D$10+'СЕТ СН'!$I$5-'СЕТ СН'!$I$20</f>
        <v>3565.5896326400002</v>
      </c>
      <c r="U147" s="36">
        <f>SUMIFS(СВЦЭМ!$C$39:$C$782,СВЦЭМ!$A$39:$A$782,$A147,СВЦЭМ!$B$39:$B$782,U$119)+'СЕТ СН'!$I$12+СВЦЭМ!$D$10+'СЕТ СН'!$I$5-'СЕТ СН'!$I$20</f>
        <v>3555.1107167400005</v>
      </c>
      <c r="V147" s="36">
        <f>SUMIFS(СВЦЭМ!$C$39:$C$782,СВЦЭМ!$A$39:$A$782,$A147,СВЦЭМ!$B$39:$B$782,V$119)+'СЕТ СН'!$I$12+СВЦЭМ!$D$10+'СЕТ СН'!$I$5-'СЕТ СН'!$I$20</f>
        <v>3591.6393873000002</v>
      </c>
      <c r="W147" s="36">
        <f>SUMIFS(СВЦЭМ!$C$39:$C$782,СВЦЭМ!$A$39:$A$782,$A147,СВЦЭМ!$B$39:$B$782,W$119)+'СЕТ СН'!$I$12+СВЦЭМ!$D$10+'СЕТ СН'!$I$5-'СЕТ СН'!$I$20</f>
        <v>3608.1498614000002</v>
      </c>
      <c r="X147" s="36">
        <f>SUMIFS(СВЦЭМ!$C$39:$C$782,СВЦЭМ!$A$39:$A$782,$A147,СВЦЭМ!$B$39:$B$782,X$119)+'СЕТ СН'!$I$12+СВЦЭМ!$D$10+'СЕТ СН'!$I$5-'СЕТ СН'!$I$20</f>
        <v>3638.6489005800004</v>
      </c>
      <c r="Y147" s="36">
        <f>SUMIFS(СВЦЭМ!$C$39:$C$782,СВЦЭМ!$A$39:$A$782,$A147,СВЦЭМ!$B$39:$B$782,Y$119)+'СЕТ СН'!$I$12+СВЦЭМ!$D$10+'СЕТ СН'!$I$5-'СЕТ СН'!$I$20</f>
        <v>3654.0262203800003</v>
      </c>
    </row>
    <row r="148" spans="1:26" ht="15.75" x14ac:dyDescent="0.2">
      <c r="A148" s="35">
        <f t="shared" si="3"/>
        <v>44863</v>
      </c>
      <c r="B148" s="36">
        <f>SUMIFS(СВЦЭМ!$C$39:$C$782,СВЦЭМ!$A$39:$A$782,$A148,СВЦЭМ!$B$39:$B$782,B$119)+'СЕТ СН'!$I$12+СВЦЭМ!$D$10+'СЕТ СН'!$I$5-'СЕТ СН'!$I$20</f>
        <v>3651.1320356300002</v>
      </c>
      <c r="C148" s="36">
        <f>SUMIFS(СВЦЭМ!$C$39:$C$782,СВЦЭМ!$A$39:$A$782,$A148,СВЦЭМ!$B$39:$B$782,C$119)+'СЕТ СН'!$I$12+СВЦЭМ!$D$10+'СЕТ СН'!$I$5-'СЕТ СН'!$I$20</f>
        <v>3685.1570208000003</v>
      </c>
      <c r="D148" s="36">
        <f>SUMIFS(СВЦЭМ!$C$39:$C$782,СВЦЭМ!$A$39:$A$782,$A148,СВЦЭМ!$B$39:$B$782,D$119)+'СЕТ СН'!$I$12+СВЦЭМ!$D$10+'СЕТ СН'!$I$5-'СЕТ СН'!$I$20</f>
        <v>3728.2586418600004</v>
      </c>
      <c r="E148" s="36">
        <f>SUMIFS(СВЦЭМ!$C$39:$C$782,СВЦЭМ!$A$39:$A$782,$A148,СВЦЭМ!$B$39:$B$782,E$119)+'СЕТ СН'!$I$12+СВЦЭМ!$D$10+'СЕТ СН'!$I$5-'СЕТ СН'!$I$20</f>
        <v>3722.0939168900004</v>
      </c>
      <c r="F148" s="36">
        <f>SUMIFS(СВЦЭМ!$C$39:$C$782,СВЦЭМ!$A$39:$A$782,$A148,СВЦЭМ!$B$39:$B$782,F$119)+'СЕТ СН'!$I$12+СВЦЭМ!$D$10+'СЕТ СН'!$I$5-'СЕТ СН'!$I$20</f>
        <v>3711.7306383900004</v>
      </c>
      <c r="G148" s="36">
        <f>SUMIFS(СВЦЭМ!$C$39:$C$782,СВЦЭМ!$A$39:$A$782,$A148,СВЦЭМ!$B$39:$B$782,G$119)+'СЕТ СН'!$I$12+СВЦЭМ!$D$10+'СЕТ СН'!$I$5-'СЕТ СН'!$I$20</f>
        <v>3696.8015924000001</v>
      </c>
      <c r="H148" s="36">
        <f>SUMIFS(СВЦЭМ!$C$39:$C$782,СВЦЭМ!$A$39:$A$782,$A148,СВЦЭМ!$B$39:$B$782,H$119)+'СЕТ СН'!$I$12+СВЦЭМ!$D$10+'СЕТ СН'!$I$5-'СЕТ СН'!$I$20</f>
        <v>3662.7292528000003</v>
      </c>
      <c r="I148" s="36">
        <f>SUMIFS(СВЦЭМ!$C$39:$C$782,СВЦЭМ!$A$39:$A$782,$A148,СВЦЭМ!$B$39:$B$782,I$119)+'СЕТ СН'!$I$12+СВЦЭМ!$D$10+'СЕТ СН'!$I$5-'СЕТ СН'!$I$20</f>
        <v>3634.7127644900002</v>
      </c>
      <c r="J148" s="36">
        <f>SUMIFS(СВЦЭМ!$C$39:$C$782,СВЦЭМ!$A$39:$A$782,$A148,СВЦЭМ!$B$39:$B$782,J$119)+'СЕТ СН'!$I$12+СВЦЭМ!$D$10+'СЕТ СН'!$I$5-'СЕТ СН'!$I$20</f>
        <v>3586.23068908</v>
      </c>
      <c r="K148" s="36">
        <f>SUMIFS(СВЦЭМ!$C$39:$C$782,СВЦЭМ!$A$39:$A$782,$A148,СВЦЭМ!$B$39:$B$782,K$119)+'СЕТ СН'!$I$12+СВЦЭМ!$D$10+'СЕТ СН'!$I$5-'СЕТ СН'!$I$20</f>
        <v>3576.3921047200001</v>
      </c>
      <c r="L148" s="36">
        <f>SUMIFS(СВЦЭМ!$C$39:$C$782,СВЦЭМ!$A$39:$A$782,$A148,СВЦЭМ!$B$39:$B$782,L$119)+'СЕТ СН'!$I$12+СВЦЭМ!$D$10+'СЕТ СН'!$I$5-'СЕТ СН'!$I$20</f>
        <v>3577.9615493000001</v>
      </c>
      <c r="M148" s="36">
        <f>SUMIFS(СВЦЭМ!$C$39:$C$782,СВЦЭМ!$A$39:$A$782,$A148,СВЦЭМ!$B$39:$B$782,M$119)+'СЕТ СН'!$I$12+СВЦЭМ!$D$10+'СЕТ СН'!$I$5-'СЕТ СН'!$I$20</f>
        <v>3583.5155052700002</v>
      </c>
      <c r="N148" s="36">
        <f>SUMIFS(СВЦЭМ!$C$39:$C$782,СВЦЭМ!$A$39:$A$782,$A148,СВЦЭМ!$B$39:$B$782,N$119)+'СЕТ СН'!$I$12+СВЦЭМ!$D$10+'СЕТ СН'!$I$5-'СЕТ СН'!$I$20</f>
        <v>3578.0211732200005</v>
      </c>
      <c r="O148" s="36">
        <f>SUMIFS(СВЦЭМ!$C$39:$C$782,СВЦЭМ!$A$39:$A$782,$A148,СВЦЭМ!$B$39:$B$782,O$119)+'СЕТ СН'!$I$12+СВЦЭМ!$D$10+'СЕТ СН'!$I$5-'СЕТ СН'!$I$20</f>
        <v>3591.8507879100002</v>
      </c>
      <c r="P148" s="36">
        <f>SUMIFS(СВЦЭМ!$C$39:$C$782,СВЦЭМ!$A$39:$A$782,$A148,СВЦЭМ!$B$39:$B$782,P$119)+'СЕТ СН'!$I$12+СВЦЭМ!$D$10+'СЕТ СН'!$I$5-'СЕТ СН'!$I$20</f>
        <v>3624.7738795700002</v>
      </c>
      <c r="Q148" s="36">
        <f>SUMIFS(СВЦЭМ!$C$39:$C$782,СВЦЭМ!$A$39:$A$782,$A148,СВЦЭМ!$B$39:$B$782,Q$119)+'СЕТ СН'!$I$12+СВЦЭМ!$D$10+'СЕТ СН'!$I$5-'СЕТ СН'!$I$20</f>
        <v>3615.5217734900002</v>
      </c>
      <c r="R148" s="36">
        <f>SUMIFS(СВЦЭМ!$C$39:$C$782,СВЦЭМ!$A$39:$A$782,$A148,СВЦЭМ!$B$39:$B$782,R$119)+'СЕТ СН'!$I$12+СВЦЭМ!$D$10+'СЕТ СН'!$I$5-'СЕТ СН'!$I$20</f>
        <v>3581.1878558000003</v>
      </c>
      <c r="S148" s="36">
        <f>SUMIFS(СВЦЭМ!$C$39:$C$782,СВЦЭМ!$A$39:$A$782,$A148,СВЦЭМ!$B$39:$B$782,S$119)+'СЕТ СН'!$I$12+СВЦЭМ!$D$10+'СЕТ СН'!$I$5-'СЕТ СН'!$I$20</f>
        <v>3556.6877469600004</v>
      </c>
      <c r="T148" s="36">
        <f>SUMIFS(СВЦЭМ!$C$39:$C$782,СВЦЭМ!$A$39:$A$782,$A148,СВЦЭМ!$B$39:$B$782,T$119)+'СЕТ СН'!$I$12+СВЦЭМ!$D$10+'СЕТ СН'!$I$5-'СЕТ СН'!$I$20</f>
        <v>3521.1234018900004</v>
      </c>
      <c r="U148" s="36">
        <f>SUMIFS(СВЦЭМ!$C$39:$C$782,СВЦЭМ!$A$39:$A$782,$A148,СВЦЭМ!$B$39:$B$782,U$119)+'СЕТ СН'!$I$12+СВЦЭМ!$D$10+'СЕТ СН'!$I$5-'СЕТ СН'!$I$20</f>
        <v>3511.87123092</v>
      </c>
      <c r="V148" s="36">
        <f>SUMIFS(СВЦЭМ!$C$39:$C$782,СВЦЭМ!$A$39:$A$782,$A148,СВЦЭМ!$B$39:$B$782,V$119)+'СЕТ СН'!$I$12+СВЦЭМ!$D$10+'СЕТ СН'!$I$5-'СЕТ СН'!$I$20</f>
        <v>3550.2887924900001</v>
      </c>
      <c r="W148" s="36">
        <f>SUMIFS(СВЦЭМ!$C$39:$C$782,СВЦЭМ!$A$39:$A$782,$A148,СВЦЭМ!$B$39:$B$782,W$119)+'СЕТ СН'!$I$12+СВЦЭМ!$D$10+'СЕТ СН'!$I$5-'СЕТ СН'!$I$20</f>
        <v>3567.5429979200003</v>
      </c>
      <c r="X148" s="36">
        <f>SUMIFS(СВЦЭМ!$C$39:$C$782,СВЦЭМ!$A$39:$A$782,$A148,СВЦЭМ!$B$39:$B$782,X$119)+'СЕТ СН'!$I$12+СВЦЭМ!$D$10+'СЕТ СН'!$I$5-'СЕТ СН'!$I$20</f>
        <v>3597.81702064</v>
      </c>
      <c r="Y148" s="36">
        <f>SUMIFS(СВЦЭМ!$C$39:$C$782,СВЦЭМ!$A$39:$A$782,$A148,СВЦЭМ!$B$39:$B$782,Y$119)+'СЕТ СН'!$I$12+СВЦЭМ!$D$10+'СЕТ СН'!$I$5-'СЕТ СН'!$I$20</f>
        <v>3640.3836895500003</v>
      </c>
    </row>
    <row r="149" spans="1:26" ht="15.75" x14ac:dyDescent="0.2">
      <c r="A149" s="35">
        <f t="shared" si="3"/>
        <v>44864</v>
      </c>
      <c r="B149" s="36">
        <f>SUMIFS(СВЦЭМ!$C$39:$C$782,СВЦЭМ!$A$39:$A$782,$A149,СВЦЭМ!$B$39:$B$782,B$119)+'СЕТ СН'!$I$12+СВЦЭМ!$D$10+'СЕТ СН'!$I$5-'СЕТ СН'!$I$20</f>
        <v>3610.4051480600001</v>
      </c>
      <c r="C149" s="36">
        <f>SUMIFS(СВЦЭМ!$C$39:$C$782,СВЦЭМ!$A$39:$A$782,$A149,СВЦЭМ!$B$39:$B$782,C$119)+'СЕТ СН'!$I$12+СВЦЭМ!$D$10+'СЕТ СН'!$I$5-'СЕТ СН'!$I$20</f>
        <v>3634.3879892200002</v>
      </c>
      <c r="D149" s="36">
        <f>SUMIFS(СВЦЭМ!$C$39:$C$782,СВЦЭМ!$A$39:$A$782,$A149,СВЦЭМ!$B$39:$B$782,D$119)+'СЕТ СН'!$I$12+СВЦЭМ!$D$10+'СЕТ СН'!$I$5-'СЕТ СН'!$I$20</f>
        <v>3673.98038464</v>
      </c>
      <c r="E149" s="36">
        <f>SUMIFS(СВЦЭМ!$C$39:$C$782,СВЦЭМ!$A$39:$A$782,$A149,СВЦЭМ!$B$39:$B$782,E$119)+'СЕТ СН'!$I$12+СВЦЭМ!$D$10+'СЕТ СН'!$I$5-'СЕТ СН'!$I$20</f>
        <v>3654.7683911900003</v>
      </c>
      <c r="F149" s="36">
        <f>SUMIFS(СВЦЭМ!$C$39:$C$782,СВЦЭМ!$A$39:$A$782,$A149,СВЦЭМ!$B$39:$B$782,F$119)+'СЕТ СН'!$I$12+СВЦЭМ!$D$10+'СЕТ СН'!$I$5-'СЕТ СН'!$I$20</f>
        <v>3672.0500849700002</v>
      </c>
      <c r="G149" s="36">
        <f>SUMIFS(СВЦЭМ!$C$39:$C$782,СВЦЭМ!$A$39:$A$782,$A149,СВЦЭМ!$B$39:$B$782,G$119)+'СЕТ СН'!$I$12+СВЦЭМ!$D$10+'СЕТ СН'!$I$5-'СЕТ СН'!$I$20</f>
        <v>3656.3524043200005</v>
      </c>
      <c r="H149" s="36">
        <f>SUMIFS(СВЦЭМ!$C$39:$C$782,СВЦЭМ!$A$39:$A$782,$A149,СВЦЭМ!$B$39:$B$782,H$119)+'СЕТ СН'!$I$12+СВЦЭМ!$D$10+'СЕТ СН'!$I$5-'СЕТ СН'!$I$20</f>
        <v>3620.5341852400002</v>
      </c>
      <c r="I149" s="36">
        <f>SUMIFS(СВЦЭМ!$C$39:$C$782,СВЦЭМ!$A$39:$A$782,$A149,СВЦЭМ!$B$39:$B$782,I$119)+'СЕТ СН'!$I$12+СВЦЭМ!$D$10+'СЕТ СН'!$I$5-'СЕТ СН'!$I$20</f>
        <v>3617.9545093100005</v>
      </c>
      <c r="J149" s="36">
        <f>SUMIFS(СВЦЭМ!$C$39:$C$782,СВЦЭМ!$A$39:$A$782,$A149,СВЦЭМ!$B$39:$B$782,J$119)+'СЕТ СН'!$I$12+СВЦЭМ!$D$10+'СЕТ СН'!$I$5-'СЕТ СН'!$I$20</f>
        <v>3498.6883858700003</v>
      </c>
      <c r="K149" s="36">
        <f>SUMIFS(СВЦЭМ!$C$39:$C$782,СВЦЭМ!$A$39:$A$782,$A149,СВЦЭМ!$B$39:$B$782,K$119)+'СЕТ СН'!$I$12+СВЦЭМ!$D$10+'СЕТ СН'!$I$5-'СЕТ СН'!$I$20</f>
        <v>3533.9272046300002</v>
      </c>
      <c r="L149" s="36">
        <f>SUMIFS(СВЦЭМ!$C$39:$C$782,СВЦЭМ!$A$39:$A$782,$A149,СВЦЭМ!$B$39:$B$782,L$119)+'СЕТ СН'!$I$12+СВЦЭМ!$D$10+'СЕТ СН'!$I$5-'СЕТ СН'!$I$20</f>
        <v>3587.8572057400002</v>
      </c>
      <c r="M149" s="36">
        <f>SUMIFS(СВЦЭМ!$C$39:$C$782,СВЦЭМ!$A$39:$A$782,$A149,СВЦЭМ!$B$39:$B$782,M$119)+'СЕТ СН'!$I$12+СВЦЭМ!$D$10+'СЕТ СН'!$I$5-'СЕТ СН'!$I$20</f>
        <v>3587.8129612600005</v>
      </c>
      <c r="N149" s="36">
        <f>SUMIFS(СВЦЭМ!$C$39:$C$782,СВЦЭМ!$A$39:$A$782,$A149,СВЦЭМ!$B$39:$B$782,N$119)+'СЕТ СН'!$I$12+СВЦЭМ!$D$10+'СЕТ СН'!$I$5-'СЕТ СН'!$I$20</f>
        <v>3614.1722711000002</v>
      </c>
      <c r="O149" s="36">
        <f>SUMIFS(СВЦЭМ!$C$39:$C$782,СВЦЭМ!$A$39:$A$782,$A149,СВЦЭМ!$B$39:$B$782,O$119)+'СЕТ СН'!$I$12+СВЦЭМ!$D$10+'СЕТ СН'!$I$5-'СЕТ СН'!$I$20</f>
        <v>3601.7587778500001</v>
      </c>
      <c r="P149" s="36">
        <f>SUMIFS(СВЦЭМ!$C$39:$C$782,СВЦЭМ!$A$39:$A$782,$A149,СВЦЭМ!$B$39:$B$782,P$119)+'СЕТ СН'!$I$12+СВЦЭМ!$D$10+'СЕТ СН'!$I$5-'СЕТ СН'!$I$20</f>
        <v>3622.9500919100001</v>
      </c>
      <c r="Q149" s="36">
        <f>SUMIFS(СВЦЭМ!$C$39:$C$782,СВЦЭМ!$A$39:$A$782,$A149,СВЦЭМ!$B$39:$B$782,Q$119)+'СЕТ СН'!$I$12+СВЦЭМ!$D$10+'СЕТ СН'!$I$5-'СЕТ СН'!$I$20</f>
        <v>3629.3522143099999</v>
      </c>
      <c r="R149" s="36">
        <f>SUMIFS(СВЦЭМ!$C$39:$C$782,СВЦЭМ!$A$39:$A$782,$A149,СВЦЭМ!$B$39:$B$782,R$119)+'СЕТ СН'!$I$12+СВЦЭМ!$D$10+'СЕТ СН'!$I$5-'СЕТ СН'!$I$20</f>
        <v>3580.9136658800003</v>
      </c>
      <c r="S149" s="36">
        <f>SUMIFS(СВЦЭМ!$C$39:$C$782,СВЦЭМ!$A$39:$A$782,$A149,СВЦЭМ!$B$39:$B$782,S$119)+'СЕТ СН'!$I$12+СВЦЭМ!$D$10+'СЕТ СН'!$I$5-'СЕТ СН'!$I$20</f>
        <v>3511.6456152600003</v>
      </c>
      <c r="T149" s="36">
        <f>SUMIFS(СВЦЭМ!$C$39:$C$782,СВЦЭМ!$A$39:$A$782,$A149,СВЦЭМ!$B$39:$B$782,T$119)+'СЕТ СН'!$I$12+СВЦЭМ!$D$10+'СЕТ СН'!$I$5-'СЕТ СН'!$I$20</f>
        <v>3536.6743506900002</v>
      </c>
      <c r="U149" s="36">
        <f>SUMIFS(СВЦЭМ!$C$39:$C$782,СВЦЭМ!$A$39:$A$782,$A149,СВЦЭМ!$B$39:$B$782,U$119)+'СЕТ СН'!$I$12+СВЦЭМ!$D$10+'СЕТ СН'!$I$5-'СЕТ СН'!$I$20</f>
        <v>3550.3183920800002</v>
      </c>
      <c r="V149" s="36">
        <f>SUMIFS(СВЦЭМ!$C$39:$C$782,СВЦЭМ!$A$39:$A$782,$A149,СВЦЭМ!$B$39:$B$782,V$119)+'СЕТ СН'!$I$12+СВЦЭМ!$D$10+'СЕТ СН'!$I$5-'СЕТ СН'!$I$20</f>
        <v>3553.4670242100001</v>
      </c>
      <c r="W149" s="36">
        <f>SUMIFS(СВЦЭМ!$C$39:$C$782,СВЦЭМ!$A$39:$A$782,$A149,СВЦЭМ!$B$39:$B$782,W$119)+'СЕТ СН'!$I$12+СВЦЭМ!$D$10+'СЕТ СН'!$I$5-'СЕТ СН'!$I$20</f>
        <v>3537.1465494800004</v>
      </c>
      <c r="X149" s="36">
        <f>SUMIFS(СВЦЭМ!$C$39:$C$782,СВЦЭМ!$A$39:$A$782,$A149,СВЦЭМ!$B$39:$B$782,X$119)+'СЕТ СН'!$I$12+СВЦЭМ!$D$10+'СЕТ СН'!$I$5-'СЕТ СН'!$I$20</f>
        <v>3585.1277093100002</v>
      </c>
      <c r="Y149" s="36">
        <f>SUMIFS(СВЦЭМ!$C$39:$C$782,СВЦЭМ!$A$39:$A$782,$A149,СВЦЭМ!$B$39:$B$782,Y$119)+'СЕТ СН'!$I$12+СВЦЭМ!$D$10+'СЕТ СН'!$I$5-'СЕТ СН'!$I$20</f>
        <v>3674.4107313000004</v>
      </c>
    </row>
    <row r="150" spans="1:26" ht="15.75" x14ac:dyDescent="0.2">
      <c r="A150" s="35">
        <f t="shared" si="3"/>
        <v>44865</v>
      </c>
      <c r="B150" s="36">
        <f>SUMIFS(СВЦЭМ!$C$39:$C$782,СВЦЭМ!$A$39:$A$782,$A150,СВЦЭМ!$B$39:$B$782,B$119)+'СЕТ СН'!$I$12+СВЦЭМ!$D$10+'СЕТ СН'!$I$5-'СЕТ СН'!$I$20</f>
        <v>3707.4634601300004</v>
      </c>
      <c r="C150" s="36">
        <f>SUMIFS(СВЦЭМ!$C$39:$C$782,СВЦЭМ!$A$39:$A$782,$A150,СВЦЭМ!$B$39:$B$782,C$119)+'СЕТ СН'!$I$12+СВЦЭМ!$D$10+'СЕТ СН'!$I$5-'СЕТ СН'!$I$20</f>
        <v>3743.6479932600005</v>
      </c>
      <c r="D150" s="36">
        <f>SUMIFS(СВЦЭМ!$C$39:$C$782,СВЦЭМ!$A$39:$A$782,$A150,СВЦЭМ!$B$39:$B$782,D$119)+'СЕТ СН'!$I$12+СВЦЭМ!$D$10+'СЕТ СН'!$I$5-'СЕТ СН'!$I$20</f>
        <v>3765.9958389399999</v>
      </c>
      <c r="E150" s="36">
        <f>SUMIFS(СВЦЭМ!$C$39:$C$782,СВЦЭМ!$A$39:$A$782,$A150,СВЦЭМ!$B$39:$B$782,E$119)+'СЕТ СН'!$I$12+СВЦЭМ!$D$10+'СЕТ СН'!$I$5-'СЕТ СН'!$I$20</f>
        <v>3775.2566028000001</v>
      </c>
      <c r="F150" s="36">
        <f>SUMIFS(СВЦЭМ!$C$39:$C$782,СВЦЭМ!$A$39:$A$782,$A150,СВЦЭМ!$B$39:$B$782,F$119)+'СЕТ СН'!$I$12+СВЦЭМ!$D$10+'СЕТ СН'!$I$5-'СЕТ СН'!$I$20</f>
        <v>3769.3444354400003</v>
      </c>
      <c r="G150" s="36">
        <f>SUMIFS(СВЦЭМ!$C$39:$C$782,СВЦЭМ!$A$39:$A$782,$A150,СВЦЭМ!$B$39:$B$782,G$119)+'СЕТ СН'!$I$12+СВЦЭМ!$D$10+'СЕТ СН'!$I$5-'СЕТ СН'!$I$20</f>
        <v>3741.1862863200004</v>
      </c>
      <c r="H150" s="36">
        <f>SUMIFS(СВЦЭМ!$C$39:$C$782,СВЦЭМ!$A$39:$A$782,$A150,СВЦЭМ!$B$39:$B$782,H$119)+'СЕТ СН'!$I$12+СВЦЭМ!$D$10+'СЕТ СН'!$I$5-'СЕТ СН'!$I$20</f>
        <v>3651.3191777100001</v>
      </c>
      <c r="I150" s="36">
        <f>SUMIFS(СВЦЭМ!$C$39:$C$782,СВЦЭМ!$A$39:$A$782,$A150,СВЦЭМ!$B$39:$B$782,I$119)+'СЕТ СН'!$I$12+СВЦЭМ!$D$10+'СЕТ СН'!$I$5-'СЕТ СН'!$I$20</f>
        <v>3644.7754079400002</v>
      </c>
      <c r="J150" s="36">
        <f>SUMIFS(СВЦЭМ!$C$39:$C$782,СВЦЭМ!$A$39:$A$782,$A150,СВЦЭМ!$B$39:$B$782,J$119)+'СЕТ СН'!$I$12+СВЦЭМ!$D$10+'СЕТ СН'!$I$5-'СЕТ СН'!$I$20</f>
        <v>3583.1760944300004</v>
      </c>
      <c r="K150" s="36">
        <f>SUMIFS(СВЦЭМ!$C$39:$C$782,СВЦЭМ!$A$39:$A$782,$A150,СВЦЭМ!$B$39:$B$782,K$119)+'СЕТ СН'!$I$12+СВЦЭМ!$D$10+'СЕТ СН'!$I$5-'СЕТ СН'!$I$20</f>
        <v>3577.8352245900005</v>
      </c>
      <c r="L150" s="36">
        <f>SUMIFS(СВЦЭМ!$C$39:$C$782,СВЦЭМ!$A$39:$A$782,$A150,СВЦЭМ!$B$39:$B$782,L$119)+'СЕТ СН'!$I$12+СВЦЭМ!$D$10+'СЕТ СН'!$I$5-'СЕТ СН'!$I$20</f>
        <v>3597.1820292100001</v>
      </c>
      <c r="M150" s="36">
        <f>SUMIFS(СВЦЭМ!$C$39:$C$782,СВЦЭМ!$A$39:$A$782,$A150,СВЦЭМ!$B$39:$B$782,M$119)+'СЕТ СН'!$I$12+СВЦЭМ!$D$10+'СЕТ СН'!$I$5-'СЕТ СН'!$I$20</f>
        <v>3612.5096801600002</v>
      </c>
      <c r="N150" s="36">
        <f>SUMIFS(СВЦЭМ!$C$39:$C$782,СВЦЭМ!$A$39:$A$782,$A150,СВЦЭМ!$B$39:$B$782,N$119)+'СЕТ СН'!$I$12+СВЦЭМ!$D$10+'СЕТ СН'!$I$5-'СЕТ СН'!$I$20</f>
        <v>3610.0275800400004</v>
      </c>
      <c r="O150" s="36">
        <f>SUMIFS(СВЦЭМ!$C$39:$C$782,СВЦЭМ!$A$39:$A$782,$A150,СВЦЭМ!$B$39:$B$782,O$119)+'СЕТ СН'!$I$12+СВЦЭМ!$D$10+'СЕТ СН'!$I$5-'СЕТ СН'!$I$20</f>
        <v>3609.4740581800002</v>
      </c>
      <c r="P150" s="36">
        <f>SUMIFS(СВЦЭМ!$C$39:$C$782,СВЦЭМ!$A$39:$A$782,$A150,СВЦЭМ!$B$39:$B$782,P$119)+'СЕТ СН'!$I$12+СВЦЭМ!$D$10+'СЕТ СН'!$I$5-'СЕТ СН'!$I$20</f>
        <v>3627.8256372400001</v>
      </c>
      <c r="Q150" s="36">
        <f>SUMIFS(СВЦЭМ!$C$39:$C$782,СВЦЭМ!$A$39:$A$782,$A150,СВЦЭМ!$B$39:$B$782,Q$119)+'СЕТ СН'!$I$12+СВЦЭМ!$D$10+'СЕТ СН'!$I$5-'СЕТ СН'!$I$20</f>
        <v>3628.2632399900003</v>
      </c>
      <c r="R150" s="36">
        <f>SUMIFS(СВЦЭМ!$C$39:$C$782,СВЦЭМ!$A$39:$A$782,$A150,СВЦЭМ!$B$39:$B$782,R$119)+'СЕТ СН'!$I$12+СВЦЭМ!$D$10+'СЕТ СН'!$I$5-'СЕТ СН'!$I$20</f>
        <v>3620.4922236100001</v>
      </c>
      <c r="S150" s="36">
        <f>SUMIFS(СВЦЭМ!$C$39:$C$782,СВЦЭМ!$A$39:$A$782,$A150,СВЦЭМ!$B$39:$B$782,S$119)+'СЕТ СН'!$I$12+СВЦЭМ!$D$10+'СЕТ СН'!$I$5-'СЕТ СН'!$I$20</f>
        <v>3566.5318492200004</v>
      </c>
      <c r="T150" s="36">
        <f>SUMIFS(СВЦЭМ!$C$39:$C$782,СВЦЭМ!$A$39:$A$782,$A150,СВЦЭМ!$B$39:$B$782,T$119)+'СЕТ СН'!$I$12+СВЦЭМ!$D$10+'СЕТ СН'!$I$5-'СЕТ СН'!$I$20</f>
        <v>3527.9955123200002</v>
      </c>
      <c r="U150" s="36">
        <f>SUMIFS(СВЦЭМ!$C$39:$C$782,СВЦЭМ!$A$39:$A$782,$A150,СВЦЭМ!$B$39:$B$782,U$119)+'СЕТ СН'!$I$12+СВЦЭМ!$D$10+'СЕТ СН'!$I$5-'СЕТ СН'!$I$20</f>
        <v>3546.5601169400002</v>
      </c>
      <c r="V150" s="36">
        <f>SUMIFS(СВЦЭМ!$C$39:$C$782,СВЦЭМ!$A$39:$A$782,$A150,СВЦЭМ!$B$39:$B$782,V$119)+'СЕТ СН'!$I$12+СВЦЭМ!$D$10+'СЕТ СН'!$I$5-'СЕТ СН'!$I$20</f>
        <v>3578.0639003100005</v>
      </c>
      <c r="W150" s="36">
        <f>SUMIFS(СВЦЭМ!$C$39:$C$782,СВЦЭМ!$A$39:$A$782,$A150,СВЦЭМ!$B$39:$B$782,W$119)+'СЕТ СН'!$I$12+СВЦЭМ!$D$10+'СЕТ СН'!$I$5-'СЕТ СН'!$I$20</f>
        <v>3596.9254387200003</v>
      </c>
      <c r="X150" s="36">
        <f>SUMIFS(СВЦЭМ!$C$39:$C$782,СВЦЭМ!$A$39:$A$782,$A150,СВЦЭМ!$B$39:$B$782,X$119)+'СЕТ СН'!$I$12+СВЦЭМ!$D$10+'СЕТ СН'!$I$5-'СЕТ СН'!$I$20</f>
        <v>3626.2154692700005</v>
      </c>
      <c r="Y150" s="36">
        <f>SUMIFS(СВЦЭМ!$C$39:$C$782,СВЦЭМ!$A$39:$A$782,$A150,СВЦЭМ!$B$39:$B$782,Y$119)+'СЕТ СН'!$I$12+СВЦЭМ!$D$10+'СЕТ СН'!$I$5-'СЕТ СН'!$I$20</f>
        <v>3656.8795579800003</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9"/>
      <c r="W154" s="39"/>
      <c r="X154" s="39"/>
      <c r="Y154" s="39"/>
      <c r="Z154" s="39"/>
    </row>
    <row r="155" spans="1:26" ht="15.75" customHeight="1" x14ac:dyDescent="0.2">
      <c r="A155" s="139"/>
      <c r="B155" s="139"/>
      <c r="C155" s="139"/>
      <c r="D155" s="139"/>
      <c r="E155" s="139"/>
      <c r="F155" s="139"/>
      <c r="G155" s="139"/>
      <c r="H155" s="139"/>
      <c r="I155" s="139"/>
      <c r="J155" s="139"/>
      <c r="K155" s="139"/>
      <c r="L155" s="139"/>
      <c r="M155" s="139"/>
      <c r="N155" s="142">
        <f>СВЦЭМ!$D$12+'СЕТ СН'!$F$13-'СЕТ СН'!$F$21</f>
        <v>528444.64382326417</v>
      </c>
      <c r="O155" s="143"/>
      <c r="P155" s="142">
        <f>СВЦЭМ!$D$12+'СЕТ СН'!$F$13-'СЕТ СН'!$G$21</f>
        <v>528444.64382326417</v>
      </c>
      <c r="Q155" s="143"/>
      <c r="R155" s="142">
        <f>СВЦЭМ!$D$12+'СЕТ СН'!$F$13-'СЕТ СН'!$H$21</f>
        <v>528444.64382326417</v>
      </c>
      <c r="S155" s="143"/>
      <c r="T155" s="142">
        <f>СВЦЭМ!$D$12+'СЕТ СН'!$F$13-'СЕТ СН'!$I$21</f>
        <v>528444.64382326417</v>
      </c>
      <c r="U155" s="143"/>
      <c r="V155" s="40"/>
      <c r="W155" s="40"/>
      <c r="X155" s="40"/>
      <c r="Y155" s="30"/>
    </row>
    <row r="156" spans="1:26"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октябре 2022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39</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3" customHeight="1" x14ac:dyDescent="0.2">
      <c r="A4" s="144" t="s">
        <v>9</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01.10.2022</v>
      </c>
      <c r="B12" s="36">
        <f>SUMIFS(СВЦЭМ!$C$39:$C$782,СВЦЭМ!$A$39:$A$782,$A12,СВЦЭМ!$B$39:$B$782,B$11)+'СЕТ СН'!$F$12+СВЦЭМ!$D$10+'СЕТ СН'!$F$6-'СЕТ СН'!$F$22</f>
        <v>1039.5586437500001</v>
      </c>
      <c r="C12" s="36">
        <f>SUMIFS(СВЦЭМ!$C$39:$C$782,СВЦЭМ!$A$39:$A$782,$A12,СВЦЭМ!$B$39:$B$782,C$11)+'СЕТ СН'!$F$12+СВЦЭМ!$D$10+'СЕТ СН'!$F$6-'СЕТ СН'!$F$22</f>
        <v>1075.17068847</v>
      </c>
      <c r="D12" s="36">
        <f>SUMIFS(СВЦЭМ!$C$39:$C$782,СВЦЭМ!$A$39:$A$782,$A12,СВЦЭМ!$B$39:$B$782,D$11)+'СЕТ СН'!$F$12+СВЦЭМ!$D$10+'СЕТ СН'!$F$6-'СЕТ СН'!$F$22</f>
        <v>1095.0023538400001</v>
      </c>
      <c r="E12" s="36">
        <f>SUMIFS(СВЦЭМ!$C$39:$C$782,СВЦЭМ!$A$39:$A$782,$A12,СВЦЭМ!$B$39:$B$782,E$11)+'СЕТ СН'!$F$12+СВЦЭМ!$D$10+'СЕТ СН'!$F$6-'СЕТ СН'!$F$22</f>
        <v>1097.5244393600001</v>
      </c>
      <c r="F12" s="36">
        <f>SUMIFS(СВЦЭМ!$C$39:$C$782,СВЦЭМ!$A$39:$A$782,$A12,СВЦЭМ!$B$39:$B$782,F$11)+'СЕТ СН'!$F$12+СВЦЭМ!$D$10+'СЕТ СН'!$F$6-'СЕТ СН'!$F$22</f>
        <v>1100.7040822400002</v>
      </c>
      <c r="G12" s="36">
        <f>SUMIFS(СВЦЭМ!$C$39:$C$782,СВЦЭМ!$A$39:$A$782,$A12,СВЦЭМ!$B$39:$B$782,G$11)+'СЕТ СН'!$F$12+СВЦЭМ!$D$10+'СЕТ СН'!$F$6-'СЕТ СН'!$F$22</f>
        <v>1091.20868083</v>
      </c>
      <c r="H12" s="36">
        <f>SUMIFS(СВЦЭМ!$C$39:$C$782,СВЦЭМ!$A$39:$A$782,$A12,СВЦЭМ!$B$39:$B$782,H$11)+'СЕТ СН'!$F$12+СВЦЭМ!$D$10+'СЕТ СН'!$F$6-'СЕТ СН'!$F$22</f>
        <v>1060.8372939200001</v>
      </c>
      <c r="I12" s="36">
        <f>SUMIFS(СВЦЭМ!$C$39:$C$782,СВЦЭМ!$A$39:$A$782,$A12,СВЦЭМ!$B$39:$B$782,I$11)+'СЕТ СН'!$F$12+СВЦЭМ!$D$10+'СЕТ СН'!$F$6-'СЕТ СН'!$F$22</f>
        <v>986.79855133000001</v>
      </c>
      <c r="J12" s="36">
        <f>SUMIFS(СВЦЭМ!$C$39:$C$782,СВЦЭМ!$A$39:$A$782,$A12,СВЦЭМ!$B$39:$B$782,J$11)+'СЕТ СН'!$F$12+СВЦЭМ!$D$10+'СЕТ СН'!$F$6-'СЕТ СН'!$F$22</f>
        <v>1046.4429149499999</v>
      </c>
      <c r="K12" s="36">
        <f>SUMIFS(СВЦЭМ!$C$39:$C$782,СВЦЭМ!$A$39:$A$782,$A12,СВЦЭМ!$B$39:$B$782,K$11)+'СЕТ СН'!$F$12+СВЦЭМ!$D$10+'СЕТ СН'!$F$6-'СЕТ СН'!$F$22</f>
        <v>1074.4003499</v>
      </c>
      <c r="L12" s="36">
        <f>SUMIFS(СВЦЭМ!$C$39:$C$782,СВЦЭМ!$A$39:$A$782,$A12,СВЦЭМ!$B$39:$B$782,L$11)+'СЕТ СН'!$F$12+СВЦЭМ!$D$10+'СЕТ СН'!$F$6-'СЕТ СН'!$F$22</f>
        <v>1072.7238594800001</v>
      </c>
      <c r="M12" s="36">
        <f>SUMIFS(СВЦЭМ!$C$39:$C$782,СВЦЭМ!$A$39:$A$782,$A12,СВЦЭМ!$B$39:$B$782,M$11)+'СЕТ СН'!$F$12+СВЦЭМ!$D$10+'СЕТ СН'!$F$6-'СЕТ СН'!$F$22</f>
        <v>1024.01382438</v>
      </c>
      <c r="N12" s="36">
        <f>SUMIFS(СВЦЭМ!$C$39:$C$782,СВЦЭМ!$A$39:$A$782,$A12,СВЦЭМ!$B$39:$B$782,N$11)+'СЕТ СН'!$F$12+СВЦЭМ!$D$10+'СЕТ СН'!$F$6-'СЕТ СН'!$F$22</f>
        <v>1014.78908301</v>
      </c>
      <c r="O12" s="36">
        <f>SUMIFS(СВЦЭМ!$C$39:$C$782,СВЦЭМ!$A$39:$A$782,$A12,СВЦЭМ!$B$39:$B$782,O$11)+'СЕТ СН'!$F$12+СВЦЭМ!$D$10+'СЕТ СН'!$F$6-'СЕТ СН'!$F$22</f>
        <v>997.52035488000001</v>
      </c>
      <c r="P12" s="36">
        <f>SUMIFS(СВЦЭМ!$C$39:$C$782,СВЦЭМ!$A$39:$A$782,$A12,СВЦЭМ!$B$39:$B$782,P$11)+'СЕТ СН'!$F$12+СВЦЭМ!$D$10+'СЕТ СН'!$F$6-'СЕТ СН'!$F$22</f>
        <v>987.64934694999999</v>
      </c>
      <c r="Q12" s="36">
        <f>SUMIFS(СВЦЭМ!$C$39:$C$782,СВЦЭМ!$A$39:$A$782,$A12,СВЦЭМ!$B$39:$B$782,Q$11)+'СЕТ СН'!$F$12+СВЦЭМ!$D$10+'СЕТ СН'!$F$6-'СЕТ СН'!$F$22</f>
        <v>982.22059098</v>
      </c>
      <c r="R12" s="36">
        <f>SUMIFS(СВЦЭМ!$C$39:$C$782,СВЦЭМ!$A$39:$A$782,$A12,СВЦЭМ!$B$39:$B$782,R$11)+'СЕТ СН'!$F$12+СВЦЭМ!$D$10+'СЕТ СН'!$F$6-'СЕТ СН'!$F$22</f>
        <v>984.07450137000001</v>
      </c>
      <c r="S12" s="36">
        <f>SUMIFS(СВЦЭМ!$C$39:$C$782,СВЦЭМ!$A$39:$A$782,$A12,СВЦЭМ!$B$39:$B$782,S$11)+'СЕТ СН'!$F$12+СВЦЭМ!$D$10+'СЕТ СН'!$F$6-'СЕТ СН'!$F$22</f>
        <v>1015.1039373799999</v>
      </c>
      <c r="T12" s="36">
        <f>SUMIFS(СВЦЭМ!$C$39:$C$782,СВЦЭМ!$A$39:$A$782,$A12,СВЦЭМ!$B$39:$B$782,T$11)+'СЕТ СН'!$F$12+СВЦЭМ!$D$10+'СЕТ СН'!$F$6-'СЕТ СН'!$F$22</f>
        <v>1144.6937805300001</v>
      </c>
      <c r="U12" s="36">
        <f>SUMIFS(СВЦЭМ!$C$39:$C$782,СВЦЭМ!$A$39:$A$782,$A12,СВЦЭМ!$B$39:$B$782,U$11)+'СЕТ СН'!$F$12+СВЦЭМ!$D$10+'СЕТ СН'!$F$6-'СЕТ СН'!$F$22</f>
        <v>1165.4345544500002</v>
      </c>
      <c r="V12" s="36">
        <f>SUMIFS(СВЦЭМ!$C$39:$C$782,СВЦЭМ!$A$39:$A$782,$A12,СВЦЭМ!$B$39:$B$782,V$11)+'СЕТ СН'!$F$12+СВЦЭМ!$D$10+'СЕТ СН'!$F$6-'СЕТ СН'!$F$22</f>
        <v>1161.9571260200003</v>
      </c>
      <c r="W12" s="36">
        <f>SUMIFS(СВЦЭМ!$C$39:$C$782,СВЦЭМ!$A$39:$A$782,$A12,СВЦЭМ!$B$39:$B$782,W$11)+'СЕТ СН'!$F$12+СВЦЭМ!$D$10+'СЕТ СН'!$F$6-'СЕТ СН'!$F$22</f>
        <v>1150.3430688000003</v>
      </c>
      <c r="X12" s="36">
        <f>SUMIFS(СВЦЭМ!$C$39:$C$782,СВЦЭМ!$A$39:$A$782,$A12,СВЦЭМ!$B$39:$B$782,X$11)+'СЕТ СН'!$F$12+СВЦЭМ!$D$10+'СЕТ СН'!$F$6-'СЕТ СН'!$F$22</f>
        <v>1140.8154660300002</v>
      </c>
      <c r="Y12" s="36">
        <f>SUMIFS(СВЦЭМ!$C$39:$C$782,СВЦЭМ!$A$39:$A$782,$A12,СВЦЭМ!$B$39:$B$782,Y$11)+'СЕТ СН'!$F$12+СВЦЭМ!$D$10+'СЕТ СН'!$F$6-'СЕТ СН'!$F$22</f>
        <v>1112.0230501500002</v>
      </c>
      <c r="AA12" s="37"/>
    </row>
    <row r="13" spans="1:27" ht="15.75" x14ac:dyDescent="0.2">
      <c r="A13" s="35">
        <f>A12+1</f>
        <v>44836</v>
      </c>
      <c r="B13" s="36">
        <f>SUMIFS(СВЦЭМ!$C$39:$C$782,СВЦЭМ!$A$39:$A$782,$A13,СВЦЭМ!$B$39:$B$782,B$11)+'СЕТ СН'!$F$12+СВЦЭМ!$D$10+'СЕТ СН'!$F$6-'СЕТ СН'!$F$22</f>
        <v>1028.0037186900001</v>
      </c>
      <c r="C13" s="36">
        <f>SUMIFS(СВЦЭМ!$C$39:$C$782,СВЦЭМ!$A$39:$A$782,$A13,СВЦЭМ!$B$39:$B$782,C$11)+'СЕТ СН'!$F$12+СВЦЭМ!$D$10+'СЕТ СН'!$F$6-'СЕТ СН'!$F$22</f>
        <v>1034.26925377</v>
      </c>
      <c r="D13" s="36">
        <f>SUMIFS(СВЦЭМ!$C$39:$C$782,СВЦЭМ!$A$39:$A$782,$A13,СВЦЭМ!$B$39:$B$782,D$11)+'СЕТ СН'!$F$12+СВЦЭМ!$D$10+'СЕТ СН'!$F$6-'СЕТ СН'!$F$22</f>
        <v>1074.6281759600001</v>
      </c>
      <c r="E13" s="36">
        <f>SUMIFS(СВЦЭМ!$C$39:$C$782,СВЦЭМ!$A$39:$A$782,$A13,СВЦЭМ!$B$39:$B$782,E$11)+'СЕТ СН'!$F$12+СВЦЭМ!$D$10+'СЕТ СН'!$F$6-'СЕТ СН'!$F$22</f>
        <v>1115.3963574800002</v>
      </c>
      <c r="F13" s="36">
        <f>SUMIFS(СВЦЭМ!$C$39:$C$782,СВЦЭМ!$A$39:$A$782,$A13,СВЦЭМ!$B$39:$B$782,F$11)+'СЕТ СН'!$F$12+СВЦЭМ!$D$10+'СЕТ СН'!$F$6-'СЕТ СН'!$F$22</f>
        <v>1111.9441081000002</v>
      </c>
      <c r="G13" s="36">
        <f>SUMIFS(СВЦЭМ!$C$39:$C$782,СВЦЭМ!$A$39:$A$782,$A13,СВЦЭМ!$B$39:$B$782,G$11)+'СЕТ СН'!$F$12+СВЦЭМ!$D$10+'СЕТ СН'!$F$6-'СЕТ СН'!$F$22</f>
        <v>1101.3976723300002</v>
      </c>
      <c r="H13" s="36">
        <f>SUMIFS(СВЦЭМ!$C$39:$C$782,СВЦЭМ!$A$39:$A$782,$A13,СВЦЭМ!$B$39:$B$782,H$11)+'СЕТ СН'!$F$12+СВЦЭМ!$D$10+'СЕТ СН'!$F$6-'СЕТ СН'!$F$22</f>
        <v>1075.85760777</v>
      </c>
      <c r="I13" s="36">
        <f>SUMIFS(СВЦЭМ!$C$39:$C$782,СВЦЭМ!$A$39:$A$782,$A13,СВЦЭМ!$B$39:$B$782,I$11)+'СЕТ СН'!$F$12+СВЦЭМ!$D$10+'СЕТ СН'!$F$6-'СЕТ СН'!$F$22</f>
        <v>1071.06893231</v>
      </c>
      <c r="J13" s="36">
        <f>SUMIFS(СВЦЭМ!$C$39:$C$782,СВЦЭМ!$A$39:$A$782,$A13,СВЦЭМ!$B$39:$B$782,J$11)+'СЕТ СН'!$F$12+СВЦЭМ!$D$10+'СЕТ СН'!$F$6-'СЕТ СН'!$F$22</f>
        <v>1051.11169251</v>
      </c>
      <c r="K13" s="36">
        <f>SUMIFS(СВЦЭМ!$C$39:$C$782,СВЦЭМ!$A$39:$A$782,$A13,СВЦЭМ!$B$39:$B$782,K$11)+'СЕТ СН'!$F$12+СВЦЭМ!$D$10+'СЕТ СН'!$F$6-'СЕТ СН'!$F$22</f>
        <v>1023.05445992</v>
      </c>
      <c r="L13" s="36">
        <f>SUMIFS(СВЦЭМ!$C$39:$C$782,СВЦЭМ!$A$39:$A$782,$A13,СВЦЭМ!$B$39:$B$782,L$11)+'СЕТ СН'!$F$12+СВЦЭМ!$D$10+'СЕТ СН'!$F$6-'СЕТ СН'!$F$22</f>
        <v>1020.82103339</v>
      </c>
      <c r="M13" s="36">
        <f>SUMIFS(СВЦЭМ!$C$39:$C$782,СВЦЭМ!$A$39:$A$782,$A13,СВЦЭМ!$B$39:$B$782,M$11)+'СЕТ СН'!$F$12+СВЦЭМ!$D$10+'СЕТ СН'!$F$6-'СЕТ СН'!$F$22</f>
        <v>988.50897076000001</v>
      </c>
      <c r="N13" s="36">
        <f>SUMIFS(СВЦЭМ!$C$39:$C$782,СВЦЭМ!$A$39:$A$782,$A13,СВЦЭМ!$B$39:$B$782,N$11)+'СЕТ СН'!$F$12+СВЦЭМ!$D$10+'СЕТ СН'!$F$6-'СЕТ СН'!$F$22</f>
        <v>1003.40914734</v>
      </c>
      <c r="O13" s="36">
        <f>SUMIFS(СВЦЭМ!$C$39:$C$782,СВЦЭМ!$A$39:$A$782,$A13,СВЦЭМ!$B$39:$B$782,O$11)+'СЕТ СН'!$F$12+СВЦЭМ!$D$10+'СЕТ СН'!$F$6-'СЕТ СН'!$F$22</f>
        <v>1008.0287800799999</v>
      </c>
      <c r="P13" s="36">
        <f>SUMIFS(СВЦЭМ!$C$39:$C$782,СВЦЭМ!$A$39:$A$782,$A13,СВЦЭМ!$B$39:$B$782,P$11)+'СЕТ СН'!$F$12+СВЦЭМ!$D$10+'СЕТ СН'!$F$6-'СЕТ СН'!$F$22</f>
        <v>1020.23485727</v>
      </c>
      <c r="Q13" s="36">
        <f>SUMIFS(СВЦЭМ!$C$39:$C$782,СВЦЭМ!$A$39:$A$782,$A13,СВЦЭМ!$B$39:$B$782,Q$11)+'СЕТ СН'!$F$12+СВЦЭМ!$D$10+'СЕТ СН'!$F$6-'СЕТ СН'!$F$22</f>
        <v>1027.7931146800001</v>
      </c>
      <c r="R13" s="36">
        <f>SUMIFS(СВЦЭМ!$C$39:$C$782,СВЦЭМ!$A$39:$A$782,$A13,СВЦЭМ!$B$39:$B$782,R$11)+'СЕТ СН'!$F$12+СВЦЭМ!$D$10+'СЕТ СН'!$F$6-'СЕТ СН'!$F$22</f>
        <v>1037.74193739</v>
      </c>
      <c r="S13" s="36">
        <f>SUMIFS(СВЦЭМ!$C$39:$C$782,СВЦЭМ!$A$39:$A$782,$A13,СВЦЭМ!$B$39:$B$782,S$11)+'СЕТ СН'!$F$12+СВЦЭМ!$D$10+'СЕТ СН'!$F$6-'СЕТ СН'!$F$22</f>
        <v>1018.73782052</v>
      </c>
      <c r="T13" s="36">
        <f>SUMIFS(СВЦЭМ!$C$39:$C$782,СВЦЭМ!$A$39:$A$782,$A13,СВЦЭМ!$B$39:$B$782,T$11)+'СЕТ СН'!$F$12+СВЦЭМ!$D$10+'СЕТ СН'!$F$6-'СЕТ СН'!$F$22</f>
        <v>1130.6794215100003</v>
      </c>
      <c r="U13" s="36">
        <f>SUMIFS(СВЦЭМ!$C$39:$C$782,СВЦЭМ!$A$39:$A$782,$A13,СВЦЭМ!$B$39:$B$782,U$11)+'СЕТ СН'!$F$12+СВЦЭМ!$D$10+'СЕТ СН'!$F$6-'СЕТ СН'!$F$22</f>
        <v>1161.4744932000001</v>
      </c>
      <c r="V13" s="36">
        <f>SUMIFS(СВЦЭМ!$C$39:$C$782,СВЦЭМ!$A$39:$A$782,$A13,СВЦЭМ!$B$39:$B$782,V$11)+'СЕТ СН'!$F$12+СВЦЭМ!$D$10+'СЕТ СН'!$F$6-'СЕТ СН'!$F$22</f>
        <v>1169.4874128900003</v>
      </c>
      <c r="W13" s="36">
        <f>SUMIFS(СВЦЭМ!$C$39:$C$782,СВЦЭМ!$A$39:$A$782,$A13,СВЦЭМ!$B$39:$B$782,W$11)+'СЕТ СН'!$F$12+СВЦЭМ!$D$10+'СЕТ СН'!$F$6-'СЕТ СН'!$F$22</f>
        <v>1147.9283088300001</v>
      </c>
      <c r="X13" s="36">
        <f>SUMIFS(СВЦЭМ!$C$39:$C$782,СВЦЭМ!$A$39:$A$782,$A13,СВЦЭМ!$B$39:$B$782,X$11)+'СЕТ СН'!$F$12+СВЦЭМ!$D$10+'СЕТ СН'!$F$6-'СЕТ СН'!$F$22</f>
        <v>1117.0997915500002</v>
      </c>
      <c r="Y13" s="36">
        <f>SUMIFS(СВЦЭМ!$C$39:$C$782,СВЦЭМ!$A$39:$A$782,$A13,СВЦЭМ!$B$39:$B$782,Y$11)+'СЕТ СН'!$F$12+СВЦЭМ!$D$10+'СЕТ СН'!$F$6-'СЕТ СН'!$F$22</f>
        <v>1111.4567614600001</v>
      </c>
    </row>
    <row r="14" spans="1:27" ht="15.75" x14ac:dyDescent="0.2">
      <c r="A14" s="35">
        <f t="shared" ref="A14:A42" si="0">A13+1</f>
        <v>44837</v>
      </c>
      <c r="B14" s="36">
        <f>SUMIFS(СВЦЭМ!$C$39:$C$782,СВЦЭМ!$A$39:$A$782,$A14,СВЦЭМ!$B$39:$B$782,B$11)+'СЕТ СН'!$F$12+СВЦЭМ!$D$10+'СЕТ СН'!$F$6-'СЕТ СН'!$F$22</f>
        <v>1105.0500304600002</v>
      </c>
      <c r="C14" s="36">
        <f>SUMIFS(СВЦЭМ!$C$39:$C$782,СВЦЭМ!$A$39:$A$782,$A14,СВЦЭМ!$B$39:$B$782,C$11)+'СЕТ СН'!$F$12+СВЦЭМ!$D$10+'СЕТ СН'!$F$6-'СЕТ СН'!$F$22</f>
        <v>1143.6928395900002</v>
      </c>
      <c r="D14" s="36">
        <f>SUMIFS(СВЦЭМ!$C$39:$C$782,СВЦЭМ!$A$39:$A$782,$A14,СВЦЭМ!$B$39:$B$782,D$11)+'СЕТ СН'!$F$12+СВЦЭМ!$D$10+'СЕТ СН'!$F$6-'СЕТ СН'!$F$22</f>
        <v>1158.6575694700002</v>
      </c>
      <c r="E14" s="36">
        <f>SUMIFS(СВЦЭМ!$C$39:$C$782,СВЦЭМ!$A$39:$A$782,$A14,СВЦЭМ!$B$39:$B$782,E$11)+'СЕТ СН'!$F$12+СВЦЭМ!$D$10+'СЕТ СН'!$F$6-'СЕТ СН'!$F$22</f>
        <v>1166.3582705800002</v>
      </c>
      <c r="F14" s="36">
        <f>SUMIFS(СВЦЭМ!$C$39:$C$782,СВЦЭМ!$A$39:$A$782,$A14,СВЦЭМ!$B$39:$B$782,F$11)+'СЕТ СН'!$F$12+СВЦЭМ!$D$10+'СЕТ СН'!$F$6-'СЕТ СН'!$F$22</f>
        <v>1149.8577645600003</v>
      </c>
      <c r="G14" s="36">
        <f>SUMIFS(СВЦЭМ!$C$39:$C$782,СВЦЭМ!$A$39:$A$782,$A14,СВЦЭМ!$B$39:$B$782,G$11)+'СЕТ СН'!$F$12+СВЦЭМ!$D$10+'СЕТ СН'!$F$6-'СЕТ СН'!$F$22</f>
        <v>1121.1970350700003</v>
      </c>
      <c r="H14" s="36">
        <f>SUMIFS(СВЦЭМ!$C$39:$C$782,СВЦЭМ!$A$39:$A$782,$A14,СВЦЭМ!$B$39:$B$782,H$11)+'СЕТ СН'!$F$12+СВЦЭМ!$D$10+'СЕТ СН'!$F$6-'СЕТ СН'!$F$22</f>
        <v>1040.23424744</v>
      </c>
      <c r="I14" s="36">
        <f>SUMIFS(СВЦЭМ!$C$39:$C$782,СВЦЭМ!$A$39:$A$782,$A14,СВЦЭМ!$B$39:$B$782,I$11)+'СЕТ СН'!$F$12+СВЦЭМ!$D$10+'СЕТ СН'!$F$6-'СЕТ СН'!$F$22</f>
        <v>992.42099697000003</v>
      </c>
      <c r="J14" s="36">
        <f>SUMIFS(СВЦЭМ!$C$39:$C$782,СВЦЭМ!$A$39:$A$782,$A14,СВЦЭМ!$B$39:$B$782,J$11)+'СЕТ СН'!$F$12+СВЦЭМ!$D$10+'СЕТ СН'!$F$6-'СЕТ СН'!$F$22</f>
        <v>956.28950937000002</v>
      </c>
      <c r="K14" s="36">
        <f>SUMIFS(СВЦЭМ!$C$39:$C$782,СВЦЭМ!$A$39:$A$782,$A14,СВЦЭМ!$B$39:$B$782,K$11)+'СЕТ СН'!$F$12+СВЦЭМ!$D$10+'СЕТ СН'!$F$6-'СЕТ СН'!$F$22</f>
        <v>941.18218512999999</v>
      </c>
      <c r="L14" s="36">
        <f>SUMIFS(СВЦЭМ!$C$39:$C$782,СВЦЭМ!$A$39:$A$782,$A14,СВЦЭМ!$B$39:$B$782,L$11)+'СЕТ СН'!$F$12+СВЦЭМ!$D$10+'СЕТ СН'!$F$6-'СЕТ СН'!$F$22</f>
        <v>935.99339464000002</v>
      </c>
      <c r="M14" s="36">
        <f>SUMIFS(СВЦЭМ!$C$39:$C$782,СВЦЭМ!$A$39:$A$782,$A14,СВЦЭМ!$B$39:$B$782,M$11)+'СЕТ СН'!$F$12+СВЦЭМ!$D$10+'СЕТ СН'!$F$6-'СЕТ СН'!$F$22</f>
        <v>956.51624433999996</v>
      </c>
      <c r="N14" s="36">
        <f>SUMIFS(СВЦЭМ!$C$39:$C$782,СВЦЭМ!$A$39:$A$782,$A14,СВЦЭМ!$B$39:$B$782,N$11)+'СЕТ СН'!$F$12+СВЦЭМ!$D$10+'СЕТ СН'!$F$6-'СЕТ СН'!$F$22</f>
        <v>982.14117938999993</v>
      </c>
      <c r="O14" s="36">
        <f>SUMIFS(СВЦЭМ!$C$39:$C$782,СВЦЭМ!$A$39:$A$782,$A14,СВЦЭМ!$B$39:$B$782,O$11)+'СЕТ СН'!$F$12+СВЦЭМ!$D$10+'СЕТ СН'!$F$6-'СЕТ СН'!$F$22</f>
        <v>996.13694919</v>
      </c>
      <c r="P14" s="36">
        <f>SUMIFS(СВЦЭМ!$C$39:$C$782,СВЦЭМ!$A$39:$A$782,$A14,СВЦЭМ!$B$39:$B$782,P$11)+'СЕТ СН'!$F$12+СВЦЭМ!$D$10+'СЕТ СН'!$F$6-'СЕТ СН'!$F$22</f>
        <v>1005.0488352799999</v>
      </c>
      <c r="Q14" s="36">
        <f>SUMIFS(СВЦЭМ!$C$39:$C$782,СВЦЭМ!$A$39:$A$782,$A14,СВЦЭМ!$B$39:$B$782,Q$11)+'СЕТ СН'!$F$12+СВЦЭМ!$D$10+'СЕТ СН'!$F$6-'СЕТ СН'!$F$22</f>
        <v>1000.46281845</v>
      </c>
      <c r="R14" s="36">
        <f>SUMIFS(СВЦЭМ!$C$39:$C$782,СВЦЭМ!$A$39:$A$782,$A14,СВЦЭМ!$B$39:$B$782,R$11)+'СЕТ СН'!$F$12+СВЦЭМ!$D$10+'СЕТ СН'!$F$6-'СЕТ СН'!$F$22</f>
        <v>988.66282878999993</v>
      </c>
      <c r="S14" s="36">
        <f>SUMIFS(СВЦЭМ!$C$39:$C$782,СВЦЭМ!$A$39:$A$782,$A14,СВЦЭМ!$B$39:$B$782,S$11)+'СЕТ СН'!$F$12+СВЦЭМ!$D$10+'СЕТ СН'!$F$6-'СЕТ СН'!$F$22</f>
        <v>965.19201921000001</v>
      </c>
      <c r="T14" s="36">
        <f>SUMIFS(СВЦЭМ!$C$39:$C$782,СВЦЭМ!$A$39:$A$782,$A14,СВЦЭМ!$B$39:$B$782,T$11)+'СЕТ СН'!$F$12+СВЦЭМ!$D$10+'СЕТ СН'!$F$6-'СЕТ СН'!$F$22</f>
        <v>926.96282352000003</v>
      </c>
      <c r="U14" s="36">
        <f>SUMIFS(СВЦЭМ!$C$39:$C$782,СВЦЭМ!$A$39:$A$782,$A14,СВЦЭМ!$B$39:$B$782,U$11)+'СЕТ СН'!$F$12+СВЦЭМ!$D$10+'СЕТ СН'!$F$6-'СЕТ СН'!$F$22</f>
        <v>910.13051148</v>
      </c>
      <c r="V14" s="36">
        <f>SUMIFS(СВЦЭМ!$C$39:$C$782,СВЦЭМ!$A$39:$A$782,$A14,СВЦЭМ!$B$39:$B$782,V$11)+'СЕТ СН'!$F$12+СВЦЭМ!$D$10+'СЕТ СН'!$F$6-'СЕТ СН'!$F$22</f>
        <v>917.95290317000001</v>
      </c>
      <c r="W14" s="36">
        <f>SUMIFS(СВЦЭМ!$C$39:$C$782,СВЦЭМ!$A$39:$A$782,$A14,СВЦЭМ!$B$39:$B$782,W$11)+'СЕТ СН'!$F$12+СВЦЭМ!$D$10+'СЕТ СН'!$F$6-'СЕТ СН'!$F$22</f>
        <v>951.83121226999992</v>
      </c>
      <c r="X14" s="36">
        <f>SUMIFS(СВЦЭМ!$C$39:$C$782,СВЦЭМ!$A$39:$A$782,$A14,СВЦЭМ!$B$39:$B$782,X$11)+'СЕТ СН'!$F$12+СВЦЭМ!$D$10+'СЕТ СН'!$F$6-'СЕТ СН'!$F$22</f>
        <v>1003.61701267</v>
      </c>
      <c r="Y14" s="36">
        <f>SUMIFS(СВЦЭМ!$C$39:$C$782,СВЦЭМ!$A$39:$A$782,$A14,СВЦЭМ!$B$39:$B$782,Y$11)+'СЕТ СН'!$F$12+СВЦЭМ!$D$10+'СЕТ СН'!$F$6-'СЕТ СН'!$F$22</f>
        <v>1039.1432971199999</v>
      </c>
    </row>
    <row r="15" spans="1:27" ht="15.75" x14ac:dyDescent="0.2">
      <c r="A15" s="35">
        <f t="shared" si="0"/>
        <v>44838</v>
      </c>
      <c r="B15" s="36">
        <f>SUMIFS(СВЦЭМ!$C$39:$C$782,СВЦЭМ!$A$39:$A$782,$A15,СВЦЭМ!$B$39:$B$782,B$11)+'СЕТ СН'!$F$12+СВЦЭМ!$D$10+'СЕТ СН'!$F$6-'СЕТ СН'!$F$22</f>
        <v>977.28389752999999</v>
      </c>
      <c r="C15" s="36">
        <f>SUMIFS(СВЦЭМ!$C$39:$C$782,СВЦЭМ!$A$39:$A$782,$A15,СВЦЭМ!$B$39:$B$782,C$11)+'СЕТ СН'!$F$12+СВЦЭМ!$D$10+'СЕТ СН'!$F$6-'СЕТ СН'!$F$22</f>
        <v>1005.83663599</v>
      </c>
      <c r="D15" s="36">
        <f>SUMIFS(СВЦЭМ!$C$39:$C$782,СВЦЭМ!$A$39:$A$782,$A15,СВЦЭМ!$B$39:$B$782,D$11)+'СЕТ СН'!$F$12+СВЦЭМ!$D$10+'СЕТ СН'!$F$6-'СЕТ СН'!$F$22</f>
        <v>1017.80926568</v>
      </c>
      <c r="E15" s="36">
        <f>SUMIFS(СВЦЭМ!$C$39:$C$782,СВЦЭМ!$A$39:$A$782,$A15,СВЦЭМ!$B$39:$B$782,E$11)+'СЕТ СН'!$F$12+СВЦЭМ!$D$10+'СЕТ СН'!$F$6-'СЕТ СН'!$F$22</f>
        <v>1027.1300350900001</v>
      </c>
      <c r="F15" s="36">
        <f>SUMIFS(СВЦЭМ!$C$39:$C$782,СВЦЭМ!$A$39:$A$782,$A15,СВЦЭМ!$B$39:$B$782,F$11)+'СЕТ СН'!$F$12+СВЦЭМ!$D$10+'СЕТ СН'!$F$6-'СЕТ СН'!$F$22</f>
        <v>1029.74697305</v>
      </c>
      <c r="G15" s="36">
        <f>SUMIFS(СВЦЭМ!$C$39:$C$782,СВЦЭМ!$A$39:$A$782,$A15,СВЦЭМ!$B$39:$B$782,G$11)+'СЕТ СН'!$F$12+СВЦЭМ!$D$10+'СЕТ СН'!$F$6-'СЕТ СН'!$F$22</f>
        <v>1010.0405833699999</v>
      </c>
      <c r="H15" s="36">
        <f>SUMIFS(СВЦЭМ!$C$39:$C$782,СВЦЭМ!$A$39:$A$782,$A15,СВЦЭМ!$B$39:$B$782,H$11)+'СЕТ СН'!$F$12+СВЦЭМ!$D$10+'СЕТ СН'!$F$6-'СЕТ СН'!$F$22</f>
        <v>951.91276216999995</v>
      </c>
      <c r="I15" s="36">
        <f>SUMIFS(СВЦЭМ!$C$39:$C$782,СВЦЭМ!$A$39:$A$782,$A15,СВЦЭМ!$B$39:$B$782,I$11)+'СЕТ СН'!$F$12+СВЦЭМ!$D$10+'СЕТ СН'!$F$6-'СЕТ СН'!$F$22</f>
        <v>913.97624399999995</v>
      </c>
      <c r="J15" s="36">
        <f>SUMIFS(СВЦЭМ!$C$39:$C$782,СВЦЭМ!$A$39:$A$782,$A15,СВЦЭМ!$B$39:$B$782,J$11)+'СЕТ СН'!$F$12+СВЦЭМ!$D$10+'СЕТ СН'!$F$6-'СЕТ СН'!$F$22</f>
        <v>903.99414779999995</v>
      </c>
      <c r="K15" s="36">
        <f>SUMIFS(СВЦЭМ!$C$39:$C$782,СВЦЭМ!$A$39:$A$782,$A15,СВЦЭМ!$B$39:$B$782,K$11)+'СЕТ СН'!$F$12+СВЦЭМ!$D$10+'СЕТ СН'!$F$6-'СЕТ СН'!$F$22</f>
        <v>892.13198211999998</v>
      </c>
      <c r="L15" s="36">
        <f>SUMIFS(СВЦЭМ!$C$39:$C$782,СВЦЭМ!$A$39:$A$782,$A15,СВЦЭМ!$B$39:$B$782,L$11)+'СЕТ СН'!$F$12+СВЦЭМ!$D$10+'СЕТ СН'!$F$6-'СЕТ СН'!$F$22</f>
        <v>891.79018723000002</v>
      </c>
      <c r="M15" s="36">
        <f>SUMIFS(СВЦЭМ!$C$39:$C$782,СВЦЭМ!$A$39:$A$782,$A15,СВЦЭМ!$B$39:$B$782,M$11)+'СЕТ СН'!$F$12+СВЦЭМ!$D$10+'СЕТ СН'!$F$6-'СЕТ СН'!$F$22</f>
        <v>901.76804070000003</v>
      </c>
      <c r="N15" s="36">
        <f>SUMIFS(СВЦЭМ!$C$39:$C$782,СВЦЭМ!$A$39:$A$782,$A15,СВЦЭМ!$B$39:$B$782,N$11)+'СЕТ СН'!$F$12+СВЦЭМ!$D$10+'СЕТ СН'!$F$6-'СЕТ СН'!$F$22</f>
        <v>908.71179755999992</v>
      </c>
      <c r="O15" s="36">
        <f>SUMIFS(СВЦЭМ!$C$39:$C$782,СВЦЭМ!$A$39:$A$782,$A15,СВЦЭМ!$B$39:$B$782,O$11)+'СЕТ СН'!$F$12+СВЦЭМ!$D$10+'СЕТ СН'!$F$6-'СЕТ СН'!$F$22</f>
        <v>915.36173601999997</v>
      </c>
      <c r="P15" s="36">
        <f>SUMIFS(СВЦЭМ!$C$39:$C$782,СВЦЭМ!$A$39:$A$782,$A15,СВЦЭМ!$B$39:$B$782,P$11)+'СЕТ СН'!$F$12+СВЦЭМ!$D$10+'СЕТ СН'!$F$6-'СЕТ СН'!$F$22</f>
        <v>922.7641883</v>
      </c>
      <c r="Q15" s="36">
        <f>SUMIFS(СВЦЭМ!$C$39:$C$782,СВЦЭМ!$A$39:$A$782,$A15,СВЦЭМ!$B$39:$B$782,Q$11)+'СЕТ СН'!$F$12+СВЦЭМ!$D$10+'СЕТ СН'!$F$6-'СЕТ СН'!$F$22</f>
        <v>924.27565391999997</v>
      </c>
      <c r="R15" s="36">
        <f>SUMIFS(СВЦЭМ!$C$39:$C$782,СВЦЭМ!$A$39:$A$782,$A15,СВЦЭМ!$B$39:$B$782,R$11)+'СЕТ СН'!$F$12+СВЦЭМ!$D$10+'СЕТ СН'!$F$6-'СЕТ СН'!$F$22</f>
        <v>935.19680793999999</v>
      </c>
      <c r="S15" s="36">
        <f>SUMIFS(СВЦЭМ!$C$39:$C$782,СВЦЭМ!$A$39:$A$782,$A15,СВЦЭМ!$B$39:$B$782,S$11)+'СЕТ СН'!$F$12+СВЦЭМ!$D$10+'СЕТ СН'!$F$6-'СЕТ СН'!$F$22</f>
        <v>913.02534846999993</v>
      </c>
      <c r="T15" s="36">
        <f>SUMIFS(СВЦЭМ!$C$39:$C$782,СВЦЭМ!$A$39:$A$782,$A15,СВЦЭМ!$B$39:$B$782,T$11)+'СЕТ СН'!$F$12+СВЦЭМ!$D$10+'СЕТ СН'!$F$6-'СЕТ СН'!$F$22</f>
        <v>895.95139714999993</v>
      </c>
      <c r="U15" s="36">
        <f>SUMIFS(СВЦЭМ!$C$39:$C$782,СВЦЭМ!$A$39:$A$782,$A15,СВЦЭМ!$B$39:$B$782,U$11)+'СЕТ СН'!$F$12+СВЦЭМ!$D$10+'СЕТ СН'!$F$6-'СЕТ СН'!$F$22</f>
        <v>874.25422559000003</v>
      </c>
      <c r="V15" s="36">
        <f>SUMIFS(СВЦЭМ!$C$39:$C$782,СВЦЭМ!$A$39:$A$782,$A15,СВЦЭМ!$B$39:$B$782,V$11)+'СЕТ СН'!$F$12+СВЦЭМ!$D$10+'СЕТ СН'!$F$6-'СЕТ СН'!$F$22</f>
        <v>882.88291609999999</v>
      </c>
      <c r="W15" s="36">
        <f>SUMIFS(СВЦЭМ!$C$39:$C$782,СВЦЭМ!$A$39:$A$782,$A15,СВЦЭМ!$B$39:$B$782,W$11)+'СЕТ СН'!$F$12+СВЦЭМ!$D$10+'СЕТ СН'!$F$6-'СЕТ СН'!$F$22</f>
        <v>886.64875326999993</v>
      </c>
      <c r="X15" s="36">
        <f>SUMIFS(СВЦЭМ!$C$39:$C$782,СВЦЭМ!$A$39:$A$782,$A15,СВЦЭМ!$B$39:$B$782,X$11)+'СЕТ СН'!$F$12+СВЦЭМ!$D$10+'СЕТ СН'!$F$6-'СЕТ СН'!$F$22</f>
        <v>924.06402151999998</v>
      </c>
      <c r="Y15" s="36">
        <f>SUMIFS(СВЦЭМ!$C$39:$C$782,СВЦЭМ!$A$39:$A$782,$A15,СВЦЭМ!$B$39:$B$782,Y$11)+'СЕТ СН'!$F$12+СВЦЭМ!$D$10+'СЕТ СН'!$F$6-'СЕТ СН'!$F$22</f>
        <v>951.58826799999997</v>
      </c>
    </row>
    <row r="16" spans="1:27" ht="15.75" x14ac:dyDescent="0.2">
      <c r="A16" s="35">
        <f t="shared" si="0"/>
        <v>44839</v>
      </c>
      <c r="B16" s="36">
        <f>SUMIFS(СВЦЭМ!$C$39:$C$782,СВЦЭМ!$A$39:$A$782,$A16,СВЦЭМ!$B$39:$B$782,B$11)+'СЕТ СН'!$F$12+СВЦЭМ!$D$10+'СЕТ СН'!$F$6-'СЕТ СН'!$F$22</f>
        <v>1025.5911696800001</v>
      </c>
      <c r="C16" s="36">
        <f>SUMIFS(СВЦЭМ!$C$39:$C$782,СВЦЭМ!$A$39:$A$782,$A16,СВЦЭМ!$B$39:$B$782,C$11)+'СЕТ СН'!$F$12+СВЦЭМ!$D$10+'СЕТ СН'!$F$6-'СЕТ СН'!$F$22</f>
        <v>1068.7421038699999</v>
      </c>
      <c r="D16" s="36">
        <f>SUMIFS(СВЦЭМ!$C$39:$C$782,СВЦЭМ!$A$39:$A$782,$A16,СВЦЭМ!$B$39:$B$782,D$11)+'СЕТ СН'!$F$12+СВЦЭМ!$D$10+'СЕТ СН'!$F$6-'СЕТ СН'!$F$22</f>
        <v>1093.9560264800002</v>
      </c>
      <c r="E16" s="36">
        <f>SUMIFS(СВЦЭМ!$C$39:$C$782,СВЦЭМ!$A$39:$A$782,$A16,СВЦЭМ!$B$39:$B$782,E$11)+'СЕТ СН'!$F$12+СВЦЭМ!$D$10+'СЕТ СН'!$F$6-'СЕТ СН'!$F$22</f>
        <v>1105.9885170300004</v>
      </c>
      <c r="F16" s="36">
        <f>SUMIFS(СВЦЭМ!$C$39:$C$782,СВЦЭМ!$A$39:$A$782,$A16,СВЦЭМ!$B$39:$B$782,F$11)+'СЕТ СН'!$F$12+СВЦЭМ!$D$10+'СЕТ СН'!$F$6-'СЕТ СН'!$F$22</f>
        <v>1103.5500549900003</v>
      </c>
      <c r="G16" s="36">
        <f>SUMIFS(СВЦЭМ!$C$39:$C$782,СВЦЭМ!$A$39:$A$782,$A16,СВЦЭМ!$B$39:$B$782,G$11)+'СЕТ СН'!$F$12+СВЦЭМ!$D$10+'СЕТ СН'!$F$6-'СЕТ СН'!$F$22</f>
        <v>1089.7577524200001</v>
      </c>
      <c r="H16" s="36">
        <f>SUMIFS(СВЦЭМ!$C$39:$C$782,СВЦЭМ!$A$39:$A$782,$A16,СВЦЭМ!$B$39:$B$782,H$11)+'СЕТ СН'!$F$12+СВЦЭМ!$D$10+'СЕТ СН'!$F$6-'СЕТ СН'!$F$22</f>
        <v>1038.4955131500001</v>
      </c>
      <c r="I16" s="36">
        <f>SUMIFS(СВЦЭМ!$C$39:$C$782,СВЦЭМ!$A$39:$A$782,$A16,СВЦЭМ!$B$39:$B$782,I$11)+'СЕТ СН'!$F$12+СВЦЭМ!$D$10+'СЕТ СН'!$F$6-'СЕТ СН'!$F$22</f>
        <v>1011.87577003</v>
      </c>
      <c r="J16" s="36">
        <f>SUMIFS(СВЦЭМ!$C$39:$C$782,СВЦЭМ!$A$39:$A$782,$A16,СВЦЭМ!$B$39:$B$782,J$11)+'СЕТ СН'!$F$12+СВЦЭМ!$D$10+'СЕТ СН'!$F$6-'СЕТ СН'!$F$22</f>
        <v>1050.20670718</v>
      </c>
      <c r="K16" s="36">
        <f>SUMIFS(СВЦЭМ!$C$39:$C$782,СВЦЭМ!$A$39:$A$782,$A16,СВЦЭМ!$B$39:$B$782,K$11)+'СЕТ СН'!$F$12+СВЦЭМ!$D$10+'СЕТ СН'!$F$6-'СЕТ СН'!$F$22</f>
        <v>1078.73862121</v>
      </c>
      <c r="L16" s="36">
        <f>SUMIFS(СВЦЭМ!$C$39:$C$782,СВЦЭМ!$A$39:$A$782,$A16,СВЦЭМ!$B$39:$B$782,L$11)+'СЕТ СН'!$F$12+СВЦЭМ!$D$10+'СЕТ СН'!$F$6-'СЕТ СН'!$F$22</f>
        <v>1078.71434727</v>
      </c>
      <c r="M16" s="36">
        <f>SUMIFS(СВЦЭМ!$C$39:$C$782,СВЦЭМ!$A$39:$A$782,$A16,СВЦЭМ!$B$39:$B$782,M$11)+'СЕТ СН'!$F$12+СВЦЭМ!$D$10+'СЕТ СН'!$F$6-'СЕТ СН'!$F$22</f>
        <v>1020.90560508</v>
      </c>
      <c r="N16" s="36">
        <f>SUMIFS(СВЦЭМ!$C$39:$C$782,СВЦЭМ!$A$39:$A$782,$A16,СВЦЭМ!$B$39:$B$782,N$11)+'СЕТ СН'!$F$12+СВЦЭМ!$D$10+'СЕТ СН'!$F$6-'СЕТ СН'!$F$22</f>
        <v>1035.2320585800001</v>
      </c>
      <c r="O16" s="36">
        <f>SUMIFS(СВЦЭМ!$C$39:$C$782,СВЦЭМ!$A$39:$A$782,$A16,СВЦЭМ!$B$39:$B$782,O$11)+'СЕТ СН'!$F$12+СВЦЭМ!$D$10+'СЕТ СН'!$F$6-'СЕТ СН'!$F$22</f>
        <v>1043.0706372100001</v>
      </c>
      <c r="P16" s="36">
        <f>SUMIFS(СВЦЭМ!$C$39:$C$782,СВЦЭМ!$A$39:$A$782,$A16,СВЦЭМ!$B$39:$B$782,P$11)+'СЕТ СН'!$F$12+СВЦЭМ!$D$10+'СЕТ СН'!$F$6-'СЕТ СН'!$F$22</f>
        <v>1052.3459068100001</v>
      </c>
      <c r="Q16" s="36">
        <f>SUMIFS(СВЦЭМ!$C$39:$C$782,СВЦЭМ!$A$39:$A$782,$A16,СВЦЭМ!$B$39:$B$782,Q$11)+'СЕТ СН'!$F$12+СВЦЭМ!$D$10+'СЕТ СН'!$F$6-'СЕТ СН'!$F$22</f>
        <v>1064.0195762600001</v>
      </c>
      <c r="R16" s="36">
        <f>SUMIFS(СВЦЭМ!$C$39:$C$782,СВЦЭМ!$A$39:$A$782,$A16,СВЦЭМ!$B$39:$B$782,R$11)+'СЕТ СН'!$F$12+СВЦЭМ!$D$10+'СЕТ СН'!$F$6-'СЕТ СН'!$F$22</f>
        <v>1052.00852083</v>
      </c>
      <c r="S16" s="36">
        <f>SUMIFS(СВЦЭМ!$C$39:$C$782,СВЦЭМ!$A$39:$A$782,$A16,СВЦЭМ!$B$39:$B$782,S$11)+'СЕТ СН'!$F$12+СВЦЭМ!$D$10+'СЕТ СН'!$F$6-'СЕТ СН'!$F$22</f>
        <v>1068.92380288</v>
      </c>
      <c r="T16" s="36">
        <f>SUMIFS(СВЦЭМ!$C$39:$C$782,СВЦЭМ!$A$39:$A$782,$A16,СВЦЭМ!$B$39:$B$782,T$11)+'СЕТ СН'!$F$12+СВЦЭМ!$D$10+'СЕТ СН'!$F$6-'СЕТ СН'!$F$22</f>
        <v>1185.9443384000001</v>
      </c>
      <c r="U16" s="36">
        <f>SUMIFS(СВЦЭМ!$C$39:$C$782,СВЦЭМ!$A$39:$A$782,$A16,СВЦЭМ!$B$39:$B$782,U$11)+'СЕТ СН'!$F$12+СВЦЭМ!$D$10+'СЕТ СН'!$F$6-'СЕТ СН'!$F$22</f>
        <v>1206.4027457700001</v>
      </c>
      <c r="V16" s="36">
        <f>SUMIFS(СВЦЭМ!$C$39:$C$782,СВЦЭМ!$A$39:$A$782,$A16,СВЦЭМ!$B$39:$B$782,V$11)+'СЕТ СН'!$F$12+СВЦЭМ!$D$10+'СЕТ СН'!$F$6-'СЕТ СН'!$F$22</f>
        <v>1202.9920495500003</v>
      </c>
      <c r="W16" s="36">
        <f>SUMIFS(СВЦЭМ!$C$39:$C$782,СВЦЭМ!$A$39:$A$782,$A16,СВЦЭМ!$B$39:$B$782,W$11)+'СЕТ СН'!$F$12+СВЦЭМ!$D$10+'СЕТ СН'!$F$6-'СЕТ СН'!$F$22</f>
        <v>1180.7354795000001</v>
      </c>
      <c r="X16" s="36">
        <f>SUMIFS(СВЦЭМ!$C$39:$C$782,СВЦЭМ!$A$39:$A$782,$A16,СВЦЭМ!$B$39:$B$782,X$11)+'СЕТ СН'!$F$12+СВЦЭМ!$D$10+'СЕТ СН'!$F$6-'СЕТ СН'!$F$22</f>
        <v>1142.3083874200001</v>
      </c>
      <c r="Y16" s="36">
        <f>SUMIFS(СВЦЭМ!$C$39:$C$782,СВЦЭМ!$A$39:$A$782,$A16,СВЦЭМ!$B$39:$B$782,Y$11)+'СЕТ СН'!$F$12+СВЦЭМ!$D$10+'СЕТ СН'!$F$6-'СЕТ СН'!$F$22</f>
        <v>1043.54741173</v>
      </c>
    </row>
    <row r="17" spans="1:25" ht="15.75" x14ac:dyDescent="0.2">
      <c r="A17" s="35">
        <f t="shared" si="0"/>
        <v>44840</v>
      </c>
      <c r="B17" s="36">
        <f>SUMIFS(СВЦЭМ!$C$39:$C$782,СВЦЭМ!$A$39:$A$782,$A17,СВЦЭМ!$B$39:$B$782,B$11)+'СЕТ СН'!$F$12+СВЦЭМ!$D$10+'СЕТ СН'!$F$6-'СЕТ СН'!$F$22</f>
        <v>1163.7452552100001</v>
      </c>
      <c r="C17" s="36">
        <f>SUMIFS(СВЦЭМ!$C$39:$C$782,СВЦЭМ!$A$39:$A$782,$A17,СВЦЭМ!$B$39:$B$782,C$11)+'СЕТ СН'!$F$12+СВЦЭМ!$D$10+'СЕТ СН'!$F$6-'СЕТ СН'!$F$22</f>
        <v>1185.5206889100002</v>
      </c>
      <c r="D17" s="36">
        <f>SUMIFS(СВЦЭМ!$C$39:$C$782,СВЦЭМ!$A$39:$A$782,$A17,СВЦЭМ!$B$39:$B$782,D$11)+'СЕТ СН'!$F$12+СВЦЭМ!$D$10+'СЕТ СН'!$F$6-'СЕТ СН'!$F$22</f>
        <v>1176.7085252400002</v>
      </c>
      <c r="E17" s="36">
        <f>SUMIFS(СВЦЭМ!$C$39:$C$782,СВЦЭМ!$A$39:$A$782,$A17,СВЦЭМ!$B$39:$B$782,E$11)+'СЕТ СН'!$F$12+СВЦЭМ!$D$10+'СЕТ СН'!$F$6-'СЕТ СН'!$F$22</f>
        <v>1171.5607446300003</v>
      </c>
      <c r="F17" s="36">
        <f>SUMIFS(СВЦЭМ!$C$39:$C$782,СВЦЭМ!$A$39:$A$782,$A17,СВЦЭМ!$B$39:$B$782,F$11)+'СЕТ СН'!$F$12+СВЦЭМ!$D$10+'СЕТ СН'!$F$6-'СЕТ СН'!$F$22</f>
        <v>1158.3431677900003</v>
      </c>
      <c r="G17" s="36">
        <f>SUMIFS(СВЦЭМ!$C$39:$C$782,СВЦЭМ!$A$39:$A$782,$A17,СВЦЭМ!$B$39:$B$782,G$11)+'СЕТ СН'!$F$12+СВЦЭМ!$D$10+'СЕТ СН'!$F$6-'СЕТ СН'!$F$22</f>
        <v>1141.9489058300003</v>
      </c>
      <c r="H17" s="36">
        <f>SUMIFS(СВЦЭМ!$C$39:$C$782,СВЦЭМ!$A$39:$A$782,$A17,СВЦЭМ!$B$39:$B$782,H$11)+'СЕТ СН'!$F$12+СВЦЭМ!$D$10+'СЕТ СН'!$F$6-'СЕТ СН'!$F$22</f>
        <v>1072.7282009099999</v>
      </c>
      <c r="I17" s="36">
        <f>SUMIFS(СВЦЭМ!$C$39:$C$782,СВЦЭМ!$A$39:$A$782,$A17,СВЦЭМ!$B$39:$B$782,I$11)+'СЕТ СН'!$F$12+СВЦЭМ!$D$10+'СЕТ СН'!$F$6-'СЕТ СН'!$F$22</f>
        <v>1052.84798826</v>
      </c>
      <c r="J17" s="36">
        <f>SUMIFS(СВЦЭМ!$C$39:$C$782,СВЦЭМ!$A$39:$A$782,$A17,СВЦЭМ!$B$39:$B$782,J$11)+'СЕТ СН'!$F$12+СВЦЭМ!$D$10+'СЕТ СН'!$F$6-'СЕТ СН'!$F$22</f>
        <v>1051.8967192499999</v>
      </c>
      <c r="K17" s="36">
        <f>SUMIFS(СВЦЭМ!$C$39:$C$782,СВЦЭМ!$A$39:$A$782,$A17,СВЦЭМ!$B$39:$B$782,K$11)+'СЕТ СН'!$F$12+СВЦЭМ!$D$10+'СЕТ СН'!$F$6-'СЕТ СН'!$F$22</f>
        <v>1062.0576870100001</v>
      </c>
      <c r="L17" s="36">
        <f>SUMIFS(СВЦЭМ!$C$39:$C$782,СВЦЭМ!$A$39:$A$782,$A17,СВЦЭМ!$B$39:$B$782,L$11)+'СЕТ СН'!$F$12+СВЦЭМ!$D$10+'СЕТ СН'!$F$6-'СЕТ СН'!$F$22</f>
        <v>1088.4646503500003</v>
      </c>
      <c r="M17" s="36">
        <f>SUMIFS(СВЦЭМ!$C$39:$C$782,СВЦЭМ!$A$39:$A$782,$A17,СВЦЭМ!$B$39:$B$782,M$11)+'СЕТ СН'!$F$12+СВЦЭМ!$D$10+'СЕТ СН'!$F$6-'СЕТ СН'!$F$22</f>
        <v>1126.6902667800002</v>
      </c>
      <c r="N17" s="36">
        <f>SUMIFS(СВЦЭМ!$C$39:$C$782,СВЦЭМ!$A$39:$A$782,$A17,СВЦЭМ!$B$39:$B$782,N$11)+'СЕТ СН'!$F$12+СВЦЭМ!$D$10+'СЕТ СН'!$F$6-'СЕТ СН'!$F$22</f>
        <v>1152.0899157000001</v>
      </c>
      <c r="O17" s="36">
        <f>SUMIFS(СВЦЭМ!$C$39:$C$782,СВЦЭМ!$A$39:$A$782,$A17,СВЦЭМ!$B$39:$B$782,O$11)+'СЕТ СН'!$F$12+СВЦЭМ!$D$10+'СЕТ СН'!$F$6-'СЕТ СН'!$F$22</f>
        <v>1151.0753487600002</v>
      </c>
      <c r="P17" s="36">
        <f>SUMIFS(СВЦЭМ!$C$39:$C$782,СВЦЭМ!$A$39:$A$782,$A17,СВЦЭМ!$B$39:$B$782,P$11)+'СЕТ СН'!$F$12+СВЦЭМ!$D$10+'СЕТ СН'!$F$6-'СЕТ СН'!$F$22</f>
        <v>1155.2445167300002</v>
      </c>
      <c r="Q17" s="36">
        <f>SUMIFS(СВЦЭМ!$C$39:$C$782,СВЦЭМ!$A$39:$A$782,$A17,СВЦЭМ!$B$39:$B$782,Q$11)+'СЕТ СН'!$F$12+СВЦЭМ!$D$10+'СЕТ СН'!$F$6-'СЕТ СН'!$F$22</f>
        <v>1150.6990516900003</v>
      </c>
      <c r="R17" s="36">
        <f>SUMIFS(СВЦЭМ!$C$39:$C$782,СВЦЭМ!$A$39:$A$782,$A17,СВЦЭМ!$B$39:$B$782,R$11)+'СЕТ СН'!$F$12+СВЦЭМ!$D$10+'СЕТ СН'!$F$6-'СЕТ СН'!$F$22</f>
        <v>1131.4549352400002</v>
      </c>
      <c r="S17" s="36">
        <f>SUMIFS(СВЦЭМ!$C$39:$C$782,СВЦЭМ!$A$39:$A$782,$A17,СВЦЭМ!$B$39:$B$782,S$11)+'СЕТ СН'!$F$12+СВЦЭМ!$D$10+'СЕТ СН'!$F$6-'СЕТ СН'!$F$22</f>
        <v>1098.3381070300002</v>
      </c>
      <c r="T17" s="36">
        <f>SUMIFS(СВЦЭМ!$C$39:$C$782,СВЦЭМ!$A$39:$A$782,$A17,СВЦЭМ!$B$39:$B$782,T$11)+'СЕТ СН'!$F$12+СВЦЭМ!$D$10+'СЕТ СН'!$F$6-'СЕТ СН'!$F$22</f>
        <v>1099.1041797700002</v>
      </c>
      <c r="U17" s="36">
        <f>SUMIFS(СВЦЭМ!$C$39:$C$782,СВЦЭМ!$A$39:$A$782,$A17,СВЦЭМ!$B$39:$B$782,U$11)+'СЕТ СН'!$F$12+СВЦЭМ!$D$10+'СЕТ СН'!$F$6-'СЕТ СН'!$F$22</f>
        <v>1136.1086384700002</v>
      </c>
      <c r="V17" s="36">
        <f>SUMIFS(СВЦЭМ!$C$39:$C$782,СВЦЭМ!$A$39:$A$782,$A17,СВЦЭМ!$B$39:$B$782,V$11)+'СЕТ СН'!$F$12+СВЦЭМ!$D$10+'СЕТ СН'!$F$6-'СЕТ СН'!$F$22</f>
        <v>1135.7146919300003</v>
      </c>
      <c r="W17" s="36">
        <f>SUMIFS(СВЦЭМ!$C$39:$C$782,СВЦЭМ!$A$39:$A$782,$A17,СВЦЭМ!$B$39:$B$782,W$11)+'СЕТ СН'!$F$12+СВЦЭМ!$D$10+'СЕТ СН'!$F$6-'СЕТ СН'!$F$22</f>
        <v>1126.3584612800003</v>
      </c>
      <c r="X17" s="36">
        <f>SUMIFS(СВЦЭМ!$C$39:$C$782,СВЦЭМ!$A$39:$A$782,$A17,СВЦЭМ!$B$39:$B$782,X$11)+'СЕТ СН'!$F$12+СВЦЭМ!$D$10+'СЕТ СН'!$F$6-'СЕТ СН'!$F$22</f>
        <v>1179.0303117100002</v>
      </c>
      <c r="Y17" s="36">
        <f>SUMIFS(СВЦЭМ!$C$39:$C$782,СВЦЭМ!$A$39:$A$782,$A17,СВЦЭМ!$B$39:$B$782,Y$11)+'СЕТ СН'!$F$12+СВЦЭМ!$D$10+'СЕТ СН'!$F$6-'СЕТ СН'!$F$22</f>
        <v>1206.4096607900003</v>
      </c>
    </row>
    <row r="18" spans="1:25" ht="15.75" x14ac:dyDescent="0.2">
      <c r="A18" s="35">
        <f t="shared" si="0"/>
        <v>44841</v>
      </c>
      <c r="B18" s="36">
        <f>SUMIFS(СВЦЭМ!$C$39:$C$782,СВЦЭМ!$A$39:$A$782,$A18,СВЦЭМ!$B$39:$B$782,B$11)+'СЕТ СН'!$F$12+СВЦЭМ!$D$10+'СЕТ СН'!$F$6-'СЕТ СН'!$F$22</f>
        <v>1066.4003069099999</v>
      </c>
      <c r="C18" s="36">
        <f>SUMIFS(СВЦЭМ!$C$39:$C$782,СВЦЭМ!$A$39:$A$782,$A18,СВЦЭМ!$B$39:$B$782,C$11)+'СЕТ СН'!$F$12+СВЦЭМ!$D$10+'СЕТ СН'!$F$6-'СЕТ СН'!$F$22</f>
        <v>1095.94268078</v>
      </c>
      <c r="D18" s="36">
        <f>SUMIFS(СВЦЭМ!$C$39:$C$782,СВЦЭМ!$A$39:$A$782,$A18,СВЦЭМ!$B$39:$B$782,D$11)+'СЕТ СН'!$F$12+СВЦЭМ!$D$10+'СЕТ СН'!$F$6-'СЕТ СН'!$F$22</f>
        <v>1121.1301147800002</v>
      </c>
      <c r="E18" s="36">
        <f>SUMIFS(СВЦЭМ!$C$39:$C$782,СВЦЭМ!$A$39:$A$782,$A18,СВЦЭМ!$B$39:$B$782,E$11)+'СЕТ СН'!$F$12+СВЦЭМ!$D$10+'СЕТ СН'!$F$6-'СЕТ СН'!$F$22</f>
        <v>1123.2058413200002</v>
      </c>
      <c r="F18" s="36">
        <f>SUMIFS(СВЦЭМ!$C$39:$C$782,СВЦЭМ!$A$39:$A$782,$A18,СВЦЭМ!$B$39:$B$782,F$11)+'СЕТ СН'!$F$12+СВЦЭМ!$D$10+'СЕТ СН'!$F$6-'СЕТ СН'!$F$22</f>
        <v>1131.1091948400003</v>
      </c>
      <c r="G18" s="36">
        <f>SUMIFS(СВЦЭМ!$C$39:$C$782,СВЦЭМ!$A$39:$A$782,$A18,СВЦЭМ!$B$39:$B$782,G$11)+'СЕТ СН'!$F$12+СВЦЭМ!$D$10+'СЕТ СН'!$F$6-'СЕТ СН'!$F$22</f>
        <v>1117.9536200900002</v>
      </c>
      <c r="H18" s="36">
        <f>SUMIFS(СВЦЭМ!$C$39:$C$782,СВЦЭМ!$A$39:$A$782,$A18,СВЦЭМ!$B$39:$B$782,H$11)+'СЕТ СН'!$F$12+СВЦЭМ!$D$10+'СЕТ СН'!$F$6-'СЕТ СН'!$F$22</f>
        <v>1061.3649557000001</v>
      </c>
      <c r="I18" s="36">
        <f>SUMIFS(СВЦЭМ!$C$39:$C$782,СВЦЭМ!$A$39:$A$782,$A18,СВЦЭМ!$B$39:$B$782,I$11)+'СЕТ СН'!$F$12+СВЦЭМ!$D$10+'СЕТ СН'!$F$6-'СЕТ СН'!$F$22</f>
        <v>1012.1682782199999</v>
      </c>
      <c r="J18" s="36">
        <f>SUMIFS(СВЦЭМ!$C$39:$C$782,СВЦЭМ!$A$39:$A$782,$A18,СВЦЭМ!$B$39:$B$782,J$11)+'СЕТ СН'!$F$12+СВЦЭМ!$D$10+'СЕТ СН'!$F$6-'СЕТ СН'!$F$22</f>
        <v>1017.55813899</v>
      </c>
      <c r="K18" s="36">
        <f>SUMIFS(СВЦЭМ!$C$39:$C$782,СВЦЭМ!$A$39:$A$782,$A18,СВЦЭМ!$B$39:$B$782,K$11)+'СЕТ СН'!$F$12+СВЦЭМ!$D$10+'СЕТ СН'!$F$6-'СЕТ СН'!$F$22</f>
        <v>1041.3391940000001</v>
      </c>
      <c r="L18" s="36">
        <f>SUMIFS(СВЦЭМ!$C$39:$C$782,СВЦЭМ!$A$39:$A$782,$A18,СВЦЭМ!$B$39:$B$782,L$11)+'СЕТ СН'!$F$12+СВЦЭМ!$D$10+'СЕТ СН'!$F$6-'СЕТ СН'!$F$22</f>
        <v>1023.6887840099999</v>
      </c>
      <c r="M18" s="36">
        <f>SUMIFS(СВЦЭМ!$C$39:$C$782,СВЦЭМ!$A$39:$A$782,$A18,СВЦЭМ!$B$39:$B$782,M$11)+'СЕТ СН'!$F$12+СВЦЭМ!$D$10+'СЕТ СН'!$F$6-'СЕТ СН'!$F$22</f>
        <v>1006.33200038</v>
      </c>
      <c r="N18" s="36">
        <f>SUMIFS(СВЦЭМ!$C$39:$C$782,СВЦЭМ!$A$39:$A$782,$A18,СВЦЭМ!$B$39:$B$782,N$11)+'СЕТ СН'!$F$12+СВЦЭМ!$D$10+'СЕТ СН'!$F$6-'СЕТ СН'!$F$22</f>
        <v>1015.45230936</v>
      </c>
      <c r="O18" s="36">
        <f>SUMIFS(СВЦЭМ!$C$39:$C$782,СВЦЭМ!$A$39:$A$782,$A18,СВЦЭМ!$B$39:$B$782,O$11)+'СЕТ СН'!$F$12+СВЦЭМ!$D$10+'СЕТ СН'!$F$6-'СЕТ СН'!$F$22</f>
        <v>1016.51633327</v>
      </c>
      <c r="P18" s="36">
        <f>SUMIFS(СВЦЭМ!$C$39:$C$782,СВЦЭМ!$A$39:$A$782,$A18,СВЦЭМ!$B$39:$B$782,P$11)+'СЕТ СН'!$F$12+СВЦЭМ!$D$10+'СЕТ СН'!$F$6-'СЕТ СН'!$F$22</f>
        <v>1006.81969758</v>
      </c>
      <c r="Q18" s="36">
        <f>SUMIFS(СВЦЭМ!$C$39:$C$782,СВЦЭМ!$A$39:$A$782,$A18,СВЦЭМ!$B$39:$B$782,Q$11)+'СЕТ СН'!$F$12+СВЦЭМ!$D$10+'СЕТ СН'!$F$6-'СЕТ СН'!$F$22</f>
        <v>1009.11762216</v>
      </c>
      <c r="R18" s="36">
        <f>SUMIFS(СВЦЭМ!$C$39:$C$782,СВЦЭМ!$A$39:$A$782,$A18,СВЦЭМ!$B$39:$B$782,R$11)+'СЕТ СН'!$F$12+СВЦЭМ!$D$10+'СЕТ СН'!$F$6-'СЕТ СН'!$F$22</f>
        <v>1010.32250619</v>
      </c>
      <c r="S18" s="36">
        <f>SUMIFS(СВЦЭМ!$C$39:$C$782,СВЦЭМ!$A$39:$A$782,$A18,СВЦЭМ!$B$39:$B$782,S$11)+'СЕТ СН'!$F$12+СВЦЭМ!$D$10+'СЕТ СН'!$F$6-'СЕТ СН'!$F$22</f>
        <v>1046.9681287000001</v>
      </c>
      <c r="T18" s="36">
        <f>SUMIFS(СВЦЭМ!$C$39:$C$782,СВЦЭМ!$A$39:$A$782,$A18,СВЦЭМ!$B$39:$B$782,T$11)+'СЕТ СН'!$F$12+СВЦЭМ!$D$10+'СЕТ СН'!$F$6-'СЕТ СН'!$F$22</f>
        <v>1122.8673141500003</v>
      </c>
      <c r="U18" s="36">
        <f>SUMIFS(СВЦЭМ!$C$39:$C$782,СВЦЭМ!$A$39:$A$782,$A18,СВЦЭМ!$B$39:$B$782,U$11)+'СЕТ СН'!$F$12+СВЦЭМ!$D$10+'СЕТ СН'!$F$6-'СЕТ СН'!$F$22</f>
        <v>1159.6812054600002</v>
      </c>
      <c r="V18" s="36">
        <f>SUMIFS(СВЦЭМ!$C$39:$C$782,СВЦЭМ!$A$39:$A$782,$A18,СВЦЭМ!$B$39:$B$782,V$11)+'СЕТ СН'!$F$12+СВЦЭМ!$D$10+'СЕТ СН'!$F$6-'СЕТ СН'!$F$22</f>
        <v>1162.1850710700003</v>
      </c>
      <c r="W18" s="36">
        <f>SUMIFS(СВЦЭМ!$C$39:$C$782,СВЦЭМ!$A$39:$A$782,$A18,СВЦЭМ!$B$39:$B$782,W$11)+'СЕТ СН'!$F$12+СВЦЭМ!$D$10+'СЕТ СН'!$F$6-'СЕТ СН'!$F$22</f>
        <v>1141.2604927700002</v>
      </c>
      <c r="X18" s="36">
        <f>SUMIFS(СВЦЭМ!$C$39:$C$782,СВЦЭМ!$A$39:$A$782,$A18,СВЦЭМ!$B$39:$B$782,X$11)+'СЕТ СН'!$F$12+СВЦЭМ!$D$10+'СЕТ СН'!$F$6-'СЕТ СН'!$F$22</f>
        <v>1102.5061839100003</v>
      </c>
      <c r="Y18" s="36">
        <f>SUMIFS(СВЦЭМ!$C$39:$C$782,СВЦЭМ!$A$39:$A$782,$A18,СВЦЭМ!$B$39:$B$782,Y$11)+'СЕТ СН'!$F$12+СВЦЭМ!$D$10+'СЕТ СН'!$F$6-'СЕТ СН'!$F$22</f>
        <v>1094.5544570700004</v>
      </c>
    </row>
    <row r="19" spans="1:25" ht="15.75" x14ac:dyDescent="0.2">
      <c r="A19" s="35">
        <f t="shared" si="0"/>
        <v>44842</v>
      </c>
      <c r="B19" s="36">
        <f>SUMIFS(СВЦЭМ!$C$39:$C$782,СВЦЭМ!$A$39:$A$782,$A19,СВЦЭМ!$B$39:$B$782,B$11)+'СЕТ СН'!$F$12+СВЦЭМ!$D$10+'СЕТ СН'!$F$6-'СЕТ СН'!$F$22</f>
        <v>1055.4581111100001</v>
      </c>
      <c r="C19" s="36">
        <f>SUMIFS(СВЦЭМ!$C$39:$C$782,СВЦЭМ!$A$39:$A$782,$A19,СВЦЭМ!$B$39:$B$782,C$11)+'СЕТ СН'!$F$12+СВЦЭМ!$D$10+'СЕТ СН'!$F$6-'СЕТ СН'!$F$22</f>
        <v>1099.7972522700002</v>
      </c>
      <c r="D19" s="36">
        <f>SUMIFS(СВЦЭМ!$C$39:$C$782,СВЦЭМ!$A$39:$A$782,$A19,СВЦЭМ!$B$39:$B$782,D$11)+'СЕТ СН'!$F$12+СВЦЭМ!$D$10+'СЕТ СН'!$F$6-'СЕТ СН'!$F$22</f>
        <v>1113.4449015100004</v>
      </c>
      <c r="E19" s="36">
        <f>SUMIFS(СВЦЭМ!$C$39:$C$782,СВЦЭМ!$A$39:$A$782,$A19,СВЦЭМ!$B$39:$B$782,E$11)+'СЕТ СН'!$F$12+СВЦЭМ!$D$10+'СЕТ СН'!$F$6-'СЕТ СН'!$F$22</f>
        <v>1124.7458047500002</v>
      </c>
      <c r="F19" s="36">
        <f>SUMIFS(СВЦЭМ!$C$39:$C$782,СВЦЭМ!$A$39:$A$782,$A19,СВЦЭМ!$B$39:$B$782,F$11)+'СЕТ СН'!$F$12+СВЦЭМ!$D$10+'СЕТ СН'!$F$6-'СЕТ СН'!$F$22</f>
        <v>1124.6015512500003</v>
      </c>
      <c r="G19" s="36">
        <f>SUMIFS(СВЦЭМ!$C$39:$C$782,СВЦЭМ!$A$39:$A$782,$A19,СВЦЭМ!$B$39:$B$782,G$11)+'СЕТ СН'!$F$12+СВЦЭМ!$D$10+'СЕТ СН'!$F$6-'СЕТ СН'!$F$22</f>
        <v>1116.8371499400002</v>
      </c>
      <c r="H19" s="36">
        <f>SUMIFS(СВЦЭМ!$C$39:$C$782,СВЦЭМ!$A$39:$A$782,$A19,СВЦЭМ!$B$39:$B$782,H$11)+'СЕТ СН'!$F$12+СВЦЭМ!$D$10+'СЕТ СН'!$F$6-'СЕТ СН'!$F$22</f>
        <v>1096.4855001300002</v>
      </c>
      <c r="I19" s="36">
        <f>SUMIFS(СВЦЭМ!$C$39:$C$782,СВЦЭМ!$A$39:$A$782,$A19,СВЦЭМ!$B$39:$B$782,I$11)+'СЕТ СН'!$F$12+СВЦЭМ!$D$10+'СЕТ СН'!$F$6-'СЕТ СН'!$F$22</f>
        <v>1060.5678364299999</v>
      </c>
      <c r="J19" s="36">
        <f>SUMIFS(СВЦЭМ!$C$39:$C$782,СВЦЭМ!$A$39:$A$782,$A19,СВЦЭМ!$B$39:$B$782,J$11)+'СЕТ СН'!$F$12+СВЦЭМ!$D$10+'СЕТ СН'!$F$6-'СЕТ СН'!$F$22</f>
        <v>1002.88932878</v>
      </c>
      <c r="K19" s="36">
        <f>SUMIFS(СВЦЭМ!$C$39:$C$782,СВЦЭМ!$A$39:$A$782,$A19,СВЦЭМ!$B$39:$B$782,K$11)+'СЕТ СН'!$F$12+СВЦЭМ!$D$10+'СЕТ СН'!$F$6-'СЕТ СН'!$F$22</f>
        <v>984.58090503999995</v>
      </c>
      <c r="L19" s="36">
        <f>SUMIFS(СВЦЭМ!$C$39:$C$782,СВЦЭМ!$A$39:$A$782,$A19,СВЦЭМ!$B$39:$B$782,L$11)+'СЕТ СН'!$F$12+СВЦЭМ!$D$10+'СЕТ СН'!$F$6-'СЕТ СН'!$F$22</f>
        <v>1040.0099623900001</v>
      </c>
      <c r="M19" s="36">
        <f>SUMIFS(СВЦЭМ!$C$39:$C$782,СВЦЭМ!$A$39:$A$782,$A19,СВЦЭМ!$B$39:$B$782,M$11)+'СЕТ СН'!$F$12+СВЦЭМ!$D$10+'СЕТ СН'!$F$6-'СЕТ СН'!$F$22</f>
        <v>1008.98314836</v>
      </c>
      <c r="N19" s="36">
        <f>SUMIFS(СВЦЭМ!$C$39:$C$782,СВЦЭМ!$A$39:$A$782,$A19,СВЦЭМ!$B$39:$B$782,N$11)+'СЕТ СН'!$F$12+СВЦЭМ!$D$10+'СЕТ СН'!$F$6-'СЕТ СН'!$F$22</f>
        <v>995.59148600999993</v>
      </c>
      <c r="O19" s="36">
        <f>SUMIFS(СВЦЭМ!$C$39:$C$782,СВЦЭМ!$A$39:$A$782,$A19,СВЦЭМ!$B$39:$B$782,O$11)+'СЕТ СН'!$F$12+СВЦЭМ!$D$10+'СЕТ СН'!$F$6-'СЕТ СН'!$F$22</f>
        <v>1001.89178591</v>
      </c>
      <c r="P19" s="36">
        <f>SUMIFS(СВЦЭМ!$C$39:$C$782,СВЦЭМ!$A$39:$A$782,$A19,СВЦЭМ!$B$39:$B$782,P$11)+'СЕТ СН'!$F$12+СВЦЭМ!$D$10+'СЕТ СН'!$F$6-'СЕТ СН'!$F$22</f>
        <v>1008.4365126599999</v>
      </c>
      <c r="Q19" s="36">
        <f>SUMIFS(СВЦЭМ!$C$39:$C$782,СВЦЭМ!$A$39:$A$782,$A19,СВЦЭМ!$B$39:$B$782,Q$11)+'СЕТ СН'!$F$12+СВЦЭМ!$D$10+'СЕТ СН'!$F$6-'СЕТ СН'!$F$22</f>
        <v>1008.74476752</v>
      </c>
      <c r="R19" s="36">
        <f>SUMIFS(СВЦЭМ!$C$39:$C$782,СВЦЭМ!$A$39:$A$782,$A19,СВЦЭМ!$B$39:$B$782,R$11)+'СЕТ СН'!$F$12+СВЦЭМ!$D$10+'СЕТ СН'!$F$6-'СЕТ СН'!$F$22</f>
        <v>1012.54626874</v>
      </c>
      <c r="S19" s="36">
        <f>SUMIFS(СВЦЭМ!$C$39:$C$782,СВЦЭМ!$A$39:$A$782,$A19,СВЦЭМ!$B$39:$B$782,S$11)+'СЕТ СН'!$F$12+СВЦЭМ!$D$10+'СЕТ СН'!$F$6-'СЕТ СН'!$F$22</f>
        <v>1031.0745673399999</v>
      </c>
      <c r="T19" s="36">
        <f>SUMIFS(СВЦЭМ!$C$39:$C$782,СВЦЭМ!$A$39:$A$782,$A19,СВЦЭМ!$B$39:$B$782,T$11)+'СЕТ СН'!$F$12+СВЦЭМ!$D$10+'СЕТ СН'!$F$6-'СЕТ СН'!$F$22</f>
        <v>1139.2030194300003</v>
      </c>
      <c r="U19" s="36">
        <f>SUMIFS(СВЦЭМ!$C$39:$C$782,СВЦЭМ!$A$39:$A$782,$A19,СВЦЭМ!$B$39:$B$782,U$11)+'СЕТ СН'!$F$12+СВЦЭМ!$D$10+'СЕТ СН'!$F$6-'СЕТ СН'!$F$22</f>
        <v>1163.6347016700001</v>
      </c>
      <c r="V19" s="36">
        <f>SUMIFS(СВЦЭМ!$C$39:$C$782,СВЦЭМ!$A$39:$A$782,$A19,СВЦЭМ!$B$39:$B$782,V$11)+'СЕТ СН'!$F$12+СВЦЭМ!$D$10+'СЕТ СН'!$F$6-'СЕТ СН'!$F$22</f>
        <v>1159.1765313300002</v>
      </c>
      <c r="W19" s="36">
        <f>SUMIFS(СВЦЭМ!$C$39:$C$782,СВЦЭМ!$A$39:$A$782,$A19,СВЦЭМ!$B$39:$B$782,W$11)+'СЕТ СН'!$F$12+СВЦЭМ!$D$10+'СЕТ СН'!$F$6-'СЕТ СН'!$F$22</f>
        <v>1155.0477578200002</v>
      </c>
      <c r="X19" s="36">
        <f>SUMIFS(СВЦЭМ!$C$39:$C$782,СВЦЭМ!$A$39:$A$782,$A19,СВЦЭМ!$B$39:$B$782,X$11)+'СЕТ СН'!$F$12+СВЦЭМ!$D$10+'СЕТ СН'!$F$6-'СЕТ СН'!$F$22</f>
        <v>1126.4376109100003</v>
      </c>
      <c r="Y19" s="36">
        <f>SUMIFS(СВЦЭМ!$C$39:$C$782,СВЦЭМ!$A$39:$A$782,$A19,СВЦЭМ!$B$39:$B$782,Y$11)+'СЕТ СН'!$F$12+СВЦЭМ!$D$10+'СЕТ СН'!$F$6-'СЕТ СН'!$F$22</f>
        <v>1106.9223314100002</v>
      </c>
    </row>
    <row r="20" spans="1:25" ht="15.75" x14ac:dyDescent="0.2">
      <c r="A20" s="35">
        <f t="shared" si="0"/>
        <v>44843</v>
      </c>
      <c r="B20" s="36">
        <f>SUMIFS(СВЦЭМ!$C$39:$C$782,СВЦЭМ!$A$39:$A$782,$A20,СВЦЭМ!$B$39:$B$782,B$11)+'СЕТ СН'!$F$12+СВЦЭМ!$D$10+'СЕТ СН'!$F$6-'СЕТ СН'!$F$22</f>
        <v>1034.83787992</v>
      </c>
      <c r="C20" s="36">
        <f>SUMIFS(СВЦЭМ!$C$39:$C$782,СВЦЭМ!$A$39:$A$782,$A20,СВЦЭМ!$B$39:$B$782,C$11)+'СЕТ СН'!$F$12+СВЦЭМ!$D$10+'СЕТ СН'!$F$6-'СЕТ СН'!$F$22</f>
        <v>1058.0357598800001</v>
      </c>
      <c r="D20" s="36">
        <f>SUMIFS(СВЦЭМ!$C$39:$C$782,СВЦЭМ!$A$39:$A$782,$A20,СВЦЭМ!$B$39:$B$782,D$11)+'СЕТ СН'!$F$12+СВЦЭМ!$D$10+'СЕТ СН'!$F$6-'СЕТ СН'!$F$22</f>
        <v>1066.0435834300001</v>
      </c>
      <c r="E20" s="36">
        <f>SUMIFS(СВЦЭМ!$C$39:$C$782,СВЦЭМ!$A$39:$A$782,$A20,СВЦЭМ!$B$39:$B$782,E$11)+'СЕТ СН'!$F$12+СВЦЭМ!$D$10+'СЕТ СН'!$F$6-'СЕТ СН'!$F$22</f>
        <v>1071.77852517</v>
      </c>
      <c r="F20" s="36">
        <f>SUMIFS(СВЦЭМ!$C$39:$C$782,СВЦЭМ!$A$39:$A$782,$A20,СВЦЭМ!$B$39:$B$782,F$11)+'СЕТ СН'!$F$12+СВЦЭМ!$D$10+'СЕТ СН'!$F$6-'СЕТ СН'!$F$22</f>
        <v>1065.6011839600001</v>
      </c>
      <c r="G20" s="36">
        <f>SUMIFS(СВЦЭМ!$C$39:$C$782,СВЦЭМ!$A$39:$A$782,$A20,СВЦЭМ!$B$39:$B$782,G$11)+'СЕТ СН'!$F$12+СВЦЭМ!$D$10+'СЕТ СН'!$F$6-'СЕТ СН'!$F$22</f>
        <v>1068.2792866</v>
      </c>
      <c r="H20" s="36">
        <f>SUMIFS(СВЦЭМ!$C$39:$C$782,СВЦЭМ!$A$39:$A$782,$A20,СВЦЭМ!$B$39:$B$782,H$11)+'СЕТ СН'!$F$12+СВЦЭМ!$D$10+'СЕТ СН'!$F$6-'СЕТ СН'!$F$22</f>
        <v>1053.67363342</v>
      </c>
      <c r="I20" s="36">
        <f>SUMIFS(СВЦЭМ!$C$39:$C$782,СВЦЭМ!$A$39:$A$782,$A20,СВЦЭМ!$B$39:$B$782,I$11)+'СЕТ СН'!$F$12+СВЦЭМ!$D$10+'СЕТ СН'!$F$6-'СЕТ СН'!$F$22</f>
        <v>1040.5323744300001</v>
      </c>
      <c r="J20" s="36">
        <f>SUMIFS(СВЦЭМ!$C$39:$C$782,СВЦЭМ!$A$39:$A$782,$A20,СВЦЭМ!$B$39:$B$782,J$11)+'СЕТ СН'!$F$12+СВЦЭМ!$D$10+'СЕТ СН'!$F$6-'СЕТ СН'!$F$22</f>
        <v>1027.12461403</v>
      </c>
      <c r="K20" s="36">
        <f>SUMIFS(СВЦЭМ!$C$39:$C$782,СВЦЭМ!$A$39:$A$782,$A20,СВЦЭМ!$B$39:$B$782,K$11)+'СЕТ СН'!$F$12+СВЦЭМ!$D$10+'СЕТ СН'!$F$6-'СЕТ СН'!$F$22</f>
        <v>965.38364712999999</v>
      </c>
      <c r="L20" s="36">
        <f>SUMIFS(СВЦЭМ!$C$39:$C$782,СВЦЭМ!$A$39:$A$782,$A20,СВЦЭМ!$B$39:$B$782,L$11)+'СЕТ СН'!$F$12+СВЦЭМ!$D$10+'СЕТ СН'!$F$6-'СЕТ СН'!$F$22</f>
        <v>972.37002510000002</v>
      </c>
      <c r="M20" s="36">
        <f>SUMIFS(СВЦЭМ!$C$39:$C$782,СВЦЭМ!$A$39:$A$782,$A20,СВЦЭМ!$B$39:$B$782,M$11)+'СЕТ СН'!$F$12+СВЦЭМ!$D$10+'СЕТ СН'!$F$6-'СЕТ СН'!$F$22</f>
        <v>980.18903594999995</v>
      </c>
      <c r="N20" s="36">
        <f>SUMIFS(СВЦЭМ!$C$39:$C$782,СВЦЭМ!$A$39:$A$782,$A20,СВЦЭМ!$B$39:$B$782,N$11)+'СЕТ СН'!$F$12+СВЦЭМ!$D$10+'СЕТ СН'!$F$6-'СЕТ СН'!$F$22</f>
        <v>956.79929206999998</v>
      </c>
      <c r="O20" s="36">
        <f>SUMIFS(СВЦЭМ!$C$39:$C$782,СВЦЭМ!$A$39:$A$782,$A20,СВЦЭМ!$B$39:$B$782,O$11)+'СЕТ СН'!$F$12+СВЦЭМ!$D$10+'СЕТ СН'!$F$6-'СЕТ СН'!$F$22</f>
        <v>974.13084492999997</v>
      </c>
      <c r="P20" s="36">
        <f>SUMIFS(СВЦЭМ!$C$39:$C$782,СВЦЭМ!$A$39:$A$782,$A20,СВЦЭМ!$B$39:$B$782,P$11)+'СЕТ СН'!$F$12+СВЦЭМ!$D$10+'СЕТ СН'!$F$6-'СЕТ СН'!$F$22</f>
        <v>965.17841858999998</v>
      </c>
      <c r="Q20" s="36">
        <f>SUMIFS(СВЦЭМ!$C$39:$C$782,СВЦЭМ!$A$39:$A$782,$A20,СВЦЭМ!$B$39:$B$782,Q$11)+'СЕТ СН'!$F$12+СВЦЭМ!$D$10+'СЕТ СН'!$F$6-'СЕТ СН'!$F$22</f>
        <v>968.77855222999995</v>
      </c>
      <c r="R20" s="36">
        <f>SUMIFS(СВЦЭМ!$C$39:$C$782,СВЦЭМ!$A$39:$A$782,$A20,СВЦЭМ!$B$39:$B$782,R$11)+'СЕТ СН'!$F$12+СВЦЭМ!$D$10+'СЕТ СН'!$F$6-'СЕТ СН'!$F$22</f>
        <v>997.45684242999994</v>
      </c>
      <c r="S20" s="36">
        <f>SUMIFS(СВЦЭМ!$C$39:$C$782,СВЦЭМ!$A$39:$A$782,$A20,СВЦЭМ!$B$39:$B$782,S$11)+'СЕТ СН'!$F$12+СВЦЭМ!$D$10+'СЕТ СН'!$F$6-'СЕТ СН'!$F$22</f>
        <v>1024.8474508300001</v>
      </c>
      <c r="T20" s="36">
        <f>SUMIFS(СВЦЭМ!$C$39:$C$782,СВЦЭМ!$A$39:$A$782,$A20,СВЦЭМ!$B$39:$B$782,T$11)+'СЕТ СН'!$F$12+СВЦЭМ!$D$10+'СЕТ СН'!$F$6-'СЕТ СН'!$F$22</f>
        <v>1091.1738940600003</v>
      </c>
      <c r="U20" s="36">
        <f>SUMIFS(СВЦЭМ!$C$39:$C$782,СВЦЭМ!$A$39:$A$782,$A20,СВЦЭМ!$B$39:$B$782,U$11)+'СЕТ СН'!$F$12+СВЦЭМ!$D$10+'СЕТ СН'!$F$6-'СЕТ СН'!$F$22</f>
        <v>1125.3199151700001</v>
      </c>
      <c r="V20" s="36">
        <f>SUMIFS(СВЦЭМ!$C$39:$C$782,СВЦЭМ!$A$39:$A$782,$A20,СВЦЭМ!$B$39:$B$782,V$11)+'СЕТ СН'!$F$12+СВЦЭМ!$D$10+'СЕТ СН'!$F$6-'СЕТ СН'!$F$22</f>
        <v>1112.9009549700002</v>
      </c>
      <c r="W20" s="36">
        <f>SUMIFS(СВЦЭМ!$C$39:$C$782,СВЦЭМ!$A$39:$A$782,$A20,СВЦЭМ!$B$39:$B$782,W$11)+'СЕТ СН'!$F$12+СВЦЭМ!$D$10+'СЕТ СН'!$F$6-'СЕТ СН'!$F$22</f>
        <v>1096.3901372100001</v>
      </c>
      <c r="X20" s="36">
        <f>SUMIFS(СВЦЭМ!$C$39:$C$782,СВЦЭМ!$A$39:$A$782,$A20,СВЦЭМ!$B$39:$B$782,X$11)+'СЕТ СН'!$F$12+СВЦЭМ!$D$10+'СЕТ СН'!$F$6-'СЕТ СН'!$F$22</f>
        <v>964.27028092</v>
      </c>
      <c r="Y20" s="36">
        <f>SUMIFS(СВЦЭМ!$C$39:$C$782,СВЦЭМ!$A$39:$A$782,$A20,СВЦЭМ!$B$39:$B$782,Y$11)+'СЕТ СН'!$F$12+СВЦЭМ!$D$10+'СЕТ СН'!$F$6-'СЕТ СН'!$F$22</f>
        <v>867.13800472000003</v>
      </c>
    </row>
    <row r="21" spans="1:25" ht="15.75" x14ac:dyDescent="0.2">
      <c r="A21" s="35">
        <f t="shared" si="0"/>
        <v>44844</v>
      </c>
      <c r="B21" s="36">
        <f>SUMIFS(СВЦЭМ!$C$39:$C$782,СВЦЭМ!$A$39:$A$782,$A21,СВЦЭМ!$B$39:$B$782,B$11)+'СЕТ СН'!$F$12+СВЦЭМ!$D$10+'СЕТ СН'!$F$6-'СЕТ СН'!$F$22</f>
        <v>868.96992706999993</v>
      </c>
      <c r="C21" s="36">
        <f>SUMIFS(СВЦЭМ!$C$39:$C$782,СВЦЭМ!$A$39:$A$782,$A21,СВЦЭМ!$B$39:$B$782,C$11)+'СЕТ СН'!$F$12+СВЦЭМ!$D$10+'СЕТ СН'!$F$6-'СЕТ СН'!$F$22</f>
        <v>929.53023906999999</v>
      </c>
      <c r="D21" s="36">
        <f>SUMIFS(СВЦЭМ!$C$39:$C$782,СВЦЭМ!$A$39:$A$782,$A21,СВЦЭМ!$B$39:$B$782,D$11)+'СЕТ СН'!$F$12+СВЦЭМ!$D$10+'СЕТ СН'!$F$6-'СЕТ СН'!$F$22</f>
        <v>1018.32628639</v>
      </c>
      <c r="E21" s="36">
        <f>SUMIFS(СВЦЭМ!$C$39:$C$782,СВЦЭМ!$A$39:$A$782,$A21,СВЦЭМ!$B$39:$B$782,E$11)+'СЕТ СН'!$F$12+СВЦЭМ!$D$10+'СЕТ СН'!$F$6-'СЕТ СН'!$F$22</f>
        <v>1018.56910177</v>
      </c>
      <c r="F21" s="36">
        <f>SUMIFS(СВЦЭМ!$C$39:$C$782,СВЦЭМ!$A$39:$A$782,$A21,СВЦЭМ!$B$39:$B$782,F$11)+'СЕТ СН'!$F$12+СВЦЭМ!$D$10+'СЕТ СН'!$F$6-'СЕТ СН'!$F$22</f>
        <v>1010.38086316</v>
      </c>
      <c r="G21" s="36">
        <f>SUMIFS(СВЦЭМ!$C$39:$C$782,СВЦЭМ!$A$39:$A$782,$A21,СВЦЭМ!$B$39:$B$782,G$11)+'СЕТ СН'!$F$12+СВЦЭМ!$D$10+'СЕТ СН'!$F$6-'СЕТ СН'!$F$22</f>
        <v>1013.0771813699999</v>
      </c>
      <c r="H21" s="36">
        <f>SUMIFS(СВЦЭМ!$C$39:$C$782,СВЦЭМ!$A$39:$A$782,$A21,СВЦЭМ!$B$39:$B$782,H$11)+'СЕТ СН'!$F$12+СВЦЭМ!$D$10+'СЕТ СН'!$F$6-'СЕТ СН'!$F$22</f>
        <v>952.32102592000001</v>
      </c>
      <c r="I21" s="36">
        <f>SUMIFS(СВЦЭМ!$C$39:$C$782,СВЦЭМ!$A$39:$A$782,$A21,СВЦЭМ!$B$39:$B$782,I$11)+'СЕТ СН'!$F$12+СВЦЭМ!$D$10+'СЕТ СН'!$F$6-'СЕТ СН'!$F$22</f>
        <v>886.88344717999996</v>
      </c>
      <c r="J21" s="36">
        <f>SUMIFS(СВЦЭМ!$C$39:$C$782,СВЦЭМ!$A$39:$A$782,$A21,СВЦЭМ!$B$39:$B$782,J$11)+'СЕТ СН'!$F$12+СВЦЭМ!$D$10+'СЕТ СН'!$F$6-'СЕТ СН'!$F$22</f>
        <v>861.46928501000002</v>
      </c>
      <c r="K21" s="36">
        <f>SUMIFS(СВЦЭМ!$C$39:$C$782,СВЦЭМ!$A$39:$A$782,$A21,СВЦЭМ!$B$39:$B$782,K$11)+'СЕТ СН'!$F$12+СВЦЭМ!$D$10+'СЕТ СН'!$F$6-'СЕТ СН'!$F$22</f>
        <v>855.64803055999994</v>
      </c>
      <c r="L21" s="36">
        <f>SUMIFS(СВЦЭМ!$C$39:$C$782,СВЦЭМ!$A$39:$A$782,$A21,СВЦЭМ!$B$39:$B$782,L$11)+'СЕТ СН'!$F$12+СВЦЭМ!$D$10+'СЕТ СН'!$F$6-'СЕТ СН'!$F$22</f>
        <v>843.00624515999993</v>
      </c>
      <c r="M21" s="36">
        <f>SUMIFS(СВЦЭМ!$C$39:$C$782,СВЦЭМ!$A$39:$A$782,$A21,СВЦЭМ!$B$39:$B$782,M$11)+'СЕТ СН'!$F$12+СВЦЭМ!$D$10+'СЕТ СН'!$F$6-'СЕТ СН'!$F$22</f>
        <v>890.73561615999995</v>
      </c>
      <c r="N21" s="36">
        <f>SUMIFS(СВЦЭМ!$C$39:$C$782,СВЦЭМ!$A$39:$A$782,$A21,СВЦЭМ!$B$39:$B$782,N$11)+'СЕТ СН'!$F$12+СВЦЭМ!$D$10+'СЕТ СН'!$F$6-'СЕТ СН'!$F$22</f>
        <v>969.12418702000002</v>
      </c>
      <c r="O21" s="36">
        <f>SUMIFS(СВЦЭМ!$C$39:$C$782,СВЦЭМ!$A$39:$A$782,$A21,СВЦЭМ!$B$39:$B$782,O$11)+'СЕТ СН'!$F$12+СВЦЭМ!$D$10+'СЕТ СН'!$F$6-'СЕТ СН'!$F$22</f>
        <v>964.84316395999997</v>
      </c>
      <c r="P21" s="36">
        <f>SUMIFS(СВЦЭМ!$C$39:$C$782,СВЦЭМ!$A$39:$A$782,$A21,СВЦЭМ!$B$39:$B$782,P$11)+'СЕТ СН'!$F$12+СВЦЭМ!$D$10+'СЕТ СН'!$F$6-'СЕТ СН'!$F$22</f>
        <v>929.1377999</v>
      </c>
      <c r="Q21" s="36">
        <f>SUMIFS(СВЦЭМ!$C$39:$C$782,СВЦЭМ!$A$39:$A$782,$A21,СВЦЭМ!$B$39:$B$782,Q$11)+'СЕТ СН'!$F$12+СВЦЭМ!$D$10+'СЕТ СН'!$F$6-'СЕТ СН'!$F$22</f>
        <v>919.23753210999996</v>
      </c>
      <c r="R21" s="36">
        <f>SUMIFS(СВЦЭМ!$C$39:$C$782,СВЦЭМ!$A$39:$A$782,$A21,СВЦЭМ!$B$39:$B$782,R$11)+'СЕТ СН'!$F$12+СВЦЭМ!$D$10+'СЕТ СН'!$F$6-'СЕТ СН'!$F$22</f>
        <v>876.88557702999992</v>
      </c>
      <c r="S21" s="36">
        <f>SUMIFS(СВЦЭМ!$C$39:$C$782,СВЦЭМ!$A$39:$A$782,$A21,СВЦЭМ!$B$39:$B$782,S$11)+'СЕТ СН'!$F$12+СВЦЭМ!$D$10+'СЕТ СН'!$F$6-'СЕТ СН'!$F$22</f>
        <v>836.27883993</v>
      </c>
      <c r="T21" s="36">
        <f>SUMIFS(СВЦЭМ!$C$39:$C$782,СВЦЭМ!$A$39:$A$782,$A21,СВЦЭМ!$B$39:$B$782,T$11)+'СЕТ СН'!$F$12+СВЦЭМ!$D$10+'СЕТ СН'!$F$6-'СЕТ СН'!$F$22</f>
        <v>880.29095135</v>
      </c>
      <c r="U21" s="36">
        <f>SUMIFS(СВЦЭМ!$C$39:$C$782,СВЦЭМ!$A$39:$A$782,$A21,СВЦЭМ!$B$39:$B$782,U$11)+'СЕТ СН'!$F$12+СВЦЭМ!$D$10+'СЕТ СН'!$F$6-'СЕТ СН'!$F$22</f>
        <v>900.54513502999998</v>
      </c>
      <c r="V21" s="36">
        <f>SUMIFS(СВЦЭМ!$C$39:$C$782,СВЦЭМ!$A$39:$A$782,$A21,СВЦЭМ!$B$39:$B$782,V$11)+'СЕТ СН'!$F$12+СВЦЭМ!$D$10+'СЕТ СН'!$F$6-'СЕТ СН'!$F$22</f>
        <v>914.11356790000002</v>
      </c>
      <c r="W21" s="36">
        <f>SUMIFS(СВЦЭМ!$C$39:$C$782,СВЦЭМ!$A$39:$A$782,$A21,СВЦЭМ!$B$39:$B$782,W$11)+'СЕТ СН'!$F$12+СВЦЭМ!$D$10+'СЕТ СН'!$F$6-'СЕТ СН'!$F$22</f>
        <v>914.64763979999998</v>
      </c>
      <c r="X21" s="36">
        <f>SUMIFS(СВЦЭМ!$C$39:$C$782,СВЦЭМ!$A$39:$A$782,$A21,СВЦЭМ!$B$39:$B$782,X$11)+'СЕТ СН'!$F$12+СВЦЭМ!$D$10+'СЕТ СН'!$F$6-'СЕТ СН'!$F$22</f>
        <v>896.92037069000003</v>
      </c>
      <c r="Y21" s="36">
        <f>SUMIFS(СВЦЭМ!$C$39:$C$782,СВЦЭМ!$A$39:$A$782,$A21,СВЦЭМ!$B$39:$B$782,Y$11)+'СЕТ СН'!$F$12+СВЦЭМ!$D$10+'СЕТ СН'!$F$6-'СЕТ СН'!$F$22</f>
        <v>876.52531174000001</v>
      </c>
    </row>
    <row r="22" spans="1:25" ht="15.75" x14ac:dyDescent="0.2">
      <c r="A22" s="35">
        <f t="shared" si="0"/>
        <v>44845</v>
      </c>
      <c r="B22" s="36">
        <f>SUMIFS(СВЦЭМ!$C$39:$C$782,СВЦЭМ!$A$39:$A$782,$A22,СВЦЭМ!$B$39:$B$782,B$11)+'СЕТ СН'!$F$12+СВЦЭМ!$D$10+'СЕТ СН'!$F$6-'СЕТ СН'!$F$22</f>
        <v>962.51072193999994</v>
      </c>
      <c r="C22" s="36">
        <f>SUMIFS(СВЦЭМ!$C$39:$C$782,СВЦЭМ!$A$39:$A$782,$A22,СВЦЭМ!$B$39:$B$782,C$11)+'СЕТ СН'!$F$12+СВЦЭМ!$D$10+'СЕТ СН'!$F$6-'СЕТ СН'!$F$22</f>
        <v>1027.22627715</v>
      </c>
      <c r="D22" s="36">
        <f>SUMIFS(СВЦЭМ!$C$39:$C$782,СВЦЭМ!$A$39:$A$782,$A22,СВЦЭМ!$B$39:$B$782,D$11)+'СЕТ СН'!$F$12+СВЦЭМ!$D$10+'СЕТ СН'!$F$6-'СЕТ СН'!$F$22</f>
        <v>1068.92252736</v>
      </c>
      <c r="E22" s="36">
        <f>SUMIFS(СВЦЭМ!$C$39:$C$782,СВЦЭМ!$A$39:$A$782,$A22,СВЦЭМ!$B$39:$B$782,E$11)+'СЕТ СН'!$F$12+СВЦЭМ!$D$10+'СЕТ СН'!$F$6-'СЕТ СН'!$F$22</f>
        <v>1083.9913285200003</v>
      </c>
      <c r="F22" s="36">
        <f>SUMIFS(СВЦЭМ!$C$39:$C$782,СВЦЭМ!$A$39:$A$782,$A22,СВЦЭМ!$B$39:$B$782,F$11)+'СЕТ СН'!$F$12+СВЦЭМ!$D$10+'СЕТ СН'!$F$6-'СЕТ СН'!$F$22</f>
        <v>1078.50741844</v>
      </c>
      <c r="G22" s="36">
        <f>SUMIFS(СВЦЭМ!$C$39:$C$782,СВЦЭМ!$A$39:$A$782,$A22,СВЦЭМ!$B$39:$B$782,G$11)+'СЕТ СН'!$F$12+СВЦЭМ!$D$10+'СЕТ СН'!$F$6-'СЕТ СН'!$F$22</f>
        <v>1021.1376228299999</v>
      </c>
      <c r="H22" s="36">
        <f>SUMIFS(СВЦЭМ!$C$39:$C$782,СВЦЭМ!$A$39:$A$782,$A22,СВЦЭМ!$B$39:$B$782,H$11)+'СЕТ СН'!$F$12+СВЦЭМ!$D$10+'СЕТ СН'!$F$6-'СЕТ СН'!$F$22</f>
        <v>1025.4361772700001</v>
      </c>
      <c r="I22" s="36">
        <f>SUMIFS(СВЦЭМ!$C$39:$C$782,СВЦЭМ!$A$39:$A$782,$A22,СВЦЭМ!$B$39:$B$782,I$11)+'СЕТ СН'!$F$12+СВЦЭМ!$D$10+'СЕТ СН'!$F$6-'СЕТ СН'!$F$22</f>
        <v>1054.1537771600001</v>
      </c>
      <c r="J22" s="36">
        <f>SUMIFS(СВЦЭМ!$C$39:$C$782,СВЦЭМ!$A$39:$A$782,$A22,СВЦЭМ!$B$39:$B$782,J$11)+'СЕТ СН'!$F$12+СВЦЭМ!$D$10+'СЕТ СН'!$F$6-'СЕТ СН'!$F$22</f>
        <v>1056.1695072499999</v>
      </c>
      <c r="K22" s="36">
        <f>SUMIFS(СВЦЭМ!$C$39:$C$782,СВЦЭМ!$A$39:$A$782,$A22,СВЦЭМ!$B$39:$B$782,K$11)+'СЕТ СН'!$F$12+СВЦЭМ!$D$10+'СЕТ СН'!$F$6-'СЕТ СН'!$F$22</f>
        <v>1059.51304628</v>
      </c>
      <c r="L22" s="36">
        <f>SUMIFS(СВЦЭМ!$C$39:$C$782,СВЦЭМ!$A$39:$A$782,$A22,СВЦЭМ!$B$39:$B$782,L$11)+'СЕТ СН'!$F$12+СВЦЭМ!$D$10+'СЕТ СН'!$F$6-'СЕТ СН'!$F$22</f>
        <v>1066.01088091</v>
      </c>
      <c r="M22" s="36">
        <f>SUMIFS(СВЦЭМ!$C$39:$C$782,СВЦЭМ!$A$39:$A$782,$A22,СВЦЭМ!$B$39:$B$782,M$11)+'СЕТ СН'!$F$12+СВЦЭМ!$D$10+'СЕТ СН'!$F$6-'СЕТ СН'!$F$22</f>
        <v>1036.7750505900001</v>
      </c>
      <c r="N22" s="36">
        <f>SUMIFS(СВЦЭМ!$C$39:$C$782,СВЦЭМ!$A$39:$A$782,$A22,СВЦЭМ!$B$39:$B$782,N$11)+'СЕТ СН'!$F$12+СВЦЭМ!$D$10+'СЕТ СН'!$F$6-'СЕТ СН'!$F$22</f>
        <v>1062.9662904500001</v>
      </c>
      <c r="O22" s="36">
        <f>SUMIFS(СВЦЭМ!$C$39:$C$782,СВЦЭМ!$A$39:$A$782,$A22,СВЦЭМ!$B$39:$B$782,O$11)+'СЕТ СН'!$F$12+СВЦЭМ!$D$10+'СЕТ СН'!$F$6-'СЕТ СН'!$F$22</f>
        <v>1061.4114532000001</v>
      </c>
      <c r="P22" s="36">
        <f>SUMIFS(СВЦЭМ!$C$39:$C$782,СВЦЭМ!$A$39:$A$782,$A22,СВЦЭМ!$B$39:$B$782,P$11)+'СЕТ СН'!$F$12+СВЦЭМ!$D$10+'СЕТ СН'!$F$6-'СЕТ СН'!$F$22</f>
        <v>1057.42070061</v>
      </c>
      <c r="Q22" s="36">
        <f>SUMIFS(СВЦЭМ!$C$39:$C$782,СВЦЭМ!$A$39:$A$782,$A22,СВЦЭМ!$B$39:$B$782,Q$11)+'СЕТ СН'!$F$12+СВЦЭМ!$D$10+'СЕТ СН'!$F$6-'СЕТ СН'!$F$22</f>
        <v>1050.28978183</v>
      </c>
      <c r="R22" s="36">
        <f>SUMIFS(СВЦЭМ!$C$39:$C$782,СВЦЭМ!$A$39:$A$782,$A22,СВЦЭМ!$B$39:$B$782,R$11)+'СЕТ СН'!$F$12+СВЦЭМ!$D$10+'СЕТ СН'!$F$6-'СЕТ СН'!$F$22</f>
        <v>1024.0137529600001</v>
      </c>
      <c r="S22" s="36">
        <f>SUMIFS(СВЦЭМ!$C$39:$C$782,СВЦЭМ!$A$39:$A$782,$A22,СВЦЭМ!$B$39:$B$782,S$11)+'СЕТ СН'!$F$12+СВЦЭМ!$D$10+'СЕТ СН'!$F$6-'СЕТ СН'!$F$22</f>
        <v>1064.8871096299999</v>
      </c>
      <c r="T22" s="36">
        <f>SUMIFS(СВЦЭМ!$C$39:$C$782,СВЦЭМ!$A$39:$A$782,$A22,СВЦЭМ!$B$39:$B$782,T$11)+'СЕТ СН'!$F$12+СВЦЭМ!$D$10+'СЕТ СН'!$F$6-'СЕТ СН'!$F$22</f>
        <v>1116.0330092100003</v>
      </c>
      <c r="U22" s="36">
        <f>SUMIFS(СВЦЭМ!$C$39:$C$782,СВЦЭМ!$A$39:$A$782,$A22,СВЦЭМ!$B$39:$B$782,U$11)+'СЕТ СН'!$F$12+СВЦЭМ!$D$10+'СЕТ СН'!$F$6-'СЕТ СН'!$F$22</f>
        <v>1137.2327448700003</v>
      </c>
      <c r="V22" s="36">
        <f>SUMIFS(СВЦЭМ!$C$39:$C$782,СВЦЭМ!$A$39:$A$782,$A22,СВЦЭМ!$B$39:$B$782,V$11)+'СЕТ СН'!$F$12+СВЦЭМ!$D$10+'СЕТ СН'!$F$6-'СЕТ СН'!$F$22</f>
        <v>1142.8384863000001</v>
      </c>
      <c r="W22" s="36">
        <f>SUMIFS(СВЦЭМ!$C$39:$C$782,СВЦЭМ!$A$39:$A$782,$A22,СВЦЭМ!$B$39:$B$782,W$11)+'СЕТ СН'!$F$12+СВЦЭМ!$D$10+'СЕТ СН'!$F$6-'СЕТ СН'!$F$22</f>
        <v>1167.8472265100002</v>
      </c>
      <c r="X22" s="36">
        <f>SUMIFS(СВЦЭМ!$C$39:$C$782,СВЦЭМ!$A$39:$A$782,$A22,СВЦЭМ!$B$39:$B$782,X$11)+'СЕТ СН'!$F$12+СВЦЭМ!$D$10+'СЕТ СН'!$F$6-'СЕТ СН'!$F$22</f>
        <v>1155.8212313000001</v>
      </c>
      <c r="Y22" s="36">
        <f>SUMIFS(СВЦЭМ!$C$39:$C$782,СВЦЭМ!$A$39:$A$782,$A22,СВЦЭМ!$B$39:$B$782,Y$11)+'СЕТ СН'!$F$12+СВЦЭМ!$D$10+'СЕТ СН'!$F$6-'СЕТ СН'!$F$22</f>
        <v>1151.0564460300002</v>
      </c>
    </row>
    <row r="23" spans="1:25" ht="15.75" x14ac:dyDescent="0.2">
      <c r="A23" s="35">
        <f t="shared" si="0"/>
        <v>44846</v>
      </c>
      <c r="B23" s="36">
        <f>SUMIFS(СВЦЭМ!$C$39:$C$782,СВЦЭМ!$A$39:$A$782,$A23,СВЦЭМ!$B$39:$B$782,B$11)+'СЕТ СН'!$F$12+СВЦЭМ!$D$10+'СЕТ СН'!$F$6-'СЕТ СН'!$F$22</f>
        <v>1053.64842804</v>
      </c>
      <c r="C23" s="36">
        <f>SUMIFS(СВЦЭМ!$C$39:$C$782,СВЦЭМ!$A$39:$A$782,$A23,СВЦЭМ!$B$39:$B$782,C$11)+'СЕТ СН'!$F$12+СВЦЭМ!$D$10+'СЕТ СН'!$F$6-'СЕТ СН'!$F$22</f>
        <v>1081.3012689600002</v>
      </c>
      <c r="D23" s="36">
        <f>SUMIFS(СВЦЭМ!$C$39:$C$782,СВЦЭМ!$A$39:$A$782,$A23,СВЦЭМ!$B$39:$B$782,D$11)+'СЕТ СН'!$F$12+СВЦЭМ!$D$10+'СЕТ СН'!$F$6-'СЕТ СН'!$F$22</f>
        <v>1102.3170795000001</v>
      </c>
      <c r="E23" s="36">
        <f>SUMIFS(СВЦЭМ!$C$39:$C$782,СВЦЭМ!$A$39:$A$782,$A23,СВЦЭМ!$B$39:$B$782,E$11)+'СЕТ СН'!$F$12+СВЦЭМ!$D$10+'СЕТ СН'!$F$6-'СЕТ СН'!$F$22</f>
        <v>1095.5718090500002</v>
      </c>
      <c r="F23" s="36">
        <f>SUMIFS(СВЦЭМ!$C$39:$C$782,СВЦЭМ!$A$39:$A$782,$A23,СВЦЭМ!$B$39:$B$782,F$11)+'СЕТ СН'!$F$12+СВЦЭМ!$D$10+'СЕТ СН'!$F$6-'СЕТ СН'!$F$22</f>
        <v>1087.9681416300002</v>
      </c>
      <c r="G23" s="36">
        <f>SUMIFS(СВЦЭМ!$C$39:$C$782,СВЦЭМ!$A$39:$A$782,$A23,СВЦЭМ!$B$39:$B$782,G$11)+'СЕТ СН'!$F$12+СВЦЭМ!$D$10+'СЕТ СН'!$F$6-'СЕТ СН'!$F$22</f>
        <v>1088.0960521000002</v>
      </c>
      <c r="H23" s="36">
        <f>SUMIFS(СВЦЭМ!$C$39:$C$782,СВЦЭМ!$A$39:$A$782,$A23,СВЦЭМ!$B$39:$B$782,H$11)+'СЕТ СН'!$F$12+СВЦЭМ!$D$10+'СЕТ СН'!$F$6-'СЕТ СН'!$F$22</f>
        <v>1055.09995497</v>
      </c>
      <c r="I23" s="36">
        <f>SUMIFS(СВЦЭМ!$C$39:$C$782,СВЦЭМ!$A$39:$A$782,$A23,СВЦЭМ!$B$39:$B$782,I$11)+'СЕТ СН'!$F$12+СВЦЭМ!$D$10+'СЕТ СН'!$F$6-'СЕТ СН'!$F$22</f>
        <v>1036.45585555</v>
      </c>
      <c r="J23" s="36">
        <f>SUMIFS(СВЦЭМ!$C$39:$C$782,СВЦЭМ!$A$39:$A$782,$A23,СВЦЭМ!$B$39:$B$782,J$11)+'СЕТ СН'!$F$12+СВЦЭМ!$D$10+'СЕТ СН'!$F$6-'СЕТ СН'!$F$22</f>
        <v>1037.6073308</v>
      </c>
      <c r="K23" s="36">
        <f>SUMIFS(СВЦЭМ!$C$39:$C$782,СВЦЭМ!$A$39:$A$782,$A23,СВЦЭМ!$B$39:$B$782,K$11)+'СЕТ СН'!$F$12+СВЦЭМ!$D$10+'СЕТ СН'!$F$6-'СЕТ СН'!$F$22</f>
        <v>1032.3610133500001</v>
      </c>
      <c r="L23" s="36">
        <f>SUMIFS(СВЦЭМ!$C$39:$C$782,СВЦЭМ!$A$39:$A$782,$A23,СВЦЭМ!$B$39:$B$782,L$11)+'СЕТ СН'!$F$12+СВЦЭМ!$D$10+'СЕТ СН'!$F$6-'СЕТ СН'!$F$22</f>
        <v>1025.70005182</v>
      </c>
      <c r="M23" s="36">
        <f>SUMIFS(СВЦЭМ!$C$39:$C$782,СВЦЭМ!$A$39:$A$782,$A23,СВЦЭМ!$B$39:$B$782,M$11)+'СЕТ СН'!$F$12+СВЦЭМ!$D$10+'СЕТ СН'!$F$6-'СЕТ СН'!$F$22</f>
        <v>1022.0947913599999</v>
      </c>
      <c r="N23" s="36">
        <f>SUMIFS(СВЦЭМ!$C$39:$C$782,СВЦЭМ!$A$39:$A$782,$A23,СВЦЭМ!$B$39:$B$782,N$11)+'СЕТ СН'!$F$12+СВЦЭМ!$D$10+'СЕТ СН'!$F$6-'СЕТ СН'!$F$22</f>
        <v>1040.4933795500001</v>
      </c>
      <c r="O23" s="36">
        <f>SUMIFS(СВЦЭМ!$C$39:$C$782,СВЦЭМ!$A$39:$A$782,$A23,СВЦЭМ!$B$39:$B$782,O$11)+'СЕТ СН'!$F$12+СВЦЭМ!$D$10+'СЕТ СН'!$F$6-'СЕТ СН'!$F$22</f>
        <v>1032.44148243</v>
      </c>
      <c r="P23" s="36">
        <f>SUMIFS(СВЦЭМ!$C$39:$C$782,СВЦЭМ!$A$39:$A$782,$A23,СВЦЭМ!$B$39:$B$782,P$11)+'СЕТ СН'!$F$12+СВЦЭМ!$D$10+'СЕТ СН'!$F$6-'СЕТ СН'!$F$22</f>
        <v>1024.7662123100001</v>
      </c>
      <c r="Q23" s="36">
        <f>SUMIFS(СВЦЭМ!$C$39:$C$782,СВЦЭМ!$A$39:$A$782,$A23,СВЦЭМ!$B$39:$B$782,Q$11)+'СЕТ СН'!$F$12+СВЦЭМ!$D$10+'СЕТ СН'!$F$6-'СЕТ СН'!$F$22</f>
        <v>1034.1060631600001</v>
      </c>
      <c r="R23" s="36">
        <f>SUMIFS(СВЦЭМ!$C$39:$C$782,СВЦЭМ!$A$39:$A$782,$A23,СВЦЭМ!$B$39:$B$782,R$11)+'СЕТ СН'!$F$12+СВЦЭМ!$D$10+'СЕТ СН'!$F$6-'СЕТ СН'!$F$22</f>
        <v>1012.91585923</v>
      </c>
      <c r="S23" s="36">
        <f>SUMIFS(СВЦЭМ!$C$39:$C$782,СВЦЭМ!$A$39:$A$782,$A23,СВЦЭМ!$B$39:$B$782,S$11)+'СЕТ СН'!$F$12+СВЦЭМ!$D$10+'СЕТ СН'!$F$6-'СЕТ СН'!$F$22</f>
        <v>1015.06842397</v>
      </c>
      <c r="T23" s="36">
        <f>SUMIFS(СВЦЭМ!$C$39:$C$782,СВЦЭМ!$A$39:$A$782,$A23,СВЦЭМ!$B$39:$B$782,T$11)+'СЕТ СН'!$F$12+СВЦЭМ!$D$10+'СЕТ СН'!$F$6-'СЕТ СН'!$F$22</f>
        <v>1143.5908213600003</v>
      </c>
      <c r="U23" s="36">
        <f>SUMIFS(СВЦЭМ!$C$39:$C$782,СВЦЭМ!$A$39:$A$782,$A23,СВЦЭМ!$B$39:$B$782,U$11)+'СЕТ СН'!$F$12+СВЦЭМ!$D$10+'СЕТ СН'!$F$6-'СЕТ СН'!$F$22</f>
        <v>1133.98965236</v>
      </c>
      <c r="V23" s="36">
        <f>SUMIFS(СВЦЭМ!$C$39:$C$782,СВЦЭМ!$A$39:$A$782,$A23,СВЦЭМ!$B$39:$B$782,V$11)+'СЕТ СН'!$F$12+СВЦЭМ!$D$10+'СЕТ СН'!$F$6-'СЕТ СН'!$F$22</f>
        <v>1177.5378551200001</v>
      </c>
      <c r="W23" s="36">
        <f>SUMIFS(СВЦЭМ!$C$39:$C$782,СВЦЭМ!$A$39:$A$782,$A23,СВЦЭМ!$B$39:$B$782,W$11)+'СЕТ СН'!$F$12+СВЦЭМ!$D$10+'СЕТ СН'!$F$6-'СЕТ СН'!$F$22</f>
        <v>1090.8312233300003</v>
      </c>
      <c r="X23" s="36">
        <f>SUMIFS(СВЦЭМ!$C$39:$C$782,СВЦЭМ!$A$39:$A$782,$A23,СВЦЭМ!$B$39:$B$782,X$11)+'СЕТ СН'!$F$12+СВЦЭМ!$D$10+'СЕТ СН'!$F$6-'СЕТ СН'!$F$22</f>
        <v>1065.2924827900001</v>
      </c>
      <c r="Y23" s="36">
        <f>SUMIFS(СВЦЭМ!$C$39:$C$782,СВЦЭМ!$A$39:$A$782,$A23,СВЦЭМ!$B$39:$B$782,Y$11)+'СЕТ СН'!$F$12+СВЦЭМ!$D$10+'СЕТ СН'!$F$6-'СЕТ СН'!$F$22</f>
        <v>1049.7869975200001</v>
      </c>
    </row>
    <row r="24" spans="1:25" ht="15.75" x14ac:dyDescent="0.2">
      <c r="A24" s="35">
        <f t="shared" si="0"/>
        <v>44847</v>
      </c>
      <c r="B24" s="36">
        <f>SUMIFS(СВЦЭМ!$C$39:$C$782,СВЦЭМ!$A$39:$A$782,$A24,СВЦЭМ!$B$39:$B$782,B$11)+'СЕТ СН'!$F$12+СВЦЭМ!$D$10+'СЕТ СН'!$F$6-'СЕТ СН'!$F$22</f>
        <v>1144.4207219400002</v>
      </c>
      <c r="C24" s="36">
        <f>SUMIFS(СВЦЭМ!$C$39:$C$782,СВЦЭМ!$A$39:$A$782,$A24,СВЦЭМ!$B$39:$B$782,C$11)+'СЕТ СН'!$F$12+СВЦЭМ!$D$10+'СЕТ СН'!$F$6-'СЕТ СН'!$F$22</f>
        <v>1170.9180030000002</v>
      </c>
      <c r="D24" s="36">
        <f>SUMIFS(СВЦЭМ!$C$39:$C$782,СВЦЭМ!$A$39:$A$782,$A24,СВЦЭМ!$B$39:$B$782,D$11)+'СЕТ СН'!$F$12+СВЦЭМ!$D$10+'СЕТ СН'!$F$6-'СЕТ СН'!$F$22</f>
        <v>1168.5920641100001</v>
      </c>
      <c r="E24" s="36">
        <f>SUMIFS(СВЦЭМ!$C$39:$C$782,СВЦЭМ!$A$39:$A$782,$A24,СВЦЭМ!$B$39:$B$782,E$11)+'СЕТ СН'!$F$12+СВЦЭМ!$D$10+'СЕТ СН'!$F$6-'СЕТ СН'!$F$22</f>
        <v>1174.7374439800003</v>
      </c>
      <c r="F24" s="36">
        <f>SUMIFS(СВЦЭМ!$C$39:$C$782,СВЦЭМ!$A$39:$A$782,$A24,СВЦЭМ!$B$39:$B$782,F$11)+'СЕТ СН'!$F$12+СВЦЭМ!$D$10+'СЕТ СН'!$F$6-'СЕТ СН'!$F$22</f>
        <v>1172.5046798100002</v>
      </c>
      <c r="G24" s="36">
        <f>SUMIFS(СВЦЭМ!$C$39:$C$782,СВЦЭМ!$A$39:$A$782,$A24,СВЦЭМ!$B$39:$B$782,G$11)+'СЕТ СН'!$F$12+СВЦЭМ!$D$10+'СЕТ СН'!$F$6-'СЕТ СН'!$F$22</f>
        <v>1164.2344529500001</v>
      </c>
      <c r="H24" s="36">
        <f>SUMIFS(СВЦЭМ!$C$39:$C$782,СВЦЭМ!$A$39:$A$782,$A24,СВЦЭМ!$B$39:$B$782,H$11)+'СЕТ СН'!$F$12+СВЦЭМ!$D$10+'СЕТ СН'!$F$6-'СЕТ СН'!$F$22</f>
        <v>1134.7731355200003</v>
      </c>
      <c r="I24" s="36">
        <f>SUMIFS(СВЦЭМ!$C$39:$C$782,СВЦЭМ!$A$39:$A$782,$A24,СВЦЭМ!$B$39:$B$782,I$11)+'СЕТ СН'!$F$12+СВЦЭМ!$D$10+'СЕТ СН'!$F$6-'СЕТ СН'!$F$22</f>
        <v>1119.2071587900002</v>
      </c>
      <c r="J24" s="36">
        <f>SUMIFS(СВЦЭМ!$C$39:$C$782,СВЦЭМ!$A$39:$A$782,$A24,СВЦЭМ!$B$39:$B$782,J$11)+'СЕТ СН'!$F$12+СВЦЭМ!$D$10+'СЕТ СН'!$F$6-'СЕТ СН'!$F$22</f>
        <v>1100.6846313800002</v>
      </c>
      <c r="K24" s="36">
        <f>SUMIFS(СВЦЭМ!$C$39:$C$782,СВЦЭМ!$A$39:$A$782,$A24,СВЦЭМ!$B$39:$B$782,K$11)+'СЕТ СН'!$F$12+СВЦЭМ!$D$10+'СЕТ СН'!$F$6-'СЕТ СН'!$F$22</f>
        <v>1125.2446606400003</v>
      </c>
      <c r="L24" s="36">
        <f>SUMIFS(СВЦЭМ!$C$39:$C$782,СВЦЭМ!$A$39:$A$782,$A24,СВЦЭМ!$B$39:$B$782,L$11)+'СЕТ СН'!$F$12+СВЦЭМ!$D$10+'СЕТ СН'!$F$6-'СЕТ СН'!$F$22</f>
        <v>1117.9135121100003</v>
      </c>
      <c r="M24" s="36">
        <f>SUMIFS(СВЦЭМ!$C$39:$C$782,СВЦЭМ!$A$39:$A$782,$A24,СВЦЭМ!$B$39:$B$782,M$11)+'СЕТ СН'!$F$12+СВЦЭМ!$D$10+'СЕТ СН'!$F$6-'СЕТ СН'!$F$22</f>
        <v>1130.2131222700002</v>
      </c>
      <c r="N24" s="36">
        <f>SUMIFS(СВЦЭМ!$C$39:$C$782,СВЦЭМ!$A$39:$A$782,$A24,СВЦЭМ!$B$39:$B$782,N$11)+'СЕТ СН'!$F$12+СВЦЭМ!$D$10+'СЕТ СН'!$F$6-'СЕТ СН'!$F$22</f>
        <v>1122.8245114200004</v>
      </c>
      <c r="O24" s="36">
        <f>SUMIFS(СВЦЭМ!$C$39:$C$782,СВЦЭМ!$A$39:$A$782,$A24,СВЦЭМ!$B$39:$B$782,O$11)+'СЕТ СН'!$F$12+СВЦЭМ!$D$10+'СЕТ СН'!$F$6-'СЕТ СН'!$F$22</f>
        <v>1120.2263039400002</v>
      </c>
      <c r="P24" s="36">
        <f>SUMIFS(СВЦЭМ!$C$39:$C$782,СВЦЭМ!$A$39:$A$782,$A24,СВЦЭМ!$B$39:$B$782,P$11)+'СЕТ СН'!$F$12+СВЦЭМ!$D$10+'СЕТ СН'!$F$6-'СЕТ СН'!$F$22</f>
        <v>1117.8782868300002</v>
      </c>
      <c r="Q24" s="36">
        <f>SUMIFS(СВЦЭМ!$C$39:$C$782,СВЦЭМ!$A$39:$A$782,$A24,СВЦЭМ!$B$39:$B$782,Q$11)+'СЕТ СН'!$F$12+СВЦЭМ!$D$10+'СЕТ СН'!$F$6-'СЕТ СН'!$F$22</f>
        <v>1108.9523326700003</v>
      </c>
      <c r="R24" s="36">
        <f>SUMIFS(СВЦЭМ!$C$39:$C$782,СВЦЭМ!$A$39:$A$782,$A24,СВЦЭМ!$B$39:$B$782,R$11)+'СЕТ СН'!$F$12+СВЦЭМ!$D$10+'СЕТ СН'!$F$6-'СЕТ СН'!$F$22</f>
        <v>1144.0518975000002</v>
      </c>
      <c r="S24" s="36">
        <f>SUMIFS(СВЦЭМ!$C$39:$C$782,СВЦЭМ!$A$39:$A$782,$A24,СВЦЭМ!$B$39:$B$782,S$11)+'СЕТ СН'!$F$12+СВЦЭМ!$D$10+'СЕТ СН'!$F$6-'СЕТ СН'!$F$22</f>
        <v>1117.0519243200001</v>
      </c>
      <c r="T24" s="36">
        <f>SUMIFS(СВЦЭМ!$C$39:$C$782,СВЦЭМ!$A$39:$A$782,$A24,СВЦЭМ!$B$39:$B$782,T$11)+'СЕТ СН'!$F$12+СВЦЭМ!$D$10+'СЕТ СН'!$F$6-'СЕТ СН'!$F$22</f>
        <v>1133.9318850800003</v>
      </c>
      <c r="U24" s="36">
        <f>SUMIFS(СВЦЭМ!$C$39:$C$782,СВЦЭМ!$A$39:$A$782,$A24,СВЦЭМ!$B$39:$B$782,U$11)+'СЕТ СН'!$F$12+СВЦЭМ!$D$10+'СЕТ СН'!$F$6-'СЕТ СН'!$F$22</f>
        <v>1146.1581243300002</v>
      </c>
      <c r="V24" s="36">
        <f>SUMIFS(СВЦЭМ!$C$39:$C$782,СВЦЭМ!$A$39:$A$782,$A24,СВЦЭМ!$B$39:$B$782,V$11)+'СЕТ СН'!$F$12+СВЦЭМ!$D$10+'СЕТ СН'!$F$6-'СЕТ СН'!$F$22</f>
        <v>1132.9577120600002</v>
      </c>
      <c r="W24" s="36">
        <f>SUMIFS(СВЦЭМ!$C$39:$C$782,СВЦЭМ!$A$39:$A$782,$A24,СВЦЭМ!$B$39:$B$782,W$11)+'СЕТ СН'!$F$12+СВЦЭМ!$D$10+'СЕТ СН'!$F$6-'СЕТ СН'!$F$22</f>
        <v>1117.4995758300001</v>
      </c>
      <c r="X24" s="36">
        <f>SUMIFS(СВЦЭМ!$C$39:$C$782,СВЦЭМ!$A$39:$A$782,$A24,СВЦЭМ!$B$39:$B$782,X$11)+'СЕТ СН'!$F$12+СВЦЭМ!$D$10+'СЕТ СН'!$F$6-'СЕТ СН'!$F$22</f>
        <v>1117.7241381400002</v>
      </c>
      <c r="Y24" s="36">
        <f>SUMIFS(СВЦЭМ!$C$39:$C$782,СВЦЭМ!$A$39:$A$782,$A24,СВЦЭМ!$B$39:$B$782,Y$11)+'СЕТ СН'!$F$12+СВЦЭМ!$D$10+'СЕТ СН'!$F$6-'СЕТ СН'!$F$22</f>
        <v>1116.0360293800002</v>
      </c>
    </row>
    <row r="25" spans="1:25" ht="15.75" x14ac:dyDescent="0.2">
      <c r="A25" s="35">
        <f t="shared" si="0"/>
        <v>44848</v>
      </c>
      <c r="B25" s="36">
        <f>SUMIFS(СВЦЭМ!$C$39:$C$782,СВЦЭМ!$A$39:$A$782,$A25,СВЦЭМ!$B$39:$B$782,B$11)+'СЕТ СН'!$F$12+СВЦЭМ!$D$10+'СЕТ СН'!$F$6-'СЕТ СН'!$F$22</f>
        <v>1165.5072857000002</v>
      </c>
      <c r="C25" s="36">
        <f>SUMIFS(СВЦЭМ!$C$39:$C$782,СВЦЭМ!$A$39:$A$782,$A25,СВЦЭМ!$B$39:$B$782,C$11)+'СЕТ СН'!$F$12+СВЦЭМ!$D$10+'СЕТ СН'!$F$6-'СЕТ СН'!$F$22</f>
        <v>1182.4032349600002</v>
      </c>
      <c r="D25" s="36">
        <f>SUMIFS(СВЦЭМ!$C$39:$C$782,СВЦЭМ!$A$39:$A$782,$A25,СВЦЭМ!$B$39:$B$782,D$11)+'СЕТ СН'!$F$12+СВЦЭМ!$D$10+'СЕТ СН'!$F$6-'СЕТ СН'!$F$22</f>
        <v>1212.4520509500003</v>
      </c>
      <c r="E25" s="36">
        <f>SUMIFS(СВЦЭМ!$C$39:$C$782,СВЦЭМ!$A$39:$A$782,$A25,СВЦЭМ!$B$39:$B$782,E$11)+'СЕТ СН'!$F$12+СВЦЭМ!$D$10+'СЕТ СН'!$F$6-'СЕТ СН'!$F$22</f>
        <v>1230.5054567500001</v>
      </c>
      <c r="F25" s="36">
        <f>SUMIFS(СВЦЭМ!$C$39:$C$782,СВЦЭМ!$A$39:$A$782,$A25,СВЦЭМ!$B$39:$B$782,F$11)+'СЕТ СН'!$F$12+СВЦЭМ!$D$10+'СЕТ СН'!$F$6-'СЕТ СН'!$F$22</f>
        <v>1228.7342786700001</v>
      </c>
      <c r="G25" s="36">
        <f>SUMIFS(СВЦЭМ!$C$39:$C$782,СВЦЭМ!$A$39:$A$782,$A25,СВЦЭМ!$B$39:$B$782,G$11)+'СЕТ СН'!$F$12+СВЦЭМ!$D$10+'СЕТ СН'!$F$6-'СЕТ СН'!$F$22</f>
        <v>1218.4593671000002</v>
      </c>
      <c r="H25" s="36">
        <f>SUMIFS(СВЦЭМ!$C$39:$C$782,СВЦЭМ!$A$39:$A$782,$A25,СВЦЭМ!$B$39:$B$782,H$11)+'СЕТ СН'!$F$12+СВЦЭМ!$D$10+'СЕТ СН'!$F$6-'СЕТ СН'!$F$22</f>
        <v>1151.8757820600001</v>
      </c>
      <c r="I25" s="36">
        <f>SUMIFS(СВЦЭМ!$C$39:$C$782,СВЦЭМ!$A$39:$A$782,$A25,СВЦЭМ!$B$39:$B$782,I$11)+'СЕТ СН'!$F$12+СВЦЭМ!$D$10+'СЕТ СН'!$F$6-'СЕТ СН'!$F$22</f>
        <v>1171.8960945800002</v>
      </c>
      <c r="J25" s="36">
        <f>SUMIFS(СВЦЭМ!$C$39:$C$782,СВЦЭМ!$A$39:$A$782,$A25,СВЦЭМ!$B$39:$B$782,J$11)+'СЕТ СН'!$F$12+СВЦЭМ!$D$10+'СЕТ СН'!$F$6-'СЕТ СН'!$F$22</f>
        <v>1163.8110392000001</v>
      </c>
      <c r="K25" s="36">
        <f>SUMIFS(СВЦЭМ!$C$39:$C$782,СВЦЭМ!$A$39:$A$782,$A25,СВЦЭМ!$B$39:$B$782,K$11)+'СЕТ СН'!$F$12+СВЦЭМ!$D$10+'СЕТ СН'!$F$6-'СЕТ СН'!$F$22</f>
        <v>1162.7684987900002</v>
      </c>
      <c r="L25" s="36">
        <f>SUMIFS(СВЦЭМ!$C$39:$C$782,СВЦЭМ!$A$39:$A$782,$A25,СВЦЭМ!$B$39:$B$782,L$11)+'СЕТ СН'!$F$12+СВЦЭМ!$D$10+'СЕТ СН'!$F$6-'СЕТ СН'!$F$22</f>
        <v>1181.9768155700001</v>
      </c>
      <c r="M25" s="36">
        <f>SUMIFS(СВЦЭМ!$C$39:$C$782,СВЦЭМ!$A$39:$A$782,$A25,СВЦЭМ!$B$39:$B$782,M$11)+'СЕТ СН'!$F$12+СВЦЭМ!$D$10+'СЕТ СН'!$F$6-'СЕТ СН'!$F$22</f>
        <v>1146.9433858700002</v>
      </c>
      <c r="N25" s="36">
        <f>SUMIFS(СВЦЭМ!$C$39:$C$782,СВЦЭМ!$A$39:$A$782,$A25,СВЦЭМ!$B$39:$B$782,N$11)+'СЕТ СН'!$F$12+СВЦЭМ!$D$10+'СЕТ СН'!$F$6-'СЕТ СН'!$F$22</f>
        <v>1149.2044028400003</v>
      </c>
      <c r="O25" s="36">
        <f>SUMIFS(СВЦЭМ!$C$39:$C$782,СВЦЭМ!$A$39:$A$782,$A25,СВЦЭМ!$B$39:$B$782,O$11)+'СЕТ СН'!$F$12+СВЦЭМ!$D$10+'СЕТ СН'!$F$6-'СЕТ СН'!$F$22</f>
        <v>1152.3278333100002</v>
      </c>
      <c r="P25" s="36">
        <f>SUMIFS(СВЦЭМ!$C$39:$C$782,СВЦЭМ!$A$39:$A$782,$A25,СВЦЭМ!$B$39:$B$782,P$11)+'СЕТ СН'!$F$12+СВЦЭМ!$D$10+'СЕТ СН'!$F$6-'СЕТ СН'!$F$22</f>
        <v>1152.2002176000003</v>
      </c>
      <c r="Q25" s="36">
        <f>SUMIFS(СВЦЭМ!$C$39:$C$782,СВЦЭМ!$A$39:$A$782,$A25,СВЦЭМ!$B$39:$B$782,Q$11)+'СЕТ СН'!$F$12+СВЦЭМ!$D$10+'СЕТ СН'!$F$6-'СЕТ СН'!$F$22</f>
        <v>1154.2196498800001</v>
      </c>
      <c r="R25" s="36">
        <f>SUMIFS(СВЦЭМ!$C$39:$C$782,СВЦЭМ!$A$39:$A$782,$A25,СВЦЭМ!$B$39:$B$782,R$11)+'СЕТ СН'!$F$12+СВЦЭМ!$D$10+'СЕТ СН'!$F$6-'СЕТ СН'!$F$22</f>
        <v>1147.4914396700003</v>
      </c>
      <c r="S25" s="36">
        <f>SUMIFS(СВЦЭМ!$C$39:$C$782,СВЦЭМ!$A$39:$A$782,$A25,СВЦЭМ!$B$39:$B$782,S$11)+'СЕТ СН'!$F$12+СВЦЭМ!$D$10+'СЕТ СН'!$F$6-'СЕТ СН'!$F$22</f>
        <v>1150.9592362200001</v>
      </c>
      <c r="T25" s="36">
        <f>SUMIFS(СВЦЭМ!$C$39:$C$782,СВЦЭМ!$A$39:$A$782,$A25,СВЦЭМ!$B$39:$B$782,T$11)+'СЕТ СН'!$F$12+СВЦЭМ!$D$10+'СЕТ СН'!$F$6-'СЕТ СН'!$F$22</f>
        <v>1162.3783506400002</v>
      </c>
      <c r="U25" s="36">
        <f>SUMIFS(СВЦЭМ!$C$39:$C$782,СВЦЭМ!$A$39:$A$782,$A25,СВЦЭМ!$B$39:$B$782,U$11)+'СЕТ СН'!$F$12+СВЦЭМ!$D$10+'СЕТ СН'!$F$6-'СЕТ СН'!$F$22</f>
        <v>1158.9987601300002</v>
      </c>
      <c r="V25" s="36">
        <f>SUMIFS(СВЦЭМ!$C$39:$C$782,СВЦЭМ!$A$39:$A$782,$A25,СВЦЭМ!$B$39:$B$782,V$11)+'СЕТ СН'!$F$12+СВЦЭМ!$D$10+'СЕТ СН'!$F$6-'СЕТ СН'!$F$22</f>
        <v>1169.1710900600001</v>
      </c>
      <c r="W25" s="36">
        <f>SUMIFS(СВЦЭМ!$C$39:$C$782,СВЦЭМ!$A$39:$A$782,$A25,СВЦЭМ!$B$39:$B$782,W$11)+'СЕТ СН'!$F$12+СВЦЭМ!$D$10+'СЕТ СН'!$F$6-'СЕТ СН'!$F$22</f>
        <v>1167.6429349000002</v>
      </c>
      <c r="X25" s="36">
        <f>SUMIFS(СВЦЭМ!$C$39:$C$782,СВЦЭМ!$A$39:$A$782,$A25,СВЦЭМ!$B$39:$B$782,X$11)+'СЕТ СН'!$F$12+СВЦЭМ!$D$10+'СЕТ СН'!$F$6-'СЕТ СН'!$F$22</f>
        <v>1160.7527116700003</v>
      </c>
      <c r="Y25" s="36">
        <f>SUMIFS(СВЦЭМ!$C$39:$C$782,СВЦЭМ!$A$39:$A$782,$A25,СВЦЭМ!$B$39:$B$782,Y$11)+'СЕТ СН'!$F$12+СВЦЭМ!$D$10+'СЕТ СН'!$F$6-'СЕТ СН'!$F$22</f>
        <v>1141.3810418300002</v>
      </c>
    </row>
    <row r="26" spans="1:25" ht="15.75" x14ac:dyDescent="0.2">
      <c r="A26" s="35">
        <f t="shared" si="0"/>
        <v>44849</v>
      </c>
      <c r="B26" s="36">
        <f>SUMIFS(СВЦЭМ!$C$39:$C$782,СВЦЭМ!$A$39:$A$782,$A26,СВЦЭМ!$B$39:$B$782,B$11)+'СЕТ СН'!$F$12+СВЦЭМ!$D$10+'СЕТ СН'!$F$6-'СЕТ СН'!$F$22</f>
        <v>1059.26267282</v>
      </c>
      <c r="C26" s="36">
        <f>SUMIFS(СВЦЭМ!$C$39:$C$782,СВЦЭМ!$A$39:$A$782,$A26,СВЦЭМ!$B$39:$B$782,C$11)+'СЕТ СН'!$F$12+СВЦЭМ!$D$10+'СЕТ СН'!$F$6-'СЕТ СН'!$F$22</f>
        <v>1053.4061408699999</v>
      </c>
      <c r="D26" s="36">
        <f>SUMIFS(СВЦЭМ!$C$39:$C$782,СВЦЭМ!$A$39:$A$782,$A26,СВЦЭМ!$B$39:$B$782,D$11)+'СЕТ СН'!$F$12+СВЦЭМ!$D$10+'СЕТ СН'!$F$6-'СЕТ СН'!$F$22</f>
        <v>1042.2297931400001</v>
      </c>
      <c r="E26" s="36">
        <f>SUMIFS(СВЦЭМ!$C$39:$C$782,СВЦЭМ!$A$39:$A$782,$A26,СВЦЭМ!$B$39:$B$782,E$11)+'СЕТ СН'!$F$12+СВЦЭМ!$D$10+'СЕТ СН'!$F$6-'СЕТ СН'!$F$22</f>
        <v>1037.6058601300001</v>
      </c>
      <c r="F26" s="36">
        <f>SUMIFS(СВЦЭМ!$C$39:$C$782,СВЦЭМ!$A$39:$A$782,$A26,СВЦЭМ!$B$39:$B$782,F$11)+'СЕТ СН'!$F$12+СВЦЭМ!$D$10+'СЕТ СН'!$F$6-'СЕТ СН'!$F$22</f>
        <v>1028.4470816400001</v>
      </c>
      <c r="G26" s="36">
        <f>SUMIFS(СВЦЭМ!$C$39:$C$782,СВЦЭМ!$A$39:$A$782,$A26,СВЦЭМ!$B$39:$B$782,G$11)+'СЕТ СН'!$F$12+СВЦЭМ!$D$10+'СЕТ СН'!$F$6-'СЕТ СН'!$F$22</f>
        <v>1033.45053656</v>
      </c>
      <c r="H26" s="36">
        <f>SUMIFS(СВЦЭМ!$C$39:$C$782,СВЦЭМ!$A$39:$A$782,$A26,СВЦЭМ!$B$39:$B$782,H$11)+'СЕТ СН'!$F$12+СВЦЭМ!$D$10+'СЕТ СН'!$F$6-'СЕТ СН'!$F$22</f>
        <v>1045.1886189700001</v>
      </c>
      <c r="I26" s="36">
        <f>SUMIFS(СВЦЭМ!$C$39:$C$782,СВЦЭМ!$A$39:$A$782,$A26,СВЦЭМ!$B$39:$B$782,I$11)+'СЕТ СН'!$F$12+СВЦЭМ!$D$10+'СЕТ СН'!$F$6-'СЕТ СН'!$F$22</f>
        <v>1024.5166848599999</v>
      </c>
      <c r="J26" s="36">
        <f>SUMIFS(СВЦЭМ!$C$39:$C$782,СВЦЭМ!$A$39:$A$782,$A26,СВЦЭМ!$B$39:$B$782,J$11)+'СЕТ СН'!$F$12+СВЦЭМ!$D$10+'СЕТ СН'!$F$6-'СЕТ СН'!$F$22</f>
        <v>1019.99505199</v>
      </c>
      <c r="K26" s="36">
        <f>SUMIFS(СВЦЭМ!$C$39:$C$782,СВЦЭМ!$A$39:$A$782,$A26,СВЦЭМ!$B$39:$B$782,K$11)+'СЕТ СН'!$F$12+СВЦЭМ!$D$10+'СЕТ СН'!$F$6-'СЕТ СН'!$F$22</f>
        <v>1025.02771579</v>
      </c>
      <c r="L26" s="36">
        <f>SUMIFS(СВЦЭМ!$C$39:$C$782,СВЦЭМ!$A$39:$A$782,$A26,СВЦЭМ!$B$39:$B$782,L$11)+'СЕТ СН'!$F$12+СВЦЭМ!$D$10+'СЕТ СН'!$F$6-'СЕТ СН'!$F$22</f>
        <v>1058.6759140500001</v>
      </c>
      <c r="M26" s="36">
        <f>SUMIFS(СВЦЭМ!$C$39:$C$782,СВЦЭМ!$A$39:$A$782,$A26,СВЦЭМ!$B$39:$B$782,M$11)+'СЕТ СН'!$F$12+СВЦЭМ!$D$10+'СЕТ СН'!$F$6-'СЕТ СН'!$F$22</f>
        <v>1027.21555476</v>
      </c>
      <c r="N26" s="36">
        <f>SUMIFS(СВЦЭМ!$C$39:$C$782,СВЦЭМ!$A$39:$A$782,$A26,СВЦЭМ!$B$39:$B$782,N$11)+'СЕТ СН'!$F$12+СВЦЭМ!$D$10+'СЕТ СН'!$F$6-'СЕТ СН'!$F$22</f>
        <v>960.31105804999993</v>
      </c>
      <c r="O26" s="36">
        <f>SUMIFS(СВЦЭМ!$C$39:$C$782,СВЦЭМ!$A$39:$A$782,$A26,СВЦЭМ!$B$39:$B$782,O$11)+'СЕТ СН'!$F$12+СВЦЭМ!$D$10+'СЕТ СН'!$F$6-'СЕТ СН'!$F$22</f>
        <v>950.83742382000003</v>
      </c>
      <c r="P26" s="36">
        <f>SUMIFS(СВЦЭМ!$C$39:$C$782,СВЦЭМ!$A$39:$A$782,$A26,СВЦЭМ!$B$39:$B$782,P$11)+'СЕТ СН'!$F$12+СВЦЭМ!$D$10+'СЕТ СН'!$F$6-'СЕТ СН'!$F$22</f>
        <v>955.63460974999998</v>
      </c>
      <c r="Q26" s="36">
        <f>SUMIFS(СВЦЭМ!$C$39:$C$782,СВЦЭМ!$A$39:$A$782,$A26,СВЦЭМ!$B$39:$B$782,Q$11)+'СЕТ СН'!$F$12+СВЦЭМ!$D$10+'СЕТ СН'!$F$6-'СЕТ СН'!$F$22</f>
        <v>962.80593222999994</v>
      </c>
      <c r="R26" s="36">
        <f>SUMIFS(СВЦЭМ!$C$39:$C$782,СВЦЭМ!$A$39:$A$782,$A26,СВЦЭМ!$B$39:$B$782,R$11)+'СЕТ СН'!$F$12+СВЦЭМ!$D$10+'СЕТ СН'!$F$6-'СЕТ СН'!$F$22</f>
        <v>1012.52886539</v>
      </c>
      <c r="S26" s="36">
        <f>SUMIFS(СВЦЭМ!$C$39:$C$782,СВЦЭМ!$A$39:$A$782,$A26,СВЦЭМ!$B$39:$B$782,S$11)+'СЕТ СН'!$F$12+СВЦЭМ!$D$10+'СЕТ СН'!$F$6-'СЕТ СН'!$F$22</f>
        <v>1037.9897360500001</v>
      </c>
      <c r="T26" s="36">
        <f>SUMIFS(СВЦЭМ!$C$39:$C$782,СВЦЭМ!$A$39:$A$782,$A26,СВЦЭМ!$B$39:$B$782,T$11)+'СЕТ СН'!$F$12+СВЦЭМ!$D$10+'СЕТ СН'!$F$6-'СЕТ СН'!$F$22</f>
        <v>1087.9815005900002</v>
      </c>
      <c r="U26" s="36">
        <f>SUMIFS(СВЦЭМ!$C$39:$C$782,СВЦЭМ!$A$39:$A$782,$A26,СВЦЭМ!$B$39:$B$782,U$11)+'СЕТ СН'!$F$12+СВЦЭМ!$D$10+'СЕТ СН'!$F$6-'СЕТ СН'!$F$22</f>
        <v>1121.9973435400002</v>
      </c>
      <c r="V26" s="36">
        <f>SUMIFS(СВЦЭМ!$C$39:$C$782,СВЦЭМ!$A$39:$A$782,$A26,СВЦЭМ!$B$39:$B$782,V$11)+'СЕТ СН'!$F$12+СВЦЭМ!$D$10+'СЕТ СН'!$F$6-'СЕТ СН'!$F$22</f>
        <v>1110.8070434800002</v>
      </c>
      <c r="W26" s="36">
        <f>SUMIFS(СВЦЭМ!$C$39:$C$782,СВЦЭМ!$A$39:$A$782,$A26,СВЦЭМ!$B$39:$B$782,W$11)+'СЕТ СН'!$F$12+СВЦЭМ!$D$10+'СЕТ СН'!$F$6-'СЕТ СН'!$F$22</f>
        <v>1097.3420813500002</v>
      </c>
      <c r="X26" s="36">
        <f>SUMIFS(СВЦЭМ!$C$39:$C$782,СВЦЭМ!$A$39:$A$782,$A26,СВЦЭМ!$B$39:$B$782,X$11)+'СЕТ СН'!$F$12+СВЦЭМ!$D$10+'СЕТ СН'!$F$6-'СЕТ СН'!$F$22</f>
        <v>1125.7337405400003</v>
      </c>
      <c r="Y26" s="36">
        <f>SUMIFS(СВЦЭМ!$C$39:$C$782,СВЦЭМ!$A$39:$A$782,$A26,СВЦЭМ!$B$39:$B$782,Y$11)+'СЕТ СН'!$F$12+СВЦЭМ!$D$10+'СЕТ СН'!$F$6-'СЕТ СН'!$F$22</f>
        <v>1079.0465886300001</v>
      </c>
    </row>
    <row r="27" spans="1:25" ht="15.75" x14ac:dyDescent="0.2">
      <c r="A27" s="35">
        <f t="shared" si="0"/>
        <v>44850</v>
      </c>
      <c r="B27" s="36">
        <f>SUMIFS(СВЦЭМ!$C$39:$C$782,СВЦЭМ!$A$39:$A$782,$A27,СВЦЭМ!$B$39:$B$782,B$11)+'СЕТ СН'!$F$12+СВЦЭМ!$D$10+'СЕТ СН'!$F$6-'СЕТ СН'!$F$22</f>
        <v>1013.62096996</v>
      </c>
      <c r="C27" s="36">
        <f>SUMIFS(СВЦЭМ!$C$39:$C$782,СВЦЭМ!$A$39:$A$782,$A27,СВЦЭМ!$B$39:$B$782,C$11)+'СЕТ СН'!$F$12+СВЦЭМ!$D$10+'СЕТ СН'!$F$6-'СЕТ СН'!$F$22</f>
        <v>1043.43504401</v>
      </c>
      <c r="D27" s="36">
        <f>SUMIFS(СВЦЭМ!$C$39:$C$782,СВЦЭМ!$A$39:$A$782,$A27,СВЦЭМ!$B$39:$B$782,D$11)+'СЕТ СН'!$F$12+СВЦЭМ!$D$10+'СЕТ СН'!$F$6-'СЕТ СН'!$F$22</f>
        <v>1051.3924513300001</v>
      </c>
      <c r="E27" s="36">
        <f>SUMIFS(СВЦЭМ!$C$39:$C$782,СВЦЭМ!$A$39:$A$782,$A27,СВЦЭМ!$B$39:$B$782,E$11)+'СЕТ СН'!$F$12+СВЦЭМ!$D$10+'СЕТ СН'!$F$6-'СЕТ СН'!$F$22</f>
        <v>1062.4500895599999</v>
      </c>
      <c r="F27" s="36">
        <f>SUMIFS(СВЦЭМ!$C$39:$C$782,СВЦЭМ!$A$39:$A$782,$A27,СВЦЭМ!$B$39:$B$782,F$11)+'СЕТ СН'!$F$12+СВЦЭМ!$D$10+'СЕТ СН'!$F$6-'СЕТ СН'!$F$22</f>
        <v>1052.5347887800001</v>
      </c>
      <c r="G27" s="36">
        <f>SUMIFS(СВЦЭМ!$C$39:$C$782,СВЦЭМ!$A$39:$A$782,$A27,СВЦЭМ!$B$39:$B$782,G$11)+'СЕТ СН'!$F$12+СВЦЭМ!$D$10+'СЕТ СН'!$F$6-'СЕТ СН'!$F$22</f>
        <v>1044.1328952000001</v>
      </c>
      <c r="H27" s="36">
        <f>SUMIFS(СВЦЭМ!$C$39:$C$782,СВЦЭМ!$A$39:$A$782,$A27,СВЦЭМ!$B$39:$B$782,H$11)+'СЕТ СН'!$F$12+СВЦЭМ!$D$10+'СЕТ СН'!$F$6-'СЕТ СН'!$F$22</f>
        <v>1025.1897278200001</v>
      </c>
      <c r="I27" s="36">
        <f>SUMIFS(СВЦЭМ!$C$39:$C$782,СВЦЭМ!$A$39:$A$782,$A27,СВЦЭМ!$B$39:$B$782,I$11)+'СЕТ СН'!$F$12+СВЦЭМ!$D$10+'СЕТ СН'!$F$6-'СЕТ СН'!$F$22</f>
        <v>1013.3571902</v>
      </c>
      <c r="J27" s="36">
        <f>SUMIFS(СВЦЭМ!$C$39:$C$782,СВЦЭМ!$A$39:$A$782,$A27,СВЦЭМ!$B$39:$B$782,J$11)+'СЕТ СН'!$F$12+СВЦЭМ!$D$10+'СЕТ СН'!$F$6-'СЕТ СН'!$F$22</f>
        <v>950.54491524000002</v>
      </c>
      <c r="K27" s="36">
        <f>SUMIFS(СВЦЭМ!$C$39:$C$782,СВЦЭМ!$A$39:$A$782,$A27,СВЦЭМ!$B$39:$B$782,K$11)+'СЕТ СН'!$F$12+СВЦЭМ!$D$10+'СЕТ СН'!$F$6-'СЕТ СН'!$F$22</f>
        <v>924.34594541000001</v>
      </c>
      <c r="L27" s="36">
        <f>SUMIFS(СВЦЭМ!$C$39:$C$782,СВЦЭМ!$A$39:$A$782,$A27,СВЦЭМ!$B$39:$B$782,L$11)+'СЕТ СН'!$F$12+СВЦЭМ!$D$10+'СЕТ СН'!$F$6-'СЕТ СН'!$F$22</f>
        <v>916.24783686000001</v>
      </c>
      <c r="M27" s="36">
        <f>SUMIFS(СВЦЭМ!$C$39:$C$782,СВЦЭМ!$A$39:$A$782,$A27,СВЦЭМ!$B$39:$B$782,M$11)+'СЕТ СН'!$F$12+СВЦЭМ!$D$10+'СЕТ СН'!$F$6-'СЕТ СН'!$F$22</f>
        <v>923.02524768000001</v>
      </c>
      <c r="N27" s="36">
        <f>SUMIFS(СВЦЭМ!$C$39:$C$782,СВЦЭМ!$A$39:$A$782,$A27,СВЦЭМ!$B$39:$B$782,N$11)+'СЕТ СН'!$F$12+СВЦЭМ!$D$10+'СЕТ СН'!$F$6-'СЕТ СН'!$F$22</f>
        <v>943.85629011000003</v>
      </c>
      <c r="O27" s="36">
        <f>SUMIFS(СВЦЭМ!$C$39:$C$782,СВЦЭМ!$A$39:$A$782,$A27,СВЦЭМ!$B$39:$B$782,O$11)+'СЕТ СН'!$F$12+СВЦЭМ!$D$10+'СЕТ СН'!$F$6-'СЕТ СН'!$F$22</f>
        <v>951.60661040000002</v>
      </c>
      <c r="P27" s="36">
        <f>SUMIFS(СВЦЭМ!$C$39:$C$782,СВЦЭМ!$A$39:$A$782,$A27,СВЦЭМ!$B$39:$B$782,P$11)+'СЕТ СН'!$F$12+СВЦЭМ!$D$10+'СЕТ СН'!$F$6-'СЕТ СН'!$F$22</f>
        <v>959.27853262999997</v>
      </c>
      <c r="Q27" s="36">
        <f>SUMIFS(СВЦЭМ!$C$39:$C$782,СВЦЭМ!$A$39:$A$782,$A27,СВЦЭМ!$B$39:$B$782,Q$11)+'СЕТ СН'!$F$12+СВЦЭМ!$D$10+'СЕТ СН'!$F$6-'СЕТ СН'!$F$22</f>
        <v>955.28116032999992</v>
      </c>
      <c r="R27" s="36">
        <f>SUMIFS(СВЦЭМ!$C$39:$C$782,СВЦЭМ!$A$39:$A$782,$A27,СВЦЭМ!$B$39:$B$782,R$11)+'СЕТ СН'!$F$12+СВЦЭМ!$D$10+'СЕТ СН'!$F$6-'СЕТ СН'!$F$22</f>
        <v>950.98860146999994</v>
      </c>
      <c r="S27" s="36">
        <f>SUMIFS(СВЦЭМ!$C$39:$C$782,СВЦЭМ!$A$39:$A$782,$A27,СВЦЭМ!$B$39:$B$782,S$11)+'СЕТ СН'!$F$12+СВЦЭМ!$D$10+'СЕТ СН'!$F$6-'СЕТ СН'!$F$22</f>
        <v>949.94448684999998</v>
      </c>
      <c r="T27" s="36">
        <f>SUMIFS(СВЦЭМ!$C$39:$C$782,СВЦЭМ!$A$39:$A$782,$A27,СВЦЭМ!$B$39:$B$782,T$11)+'СЕТ СН'!$F$12+СВЦЭМ!$D$10+'СЕТ СН'!$F$6-'СЕТ СН'!$F$22</f>
        <v>925.68854707000003</v>
      </c>
      <c r="U27" s="36">
        <f>SUMIFS(СВЦЭМ!$C$39:$C$782,СВЦЭМ!$A$39:$A$782,$A27,СВЦЭМ!$B$39:$B$782,U$11)+'СЕТ СН'!$F$12+СВЦЭМ!$D$10+'СЕТ СН'!$F$6-'СЕТ СН'!$F$22</f>
        <v>917.47729057999993</v>
      </c>
      <c r="V27" s="36">
        <f>SUMIFS(СВЦЭМ!$C$39:$C$782,СВЦЭМ!$A$39:$A$782,$A27,СВЦЭМ!$B$39:$B$782,V$11)+'СЕТ СН'!$F$12+СВЦЭМ!$D$10+'СЕТ СН'!$F$6-'СЕТ СН'!$F$22</f>
        <v>917.78378841999995</v>
      </c>
      <c r="W27" s="36">
        <f>SUMIFS(СВЦЭМ!$C$39:$C$782,СВЦЭМ!$A$39:$A$782,$A27,СВЦЭМ!$B$39:$B$782,W$11)+'СЕТ СН'!$F$12+СВЦЭМ!$D$10+'СЕТ СН'!$F$6-'СЕТ СН'!$F$22</f>
        <v>928.21066715999996</v>
      </c>
      <c r="X27" s="36">
        <f>SUMIFS(СВЦЭМ!$C$39:$C$782,СВЦЭМ!$A$39:$A$782,$A27,СВЦЭМ!$B$39:$B$782,X$11)+'СЕТ СН'!$F$12+СВЦЭМ!$D$10+'СЕТ СН'!$F$6-'СЕТ СН'!$F$22</f>
        <v>957.35422792999998</v>
      </c>
      <c r="Y27" s="36">
        <f>SUMIFS(СВЦЭМ!$C$39:$C$782,СВЦЭМ!$A$39:$A$782,$A27,СВЦЭМ!$B$39:$B$782,Y$11)+'СЕТ СН'!$F$12+СВЦЭМ!$D$10+'СЕТ СН'!$F$6-'СЕТ СН'!$F$22</f>
        <v>988.83647805999999</v>
      </c>
    </row>
    <row r="28" spans="1:25" ht="15.75" x14ac:dyDescent="0.2">
      <c r="A28" s="35">
        <f t="shared" si="0"/>
        <v>44851</v>
      </c>
      <c r="B28" s="36">
        <f>SUMIFS(СВЦЭМ!$C$39:$C$782,СВЦЭМ!$A$39:$A$782,$A28,СВЦЭМ!$B$39:$B$782,B$11)+'СЕТ СН'!$F$12+СВЦЭМ!$D$10+'СЕТ СН'!$F$6-'СЕТ СН'!$F$22</f>
        <v>1037.1491286800001</v>
      </c>
      <c r="C28" s="36">
        <f>SUMIFS(СВЦЭМ!$C$39:$C$782,СВЦЭМ!$A$39:$A$782,$A28,СВЦЭМ!$B$39:$B$782,C$11)+'СЕТ СН'!$F$12+СВЦЭМ!$D$10+'СЕТ СН'!$F$6-'СЕТ СН'!$F$22</f>
        <v>1073.18740136</v>
      </c>
      <c r="D28" s="36">
        <f>SUMIFS(СВЦЭМ!$C$39:$C$782,СВЦЭМ!$A$39:$A$782,$A28,СВЦЭМ!$B$39:$B$782,D$11)+'СЕТ СН'!$F$12+СВЦЭМ!$D$10+'СЕТ СН'!$F$6-'СЕТ СН'!$F$22</f>
        <v>1110.4407330900003</v>
      </c>
      <c r="E28" s="36">
        <f>SUMIFS(СВЦЭМ!$C$39:$C$782,СВЦЭМ!$A$39:$A$782,$A28,СВЦЭМ!$B$39:$B$782,E$11)+'СЕТ СН'!$F$12+СВЦЭМ!$D$10+'СЕТ СН'!$F$6-'СЕТ СН'!$F$22</f>
        <v>1127.8113080900002</v>
      </c>
      <c r="F28" s="36">
        <f>SUMIFS(СВЦЭМ!$C$39:$C$782,СВЦЭМ!$A$39:$A$782,$A28,СВЦЭМ!$B$39:$B$782,F$11)+'СЕТ СН'!$F$12+СВЦЭМ!$D$10+'СЕТ СН'!$F$6-'СЕТ СН'!$F$22</f>
        <v>1130.7452803600002</v>
      </c>
      <c r="G28" s="36">
        <f>SUMIFS(СВЦЭМ!$C$39:$C$782,СВЦЭМ!$A$39:$A$782,$A28,СВЦЭМ!$B$39:$B$782,G$11)+'СЕТ СН'!$F$12+СВЦЭМ!$D$10+'СЕТ СН'!$F$6-'СЕТ СН'!$F$22</f>
        <v>1108.6994652800004</v>
      </c>
      <c r="H28" s="36">
        <f>SUMIFS(СВЦЭМ!$C$39:$C$782,СВЦЭМ!$A$39:$A$782,$A28,СВЦЭМ!$B$39:$B$782,H$11)+'СЕТ СН'!$F$12+СВЦЭМ!$D$10+'СЕТ СН'!$F$6-'СЕТ СН'!$F$22</f>
        <v>1053.6885789400001</v>
      </c>
      <c r="I28" s="36">
        <f>SUMIFS(СВЦЭМ!$C$39:$C$782,СВЦЭМ!$A$39:$A$782,$A28,СВЦЭМ!$B$39:$B$782,I$11)+'СЕТ СН'!$F$12+СВЦЭМ!$D$10+'СЕТ СН'!$F$6-'СЕТ СН'!$F$22</f>
        <v>1008.92035956</v>
      </c>
      <c r="J28" s="36">
        <f>SUMIFS(СВЦЭМ!$C$39:$C$782,СВЦЭМ!$A$39:$A$782,$A28,СВЦЭМ!$B$39:$B$782,J$11)+'СЕТ СН'!$F$12+СВЦЭМ!$D$10+'СЕТ СН'!$F$6-'СЕТ СН'!$F$22</f>
        <v>975.44003972999997</v>
      </c>
      <c r="K28" s="36">
        <f>SUMIFS(СВЦЭМ!$C$39:$C$782,СВЦЭМ!$A$39:$A$782,$A28,СВЦЭМ!$B$39:$B$782,K$11)+'СЕТ СН'!$F$12+СВЦЭМ!$D$10+'СЕТ СН'!$F$6-'СЕТ СН'!$F$22</f>
        <v>971.65994222999996</v>
      </c>
      <c r="L28" s="36">
        <f>SUMIFS(СВЦЭМ!$C$39:$C$782,СВЦЭМ!$A$39:$A$782,$A28,СВЦЭМ!$B$39:$B$782,L$11)+'СЕТ СН'!$F$12+СВЦЭМ!$D$10+'СЕТ СН'!$F$6-'СЕТ СН'!$F$22</f>
        <v>979.37995835999993</v>
      </c>
      <c r="M28" s="36">
        <f>SUMIFS(СВЦЭМ!$C$39:$C$782,СВЦЭМ!$A$39:$A$782,$A28,СВЦЭМ!$B$39:$B$782,M$11)+'СЕТ СН'!$F$12+СВЦЭМ!$D$10+'СЕТ СН'!$F$6-'СЕТ СН'!$F$22</f>
        <v>993.85843248000003</v>
      </c>
      <c r="N28" s="36">
        <f>SUMIFS(СВЦЭМ!$C$39:$C$782,СВЦЭМ!$A$39:$A$782,$A28,СВЦЭМ!$B$39:$B$782,N$11)+'СЕТ СН'!$F$12+СВЦЭМ!$D$10+'СЕТ СН'!$F$6-'СЕТ СН'!$F$22</f>
        <v>998.63028881000002</v>
      </c>
      <c r="O28" s="36">
        <f>SUMIFS(СВЦЭМ!$C$39:$C$782,СВЦЭМ!$A$39:$A$782,$A28,СВЦЭМ!$B$39:$B$782,O$11)+'СЕТ СН'!$F$12+СВЦЭМ!$D$10+'СЕТ СН'!$F$6-'СЕТ СН'!$F$22</f>
        <v>994.03985660000001</v>
      </c>
      <c r="P28" s="36">
        <f>SUMIFS(СВЦЭМ!$C$39:$C$782,СВЦЭМ!$A$39:$A$782,$A28,СВЦЭМ!$B$39:$B$782,P$11)+'СЕТ СН'!$F$12+СВЦЭМ!$D$10+'СЕТ СН'!$F$6-'СЕТ СН'!$F$22</f>
        <v>1009.63756065</v>
      </c>
      <c r="Q28" s="36">
        <f>SUMIFS(СВЦЭМ!$C$39:$C$782,СВЦЭМ!$A$39:$A$782,$A28,СВЦЭМ!$B$39:$B$782,Q$11)+'СЕТ СН'!$F$12+СВЦЭМ!$D$10+'СЕТ СН'!$F$6-'СЕТ СН'!$F$22</f>
        <v>982.03855825999995</v>
      </c>
      <c r="R28" s="36">
        <f>SUMIFS(СВЦЭМ!$C$39:$C$782,СВЦЭМ!$A$39:$A$782,$A28,СВЦЭМ!$B$39:$B$782,R$11)+'СЕТ СН'!$F$12+СВЦЭМ!$D$10+'СЕТ СН'!$F$6-'СЕТ СН'!$F$22</f>
        <v>937.87137289999998</v>
      </c>
      <c r="S28" s="36">
        <f>SUMIFS(СВЦЭМ!$C$39:$C$782,СВЦЭМ!$A$39:$A$782,$A28,СВЦЭМ!$B$39:$B$782,S$11)+'СЕТ СН'!$F$12+СВЦЭМ!$D$10+'СЕТ СН'!$F$6-'СЕТ СН'!$F$22</f>
        <v>920.47056480999993</v>
      </c>
      <c r="T28" s="36">
        <f>SUMIFS(СВЦЭМ!$C$39:$C$782,СВЦЭМ!$A$39:$A$782,$A28,СВЦЭМ!$B$39:$B$782,T$11)+'СЕТ СН'!$F$12+СВЦЭМ!$D$10+'СЕТ СН'!$F$6-'СЕТ СН'!$F$22</f>
        <v>976.34168623999994</v>
      </c>
      <c r="U28" s="36">
        <f>SUMIFS(СВЦЭМ!$C$39:$C$782,СВЦЭМ!$A$39:$A$782,$A28,СВЦЭМ!$B$39:$B$782,U$11)+'СЕТ СН'!$F$12+СВЦЭМ!$D$10+'СЕТ СН'!$F$6-'СЕТ СН'!$F$22</f>
        <v>1078.76583037</v>
      </c>
      <c r="V28" s="36">
        <f>SUMIFS(СВЦЭМ!$C$39:$C$782,СВЦЭМ!$A$39:$A$782,$A28,СВЦЭМ!$B$39:$B$782,V$11)+'СЕТ СН'!$F$12+СВЦЭМ!$D$10+'СЕТ СН'!$F$6-'СЕТ СН'!$F$22</f>
        <v>1072.9937219999999</v>
      </c>
      <c r="W28" s="36">
        <f>SUMIFS(СВЦЭМ!$C$39:$C$782,СВЦЭМ!$A$39:$A$782,$A28,СВЦЭМ!$B$39:$B$782,W$11)+'СЕТ СН'!$F$12+СВЦЭМ!$D$10+'СЕТ СН'!$F$6-'СЕТ СН'!$F$22</f>
        <v>1063.8262208599999</v>
      </c>
      <c r="X28" s="36">
        <f>SUMIFS(СВЦЭМ!$C$39:$C$782,СВЦЭМ!$A$39:$A$782,$A28,СВЦЭМ!$B$39:$B$782,X$11)+'СЕТ СН'!$F$12+СВЦЭМ!$D$10+'СЕТ СН'!$F$6-'СЕТ СН'!$F$22</f>
        <v>1012.59471689</v>
      </c>
      <c r="Y28" s="36">
        <f>SUMIFS(СВЦЭМ!$C$39:$C$782,СВЦЭМ!$A$39:$A$782,$A28,СВЦЭМ!$B$39:$B$782,Y$11)+'СЕТ СН'!$F$12+СВЦЭМ!$D$10+'СЕТ СН'!$F$6-'СЕТ СН'!$F$22</f>
        <v>1060.0381618900001</v>
      </c>
    </row>
    <row r="29" spans="1:25" ht="15.75" x14ac:dyDescent="0.2">
      <c r="A29" s="35">
        <f t="shared" si="0"/>
        <v>44852</v>
      </c>
      <c r="B29" s="36">
        <f>SUMIFS(СВЦЭМ!$C$39:$C$782,СВЦЭМ!$A$39:$A$782,$A29,СВЦЭМ!$B$39:$B$782,B$11)+'СЕТ СН'!$F$12+СВЦЭМ!$D$10+'СЕТ СН'!$F$6-'СЕТ СН'!$F$22</f>
        <v>1089.1676763400001</v>
      </c>
      <c r="C29" s="36">
        <f>SUMIFS(СВЦЭМ!$C$39:$C$782,СВЦЭМ!$A$39:$A$782,$A29,СВЦЭМ!$B$39:$B$782,C$11)+'СЕТ СН'!$F$12+СВЦЭМ!$D$10+'СЕТ СН'!$F$6-'СЕТ СН'!$F$22</f>
        <v>1135.1278862900003</v>
      </c>
      <c r="D29" s="36">
        <f>SUMIFS(СВЦЭМ!$C$39:$C$782,СВЦЭМ!$A$39:$A$782,$A29,СВЦЭМ!$B$39:$B$782,D$11)+'СЕТ СН'!$F$12+СВЦЭМ!$D$10+'СЕТ СН'!$F$6-'СЕТ СН'!$F$22</f>
        <v>1152.5882952400002</v>
      </c>
      <c r="E29" s="36">
        <f>SUMIFS(СВЦЭМ!$C$39:$C$782,СВЦЭМ!$A$39:$A$782,$A29,СВЦЭМ!$B$39:$B$782,E$11)+'СЕТ СН'!$F$12+СВЦЭМ!$D$10+'СЕТ СН'!$F$6-'СЕТ СН'!$F$22</f>
        <v>1155.9654785800003</v>
      </c>
      <c r="F29" s="36">
        <f>SUMIFS(СВЦЭМ!$C$39:$C$782,СВЦЭМ!$A$39:$A$782,$A29,СВЦЭМ!$B$39:$B$782,F$11)+'СЕТ СН'!$F$12+СВЦЭМ!$D$10+'СЕТ СН'!$F$6-'СЕТ СН'!$F$22</f>
        <v>1154.5793542600002</v>
      </c>
      <c r="G29" s="36">
        <f>SUMIFS(СВЦЭМ!$C$39:$C$782,СВЦЭМ!$A$39:$A$782,$A29,СВЦЭМ!$B$39:$B$782,G$11)+'СЕТ СН'!$F$12+СВЦЭМ!$D$10+'СЕТ СН'!$F$6-'СЕТ СН'!$F$22</f>
        <v>1143.2347748600002</v>
      </c>
      <c r="H29" s="36">
        <f>SUMIFS(СВЦЭМ!$C$39:$C$782,СВЦЭМ!$A$39:$A$782,$A29,СВЦЭМ!$B$39:$B$782,H$11)+'СЕТ СН'!$F$12+СВЦЭМ!$D$10+'СЕТ СН'!$F$6-'СЕТ СН'!$F$22</f>
        <v>1078.8688276800001</v>
      </c>
      <c r="I29" s="36">
        <f>SUMIFS(СВЦЭМ!$C$39:$C$782,СВЦЭМ!$A$39:$A$782,$A29,СВЦЭМ!$B$39:$B$782,I$11)+'СЕТ СН'!$F$12+СВЦЭМ!$D$10+'СЕТ СН'!$F$6-'СЕТ СН'!$F$22</f>
        <v>1024.8203790800001</v>
      </c>
      <c r="J29" s="36">
        <f>SUMIFS(СВЦЭМ!$C$39:$C$782,СВЦЭМ!$A$39:$A$782,$A29,СВЦЭМ!$B$39:$B$782,J$11)+'СЕТ СН'!$F$12+СВЦЭМ!$D$10+'СЕТ СН'!$F$6-'СЕТ СН'!$F$22</f>
        <v>997.02126060000001</v>
      </c>
      <c r="K29" s="36">
        <f>SUMIFS(СВЦЭМ!$C$39:$C$782,СВЦЭМ!$A$39:$A$782,$A29,СВЦЭМ!$B$39:$B$782,K$11)+'СЕТ СН'!$F$12+СВЦЭМ!$D$10+'СЕТ СН'!$F$6-'СЕТ СН'!$F$22</f>
        <v>998.58686882999996</v>
      </c>
      <c r="L29" s="36">
        <f>SUMIFS(СВЦЭМ!$C$39:$C$782,СВЦЭМ!$A$39:$A$782,$A29,СВЦЭМ!$B$39:$B$782,L$11)+'СЕТ СН'!$F$12+СВЦЭМ!$D$10+'СЕТ СН'!$F$6-'СЕТ СН'!$F$22</f>
        <v>996.99386090999997</v>
      </c>
      <c r="M29" s="36">
        <f>SUMIFS(СВЦЭМ!$C$39:$C$782,СВЦЭМ!$A$39:$A$782,$A29,СВЦЭМ!$B$39:$B$782,M$11)+'СЕТ СН'!$F$12+СВЦЭМ!$D$10+'СЕТ СН'!$F$6-'СЕТ СН'!$F$22</f>
        <v>1002.9135639799999</v>
      </c>
      <c r="N29" s="36">
        <f>SUMIFS(СВЦЭМ!$C$39:$C$782,СВЦЭМ!$A$39:$A$782,$A29,СВЦЭМ!$B$39:$B$782,N$11)+'СЕТ СН'!$F$12+СВЦЭМ!$D$10+'СЕТ СН'!$F$6-'СЕТ СН'!$F$22</f>
        <v>1012.66767222</v>
      </c>
      <c r="O29" s="36">
        <f>SUMIFS(СВЦЭМ!$C$39:$C$782,СВЦЭМ!$A$39:$A$782,$A29,СВЦЭМ!$B$39:$B$782,O$11)+'СЕТ СН'!$F$12+СВЦЭМ!$D$10+'СЕТ СН'!$F$6-'СЕТ СН'!$F$22</f>
        <v>1010.74286389</v>
      </c>
      <c r="P29" s="36">
        <f>SUMIFS(СВЦЭМ!$C$39:$C$782,СВЦЭМ!$A$39:$A$782,$A29,СВЦЭМ!$B$39:$B$782,P$11)+'СЕТ СН'!$F$12+СВЦЭМ!$D$10+'СЕТ СН'!$F$6-'СЕТ СН'!$F$22</f>
        <v>1013.3485515699999</v>
      </c>
      <c r="Q29" s="36">
        <f>SUMIFS(СВЦЭМ!$C$39:$C$782,СВЦЭМ!$A$39:$A$782,$A29,СВЦЭМ!$B$39:$B$782,Q$11)+'СЕТ СН'!$F$12+СВЦЭМ!$D$10+'СЕТ СН'!$F$6-'СЕТ СН'!$F$22</f>
        <v>1022.7153283499999</v>
      </c>
      <c r="R29" s="36">
        <f>SUMIFS(СВЦЭМ!$C$39:$C$782,СВЦЭМ!$A$39:$A$782,$A29,СВЦЭМ!$B$39:$B$782,R$11)+'СЕТ СН'!$F$12+СВЦЭМ!$D$10+'СЕТ СН'!$F$6-'СЕТ СН'!$F$22</f>
        <v>1032.1329336400001</v>
      </c>
      <c r="S29" s="36">
        <f>SUMIFS(СВЦЭМ!$C$39:$C$782,СВЦЭМ!$A$39:$A$782,$A29,СВЦЭМ!$B$39:$B$782,S$11)+'СЕТ СН'!$F$12+СВЦЭМ!$D$10+'СЕТ СН'!$F$6-'СЕТ СН'!$F$22</f>
        <v>1010.0045923299999</v>
      </c>
      <c r="T29" s="36">
        <f>SUMIFS(СВЦЭМ!$C$39:$C$782,СВЦЭМ!$A$39:$A$782,$A29,СВЦЭМ!$B$39:$B$782,T$11)+'СЕТ СН'!$F$12+СВЦЭМ!$D$10+'СЕТ СН'!$F$6-'СЕТ СН'!$F$22</f>
        <v>1093.6046827900002</v>
      </c>
      <c r="U29" s="36">
        <f>SUMIFS(СВЦЭМ!$C$39:$C$782,СВЦЭМ!$A$39:$A$782,$A29,СВЦЭМ!$B$39:$B$782,U$11)+'СЕТ СН'!$F$12+СВЦЭМ!$D$10+'СЕТ СН'!$F$6-'СЕТ СН'!$F$22</f>
        <v>1117.7945127000003</v>
      </c>
      <c r="V29" s="36">
        <f>SUMIFS(СВЦЭМ!$C$39:$C$782,СВЦЭМ!$A$39:$A$782,$A29,СВЦЭМ!$B$39:$B$782,V$11)+'СЕТ СН'!$F$12+СВЦЭМ!$D$10+'СЕТ СН'!$F$6-'СЕТ СН'!$F$22</f>
        <v>1116.5005737500001</v>
      </c>
      <c r="W29" s="36">
        <f>SUMIFS(СВЦЭМ!$C$39:$C$782,СВЦЭМ!$A$39:$A$782,$A29,СВЦЭМ!$B$39:$B$782,W$11)+'СЕТ СН'!$F$12+СВЦЭМ!$D$10+'СЕТ СН'!$F$6-'СЕТ СН'!$F$22</f>
        <v>1102.3587861200003</v>
      </c>
      <c r="X29" s="36">
        <f>SUMIFS(СВЦЭМ!$C$39:$C$782,СВЦЭМ!$A$39:$A$782,$A29,СВЦЭМ!$B$39:$B$782,X$11)+'СЕТ СН'!$F$12+СВЦЭМ!$D$10+'СЕТ СН'!$F$6-'СЕТ СН'!$F$22</f>
        <v>1066.05750042</v>
      </c>
      <c r="Y29" s="36">
        <f>SUMIFS(СВЦЭМ!$C$39:$C$782,СВЦЭМ!$A$39:$A$782,$A29,СВЦЭМ!$B$39:$B$782,Y$11)+'СЕТ СН'!$F$12+СВЦЭМ!$D$10+'СЕТ СН'!$F$6-'СЕТ СН'!$F$22</f>
        <v>1054.9127704300001</v>
      </c>
    </row>
    <row r="30" spans="1:25" ht="15.75" x14ac:dyDescent="0.2">
      <c r="A30" s="35">
        <f t="shared" si="0"/>
        <v>44853</v>
      </c>
      <c r="B30" s="36">
        <f>SUMIFS(СВЦЭМ!$C$39:$C$782,СВЦЭМ!$A$39:$A$782,$A30,СВЦЭМ!$B$39:$B$782,B$11)+'СЕТ СН'!$F$12+СВЦЭМ!$D$10+'СЕТ СН'!$F$6-'СЕТ СН'!$F$22</f>
        <v>1093.0136005500003</v>
      </c>
      <c r="C30" s="36">
        <f>SUMIFS(СВЦЭМ!$C$39:$C$782,СВЦЭМ!$A$39:$A$782,$A30,СВЦЭМ!$B$39:$B$782,C$11)+'СЕТ СН'!$F$12+СВЦЭМ!$D$10+'СЕТ СН'!$F$6-'СЕТ СН'!$F$22</f>
        <v>1132.5020143000002</v>
      </c>
      <c r="D30" s="36">
        <f>SUMIFS(СВЦЭМ!$C$39:$C$782,СВЦЭМ!$A$39:$A$782,$A30,СВЦЭМ!$B$39:$B$782,D$11)+'СЕТ СН'!$F$12+СВЦЭМ!$D$10+'СЕТ СН'!$F$6-'СЕТ СН'!$F$22</f>
        <v>1154.4434775600002</v>
      </c>
      <c r="E30" s="36">
        <f>SUMIFS(СВЦЭМ!$C$39:$C$782,СВЦЭМ!$A$39:$A$782,$A30,СВЦЭМ!$B$39:$B$782,E$11)+'СЕТ СН'!$F$12+СВЦЭМ!$D$10+'СЕТ СН'!$F$6-'СЕТ СН'!$F$22</f>
        <v>1155.3749428400001</v>
      </c>
      <c r="F30" s="36">
        <f>SUMIFS(СВЦЭМ!$C$39:$C$782,СВЦЭМ!$A$39:$A$782,$A30,СВЦЭМ!$B$39:$B$782,F$11)+'СЕТ СН'!$F$12+СВЦЭМ!$D$10+'СЕТ СН'!$F$6-'СЕТ СН'!$F$22</f>
        <v>1154.7570683600002</v>
      </c>
      <c r="G30" s="36">
        <f>SUMIFS(СВЦЭМ!$C$39:$C$782,СВЦЭМ!$A$39:$A$782,$A30,СВЦЭМ!$B$39:$B$782,G$11)+'СЕТ СН'!$F$12+СВЦЭМ!$D$10+'СЕТ СН'!$F$6-'СЕТ СН'!$F$22</f>
        <v>1140.4008698000002</v>
      </c>
      <c r="H30" s="36">
        <f>SUMIFS(СВЦЭМ!$C$39:$C$782,СВЦЭМ!$A$39:$A$782,$A30,СВЦЭМ!$B$39:$B$782,H$11)+'СЕТ СН'!$F$12+СВЦЭМ!$D$10+'СЕТ СН'!$F$6-'СЕТ СН'!$F$22</f>
        <v>1078.05674692</v>
      </c>
      <c r="I30" s="36">
        <f>SUMIFS(СВЦЭМ!$C$39:$C$782,СВЦЭМ!$A$39:$A$782,$A30,СВЦЭМ!$B$39:$B$782,I$11)+'СЕТ СН'!$F$12+СВЦЭМ!$D$10+'СЕТ СН'!$F$6-'СЕТ СН'!$F$22</f>
        <v>1036.8555641200001</v>
      </c>
      <c r="J30" s="36">
        <f>SUMIFS(СВЦЭМ!$C$39:$C$782,СВЦЭМ!$A$39:$A$782,$A30,СВЦЭМ!$B$39:$B$782,J$11)+'СЕТ СН'!$F$12+СВЦЭМ!$D$10+'СЕТ СН'!$F$6-'СЕТ СН'!$F$22</f>
        <v>1063.56084958</v>
      </c>
      <c r="K30" s="36">
        <f>SUMIFS(СВЦЭМ!$C$39:$C$782,СВЦЭМ!$A$39:$A$782,$A30,СВЦЭМ!$B$39:$B$782,K$11)+'СЕТ СН'!$F$12+СВЦЭМ!$D$10+'СЕТ СН'!$F$6-'СЕТ СН'!$F$22</f>
        <v>1071.3200317400001</v>
      </c>
      <c r="L30" s="36">
        <f>SUMIFS(СВЦЭМ!$C$39:$C$782,СВЦЭМ!$A$39:$A$782,$A30,СВЦЭМ!$B$39:$B$782,L$11)+'СЕТ СН'!$F$12+СВЦЭМ!$D$10+'СЕТ СН'!$F$6-'СЕТ СН'!$F$22</f>
        <v>1075.38962287</v>
      </c>
      <c r="M30" s="36">
        <f>SUMIFS(СВЦЭМ!$C$39:$C$782,СВЦЭМ!$A$39:$A$782,$A30,СВЦЭМ!$B$39:$B$782,M$11)+'СЕТ СН'!$F$12+СВЦЭМ!$D$10+'СЕТ СН'!$F$6-'СЕТ СН'!$F$22</f>
        <v>1105.5409638400001</v>
      </c>
      <c r="N30" s="36">
        <f>SUMIFS(СВЦЭМ!$C$39:$C$782,СВЦЭМ!$A$39:$A$782,$A30,СВЦЭМ!$B$39:$B$782,N$11)+'СЕТ СН'!$F$12+СВЦЭМ!$D$10+'СЕТ СН'!$F$6-'СЕТ СН'!$F$22</f>
        <v>1045.80489018</v>
      </c>
      <c r="O30" s="36">
        <f>SUMIFS(СВЦЭМ!$C$39:$C$782,СВЦЭМ!$A$39:$A$782,$A30,СВЦЭМ!$B$39:$B$782,O$11)+'СЕТ СН'!$F$12+СВЦЭМ!$D$10+'СЕТ СН'!$F$6-'СЕТ СН'!$F$22</f>
        <v>1029.53336902</v>
      </c>
      <c r="P30" s="36">
        <f>SUMIFS(СВЦЭМ!$C$39:$C$782,СВЦЭМ!$A$39:$A$782,$A30,СВЦЭМ!$B$39:$B$782,P$11)+'СЕТ СН'!$F$12+СВЦЭМ!$D$10+'СЕТ СН'!$F$6-'СЕТ СН'!$F$22</f>
        <v>1013.6632094199999</v>
      </c>
      <c r="Q30" s="36">
        <f>SUMIFS(СВЦЭМ!$C$39:$C$782,СВЦЭМ!$A$39:$A$782,$A30,СВЦЭМ!$B$39:$B$782,Q$11)+'СЕТ СН'!$F$12+СВЦЭМ!$D$10+'СЕТ СН'!$F$6-'СЕТ СН'!$F$22</f>
        <v>1006.64980497</v>
      </c>
      <c r="R30" s="36">
        <f>SUMIFS(СВЦЭМ!$C$39:$C$782,СВЦЭМ!$A$39:$A$782,$A30,СВЦЭМ!$B$39:$B$782,R$11)+'СЕТ СН'!$F$12+СВЦЭМ!$D$10+'СЕТ СН'!$F$6-'СЕТ СН'!$F$22</f>
        <v>910.63014118000001</v>
      </c>
      <c r="S30" s="36">
        <f>SUMIFS(СВЦЭМ!$C$39:$C$782,СВЦЭМ!$A$39:$A$782,$A30,СВЦЭМ!$B$39:$B$782,S$11)+'СЕТ СН'!$F$12+СВЦЭМ!$D$10+'СЕТ СН'!$F$6-'СЕТ СН'!$F$22</f>
        <v>835.79097488000002</v>
      </c>
      <c r="T30" s="36">
        <f>SUMIFS(СВЦЭМ!$C$39:$C$782,СВЦЭМ!$A$39:$A$782,$A30,СВЦЭМ!$B$39:$B$782,T$11)+'СЕТ СН'!$F$12+СВЦЭМ!$D$10+'СЕТ СН'!$F$6-'СЕТ СН'!$F$22</f>
        <v>856.19641566999996</v>
      </c>
      <c r="U30" s="36">
        <f>SUMIFS(СВЦЭМ!$C$39:$C$782,СВЦЭМ!$A$39:$A$782,$A30,СВЦЭМ!$B$39:$B$782,U$11)+'СЕТ СН'!$F$12+СВЦЭМ!$D$10+'СЕТ СН'!$F$6-'СЕТ СН'!$F$22</f>
        <v>922.58079950000001</v>
      </c>
      <c r="V30" s="36">
        <f>SUMIFS(СВЦЭМ!$C$39:$C$782,СВЦЭМ!$A$39:$A$782,$A30,СВЦЭМ!$B$39:$B$782,V$11)+'СЕТ СН'!$F$12+СВЦЭМ!$D$10+'СЕТ СН'!$F$6-'СЕТ СН'!$F$22</f>
        <v>981.14083144999995</v>
      </c>
      <c r="W30" s="36">
        <f>SUMIFS(СВЦЭМ!$C$39:$C$782,СВЦЭМ!$A$39:$A$782,$A30,СВЦЭМ!$B$39:$B$782,W$11)+'СЕТ СН'!$F$12+СВЦЭМ!$D$10+'СЕТ СН'!$F$6-'СЕТ СН'!$F$22</f>
        <v>1032.84188462</v>
      </c>
      <c r="X30" s="36">
        <f>SUMIFS(СВЦЭМ!$C$39:$C$782,СВЦЭМ!$A$39:$A$782,$A30,СВЦЭМ!$B$39:$B$782,X$11)+'СЕТ СН'!$F$12+СВЦЭМ!$D$10+'СЕТ СН'!$F$6-'СЕТ СН'!$F$22</f>
        <v>1065.7360409299999</v>
      </c>
      <c r="Y30" s="36">
        <f>SUMIFS(СВЦЭМ!$C$39:$C$782,СВЦЭМ!$A$39:$A$782,$A30,СВЦЭМ!$B$39:$B$782,Y$11)+'СЕТ СН'!$F$12+СВЦЭМ!$D$10+'СЕТ СН'!$F$6-'СЕТ СН'!$F$22</f>
        <v>1128.2021575900003</v>
      </c>
    </row>
    <row r="31" spans="1:25" ht="15.75" x14ac:dyDescent="0.2">
      <c r="A31" s="35">
        <f t="shared" si="0"/>
        <v>44854</v>
      </c>
      <c r="B31" s="36">
        <f>SUMIFS(СВЦЭМ!$C$39:$C$782,СВЦЭМ!$A$39:$A$782,$A31,СВЦЭМ!$B$39:$B$782,B$11)+'СЕТ СН'!$F$12+СВЦЭМ!$D$10+'СЕТ СН'!$F$6-'СЕТ СН'!$F$22</f>
        <v>1045.8703568999999</v>
      </c>
      <c r="C31" s="36">
        <f>SUMIFS(СВЦЭМ!$C$39:$C$782,СВЦЭМ!$A$39:$A$782,$A31,СВЦЭМ!$B$39:$B$782,C$11)+'СЕТ СН'!$F$12+СВЦЭМ!$D$10+'СЕТ СН'!$F$6-'СЕТ СН'!$F$22</f>
        <v>1052.90003417</v>
      </c>
      <c r="D31" s="36">
        <f>SUMIFS(СВЦЭМ!$C$39:$C$782,СВЦЭМ!$A$39:$A$782,$A31,СВЦЭМ!$B$39:$B$782,D$11)+'СЕТ СН'!$F$12+СВЦЭМ!$D$10+'СЕТ СН'!$F$6-'СЕТ СН'!$F$22</f>
        <v>1095.0618682000002</v>
      </c>
      <c r="E31" s="36">
        <f>SUMIFS(СВЦЭМ!$C$39:$C$782,СВЦЭМ!$A$39:$A$782,$A31,СВЦЭМ!$B$39:$B$782,E$11)+'СЕТ СН'!$F$12+СВЦЭМ!$D$10+'СЕТ СН'!$F$6-'СЕТ СН'!$F$22</f>
        <v>1091.5436304000002</v>
      </c>
      <c r="F31" s="36">
        <f>SUMIFS(СВЦЭМ!$C$39:$C$782,СВЦЭМ!$A$39:$A$782,$A31,СВЦЭМ!$B$39:$B$782,F$11)+'СЕТ СН'!$F$12+СВЦЭМ!$D$10+'СЕТ СН'!$F$6-'СЕТ СН'!$F$22</f>
        <v>1070.88649659</v>
      </c>
      <c r="G31" s="36">
        <f>SUMIFS(СВЦЭМ!$C$39:$C$782,СВЦЭМ!$A$39:$A$782,$A31,СВЦЭМ!$B$39:$B$782,G$11)+'СЕТ СН'!$F$12+СВЦЭМ!$D$10+'СЕТ СН'!$F$6-'СЕТ СН'!$F$22</f>
        <v>1044.1580959600001</v>
      </c>
      <c r="H31" s="36">
        <f>SUMIFS(СВЦЭМ!$C$39:$C$782,СВЦЭМ!$A$39:$A$782,$A31,СВЦЭМ!$B$39:$B$782,H$11)+'СЕТ СН'!$F$12+СВЦЭМ!$D$10+'СЕТ СН'!$F$6-'СЕТ СН'!$F$22</f>
        <v>993.98623072999999</v>
      </c>
      <c r="I31" s="36">
        <f>SUMIFS(СВЦЭМ!$C$39:$C$782,СВЦЭМ!$A$39:$A$782,$A31,СВЦЭМ!$B$39:$B$782,I$11)+'СЕТ СН'!$F$12+СВЦЭМ!$D$10+'СЕТ СН'!$F$6-'СЕТ СН'!$F$22</f>
        <v>973.05245487000002</v>
      </c>
      <c r="J31" s="36">
        <f>SUMIFS(СВЦЭМ!$C$39:$C$782,СВЦЭМ!$A$39:$A$782,$A31,СВЦЭМ!$B$39:$B$782,J$11)+'СЕТ СН'!$F$12+СВЦЭМ!$D$10+'СЕТ СН'!$F$6-'СЕТ СН'!$F$22</f>
        <v>967.68550098999992</v>
      </c>
      <c r="K31" s="36">
        <f>SUMIFS(СВЦЭМ!$C$39:$C$782,СВЦЭМ!$A$39:$A$782,$A31,СВЦЭМ!$B$39:$B$782,K$11)+'СЕТ СН'!$F$12+СВЦЭМ!$D$10+'СЕТ СН'!$F$6-'СЕТ СН'!$F$22</f>
        <v>1002.50133538</v>
      </c>
      <c r="L31" s="36">
        <f>SUMIFS(СВЦЭМ!$C$39:$C$782,СВЦЭМ!$A$39:$A$782,$A31,СВЦЭМ!$B$39:$B$782,L$11)+'СЕТ СН'!$F$12+СВЦЭМ!$D$10+'СЕТ СН'!$F$6-'СЕТ СН'!$F$22</f>
        <v>1010.8038679599999</v>
      </c>
      <c r="M31" s="36">
        <f>SUMIFS(СВЦЭМ!$C$39:$C$782,СВЦЭМ!$A$39:$A$782,$A31,СВЦЭМ!$B$39:$B$782,M$11)+'СЕТ СН'!$F$12+СВЦЭМ!$D$10+'СЕТ СН'!$F$6-'СЕТ СН'!$F$22</f>
        <v>1042.9394737499999</v>
      </c>
      <c r="N31" s="36">
        <f>SUMIFS(СВЦЭМ!$C$39:$C$782,СВЦЭМ!$A$39:$A$782,$A31,СВЦЭМ!$B$39:$B$782,N$11)+'СЕТ СН'!$F$12+СВЦЭМ!$D$10+'СЕТ СН'!$F$6-'СЕТ СН'!$F$22</f>
        <v>1037.7032966900001</v>
      </c>
      <c r="O31" s="36">
        <f>SUMIFS(СВЦЭМ!$C$39:$C$782,СВЦЭМ!$A$39:$A$782,$A31,СВЦЭМ!$B$39:$B$782,O$11)+'СЕТ СН'!$F$12+СВЦЭМ!$D$10+'СЕТ СН'!$F$6-'СЕТ СН'!$F$22</f>
        <v>1035.34489869</v>
      </c>
      <c r="P31" s="36">
        <f>SUMIFS(СВЦЭМ!$C$39:$C$782,СВЦЭМ!$A$39:$A$782,$A31,СВЦЭМ!$B$39:$B$782,P$11)+'СЕТ СН'!$F$12+СВЦЭМ!$D$10+'СЕТ СН'!$F$6-'СЕТ СН'!$F$22</f>
        <v>1037.3316026699999</v>
      </c>
      <c r="Q31" s="36">
        <f>SUMIFS(СВЦЭМ!$C$39:$C$782,СВЦЭМ!$A$39:$A$782,$A31,СВЦЭМ!$B$39:$B$782,Q$11)+'СЕТ СН'!$F$12+СВЦЭМ!$D$10+'СЕТ СН'!$F$6-'СЕТ СН'!$F$22</f>
        <v>1031.4432944100001</v>
      </c>
      <c r="R31" s="36">
        <f>SUMIFS(СВЦЭМ!$C$39:$C$782,СВЦЭМ!$A$39:$A$782,$A31,СВЦЭМ!$B$39:$B$782,R$11)+'СЕТ СН'!$F$12+СВЦЭМ!$D$10+'СЕТ СН'!$F$6-'СЕТ СН'!$F$22</f>
        <v>1081.7619593400002</v>
      </c>
      <c r="S31" s="36">
        <f>SUMIFS(СВЦЭМ!$C$39:$C$782,СВЦЭМ!$A$39:$A$782,$A31,СВЦЭМ!$B$39:$B$782,S$11)+'СЕТ СН'!$F$12+СВЦЭМ!$D$10+'СЕТ СН'!$F$6-'СЕТ СН'!$F$22</f>
        <v>1072.43275668</v>
      </c>
      <c r="T31" s="36">
        <f>SUMIFS(СВЦЭМ!$C$39:$C$782,СВЦЭМ!$A$39:$A$782,$A31,СВЦЭМ!$B$39:$B$782,T$11)+'СЕТ СН'!$F$12+СВЦЭМ!$D$10+'СЕТ СН'!$F$6-'СЕТ СН'!$F$22</f>
        <v>1081.8859227800001</v>
      </c>
      <c r="U31" s="36">
        <f>SUMIFS(СВЦЭМ!$C$39:$C$782,СВЦЭМ!$A$39:$A$782,$A31,СВЦЭМ!$B$39:$B$782,U$11)+'СЕТ СН'!$F$12+СВЦЭМ!$D$10+'СЕТ СН'!$F$6-'СЕТ СН'!$F$22</f>
        <v>1078.1480758299999</v>
      </c>
      <c r="V31" s="36">
        <f>SUMIFS(СВЦЭМ!$C$39:$C$782,СВЦЭМ!$A$39:$A$782,$A31,СВЦЭМ!$B$39:$B$782,V$11)+'СЕТ СН'!$F$12+СВЦЭМ!$D$10+'СЕТ СН'!$F$6-'СЕТ СН'!$F$22</f>
        <v>1073.408768</v>
      </c>
      <c r="W31" s="36">
        <f>SUMIFS(СВЦЭМ!$C$39:$C$782,СВЦЭМ!$A$39:$A$782,$A31,СВЦЭМ!$B$39:$B$782,W$11)+'СЕТ СН'!$F$12+СВЦЭМ!$D$10+'СЕТ СН'!$F$6-'СЕТ СН'!$F$22</f>
        <v>1055.3281268200001</v>
      </c>
      <c r="X31" s="36">
        <f>SUMIFS(СВЦЭМ!$C$39:$C$782,СВЦЭМ!$A$39:$A$782,$A31,СВЦЭМ!$B$39:$B$782,X$11)+'СЕТ СН'!$F$12+СВЦЭМ!$D$10+'СЕТ СН'!$F$6-'СЕТ СН'!$F$22</f>
        <v>1036.6455556600001</v>
      </c>
      <c r="Y31" s="36">
        <f>SUMIFS(СВЦЭМ!$C$39:$C$782,СВЦЭМ!$A$39:$A$782,$A31,СВЦЭМ!$B$39:$B$782,Y$11)+'СЕТ СН'!$F$12+СВЦЭМ!$D$10+'СЕТ СН'!$F$6-'СЕТ СН'!$F$22</f>
        <v>1043.7968935700001</v>
      </c>
    </row>
    <row r="32" spans="1:25" ht="15.75" x14ac:dyDescent="0.2">
      <c r="A32" s="35">
        <f t="shared" si="0"/>
        <v>44855</v>
      </c>
      <c r="B32" s="36">
        <f>SUMIFS(СВЦЭМ!$C$39:$C$782,СВЦЭМ!$A$39:$A$782,$A32,СВЦЭМ!$B$39:$B$782,B$11)+'СЕТ СН'!$F$12+СВЦЭМ!$D$10+'СЕТ СН'!$F$6-'СЕТ СН'!$F$22</f>
        <v>1259.3533221900002</v>
      </c>
      <c r="C32" s="36">
        <f>SUMIFS(СВЦЭМ!$C$39:$C$782,СВЦЭМ!$A$39:$A$782,$A32,СВЦЭМ!$B$39:$B$782,C$11)+'СЕТ СН'!$F$12+СВЦЭМ!$D$10+'СЕТ СН'!$F$6-'СЕТ СН'!$F$22</f>
        <v>1241.2271425700003</v>
      </c>
      <c r="D32" s="36">
        <f>SUMIFS(СВЦЭМ!$C$39:$C$782,СВЦЭМ!$A$39:$A$782,$A32,СВЦЭМ!$B$39:$B$782,D$11)+'СЕТ СН'!$F$12+СВЦЭМ!$D$10+'СЕТ СН'!$F$6-'СЕТ СН'!$F$22</f>
        <v>1255.5098947300003</v>
      </c>
      <c r="E32" s="36">
        <f>SUMIFS(СВЦЭМ!$C$39:$C$782,СВЦЭМ!$A$39:$A$782,$A32,СВЦЭМ!$B$39:$B$782,E$11)+'СЕТ СН'!$F$12+СВЦЭМ!$D$10+'СЕТ СН'!$F$6-'СЕТ СН'!$F$22</f>
        <v>1317.3514336300002</v>
      </c>
      <c r="F32" s="36">
        <f>SUMIFS(СВЦЭМ!$C$39:$C$782,СВЦЭМ!$A$39:$A$782,$A32,СВЦЭМ!$B$39:$B$782,F$11)+'СЕТ СН'!$F$12+СВЦЭМ!$D$10+'СЕТ СН'!$F$6-'СЕТ СН'!$F$22</f>
        <v>1298.2144018800002</v>
      </c>
      <c r="G32" s="36">
        <f>SUMIFS(СВЦЭМ!$C$39:$C$782,СВЦЭМ!$A$39:$A$782,$A32,СВЦЭМ!$B$39:$B$782,G$11)+'СЕТ СН'!$F$12+СВЦЭМ!$D$10+'СЕТ СН'!$F$6-'СЕТ СН'!$F$22</f>
        <v>1263.5886660400001</v>
      </c>
      <c r="H32" s="36">
        <f>SUMIFS(СВЦЭМ!$C$39:$C$782,СВЦЭМ!$A$39:$A$782,$A32,СВЦЭМ!$B$39:$B$782,H$11)+'СЕТ СН'!$F$12+СВЦЭМ!$D$10+'СЕТ СН'!$F$6-'СЕТ СН'!$F$22</f>
        <v>1194.3803878100002</v>
      </c>
      <c r="I32" s="36">
        <f>SUMIFS(СВЦЭМ!$C$39:$C$782,СВЦЭМ!$A$39:$A$782,$A32,СВЦЭМ!$B$39:$B$782,I$11)+'СЕТ СН'!$F$12+СВЦЭМ!$D$10+'СЕТ СН'!$F$6-'СЕТ СН'!$F$22</f>
        <v>1186.8649731400003</v>
      </c>
      <c r="J32" s="36">
        <f>SUMIFS(СВЦЭМ!$C$39:$C$782,СВЦЭМ!$A$39:$A$782,$A32,СВЦЭМ!$B$39:$B$782,J$11)+'СЕТ СН'!$F$12+СВЦЭМ!$D$10+'СЕТ СН'!$F$6-'СЕТ СН'!$F$22</f>
        <v>1147.5847983500003</v>
      </c>
      <c r="K32" s="36">
        <f>SUMIFS(СВЦЭМ!$C$39:$C$782,СВЦЭМ!$A$39:$A$782,$A32,СВЦЭМ!$B$39:$B$782,K$11)+'СЕТ СН'!$F$12+СВЦЭМ!$D$10+'СЕТ СН'!$F$6-'СЕТ СН'!$F$22</f>
        <v>1149.9993379300001</v>
      </c>
      <c r="L32" s="36">
        <f>SUMIFS(СВЦЭМ!$C$39:$C$782,СВЦЭМ!$A$39:$A$782,$A32,СВЦЭМ!$B$39:$B$782,L$11)+'СЕТ СН'!$F$12+СВЦЭМ!$D$10+'СЕТ СН'!$F$6-'СЕТ СН'!$F$22</f>
        <v>1154.0700815200003</v>
      </c>
      <c r="M32" s="36">
        <f>SUMIFS(СВЦЭМ!$C$39:$C$782,СВЦЭМ!$A$39:$A$782,$A32,СВЦЭМ!$B$39:$B$782,M$11)+'СЕТ СН'!$F$12+СВЦЭМ!$D$10+'СЕТ СН'!$F$6-'СЕТ СН'!$F$22</f>
        <v>1159.0622895700003</v>
      </c>
      <c r="N32" s="36">
        <f>SUMIFS(СВЦЭМ!$C$39:$C$782,СВЦЭМ!$A$39:$A$782,$A32,СВЦЭМ!$B$39:$B$782,N$11)+'СЕТ СН'!$F$12+СВЦЭМ!$D$10+'СЕТ СН'!$F$6-'СЕТ СН'!$F$22</f>
        <v>1175.2168780400002</v>
      </c>
      <c r="O32" s="36">
        <f>SUMIFS(СВЦЭМ!$C$39:$C$782,СВЦЭМ!$A$39:$A$782,$A32,СВЦЭМ!$B$39:$B$782,O$11)+'СЕТ СН'!$F$12+СВЦЭМ!$D$10+'СЕТ СН'!$F$6-'СЕТ СН'!$F$22</f>
        <v>1165.4793629300002</v>
      </c>
      <c r="P32" s="36">
        <f>SUMIFS(СВЦЭМ!$C$39:$C$782,СВЦЭМ!$A$39:$A$782,$A32,СВЦЭМ!$B$39:$B$782,P$11)+'СЕТ СН'!$F$12+СВЦЭМ!$D$10+'СЕТ СН'!$F$6-'СЕТ СН'!$F$22</f>
        <v>1192.6699809400002</v>
      </c>
      <c r="Q32" s="36">
        <f>SUMIFS(СВЦЭМ!$C$39:$C$782,СВЦЭМ!$A$39:$A$782,$A32,СВЦЭМ!$B$39:$B$782,Q$11)+'СЕТ СН'!$F$12+СВЦЭМ!$D$10+'СЕТ СН'!$F$6-'СЕТ СН'!$F$22</f>
        <v>1195.4779567200003</v>
      </c>
      <c r="R32" s="36">
        <f>SUMIFS(СВЦЭМ!$C$39:$C$782,СВЦЭМ!$A$39:$A$782,$A32,СВЦЭМ!$B$39:$B$782,R$11)+'СЕТ СН'!$F$12+СВЦЭМ!$D$10+'СЕТ СН'!$F$6-'СЕТ СН'!$F$22</f>
        <v>1171.0139868900003</v>
      </c>
      <c r="S32" s="36">
        <f>SUMIFS(СВЦЭМ!$C$39:$C$782,СВЦЭМ!$A$39:$A$782,$A32,СВЦЭМ!$B$39:$B$782,S$11)+'СЕТ СН'!$F$12+СВЦЭМ!$D$10+'СЕТ СН'!$F$6-'СЕТ СН'!$F$22</f>
        <v>1156.4515016400003</v>
      </c>
      <c r="T32" s="36">
        <f>SUMIFS(СВЦЭМ!$C$39:$C$782,СВЦЭМ!$A$39:$A$782,$A32,СВЦЭМ!$B$39:$B$782,T$11)+'СЕТ СН'!$F$12+СВЦЭМ!$D$10+'СЕТ СН'!$F$6-'СЕТ СН'!$F$22</f>
        <v>1110.2280701800003</v>
      </c>
      <c r="U32" s="36">
        <f>SUMIFS(СВЦЭМ!$C$39:$C$782,СВЦЭМ!$A$39:$A$782,$A32,СВЦЭМ!$B$39:$B$782,U$11)+'СЕТ СН'!$F$12+СВЦЭМ!$D$10+'СЕТ СН'!$F$6-'СЕТ СН'!$F$22</f>
        <v>1130.0063178400001</v>
      </c>
      <c r="V32" s="36">
        <f>SUMIFS(СВЦЭМ!$C$39:$C$782,СВЦЭМ!$A$39:$A$782,$A32,СВЦЭМ!$B$39:$B$782,V$11)+'СЕТ СН'!$F$12+СВЦЭМ!$D$10+'СЕТ СН'!$F$6-'СЕТ СН'!$F$22</f>
        <v>1150.7558583800003</v>
      </c>
      <c r="W32" s="36">
        <f>SUMIFS(СВЦЭМ!$C$39:$C$782,СВЦЭМ!$A$39:$A$782,$A32,СВЦЭМ!$B$39:$B$782,W$11)+'СЕТ СН'!$F$12+СВЦЭМ!$D$10+'СЕТ СН'!$F$6-'СЕТ СН'!$F$22</f>
        <v>1186.7842851200003</v>
      </c>
      <c r="X32" s="36">
        <f>SUMIFS(СВЦЭМ!$C$39:$C$782,СВЦЭМ!$A$39:$A$782,$A32,СВЦЭМ!$B$39:$B$782,X$11)+'СЕТ СН'!$F$12+СВЦЭМ!$D$10+'СЕТ СН'!$F$6-'СЕТ СН'!$F$22</f>
        <v>1226.2788480400002</v>
      </c>
      <c r="Y32" s="36">
        <f>SUMIFS(СВЦЭМ!$C$39:$C$782,СВЦЭМ!$A$39:$A$782,$A32,СВЦЭМ!$B$39:$B$782,Y$11)+'СЕТ СН'!$F$12+СВЦЭМ!$D$10+'СЕТ СН'!$F$6-'СЕТ СН'!$F$22</f>
        <v>1260.9037507700002</v>
      </c>
    </row>
    <row r="33" spans="1:25" ht="15.75" x14ac:dyDescent="0.2">
      <c r="A33" s="35">
        <f t="shared" si="0"/>
        <v>44856</v>
      </c>
      <c r="B33" s="36">
        <f>SUMIFS(СВЦЭМ!$C$39:$C$782,СВЦЭМ!$A$39:$A$782,$A33,СВЦЭМ!$B$39:$B$782,B$11)+'СЕТ СН'!$F$12+СВЦЭМ!$D$10+'СЕТ СН'!$F$6-'СЕТ СН'!$F$22</f>
        <v>1286.3522120200003</v>
      </c>
      <c r="C33" s="36">
        <f>SUMIFS(СВЦЭМ!$C$39:$C$782,СВЦЭМ!$A$39:$A$782,$A33,СВЦЭМ!$B$39:$B$782,C$11)+'СЕТ СН'!$F$12+СВЦЭМ!$D$10+'СЕТ СН'!$F$6-'СЕТ СН'!$F$22</f>
        <v>1286.0209988600002</v>
      </c>
      <c r="D33" s="36">
        <f>SUMIFS(СВЦЭМ!$C$39:$C$782,СВЦЭМ!$A$39:$A$782,$A33,СВЦЭМ!$B$39:$B$782,D$11)+'СЕТ СН'!$F$12+СВЦЭМ!$D$10+'СЕТ СН'!$F$6-'СЕТ СН'!$F$22</f>
        <v>1328.2961249500001</v>
      </c>
      <c r="E33" s="36">
        <f>SUMIFS(СВЦЭМ!$C$39:$C$782,СВЦЭМ!$A$39:$A$782,$A33,СВЦЭМ!$B$39:$B$782,E$11)+'СЕТ СН'!$F$12+СВЦЭМ!$D$10+'СЕТ СН'!$F$6-'СЕТ СН'!$F$22</f>
        <v>1330.9773805900002</v>
      </c>
      <c r="F33" s="36">
        <f>SUMIFS(СВЦЭМ!$C$39:$C$782,СВЦЭМ!$A$39:$A$782,$A33,СВЦЭМ!$B$39:$B$782,F$11)+'СЕТ СН'!$F$12+СВЦЭМ!$D$10+'СЕТ СН'!$F$6-'СЕТ СН'!$F$22</f>
        <v>1318.1665144300002</v>
      </c>
      <c r="G33" s="36">
        <f>SUMIFS(СВЦЭМ!$C$39:$C$782,СВЦЭМ!$A$39:$A$782,$A33,СВЦЭМ!$B$39:$B$782,G$11)+'СЕТ СН'!$F$12+СВЦЭМ!$D$10+'СЕТ СН'!$F$6-'СЕТ СН'!$F$22</f>
        <v>1314.9839332700003</v>
      </c>
      <c r="H33" s="36">
        <f>SUMIFS(СВЦЭМ!$C$39:$C$782,СВЦЭМ!$A$39:$A$782,$A33,СВЦЭМ!$B$39:$B$782,H$11)+'СЕТ СН'!$F$12+СВЦЭМ!$D$10+'СЕТ СН'!$F$6-'СЕТ СН'!$F$22</f>
        <v>1264.8173536200002</v>
      </c>
      <c r="I33" s="36">
        <f>SUMIFS(СВЦЭМ!$C$39:$C$782,СВЦЭМ!$A$39:$A$782,$A33,СВЦЭМ!$B$39:$B$782,I$11)+'СЕТ СН'!$F$12+СВЦЭМ!$D$10+'СЕТ СН'!$F$6-'СЕТ СН'!$F$22</f>
        <v>1253.4059153200003</v>
      </c>
      <c r="J33" s="36">
        <f>SUMIFS(СВЦЭМ!$C$39:$C$782,СВЦЭМ!$A$39:$A$782,$A33,СВЦЭМ!$B$39:$B$782,J$11)+'СЕТ СН'!$F$12+СВЦЭМ!$D$10+'СЕТ СН'!$F$6-'СЕТ СН'!$F$22</f>
        <v>1249.4614240400001</v>
      </c>
      <c r="K33" s="36">
        <f>SUMIFS(СВЦЭМ!$C$39:$C$782,СВЦЭМ!$A$39:$A$782,$A33,СВЦЭМ!$B$39:$B$782,K$11)+'СЕТ СН'!$F$12+СВЦЭМ!$D$10+'СЕТ СН'!$F$6-'СЕТ СН'!$F$22</f>
        <v>1230.0672721300002</v>
      </c>
      <c r="L33" s="36">
        <f>SUMIFS(СВЦЭМ!$C$39:$C$782,СВЦЭМ!$A$39:$A$782,$A33,СВЦЭМ!$B$39:$B$782,L$11)+'СЕТ СН'!$F$12+СВЦЭМ!$D$10+'СЕТ СН'!$F$6-'СЕТ СН'!$F$22</f>
        <v>1227.8852322000002</v>
      </c>
      <c r="M33" s="36">
        <f>SUMIFS(СВЦЭМ!$C$39:$C$782,СВЦЭМ!$A$39:$A$782,$A33,СВЦЭМ!$B$39:$B$782,M$11)+'СЕТ СН'!$F$12+СВЦЭМ!$D$10+'СЕТ СН'!$F$6-'СЕТ СН'!$F$22</f>
        <v>1237.0429940500003</v>
      </c>
      <c r="N33" s="36">
        <f>SUMIFS(СВЦЭМ!$C$39:$C$782,СВЦЭМ!$A$39:$A$782,$A33,СВЦЭМ!$B$39:$B$782,N$11)+'СЕТ СН'!$F$12+СВЦЭМ!$D$10+'СЕТ СН'!$F$6-'СЕТ СН'!$F$22</f>
        <v>1252.0062917500002</v>
      </c>
      <c r="O33" s="36">
        <f>SUMIFS(СВЦЭМ!$C$39:$C$782,СВЦЭМ!$A$39:$A$782,$A33,СВЦЭМ!$B$39:$B$782,O$11)+'СЕТ СН'!$F$12+СВЦЭМ!$D$10+'СЕТ СН'!$F$6-'СЕТ СН'!$F$22</f>
        <v>1246.2793660000002</v>
      </c>
      <c r="P33" s="36">
        <f>SUMIFS(СВЦЭМ!$C$39:$C$782,СВЦЭМ!$A$39:$A$782,$A33,СВЦЭМ!$B$39:$B$782,P$11)+'СЕТ СН'!$F$12+СВЦЭМ!$D$10+'СЕТ СН'!$F$6-'СЕТ СН'!$F$22</f>
        <v>1283.6911171500003</v>
      </c>
      <c r="Q33" s="36">
        <f>SUMIFS(СВЦЭМ!$C$39:$C$782,СВЦЭМ!$A$39:$A$782,$A33,СВЦЭМ!$B$39:$B$782,Q$11)+'СЕТ СН'!$F$12+СВЦЭМ!$D$10+'СЕТ СН'!$F$6-'СЕТ СН'!$F$22</f>
        <v>1282.5874339200002</v>
      </c>
      <c r="R33" s="36">
        <f>SUMIFS(СВЦЭМ!$C$39:$C$782,СВЦЭМ!$A$39:$A$782,$A33,СВЦЭМ!$B$39:$B$782,R$11)+'СЕТ СН'!$F$12+СВЦЭМ!$D$10+'СЕТ СН'!$F$6-'СЕТ СН'!$F$22</f>
        <v>1270.2632268100001</v>
      </c>
      <c r="S33" s="36">
        <f>SUMIFS(СВЦЭМ!$C$39:$C$782,СВЦЭМ!$A$39:$A$782,$A33,СВЦЭМ!$B$39:$B$782,S$11)+'СЕТ СН'!$F$12+СВЦЭМ!$D$10+'СЕТ СН'!$F$6-'СЕТ СН'!$F$22</f>
        <v>1243.7621124900002</v>
      </c>
      <c r="T33" s="36">
        <f>SUMIFS(СВЦЭМ!$C$39:$C$782,СВЦЭМ!$A$39:$A$782,$A33,СВЦЭМ!$B$39:$B$782,T$11)+'СЕТ СН'!$F$12+СВЦЭМ!$D$10+'СЕТ СН'!$F$6-'СЕТ СН'!$F$22</f>
        <v>1188.6459158400003</v>
      </c>
      <c r="U33" s="36">
        <f>SUMIFS(СВЦЭМ!$C$39:$C$782,СВЦЭМ!$A$39:$A$782,$A33,СВЦЭМ!$B$39:$B$782,U$11)+'СЕТ СН'!$F$12+СВЦЭМ!$D$10+'СЕТ СН'!$F$6-'СЕТ СН'!$F$22</f>
        <v>1213.7802235300003</v>
      </c>
      <c r="V33" s="36">
        <f>SUMIFS(СВЦЭМ!$C$39:$C$782,СВЦЭМ!$A$39:$A$782,$A33,СВЦЭМ!$B$39:$B$782,V$11)+'СЕТ СН'!$F$12+СВЦЭМ!$D$10+'СЕТ СН'!$F$6-'СЕТ СН'!$F$22</f>
        <v>1240.5782858600003</v>
      </c>
      <c r="W33" s="36">
        <f>SUMIFS(СВЦЭМ!$C$39:$C$782,СВЦЭМ!$A$39:$A$782,$A33,СВЦЭМ!$B$39:$B$782,W$11)+'СЕТ СН'!$F$12+СВЦЭМ!$D$10+'СЕТ СН'!$F$6-'СЕТ СН'!$F$22</f>
        <v>1264.9378579900001</v>
      </c>
      <c r="X33" s="36">
        <f>SUMIFS(СВЦЭМ!$C$39:$C$782,СВЦЭМ!$A$39:$A$782,$A33,СВЦЭМ!$B$39:$B$782,X$11)+'СЕТ СН'!$F$12+СВЦЭМ!$D$10+'СЕТ СН'!$F$6-'СЕТ СН'!$F$22</f>
        <v>1297.2269345700001</v>
      </c>
      <c r="Y33" s="36">
        <f>SUMIFS(СВЦЭМ!$C$39:$C$782,СВЦЭМ!$A$39:$A$782,$A33,СВЦЭМ!$B$39:$B$782,Y$11)+'СЕТ СН'!$F$12+СВЦЭМ!$D$10+'СЕТ СН'!$F$6-'СЕТ СН'!$F$22</f>
        <v>1322.4164897900002</v>
      </c>
    </row>
    <row r="34" spans="1:25" ht="15.75" x14ac:dyDescent="0.2">
      <c r="A34" s="35">
        <f t="shared" si="0"/>
        <v>44857</v>
      </c>
      <c r="B34" s="36">
        <f>SUMIFS(СВЦЭМ!$C$39:$C$782,СВЦЭМ!$A$39:$A$782,$A34,СВЦЭМ!$B$39:$B$782,B$11)+'СЕТ СН'!$F$12+СВЦЭМ!$D$10+'СЕТ СН'!$F$6-'СЕТ СН'!$F$22</f>
        <v>1291.9683818100002</v>
      </c>
      <c r="C34" s="36">
        <f>SUMIFS(СВЦЭМ!$C$39:$C$782,СВЦЭМ!$A$39:$A$782,$A34,СВЦЭМ!$B$39:$B$782,C$11)+'СЕТ СН'!$F$12+СВЦЭМ!$D$10+'СЕТ СН'!$F$6-'СЕТ СН'!$F$22</f>
        <v>1324.9320977000002</v>
      </c>
      <c r="D34" s="36">
        <f>SUMIFS(СВЦЭМ!$C$39:$C$782,СВЦЭМ!$A$39:$A$782,$A34,СВЦЭМ!$B$39:$B$782,D$11)+'СЕТ СН'!$F$12+СВЦЭМ!$D$10+'СЕТ СН'!$F$6-'СЕТ СН'!$F$22</f>
        <v>1352.0766305000002</v>
      </c>
      <c r="E34" s="36">
        <f>SUMIFS(СВЦЭМ!$C$39:$C$782,СВЦЭМ!$A$39:$A$782,$A34,СВЦЭМ!$B$39:$B$782,E$11)+'СЕТ СН'!$F$12+СВЦЭМ!$D$10+'СЕТ СН'!$F$6-'СЕТ СН'!$F$22</f>
        <v>1352.6892643300002</v>
      </c>
      <c r="F34" s="36">
        <f>SUMIFS(СВЦЭМ!$C$39:$C$782,СВЦЭМ!$A$39:$A$782,$A34,СВЦЭМ!$B$39:$B$782,F$11)+'СЕТ СН'!$F$12+СВЦЭМ!$D$10+'СЕТ СН'!$F$6-'СЕТ СН'!$F$22</f>
        <v>1356.7608547800003</v>
      </c>
      <c r="G34" s="36">
        <f>SUMIFS(СВЦЭМ!$C$39:$C$782,СВЦЭМ!$A$39:$A$782,$A34,СВЦЭМ!$B$39:$B$782,G$11)+'СЕТ СН'!$F$12+СВЦЭМ!$D$10+'СЕТ СН'!$F$6-'СЕТ СН'!$F$22</f>
        <v>1342.0544253600001</v>
      </c>
      <c r="H34" s="36">
        <f>SUMIFS(СВЦЭМ!$C$39:$C$782,СВЦЭМ!$A$39:$A$782,$A34,СВЦЭМ!$B$39:$B$782,H$11)+'СЕТ СН'!$F$12+СВЦЭМ!$D$10+'СЕТ СН'!$F$6-'СЕТ СН'!$F$22</f>
        <v>1301.5942075600003</v>
      </c>
      <c r="I34" s="36">
        <f>SUMIFS(СВЦЭМ!$C$39:$C$782,СВЦЭМ!$A$39:$A$782,$A34,СВЦЭМ!$B$39:$B$782,I$11)+'СЕТ СН'!$F$12+СВЦЭМ!$D$10+'СЕТ СН'!$F$6-'СЕТ СН'!$F$22</f>
        <v>1307.7510723500002</v>
      </c>
      <c r="J34" s="36">
        <f>SUMIFS(СВЦЭМ!$C$39:$C$782,СВЦЭМ!$A$39:$A$782,$A34,СВЦЭМ!$B$39:$B$782,J$11)+'СЕТ СН'!$F$12+СВЦЭМ!$D$10+'СЕТ СН'!$F$6-'СЕТ СН'!$F$22</f>
        <v>1261.6647832600001</v>
      </c>
      <c r="K34" s="36">
        <f>SUMIFS(СВЦЭМ!$C$39:$C$782,СВЦЭМ!$A$39:$A$782,$A34,СВЦЭМ!$B$39:$B$782,K$11)+'СЕТ СН'!$F$12+СВЦЭМ!$D$10+'СЕТ СН'!$F$6-'СЕТ СН'!$F$22</f>
        <v>1247.6435841100001</v>
      </c>
      <c r="L34" s="36">
        <f>SUMIFS(СВЦЭМ!$C$39:$C$782,СВЦЭМ!$A$39:$A$782,$A34,СВЦЭМ!$B$39:$B$782,L$11)+'СЕТ СН'!$F$12+СВЦЭМ!$D$10+'СЕТ СН'!$F$6-'СЕТ СН'!$F$22</f>
        <v>1229.4404433600002</v>
      </c>
      <c r="M34" s="36">
        <f>SUMIFS(СВЦЭМ!$C$39:$C$782,СВЦЭМ!$A$39:$A$782,$A34,СВЦЭМ!$B$39:$B$782,M$11)+'СЕТ СН'!$F$12+СВЦЭМ!$D$10+'СЕТ СН'!$F$6-'СЕТ СН'!$F$22</f>
        <v>1249.2177037000001</v>
      </c>
      <c r="N34" s="36">
        <f>SUMIFS(СВЦЭМ!$C$39:$C$782,СВЦЭМ!$A$39:$A$782,$A34,СВЦЭМ!$B$39:$B$782,N$11)+'СЕТ СН'!$F$12+СВЦЭМ!$D$10+'СЕТ СН'!$F$6-'СЕТ СН'!$F$22</f>
        <v>1265.0246423300002</v>
      </c>
      <c r="O34" s="36">
        <f>SUMIFS(СВЦЭМ!$C$39:$C$782,СВЦЭМ!$A$39:$A$782,$A34,СВЦЭМ!$B$39:$B$782,O$11)+'СЕТ СН'!$F$12+СВЦЭМ!$D$10+'СЕТ СН'!$F$6-'СЕТ СН'!$F$22</f>
        <v>1279.6842924600003</v>
      </c>
      <c r="P34" s="36">
        <f>SUMIFS(СВЦЭМ!$C$39:$C$782,СВЦЭМ!$A$39:$A$782,$A34,СВЦЭМ!$B$39:$B$782,P$11)+'СЕТ СН'!$F$12+СВЦЭМ!$D$10+'СЕТ СН'!$F$6-'СЕТ СН'!$F$22</f>
        <v>1290.3637625300003</v>
      </c>
      <c r="Q34" s="36">
        <f>SUMIFS(СВЦЭМ!$C$39:$C$782,СВЦЭМ!$A$39:$A$782,$A34,СВЦЭМ!$B$39:$B$782,Q$11)+'СЕТ СН'!$F$12+СВЦЭМ!$D$10+'СЕТ СН'!$F$6-'СЕТ СН'!$F$22</f>
        <v>1303.6323013400001</v>
      </c>
      <c r="R34" s="36">
        <f>SUMIFS(СВЦЭМ!$C$39:$C$782,СВЦЭМ!$A$39:$A$782,$A34,СВЦЭМ!$B$39:$B$782,R$11)+'СЕТ СН'!$F$12+СВЦЭМ!$D$10+'СЕТ СН'!$F$6-'СЕТ СН'!$F$22</f>
        <v>1281.4338739800003</v>
      </c>
      <c r="S34" s="36">
        <f>SUMIFS(СВЦЭМ!$C$39:$C$782,СВЦЭМ!$A$39:$A$782,$A34,СВЦЭМ!$B$39:$B$782,S$11)+'СЕТ СН'!$F$12+СВЦЭМ!$D$10+'СЕТ СН'!$F$6-'СЕТ СН'!$F$22</f>
        <v>1246.1218538900002</v>
      </c>
      <c r="T34" s="36">
        <f>SUMIFS(СВЦЭМ!$C$39:$C$782,СВЦЭМ!$A$39:$A$782,$A34,СВЦЭМ!$B$39:$B$782,T$11)+'СЕТ СН'!$F$12+СВЦЭМ!$D$10+'СЕТ СН'!$F$6-'СЕТ СН'!$F$22</f>
        <v>1188.1695984000003</v>
      </c>
      <c r="U34" s="36">
        <f>SUMIFS(СВЦЭМ!$C$39:$C$782,СВЦЭМ!$A$39:$A$782,$A34,СВЦЭМ!$B$39:$B$782,U$11)+'СЕТ СН'!$F$12+СВЦЭМ!$D$10+'СЕТ СН'!$F$6-'СЕТ СН'!$F$22</f>
        <v>1209.0767182600002</v>
      </c>
      <c r="V34" s="36">
        <f>SUMIFS(СВЦЭМ!$C$39:$C$782,СВЦЭМ!$A$39:$A$782,$A34,СВЦЭМ!$B$39:$B$782,V$11)+'СЕТ СН'!$F$12+СВЦЭМ!$D$10+'СЕТ СН'!$F$6-'СЕТ СН'!$F$22</f>
        <v>1222.6591426600003</v>
      </c>
      <c r="W34" s="36">
        <f>SUMIFS(СВЦЭМ!$C$39:$C$782,СВЦЭМ!$A$39:$A$782,$A34,СВЦЭМ!$B$39:$B$782,W$11)+'СЕТ СН'!$F$12+СВЦЭМ!$D$10+'СЕТ СН'!$F$6-'СЕТ СН'!$F$22</f>
        <v>1249.4616583900001</v>
      </c>
      <c r="X34" s="36">
        <f>SUMIFS(СВЦЭМ!$C$39:$C$782,СВЦЭМ!$A$39:$A$782,$A34,СВЦЭМ!$B$39:$B$782,X$11)+'СЕТ СН'!$F$12+СВЦЭМ!$D$10+'СЕТ СН'!$F$6-'СЕТ СН'!$F$22</f>
        <v>1284.0676909000001</v>
      </c>
      <c r="Y34" s="36">
        <f>SUMIFS(СВЦЭМ!$C$39:$C$782,СВЦЭМ!$A$39:$A$782,$A34,СВЦЭМ!$B$39:$B$782,Y$11)+'СЕТ СН'!$F$12+СВЦЭМ!$D$10+'СЕТ СН'!$F$6-'СЕТ СН'!$F$22</f>
        <v>1333.4360157600001</v>
      </c>
    </row>
    <row r="35" spans="1:25" ht="15.75" x14ac:dyDescent="0.2">
      <c r="A35" s="35">
        <f t="shared" si="0"/>
        <v>44858</v>
      </c>
      <c r="B35" s="36">
        <f>SUMIFS(СВЦЭМ!$C$39:$C$782,СВЦЭМ!$A$39:$A$782,$A35,СВЦЭМ!$B$39:$B$782,B$11)+'СЕТ СН'!$F$12+СВЦЭМ!$D$10+'СЕТ СН'!$F$6-'СЕТ СН'!$F$22</f>
        <v>1297.1160820900002</v>
      </c>
      <c r="C35" s="36">
        <f>SUMIFS(СВЦЭМ!$C$39:$C$782,СВЦЭМ!$A$39:$A$782,$A35,СВЦЭМ!$B$39:$B$782,C$11)+'СЕТ СН'!$F$12+СВЦЭМ!$D$10+'СЕТ СН'!$F$6-'СЕТ СН'!$F$22</f>
        <v>1327.7226020100002</v>
      </c>
      <c r="D35" s="36">
        <f>SUMIFS(СВЦЭМ!$C$39:$C$782,СВЦЭМ!$A$39:$A$782,$A35,СВЦЭМ!$B$39:$B$782,D$11)+'СЕТ СН'!$F$12+СВЦЭМ!$D$10+'СЕТ СН'!$F$6-'СЕТ СН'!$F$22</f>
        <v>1340.7200638200002</v>
      </c>
      <c r="E35" s="36">
        <f>SUMIFS(СВЦЭМ!$C$39:$C$782,СВЦЭМ!$A$39:$A$782,$A35,СВЦЭМ!$B$39:$B$782,E$11)+'СЕТ СН'!$F$12+СВЦЭМ!$D$10+'СЕТ СН'!$F$6-'СЕТ СН'!$F$22</f>
        <v>1344.3616333200002</v>
      </c>
      <c r="F35" s="36">
        <f>SUMIFS(СВЦЭМ!$C$39:$C$782,СВЦЭМ!$A$39:$A$782,$A35,СВЦЭМ!$B$39:$B$782,F$11)+'СЕТ СН'!$F$12+СВЦЭМ!$D$10+'СЕТ СН'!$F$6-'СЕТ СН'!$F$22</f>
        <v>1360.5000989800003</v>
      </c>
      <c r="G35" s="36">
        <f>SUMIFS(СВЦЭМ!$C$39:$C$782,СВЦЭМ!$A$39:$A$782,$A35,СВЦЭМ!$B$39:$B$782,G$11)+'СЕТ СН'!$F$12+СВЦЭМ!$D$10+'СЕТ СН'!$F$6-'СЕТ СН'!$F$22</f>
        <v>1329.0832285100003</v>
      </c>
      <c r="H35" s="36">
        <f>SUMIFS(СВЦЭМ!$C$39:$C$782,СВЦЭМ!$A$39:$A$782,$A35,СВЦЭМ!$B$39:$B$782,H$11)+'СЕТ СН'!$F$12+СВЦЭМ!$D$10+'СЕТ СН'!$F$6-'СЕТ СН'!$F$22</f>
        <v>1295.3350761700001</v>
      </c>
      <c r="I35" s="36">
        <f>SUMIFS(СВЦЭМ!$C$39:$C$782,СВЦЭМ!$A$39:$A$782,$A35,СВЦЭМ!$B$39:$B$782,I$11)+'СЕТ СН'!$F$12+СВЦЭМ!$D$10+'СЕТ СН'!$F$6-'СЕТ СН'!$F$22</f>
        <v>1292.2505520200002</v>
      </c>
      <c r="J35" s="36">
        <f>SUMIFS(СВЦЭМ!$C$39:$C$782,СВЦЭМ!$A$39:$A$782,$A35,СВЦЭМ!$B$39:$B$782,J$11)+'СЕТ СН'!$F$12+СВЦЭМ!$D$10+'СЕТ СН'!$F$6-'СЕТ СН'!$F$22</f>
        <v>1267.5527434900002</v>
      </c>
      <c r="K35" s="36">
        <f>SUMIFS(СВЦЭМ!$C$39:$C$782,СВЦЭМ!$A$39:$A$782,$A35,СВЦЭМ!$B$39:$B$782,K$11)+'СЕТ СН'!$F$12+СВЦЭМ!$D$10+'СЕТ СН'!$F$6-'СЕТ СН'!$F$22</f>
        <v>1282.6090515000003</v>
      </c>
      <c r="L35" s="36">
        <f>SUMIFS(СВЦЭМ!$C$39:$C$782,СВЦЭМ!$A$39:$A$782,$A35,СВЦЭМ!$B$39:$B$782,L$11)+'СЕТ СН'!$F$12+СВЦЭМ!$D$10+'СЕТ СН'!$F$6-'СЕТ СН'!$F$22</f>
        <v>1286.3973500100003</v>
      </c>
      <c r="M35" s="36">
        <f>SUMIFS(СВЦЭМ!$C$39:$C$782,СВЦЭМ!$A$39:$A$782,$A35,СВЦЭМ!$B$39:$B$782,M$11)+'СЕТ СН'!$F$12+СВЦЭМ!$D$10+'СЕТ СН'!$F$6-'СЕТ СН'!$F$22</f>
        <v>1306.3790841500002</v>
      </c>
      <c r="N35" s="36">
        <f>SUMIFS(СВЦЭМ!$C$39:$C$782,СВЦЭМ!$A$39:$A$782,$A35,СВЦЭМ!$B$39:$B$782,N$11)+'СЕТ СН'!$F$12+СВЦЭМ!$D$10+'СЕТ СН'!$F$6-'СЕТ СН'!$F$22</f>
        <v>1314.4841426100002</v>
      </c>
      <c r="O35" s="36">
        <f>SUMIFS(СВЦЭМ!$C$39:$C$782,СВЦЭМ!$A$39:$A$782,$A35,СВЦЭМ!$B$39:$B$782,O$11)+'СЕТ СН'!$F$12+СВЦЭМ!$D$10+'СЕТ СН'!$F$6-'СЕТ СН'!$F$22</f>
        <v>1303.3094808800001</v>
      </c>
      <c r="P35" s="36">
        <f>SUMIFS(СВЦЭМ!$C$39:$C$782,СВЦЭМ!$A$39:$A$782,$A35,СВЦЭМ!$B$39:$B$782,P$11)+'СЕТ СН'!$F$12+СВЦЭМ!$D$10+'СЕТ СН'!$F$6-'СЕТ СН'!$F$22</f>
        <v>1304.9878853400003</v>
      </c>
      <c r="Q35" s="36">
        <f>SUMIFS(СВЦЭМ!$C$39:$C$782,СВЦЭМ!$A$39:$A$782,$A35,СВЦЭМ!$B$39:$B$782,Q$11)+'СЕТ СН'!$F$12+СВЦЭМ!$D$10+'СЕТ СН'!$F$6-'СЕТ СН'!$F$22</f>
        <v>1299.0555464800002</v>
      </c>
      <c r="R35" s="36">
        <f>SUMIFS(СВЦЭМ!$C$39:$C$782,СВЦЭМ!$A$39:$A$782,$A35,СВЦЭМ!$B$39:$B$782,R$11)+'СЕТ СН'!$F$12+СВЦЭМ!$D$10+'СЕТ СН'!$F$6-'СЕТ СН'!$F$22</f>
        <v>1271.5692984400002</v>
      </c>
      <c r="S35" s="36">
        <f>SUMIFS(СВЦЭМ!$C$39:$C$782,СВЦЭМ!$A$39:$A$782,$A35,СВЦЭМ!$B$39:$B$782,S$11)+'СЕТ СН'!$F$12+СВЦЭМ!$D$10+'СЕТ СН'!$F$6-'СЕТ СН'!$F$22</f>
        <v>1251.7730849700001</v>
      </c>
      <c r="T35" s="36">
        <f>SUMIFS(СВЦЭМ!$C$39:$C$782,СВЦЭМ!$A$39:$A$782,$A35,СВЦЭМ!$B$39:$B$782,T$11)+'СЕТ СН'!$F$12+СВЦЭМ!$D$10+'СЕТ СН'!$F$6-'СЕТ СН'!$F$22</f>
        <v>1206.3013472200003</v>
      </c>
      <c r="U35" s="36">
        <f>SUMIFS(СВЦЭМ!$C$39:$C$782,СВЦЭМ!$A$39:$A$782,$A35,СВЦЭМ!$B$39:$B$782,U$11)+'СЕТ СН'!$F$12+СВЦЭМ!$D$10+'СЕТ СН'!$F$6-'СЕТ СН'!$F$22</f>
        <v>1239.8583825900002</v>
      </c>
      <c r="V35" s="36">
        <f>SUMIFS(СВЦЭМ!$C$39:$C$782,СВЦЭМ!$A$39:$A$782,$A35,СВЦЭМ!$B$39:$B$782,V$11)+'СЕТ СН'!$F$12+СВЦЭМ!$D$10+'СЕТ СН'!$F$6-'СЕТ СН'!$F$22</f>
        <v>1271.1599753000003</v>
      </c>
      <c r="W35" s="36">
        <f>SUMIFS(СВЦЭМ!$C$39:$C$782,СВЦЭМ!$A$39:$A$782,$A35,СВЦЭМ!$B$39:$B$782,W$11)+'СЕТ СН'!$F$12+СВЦЭМ!$D$10+'СЕТ СН'!$F$6-'СЕТ СН'!$F$22</f>
        <v>1289.6900966100002</v>
      </c>
      <c r="X35" s="36">
        <f>SUMIFS(СВЦЭМ!$C$39:$C$782,СВЦЭМ!$A$39:$A$782,$A35,СВЦЭМ!$B$39:$B$782,X$11)+'СЕТ СН'!$F$12+СВЦЭМ!$D$10+'СЕТ СН'!$F$6-'СЕТ СН'!$F$22</f>
        <v>1315.9218898900001</v>
      </c>
      <c r="Y35" s="36">
        <f>SUMIFS(СВЦЭМ!$C$39:$C$782,СВЦЭМ!$A$39:$A$782,$A35,СВЦЭМ!$B$39:$B$782,Y$11)+'СЕТ СН'!$F$12+СВЦЭМ!$D$10+'СЕТ СН'!$F$6-'СЕТ СН'!$F$22</f>
        <v>1360.5068156100001</v>
      </c>
    </row>
    <row r="36" spans="1:25" ht="15.75" x14ac:dyDescent="0.2">
      <c r="A36" s="35">
        <f t="shared" si="0"/>
        <v>44859</v>
      </c>
      <c r="B36" s="36">
        <f>SUMIFS(СВЦЭМ!$C$39:$C$782,СВЦЭМ!$A$39:$A$782,$A36,СВЦЭМ!$B$39:$B$782,B$11)+'СЕТ СН'!$F$12+СВЦЭМ!$D$10+'СЕТ СН'!$F$6-'СЕТ СН'!$F$22</f>
        <v>1312.9383540700003</v>
      </c>
      <c r="C36" s="36">
        <f>SUMIFS(СВЦЭМ!$C$39:$C$782,СВЦЭМ!$A$39:$A$782,$A36,СВЦЭМ!$B$39:$B$782,C$11)+'СЕТ СН'!$F$12+СВЦЭМ!$D$10+'СЕТ СН'!$F$6-'СЕТ СН'!$F$22</f>
        <v>1349.6714352200001</v>
      </c>
      <c r="D36" s="36">
        <f>SUMIFS(СВЦЭМ!$C$39:$C$782,СВЦЭМ!$A$39:$A$782,$A36,СВЦЭМ!$B$39:$B$782,D$11)+'СЕТ СН'!$F$12+СВЦЭМ!$D$10+'СЕТ СН'!$F$6-'СЕТ СН'!$F$22</f>
        <v>1339.0749134700002</v>
      </c>
      <c r="E36" s="36">
        <f>SUMIFS(СВЦЭМ!$C$39:$C$782,СВЦЭМ!$A$39:$A$782,$A36,СВЦЭМ!$B$39:$B$782,E$11)+'СЕТ СН'!$F$12+СВЦЭМ!$D$10+'СЕТ СН'!$F$6-'СЕТ СН'!$F$22</f>
        <v>1323.9720598500003</v>
      </c>
      <c r="F36" s="36">
        <f>SUMIFS(СВЦЭМ!$C$39:$C$782,СВЦЭМ!$A$39:$A$782,$A36,СВЦЭМ!$B$39:$B$782,F$11)+'СЕТ СН'!$F$12+СВЦЭМ!$D$10+'СЕТ СН'!$F$6-'СЕТ СН'!$F$22</f>
        <v>1327.2563292200002</v>
      </c>
      <c r="G36" s="36">
        <f>SUMIFS(СВЦЭМ!$C$39:$C$782,СВЦЭМ!$A$39:$A$782,$A36,СВЦЭМ!$B$39:$B$782,G$11)+'СЕТ СН'!$F$12+СВЦЭМ!$D$10+'СЕТ СН'!$F$6-'СЕТ СН'!$F$22</f>
        <v>1286.8561524300003</v>
      </c>
      <c r="H36" s="36">
        <f>SUMIFS(СВЦЭМ!$C$39:$C$782,СВЦЭМ!$A$39:$A$782,$A36,СВЦЭМ!$B$39:$B$782,H$11)+'СЕТ СН'!$F$12+СВЦЭМ!$D$10+'СЕТ СН'!$F$6-'СЕТ СН'!$F$22</f>
        <v>1211.6398875400002</v>
      </c>
      <c r="I36" s="36">
        <f>SUMIFS(СВЦЭМ!$C$39:$C$782,СВЦЭМ!$A$39:$A$782,$A36,СВЦЭМ!$B$39:$B$782,I$11)+'СЕТ СН'!$F$12+СВЦЭМ!$D$10+'СЕТ СН'!$F$6-'СЕТ СН'!$F$22</f>
        <v>1158.7449088900003</v>
      </c>
      <c r="J36" s="36">
        <f>SUMIFS(СВЦЭМ!$C$39:$C$782,СВЦЭМ!$A$39:$A$782,$A36,СВЦЭМ!$B$39:$B$782,J$11)+'СЕТ СН'!$F$12+СВЦЭМ!$D$10+'СЕТ СН'!$F$6-'СЕТ СН'!$F$22</f>
        <v>1046.25343675</v>
      </c>
      <c r="K36" s="36">
        <f>SUMIFS(СВЦЭМ!$C$39:$C$782,СВЦЭМ!$A$39:$A$782,$A36,СВЦЭМ!$B$39:$B$782,K$11)+'СЕТ СН'!$F$12+СВЦЭМ!$D$10+'СЕТ СН'!$F$6-'СЕТ СН'!$F$22</f>
        <v>1068.8501389400001</v>
      </c>
      <c r="L36" s="36">
        <f>SUMIFS(СВЦЭМ!$C$39:$C$782,СВЦЭМ!$A$39:$A$782,$A36,СВЦЭМ!$B$39:$B$782,L$11)+'СЕТ СН'!$F$12+СВЦЭМ!$D$10+'СЕТ СН'!$F$6-'СЕТ СН'!$F$22</f>
        <v>1075.0987832600001</v>
      </c>
      <c r="M36" s="36">
        <f>SUMIFS(СВЦЭМ!$C$39:$C$782,СВЦЭМ!$A$39:$A$782,$A36,СВЦЭМ!$B$39:$B$782,M$11)+'СЕТ СН'!$F$12+СВЦЭМ!$D$10+'СЕТ СН'!$F$6-'СЕТ СН'!$F$22</f>
        <v>1163.4275295600003</v>
      </c>
      <c r="N36" s="36">
        <f>SUMIFS(СВЦЭМ!$C$39:$C$782,СВЦЭМ!$A$39:$A$782,$A36,СВЦЭМ!$B$39:$B$782,N$11)+'СЕТ СН'!$F$12+СВЦЭМ!$D$10+'СЕТ СН'!$F$6-'СЕТ СН'!$F$22</f>
        <v>1265.3108199300002</v>
      </c>
      <c r="O36" s="36">
        <f>SUMIFS(СВЦЭМ!$C$39:$C$782,СВЦЭМ!$A$39:$A$782,$A36,СВЦЭМ!$B$39:$B$782,O$11)+'СЕТ СН'!$F$12+СВЦЭМ!$D$10+'СЕТ СН'!$F$6-'СЕТ СН'!$F$22</f>
        <v>1238.8876873000002</v>
      </c>
      <c r="P36" s="36">
        <f>SUMIFS(СВЦЭМ!$C$39:$C$782,СВЦЭМ!$A$39:$A$782,$A36,СВЦЭМ!$B$39:$B$782,P$11)+'СЕТ СН'!$F$12+СВЦЭМ!$D$10+'СЕТ СН'!$F$6-'СЕТ СН'!$F$22</f>
        <v>1238.7354068800003</v>
      </c>
      <c r="Q36" s="36">
        <f>SUMIFS(СВЦЭМ!$C$39:$C$782,СВЦЭМ!$A$39:$A$782,$A36,СВЦЭМ!$B$39:$B$782,Q$11)+'СЕТ СН'!$F$12+СВЦЭМ!$D$10+'СЕТ СН'!$F$6-'СЕТ СН'!$F$22</f>
        <v>1239.5271030700003</v>
      </c>
      <c r="R36" s="36">
        <f>SUMIFS(СВЦЭМ!$C$39:$C$782,СВЦЭМ!$A$39:$A$782,$A36,СВЦЭМ!$B$39:$B$782,R$11)+'СЕТ СН'!$F$12+СВЦЭМ!$D$10+'СЕТ СН'!$F$6-'СЕТ СН'!$F$22</f>
        <v>1138.2792659100003</v>
      </c>
      <c r="S36" s="36">
        <f>SUMIFS(СВЦЭМ!$C$39:$C$782,СВЦЭМ!$A$39:$A$782,$A36,СВЦЭМ!$B$39:$B$782,S$11)+'СЕТ СН'!$F$12+СВЦЭМ!$D$10+'СЕТ СН'!$F$6-'СЕТ СН'!$F$22</f>
        <v>1072.55810559</v>
      </c>
      <c r="T36" s="36">
        <f>SUMIFS(СВЦЭМ!$C$39:$C$782,СВЦЭМ!$A$39:$A$782,$A36,СВЦЭМ!$B$39:$B$782,T$11)+'СЕТ СН'!$F$12+СВЦЭМ!$D$10+'СЕТ СН'!$F$6-'СЕТ СН'!$F$22</f>
        <v>983.28560884000001</v>
      </c>
      <c r="U36" s="36">
        <f>SUMIFS(СВЦЭМ!$C$39:$C$782,СВЦЭМ!$A$39:$A$782,$A36,СВЦЭМ!$B$39:$B$782,U$11)+'СЕТ СН'!$F$12+СВЦЭМ!$D$10+'СЕТ СН'!$F$6-'СЕТ СН'!$F$22</f>
        <v>988.33888720999994</v>
      </c>
      <c r="V36" s="36">
        <f>SUMIFS(СВЦЭМ!$C$39:$C$782,СВЦЭМ!$A$39:$A$782,$A36,СВЦЭМ!$B$39:$B$782,V$11)+'СЕТ СН'!$F$12+СВЦЭМ!$D$10+'СЕТ СН'!$F$6-'СЕТ СН'!$F$22</f>
        <v>1012.93325076</v>
      </c>
      <c r="W36" s="36">
        <f>SUMIFS(СВЦЭМ!$C$39:$C$782,СВЦЭМ!$A$39:$A$782,$A36,СВЦЭМ!$B$39:$B$782,W$11)+'СЕТ СН'!$F$12+СВЦЭМ!$D$10+'СЕТ СН'!$F$6-'СЕТ СН'!$F$22</f>
        <v>1023.6450812099999</v>
      </c>
      <c r="X36" s="36">
        <f>SUMIFS(СВЦЭМ!$C$39:$C$782,СВЦЭМ!$A$39:$A$782,$A36,СВЦЭМ!$B$39:$B$782,X$11)+'СЕТ СН'!$F$12+СВЦЭМ!$D$10+'СЕТ СН'!$F$6-'СЕТ СН'!$F$22</f>
        <v>1053.45870466</v>
      </c>
      <c r="Y36" s="36">
        <f>SUMIFS(СВЦЭМ!$C$39:$C$782,СВЦЭМ!$A$39:$A$782,$A36,СВЦЭМ!$B$39:$B$782,Y$11)+'СЕТ СН'!$F$12+СВЦЭМ!$D$10+'СЕТ СН'!$F$6-'СЕТ СН'!$F$22</f>
        <v>1075.13901827</v>
      </c>
    </row>
    <row r="37" spans="1:25" ht="15.75" x14ac:dyDescent="0.2">
      <c r="A37" s="35">
        <f t="shared" si="0"/>
        <v>44860</v>
      </c>
      <c r="B37" s="36">
        <f>SUMIFS(СВЦЭМ!$C$39:$C$782,СВЦЭМ!$A$39:$A$782,$A37,СВЦЭМ!$B$39:$B$782,B$11)+'СЕТ СН'!$F$12+СВЦЭМ!$D$10+'СЕТ СН'!$F$6-'СЕТ СН'!$F$22</f>
        <v>1244.2622540300001</v>
      </c>
      <c r="C37" s="36">
        <f>SUMIFS(СВЦЭМ!$C$39:$C$782,СВЦЭМ!$A$39:$A$782,$A37,СВЦЭМ!$B$39:$B$782,C$11)+'СЕТ СН'!$F$12+СВЦЭМ!$D$10+'СЕТ СН'!$F$6-'СЕТ СН'!$F$22</f>
        <v>1261.3369738200001</v>
      </c>
      <c r="D37" s="36">
        <f>SUMIFS(СВЦЭМ!$C$39:$C$782,СВЦЭМ!$A$39:$A$782,$A37,СВЦЭМ!$B$39:$B$782,D$11)+'СЕТ СН'!$F$12+СВЦЭМ!$D$10+'СЕТ СН'!$F$6-'СЕТ СН'!$F$22</f>
        <v>1275.0275526100002</v>
      </c>
      <c r="E37" s="36">
        <f>SUMIFS(СВЦЭМ!$C$39:$C$782,СВЦЭМ!$A$39:$A$782,$A37,СВЦЭМ!$B$39:$B$782,E$11)+'СЕТ СН'!$F$12+СВЦЭМ!$D$10+'СЕТ СН'!$F$6-'СЕТ СН'!$F$22</f>
        <v>1294.2615210000001</v>
      </c>
      <c r="F37" s="36">
        <f>SUMIFS(СВЦЭМ!$C$39:$C$782,СВЦЭМ!$A$39:$A$782,$A37,СВЦЭМ!$B$39:$B$782,F$11)+'СЕТ СН'!$F$12+СВЦЭМ!$D$10+'СЕТ СН'!$F$6-'СЕТ СН'!$F$22</f>
        <v>1255.4441458900003</v>
      </c>
      <c r="G37" s="36">
        <f>SUMIFS(СВЦЭМ!$C$39:$C$782,СВЦЭМ!$A$39:$A$782,$A37,СВЦЭМ!$B$39:$B$782,G$11)+'СЕТ СН'!$F$12+СВЦЭМ!$D$10+'СЕТ СН'!$F$6-'СЕТ СН'!$F$22</f>
        <v>1206.6452928400001</v>
      </c>
      <c r="H37" s="36">
        <f>SUMIFS(СВЦЭМ!$C$39:$C$782,СВЦЭМ!$A$39:$A$782,$A37,СВЦЭМ!$B$39:$B$782,H$11)+'СЕТ СН'!$F$12+СВЦЭМ!$D$10+'СЕТ СН'!$F$6-'СЕТ СН'!$F$22</f>
        <v>1114.6520873900004</v>
      </c>
      <c r="I37" s="36">
        <f>SUMIFS(СВЦЭМ!$C$39:$C$782,СВЦЭМ!$A$39:$A$782,$A37,СВЦЭМ!$B$39:$B$782,I$11)+'СЕТ СН'!$F$12+СВЦЭМ!$D$10+'СЕТ СН'!$F$6-'СЕТ СН'!$F$22</f>
        <v>1171.0676760800002</v>
      </c>
      <c r="J37" s="36">
        <f>SUMIFS(СВЦЭМ!$C$39:$C$782,СВЦЭМ!$A$39:$A$782,$A37,СВЦЭМ!$B$39:$B$782,J$11)+'СЕТ СН'!$F$12+СВЦЭМ!$D$10+'СЕТ СН'!$F$6-'СЕТ СН'!$F$22</f>
        <v>1125.2998730900003</v>
      </c>
      <c r="K37" s="36">
        <f>SUMIFS(СВЦЭМ!$C$39:$C$782,СВЦЭМ!$A$39:$A$782,$A37,СВЦЭМ!$B$39:$B$782,K$11)+'СЕТ СН'!$F$12+СВЦЭМ!$D$10+'СЕТ СН'!$F$6-'СЕТ СН'!$F$22</f>
        <v>1136.3028178800002</v>
      </c>
      <c r="L37" s="36">
        <f>SUMIFS(СВЦЭМ!$C$39:$C$782,СВЦЭМ!$A$39:$A$782,$A37,СВЦЭМ!$B$39:$B$782,L$11)+'СЕТ СН'!$F$12+СВЦЭМ!$D$10+'СЕТ СН'!$F$6-'СЕТ СН'!$F$22</f>
        <v>1143.2777295800001</v>
      </c>
      <c r="M37" s="36">
        <f>SUMIFS(СВЦЭМ!$C$39:$C$782,СВЦЭМ!$A$39:$A$782,$A37,СВЦЭМ!$B$39:$B$782,M$11)+'СЕТ СН'!$F$12+СВЦЭМ!$D$10+'СЕТ СН'!$F$6-'СЕТ СН'!$F$22</f>
        <v>1142.5948312100002</v>
      </c>
      <c r="N37" s="36">
        <f>SUMIFS(СВЦЭМ!$C$39:$C$782,СВЦЭМ!$A$39:$A$782,$A37,СВЦЭМ!$B$39:$B$782,N$11)+'СЕТ СН'!$F$12+СВЦЭМ!$D$10+'СЕТ СН'!$F$6-'СЕТ СН'!$F$22</f>
        <v>1152.9227651900003</v>
      </c>
      <c r="O37" s="36">
        <f>SUMIFS(СВЦЭМ!$C$39:$C$782,СВЦЭМ!$A$39:$A$782,$A37,СВЦЭМ!$B$39:$B$782,O$11)+'СЕТ СН'!$F$12+СВЦЭМ!$D$10+'СЕТ СН'!$F$6-'СЕТ СН'!$F$22</f>
        <v>1185.0656763500001</v>
      </c>
      <c r="P37" s="36">
        <f>SUMIFS(СВЦЭМ!$C$39:$C$782,СВЦЭМ!$A$39:$A$782,$A37,СВЦЭМ!$B$39:$B$782,P$11)+'СЕТ СН'!$F$12+СВЦЭМ!$D$10+'СЕТ СН'!$F$6-'СЕТ СН'!$F$22</f>
        <v>1198.0819843100003</v>
      </c>
      <c r="Q37" s="36">
        <f>SUMIFS(СВЦЭМ!$C$39:$C$782,СВЦЭМ!$A$39:$A$782,$A37,СВЦЭМ!$B$39:$B$782,Q$11)+'СЕТ СН'!$F$12+СВЦЭМ!$D$10+'СЕТ СН'!$F$6-'СЕТ СН'!$F$22</f>
        <v>1188.0144618200002</v>
      </c>
      <c r="R37" s="36">
        <f>SUMIFS(СВЦЭМ!$C$39:$C$782,СВЦЭМ!$A$39:$A$782,$A37,СВЦЭМ!$B$39:$B$782,R$11)+'СЕТ СН'!$F$12+СВЦЭМ!$D$10+'СЕТ СН'!$F$6-'СЕТ СН'!$F$22</f>
        <v>1182.3904811300001</v>
      </c>
      <c r="S37" s="36">
        <f>SUMIFS(СВЦЭМ!$C$39:$C$782,СВЦЭМ!$A$39:$A$782,$A37,СВЦЭМ!$B$39:$B$782,S$11)+'СЕТ СН'!$F$12+СВЦЭМ!$D$10+'СЕТ СН'!$F$6-'СЕТ СН'!$F$22</f>
        <v>1116.1909105300001</v>
      </c>
      <c r="T37" s="36">
        <f>SUMIFS(СВЦЭМ!$C$39:$C$782,СВЦЭМ!$A$39:$A$782,$A37,СВЦЭМ!$B$39:$B$782,T$11)+'СЕТ СН'!$F$12+СВЦЭМ!$D$10+'СЕТ СН'!$F$6-'СЕТ СН'!$F$22</f>
        <v>1101.2620909000002</v>
      </c>
      <c r="U37" s="36">
        <f>SUMIFS(СВЦЭМ!$C$39:$C$782,СВЦЭМ!$A$39:$A$782,$A37,СВЦЭМ!$B$39:$B$782,U$11)+'СЕТ СН'!$F$12+СВЦЭМ!$D$10+'СЕТ СН'!$F$6-'СЕТ СН'!$F$22</f>
        <v>1114.3954393200002</v>
      </c>
      <c r="V37" s="36">
        <f>SUMIFS(СВЦЭМ!$C$39:$C$782,СВЦЭМ!$A$39:$A$782,$A37,СВЦЭМ!$B$39:$B$782,V$11)+'СЕТ СН'!$F$12+СВЦЭМ!$D$10+'СЕТ СН'!$F$6-'СЕТ СН'!$F$22</f>
        <v>1143.1779111500002</v>
      </c>
      <c r="W37" s="36">
        <f>SUMIFS(СВЦЭМ!$C$39:$C$782,СВЦЭМ!$A$39:$A$782,$A37,СВЦЭМ!$B$39:$B$782,W$11)+'СЕТ СН'!$F$12+СВЦЭМ!$D$10+'СЕТ СН'!$F$6-'СЕТ СН'!$F$22</f>
        <v>1175.2670060100002</v>
      </c>
      <c r="X37" s="36">
        <f>SUMIFS(СВЦЭМ!$C$39:$C$782,СВЦЭМ!$A$39:$A$782,$A37,СВЦЭМ!$B$39:$B$782,X$11)+'СЕТ СН'!$F$12+СВЦЭМ!$D$10+'СЕТ СН'!$F$6-'СЕТ СН'!$F$22</f>
        <v>1185.3045188800002</v>
      </c>
      <c r="Y37" s="36">
        <f>SUMIFS(СВЦЭМ!$C$39:$C$782,СВЦЭМ!$A$39:$A$782,$A37,СВЦЭМ!$B$39:$B$782,Y$11)+'СЕТ СН'!$F$12+СВЦЭМ!$D$10+'СЕТ СН'!$F$6-'СЕТ СН'!$F$22</f>
        <v>1195.4839205100002</v>
      </c>
    </row>
    <row r="38" spans="1:25" ht="15.75" x14ac:dyDescent="0.2">
      <c r="A38" s="35">
        <f t="shared" si="0"/>
        <v>44861</v>
      </c>
      <c r="B38" s="36">
        <f>SUMIFS(СВЦЭМ!$C$39:$C$782,СВЦЭМ!$A$39:$A$782,$A38,СВЦЭМ!$B$39:$B$782,B$11)+'СЕТ СН'!$F$12+СВЦЭМ!$D$10+'СЕТ СН'!$F$6-'СЕТ СН'!$F$22</f>
        <v>1252.3647896800003</v>
      </c>
      <c r="C38" s="36">
        <f>SUMIFS(СВЦЭМ!$C$39:$C$782,СВЦЭМ!$A$39:$A$782,$A38,СВЦЭМ!$B$39:$B$782,C$11)+'СЕТ СН'!$F$12+СВЦЭМ!$D$10+'СЕТ СН'!$F$6-'СЕТ СН'!$F$22</f>
        <v>1279.4208981900001</v>
      </c>
      <c r="D38" s="36">
        <f>SUMIFS(СВЦЭМ!$C$39:$C$782,СВЦЭМ!$A$39:$A$782,$A38,СВЦЭМ!$B$39:$B$782,D$11)+'СЕТ СН'!$F$12+СВЦЭМ!$D$10+'СЕТ СН'!$F$6-'СЕТ СН'!$F$22</f>
        <v>1306.7798041100002</v>
      </c>
      <c r="E38" s="36">
        <f>SUMIFS(СВЦЭМ!$C$39:$C$782,СВЦЭМ!$A$39:$A$782,$A38,СВЦЭМ!$B$39:$B$782,E$11)+'СЕТ СН'!$F$12+СВЦЭМ!$D$10+'СЕТ СН'!$F$6-'СЕТ СН'!$F$22</f>
        <v>1312.0225546500003</v>
      </c>
      <c r="F38" s="36">
        <f>SUMIFS(СВЦЭМ!$C$39:$C$782,СВЦЭМ!$A$39:$A$782,$A38,СВЦЭМ!$B$39:$B$782,F$11)+'СЕТ СН'!$F$12+СВЦЭМ!$D$10+'СЕТ СН'!$F$6-'СЕТ СН'!$F$22</f>
        <v>1288.0152878300003</v>
      </c>
      <c r="G38" s="36">
        <f>SUMIFS(СВЦЭМ!$C$39:$C$782,СВЦЭМ!$A$39:$A$782,$A38,СВЦЭМ!$B$39:$B$782,G$11)+'СЕТ СН'!$F$12+СВЦЭМ!$D$10+'СЕТ СН'!$F$6-'СЕТ СН'!$F$22</f>
        <v>1217.9520103300001</v>
      </c>
      <c r="H38" s="36">
        <f>SUMIFS(СВЦЭМ!$C$39:$C$782,СВЦЭМ!$A$39:$A$782,$A38,СВЦЭМ!$B$39:$B$782,H$11)+'СЕТ СН'!$F$12+СВЦЭМ!$D$10+'СЕТ СН'!$F$6-'СЕТ СН'!$F$22</f>
        <v>1108.7700611400001</v>
      </c>
      <c r="I38" s="36">
        <f>SUMIFS(СВЦЭМ!$C$39:$C$782,СВЦЭМ!$A$39:$A$782,$A38,СВЦЭМ!$B$39:$B$782,I$11)+'СЕТ СН'!$F$12+СВЦЭМ!$D$10+'СЕТ СН'!$F$6-'СЕТ СН'!$F$22</f>
        <v>1117.7216270500003</v>
      </c>
      <c r="J38" s="36">
        <f>SUMIFS(СВЦЭМ!$C$39:$C$782,СВЦЭМ!$A$39:$A$782,$A38,СВЦЭМ!$B$39:$B$782,J$11)+'СЕТ СН'!$F$12+СВЦЭМ!$D$10+'СЕТ СН'!$F$6-'СЕТ СН'!$F$22</f>
        <v>1082.0224906100002</v>
      </c>
      <c r="K38" s="36">
        <f>SUMIFS(СВЦЭМ!$C$39:$C$782,СВЦЭМ!$A$39:$A$782,$A38,СВЦЭМ!$B$39:$B$782,K$11)+'СЕТ СН'!$F$12+СВЦЭМ!$D$10+'СЕТ СН'!$F$6-'СЕТ СН'!$F$22</f>
        <v>1100.2935965600002</v>
      </c>
      <c r="L38" s="36">
        <f>SUMIFS(СВЦЭМ!$C$39:$C$782,СВЦЭМ!$A$39:$A$782,$A38,СВЦЭМ!$B$39:$B$782,L$11)+'СЕТ СН'!$F$12+СВЦЭМ!$D$10+'СЕТ СН'!$F$6-'СЕТ СН'!$F$22</f>
        <v>1104.7469308400002</v>
      </c>
      <c r="M38" s="36">
        <f>SUMIFS(СВЦЭМ!$C$39:$C$782,СВЦЭМ!$A$39:$A$782,$A38,СВЦЭМ!$B$39:$B$782,M$11)+'СЕТ СН'!$F$12+СВЦЭМ!$D$10+'СЕТ СН'!$F$6-'СЕТ СН'!$F$22</f>
        <v>1107.1811015800004</v>
      </c>
      <c r="N38" s="36">
        <f>SUMIFS(СВЦЭМ!$C$39:$C$782,СВЦЭМ!$A$39:$A$782,$A38,СВЦЭМ!$B$39:$B$782,N$11)+'СЕТ СН'!$F$12+СВЦЭМ!$D$10+'СЕТ СН'!$F$6-'СЕТ СН'!$F$22</f>
        <v>1145.7750519800002</v>
      </c>
      <c r="O38" s="36">
        <f>SUMIFS(СВЦЭМ!$C$39:$C$782,СВЦЭМ!$A$39:$A$782,$A38,СВЦЭМ!$B$39:$B$782,O$11)+'СЕТ СН'!$F$12+СВЦЭМ!$D$10+'СЕТ СН'!$F$6-'СЕТ СН'!$F$22</f>
        <v>1155.3210806300001</v>
      </c>
      <c r="P38" s="36">
        <f>SUMIFS(СВЦЭМ!$C$39:$C$782,СВЦЭМ!$A$39:$A$782,$A38,СВЦЭМ!$B$39:$B$782,P$11)+'СЕТ СН'!$F$12+СВЦЭМ!$D$10+'СЕТ СН'!$F$6-'СЕТ СН'!$F$22</f>
        <v>1155.6261085100002</v>
      </c>
      <c r="Q38" s="36">
        <f>SUMIFS(СВЦЭМ!$C$39:$C$782,СВЦЭМ!$A$39:$A$782,$A38,СВЦЭМ!$B$39:$B$782,Q$11)+'СЕТ СН'!$F$12+СВЦЭМ!$D$10+'СЕТ СН'!$F$6-'СЕТ СН'!$F$22</f>
        <v>1166.4899934500002</v>
      </c>
      <c r="R38" s="36">
        <f>SUMIFS(СВЦЭМ!$C$39:$C$782,СВЦЭМ!$A$39:$A$782,$A38,СВЦЭМ!$B$39:$B$782,R$11)+'СЕТ СН'!$F$12+СВЦЭМ!$D$10+'СЕТ СН'!$F$6-'СЕТ СН'!$F$22</f>
        <v>1139.2526827600002</v>
      </c>
      <c r="S38" s="36">
        <f>SUMIFS(СВЦЭМ!$C$39:$C$782,СВЦЭМ!$A$39:$A$782,$A38,СВЦЭМ!$B$39:$B$782,S$11)+'СЕТ СН'!$F$12+СВЦЭМ!$D$10+'СЕТ СН'!$F$6-'СЕТ СН'!$F$22</f>
        <v>1118.1203671600001</v>
      </c>
      <c r="T38" s="36">
        <f>SUMIFS(СВЦЭМ!$C$39:$C$782,СВЦЭМ!$A$39:$A$782,$A38,СВЦЭМ!$B$39:$B$782,T$11)+'СЕТ СН'!$F$12+СВЦЭМ!$D$10+'СЕТ СН'!$F$6-'СЕТ СН'!$F$22</f>
        <v>1079.4953128800003</v>
      </c>
      <c r="U38" s="36">
        <f>SUMIFS(СВЦЭМ!$C$39:$C$782,СВЦЭМ!$A$39:$A$782,$A38,СВЦЭМ!$B$39:$B$782,U$11)+'СЕТ СН'!$F$12+СВЦЭМ!$D$10+'СЕТ СН'!$F$6-'СЕТ СН'!$F$22</f>
        <v>1103.0039037000001</v>
      </c>
      <c r="V38" s="36">
        <f>SUMIFS(СВЦЭМ!$C$39:$C$782,СВЦЭМ!$A$39:$A$782,$A38,СВЦЭМ!$B$39:$B$782,V$11)+'СЕТ СН'!$F$12+СВЦЭМ!$D$10+'СЕТ СН'!$F$6-'СЕТ СН'!$F$22</f>
        <v>1138.3853504200001</v>
      </c>
      <c r="W38" s="36">
        <f>SUMIFS(СВЦЭМ!$C$39:$C$782,СВЦЭМ!$A$39:$A$782,$A38,СВЦЭМ!$B$39:$B$782,W$11)+'СЕТ СН'!$F$12+СВЦЭМ!$D$10+'СЕТ СН'!$F$6-'СЕТ СН'!$F$22</f>
        <v>1158.1923052300001</v>
      </c>
      <c r="X38" s="36">
        <f>SUMIFS(СВЦЭМ!$C$39:$C$782,СВЦЭМ!$A$39:$A$782,$A38,СВЦЭМ!$B$39:$B$782,X$11)+'СЕТ СН'!$F$12+СВЦЭМ!$D$10+'СЕТ СН'!$F$6-'СЕТ СН'!$F$22</f>
        <v>1210.7467680100001</v>
      </c>
      <c r="Y38" s="36">
        <f>SUMIFS(СВЦЭМ!$C$39:$C$782,СВЦЭМ!$A$39:$A$782,$A38,СВЦЭМ!$B$39:$B$782,Y$11)+'СЕТ СН'!$F$12+СВЦЭМ!$D$10+'СЕТ СН'!$F$6-'СЕТ СН'!$F$22</f>
        <v>1242.7517329400002</v>
      </c>
    </row>
    <row r="39" spans="1:25" ht="15.75" x14ac:dyDescent="0.2">
      <c r="A39" s="35">
        <f t="shared" si="0"/>
        <v>44862</v>
      </c>
      <c r="B39" s="36">
        <f>SUMIFS(СВЦЭМ!$C$39:$C$782,СВЦЭМ!$A$39:$A$782,$A39,СВЦЭМ!$B$39:$B$782,B$11)+'СЕТ СН'!$F$12+СВЦЭМ!$D$10+'СЕТ СН'!$F$6-'СЕТ СН'!$F$22</f>
        <v>1228.1495840100001</v>
      </c>
      <c r="C39" s="36">
        <f>SUMIFS(СВЦЭМ!$C$39:$C$782,СВЦЭМ!$A$39:$A$782,$A39,СВЦЭМ!$B$39:$B$782,C$11)+'СЕТ СН'!$F$12+СВЦЭМ!$D$10+'СЕТ СН'!$F$6-'СЕТ СН'!$F$22</f>
        <v>1263.9083508400001</v>
      </c>
      <c r="D39" s="36">
        <f>SUMIFS(СВЦЭМ!$C$39:$C$782,СВЦЭМ!$A$39:$A$782,$A39,СВЦЭМ!$B$39:$B$782,D$11)+'СЕТ СН'!$F$12+СВЦЭМ!$D$10+'СЕТ СН'!$F$6-'СЕТ СН'!$F$22</f>
        <v>1301.5584161000002</v>
      </c>
      <c r="E39" s="36">
        <f>SUMIFS(СВЦЭМ!$C$39:$C$782,СВЦЭМ!$A$39:$A$782,$A39,СВЦЭМ!$B$39:$B$782,E$11)+'СЕТ СН'!$F$12+СВЦЭМ!$D$10+'СЕТ СН'!$F$6-'СЕТ СН'!$F$22</f>
        <v>1305.1038509700002</v>
      </c>
      <c r="F39" s="36">
        <f>SUMIFS(СВЦЭМ!$C$39:$C$782,СВЦЭМ!$A$39:$A$782,$A39,СВЦЭМ!$B$39:$B$782,F$11)+'СЕТ СН'!$F$12+СВЦЭМ!$D$10+'СЕТ СН'!$F$6-'СЕТ СН'!$F$22</f>
        <v>1302.8471468600003</v>
      </c>
      <c r="G39" s="36">
        <f>SUMIFS(СВЦЭМ!$C$39:$C$782,СВЦЭМ!$A$39:$A$782,$A39,СВЦЭМ!$B$39:$B$782,G$11)+'СЕТ СН'!$F$12+СВЦЭМ!$D$10+'СЕТ СН'!$F$6-'СЕТ СН'!$F$22</f>
        <v>1290.0732170600002</v>
      </c>
      <c r="H39" s="36">
        <f>SUMIFS(СВЦЭМ!$C$39:$C$782,СВЦЭМ!$A$39:$A$782,$A39,СВЦЭМ!$B$39:$B$782,H$11)+'СЕТ СН'!$F$12+СВЦЭМ!$D$10+'СЕТ СН'!$F$6-'СЕТ СН'!$F$22</f>
        <v>1242.3828246000003</v>
      </c>
      <c r="I39" s="36">
        <f>SUMIFS(СВЦЭМ!$C$39:$C$782,СВЦЭМ!$A$39:$A$782,$A39,СВЦЭМ!$B$39:$B$782,I$11)+'СЕТ СН'!$F$12+СВЦЭМ!$D$10+'СЕТ СН'!$F$6-'СЕТ СН'!$F$22</f>
        <v>1203.3629043200001</v>
      </c>
      <c r="J39" s="36">
        <f>SUMIFS(СВЦЭМ!$C$39:$C$782,СВЦЭМ!$A$39:$A$782,$A39,СВЦЭМ!$B$39:$B$782,J$11)+'СЕТ СН'!$F$12+СВЦЭМ!$D$10+'СЕТ СН'!$F$6-'СЕТ СН'!$F$22</f>
        <v>1161.6404028700001</v>
      </c>
      <c r="K39" s="36">
        <f>SUMIFS(СВЦЭМ!$C$39:$C$782,СВЦЭМ!$A$39:$A$782,$A39,СВЦЭМ!$B$39:$B$782,K$11)+'СЕТ СН'!$F$12+СВЦЭМ!$D$10+'СЕТ СН'!$F$6-'СЕТ СН'!$F$22</f>
        <v>1153.0440302800002</v>
      </c>
      <c r="L39" s="36">
        <f>SUMIFS(СВЦЭМ!$C$39:$C$782,СВЦЭМ!$A$39:$A$782,$A39,СВЦЭМ!$B$39:$B$782,L$11)+'СЕТ СН'!$F$12+СВЦЭМ!$D$10+'СЕТ СН'!$F$6-'СЕТ СН'!$F$22</f>
        <v>1145.4611378200002</v>
      </c>
      <c r="M39" s="36">
        <f>SUMIFS(СВЦЭМ!$C$39:$C$782,СВЦЭМ!$A$39:$A$782,$A39,СВЦЭМ!$B$39:$B$782,M$11)+'СЕТ СН'!$F$12+СВЦЭМ!$D$10+'СЕТ СН'!$F$6-'СЕТ СН'!$F$22</f>
        <v>1158.8802723100002</v>
      </c>
      <c r="N39" s="36">
        <f>SUMIFS(СВЦЭМ!$C$39:$C$782,СВЦЭМ!$A$39:$A$782,$A39,СВЦЭМ!$B$39:$B$782,N$11)+'СЕТ СН'!$F$12+СВЦЭМ!$D$10+'СЕТ СН'!$F$6-'СЕТ СН'!$F$22</f>
        <v>1164.5163722100001</v>
      </c>
      <c r="O39" s="36">
        <f>SUMIFS(СВЦЭМ!$C$39:$C$782,СВЦЭМ!$A$39:$A$782,$A39,СВЦЭМ!$B$39:$B$782,O$11)+'СЕТ СН'!$F$12+СВЦЭМ!$D$10+'СЕТ СН'!$F$6-'СЕТ СН'!$F$22</f>
        <v>1190.4767589900002</v>
      </c>
      <c r="P39" s="36">
        <f>SUMIFS(СВЦЭМ!$C$39:$C$782,СВЦЭМ!$A$39:$A$782,$A39,СВЦЭМ!$B$39:$B$782,P$11)+'СЕТ СН'!$F$12+СВЦЭМ!$D$10+'СЕТ СН'!$F$6-'СЕТ СН'!$F$22</f>
        <v>1203.3846829800002</v>
      </c>
      <c r="Q39" s="36">
        <f>SUMIFS(СВЦЭМ!$C$39:$C$782,СВЦЭМ!$A$39:$A$782,$A39,СВЦЭМ!$B$39:$B$782,Q$11)+'СЕТ СН'!$F$12+СВЦЭМ!$D$10+'СЕТ СН'!$F$6-'СЕТ СН'!$F$22</f>
        <v>1202.9881366700001</v>
      </c>
      <c r="R39" s="36">
        <f>SUMIFS(СВЦЭМ!$C$39:$C$782,СВЦЭМ!$A$39:$A$782,$A39,СВЦЭМ!$B$39:$B$782,R$11)+'СЕТ СН'!$F$12+СВЦЭМ!$D$10+'СЕТ СН'!$F$6-'СЕТ СН'!$F$22</f>
        <v>1208.3870226000001</v>
      </c>
      <c r="S39" s="36">
        <f>SUMIFS(СВЦЭМ!$C$39:$C$782,СВЦЭМ!$A$39:$A$782,$A39,СВЦЭМ!$B$39:$B$782,S$11)+'СЕТ СН'!$F$12+СВЦЭМ!$D$10+'СЕТ СН'!$F$6-'СЕТ СН'!$F$22</f>
        <v>1189.8984770200002</v>
      </c>
      <c r="T39" s="36">
        <f>SUMIFS(СВЦЭМ!$C$39:$C$782,СВЦЭМ!$A$39:$A$782,$A39,СВЦЭМ!$B$39:$B$782,T$11)+'СЕТ СН'!$F$12+СВЦЭМ!$D$10+'СЕТ СН'!$F$6-'СЕТ СН'!$F$22</f>
        <v>1144.6096326400002</v>
      </c>
      <c r="U39" s="36">
        <f>SUMIFS(СВЦЭМ!$C$39:$C$782,СВЦЭМ!$A$39:$A$782,$A39,СВЦЭМ!$B$39:$B$782,U$11)+'СЕТ СН'!$F$12+СВЦЭМ!$D$10+'СЕТ СН'!$F$6-'СЕТ СН'!$F$22</f>
        <v>1134.1307167400003</v>
      </c>
      <c r="V39" s="36">
        <f>SUMIFS(СВЦЭМ!$C$39:$C$782,СВЦЭМ!$A$39:$A$782,$A39,СВЦЭМ!$B$39:$B$782,V$11)+'СЕТ СН'!$F$12+СВЦЭМ!$D$10+'СЕТ СН'!$F$6-'СЕТ СН'!$F$22</f>
        <v>1170.6593873000002</v>
      </c>
      <c r="W39" s="36">
        <f>SUMIFS(СВЦЭМ!$C$39:$C$782,СВЦЭМ!$A$39:$A$782,$A39,СВЦЭМ!$B$39:$B$782,W$11)+'СЕТ СН'!$F$12+СВЦЭМ!$D$10+'СЕТ СН'!$F$6-'СЕТ СН'!$F$22</f>
        <v>1187.1698614000002</v>
      </c>
      <c r="X39" s="36">
        <f>SUMIFS(СВЦЭМ!$C$39:$C$782,СВЦЭМ!$A$39:$A$782,$A39,СВЦЭМ!$B$39:$B$782,X$11)+'СЕТ СН'!$F$12+СВЦЭМ!$D$10+'СЕТ СН'!$F$6-'СЕТ СН'!$F$22</f>
        <v>1217.6689005800001</v>
      </c>
      <c r="Y39" s="36">
        <f>SUMIFS(СВЦЭМ!$C$39:$C$782,СВЦЭМ!$A$39:$A$782,$A39,СВЦЭМ!$B$39:$B$782,Y$11)+'СЕТ СН'!$F$12+СВЦЭМ!$D$10+'СЕТ СН'!$F$6-'СЕТ СН'!$F$22</f>
        <v>1233.0462203800002</v>
      </c>
    </row>
    <row r="40" spans="1:25" ht="15.75" x14ac:dyDescent="0.2">
      <c r="A40" s="35">
        <f t="shared" si="0"/>
        <v>44863</v>
      </c>
      <c r="B40" s="36">
        <f>SUMIFS(СВЦЭМ!$C$39:$C$782,СВЦЭМ!$A$39:$A$782,$A40,СВЦЭМ!$B$39:$B$782,B$11)+'СЕТ СН'!$F$12+СВЦЭМ!$D$10+'СЕТ СН'!$F$6-'СЕТ СН'!$F$22</f>
        <v>1230.1520356300002</v>
      </c>
      <c r="C40" s="36">
        <f>SUMIFS(СВЦЭМ!$C$39:$C$782,СВЦЭМ!$A$39:$A$782,$A40,СВЦЭМ!$B$39:$B$782,C$11)+'СЕТ СН'!$F$12+СВЦЭМ!$D$10+'СЕТ СН'!$F$6-'СЕТ СН'!$F$22</f>
        <v>1264.1770208000003</v>
      </c>
      <c r="D40" s="36">
        <f>SUMIFS(СВЦЭМ!$C$39:$C$782,СВЦЭМ!$A$39:$A$782,$A40,СВЦЭМ!$B$39:$B$782,D$11)+'СЕТ СН'!$F$12+СВЦЭМ!$D$10+'СЕТ СН'!$F$6-'СЕТ СН'!$F$22</f>
        <v>1307.2786418600001</v>
      </c>
      <c r="E40" s="36">
        <f>SUMIFS(СВЦЭМ!$C$39:$C$782,СВЦЭМ!$A$39:$A$782,$A40,СВЦЭМ!$B$39:$B$782,E$11)+'СЕТ СН'!$F$12+СВЦЭМ!$D$10+'СЕТ СН'!$F$6-'СЕТ СН'!$F$22</f>
        <v>1301.1139168900002</v>
      </c>
      <c r="F40" s="36">
        <f>SUMIFS(СВЦЭМ!$C$39:$C$782,СВЦЭМ!$A$39:$A$782,$A40,СВЦЭМ!$B$39:$B$782,F$11)+'СЕТ СН'!$F$12+СВЦЭМ!$D$10+'СЕТ СН'!$F$6-'СЕТ СН'!$F$22</f>
        <v>1290.7506383900002</v>
      </c>
      <c r="G40" s="36">
        <f>SUMIFS(СВЦЭМ!$C$39:$C$782,СВЦЭМ!$A$39:$A$782,$A40,СВЦЭМ!$B$39:$B$782,G$11)+'СЕТ СН'!$F$12+СВЦЭМ!$D$10+'СЕТ СН'!$F$6-'СЕТ СН'!$F$22</f>
        <v>1275.8215924000001</v>
      </c>
      <c r="H40" s="36">
        <f>SUMIFS(СВЦЭМ!$C$39:$C$782,СВЦЭМ!$A$39:$A$782,$A40,СВЦЭМ!$B$39:$B$782,H$11)+'СЕТ СН'!$F$12+СВЦЭМ!$D$10+'СЕТ СН'!$F$6-'СЕТ СН'!$F$22</f>
        <v>1241.7492528000002</v>
      </c>
      <c r="I40" s="36">
        <f>SUMIFS(СВЦЭМ!$C$39:$C$782,СВЦЭМ!$A$39:$A$782,$A40,СВЦЭМ!$B$39:$B$782,I$11)+'СЕТ СН'!$F$12+СВЦЭМ!$D$10+'СЕТ СН'!$F$6-'СЕТ СН'!$F$22</f>
        <v>1213.7327644900001</v>
      </c>
      <c r="J40" s="36">
        <f>SUMIFS(СВЦЭМ!$C$39:$C$782,СВЦЭМ!$A$39:$A$782,$A40,СВЦЭМ!$B$39:$B$782,J$11)+'СЕТ СН'!$F$12+СВЦЭМ!$D$10+'СЕТ СН'!$F$6-'СЕТ СН'!$F$22</f>
        <v>1165.2506890800003</v>
      </c>
      <c r="K40" s="36">
        <f>SUMIFS(СВЦЭМ!$C$39:$C$782,СВЦЭМ!$A$39:$A$782,$A40,СВЦЭМ!$B$39:$B$782,K$11)+'СЕТ СН'!$F$12+СВЦЭМ!$D$10+'СЕТ СН'!$F$6-'СЕТ СН'!$F$22</f>
        <v>1155.4121047200001</v>
      </c>
      <c r="L40" s="36">
        <f>SUMIFS(СВЦЭМ!$C$39:$C$782,СВЦЭМ!$A$39:$A$782,$A40,СВЦЭМ!$B$39:$B$782,L$11)+'СЕТ СН'!$F$12+СВЦЭМ!$D$10+'СЕТ СН'!$F$6-'СЕТ СН'!$F$22</f>
        <v>1156.9815493000001</v>
      </c>
      <c r="M40" s="36">
        <f>SUMIFS(СВЦЭМ!$C$39:$C$782,СВЦЭМ!$A$39:$A$782,$A40,СВЦЭМ!$B$39:$B$782,M$11)+'СЕТ СН'!$F$12+СВЦЭМ!$D$10+'СЕТ СН'!$F$6-'СЕТ СН'!$F$22</f>
        <v>1162.5355052700002</v>
      </c>
      <c r="N40" s="36">
        <f>SUMIFS(СВЦЭМ!$C$39:$C$782,СВЦЭМ!$A$39:$A$782,$A40,СВЦЭМ!$B$39:$B$782,N$11)+'СЕТ СН'!$F$12+СВЦЭМ!$D$10+'СЕТ СН'!$F$6-'СЕТ СН'!$F$22</f>
        <v>1157.0411732200002</v>
      </c>
      <c r="O40" s="36">
        <f>SUMIFS(СВЦЭМ!$C$39:$C$782,СВЦЭМ!$A$39:$A$782,$A40,СВЦЭМ!$B$39:$B$782,O$11)+'СЕТ СН'!$F$12+СВЦЭМ!$D$10+'СЕТ СН'!$F$6-'СЕТ СН'!$F$22</f>
        <v>1170.8707879100002</v>
      </c>
      <c r="P40" s="36">
        <f>SUMIFS(СВЦЭМ!$C$39:$C$782,СВЦЭМ!$A$39:$A$782,$A40,СВЦЭМ!$B$39:$B$782,P$11)+'СЕТ СН'!$F$12+СВЦЭМ!$D$10+'СЕТ СН'!$F$6-'СЕТ СН'!$F$22</f>
        <v>1203.7938795700002</v>
      </c>
      <c r="Q40" s="36">
        <f>SUMIFS(СВЦЭМ!$C$39:$C$782,СВЦЭМ!$A$39:$A$782,$A40,СВЦЭМ!$B$39:$B$782,Q$11)+'СЕТ СН'!$F$12+СВЦЭМ!$D$10+'СЕТ СН'!$F$6-'СЕТ СН'!$F$22</f>
        <v>1194.5417734900002</v>
      </c>
      <c r="R40" s="36">
        <f>SUMIFS(СВЦЭМ!$C$39:$C$782,СВЦЭМ!$A$39:$A$782,$A40,СВЦЭМ!$B$39:$B$782,R$11)+'СЕТ СН'!$F$12+СВЦЭМ!$D$10+'СЕТ СН'!$F$6-'СЕТ СН'!$F$22</f>
        <v>1160.2078558000003</v>
      </c>
      <c r="S40" s="36">
        <f>SUMIFS(СВЦЭМ!$C$39:$C$782,СВЦЭМ!$A$39:$A$782,$A40,СВЦЭМ!$B$39:$B$782,S$11)+'СЕТ СН'!$F$12+СВЦЭМ!$D$10+'СЕТ СН'!$F$6-'СЕТ СН'!$F$22</f>
        <v>1135.7077469600003</v>
      </c>
      <c r="T40" s="36">
        <f>SUMIFS(СВЦЭМ!$C$39:$C$782,СВЦЭМ!$A$39:$A$782,$A40,СВЦЭМ!$B$39:$B$782,T$11)+'СЕТ СН'!$F$12+СВЦЭМ!$D$10+'СЕТ СН'!$F$6-'СЕТ СН'!$F$22</f>
        <v>1100.1434018900002</v>
      </c>
      <c r="U40" s="36">
        <f>SUMIFS(СВЦЭМ!$C$39:$C$782,СВЦЭМ!$A$39:$A$782,$A40,СВЦЭМ!$B$39:$B$782,U$11)+'СЕТ СН'!$F$12+СВЦЭМ!$D$10+'СЕТ СН'!$F$6-'СЕТ СН'!$F$22</f>
        <v>1090.8912309200002</v>
      </c>
      <c r="V40" s="36">
        <f>SUMIFS(СВЦЭМ!$C$39:$C$782,СВЦЭМ!$A$39:$A$782,$A40,СВЦЭМ!$B$39:$B$782,V$11)+'СЕТ СН'!$F$12+СВЦЭМ!$D$10+'СЕТ СН'!$F$6-'СЕТ СН'!$F$22</f>
        <v>1129.3087924900001</v>
      </c>
      <c r="W40" s="36">
        <f>SUMIFS(СВЦЭМ!$C$39:$C$782,СВЦЭМ!$A$39:$A$782,$A40,СВЦЭМ!$B$39:$B$782,W$11)+'СЕТ СН'!$F$12+СВЦЭМ!$D$10+'СЕТ СН'!$F$6-'СЕТ СН'!$F$22</f>
        <v>1146.5629979200003</v>
      </c>
      <c r="X40" s="36">
        <f>SUMIFS(СВЦЭМ!$C$39:$C$782,СВЦЭМ!$A$39:$A$782,$A40,СВЦЭМ!$B$39:$B$782,X$11)+'СЕТ СН'!$F$12+СВЦЭМ!$D$10+'СЕТ СН'!$F$6-'СЕТ СН'!$F$22</f>
        <v>1176.8370206400002</v>
      </c>
      <c r="Y40" s="36">
        <f>SUMIFS(СВЦЭМ!$C$39:$C$782,СВЦЭМ!$A$39:$A$782,$A40,СВЦЭМ!$B$39:$B$782,Y$11)+'СЕТ СН'!$F$12+СВЦЭМ!$D$10+'СЕТ СН'!$F$6-'СЕТ СН'!$F$22</f>
        <v>1219.4036895500003</v>
      </c>
    </row>
    <row r="41" spans="1:25" ht="15.75" x14ac:dyDescent="0.2">
      <c r="A41" s="35">
        <f t="shared" si="0"/>
        <v>44864</v>
      </c>
      <c r="B41" s="36">
        <f>SUMIFS(СВЦЭМ!$C$39:$C$782,СВЦЭМ!$A$39:$A$782,$A41,СВЦЭМ!$B$39:$B$782,B$11)+'СЕТ СН'!$F$12+СВЦЭМ!$D$10+'СЕТ СН'!$F$6-'СЕТ СН'!$F$22</f>
        <v>1189.4251480600003</v>
      </c>
      <c r="C41" s="36">
        <f>SUMIFS(СВЦЭМ!$C$39:$C$782,СВЦЭМ!$A$39:$A$782,$A41,СВЦЭМ!$B$39:$B$782,C$11)+'СЕТ СН'!$F$12+СВЦЭМ!$D$10+'СЕТ СН'!$F$6-'СЕТ СН'!$F$22</f>
        <v>1213.4079892200002</v>
      </c>
      <c r="D41" s="36">
        <f>SUMIFS(СВЦЭМ!$C$39:$C$782,СВЦЭМ!$A$39:$A$782,$A41,СВЦЭМ!$B$39:$B$782,D$11)+'СЕТ СН'!$F$12+СВЦЭМ!$D$10+'СЕТ СН'!$F$6-'СЕТ СН'!$F$22</f>
        <v>1253.0003846400002</v>
      </c>
      <c r="E41" s="36">
        <f>SUMIFS(СВЦЭМ!$C$39:$C$782,СВЦЭМ!$A$39:$A$782,$A41,СВЦЭМ!$B$39:$B$782,E$11)+'СЕТ СН'!$F$12+СВЦЭМ!$D$10+'СЕТ СН'!$F$6-'СЕТ СН'!$F$22</f>
        <v>1233.7883911900003</v>
      </c>
      <c r="F41" s="36">
        <f>SUMIFS(СВЦЭМ!$C$39:$C$782,СВЦЭМ!$A$39:$A$782,$A41,СВЦЭМ!$B$39:$B$782,F$11)+'СЕТ СН'!$F$12+СВЦЭМ!$D$10+'СЕТ СН'!$F$6-'СЕТ СН'!$F$22</f>
        <v>1251.0700849700002</v>
      </c>
      <c r="G41" s="36">
        <f>SUMIFS(СВЦЭМ!$C$39:$C$782,СВЦЭМ!$A$39:$A$782,$A41,СВЦЭМ!$B$39:$B$782,G$11)+'СЕТ СН'!$F$12+СВЦЭМ!$D$10+'СЕТ СН'!$F$6-'СЕТ СН'!$F$22</f>
        <v>1235.3724043200002</v>
      </c>
      <c r="H41" s="36">
        <f>SUMIFS(СВЦЭМ!$C$39:$C$782,СВЦЭМ!$A$39:$A$782,$A41,СВЦЭМ!$B$39:$B$782,H$11)+'СЕТ СН'!$F$12+СВЦЭМ!$D$10+'СЕТ СН'!$F$6-'СЕТ СН'!$F$22</f>
        <v>1199.5541852400002</v>
      </c>
      <c r="I41" s="36">
        <f>SUMIFS(СВЦЭМ!$C$39:$C$782,СВЦЭМ!$A$39:$A$782,$A41,СВЦЭМ!$B$39:$B$782,I$11)+'СЕТ СН'!$F$12+СВЦЭМ!$D$10+'СЕТ СН'!$F$6-'СЕТ СН'!$F$22</f>
        <v>1196.9745093100003</v>
      </c>
      <c r="J41" s="36">
        <f>SUMIFS(СВЦЭМ!$C$39:$C$782,СВЦЭМ!$A$39:$A$782,$A41,СВЦЭМ!$B$39:$B$782,J$11)+'СЕТ СН'!$F$12+СВЦЭМ!$D$10+'СЕТ СН'!$F$6-'СЕТ СН'!$F$22</f>
        <v>1077.70838587</v>
      </c>
      <c r="K41" s="36">
        <f>SUMIFS(СВЦЭМ!$C$39:$C$782,СВЦЭМ!$A$39:$A$782,$A41,СВЦЭМ!$B$39:$B$782,K$11)+'СЕТ СН'!$F$12+СВЦЭМ!$D$10+'СЕТ СН'!$F$6-'СЕТ СН'!$F$22</f>
        <v>1112.9472046300002</v>
      </c>
      <c r="L41" s="36">
        <f>SUMIFS(СВЦЭМ!$C$39:$C$782,СВЦЭМ!$A$39:$A$782,$A41,СВЦЭМ!$B$39:$B$782,L$11)+'СЕТ СН'!$F$12+СВЦЭМ!$D$10+'СЕТ СН'!$F$6-'СЕТ СН'!$F$22</f>
        <v>1166.8772057400001</v>
      </c>
      <c r="M41" s="36">
        <f>SUMIFS(СВЦЭМ!$C$39:$C$782,СВЦЭМ!$A$39:$A$782,$A41,СВЦЭМ!$B$39:$B$782,M$11)+'СЕТ СН'!$F$12+СВЦЭМ!$D$10+'СЕТ СН'!$F$6-'СЕТ СН'!$F$22</f>
        <v>1166.8329612600003</v>
      </c>
      <c r="N41" s="36">
        <f>SUMIFS(СВЦЭМ!$C$39:$C$782,СВЦЭМ!$A$39:$A$782,$A41,СВЦЭМ!$B$39:$B$782,N$11)+'СЕТ СН'!$F$12+СВЦЭМ!$D$10+'СЕТ СН'!$F$6-'СЕТ СН'!$F$22</f>
        <v>1193.1922711000002</v>
      </c>
      <c r="O41" s="36">
        <f>SUMIFS(СВЦЭМ!$C$39:$C$782,СВЦЭМ!$A$39:$A$782,$A41,СВЦЭМ!$B$39:$B$782,O$11)+'СЕТ СН'!$F$12+СВЦЭМ!$D$10+'СЕТ СН'!$F$6-'СЕТ СН'!$F$22</f>
        <v>1180.7787778500001</v>
      </c>
      <c r="P41" s="36">
        <f>SUMIFS(СВЦЭМ!$C$39:$C$782,СВЦЭМ!$A$39:$A$782,$A41,СВЦЭМ!$B$39:$B$782,P$11)+'СЕТ СН'!$F$12+СВЦЭМ!$D$10+'СЕТ СН'!$F$6-'СЕТ СН'!$F$22</f>
        <v>1201.9700919100003</v>
      </c>
      <c r="Q41" s="36">
        <f>SUMIFS(СВЦЭМ!$C$39:$C$782,СВЦЭМ!$A$39:$A$782,$A41,СВЦЭМ!$B$39:$B$782,Q$11)+'СЕТ СН'!$F$12+СВЦЭМ!$D$10+'СЕТ СН'!$F$6-'СЕТ СН'!$F$22</f>
        <v>1208.3722143100001</v>
      </c>
      <c r="R41" s="36">
        <f>SUMIFS(СВЦЭМ!$C$39:$C$782,СВЦЭМ!$A$39:$A$782,$A41,СВЦЭМ!$B$39:$B$782,R$11)+'СЕТ СН'!$F$12+СВЦЭМ!$D$10+'СЕТ СН'!$F$6-'СЕТ СН'!$F$22</f>
        <v>1159.9336658800003</v>
      </c>
      <c r="S41" s="36">
        <f>SUMIFS(СВЦЭМ!$C$39:$C$782,СВЦЭМ!$A$39:$A$782,$A41,СВЦЭМ!$B$39:$B$782,S$11)+'СЕТ СН'!$F$12+СВЦЭМ!$D$10+'СЕТ СН'!$F$6-'СЕТ СН'!$F$22</f>
        <v>1090.6656152600003</v>
      </c>
      <c r="T41" s="36">
        <f>SUMIFS(СВЦЭМ!$C$39:$C$782,СВЦЭМ!$A$39:$A$782,$A41,СВЦЭМ!$B$39:$B$782,T$11)+'СЕТ СН'!$F$12+СВЦЭМ!$D$10+'СЕТ СН'!$F$6-'СЕТ СН'!$F$22</f>
        <v>1115.6943506900002</v>
      </c>
      <c r="U41" s="36">
        <f>SUMIFS(СВЦЭМ!$C$39:$C$782,СВЦЭМ!$A$39:$A$782,$A41,СВЦЭМ!$B$39:$B$782,U$11)+'СЕТ СН'!$F$12+СВЦЭМ!$D$10+'СЕТ СН'!$F$6-'СЕТ СН'!$F$22</f>
        <v>1129.3383920800002</v>
      </c>
      <c r="V41" s="36">
        <f>SUMIFS(СВЦЭМ!$C$39:$C$782,СВЦЭМ!$A$39:$A$782,$A41,СВЦЭМ!$B$39:$B$782,V$11)+'СЕТ СН'!$F$12+СВЦЭМ!$D$10+'СЕТ СН'!$F$6-'СЕТ СН'!$F$22</f>
        <v>1132.4870242100001</v>
      </c>
      <c r="W41" s="36">
        <f>SUMIFS(СВЦЭМ!$C$39:$C$782,СВЦЭМ!$A$39:$A$782,$A41,СВЦЭМ!$B$39:$B$782,W$11)+'СЕТ СН'!$F$12+СВЦЭМ!$D$10+'СЕТ СН'!$F$6-'СЕТ СН'!$F$22</f>
        <v>1116.1665494800002</v>
      </c>
      <c r="X41" s="36">
        <f>SUMIFS(СВЦЭМ!$C$39:$C$782,СВЦЭМ!$A$39:$A$782,$A41,СВЦЭМ!$B$39:$B$782,X$11)+'СЕТ СН'!$F$12+СВЦЭМ!$D$10+'СЕТ СН'!$F$6-'СЕТ СН'!$F$22</f>
        <v>1164.1477093100002</v>
      </c>
      <c r="Y41" s="36">
        <f>SUMIFS(СВЦЭМ!$C$39:$C$782,СВЦЭМ!$A$39:$A$782,$A41,СВЦЭМ!$B$39:$B$782,Y$11)+'СЕТ СН'!$F$12+СВЦЭМ!$D$10+'СЕТ СН'!$F$6-'СЕТ СН'!$F$22</f>
        <v>1253.4307313000002</v>
      </c>
    </row>
    <row r="42" spans="1:25" ht="15.75" x14ac:dyDescent="0.2">
      <c r="A42" s="35">
        <f t="shared" si="0"/>
        <v>44865</v>
      </c>
      <c r="B42" s="36">
        <f>SUMIFS(СВЦЭМ!$C$39:$C$782,СВЦЭМ!$A$39:$A$782,$A42,СВЦЭМ!$B$39:$B$782,B$11)+'СЕТ СН'!$F$12+СВЦЭМ!$D$10+'СЕТ СН'!$F$6-'СЕТ СН'!$F$22</f>
        <v>1286.4834601300001</v>
      </c>
      <c r="C42" s="36">
        <f>SUMIFS(СВЦЭМ!$C$39:$C$782,СВЦЭМ!$A$39:$A$782,$A42,СВЦЭМ!$B$39:$B$782,C$11)+'СЕТ СН'!$F$12+СВЦЭМ!$D$10+'СЕТ СН'!$F$6-'СЕТ СН'!$F$22</f>
        <v>1322.6679932600002</v>
      </c>
      <c r="D42" s="36">
        <f>SUMIFS(СВЦЭМ!$C$39:$C$782,СВЦЭМ!$A$39:$A$782,$A42,СВЦЭМ!$B$39:$B$782,D$11)+'СЕТ СН'!$F$12+СВЦЭМ!$D$10+'СЕТ СН'!$F$6-'СЕТ СН'!$F$22</f>
        <v>1345.0158389400001</v>
      </c>
      <c r="E42" s="36">
        <f>SUMIFS(СВЦЭМ!$C$39:$C$782,СВЦЭМ!$A$39:$A$782,$A42,СВЦЭМ!$B$39:$B$782,E$11)+'СЕТ СН'!$F$12+СВЦЭМ!$D$10+'СЕТ СН'!$F$6-'СЕТ СН'!$F$22</f>
        <v>1354.2766028000001</v>
      </c>
      <c r="F42" s="36">
        <f>SUMIFS(СВЦЭМ!$C$39:$C$782,СВЦЭМ!$A$39:$A$782,$A42,СВЦЭМ!$B$39:$B$782,F$11)+'СЕТ СН'!$F$12+СВЦЭМ!$D$10+'СЕТ СН'!$F$6-'СЕТ СН'!$F$22</f>
        <v>1348.3644354400003</v>
      </c>
      <c r="G42" s="36">
        <f>SUMIFS(СВЦЭМ!$C$39:$C$782,СВЦЭМ!$A$39:$A$782,$A42,СВЦЭМ!$B$39:$B$782,G$11)+'СЕТ СН'!$F$12+СВЦЭМ!$D$10+'СЕТ СН'!$F$6-'СЕТ СН'!$F$22</f>
        <v>1320.2062863200001</v>
      </c>
      <c r="H42" s="36">
        <f>SUMIFS(СВЦЭМ!$C$39:$C$782,СВЦЭМ!$A$39:$A$782,$A42,СВЦЭМ!$B$39:$B$782,H$11)+'СЕТ СН'!$F$12+СВЦЭМ!$D$10+'СЕТ СН'!$F$6-'СЕТ СН'!$F$22</f>
        <v>1230.3391777100003</v>
      </c>
      <c r="I42" s="36">
        <f>SUMIFS(СВЦЭМ!$C$39:$C$782,СВЦЭМ!$A$39:$A$782,$A42,СВЦЭМ!$B$39:$B$782,I$11)+'СЕТ СН'!$F$12+СВЦЭМ!$D$10+'СЕТ СН'!$F$6-'СЕТ СН'!$F$22</f>
        <v>1223.7954079400001</v>
      </c>
      <c r="J42" s="36">
        <f>SUMIFS(СВЦЭМ!$C$39:$C$782,СВЦЭМ!$A$39:$A$782,$A42,СВЦЭМ!$B$39:$B$782,J$11)+'СЕТ СН'!$F$12+СВЦЭМ!$D$10+'СЕТ СН'!$F$6-'СЕТ СН'!$F$22</f>
        <v>1162.1960944300001</v>
      </c>
      <c r="K42" s="36">
        <f>SUMIFS(СВЦЭМ!$C$39:$C$782,СВЦЭМ!$A$39:$A$782,$A42,СВЦЭМ!$B$39:$B$782,K$11)+'СЕТ СН'!$F$12+СВЦЭМ!$D$10+'СЕТ СН'!$F$6-'СЕТ СН'!$F$22</f>
        <v>1156.8552245900003</v>
      </c>
      <c r="L42" s="36">
        <f>SUMIFS(СВЦЭМ!$C$39:$C$782,СВЦЭМ!$A$39:$A$782,$A42,СВЦЭМ!$B$39:$B$782,L$11)+'СЕТ СН'!$F$12+СВЦЭМ!$D$10+'СЕТ СН'!$F$6-'СЕТ СН'!$F$22</f>
        <v>1176.2020292100001</v>
      </c>
      <c r="M42" s="36">
        <f>SUMIFS(СВЦЭМ!$C$39:$C$782,СВЦЭМ!$A$39:$A$782,$A42,СВЦЭМ!$B$39:$B$782,M$11)+'СЕТ СН'!$F$12+СВЦЭМ!$D$10+'СЕТ СН'!$F$6-'СЕТ СН'!$F$22</f>
        <v>1191.5296801600002</v>
      </c>
      <c r="N42" s="36">
        <f>SUMIFS(СВЦЭМ!$C$39:$C$782,СВЦЭМ!$A$39:$A$782,$A42,СВЦЭМ!$B$39:$B$782,N$11)+'СЕТ СН'!$F$12+СВЦЭМ!$D$10+'СЕТ СН'!$F$6-'СЕТ СН'!$F$22</f>
        <v>1189.0475800400002</v>
      </c>
      <c r="O42" s="36">
        <f>SUMIFS(СВЦЭМ!$C$39:$C$782,СВЦЭМ!$A$39:$A$782,$A42,СВЦЭМ!$B$39:$B$782,O$11)+'СЕТ СН'!$F$12+СВЦЭМ!$D$10+'СЕТ СН'!$F$6-'СЕТ СН'!$F$22</f>
        <v>1188.4940581800001</v>
      </c>
      <c r="P42" s="36">
        <f>SUMIFS(СВЦЭМ!$C$39:$C$782,СВЦЭМ!$A$39:$A$782,$A42,СВЦЭМ!$B$39:$B$782,P$11)+'СЕТ СН'!$F$12+СВЦЭМ!$D$10+'СЕТ СН'!$F$6-'СЕТ СН'!$F$22</f>
        <v>1206.8456372400003</v>
      </c>
      <c r="Q42" s="36">
        <f>SUMIFS(СВЦЭМ!$C$39:$C$782,СВЦЭМ!$A$39:$A$782,$A42,СВЦЭМ!$B$39:$B$782,Q$11)+'СЕТ СН'!$F$12+СВЦЭМ!$D$10+'СЕТ СН'!$F$6-'СЕТ СН'!$F$22</f>
        <v>1207.2832399900003</v>
      </c>
      <c r="R42" s="36">
        <f>SUMIFS(СВЦЭМ!$C$39:$C$782,СВЦЭМ!$A$39:$A$782,$A42,СВЦЭМ!$B$39:$B$782,R$11)+'СЕТ СН'!$F$12+СВЦЭМ!$D$10+'СЕТ СН'!$F$6-'СЕТ СН'!$F$22</f>
        <v>1199.5122236100001</v>
      </c>
      <c r="S42" s="36">
        <f>SUMIFS(СВЦЭМ!$C$39:$C$782,СВЦЭМ!$A$39:$A$782,$A42,СВЦЭМ!$B$39:$B$782,S$11)+'СЕТ СН'!$F$12+СВЦЭМ!$D$10+'СЕТ СН'!$F$6-'СЕТ СН'!$F$22</f>
        <v>1145.5518492200001</v>
      </c>
      <c r="T42" s="36">
        <f>SUMIFS(СВЦЭМ!$C$39:$C$782,СВЦЭМ!$A$39:$A$782,$A42,СВЦЭМ!$B$39:$B$782,T$11)+'СЕТ СН'!$F$12+СВЦЭМ!$D$10+'СЕТ СН'!$F$6-'СЕТ СН'!$F$22</f>
        <v>1107.0155123200002</v>
      </c>
      <c r="U42" s="36">
        <f>SUMIFS(СВЦЭМ!$C$39:$C$782,СВЦЭМ!$A$39:$A$782,$A42,СВЦЭМ!$B$39:$B$782,U$11)+'СЕТ СН'!$F$12+СВЦЭМ!$D$10+'СЕТ СН'!$F$6-'СЕТ СН'!$F$22</f>
        <v>1125.5801169400002</v>
      </c>
      <c r="V42" s="36">
        <f>SUMIFS(СВЦЭМ!$C$39:$C$782,СВЦЭМ!$A$39:$A$782,$A42,СВЦЭМ!$B$39:$B$782,V$11)+'СЕТ СН'!$F$12+СВЦЭМ!$D$10+'СЕТ СН'!$F$6-'СЕТ СН'!$F$22</f>
        <v>1157.0839003100002</v>
      </c>
      <c r="W42" s="36">
        <f>SUMIFS(СВЦЭМ!$C$39:$C$782,СВЦЭМ!$A$39:$A$782,$A42,СВЦЭМ!$B$39:$B$782,W$11)+'СЕТ СН'!$F$12+СВЦЭМ!$D$10+'СЕТ СН'!$F$6-'СЕТ СН'!$F$22</f>
        <v>1175.9454387200003</v>
      </c>
      <c r="X42" s="36">
        <f>SUMIFS(СВЦЭМ!$C$39:$C$782,СВЦЭМ!$A$39:$A$782,$A42,СВЦЭМ!$B$39:$B$782,X$11)+'СЕТ СН'!$F$12+СВЦЭМ!$D$10+'СЕТ СН'!$F$6-'СЕТ СН'!$F$22</f>
        <v>1205.2354692700003</v>
      </c>
      <c r="Y42" s="36">
        <f>SUMIFS(СВЦЭМ!$C$39:$C$782,СВЦЭМ!$A$39:$A$782,$A42,СВЦЭМ!$B$39:$B$782,Y$11)+'СЕТ СН'!$F$12+СВЦЭМ!$D$10+'СЕТ СН'!$F$6-'СЕТ СН'!$F$22</f>
        <v>1235.8995579800003</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01.10.2022</v>
      </c>
      <c r="B48" s="36">
        <f>SUMIFS(СВЦЭМ!$C$39:$C$782,СВЦЭМ!$A$39:$A$782,$A48,СВЦЭМ!$B$39:$B$782,B$47)+'СЕТ СН'!$G$12+СВЦЭМ!$D$10+'СЕТ СН'!$G$6-'СЕТ СН'!$G$22</f>
        <v>1203.9886437499999</v>
      </c>
      <c r="C48" s="36">
        <f>SUMIFS(СВЦЭМ!$C$39:$C$782,СВЦЭМ!$A$39:$A$782,$A48,СВЦЭМ!$B$39:$B$782,C$47)+'СЕТ СН'!$G$12+СВЦЭМ!$D$10+'СЕТ СН'!$G$6-'СЕТ СН'!$G$22</f>
        <v>1239.60068847</v>
      </c>
      <c r="D48" s="36">
        <f>SUMIFS(СВЦЭМ!$C$39:$C$782,СВЦЭМ!$A$39:$A$782,$A48,СВЦЭМ!$B$39:$B$782,D$47)+'СЕТ СН'!$G$12+СВЦЭМ!$D$10+'СЕТ СН'!$G$6-'СЕТ СН'!$G$22</f>
        <v>1259.4323538399999</v>
      </c>
      <c r="E48" s="36">
        <f>SUMIFS(СВЦЭМ!$C$39:$C$782,СВЦЭМ!$A$39:$A$782,$A48,СВЦЭМ!$B$39:$B$782,E$47)+'СЕТ СН'!$G$12+СВЦЭМ!$D$10+'СЕТ СН'!$G$6-'СЕТ СН'!$G$22</f>
        <v>1261.9544393599999</v>
      </c>
      <c r="F48" s="36">
        <f>SUMIFS(СВЦЭМ!$C$39:$C$782,СВЦЭМ!$A$39:$A$782,$A48,СВЦЭМ!$B$39:$B$782,F$47)+'СЕТ СН'!$G$12+СВЦЭМ!$D$10+'СЕТ СН'!$G$6-'СЕТ СН'!$G$22</f>
        <v>1265.13408224</v>
      </c>
      <c r="G48" s="36">
        <f>SUMIFS(СВЦЭМ!$C$39:$C$782,СВЦЭМ!$A$39:$A$782,$A48,СВЦЭМ!$B$39:$B$782,G$47)+'СЕТ СН'!$G$12+СВЦЭМ!$D$10+'СЕТ СН'!$G$6-'СЕТ СН'!$G$22</f>
        <v>1255.6386808299999</v>
      </c>
      <c r="H48" s="36">
        <f>SUMIFS(СВЦЭМ!$C$39:$C$782,СВЦЭМ!$A$39:$A$782,$A48,СВЦЭМ!$B$39:$B$782,H$47)+'СЕТ СН'!$G$12+СВЦЭМ!$D$10+'СЕТ СН'!$G$6-'СЕТ СН'!$G$22</f>
        <v>1225.2672939199999</v>
      </c>
      <c r="I48" s="36">
        <f>SUMIFS(СВЦЭМ!$C$39:$C$782,СВЦЭМ!$A$39:$A$782,$A48,СВЦЭМ!$B$39:$B$782,I$47)+'СЕТ СН'!$G$12+СВЦЭМ!$D$10+'СЕТ СН'!$G$6-'СЕТ СН'!$G$22</f>
        <v>1151.2285513300001</v>
      </c>
      <c r="J48" s="36">
        <f>SUMIFS(СВЦЭМ!$C$39:$C$782,СВЦЭМ!$A$39:$A$782,$A48,СВЦЭМ!$B$39:$B$782,J$47)+'СЕТ СН'!$G$12+СВЦЭМ!$D$10+'СЕТ СН'!$G$6-'СЕТ СН'!$G$22</f>
        <v>1210.87291495</v>
      </c>
      <c r="K48" s="36">
        <f>SUMIFS(СВЦЭМ!$C$39:$C$782,СВЦЭМ!$A$39:$A$782,$A48,СВЦЭМ!$B$39:$B$782,K$47)+'СЕТ СН'!$G$12+СВЦЭМ!$D$10+'СЕТ СН'!$G$6-'СЕТ СН'!$G$22</f>
        <v>1238.8303498999999</v>
      </c>
      <c r="L48" s="36">
        <f>SUMIFS(СВЦЭМ!$C$39:$C$782,СВЦЭМ!$A$39:$A$782,$A48,СВЦЭМ!$B$39:$B$782,L$47)+'СЕТ СН'!$G$12+СВЦЭМ!$D$10+'СЕТ СН'!$G$6-'СЕТ СН'!$G$22</f>
        <v>1237.1538594799999</v>
      </c>
      <c r="M48" s="36">
        <f>SUMIFS(СВЦЭМ!$C$39:$C$782,СВЦЭМ!$A$39:$A$782,$A48,СВЦЭМ!$B$39:$B$782,M$47)+'СЕТ СН'!$G$12+СВЦЭМ!$D$10+'СЕТ СН'!$G$6-'СЕТ СН'!$G$22</f>
        <v>1188.44382438</v>
      </c>
      <c r="N48" s="36">
        <f>SUMIFS(СВЦЭМ!$C$39:$C$782,СВЦЭМ!$A$39:$A$782,$A48,СВЦЭМ!$B$39:$B$782,N$47)+'СЕТ СН'!$G$12+СВЦЭМ!$D$10+'СЕТ СН'!$G$6-'СЕТ СН'!$G$22</f>
        <v>1179.2190830100001</v>
      </c>
      <c r="O48" s="36">
        <f>SUMIFS(СВЦЭМ!$C$39:$C$782,СВЦЭМ!$A$39:$A$782,$A48,СВЦЭМ!$B$39:$B$782,O$47)+'СЕТ СН'!$G$12+СВЦЭМ!$D$10+'СЕТ СН'!$G$6-'СЕТ СН'!$G$22</f>
        <v>1161.9503548800001</v>
      </c>
      <c r="P48" s="36">
        <f>SUMIFS(СВЦЭМ!$C$39:$C$782,СВЦЭМ!$A$39:$A$782,$A48,СВЦЭМ!$B$39:$B$782,P$47)+'СЕТ СН'!$G$12+СВЦЭМ!$D$10+'СЕТ СН'!$G$6-'СЕТ СН'!$G$22</f>
        <v>1152.0793469499999</v>
      </c>
      <c r="Q48" s="36">
        <f>SUMIFS(СВЦЭМ!$C$39:$C$782,СВЦЭМ!$A$39:$A$782,$A48,СВЦЭМ!$B$39:$B$782,Q$47)+'СЕТ СН'!$G$12+СВЦЭМ!$D$10+'СЕТ СН'!$G$6-'СЕТ СН'!$G$22</f>
        <v>1146.6505909800001</v>
      </c>
      <c r="R48" s="36">
        <f>SUMIFS(СВЦЭМ!$C$39:$C$782,СВЦЭМ!$A$39:$A$782,$A48,СВЦЭМ!$B$39:$B$782,R$47)+'СЕТ СН'!$G$12+СВЦЭМ!$D$10+'СЕТ СН'!$G$6-'СЕТ СН'!$G$22</f>
        <v>1148.5045013700001</v>
      </c>
      <c r="S48" s="36">
        <f>SUMIFS(СВЦЭМ!$C$39:$C$782,СВЦЭМ!$A$39:$A$782,$A48,СВЦЭМ!$B$39:$B$782,S$47)+'СЕТ СН'!$G$12+СВЦЭМ!$D$10+'СЕТ СН'!$G$6-'СЕТ СН'!$G$22</f>
        <v>1179.53393738</v>
      </c>
      <c r="T48" s="36">
        <f>SUMIFS(СВЦЭМ!$C$39:$C$782,СВЦЭМ!$A$39:$A$782,$A48,СВЦЭМ!$B$39:$B$782,T$47)+'СЕТ СН'!$G$12+СВЦЭМ!$D$10+'СЕТ СН'!$G$6-'СЕТ СН'!$G$22</f>
        <v>1309.12378053</v>
      </c>
      <c r="U48" s="36">
        <f>SUMIFS(СВЦЭМ!$C$39:$C$782,СВЦЭМ!$A$39:$A$782,$A48,СВЦЭМ!$B$39:$B$782,U$47)+'СЕТ СН'!$G$12+СВЦЭМ!$D$10+'СЕТ СН'!$G$6-'СЕТ СН'!$G$22</f>
        <v>1329.86455445</v>
      </c>
      <c r="V48" s="36">
        <f>SUMIFS(СВЦЭМ!$C$39:$C$782,СВЦЭМ!$A$39:$A$782,$A48,СВЦЭМ!$B$39:$B$782,V$47)+'СЕТ СН'!$G$12+СВЦЭМ!$D$10+'СЕТ СН'!$G$6-'СЕТ СН'!$G$22</f>
        <v>1326.3871260200001</v>
      </c>
      <c r="W48" s="36">
        <f>SUMIFS(СВЦЭМ!$C$39:$C$782,СВЦЭМ!$A$39:$A$782,$A48,СВЦЭМ!$B$39:$B$782,W$47)+'СЕТ СН'!$G$12+СВЦЭМ!$D$10+'СЕТ СН'!$G$6-'СЕТ СН'!$G$22</f>
        <v>1314.7730688000001</v>
      </c>
      <c r="X48" s="36">
        <f>SUMIFS(СВЦЭМ!$C$39:$C$782,СВЦЭМ!$A$39:$A$782,$A48,СВЦЭМ!$B$39:$B$782,X$47)+'СЕТ СН'!$G$12+СВЦЭМ!$D$10+'СЕТ СН'!$G$6-'СЕТ СН'!$G$22</f>
        <v>1305.24546603</v>
      </c>
      <c r="Y48" s="36">
        <f>SUMIFS(СВЦЭМ!$C$39:$C$782,СВЦЭМ!$A$39:$A$782,$A48,СВЦЭМ!$B$39:$B$782,Y$47)+'СЕТ СН'!$G$12+СВЦЭМ!$D$10+'СЕТ СН'!$G$6-'СЕТ СН'!$G$22</f>
        <v>1276.4530501500001</v>
      </c>
    </row>
    <row r="49" spans="1:25" ht="15.75" x14ac:dyDescent="0.2">
      <c r="A49" s="35">
        <f>A48+1</f>
        <v>44836</v>
      </c>
      <c r="B49" s="36">
        <f>SUMIFS(СВЦЭМ!$C$39:$C$782,СВЦЭМ!$A$39:$A$782,$A49,СВЦЭМ!$B$39:$B$782,B$47)+'СЕТ СН'!$G$12+СВЦЭМ!$D$10+'СЕТ СН'!$G$6-'СЕТ СН'!$G$22</f>
        <v>1192.43371869</v>
      </c>
      <c r="C49" s="36">
        <f>SUMIFS(СВЦЭМ!$C$39:$C$782,СВЦЭМ!$A$39:$A$782,$A49,СВЦЭМ!$B$39:$B$782,C$47)+'СЕТ СН'!$G$12+СВЦЭМ!$D$10+'СЕТ СН'!$G$6-'СЕТ СН'!$G$22</f>
        <v>1198.69925377</v>
      </c>
      <c r="D49" s="36">
        <f>SUMIFS(СВЦЭМ!$C$39:$C$782,СВЦЭМ!$A$39:$A$782,$A49,СВЦЭМ!$B$39:$B$782,D$47)+'СЕТ СН'!$G$12+СВЦЭМ!$D$10+'СЕТ СН'!$G$6-'СЕТ СН'!$G$22</f>
        <v>1239.05817596</v>
      </c>
      <c r="E49" s="36">
        <f>SUMIFS(СВЦЭМ!$C$39:$C$782,СВЦЭМ!$A$39:$A$782,$A49,СВЦЭМ!$B$39:$B$782,E$47)+'СЕТ СН'!$G$12+СВЦЭМ!$D$10+'СЕТ СН'!$G$6-'СЕТ СН'!$G$22</f>
        <v>1279.8263574800001</v>
      </c>
      <c r="F49" s="36">
        <f>SUMIFS(СВЦЭМ!$C$39:$C$782,СВЦЭМ!$A$39:$A$782,$A49,СВЦЭМ!$B$39:$B$782,F$47)+'СЕТ СН'!$G$12+СВЦЭМ!$D$10+'СЕТ СН'!$G$6-'СЕТ СН'!$G$22</f>
        <v>1276.3741081000001</v>
      </c>
      <c r="G49" s="36">
        <f>SUMIFS(СВЦЭМ!$C$39:$C$782,СВЦЭМ!$A$39:$A$782,$A49,СВЦЭМ!$B$39:$B$782,G$47)+'СЕТ СН'!$G$12+СВЦЭМ!$D$10+'СЕТ СН'!$G$6-'СЕТ СН'!$G$22</f>
        <v>1265.82767233</v>
      </c>
      <c r="H49" s="36">
        <f>SUMIFS(СВЦЭМ!$C$39:$C$782,СВЦЭМ!$A$39:$A$782,$A49,СВЦЭМ!$B$39:$B$782,H$47)+'СЕТ СН'!$G$12+СВЦЭМ!$D$10+'СЕТ СН'!$G$6-'СЕТ СН'!$G$22</f>
        <v>1240.28760777</v>
      </c>
      <c r="I49" s="36">
        <f>SUMIFS(СВЦЭМ!$C$39:$C$782,СВЦЭМ!$A$39:$A$782,$A49,СВЦЭМ!$B$39:$B$782,I$47)+'СЕТ СН'!$G$12+СВЦЭМ!$D$10+'СЕТ СН'!$G$6-'СЕТ СН'!$G$22</f>
        <v>1235.4989323099999</v>
      </c>
      <c r="J49" s="36">
        <f>SUMIFS(СВЦЭМ!$C$39:$C$782,СВЦЭМ!$A$39:$A$782,$A49,СВЦЭМ!$B$39:$B$782,J$47)+'СЕТ СН'!$G$12+СВЦЭМ!$D$10+'СЕТ СН'!$G$6-'СЕТ СН'!$G$22</f>
        <v>1215.5416925100001</v>
      </c>
      <c r="K49" s="36">
        <f>SUMIFS(СВЦЭМ!$C$39:$C$782,СВЦЭМ!$A$39:$A$782,$A49,СВЦЭМ!$B$39:$B$782,K$47)+'СЕТ СН'!$G$12+СВЦЭМ!$D$10+'СЕТ СН'!$G$6-'СЕТ СН'!$G$22</f>
        <v>1187.4844599200001</v>
      </c>
      <c r="L49" s="36">
        <f>SUMIFS(СВЦЭМ!$C$39:$C$782,СВЦЭМ!$A$39:$A$782,$A49,СВЦЭМ!$B$39:$B$782,L$47)+'СЕТ СН'!$G$12+СВЦЭМ!$D$10+'СЕТ СН'!$G$6-'СЕТ СН'!$G$22</f>
        <v>1185.25103339</v>
      </c>
      <c r="M49" s="36">
        <f>SUMIFS(СВЦЭМ!$C$39:$C$782,СВЦЭМ!$A$39:$A$782,$A49,СВЦЭМ!$B$39:$B$782,M$47)+'СЕТ СН'!$G$12+СВЦЭМ!$D$10+'СЕТ СН'!$G$6-'СЕТ СН'!$G$22</f>
        <v>1152.9389707600001</v>
      </c>
      <c r="N49" s="36">
        <f>SUMIFS(СВЦЭМ!$C$39:$C$782,СВЦЭМ!$A$39:$A$782,$A49,СВЦЭМ!$B$39:$B$782,N$47)+'СЕТ СН'!$G$12+СВЦЭМ!$D$10+'СЕТ СН'!$G$6-'СЕТ СН'!$G$22</f>
        <v>1167.83914734</v>
      </c>
      <c r="O49" s="36">
        <f>SUMIFS(СВЦЭМ!$C$39:$C$782,СВЦЭМ!$A$39:$A$782,$A49,СВЦЭМ!$B$39:$B$782,O$47)+'СЕТ СН'!$G$12+СВЦЭМ!$D$10+'СЕТ СН'!$G$6-'СЕТ СН'!$G$22</f>
        <v>1172.45878008</v>
      </c>
      <c r="P49" s="36">
        <f>SUMIFS(СВЦЭМ!$C$39:$C$782,СВЦЭМ!$A$39:$A$782,$A49,СВЦЭМ!$B$39:$B$782,P$47)+'СЕТ СН'!$G$12+СВЦЭМ!$D$10+'СЕТ СН'!$G$6-'СЕТ СН'!$G$22</f>
        <v>1184.6648572700001</v>
      </c>
      <c r="Q49" s="36">
        <f>SUMIFS(СВЦЭМ!$C$39:$C$782,СВЦЭМ!$A$39:$A$782,$A49,СВЦЭМ!$B$39:$B$782,Q$47)+'СЕТ СН'!$G$12+СВЦЭМ!$D$10+'СЕТ СН'!$G$6-'СЕТ СН'!$G$22</f>
        <v>1192.22311468</v>
      </c>
      <c r="R49" s="36">
        <f>SUMIFS(СВЦЭМ!$C$39:$C$782,СВЦЭМ!$A$39:$A$782,$A49,СВЦЭМ!$B$39:$B$782,R$47)+'СЕТ СН'!$G$12+СВЦЭМ!$D$10+'СЕТ СН'!$G$6-'СЕТ СН'!$G$22</f>
        <v>1202.17193739</v>
      </c>
      <c r="S49" s="36">
        <f>SUMIFS(СВЦЭМ!$C$39:$C$782,СВЦЭМ!$A$39:$A$782,$A49,СВЦЭМ!$B$39:$B$782,S$47)+'СЕТ СН'!$G$12+СВЦЭМ!$D$10+'СЕТ СН'!$G$6-'СЕТ СН'!$G$22</f>
        <v>1183.1678205200001</v>
      </c>
      <c r="T49" s="36">
        <f>SUMIFS(СВЦЭМ!$C$39:$C$782,СВЦЭМ!$A$39:$A$782,$A49,СВЦЭМ!$B$39:$B$782,T$47)+'СЕТ СН'!$G$12+СВЦЭМ!$D$10+'СЕТ СН'!$G$6-'СЕТ СН'!$G$22</f>
        <v>1295.1094215100002</v>
      </c>
      <c r="U49" s="36">
        <f>SUMIFS(СВЦЭМ!$C$39:$C$782,СВЦЭМ!$A$39:$A$782,$A49,СВЦЭМ!$B$39:$B$782,U$47)+'СЕТ СН'!$G$12+СВЦЭМ!$D$10+'СЕТ СН'!$G$6-'СЕТ СН'!$G$22</f>
        <v>1325.9044931999999</v>
      </c>
      <c r="V49" s="36">
        <f>SUMIFS(СВЦЭМ!$C$39:$C$782,СВЦЭМ!$A$39:$A$782,$A49,СВЦЭМ!$B$39:$B$782,V$47)+'СЕТ СН'!$G$12+СВЦЭМ!$D$10+'СЕТ СН'!$G$6-'СЕТ СН'!$G$22</f>
        <v>1333.9174128900002</v>
      </c>
      <c r="W49" s="36">
        <f>SUMIFS(СВЦЭМ!$C$39:$C$782,СВЦЭМ!$A$39:$A$782,$A49,СВЦЭМ!$B$39:$B$782,W$47)+'СЕТ СН'!$G$12+СВЦЭМ!$D$10+'СЕТ СН'!$G$6-'СЕТ СН'!$G$22</f>
        <v>1312.3583088299999</v>
      </c>
      <c r="X49" s="36">
        <f>SUMIFS(СВЦЭМ!$C$39:$C$782,СВЦЭМ!$A$39:$A$782,$A49,СВЦЭМ!$B$39:$B$782,X$47)+'СЕТ СН'!$G$12+СВЦЭМ!$D$10+'СЕТ СН'!$G$6-'СЕТ СН'!$G$22</f>
        <v>1281.52979155</v>
      </c>
      <c r="Y49" s="36">
        <f>SUMIFS(СВЦЭМ!$C$39:$C$782,СВЦЭМ!$A$39:$A$782,$A49,СВЦЭМ!$B$39:$B$782,Y$47)+'СЕТ СН'!$G$12+СВЦЭМ!$D$10+'СЕТ СН'!$G$6-'СЕТ СН'!$G$22</f>
        <v>1275.8867614599999</v>
      </c>
    </row>
    <row r="50" spans="1:25" ht="15.75" x14ac:dyDescent="0.2">
      <c r="A50" s="35">
        <f t="shared" ref="A50:A78" si="1">A49+1</f>
        <v>44837</v>
      </c>
      <c r="B50" s="36">
        <f>SUMIFS(СВЦЭМ!$C$39:$C$782,СВЦЭМ!$A$39:$A$782,$A50,СВЦЭМ!$B$39:$B$782,B$47)+'СЕТ СН'!$G$12+СВЦЭМ!$D$10+'СЕТ СН'!$G$6-'СЕТ СН'!$G$22</f>
        <v>1269.4800304600001</v>
      </c>
      <c r="C50" s="36">
        <f>SUMIFS(СВЦЭМ!$C$39:$C$782,СВЦЭМ!$A$39:$A$782,$A50,СВЦЭМ!$B$39:$B$782,C$47)+'СЕТ СН'!$G$12+СВЦЭМ!$D$10+'СЕТ СН'!$G$6-'СЕТ СН'!$G$22</f>
        <v>1308.12283959</v>
      </c>
      <c r="D50" s="36">
        <f>SUMIFS(СВЦЭМ!$C$39:$C$782,СВЦЭМ!$A$39:$A$782,$A50,СВЦЭМ!$B$39:$B$782,D$47)+'СЕТ СН'!$G$12+СВЦЭМ!$D$10+'СЕТ СН'!$G$6-'СЕТ СН'!$G$22</f>
        <v>1323.0875694700001</v>
      </c>
      <c r="E50" s="36">
        <f>SUMIFS(СВЦЭМ!$C$39:$C$782,СВЦЭМ!$A$39:$A$782,$A50,СВЦЭМ!$B$39:$B$782,E$47)+'СЕТ СН'!$G$12+СВЦЭМ!$D$10+'СЕТ СН'!$G$6-'СЕТ СН'!$G$22</f>
        <v>1330.78827058</v>
      </c>
      <c r="F50" s="36">
        <f>SUMIFS(СВЦЭМ!$C$39:$C$782,СВЦЭМ!$A$39:$A$782,$A50,СВЦЭМ!$B$39:$B$782,F$47)+'СЕТ СН'!$G$12+СВЦЭМ!$D$10+'СЕТ СН'!$G$6-'СЕТ СН'!$G$22</f>
        <v>1314.2877645600001</v>
      </c>
      <c r="G50" s="36">
        <f>SUMIFS(СВЦЭМ!$C$39:$C$782,СВЦЭМ!$A$39:$A$782,$A50,СВЦЭМ!$B$39:$B$782,G$47)+'СЕТ СН'!$G$12+СВЦЭМ!$D$10+'СЕТ СН'!$G$6-'СЕТ СН'!$G$22</f>
        <v>1285.6270350700001</v>
      </c>
      <c r="H50" s="36">
        <f>SUMIFS(СВЦЭМ!$C$39:$C$782,СВЦЭМ!$A$39:$A$782,$A50,СВЦЭМ!$B$39:$B$782,H$47)+'СЕТ СН'!$G$12+СВЦЭМ!$D$10+'СЕТ СН'!$G$6-'СЕТ СН'!$G$22</f>
        <v>1204.6642474400001</v>
      </c>
      <c r="I50" s="36">
        <f>SUMIFS(СВЦЭМ!$C$39:$C$782,СВЦЭМ!$A$39:$A$782,$A50,СВЦЭМ!$B$39:$B$782,I$47)+'СЕТ СН'!$G$12+СВЦЭМ!$D$10+'СЕТ СН'!$G$6-'СЕТ СН'!$G$22</f>
        <v>1156.8509969700001</v>
      </c>
      <c r="J50" s="36">
        <f>SUMIFS(СВЦЭМ!$C$39:$C$782,СВЦЭМ!$A$39:$A$782,$A50,СВЦЭМ!$B$39:$B$782,J$47)+'СЕТ СН'!$G$12+СВЦЭМ!$D$10+'СЕТ СН'!$G$6-'СЕТ СН'!$G$22</f>
        <v>1120.71950937</v>
      </c>
      <c r="K50" s="36">
        <f>SUMIFS(СВЦЭМ!$C$39:$C$782,СВЦЭМ!$A$39:$A$782,$A50,СВЦЭМ!$B$39:$B$782,K$47)+'СЕТ СН'!$G$12+СВЦЭМ!$D$10+'СЕТ СН'!$G$6-'СЕТ СН'!$G$22</f>
        <v>1105.6121851299999</v>
      </c>
      <c r="L50" s="36">
        <f>SUMIFS(СВЦЭМ!$C$39:$C$782,СВЦЭМ!$A$39:$A$782,$A50,СВЦЭМ!$B$39:$B$782,L$47)+'СЕТ СН'!$G$12+СВЦЭМ!$D$10+'СЕТ СН'!$G$6-'СЕТ СН'!$G$22</f>
        <v>1100.42339464</v>
      </c>
      <c r="M50" s="36">
        <f>SUMIFS(СВЦЭМ!$C$39:$C$782,СВЦЭМ!$A$39:$A$782,$A50,СВЦЭМ!$B$39:$B$782,M$47)+'СЕТ СН'!$G$12+СВЦЭМ!$D$10+'СЕТ СН'!$G$6-'СЕТ СН'!$G$22</f>
        <v>1120.94624434</v>
      </c>
      <c r="N50" s="36">
        <f>SUMIFS(СВЦЭМ!$C$39:$C$782,СВЦЭМ!$A$39:$A$782,$A50,СВЦЭМ!$B$39:$B$782,N$47)+'СЕТ СН'!$G$12+СВЦЭМ!$D$10+'СЕТ СН'!$G$6-'СЕТ СН'!$G$22</f>
        <v>1146.57117939</v>
      </c>
      <c r="O50" s="36">
        <f>SUMIFS(СВЦЭМ!$C$39:$C$782,СВЦЭМ!$A$39:$A$782,$A50,СВЦЭМ!$B$39:$B$782,O$47)+'СЕТ СН'!$G$12+СВЦЭМ!$D$10+'СЕТ СН'!$G$6-'СЕТ СН'!$G$22</f>
        <v>1160.5669491900001</v>
      </c>
      <c r="P50" s="36">
        <f>SUMIFS(СВЦЭМ!$C$39:$C$782,СВЦЭМ!$A$39:$A$782,$A50,СВЦЭМ!$B$39:$B$782,P$47)+'СЕТ СН'!$G$12+СВЦЭМ!$D$10+'СЕТ СН'!$G$6-'СЕТ СН'!$G$22</f>
        <v>1169.4788352799999</v>
      </c>
      <c r="Q50" s="36">
        <f>SUMIFS(СВЦЭМ!$C$39:$C$782,СВЦЭМ!$A$39:$A$782,$A50,СВЦЭМ!$B$39:$B$782,Q$47)+'СЕТ СН'!$G$12+СВЦЭМ!$D$10+'СЕТ СН'!$G$6-'СЕТ СН'!$G$22</f>
        <v>1164.89281845</v>
      </c>
      <c r="R50" s="36">
        <f>SUMIFS(СВЦЭМ!$C$39:$C$782,СВЦЭМ!$A$39:$A$782,$A50,СВЦЭМ!$B$39:$B$782,R$47)+'СЕТ СН'!$G$12+СВЦЭМ!$D$10+'СЕТ СН'!$G$6-'СЕТ СН'!$G$22</f>
        <v>1153.0928287899999</v>
      </c>
      <c r="S50" s="36">
        <f>SUMIFS(СВЦЭМ!$C$39:$C$782,СВЦЭМ!$A$39:$A$782,$A50,СВЦЭМ!$B$39:$B$782,S$47)+'СЕТ СН'!$G$12+СВЦЭМ!$D$10+'СЕТ СН'!$G$6-'СЕТ СН'!$G$22</f>
        <v>1129.62201921</v>
      </c>
      <c r="T50" s="36">
        <f>SUMIFS(СВЦЭМ!$C$39:$C$782,СВЦЭМ!$A$39:$A$782,$A50,СВЦЭМ!$B$39:$B$782,T$47)+'СЕТ СН'!$G$12+СВЦЭМ!$D$10+'СЕТ СН'!$G$6-'СЕТ СН'!$G$22</f>
        <v>1091.3928235200001</v>
      </c>
      <c r="U50" s="36">
        <f>SUMIFS(СВЦЭМ!$C$39:$C$782,СВЦЭМ!$A$39:$A$782,$A50,СВЦЭМ!$B$39:$B$782,U$47)+'СЕТ СН'!$G$12+СВЦЭМ!$D$10+'СЕТ СН'!$G$6-'СЕТ СН'!$G$22</f>
        <v>1074.5605114800001</v>
      </c>
      <c r="V50" s="36">
        <f>SUMIFS(СВЦЭМ!$C$39:$C$782,СВЦЭМ!$A$39:$A$782,$A50,СВЦЭМ!$B$39:$B$782,V$47)+'СЕТ СН'!$G$12+СВЦЭМ!$D$10+'СЕТ СН'!$G$6-'СЕТ СН'!$G$22</f>
        <v>1082.38290317</v>
      </c>
      <c r="W50" s="36">
        <f>SUMIFS(СВЦЭМ!$C$39:$C$782,СВЦЭМ!$A$39:$A$782,$A50,СВЦЭМ!$B$39:$B$782,W$47)+'СЕТ СН'!$G$12+СВЦЭМ!$D$10+'СЕТ СН'!$G$6-'СЕТ СН'!$G$22</f>
        <v>1116.26121227</v>
      </c>
      <c r="X50" s="36">
        <f>SUMIFS(СВЦЭМ!$C$39:$C$782,СВЦЭМ!$A$39:$A$782,$A50,СВЦЭМ!$B$39:$B$782,X$47)+'СЕТ СН'!$G$12+СВЦЭМ!$D$10+'СЕТ СН'!$G$6-'СЕТ СН'!$G$22</f>
        <v>1168.04701267</v>
      </c>
      <c r="Y50" s="36">
        <f>SUMIFS(СВЦЭМ!$C$39:$C$782,СВЦЭМ!$A$39:$A$782,$A50,СВЦЭМ!$B$39:$B$782,Y$47)+'СЕТ СН'!$G$12+СВЦЭМ!$D$10+'СЕТ СН'!$G$6-'СЕТ СН'!$G$22</f>
        <v>1203.57329712</v>
      </c>
    </row>
    <row r="51" spans="1:25" ht="15.75" x14ac:dyDescent="0.2">
      <c r="A51" s="35">
        <f t="shared" si="1"/>
        <v>44838</v>
      </c>
      <c r="B51" s="36">
        <f>SUMIFS(СВЦЭМ!$C$39:$C$782,СВЦЭМ!$A$39:$A$782,$A51,СВЦЭМ!$B$39:$B$782,B$47)+'СЕТ СН'!$G$12+СВЦЭМ!$D$10+'СЕТ СН'!$G$6-'СЕТ СН'!$G$22</f>
        <v>1141.7138975299999</v>
      </c>
      <c r="C51" s="36">
        <f>SUMIFS(СВЦЭМ!$C$39:$C$782,СВЦЭМ!$A$39:$A$782,$A51,СВЦЭМ!$B$39:$B$782,C$47)+'СЕТ СН'!$G$12+СВЦЭМ!$D$10+'СЕТ СН'!$G$6-'СЕТ СН'!$G$22</f>
        <v>1170.2666359899999</v>
      </c>
      <c r="D51" s="36">
        <f>SUMIFS(СВЦЭМ!$C$39:$C$782,СВЦЭМ!$A$39:$A$782,$A51,СВЦЭМ!$B$39:$B$782,D$47)+'СЕТ СН'!$G$12+СВЦЭМ!$D$10+'СЕТ СН'!$G$6-'СЕТ СН'!$G$22</f>
        <v>1182.23926568</v>
      </c>
      <c r="E51" s="36">
        <f>SUMIFS(СВЦЭМ!$C$39:$C$782,СВЦЭМ!$A$39:$A$782,$A51,СВЦЭМ!$B$39:$B$782,E$47)+'СЕТ СН'!$G$12+СВЦЭМ!$D$10+'СЕТ СН'!$G$6-'СЕТ СН'!$G$22</f>
        <v>1191.5600350899999</v>
      </c>
      <c r="F51" s="36">
        <f>SUMIFS(СВЦЭМ!$C$39:$C$782,СВЦЭМ!$A$39:$A$782,$A51,СВЦЭМ!$B$39:$B$782,F$47)+'СЕТ СН'!$G$12+СВЦЭМ!$D$10+'СЕТ СН'!$G$6-'СЕТ СН'!$G$22</f>
        <v>1194.17697305</v>
      </c>
      <c r="G51" s="36">
        <f>SUMIFS(СВЦЭМ!$C$39:$C$782,СВЦЭМ!$A$39:$A$782,$A51,СВЦЭМ!$B$39:$B$782,G$47)+'СЕТ СН'!$G$12+СВЦЭМ!$D$10+'СЕТ СН'!$G$6-'СЕТ СН'!$G$22</f>
        <v>1174.47058337</v>
      </c>
      <c r="H51" s="36">
        <f>SUMIFS(СВЦЭМ!$C$39:$C$782,СВЦЭМ!$A$39:$A$782,$A51,СВЦЭМ!$B$39:$B$782,H$47)+'СЕТ СН'!$G$12+СВЦЭМ!$D$10+'СЕТ СН'!$G$6-'СЕТ СН'!$G$22</f>
        <v>1116.34276217</v>
      </c>
      <c r="I51" s="36">
        <f>SUMIFS(СВЦЭМ!$C$39:$C$782,СВЦЭМ!$A$39:$A$782,$A51,СВЦЭМ!$B$39:$B$782,I$47)+'СЕТ СН'!$G$12+СВЦЭМ!$D$10+'СЕТ СН'!$G$6-'СЕТ СН'!$G$22</f>
        <v>1078.406244</v>
      </c>
      <c r="J51" s="36">
        <f>SUMIFS(СВЦЭМ!$C$39:$C$782,СВЦЭМ!$A$39:$A$782,$A51,СВЦЭМ!$B$39:$B$782,J$47)+'СЕТ СН'!$G$12+СВЦЭМ!$D$10+'СЕТ СН'!$G$6-'СЕТ СН'!$G$22</f>
        <v>1068.4241477999999</v>
      </c>
      <c r="K51" s="36">
        <f>SUMIFS(СВЦЭМ!$C$39:$C$782,СВЦЭМ!$A$39:$A$782,$A51,СВЦЭМ!$B$39:$B$782,K$47)+'СЕТ СН'!$G$12+СВЦЭМ!$D$10+'СЕТ СН'!$G$6-'СЕТ СН'!$G$22</f>
        <v>1056.56198212</v>
      </c>
      <c r="L51" s="36">
        <f>SUMIFS(СВЦЭМ!$C$39:$C$782,СВЦЭМ!$A$39:$A$782,$A51,СВЦЭМ!$B$39:$B$782,L$47)+'СЕТ СН'!$G$12+СВЦЭМ!$D$10+'СЕТ СН'!$G$6-'СЕТ СН'!$G$22</f>
        <v>1056.22018723</v>
      </c>
      <c r="M51" s="36">
        <f>SUMIFS(СВЦЭМ!$C$39:$C$782,СВЦЭМ!$A$39:$A$782,$A51,СВЦЭМ!$B$39:$B$782,M$47)+'СЕТ СН'!$G$12+СВЦЭМ!$D$10+'СЕТ СН'!$G$6-'СЕТ СН'!$G$22</f>
        <v>1066.1980407000001</v>
      </c>
      <c r="N51" s="36">
        <f>SUMIFS(СВЦЭМ!$C$39:$C$782,СВЦЭМ!$A$39:$A$782,$A51,СВЦЭМ!$B$39:$B$782,N$47)+'СЕТ СН'!$G$12+СВЦЭМ!$D$10+'СЕТ СН'!$G$6-'СЕТ СН'!$G$22</f>
        <v>1073.14179756</v>
      </c>
      <c r="O51" s="36">
        <f>SUMIFS(СВЦЭМ!$C$39:$C$782,СВЦЭМ!$A$39:$A$782,$A51,СВЦЭМ!$B$39:$B$782,O$47)+'СЕТ СН'!$G$12+СВЦЭМ!$D$10+'СЕТ СН'!$G$6-'СЕТ СН'!$G$22</f>
        <v>1079.7917360199999</v>
      </c>
      <c r="P51" s="36">
        <f>SUMIFS(СВЦЭМ!$C$39:$C$782,СВЦЭМ!$A$39:$A$782,$A51,СВЦЭМ!$B$39:$B$782,P$47)+'СЕТ СН'!$G$12+СВЦЭМ!$D$10+'СЕТ СН'!$G$6-'СЕТ СН'!$G$22</f>
        <v>1087.1941883</v>
      </c>
      <c r="Q51" s="36">
        <f>SUMIFS(СВЦЭМ!$C$39:$C$782,СВЦЭМ!$A$39:$A$782,$A51,СВЦЭМ!$B$39:$B$782,Q$47)+'СЕТ СН'!$G$12+СВЦЭМ!$D$10+'СЕТ СН'!$G$6-'СЕТ СН'!$G$22</f>
        <v>1088.70565392</v>
      </c>
      <c r="R51" s="36">
        <f>SUMIFS(СВЦЭМ!$C$39:$C$782,СВЦЭМ!$A$39:$A$782,$A51,СВЦЭМ!$B$39:$B$782,R$47)+'СЕТ СН'!$G$12+СВЦЭМ!$D$10+'СЕТ СН'!$G$6-'СЕТ СН'!$G$22</f>
        <v>1099.6268079399999</v>
      </c>
      <c r="S51" s="36">
        <f>SUMIFS(СВЦЭМ!$C$39:$C$782,СВЦЭМ!$A$39:$A$782,$A51,СВЦЭМ!$B$39:$B$782,S$47)+'СЕТ СН'!$G$12+СВЦЭМ!$D$10+'СЕТ СН'!$G$6-'СЕТ СН'!$G$22</f>
        <v>1077.45534847</v>
      </c>
      <c r="T51" s="36">
        <f>SUMIFS(СВЦЭМ!$C$39:$C$782,СВЦЭМ!$A$39:$A$782,$A51,СВЦЭМ!$B$39:$B$782,T$47)+'СЕТ СН'!$G$12+СВЦЭМ!$D$10+'СЕТ СН'!$G$6-'СЕТ СН'!$G$22</f>
        <v>1060.3813971499999</v>
      </c>
      <c r="U51" s="36">
        <f>SUMIFS(СВЦЭМ!$C$39:$C$782,СВЦЭМ!$A$39:$A$782,$A51,СВЦЭМ!$B$39:$B$782,U$47)+'СЕТ СН'!$G$12+СВЦЭМ!$D$10+'СЕТ СН'!$G$6-'СЕТ СН'!$G$22</f>
        <v>1038.6842255900001</v>
      </c>
      <c r="V51" s="36">
        <f>SUMIFS(СВЦЭМ!$C$39:$C$782,СВЦЭМ!$A$39:$A$782,$A51,СВЦЭМ!$B$39:$B$782,V$47)+'СЕТ СН'!$G$12+СВЦЭМ!$D$10+'СЕТ СН'!$G$6-'СЕТ СН'!$G$22</f>
        <v>1047.3129160999999</v>
      </c>
      <c r="W51" s="36">
        <f>SUMIFS(СВЦЭМ!$C$39:$C$782,СВЦЭМ!$A$39:$A$782,$A51,СВЦЭМ!$B$39:$B$782,W$47)+'СЕТ СН'!$G$12+СВЦЭМ!$D$10+'СЕТ СН'!$G$6-'СЕТ СН'!$G$22</f>
        <v>1051.0787532699999</v>
      </c>
      <c r="X51" s="36">
        <f>SUMIFS(СВЦЭМ!$C$39:$C$782,СВЦЭМ!$A$39:$A$782,$A51,СВЦЭМ!$B$39:$B$782,X$47)+'СЕТ СН'!$G$12+СВЦЭМ!$D$10+'СЕТ СН'!$G$6-'СЕТ СН'!$G$22</f>
        <v>1088.4940215199999</v>
      </c>
      <c r="Y51" s="36">
        <f>SUMIFS(СВЦЭМ!$C$39:$C$782,СВЦЭМ!$A$39:$A$782,$A51,СВЦЭМ!$B$39:$B$782,Y$47)+'СЕТ СН'!$G$12+СВЦЭМ!$D$10+'СЕТ СН'!$G$6-'СЕТ СН'!$G$22</f>
        <v>1116.018268</v>
      </c>
    </row>
    <row r="52" spans="1:25" ht="15.75" x14ac:dyDescent="0.2">
      <c r="A52" s="35">
        <f t="shared" si="1"/>
        <v>44839</v>
      </c>
      <c r="B52" s="36">
        <f>SUMIFS(СВЦЭМ!$C$39:$C$782,СВЦЭМ!$A$39:$A$782,$A52,СВЦЭМ!$B$39:$B$782,B$47)+'СЕТ СН'!$G$12+СВЦЭМ!$D$10+'СЕТ СН'!$G$6-'СЕТ СН'!$G$22</f>
        <v>1190.02116968</v>
      </c>
      <c r="C52" s="36">
        <f>SUMIFS(СВЦЭМ!$C$39:$C$782,СВЦЭМ!$A$39:$A$782,$A52,СВЦЭМ!$B$39:$B$782,C$47)+'СЕТ СН'!$G$12+СВЦЭМ!$D$10+'СЕТ СН'!$G$6-'СЕТ СН'!$G$22</f>
        <v>1233.17210387</v>
      </c>
      <c r="D52" s="36">
        <f>SUMIFS(СВЦЭМ!$C$39:$C$782,СВЦЭМ!$A$39:$A$782,$A52,СВЦЭМ!$B$39:$B$782,D$47)+'СЕТ СН'!$G$12+СВЦЭМ!$D$10+'СЕТ СН'!$G$6-'СЕТ СН'!$G$22</f>
        <v>1258.3860264800001</v>
      </c>
      <c r="E52" s="36">
        <f>SUMIFS(СВЦЭМ!$C$39:$C$782,СВЦЭМ!$A$39:$A$782,$A52,СВЦЭМ!$B$39:$B$782,E$47)+'СЕТ СН'!$G$12+СВЦЭМ!$D$10+'СЕТ СН'!$G$6-'СЕТ СН'!$G$22</f>
        <v>1270.4185170300002</v>
      </c>
      <c r="F52" s="36">
        <f>SUMIFS(СВЦЭМ!$C$39:$C$782,СВЦЭМ!$A$39:$A$782,$A52,СВЦЭМ!$B$39:$B$782,F$47)+'СЕТ СН'!$G$12+СВЦЭМ!$D$10+'СЕТ СН'!$G$6-'СЕТ СН'!$G$22</f>
        <v>1267.9800549900001</v>
      </c>
      <c r="G52" s="36">
        <f>SUMIFS(СВЦЭМ!$C$39:$C$782,СВЦЭМ!$A$39:$A$782,$A52,СВЦЭМ!$B$39:$B$782,G$47)+'СЕТ СН'!$G$12+СВЦЭМ!$D$10+'СЕТ СН'!$G$6-'СЕТ СН'!$G$22</f>
        <v>1254.1877524199999</v>
      </c>
      <c r="H52" s="36">
        <f>SUMIFS(СВЦЭМ!$C$39:$C$782,СВЦЭМ!$A$39:$A$782,$A52,СВЦЭМ!$B$39:$B$782,H$47)+'СЕТ СН'!$G$12+СВЦЭМ!$D$10+'СЕТ СН'!$G$6-'СЕТ СН'!$G$22</f>
        <v>1202.9255131499999</v>
      </c>
      <c r="I52" s="36">
        <f>SUMIFS(СВЦЭМ!$C$39:$C$782,СВЦЭМ!$A$39:$A$782,$A52,СВЦЭМ!$B$39:$B$782,I$47)+'СЕТ СН'!$G$12+СВЦЭМ!$D$10+'СЕТ СН'!$G$6-'СЕТ СН'!$G$22</f>
        <v>1176.3057700300001</v>
      </c>
      <c r="J52" s="36">
        <f>SUMIFS(СВЦЭМ!$C$39:$C$782,СВЦЭМ!$A$39:$A$782,$A52,СВЦЭМ!$B$39:$B$782,J$47)+'СЕТ СН'!$G$12+СВЦЭМ!$D$10+'СЕТ СН'!$G$6-'СЕТ СН'!$G$22</f>
        <v>1214.63670718</v>
      </c>
      <c r="K52" s="36">
        <f>SUMIFS(СВЦЭМ!$C$39:$C$782,СВЦЭМ!$A$39:$A$782,$A52,СВЦЭМ!$B$39:$B$782,K$47)+'СЕТ СН'!$G$12+СВЦЭМ!$D$10+'СЕТ СН'!$G$6-'СЕТ СН'!$G$22</f>
        <v>1243.1686212100001</v>
      </c>
      <c r="L52" s="36">
        <f>SUMIFS(СВЦЭМ!$C$39:$C$782,СВЦЭМ!$A$39:$A$782,$A52,СВЦЭМ!$B$39:$B$782,L$47)+'СЕТ СН'!$G$12+СВЦЭМ!$D$10+'СЕТ СН'!$G$6-'СЕТ СН'!$G$22</f>
        <v>1243.14434727</v>
      </c>
      <c r="M52" s="36">
        <f>SUMIFS(СВЦЭМ!$C$39:$C$782,СВЦЭМ!$A$39:$A$782,$A52,СВЦЭМ!$B$39:$B$782,M$47)+'СЕТ СН'!$G$12+СВЦЭМ!$D$10+'СЕТ СН'!$G$6-'СЕТ СН'!$G$22</f>
        <v>1185.3356050800001</v>
      </c>
      <c r="N52" s="36">
        <f>SUMIFS(СВЦЭМ!$C$39:$C$782,СВЦЭМ!$A$39:$A$782,$A52,СВЦЭМ!$B$39:$B$782,N$47)+'СЕТ СН'!$G$12+СВЦЭМ!$D$10+'СЕТ СН'!$G$6-'СЕТ СН'!$G$22</f>
        <v>1199.6620585799999</v>
      </c>
      <c r="O52" s="36">
        <f>SUMIFS(СВЦЭМ!$C$39:$C$782,СВЦЭМ!$A$39:$A$782,$A52,СВЦЭМ!$B$39:$B$782,O$47)+'СЕТ СН'!$G$12+СВЦЭМ!$D$10+'СЕТ СН'!$G$6-'СЕТ СН'!$G$22</f>
        <v>1207.5006372099999</v>
      </c>
      <c r="P52" s="36">
        <f>SUMIFS(СВЦЭМ!$C$39:$C$782,СВЦЭМ!$A$39:$A$782,$A52,СВЦЭМ!$B$39:$B$782,P$47)+'СЕТ СН'!$G$12+СВЦЭМ!$D$10+'СЕТ СН'!$G$6-'СЕТ СН'!$G$22</f>
        <v>1216.7759068099999</v>
      </c>
      <c r="Q52" s="36">
        <f>SUMIFS(СВЦЭМ!$C$39:$C$782,СВЦЭМ!$A$39:$A$782,$A52,СВЦЭМ!$B$39:$B$782,Q$47)+'СЕТ СН'!$G$12+СВЦЭМ!$D$10+'СЕТ СН'!$G$6-'СЕТ СН'!$G$22</f>
        <v>1228.44957626</v>
      </c>
      <c r="R52" s="36">
        <f>SUMIFS(СВЦЭМ!$C$39:$C$782,СВЦЭМ!$A$39:$A$782,$A52,СВЦЭМ!$B$39:$B$782,R$47)+'СЕТ СН'!$G$12+СВЦЭМ!$D$10+'СЕТ СН'!$G$6-'СЕТ СН'!$G$22</f>
        <v>1216.43852083</v>
      </c>
      <c r="S52" s="36">
        <f>SUMIFS(СВЦЭМ!$C$39:$C$782,СВЦЭМ!$A$39:$A$782,$A52,СВЦЭМ!$B$39:$B$782,S$47)+'СЕТ СН'!$G$12+СВЦЭМ!$D$10+'СЕТ СН'!$G$6-'СЕТ СН'!$G$22</f>
        <v>1233.3538028799999</v>
      </c>
      <c r="T52" s="36">
        <f>SUMIFS(СВЦЭМ!$C$39:$C$782,СВЦЭМ!$A$39:$A$782,$A52,СВЦЭМ!$B$39:$B$782,T$47)+'СЕТ СН'!$G$12+СВЦЭМ!$D$10+'СЕТ СН'!$G$6-'СЕТ СН'!$G$22</f>
        <v>1350.3743383999999</v>
      </c>
      <c r="U52" s="36">
        <f>SUMIFS(СВЦЭМ!$C$39:$C$782,СВЦЭМ!$A$39:$A$782,$A52,СВЦЭМ!$B$39:$B$782,U$47)+'СЕТ СН'!$G$12+СВЦЭМ!$D$10+'СЕТ СН'!$G$6-'СЕТ СН'!$G$22</f>
        <v>1370.83274577</v>
      </c>
      <c r="V52" s="36">
        <f>SUMIFS(СВЦЭМ!$C$39:$C$782,СВЦЭМ!$A$39:$A$782,$A52,СВЦЭМ!$B$39:$B$782,V$47)+'СЕТ СН'!$G$12+СВЦЭМ!$D$10+'СЕТ СН'!$G$6-'СЕТ СН'!$G$22</f>
        <v>1367.4220495500001</v>
      </c>
      <c r="W52" s="36">
        <f>SUMIFS(СВЦЭМ!$C$39:$C$782,СВЦЭМ!$A$39:$A$782,$A52,СВЦЭМ!$B$39:$B$782,W$47)+'СЕТ СН'!$G$12+СВЦЭМ!$D$10+'СЕТ СН'!$G$6-'СЕТ СН'!$G$22</f>
        <v>1345.1654794999999</v>
      </c>
      <c r="X52" s="36">
        <f>SUMIFS(СВЦЭМ!$C$39:$C$782,СВЦЭМ!$A$39:$A$782,$A52,СВЦЭМ!$B$39:$B$782,X$47)+'СЕТ СН'!$G$12+СВЦЭМ!$D$10+'СЕТ СН'!$G$6-'СЕТ СН'!$G$22</f>
        <v>1306.73838742</v>
      </c>
      <c r="Y52" s="36">
        <f>SUMIFS(СВЦЭМ!$C$39:$C$782,СВЦЭМ!$A$39:$A$782,$A52,СВЦЭМ!$B$39:$B$782,Y$47)+'СЕТ СН'!$G$12+СВЦЭМ!$D$10+'СЕТ СН'!$G$6-'СЕТ СН'!$G$22</f>
        <v>1207.9774117300001</v>
      </c>
    </row>
    <row r="53" spans="1:25" ht="15.75" x14ac:dyDescent="0.2">
      <c r="A53" s="35">
        <f t="shared" si="1"/>
        <v>44840</v>
      </c>
      <c r="B53" s="36">
        <f>SUMIFS(СВЦЭМ!$C$39:$C$782,СВЦЭМ!$A$39:$A$782,$A53,СВЦЭМ!$B$39:$B$782,B$47)+'СЕТ СН'!$G$12+СВЦЭМ!$D$10+'СЕТ СН'!$G$6-'СЕТ СН'!$G$22</f>
        <v>1328.1752552099999</v>
      </c>
      <c r="C53" s="36">
        <f>SUMIFS(СВЦЭМ!$C$39:$C$782,СВЦЭМ!$A$39:$A$782,$A53,СВЦЭМ!$B$39:$B$782,C$47)+'СЕТ СН'!$G$12+СВЦЭМ!$D$10+'СЕТ СН'!$G$6-'СЕТ СН'!$G$22</f>
        <v>1349.9506889100001</v>
      </c>
      <c r="D53" s="36">
        <f>SUMIFS(СВЦЭМ!$C$39:$C$782,СВЦЭМ!$A$39:$A$782,$A53,СВЦЭМ!$B$39:$B$782,D$47)+'СЕТ СН'!$G$12+СВЦЭМ!$D$10+'СЕТ СН'!$G$6-'СЕТ СН'!$G$22</f>
        <v>1341.13852524</v>
      </c>
      <c r="E53" s="36">
        <f>SUMIFS(СВЦЭМ!$C$39:$C$782,СВЦЭМ!$A$39:$A$782,$A53,СВЦЭМ!$B$39:$B$782,E$47)+'СЕТ СН'!$G$12+СВЦЭМ!$D$10+'СЕТ СН'!$G$6-'СЕТ СН'!$G$22</f>
        <v>1335.9907446300001</v>
      </c>
      <c r="F53" s="36">
        <f>SUMIFS(СВЦЭМ!$C$39:$C$782,СВЦЭМ!$A$39:$A$782,$A53,СВЦЭМ!$B$39:$B$782,F$47)+'СЕТ СН'!$G$12+СВЦЭМ!$D$10+'СЕТ СН'!$G$6-'СЕТ СН'!$G$22</f>
        <v>1322.7731677900001</v>
      </c>
      <c r="G53" s="36">
        <f>SUMIFS(СВЦЭМ!$C$39:$C$782,СВЦЭМ!$A$39:$A$782,$A53,СВЦЭМ!$B$39:$B$782,G$47)+'СЕТ СН'!$G$12+СВЦЭМ!$D$10+'СЕТ СН'!$G$6-'СЕТ СН'!$G$22</f>
        <v>1306.3789058300001</v>
      </c>
      <c r="H53" s="36">
        <f>SUMIFS(СВЦЭМ!$C$39:$C$782,СВЦЭМ!$A$39:$A$782,$A53,СВЦЭМ!$B$39:$B$782,H$47)+'СЕТ СН'!$G$12+СВЦЭМ!$D$10+'СЕТ СН'!$G$6-'СЕТ СН'!$G$22</f>
        <v>1237.15820091</v>
      </c>
      <c r="I53" s="36">
        <f>SUMIFS(СВЦЭМ!$C$39:$C$782,СВЦЭМ!$A$39:$A$782,$A53,СВЦЭМ!$B$39:$B$782,I$47)+'СЕТ СН'!$G$12+СВЦЭМ!$D$10+'СЕТ СН'!$G$6-'СЕТ СН'!$G$22</f>
        <v>1217.27798826</v>
      </c>
      <c r="J53" s="36">
        <f>SUMIFS(СВЦЭМ!$C$39:$C$782,СВЦЭМ!$A$39:$A$782,$A53,СВЦЭМ!$B$39:$B$782,J$47)+'СЕТ СН'!$G$12+СВЦЭМ!$D$10+'СЕТ СН'!$G$6-'СЕТ СН'!$G$22</f>
        <v>1216.32671925</v>
      </c>
      <c r="K53" s="36">
        <f>SUMIFS(СВЦЭМ!$C$39:$C$782,СВЦЭМ!$A$39:$A$782,$A53,СВЦЭМ!$B$39:$B$782,K$47)+'СЕТ СН'!$G$12+СВЦЭМ!$D$10+'СЕТ СН'!$G$6-'СЕТ СН'!$G$22</f>
        <v>1226.4876870099999</v>
      </c>
      <c r="L53" s="36">
        <f>SUMIFS(СВЦЭМ!$C$39:$C$782,СВЦЭМ!$A$39:$A$782,$A53,СВЦЭМ!$B$39:$B$782,L$47)+'СЕТ СН'!$G$12+СВЦЭМ!$D$10+'СЕТ СН'!$G$6-'СЕТ СН'!$G$22</f>
        <v>1252.8946503500001</v>
      </c>
      <c r="M53" s="36">
        <f>SUMIFS(СВЦЭМ!$C$39:$C$782,СВЦЭМ!$A$39:$A$782,$A53,СВЦЭМ!$B$39:$B$782,M$47)+'СЕТ СН'!$G$12+СВЦЭМ!$D$10+'СЕТ СН'!$G$6-'СЕТ СН'!$G$22</f>
        <v>1291.1202667800001</v>
      </c>
      <c r="N53" s="36">
        <f>SUMIFS(СВЦЭМ!$C$39:$C$782,СВЦЭМ!$A$39:$A$782,$A53,СВЦЭМ!$B$39:$B$782,N$47)+'СЕТ СН'!$G$12+СВЦЭМ!$D$10+'СЕТ СН'!$G$6-'СЕТ СН'!$G$22</f>
        <v>1316.5199157</v>
      </c>
      <c r="O53" s="36">
        <f>SUMIFS(СВЦЭМ!$C$39:$C$782,СВЦЭМ!$A$39:$A$782,$A53,СВЦЭМ!$B$39:$B$782,O$47)+'СЕТ СН'!$G$12+СВЦЭМ!$D$10+'СЕТ СН'!$G$6-'СЕТ СН'!$G$22</f>
        <v>1315.5053487600001</v>
      </c>
      <c r="P53" s="36">
        <f>SUMIFS(СВЦЭМ!$C$39:$C$782,СВЦЭМ!$A$39:$A$782,$A53,СВЦЭМ!$B$39:$B$782,P$47)+'СЕТ СН'!$G$12+СВЦЭМ!$D$10+'СЕТ СН'!$G$6-'СЕТ СН'!$G$22</f>
        <v>1319.6745167300001</v>
      </c>
      <c r="Q53" s="36">
        <f>SUMIFS(СВЦЭМ!$C$39:$C$782,СВЦЭМ!$A$39:$A$782,$A53,СВЦЭМ!$B$39:$B$782,Q$47)+'СЕТ СН'!$G$12+СВЦЭМ!$D$10+'СЕТ СН'!$G$6-'СЕТ СН'!$G$22</f>
        <v>1315.1290516900001</v>
      </c>
      <c r="R53" s="36">
        <f>SUMIFS(СВЦЭМ!$C$39:$C$782,СВЦЭМ!$A$39:$A$782,$A53,СВЦЭМ!$B$39:$B$782,R$47)+'СЕТ СН'!$G$12+СВЦЭМ!$D$10+'СЕТ СН'!$G$6-'СЕТ СН'!$G$22</f>
        <v>1295.88493524</v>
      </c>
      <c r="S53" s="36">
        <f>SUMIFS(СВЦЭМ!$C$39:$C$782,СВЦЭМ!$A$39:$A$782,$A53,СВЦЭМ!$B$39:$B$782,S$47)+'СЕТ СН'!$G$12+СВЦЭМ!$D$10+'СЕТ СН'!$G$6-'СЕТ СН'!$G$22</f>
        <v>1262.76810703</v>
      </c>
      <c r="T53" s="36">
        <f>SUMIFS(СВЦЭМ!$C$39:$C$782,СВЦЭМ!$A$39:$A$782,$A53,СВЦЭМ!$B$39:$B$782,T$47)+'СЕТ СН'!$G$12+СВЦЭМ!$D$10+'СЕТ СН'!$G$6-'СЕТ СН'!$G$22</f>
        <v>1263.53417977</v>
      </c>
      <c r="U53" s="36">
        <f>SUMIFS(СВЦЭМ!$C$39:$C$782,СВЦЭМ!$A$39:$A$782,$A53,СВЦЭМ!$B$39:$B$782,U$47)+'СЕТ СН'!$G$12+СВЦЭМ!$D$10+'СЕТ СН'!$G$6-'СЕТ СН'!$G$22</f>
        <v>1300.53863847</v>
      </c>
      <c r="V53" s="36">
        <f>SUMIFS(СВЦЭМ!$C$39:$C$782,СВЦЭМ!$A$39:$A$782,$A53,СВЦЭМ!$B$39:$B$782,V$47)+'СЕТ СН'!$G$12+СВЦЭМ!$D$10+'СЕТ СН'!$G$6-'СЕТ СН'!$G$22</f>
        <v>1300.1446919300001</v>
      </c>
      <c r="W53" s="36">
        <f>SUMIFS(СВЦЭМ!$C$39:$C$782,СВЦЭМ!$A$39:$A$782,$A53,СВЦЭМ!$B$39:$B$782,W$47)+'СЕТ СН'!$G$12+СВЦЭМ!$D$10+'СЕТ СН'!$G$6-'СЕТ СН'!$G$22</f>
        <v>1290.7884612800001</v>
      </c>
      <c r="X53" s="36">
        <f>SUMIFS(СВЦЭМ!$C$39:$C$782,СВЦЭМ!$A$39:$A$782,$A53,СВЦЭМ!$B$39:$B$782,X$47)+'СЕТ СН'!$G$12+СВЦЭМ!$D$10+'СЕТ СН'!$G$6-'СЕТ СН'!$G$22</f>
        <v>1343.46031171</v>
      </c>
      <c r="Y53" s="36">
        <f>SUMIFS(СВЦЭМ!$C$39:$C$782,СВЦЭМ!$A$39:$A$782,$A53,СВЦЭМ!$B$39:$B$782,Y$47)+'СЕТ СН'!$G$12+СВЦЭМ!$D$10+'СЕТ СН'!$G$6-'СЕТ СН'!$G$22</f>
        <v>1370.8396607900002</v>
      </c>
    </row>
    <row r="54" spans="1:25" ht="15.75" x14ac:dyDescent="0.2">
      <c r="A54" s="35">
        <f t="shared" si="1"/>
        <v>44841</v>
      </c>
      <c r="B54" s="36">
        <f>SUMIFS(СВЦЭМ!$C$39:$C$782,СВЦЭМ!$A$39:$A$782,$A54,СВЦЭМ!$B$39:$B$782,B$47)+'СЕТ СН'!$G$12+СВЦЭМ!$D$10+'СЕТ СН'!$G$6-'СЕТ СН'!$G$22</f>
        <v>1230.83030691</v>
      </c>
      <c r="C54" s="36">
        <f>SUMIFS(СВЦЭМ!$C$39:$C$782,СВЦЭМ!$A$39:$A$782,$A54,СВЦЭМ!$B$39:$B$782,C$47)+'СЕТ СН'!$G$12+СВЦЭМ!$D$10+'СЕТ СН'!$G$6-'СЕТ СН'!$G$22</f>
        <v>1260.3726807799999</v>
      </c>
      <c r="D54" s="36">
        <f>SUMIFS(СВЦЭМ!$C$39:$C$782,СВЦЭМ!$A$39:$A$782,$A54,СВЦЭМ!$B$39:$B$782,D$47)+'СЕТ СН'!$G$12+СВЦЭМ!$D$10+'СЕТ СН'!$G$6-'СЕТ СН'!$G$22</f>
        <v>1285.56011478</v>
      </c>
      <c r="E54" s="36">
        <f>SUMIFS(СВЦЭМ!$C$39:$C$782,СВЦЭМ!$A$39:$A$782,$A54,СВЦЭМ!$B$39:$B$782,E$47)+'СЕТ СН'!$G$12+СВЦЭМ!$D$10+'СЕТ СН'!$G$6-'СЕТ СН'!$G$22</f>
        <v>1287.6358413200001</v>
      </c>
      <c r="F54" s="36">
        <f>SUMIFS(СВЦЭМ!$C$39:$C$782,СВЦЭМ!$A$39:$A$782,$A54,СВЦЭМ!$B$39:$B$782,F$47)+'СЕТ СН'!$G$12+СВЦЭМ!$D$10+'СЕТ СН'!$G$6-'СЕТ СН'!$G$22</f>
        <v>1295.5391948400002</v>
      </c>
      <c r="G54" s="36">
        <f>SUMIFS(СВЦЭМ!$C$39:$C$782,СВЦЭМ!$A$39:$A$782,$A54,СВЦЭМ!$B$39:$B$782,G$47)+'СЕТ СН'!$G$12+СВЦЭМ!$D$10+'СЕТ СН'!$G$6-'СЕТ СН'!$G$22</f>
        <v>1282.38362009</v>
      </c>
      <c r="H54" s="36">
        <f>SUMIFS(СВЦЭМ!$C$39:$C$782,СВЦЭМ!$A$39:$A$782,$A54,СВЦЭМ!$B$39:$B$782,H$47)+'СЕТ СН'!$G$12+СВЦЭМ!$D$10+'СЕТ СН'!$G$6-'СЕТ СН'!$G$22</f>
        <v>1225.7949556999999</v>
      </c>
      <c r="I54" s="36">
        <f>SUMIFS(СВЦЭМ!$C$39:$C$782,СВЦЭМ!$A$39:$A$782,$A54,СВЦЭМ!$B$39:$B$782,I$47)+'СЕТ СН'!$G$12+СВЦЭМ!$D$10+'СЕТ СН'!$G$6-'СЕТ СН'!$G$22</f>
        <v>1176.5982782199999</v>
      </c>
      <c r="J54" s="36">
        <f>SUMIFS(СВЦЭМ!$C$39:$C$782,СВЦЭМ!$A$39:$A$782,$A54,СВЦЭМ!$B$39:$B$782,J$47)+'СЕТ СН'!$G$12+СВЦЭМ!$D$10+'СЕТ СН'!$G$6-'СЕТ СН'!$G$22</f>
        <v>1181.9881389899999</v>
      </c>
      <c r="K54" s="36">
        <f>SUMIFS(СВЦЭМ!$C$39:$C$782,СВЦЭМ!$A$39:$A$782,$A54,СВЦЭМ!$B$39:$B$782,K$47)+'СЕТ СН'!$G$12+СВЦЭМ!$D$10+'СЕТ СН'!$G$6-'СЕТ СН'!$G$22</f>
        <v>1205.769194</v>
      </c>
      <c r="L54" s="36">
        <f>SUMIFS(СВЦЭМ!$C$39:$C$782,СВЦЭМ!$A$39:$A$782,$A54,СВЦЭМ!$B$39:$B$782,L$47)+'СЕТ СН'!$G$12+СВЦЭМ!$D$10+'СЕТ СН'!$G$6-'СЕТ СН'!$G$22</f>
        <v>1188.1187840099999</v>
      </c>
      <c r="M54" s="36">
        <f>SUMIFS(СВЦЭМ!$C$39:$C$782,СВЦЭМ!$A$39:$A$782,$A54,СВЦЭМ!$B$39:$B$782,M$47)+'СЕТ СН'!$G$12+СВЦЭМ!$D$10+'СЕТ СН'!$G$6-'СЕТ СН'!$G$22</f>
        <v>1170.76200038</v>
      </c>
      <c r="N54" s="36">
        <f>SUMIFS(СВЦЭМ!$C$39:$C$782,СВЦЭМ!$A$39:$A$782,$A54,СВЦЭМ!$B$39:$B$782,N$47)+'СЕТ СН'!$G$12+СВЦЭМ!$D$10+'СЕТ СН'!$G$6-'СЕТ СН'!$G$22</f>
        <v>1179.8823093599999</v>
      </c>
      <c r="O54" s="36">
        <f>SUMIFS(СВЦЭМ!$C$39:$C$782,СВЦЭМ!$A$39:$A$782,$A54,СВЦЭМ!$B$39:$B$782,O$47)+'СЕТ СН'!$G$12+СВЦЭМ!$D$10+'СЕТ СН'!$G$6-'СЕТ СН'!$G$22</f>
        <v>1180.94633327</v>
      </c>
      <c r="P54" s="36">
        <f>SUMIFS(СВЦЭМ!$C$39:$C$782,СВЦЭМ!$A$39:$A$782,$A54,СВЦЭМ!$B$39:$B$782,P$47)+'СЕТ СН'!$G$12+СВЦЭМ!$D$10+'СЕТ СН'!$G$6-'СЕТ СН'!$G$22</f>
        <v>1171.24969758</v>
      </c>
      <c r="Q54" s="36">
        <f>SUMIFS(СВЦЭМ!$C$39:$C$782,СВЦЭМ!$A$39:$A$782,$A54,СВЦЭМ!$B$39:$B$782,Q$47)+'СЕТ СН'!$G$12+СВЦЭМ!$D$10+'СЕТ СН'!$G$6-'СЕТ СН'!$G$22</f>
        <v>1173.5476221599999</v>
      </c>
      <c r="R54" s="36">
        <f>SUMIFS(СВЦЭМ!$C$39:$C$782,СВЦЭМ!$A$39:$A$782,$A54,СВЦЭМ!$B$39:$B$782,R$47)+'СЕТ СН'!$G$12+СВЦЭМ!$D$10+'СЕТ СН'!$G$6-'СЕТ СН'!$G$22</f>
        <v>1174.7525061900001</v>
      </c>
      <c r="S54" s="36">
        <f>SUMIFS(СВЦЭМ!$C$39:$C$782,СВЦЭМ!$A$39:$A$782,$A54,СВЦЭМ!$B$39:$B$782,S$47)+'СЕТ СН'!$G$12+СВЦЭМ!$D$10+'СЕТ СН'!$G$6-'СЕТ СН'!$G$22</f>
        <v>1211.3981286999999</v>
      </c>
      <c r="T54" s="36">
        <f>SUMIFS(СВЦЭМ!$C$39:$C$782,СВЦЭМ!$A$39:$A$782,$A54,СВЦЭМ!$B$39:$B$782,T$47)+'СЕТ СН'!$G$12+СВЦЭМ!$D$10+'СЕТ СН'!$G$6-'СЕТ СН'!$G$22</f>
        <v>1287.2973141500001</v>
      </c>
      <c r="U54" s="36">
        <f>SUMIFS(СВЦЭМ!$C$39:$C$782,СВЦЭМ!$A$39:$A$782,$A54,СВЦЭМ!$B$39:$B$782,U$47)+'СЕТ СН'!$G$12+СВЦЭМ!$D$10+'СЕТ СН'!$G$6-'СЕТ СН'!$G$22</f>
        <v>1324.1112054600001</v>
      </c>
      <c r="V54" s="36">
        <f>SUMIFS(СВЦЭМ!$C$39:$C$782,СВЦЭМ!$A$39:$A$782,$A54,СВЦЭМ!$B$39:$B$782,V$47)+'СЕТ СН'!$G$12+СВЦЭМ!$D$10+'СЕТ СН'!$G$6-'СЕТ СН'!$G$22</f>
        <v>1326.6150710700001</v>
      </c>
      <c r="W54" s="36">
        <f>SUMIFS(СВЦЭМ!$C$39:$C$782,СВЦЭМ!$A$39:$A$782,$A54,СВЦЭМ!$B$39:$B$782,W$47)+'СЕТ СН'!$G$12+СВЦЭМ!$D$10+'СЕТ СН'!$G$6-'СЕТ СН'!$G$22</f>
        <v>1305.69049277</v>
      </c>
      <c r="X54" s="36">
        <f>SUMIFS(СВЦЭМ!$C$39:$C$782,СВЦЭМ!$A$39:$A$782,$A54,СВЦЭМ!$B$39:$B$782,X$47)+'СЕТ СН'!$G$12+СВЦЭМ!$D$10+'СЕТ СН'!$G$6-'СЕТ СН'!$G$22</f>
        <v>1266.9361839100002</v>
      </c>
      <c r="Y54" s="36">
        <f>SUMIFS(СВЦЭМ!$C$39:$C$782,СВЦЭМ!$A$39:$A$782,$A54,СВЦЭМ!$B$39:$B$782,Y$47)+'СЕТ СН'!$G$12+СВЦЭМ!$D$10+'СЕТ СН'!$G$6-'СЕТ СН'!$G$22</f>
        <v>1258.9844570700002</v>
      </c>
    </row>
    <row r="55" spans="1:25" ht="15.75" x14ac:dyDescent="0.2">
      <c r="A55" s="35">
        <f t="shared" si="1"/>
        <v>44842</v>
      </c>
      <c r="B55" s="36">
        <f>SUMIFS(СВЦЭМ!$C$39:$C$782,СВЦЭМ!$A$39:$A$782,$A55,СВЦЭМ!$B$39:$B$782,B$47)+'СЕТ СН'!$G$12+СВЦЭМ!$D$10+'СЕТ СН'!$G$6-'СЕТ СН'!$G$22</f>
        <v>1219.88811111</v>
      </c>
      <c r="C55" s="36">
        <f>SUMIFS(СВЦЭМ!$C$39:$C$782,СВЦЭМ!$A$39:$A$782,$A55,СВЦЭМ!$B$39:$B$782,C$47)+'СЕТ СН'!$G$12+СВЦЭМ!$D$10+'СЕТ СН'!$G$6-'СЕТ СН'!$G$22</f>
        <v>1264.22725227</v>
      </c>
      <c r="D55" s="36">
        <f>SUMIFS(СВЦЭМ!$C$39:$C$782,СВЦЭМ!$A$39:$A$782,$A55,СВЦЭМ!$B$39:$B$782,D$47)+'СЕТ СН'!$G$12+СВЦЭМ!$D$10+'СЕТ СН'!$G$6-'СЕТ СН'!$G$22</f>
        <v>1277.8749015100002</v>
      </c>
      <c r="E55" s="36">
        <f>SUMIFS(СВЦЭМ!$C$39:$C$782,СВЦЭМ!$A$39:$A$782,$A55,СВЦЭМ!$B$39:$B$782,E$47)+'СЕТ СН'!$G$12+СВЦЭМ!$D$10+'СЕТ СН'!$G$6-'СЕТ СН'!$G$22</f>
        <v>1289.17580475</v>
      </c>
      <c r="F55" s="36">
        <f>SUMIFS(СВЦЭМ!$C$39:$C$782,СВЦЭМ!$A$39:$A$782,$A55,СВЦЭМ!$B$39:$B$782,F$47)+'СЕТ СН'!$G$12+СВЦЭМ!$D$10+'СЕТ СН'!$G$6-'СЕТ СН'!$G$22</f>
        <v>1289.0315512500001</v>
      </c>
      <c r="G55" s="36">
        <f>SUMIFS(СВЦЭМ!$C$39:$C$782,СВЦЭМ!$A$39:$A$782,$A55,СВЦЭМ!$B$39:$B$782,G$47)+'СЕТ СН'!$G$12+СВЦЭМ!$D$10+'СЕТ СН'!$G$6-'СЕТ СН'!$G$22</f>
        <v>1281.2671499400001</v>
      </c>
      <c r="H55" s="36">
        <f>SUMIFS(СВЦЭМ!$C$39:$C$782,СВЦЭМ!$A$39:$A$782,$A55,СВЦЭМ!$B$39:$B$782,H$47)+'СЕТ СН'!$G$12+СВЦЭМ!$D$10+'СЕТ СН'!$G$6-'СЕТ СН'!$G$22</f>
        <v>1260.9155001300001</v>
      </c>
      <c r="I55" s="36">
        <f>SUMIFS(СВЦЭМ!$C$39:$C$782,СВЦЭМ!$A$39:$A$782,$A55,СВЦЭМ!$B$39:$B$782,I$47)+'СЕТ СН'!$G$12+СВЦЭМ!$D$10+'СЕТ СН'!$G$6-'СЕТ СН'!$G$22</f>
        <v>1224.99783643</v>
      </c>
      <c r="J55" s="36">
        <f>SUMIFS(СВЦЭМ!$C$39:$C$782,СВЦЭМ!$A$39:$A$782,$A55,СВЦЭМ!$B$39:$B$782,J$47)+'СЕТ СН'!$G$12+СВЦЭМ!$D$10+'СЕТ СН'!$G$6-'СЕТ СН'!$G$22</f>
        <v>1167.31932878</v>
      </c>
      <c r="K55" s="36">
        <f>SUMIFS(СВЦЭМ!$C$39:$C$782,СВЦЭМ!$A$39:$A$782,$A55,СВЦЭМ!$B$39:$B$782,K$47)+'СЕТ СН'!$G$12+СВЦЭМ!$D$10+'СЕТ СН'!$G$6-'СЕТ СН'!$G$22</f>
        <v>1149.0109050399999</v>
      </c>
      <c r="L55" s="36">
        <f>SUMIFS(СВЦЭМ!$C$39:$C$782,СВЦЭМ!$A$39:$A$782,$A55,СВЦЭМ!$B$39:$B$782,L$47)+'СЕТ СН'!$G$12+СВЦЭМ!$D$10+'СЕТ СН'!$G$6-'СЕТ СН'!$G$22</f>
        <v>1204.4399623899999</v>
      </c>
      <c r="M55" s="36">
        <f>SUMIFS(СВЦЭМ!$C$39:$C$782,СВЦЭМ!$A$39:$A$782,$A55,СВЦЭМ!$B$39:$B$782,M$47)+'СЕТ СН'!$G$12+СВЦЭМ!$D$10+'СЕТ СН'!$G$6-'СЕТ СН'!$G$22</f>
        <v>1173.4131483599999</v>
      </c>
      <c r="N55" s="36">
        <f>SUMIFS(СВЦЭМ!$C$39:$C$782,СВЦЭМ!$A$39:$A$782,$A55,СВЦЭМ!$B$39:$B$782,N$47)+'СЕТ СН'!$G$12+СВЦЭМ!$D$10+'СЕТ СН'!$G$6-'СЕТ СН'!$G$22</f>
        <v>1160.02148601</v>
      </c>
      <c r="O55" s="36">
        <f>SUMIFS(СВЦЭМ!$C$39:$C$782,СВЦЭМ!$A$39:$A$782,$A55,СВЦЭМ!$B$39:$B$782,O$47)+'СЕТ СН'!$G$12+СВЦЭМ!$D$10+'СЕТ СН'!$G$6-'СЕТ СН'!$G$22</f>
        <v>1166.32178591</v>
      </c>
      <c r="P55" s="36">
        <f>SUMIFS(СВЦЭМ!$C$39:$C$782,СВЦЭМ!$A$39:$A$782,$A55,СВЦЭМ!$B$39:$B$782,P$47)+'СЕТ СН'!$G$12+СВЦЭМ!$D$10+'СЕТ СН'!$G$6-'СЕТ СН'!$G$22</f>
        <v>1172.8665126599999</v>
      </c>
      <c r="Q55" s="36">
        <f>SUMIFS(СВЦЭМ!$C$39:$C$782,СВЦЭМ!$A$39:$A$782,$A55,СВЦЭМ!$B$39:$B$782,Q$47)+'СЕТ СН'!$G$12+СВЦЭМ!$D$10+'СЕТ СН'!$G$6-'СЕТ СН'!$G$22</f>
        <v>1173.1747675199999</v>
      </c>
      <c r="R55" s="36">
        <f>SUMIFS(СВЦЭМ!$C$39:$C$782,СВЦЭМ!$A$39:$A$782,$A55,СВЦЭМ!$B$39:$B$782,R$47)+'СЕТ СН'!$G$12+СВЦЭМ!$D$10+'СЕТ СН'!$G$6-'СЕТ СН'!$G$22</f>
        <v>1176.97626874</v>
      </c>
      <c r="S55" s="36">
        <f>SUMIFS(СВЦЭМ!$C$39:$C$782,СВЦЭМ!$A$39:$A$782,$A55,СВЦЭМ!$B$39:$B$782,S$47)+'СЕТ СН'!$G$12+СВЦЭМ!$D$10+'СЕТ СН'!$G$6-'СЕТ СН'!$G$22</f>
        <v>1195.50456734</v>
      </c>
      <c r="T55" s="36">
        <f>SUMIFS(СВЦЭМ!$C$39:$C$782,СВЦЭМ!$A$39:$A$782,$A55,СВЦЭМ!$B$39:$B$782,T$47)+'СЕТ СН'!$G$12+СВЦЭМ!$D$10+'СЕТ СН'!$G$6-'СЕТ СН'!$G$22</f>
        <v>1303.6330194300001</v>
      </c>
      <c r="U55" s="36">
        <f>SUMIFS(СВЦЭМ!$C$39:$C$782,СВЦЭМ!$A$39:$A$782,$A55,СВЦЭМ!$B$39:$B$782,U$47)+'СЕТ СН'!$G$12+СВЦЭМ!$D$10+'СЕТ СН'!$G$6-'СЕТ СН'!$G$22</f>
        <v>1328.06470167</v>
      </c>
      <c r="V55" s="36">
        <f>SUMIFS(СВЦЭМ!$C$39:$C$782,СВЦЭМ!$A$39:$A$782,$A55,СВЦЭМ!$B$39:$B$782,V$47)+'СЕТ СН'!$G$12+СВЦЭМ!$D$10+'СЕТ СН'!$G$6-'СЕТ СН'!$G$22</f>
        <v>1323.6065313300001</v>
      </c>
      <c r="W55" s="36">
        <f>SUMIFS(СВЦЭМ!$C$39:$C$782,СВЦЭМ!$A$39:$A$782,$A55,СВЦЭМ!$B$39:$B$782,W$47)+'СЕТ СН'!$G$12+СВЦЭМ!$D$10+'СЕТ СН'!$G$6-'СЕТ СН'!$G$22</f>
        <v>1319.4777578200001</v>
      </c>
      <c r="X55" s="36">
        <f>SUMIFS(СВЦЭМ!$C$39:$C$782,СВЦЭМ!$A$39:$A$782,$A55,СВЦЭМ!$B$39:$B$782,X$47)+'СЕТ СН'!$G$12+СВЦЭМ!$D$10+'СЕТ СН'!$G$6-'СЕТ СН'!$G$22</f>
        <v>1290.8676109100002</v>
      </c>
      <c r="Y55" s="36">
        <f>SUMIFS(СВЦЭМ!$C$39:$C$782,СВЦЭМ!$A$39:$A$782,$A55,СВЦЭМ!$B$39:$B$782,Y$47)+'СЕТ СН'!$G$12+СВЦЭМ!$D$10+'СЕТ СН'!$G$6-'СЕТ СН'!$G$22</f>
        <v>1271.35233141</v>
      </c>
    </row>
    <row r="56" spans="1:25" ht="15.75" x14ac:dyDescent="0.2">
      <c r="A56" s="35">
        <f t="shared" si="1"/>
        <v>44843</v>
      </c>
      <c r="B56" s="36">
        <f>SUMIFS(СВЦЭМ!$C$39:$C$782,СВЦЭМ!$A$39:$A$782,$A56,СВЦЭМ!$B$39:$B$782,B$47)+'СЕТ СН'!$G$12+СВЦЭМ!$D$10+'СЕТ СН'!$G$6-'СЕТ СН'!$G$22</f>
        <v>1199.26787992</v>
      </c>
      <c r="C56" s="36">
        <f>SUMIFS(СВЦЭМ!$C$39:$C$782,СВЦЭМ!$A$39:$A$782,$A56,СВЦЭМ!$B$39:$B$782,C$47)+'СЕТ СН'!$G$12+СВЦЭМ!$D$10+'СЕТ СН'!$G$6-'СЕТ СН'!$G$22</f>
        <v>1222.46575988</v>
      </c>
      <c r="D56" s="36">
        <f>SUMIFS(СВЦЭМ!$C$39:$C$782,СВЦЭМ!$A$39:$A$782,$A56,СВЦЭМ!$B$39:$B$782,D$47)+'СЕТ СН'!$G$12+СВЦЭМ!$D$10+'СЕТ СН'!$G$6-'СЕТ СН'!$G$22</f>
        <v>1230.47358343</v>
      </c>
      <c r="E56" s="36">
        <f>SUMIFS(СВЦЭМ!$C$39:$C$782,СВЦЭМ!$A$39:$A$782,$A56,СВЦЭМ!$B$39:$B$782,E$47)+'СЕТ СН'!$G$12+СВЦЭМ!$D$10+'СЕТ СН'!$G$6-'СЕТ СН'!$G$22</f>
        <v>1236.20852517</v>
      </c>
      <c r="F56" s="36">
        <f>SUMIFS(СВЦЭМ!$C$39:$C$782,СВЦЭМ!$A$39:$A$782,$A56,СВЦЭМ!$B$39:$B$782,F$47)+'СЕТ СН'!$G$12+СВЦЭМ!$D$10+'СЕТ СН'!$G$6-'СЕТ СН'!$G$22</f>
        <v>1230.0311839599999</v>
      </c>
      <c r="G56" s="36">
        <f>SUMIFS(СВЦЭМ!$C$39:$C$782,СВЦЭМ!$A$39:$A$782,$A56,СВЦЭМ!$B$39:$B$782,G$47)+'СЕТ СН'!$G$12+СВЦЭМ!$D$10+'СЕТ СН'!$G$6-'СЕТ СН'!$G$22</f>
        <v>1232.7092866</v>
      </c>
      <c r="H56" s="36">
        <f>SUMIFS(СВЦЭМ!$C$39:$C$782,СВЦЭМ!$A$39:$A$782,$A56,СВЦЭМ!$B$39:$B$782,H$47)+'СЕТ СН'!$G$12+СВЦЭМ!$D$10+'СЕТ СН'!$G$6-'СЕТ СН'!$G$22</f>
        <v>1218.1036334200001</v>
      </c>
      <c r="I56" s="36">
        <f>SUMIFS(СВЦЭМ!$C$39:$C$782,СВЦЭМ!$A$39:$A$782,$A56,СВЦЭМ!$B$39:$B$782,I$47)+'СЕТ СН'!$G$12+СВЦЭМ!$D$10+'СЕТ СН'!$G$6-'СЕТ СН'!$G$22</f>
        <v>1204.96237443</v>
      </c>
      <c r="J56" s="36">
        <f>SUMIFS(СВЦЭМ!$C$39:$C$782,СВЦЭМ!$A$39:$A$782,$A56,СВЦЭМ!$B$39:$B$782,J$47)+'СЕТ СН'!$G$12+СВЦЭМ!$D$10+'СЕТ СН'!$G$6-'СЕТ СН'!$G$22</f>
        <v>1191.55461403</v>
      </c>
      <c r="K56" s="36">
        <f>SUMIFS(СВЦЭМ!$C$39:$C$782,СВЦЭМ!$A$39:$A$782,$A56,СВЦЭМ!$B$39:$B$782,K$47)+'СЕТ СН'!$G$12+СВЦЭМ!$D$10+'СЕТ СН'!$G$6-'СЕТ СН'!$G$22</f>
        <v>1129.8136471299999</v>
      </c>
      <c r="L56" s="36">
        <f>SUMIFS(СВЦЭМ!$C$39:$C$782,СВЦЭМ!$A$39:$A$782,$A56,СВЦЭМ!$B$39:$B$782,L$47)+'СЕТ СН'!$G$12+СВЦЭМ!$D$10+'СЕТ СН'!$G$6-'СЕТ СН'!$G$22</f>
        <v>1136.8000251000001</v>
      </c>
      <c r="M56" s="36">
        <f>SUMIFS(СВЦЭМ!$C$39:$C$782,СВЦЭМ!$A$39:$A$782,$A56,СВЦЭМ!$B$39:$B$782,M$47)+'СЕТ СН'!$G$12+СВЦЭМ!$D$10+'СЕТ СН'!$G$6-'СЕТ СН'!$G$22</f>
        <v>1144.6190359499999</v>
      </c>
      <c r="N56" s="36">
        <f>SUMIFS(СВЦЭМ!$C$39:$C$782,СВЦЭМ!$A$39:$A$782,$A56,СВЦЭМ!$B$39:$B$782,N$47)+'СЕТ СН'!$G$12+СВЦЭМ!$D$10+'СЕТ СН'!$G$6-'СЕТ СН'!$G$22</f>
        <v>1121.2292920699999</v>
      </c>
      <c r="O56" s="36">
        <f>SUMIFS(СВЦЭМ!$C$39:$C$782,СВЦЭМ!$A$39:$A$782,$A56,СВЦЭМ!$B$39:$B$782,O$47)+'СЕТ СН'!$G$12+СВЦЭМ!$D$10+'СЕТ СН'!$G$6-'СЕТ СН'!$G$22</f>
        <v>1138.56084493</v>
      </c>
      <c r="P56" s="36">
        <f>SUMIFS(СВЦЭМ!$C$39:$C$782,СВЦЭМ!$A$39:$A$782,$A56,СВЦЭМ!$B$39:$B$782,P$47)+'СЕТ СН'!$G$12+СВЦЭМ!$D$10+'СЕТ СН'!$G$6-'СЕТ СН'!$G$22</f>
        <v>1129.6084185899999</v>
      </c>
      <c r="Q56" s="36">
        <f>SUMIFS(СВЦЭМ!$C$39:$C$782,СВЦЭМ!$A$39:$A$782,$A56,СВЦЭМ!$B$39:$B$782,Q$47)+'СЕТ СН'!$G$12+СВЦЭМ!$D$10+'СЕТ СН'!$G$6-'СЕТ СН'!$G$22</f>
        <v>1133.2085522299999</v>
      </c>
      <c r="R56" s="36">
        <f>SUMIFS(СВЦЭМ!$C$39:$C$782,СВЦЭМ!$A$39:$A$782,$A56,СВЦЭМ!$B$39:$B$782,R$47)+'СЕТ СН'!$G$12+СВЦЭМ!$D$10+'СЕТ СН'!$G$6-'СЕТ СН'!$G$22</f>
        <v>1161.8868424299999</v>
      </c>
      <c r="S56" s="36">
        <f>SUMIFS(СВЦЭМ!$C$39:$C$782,СВЦЭМ!$A$39:$A$782,$A56,СВЦЭМ!$B$39:$B$782,S$47)+'СЕТ СН'!$G$12+СВЦЭМ!$D$10+'СЕТ СН'!$G$6-'СЕТ СН'!$G$22</f>
        <v>1189.2774508299999</v>
      </c>
      <c r="T56" s="36">
        <f>SUMIFS(СВЦЭМ!$C$39:$C$782,СВЦЭМ!$A$39:$A$782,$A56,СВЦЭМ!$B$39:$B$782,T$47)+'СЕТ СН'!$G$12+СВЦЭМ!$D$10+'СЕТ СН'!$G$6-'СЕТ СН'!$G$22</f>
        <v>1255.6038940600001</v>
      </c>
      <c r="U56" s="36">
        <f>SUMIFS(СВЦЭМ!$C$39:$C$782,СВЦЭМ!$A$39:$A$782,$A56,СВЦЭМ!$B$39:$B$782,U$47)+'СЕТ СН'!$G$12+СВЦЭМ!$D$10+'СЕТ СН'!$G$6-'СЕТ СН'!$G$22</f>
        <v>1289.7499151699999</v>
      </c>
      <c r="V56" s="36">
        <f>SUMIFS(СВЦЭМ!$C$39:$C$782,СВЦЭМ!$A$39:$A$782,$A56,СВЦЭМ!$B$39:$B$782,V$47)+'СЕТ СН'!$G$12+СВЦЭМ!$D$10+'СЕТ СН'!$G$6-'СЕТ СН'!$G$22</f>
        <v>1277.33095497</v>
      </c>
      <c r="W56" s="36">
        <f>SUMIFS(СВЦЭМ!$C$39:$C$782,СВЦЭМ!$A$39:$A$782,$A56,СВЦЭМ!$B$39:$B$782,W$47)+'СЕТ СН'!$G$12+СВЦЭМ!$D$10+'СЕТ СН'!$G$6-'СЕТ СН'!$G$22</f>
        <v>1260.82013721</v>
      </c>
      <c r="X56" s="36">
        <f>SUMIFS(СВЦЭМ!$C$39:$C$782,СВЦЭМ!$A$39:$A$782,$A56,СВЦЭМ!$B$39:$B$782,X$47)+'СЕТ СН'!$G$12+СВЦЭМ!$D$10+'СЕТ СН'!$G$6-'СЕТ СН'!$G$22</f>
        <v>1128.7002809200001</v>
      </c>
      <c r="Y56" s="36">
        <f>SUMIFS(СВЦЭМ!$C$39:$C$782,СВЦЭМ!$A$39:$A$782,$A56,СВЦЭМ!$B$39:$B$782,Y$47)+'СЕТ СН'!$G$12+СВЦЭМ!$D$10+'СЕТ СН'!$G$6-'СЕТ СН'!$G$22</f>
        <v>1031.5680047200001</v>
      </c>
    </row>
    <row r="57" spans="1:25" ht="15.75" x14ac:dyDescent="0.2">
      <c r="A57" s="35">
        <f t="shared" si="1"/>
        <v>44844</v>
      </c>
      <c r="B57" s="36">
        <f>SUMIFS(СВЦЭМ!$C$39:$C$782,СВЦЭМ!$A$39:$A$782,$A57,СВЦЭМ!$B$39:$B$782,B$47)+'СЕТ СН'!$G$12+СВЦЭМ!$D$10+'СЕТ СН'!$G$6-'СЕТ СН'!$G$22</f>
        <v>1033.3999270699999</v>
      </c>
      <c r="C57" s="36">
        <f>SUMIFS(СВЦЭМ!$C$39:$C$782,СВЦЭМ!$A$39:$A$782,$A57,СВЦЭМ!$B$39:$B$782,C$47)+'СЕТ СН'!$G$12+СВЦЭМ!$D$10+'СЕТ СН'!$G$6-'СЕТ СН'!$G$22</f>
        <v>1093.9602390699999</v>
      </c>
      <c r="D57" s="36">
        <f>SUMIFS(СВЦЭМ!$C$39:$C$782,СВЦЭМ!$A$39:$A$782,$A57,СВЦЭМ!$B$39:$B$782,D$47)+'СЕТ СН'!$G$12+СВЦЭМ!$D$10+'СЕТ СН'!$G$6-'СЕТ СН'!$G$22</f>
        <v>1182.75628639</v>
      </c>
      <c r="E57" s="36">
        <f>SUMIFS(СВЦЭМ!$C$39:$C$782,СВЦЭМ!$A$39:$A$782,$A57,СВЦЭМ!$B$39:$B$782,E$47)+'СЕТ СН'!$G$12+СВЦЭМ!$D$10+'СЕТ СН'!$G$6-'СЕТ СН'!$G$22</f>
        <v>1182.9991017699999</v>
      </c>
      <c r="F57" s="36">
        <f>SUMIFS(СВЦЭМ!$C$39:$C$782,СВЦЭМ!$A$39:$A$782,$A57,СВЦЭМ!$B$39:$B$782,F$47)+'СЕТ СН'!$G$12+СВЦЭМ!$D$10+'СЕТ СН'!$G$6-'СЕТ СН'!$G$22</f>
        <v>1174.8108631600001</v>
      </c>
      <c r="G57" s="36">
        <f>SUMIFS(СВЦЭМ!$C$39:$C$782,СВЦЭМ!$A$39:$A$782,$A57,СВЦЭМ!$B$39:$B$782,G$47)+'СЕТ СН'!$G$12+СВЦЭМ!$D$10+'СЕТ СН'!$G$6-'СЕТ СН'!$G$22</f>
        <v>1177.5071813699999</v>
      </c>
      <c r="H57" s="36">
        <f>SUMIFS(СВЦЭМ!$C$39:$C$782,СВЦЭМ!$A$39:$A$782,$A57,СВЦЭМ!$B$39:$B$782,H$47)+'СЕТ СН'!$G$12+СВЦЭМ!$D$10+'СЕТ СН'!$G$6-'СЕТ СН'!$G$22</f>
        <v>1116.7510259200001</v>
      </c>
      <c r="I57" s="36">
        <f>SUMIFS(СВЦЭМ!$C$39:$C$782,СВЦЭМ!$A$39:$A$782,$A57,СВЦЭМ!$B$39:$B$782,I$47)+'СЕТ СН'!$G$12+СВЦЭМ!$D$10+'СЕТ СН'!$G$6-'СЕТ СН'!$G$22</f>
        <v>1051.3134471799999</v>
      </c>
      <c r="J57" s="36">
        <f>SUMIFS(СВЦЭМ!$C$39:$C$782,СВЦЭМ!$A$39:$A$782,$A57,СВЦЭМ!$B$39:$B$782,J$47)+'СЕТ СН'!$G$12+СВЦЭМ!$D$10+'СЕТ СН'!$G$6-'СЕТ СН'!$G$22</f>
        <v>1025.8992850100001</v>
      </c>
      <c r="K57" s="36">
        <f>SUMIFS(СВЦЭМ!$C$39:$C$782,СВЦЭМ!$A$39:$A$782,$A57,СВЦЭМ!$B$39:$B$782,K$47)+'СЕТ СН'!$G$12+СВЦЭМ!$D$10+'СЕТ СН'!$G$6-'СЕТ СН'!$G$22</f>
        <v>1020.0780305599999</v>
      </c>
      <c r="L57" s="36">
        <f>SUMIFS(СВЦЭМ!$C$39:$C$782,СВЦЭМ!$A$39:$A$782,$A57,СВЦЭМ!$B$39:$B$782,L$47)+'СЕТ СН'!$G$12+СВЦЭМ!$D$10+'СЕТ СН'!$G$6-'СЕТ СН'!$G$22</f>
        <v>1007.43624516</v>
      </c>
      <c r="M57" s="36">
        <f>SUMIFS(СВЦЭМ!$C$39:$C$782,СВЦЭМ!$A$39:$A$782,$A57,СВЦЭМ!$B$39:$B$782,M$47)+'СЕТ СН'!$G$12+СВЦЭМ!$D$10+'СЕТ СН'!$G$6-'СЕТ СН'!$G$22</f>
        <v>1055.1656161599999</v>
      </c>
      <c r="N57" s="36">
        <f>SUMIFS(СВЦЭМ!$C$39:$C$782,СВЦЭМ!$A$39:$A$782,$A57,СВЦЭМ!$B$39:$B$782,N$47)+'СЕТ СН'!$G$12+СВЦЭМ!$D$10+'СЕТ СН'!$G$6-'СЕТ СН'!$G$22</f>
        <v>1133.55418702</v>
      </c>
      <c r="O57" s="36">
        <f>SUMIFS(СВЦЭМ!$C$39:$C$782,СВЦЭМ!$A$39:$A$782,$A57,СВЦЭМ!$B$39:$B$782,O$47)+'СЕТ СН'!$G$12+СВЦЭМ!$D$10+'СЕТ СН'!$G$6-'СЕТ СН'!$G$22</f>
        <v>1129.2731639599999</v>
      </c>
      <c r="P57" s="36">
        <f>SUMIFS(СВЦЭМ!$C$39:$C$782,СВЦЭМ!$A$39:$A$782,$A57,СВЦЭМ!$B$39:$B$782,P$47)+'СЕТ СН'!$G$12+СВЦЭМ!$D$10+'СЕТ СН'!$G$6-'СЕТ СН'!$G$22</f>
        <v>1093.5677999</v>
      </c>
      <c r="Q57" s="36">
        <f>SUMIFS(СВЦЭМ!$C$39:$C$782,СВЦЭМ!$A$39:$A$782,$A57,СВЦЭМ!$B$39:$B$782,Q$47)+'СЕТ СН'!$G$12+СВЦЭМ!$D$10+'СЕТ СН'!$G$6-'СЕТ СН'!$G$22</f>
        <v>1083.6675321099999</v>
      </c>
      <c r="R57" s="36">
        <f>SUMIFS(СВЦЭМ!$C$39:$C$782,СВЦЭМ!$A$39:$A$782,$A57,СВЦЭМ!$B$39:$B$782,R$47)+'СЕТ СН'!$G$12+СВЦЭМ!$D$10+'СЕТ СН'!$G$6-'СЕТ СН'!$G$22</f>
        <v>1041.31557703</v>
      </c>
      <c r="S57" s="36">
        <f>SUMIFS(СВЦЭМ!$C$39:$C$782,СВЦЭМ!$A$39:$A$782,$A57,СВЦЭМ!$B$39:$B$782,S$47)+'СЕТ СН'!$G$12+СВЦЭМ!$D$10+'СЕТ СН'!$G$6-'СЕТ СН'!$G$22</f>
        <v>1000.7088399300001</v>
      </c>
      <c r="T57" s="36">
        <f>SUMIFS(СВЦЭМ!$C$39:$C$782,СВЦЭМ!$A$39:$A$782,$A57,СВЦЭМ!$B$39:$B$782,T$47)+'СЕТ СН'!$G$12+СВЦЭМ!$D$10+'СЕТ СН'!$G$6-'СЕТ СН'!$G$22</f>
        <v>1044.72095135</v>
      </c>
      <c r="U57" s="36">
        <f>SUMIFS(СВЦЭМ!$C$39:$C$782,СВЦЭМ!$A$39:$A$782,$A57,СВЦЭМ!$B$39:$B$782,U$47)+'СЕТ СН'!$G$12+СВЦЭМ!$D$10+'СЕТ СН'!$G$6-'СЕТ СН'!$G$22</f>
        <v>1064.97513503</v>
      </c>
      <c r="V57" s="36">
        <f>SUMIFS(СВЦЭМ!$C$39:$C$782,СВЦЭМ!$A$39:$A$782,$A57,СВЦЭМ!$B$39:$B$782,V$47)+'СЕТ СН'!$G$12+СВЦЭМ!$D$10+'СЕТ СН'!$G$6-'СЕТ СН'!$G$22</f>
        <v>1078.5435679</v>
      </c>
      <c r="W57" s="36">
        <f>SUMIFS(СВЦЭМ!$C$39:$C$782,СВЦЭМ!$A$39:$A$782,$A57,СВЦЭМ!$B$39:$B$782,W$47)+'СЕТ СН'!$G$12+СВЦЭМ!$D$10+'СЕТ СН'!$G$6-'СЕТ СН'!$G$22</f>
        <v>1079.0776398</v>
      </c>
      <c r="X57" s="36">
        <f>SUMIFS(СВЦЭМ!$C$39:$C$782,СВЦЭМ!$A$39:$A$782,$A57,СВЦЭМ!$B$39:$B$782,X$47)+'СЕТ СН'!$G$12+СВЦЭМ!$D$10+'СЕТ СН'!$G$6-'СЕТ СН'!$G$22</f>
        <v>1061.3503706900001</v>
      </c>
      <c r="Y57" s="36">
        <f>SUMIFS(СВЦЭМ!$C$39:$C$782,СВЦЭМ!$A$39:$A$782,$A57,СВЦЭМ!$B$39:$B$782,Y$47)+'СЕТ СН'!$G$12+СВЦЭМ!$D$10+'СЕТ СН'!$G$6-'СЕТ СН'!$G$22</f>
        <v>1040.9553117400001</v>
      </c>
    </row>
    <row r="58" spans="1:25" ht="15.75" x14ac:dyDescent="0.2">
      <c r="A58" s="35">
        <f t="shared" si="1"/>
        <v>44845</v>
      </c>
      <c r="B58" s="36">
        <f>SUMIFS(СВЦЭМ!$C$39:$C$782,СВЦЭМ!$A$39:$A$782,$A58,СВЦЭМ!$B$39:$B$782,B$47)+'СЕТ СН'!$G$12+СВЦЭМ!$D$10+'СЕТ СН'!$G$6-'СЕТ СН'!$G$22</f>
        <v>1126.94072194</v>
      </c>
      <c r="C58" s="36">
        <f>SUMIFS(СВЦЭМ!$C$39:$C$782,СВЦЭМ!$A$39:$A$782,$A58,СВЦЭМ!$B$39:$B$782,C$47)+'СЕТ СН'!$G$12+СВЦЭМ!$D$10+'СЕТ СН'!$G$6-'СЕТ СН'!$G$22</f>
        <v>1191.6562771500001</v>
      </c>
      <c r="D58" s="36">
        <f>SUMIFS(СВЦЭМ!$C$39:$C$782,СВЦЭМ!$A$39:$A$782,$A58,СВЦЭМ!$B$39:$B$782,D$47)+'СЕТ СН'!$G$12+СВЦЭМ!$D$10+'СЕТ СН'!$G$6-'СЕТ СН'!$G$22</f>
        <v>1233.3525273600001</v>
      </c>
      <c r="E58" s="36">
        <f>SUMIFS(СВЦЭМ!$C$39:$C$782,СВЦЭМ!$A$39:$A$782,$A58,СВЦЭМ!$B$39:$B$782,E$47)+'СЕТ СН'!$G$12+СВЦЭМ!$D$10+'СЕТ СН'!$G$6-'СЕТ СН'!$G$22</f>
        <v>1248.4213285200001</v>
      </c>
      <c r="F58" s="36">
        <f>SUMIFS(СВЦЭМ!$C$39:$C$782,СВЦЭМ!$A$39:$A$782,$A58,СВЦЭМ!$B$39:$B$782,F$47)+'СЕТ СН'!$G$12+СВЦЭМ!$D$10+'СЕТ СН'!$G$6-'СЕТ СН'!$G$22</f>
        <v>1242.9374184399999</v>
      </c>
      <c r="G58" s="36">
        <f>SUMIFS(СВЦЭМ!$C$39:$C$782,СВЦЭМ!$A$39:$A$782,$A58,СВЦЭМ!$B$39:$B$782,G$47)+'СЕТ СН'!$G$12+СВЦЭМ!$D$10+'СЕТ СН'!$G$6-'СЕТ СН'!$G$22</f>
        <v>1185.5676228299999</v>
      </c>
      <c r="H58" s="36">
        <f>SUMIFS(СВЦЭМ!$C$39:$C$782,СВЦЭМ!$A$39:$A$782,$A58,СВЦЭМ!$B$39:$B$782,H$47)+'СЕТ СН'!$G$12+СВЦЭМ!$D$10+'СЕТ СН'!$G$6-'СЕТ СН'!$G$22</f>
        <v>1189.86617727</v>
      </c>
      <c r="I58" s="36">
        <f>SUMIFS(СВЦЭМ!$C$39:$C$782,СВЦЭМ!$A$39:$A$782,$A58,СВЦЭМ!$B$39:$B$782,I$47)+'СЕТ СН'!$G$12+СВЦЭМ!$D$10+'СЕТ СН'!$G$6-'СЕТ СН'!$G$22</f>
        <v>1218.58377716</v>
      </c>
      <c r="J58" s="36">
        <f>SUMIFS(СВЦЭМ!$C$39:$C$782,СВЦЭМ!$A$39:$A$782,$A58,СВЦЭМ!$B$39:$B$782,J$47)+'СЕТ СН'!$G$12+СВЦЭМ!$D$10+'СЕТ СН'!$G$6-'СЕТ СН'!$G$22</f>
        <v>1220.59950725</v>
      </c>
      <c r="K58" s="36">
        <f>SUMIFS(СВЦЭМ!$C$39:$C$782,СВЦЭМ!$A$39:$A$782,$A58,СВЦЭМ!$B$39:$B$782,K$47)+'СЕТ СН'!$G$12+СВЦЭМ!$D$10+'СЕТ СН'!$G$6-'СЕТ СН'!$G$22</f>
        <v>1223.9430462800001</v>
      </c>
      <c r="L58" s="36">
        <f>SUMIFS(СВЦЭМ!$C$39:$C$782,СВЦЭМ!$A$39:$A$782,$A58,СВЦЭМ!$B$39:$B$782,L$47)+'СЕТ СН'!$G$12+СВЦЭМ!$D$10+'СЕТ СН'!$G$6-'СЕТ СН'!$G$22</f>
        <v>1230.44088091</v>
      </c>
      <c r="M58" s="36">
        <f>SUMIFS(СВЦЭМ!$C$39:$C$782,СВЦЭМ!$A$39:$A$782,$A58,СВЦЭМ!$B$39:$B$782,M$47)+'СЕТ СН'!$G$12+СВЦЭМ!$D$10+'СЕТ СН'!$G$6-'СЕТ СН'!$G$22</f>
        <v>1201.2050505899999</v>
      </c>
      <c r="N58" s="36">
        <f>SUMIFS(СВЦЭМ!$C$39:$C$782,СВЦЭМ!$A$39:$A$782,$A58,СВЦЭМ!$B$39:$B$782,N$47)+'СЕТ СН'!$G$12+СВЦЭМ!$D$10+'СЕТ СН'!$G$6-'СЕТ СН'!$G$22</f>
        <v>1227.3962904499999</v>
      </c>
      <c r="O58" s="36">
        <f>SUMIFS(СВЦЭМ!$C$39:$C$782,СВЦЭМ!$A$39:$A$782,$A58,СВЦЭМ!$B$39:$B$782,O$47)+'СЕТ СН'!$G$12+СВЦЭМ!$D$10+'СЕТ СН'!$G$6-'СЕТ СН'!$G$22</f>
        <v>1225.8414531999999</v>
      </c>
      <c r="P58" s="36">
        <f>SUMIFS(СВЦЭМ!$C$39:$C$782,СВЦЭМ!$A$39:$A$782,$A58,СВЦЭМ!$B$39:$B$782,P$47)+'СЕТ СН'!$G$12+СВЦЭМ!$D$10+'СЕТ СН'!$G$6-'СЕТ СН'!$G$22</f>
        <v>1221.8507006099999</v>
      </c>
      <c r="Q58" s="36">
        <f>SUMIFS(СВЦЭМ!$C$39:$C$782,СВЦЭМ!$A$39:$A$782,$A58,СВЦЭМ!$B$39:$B$782,Q$47)+'СЕТ СН'!$G$12+СВЦЭМ!$D$10+'СЕТ СН'!$G$6-'СЕТ СН'!$G$22</f>
        <v>1214.7197818299999</v>
      </c>
      <c r="R58" s="36">
        <f>SUMIFS(СВЦЭМ!$C$39:$C$782,СВЦЭМ!$A$39:$A$782,$A58,СВЦЭМ!$B$39:$B$782,R$47)+'СЕТ СН'!$G$12+СВЦЭМ!$D$10+'СЕТ СН'!$G$6-'СЕТ СН'!$G$22</f>
        <v>1188.44375296</v>
      </c>
      <c r="S58" s="36">
        <f>SUMIFS(СВЦЭМ!$C$39:$C$782,СВЦЭМ!$A$39:$A$782,$A58,СВЦЭМ!$B$39:$B$782,S$47)+'СЕТ СН'!$G$12+СВЦЭМ!$D$10+'СЕТ СН'!$G$6-'СЕТ СН'!$G$22</f>
        <v>1229.31710963</v>
      </c>
      <c r="T58" s="36">
        <f>SUMIFS(СВЦЭМ!$C$39:$C$782,СВЦЭМ!$A$39:$A$782,$A58,СВЦЭМ!$B$39:$B$782,T$47)+'СЕТ СН'!$G$12+СВЦЭМ!$D$10+'СЕТ СН'!$G$6-'СЕТ СН'!$G$22</f>
        <v>1280.4630092100001</v>
      </c>
      <c r="U58" s="36">
        <f>SUMIFS(СВЦЭМ!$C$39:$C$782,СВЦЭМ!$A$39:$A$782,$A58,СВЦЭМ!$B$39:$B$782,U$47)+'СЕТ СН'!$G$12+СВЦЭМ!$D$10+'СЕТ СН'!$G$6-'СЕТ СН'!$G$22</f>
        <v>1301.6627448700001</v>
      </c>
      <c r="V58" s="36">
        <f>SUMIFS(СВЦЭМ!$C$39:$C$782,СВЦЭМ!$A$39:$A$782,$A58,СВЦЭМ!$B$39:$B$782,V$47)+'СЕТ СН'!$G$12+СВЦЭМ!$D$10+'СЕТ СН'!$G$6-'СЕТ СН'!$G$22</f>
        <v>1307.2684862999999</v>
      </c>
      <c r="W58" s="36">
        <f>SUMIFS(СВЦЭМ!$C$39:$C$782,СВЦЭМ!$A$39:$A$782,$A58,СВЦЭМ!$B$39:$B$782,W$47)+'СЕТ СН'!$G$12+СВЦЭМ!$D$10+'СЕТ СН'!$G$6-'СЕТ СН'!$G$22</f>
        <v>1332.27722651</v>
      </c>
      <c r="X58" s="36">
        <f>SUMIFS(СВЦЭМ!$C$39:$C$782,СВЦЭМ!$A$39:$A$782,$A58,СВЦЭМ!$B$39:$B$782,X$47)+'СЕТ СН'!$G$12+СВЦЭМ!$D$10+'СЕТ СН'!$G$6-'СЕТ СН'!$G$22</f>
        <v>1320.2512313</v>
      </c>
      <c r="Y58" s="36">
        <f>SUMIFS(СВЦЭМ!$C$39:$C$782,СВЦЭМ!$A$39:$A$782,$A58,СВЦЭМ!$B$39:$B$782,Y$47)+'СЕТ СН'!$G$12+СВЦЭМ!$D$10+'СЕТ СН'!$G$6-'СЕТ СН'!$G$22</f>
        <v>1315.48644603</v>
      </c>
    </row>
    <row r="59" spans="1:25" ht="15.75" x14ac:dyDescent="0.2">
      <c r="A59" s="35">
        <f t="shared" si="1"/>
        <v>44846</v>
      </c>
      <c r="B59" s="36">
        <f>SUMIFS(СВЦЭМ!$C$39:$C$782,СВЦЭМ!$A$39:$A$782,$A59,СВЦЭМ!$B$39:$B$782,B$47)+'СЕТ СН'!$G$12+СВЦЭМ!$D$10+'СЕТ СН'!$G$6-'СЕТ СН'!$G$22</f>
        <v>1218.0784280400001</v>
      </c>
      <c r="C59" s="36">
        <f>SUMIFS(СВЦЭМ!$C$39:$C$782,СВЦЭМ!$A$39:$A$782,$A59,СВЦЭМ!$B$39:$B$782,C$47)+'СЕТ СН'!$G$12+СВЦЭМ!$D$10+'СЕТ СН'!$G$6-'СЕТ СН'!$G$22</f>
        <v>1245.7312689600001</v>
      </c>
      <c r="D59" s="36">
        <f>SUMIFS(СВЦЭМ!$C$39:$C$782,СВЦЭМ!$A$39:$A$782,$A59,СВЦЭМ!$B$39:$B$782,D$47)+'СЕТ СН'!$G$12+СВЦЭМ!$D$10+'СЕТ СН'!$G$6-'СЕТ СН'!$G$22</f>
        <v>1266.7470794999999</v>
      </c>
      <c r="E59" s="36">
        <f>SUMIFS(СВЦЭМ!$C$39:$C$782,СВЦЭМ!$A$39:$A$782,$A59,СВЦЭМ!$B$39:$B$782,E$47)+'СЕТ СН'!$G$12+СВЦЭМ!$D$10+'СЕТ СН'!$G$6-'СЕТ СН'!$G$22</f>
        <v>1260.00180905</v>
      </c>
      <c r="F59" s="36">
        <f>SUMIFS(СВЦЭМ!$C$39:$C$782,СВЦЭМ!$A$39:$A$782,$A59,СВЦЭМ!$B$39:$B$782,F$47)+'СЕТ СН'!$G$12+СВЦЭМ!$D$10+'СЕТ СН'!$G$6-'СЕТ СН'!$G$22</f>
        <v>1252.3981416300001</v>
      </c>
      <c r="G59" s="36">
        <f>SUMIFS(СВЦЭМ!$C$39:$C$782,СВЦЭМ!$A$39:$A$782,$A59,СВЦЭМ!$B$39:$B$782,G$47)+'СЕТ СН'!$G$12+СВЦЭМ!$D$10+'СЕТ СН'!$G$6-'СЕТ СН'!$G$22</f>
        <v>1252.5260521</v>
      </c>
      <c r="H59" s="36">
        <f>SUMIFS(СВЦЭМ!$C$39:$C$782,СВЦЭМ!$A$39:$A$782,$A59,СВЦЭМ!$B$39:$B$782,H$47)+'СЕТ СН'!$G$12+СВЦЭМ!$D$10+'СЕТ СН'!$G$6-'СЕТ СН'!$G$22</f>
        <v>1219.5299549700001</v>
      </c>
      <c r="I59" s="36">
        <f>SUMIFS(СВЦЭМ!$C$39:$C$782,СВЦЭМ!$A$39:$A$782,$A59,СВЦЭМ!$B$39:$B$782,I$47)+'СЕТ СН'!$G$12+СВЦЭМ!$D$10+'СЕТ СН'!$G$6-'СЕТ СН'!$G$22</f>
        <v>1200.8858555500001</v>
      </c>
      <c r="J59" s="36">
        <f>SUMIFS(СВЦЭМ!$C$39:$C$782,СВЦЭМ!$A$39:$A$782,$A59,СВЦЭМ!$B$39:$B$782,J$47)+'СЕТ СН'!$G$12+СВЦЭМ!$D$10+'СЕТ СН'!$G$6-'СЕТ СН'!$G$22</f>
        <v>1202.0373308000001</v>
      </c>
      <c r="K59" s="36">
        <f>SUMIFS(СВЦЭМ!$C$39:$C$782,СВЦЭМ!$A$39:$A$782,$A59,СВЦЭМ!$B$39:$B$782,K$47)+'СЕТ СН'!$G$12+СВЦЭМ!$D$10+'СЕТ СН'!$G$6-'СЕТ СН'!$G$22</f>
        <v>1196.79101335</v>
      </c>
      <c r="L59" s="36">
        <f>SUMIFS(СВЦЭМ!$C$39:$C$782,СВЦЭМ!$A$39:$A$782,$A59,СВЦЭМ!$B$39:$B$782,L$47)+'СЕТ СН'!$G$12+СВЦЭМ!$D$10+'СЕТ СН'!$G$6-'СЕТ СН'!$G$22</f>
        <v>1190.1300518200001</v>
      </c>
      <c r="M59" s="36">
        <f>SUMIFS(СВЦЭМ!$C$39:$C$782,СВЦЭМ!$A$39:$A$782,$A59,СВЦЭМ!$B$39:$B$782,M$47)+'СЕТ СН'!$G$12+СВЦЭМ!$D$10+'СЕТ СН'!$G$6-'СЕТ СН'!$G$22</f>
        <v>1186.5247913599999</v>
      </c>
      <c r="N59" s="36">
        <f>SUMIFS(СВЦЭМ!$C$39:$C$782,СВЦЭМ!$A$39:$A$782,$A59,СВЦЭМ!$B$39:$B$782,N$47)+'СЕТ СН'!$G$12+СВЦЭМ!$D$10+'СЕТ СН'!$G$6-'СЕТ СН'!$G$22</f>
        <v>1204.9233795499999</v>
      </c>
      <c r="O59" s="36">
        <f>SUMIFS(СВЦЭМ!$C$39:$C$782,СВЦЭМ!$A$39:$A$782,$A59,СВЦЭМ!$B$39:$B$782,O$47)+'СЕТ СН'!$G$12+СВЦЭМ!$D$10+'СЕТ СН'!$G$6-'СЕТ СН'!$G$22</f>
        <v>1196.87148243</v>
      </c>
      <c r="P59" s="36">
        <f>SUMIFS(СВЦЭМ!$C$39:$C$782,СВЦЭМ!$A$39:$A$782,$A59,СВЦЭМ!$B$39:$B$782,P$47)+'СЕТ СН'!$G$12+СВЦЭМ!$D$10+'СЕТ СН'!$G$6-'СЕТ СН'!$G$22</f>
        <v>1189.19621231</v>
      </c>
      <c r="Q59" s="36">
        <f>SUMIFS(СВЦЭМ!$C$39:$C$782,СВЦЭМ!$A$39:$A$782,$A59,СВЦЭМ!$B$39:$B$782,Q$47)+'СЕТ СН'!$G$12+СВЦЭМ!$D$10+'СЕТ СН'!$G$6-'СЕТ СН'!$G$22</f>
        <v>1198.5360631599999</v>
      </c>
      <c r="R59" s="36">
        <f>SUMIFS(СВЦЭМ!$C$39:$C$782,СВЦЭМ!$A$39:$A$782,$A59,СВЦЭМ!$B$39:$B$782,R$47)+'СЕТ СН'!$G$12+СВЦЭМ!$D$10+'СЕТ СН'!$G$6-'СЕТ СН'!$G$22</f>
        <v>1177.3458592300001</v>
      </c>
      <c r="S59" s="36">
        <f>SUMIFS(СВЦЭМ!$C$39:$C$782,СВЦЭМ!$A$39:$A$782,$A59,СВЦЭМ!$B$39:$B$782,S$47)+'СЕТ СН'!$G$12+СВЦЭМ!$D$10+'СЕТ СН'!$G$6-'СЕТ СН'!$G$22</f>
        <v>1179.49842397</v>
      </c>
      <c r="T59" s="36">
        <f>SUMIFS(СВЦЭМ!$C$39:$C$782,СВЦЭМ!$A$39:$A$782,$A59,СВЦЭМ!$B$39:$B$782,T$47)+'СЕТ СН'!$G$12+СВЦЭМ!$D$10+'СЕТ СН'!$G$6-'СЕТ СН'!$G$22</f>
        <v>1308.0208213600001</v>
      </c>
      <c r="U59" s="36">
        <f>SUMIFS(СВЦЭМ!$C$39:$C$782,СВЦЭМ!$A$39:$A$782,$A59,СВЦЭМ!$B$39:$B$782,U$47)+'СЕТ СН'!$G$12+СВЦЭМ!$D$10+'СЕТ СН'!$G$6-'СЕТ СН'!$G$22</f>
        <v>1298.4196523599999</v>
      </c>
      <c r="V59" s="36">
        <f>SUMIFS(СВЦЭМ!$C$39:$C$782,СВЦЭМ!$A$39:$A$782,$A59,СВЦЭМ!$B$39:$B$782,V$47)+'СЕТ СН'!$G$12+СВЦЭМ!$D$10+'СЕТ СН'!$G$6-'СЕТ СН'!$G$22</f>
        <v>1341.96785512</v>
      </c>
      <c r="W59" s="36">
        <f>SUMIFS(СВЦЭМ!$C$39:$C$782,СВЦЭМ!$A$39:$A$782,$A59,СВЦЭМ!$B$39:$B$782,W$47)+'СЕТ СН'!$G$12+СВЦЭМ!$D$10+'СЕТ СН'!$G$6-'СЕТ СН'!$G$22</f>
        <v>1255.2612233300001</v>
      </c>
      <c r="X59" s="36">
        <f>SUMIFS(СВЦЭМ!$C$39:$C$782,СВЦЭМ!$A$39:$A$782,$A59,СВЦЭМ!$B$39:$B$782,X$47)+'СЕТ СН'!$G$12+СВЦЭМ!$D$10+'СЕТ СН'!$G$6-'СЕТ СН'!$G$22</f>
        <v>1229.72248279</v>
      </c>
      <c r="Y59" s="36">
        <f>SUMIFS(СВЦЭМ!$C$39:$C$782,СВЦЭМ!$A$39:$A$782,$A59,СВЦЭМ!$B$39:$B$782,Y$47)+'СЕТ СН'!$G$12+СВЦЭМ!$D$10+'СЕТ СН'!$G$6-'СЕТ СН'!$G$22</f>
        <v>1214.2169975199999</v>
      </c>
    </row>
    <row r="60" spans="1:25" ht="15.75" x14ac:dyDescent="0.2">
      <c r="A60" s="35">
        <f t="shared" si="1"/>
        <v>44847</v>
      </c>
      <c r="B60" s="36">
        <f>SUMIFS(СВЦЭМ!$C$39:$C$782,СВЦЭМ!$A$39:$A$782,$A60,СВЦЭМ!$B$39:$B$782,B$47)+'СЕТ СН'!$G$12+СВЦЭМ!$D$10+'СЕТ СН'!$G$6-'СЕТ СН'!$G$22</f>
        <v>1308.8507219400001</v>
      </c>
      <c r="C60" s="36">
        <f>SUMIFS(СВЦЭМ!$C$39:$C$782,СВЦЭМ!$A$39:$A$782,$A60,СВЦЭМ!$B$39:$B$782,C$47)+'СЕТ СН'!$G$12+СВЦЭМ!$D$10+'СЕТ СН'!$G$6-'СЕТ СН'!$G$22</f>
        <v>1335.3480030000001</v>
      </c>
      <c r="D60" s="36">
        <f>SUMIFS(СВЦЭМ!$C$39:$C$782,СВЦЭМ!$A$39:$A$782,$A60,СВЦЭМ!$B$39:$B$782,D$47)+'СЕТ СН'!$G$12+СВЦЭМ!$D$10+'СЕТ СН'!$G$6-'СЕТ СН'!$G$22</f>
        <v>1333.02206411</v>
      </c>
      <c r="E60" s="36">
        <f>SUMIFS(СВЦЭМ!$C$39:$C$782,СВЦЭМ!$A$39:$A$782,$A60,СВЦЭМ!$B$39:$B$782,E$47)+'СЕТ СН'!$G$12+СВЦЭМ!$D$10+'СЕТ СН'!$G$6-'СЕТ СН'!$G$22</f>
        <v>1339.1674439800001</v>
      </c>
      <c r="F60" s="36">
        <f>SUMIFS(СВЦЭМ!$C$39:$C$782,СВЦЭМ!$A$39:$A$782,$A60,СВЦЭМ!$B$39:$B$782,F$47)+'СЕТ СН'!$G$12+СВЦЭМ!$D$10+'СЕТ СН'!$G$6-'СЕТ СН'!$G$22</f>
        <v>1336.93467981</v>
      </c>
      <c r="G60" s="36">
        <f>SUMIFS(СВЦЭМ!$C$39:$C$782,СВЦЭМ!$A$39:$A$782,$A60,СВЦЭМ!$B$39:$B$782,G$47)+'СЕТ СН'!$G$12+СВЦЭМ!$D$10+'СЕТ СН'!$G$6-'СЕТ СН'!$G$22</f>
        <v>1328.6644529499999</v>
      </c>
      <c r="H60" s="36">
        <f>SUMIFS(СВЦЭМ!$C$39:$C$782,СВЦЭМ!$A$39:$A$782,$A60,СВЦЭМ!$B$39:$B$782,H$47)+'СЕТ СН'!$G$12+СВЦЭМ!$D$10+'СЕТ СН'!$G$6-'СЕТ СН'!$G$22</f>
        <v>1299.2031355200002</v>
      </c>
      <c r="I60" s="36">
        <f>SUMIFS(СВЦЭМ!$C$39:$C$782,СВЦЭМ!$A$39:$A$782,$A60,СВЦЭМ!$B$39:$B$782,I$47)+'СЕТ СН'!$G$12+СВЦЭМ!$D$10+'СЕТ СН'!$G$6-'СЕТ СН'!$G$22</f>
        <v>1283.6371587900001</v>
      </c>
      <c r="J60" s="36">
        <f>SUMIFS(СВЦЭМ!$C$39:$C$782,СВЦЭМ!$A$39:$A$782,$A60,СВЦЭМ!$B$39:$B$782,J$47)+'СЕТ СН'!$G$12+СВЦЭМ!$D$10+'СЕТ СН'!$G$6-'СЕТ СН'!$G$22</f>
        <v>1265.11463138</v>
      </c>
      <c r="K60" s="36">
        <f>SUMIFS(СВЦЭМ!$C$39:$C$782,СВЦЭМ!$A$39:$A$782,$A60,СВЦЭМ!$B$39:$B$782,K$47)+'СЕТ СН'!$G$12+СВЦЭМ!$D$10+'СЕТ СН'!$G$6-'СЕТ СН'!$G$22</f>
        <v>1289.6746606400002</v>
      </c>
      <c r="L60" s="36">
        <f>SUMIFS(СВЦЭМ!$C$39:$C$782,СВЦЭМ!$A$39:$A$782,$A60,СВЦЭМ!$B$39:$B$782,L$47)+'СЕТ СН'!$G$12+СВЦЭМ!$D$10+'СЕТ СН'!$G$6-'СЕТ СН'!$G$22</f>
        <v>1282.3435121100001</v>
      </c>
      <c r="M60" s="36">
        <f>SUMIFS(СВЦЭМ!$C$39:$C$782,СВЦЭМ!$A$39:$A$782,$A60,СВЦЭМ!$B$39:$B$782,M$47)+'СЕТ СН'!$G$12+СВЦЭМ!$D$10+'СЕТ СН'!$G$6-'СЕТ СН'!$G$22</f>
        <v>1294.64312227</v>
      </c>
      <c r="N60" s="36">
        <f>SUMIFS(СВЦЭМ!$C$39:$C$782,СВЦЭМ!$A$39:$A$782,$A60,СВЦЭМ!$B$39:$B$782,N$47)+'СЕТ СН'!$G$12+СВЦЭМ!$D$10+'СЕТ СН'!$G$6-'СЕТ СН'!$G$22</f>
        <v>1287.2545114200002</v>
      </c>
      <c r="O60" s="36">
        <f>SUMIFS(СВЦЭМ!$C$39:$C$782,СВЦЭМ!$A$39:$A$782,$A60,СВЦЭМ!$B$39:$B$782,O$47)+'СЕТ СН'!$G$12+СВЦЭМ!$D$10+'СЕТ СН'!$G$6-'СЕТ СН'!$G$22</f>
        <v>1284.65630394</v>
      </c>
      <c r="P60" s="36">
        <f>SUMIFS(СВЦЭМ!$C$39:$C$782,СВЦЭМ!$A$39:$A$782,$A60,СВЦЭМ!$B$39:$B$782,P$47)+'СЕТ СН'!$G$12+СВЦЭМ!$D$10+'СЕТ СН'!$G$6-'СЕТ СН'!$G$22</f>
        <v>1282.30828683</v>
      </c>
      <c r="Q60" s="36">
        <f>SUMIFS(СВЦЭМ!$C$39:$C$782,СВЦЭМ!$A$39:$A$782,$A60,СВЦЭМ!$B$39:$B$782,Q$47)+'СЕТ СН'!$G$12+СВЦЭМ!$D$10+'СЕТ СН'!$G$6-'СЕТ СН'!$G$22</f>
        <v>1273.3823326700001</v>
      </c>
      <c r="R60" s="36">
        <f>SUMIFS(СВЦЭМ!$C$39:$C$782,СВЦЭМ!$A$39:$A$782,$A60,СВЦЭМ!$B$39:$B$782,R$47)+'СЕТ СН'!$G$12+СВЦЭМ!$D$10+'СЕТ СН'!$G$6-'СЕТ СН'!$G$22</f>
        <v>1308.4818975000001</v>
      </c>
      <c r="S60" s="36">
        <f>SUMIFS(СВЦЭМ!$C$39:$C$782,СВЦЭМ!$A$39:$A$782,$A60,СВЦЭМ!$B$39:$B$782,S$47)+'СЕТ СН'!$G$12+СВЦЭМ!$D$10+'СЕТ СН'!$G$6-'СЕТ СН'!$G$22</f>
        <v>1281.48192432</v>
      </c>
      <c r="T60" s="36">
        <f>SUMIFS(СВЦЭМ!$C$39:$C$782,СВЦЭМ!$A$39:$A$782,$A60,СВЦЭМ!$B$39:$B$782,T$47)+'СЕТ СН'!$G$12+СВЦЭМ!$D$10+'СЕТ СН'!$G$6-'СЕТ СН'!$G$22</f>
        <v>1298.3618850800001</v>
      </c>
      <c r="U60" s="36">
        <f>SUMIFS(СВЦЭМ!$C$39:$C$782,СВЦЭМ!$A$39:$A$782,$A60,СВЦЭМ!$B$39:$B$782,U$47)+'СЕТ СН'!$G$12+СВЦЭМ!$D$10+'СЕТ СН'!$G$6-'СЕТ СН'!$G$22</f>
        <v>1310.58812433</v>
      </c>
      <c r="V60" s="36">
        <f>SUMIFS(СВЦЭМ!$C$39:$C$782,СВЦЭМ!$A$39:$A$782,$A60,СВЦЭМ!$B$39:$B$782,V$47)+'СЕТ СН'!$G$12+СВЦЭМ!$D$10+'СЕТ СН'!$G$6-'СЕТ СН'!$G$22</f>
        <v>1297.38771206</v>
      </c>
      <c r="W60" s="36">
        <f>SUMIFS(СВЦЭМ!$C$39:$C$782,СВЦЭМ!$A$39:$A$782,$A60,СВЦЭМ!$B$39:$B$782,W$47)+'СЕТ СН'!$G$12+СВЦЭМ!$D$10+'СЕТ СН'!$G$6-'СЕТ СН'!$G$22</f>
        <v>1281.92957583</v>
      </c>
      <c r="X60" s="36">
        <f>SUMIFS(СВЦЭМ!$C$39:$C$782,СВЦЭМ!$A$39:$A$782,$A60,СВЦЭМ!$B$39:$B$782,X$47)+'СЕТ СН'!$G$12+СВЦЭМ!$D$10+'СЕТ СН'!$G$6-'СЕТ СН'!$G$22</f>
        <v>1282.15413814</v>
      </c>
      <c r="Y60" s="36">
        <f>SUMIFS(СВЦЭМ!$C$39:$C$782,СВЦЭМ!$A$39:$A$782,$A60,СВЦЭМ!$B$39:$B$782,Y$47)+'СЕТ СН'!$G$12+СВЦЭМ!$D$10+'СЕТ СН'!$G$6-'СЕТ СН'!$G$22</f>
        <v>1280.46602938</v>
      </c>
    </row>
    <row r="61" spans="1:25" ht="15.75" x14ac:dyDescent="0.2">
      <c r="A61" s="35">
        <f t="shared" si="1"/>
        <v>44848</v>
      </c>
      <c r="B61" s="36">
        <f>SUMIFS(СВЦЭМ!$C$39:$C$782,СВЦЭМ!$A$39:$A$782,$A61,СВЦЭМ!$B$39:$B$782,B$47)+'СЕТ СН'!$G$12+СВЦЭМ!$D$10+'СЕТ СН'!$G$6-'СЕТ СН'!$G$22</f>
        <v>1329.9372857000001</v>
      </c>
      <c r="C61" s="36">
        <f>SUMIFS(СВЦЭМ!$C$39:$C$782,СВЦЭМ!$A$39:$A$782,$A61,СВЦЭМ!$B$39:$B$782,C$47)+'СЕТ СН'!$G$12+СВЦЭМ!$D$10+'СЕТ СН'!$G$6-'СЕТ СН'!$G$22</f>
        <v>1346.83323496</v>
      </c>
      <c r="D61" s="36">
        <f>SUMIFS(СВЦЭМ!$C$39:$C$782,СВЦЭМ!$A$39:$A$782,$A61,СВЦЭМ!$B$39:$B$782,D$47)+'СЕТ СН'!$G$12+СВЦЭМ!$D$10+'СЕТ СН'!$G$6-'СЕТ СН'!$G$22</f>
        <v>1376.8820509500001</v>
      </c>
      <c r="E61" s="36">
        <f>SUMIFS(СВЦЭМ!$C$39:$C$782,СВЦЭМ!$A$39:$A$782,$A61,СВЦЭМ!$B$39:$B$782,E$47)+'СЕТ СН'!$G$12+СВЦЭМ!$D$10+'СЕТ СН'!$G$6-'СЕТ СН'!$G$22</f>
        <v>1394.93545675</v>
      </c>
      <c r="F61" s="36">
        <f>SUMIFS(СВЦЭМ!$C$39:$C$782,СВЦЭМ!$A$39:$A$782,$A61,СВЦЭМ!$B$39:$B$782,F$47)+'СЕТ СН'!$G$12+СВЦЭМ!$D$10+'СЕТ СН'!$G$6-'СЕТ СН'!$G$22</f>
        <v>1393.1642786699999</v>
      </c>
      <c r="G61" s="36">
        <f>SUMIFS(СВЦЭМ!$C$39:$C$782,СВЦЭМ!$A$39:$A$782,$A61,СВЦЭМ!$B$39:$B$782,G$47)+'СЕТ СН'!$G$12+СВЦЭМ!$D$10+'СЕТ СН'!$G$6-'СЕТ СН'!$G$22</f>
        <v>1382.8893671000001</v>
      </c>
      <c r="H61" s="36">
        <f>SUMIFS(СВЦЭМ!$C$39:$C$782,СВЦЭМ!$A$39:$A$782,$A61,СВЦЭМ!$B$39:$B$782,H$47)+'СЕТ СН'!$G$12+СВЦЭМ!$D$10+'СЕТ СН'!$G$6-'СЕТ СН'!$G$22</f>
        <v>1316.30578206</v>
      </c>
      <c r="I61" s="36">
        <f>SUMIFS(СВЦЭМ!$C$39:$C$782,СВЦЭМ!$A$39:$A$782,$A61,СВЦЭМ!$B$39:$B$782,I$47)+'СЕТ СН'!$G$12+СВЦЭМ!$D$10+'СЕТ СН'!$G$6-'СЕТ СН'!$G$22</f>
        <v>1336.32609458</v>
      </c>
      <c r="J61" s="36">
        <f>SUMIFS(СВЦЭМ!$C$39:$C$782,СВЦЭМ!$A$39:$A$782,$A61,СВЦЭМ!$B$39:$B$782,J$47)+'СЕТ СН'!$G$12+СВЦЭМ!$D$10+'СЕТ СН'!$G$6-'СЕТ СН'!$G$22</f>
        <v>1328.2410391999999</v>
      </c>
      <c r="K61" s="36">
        <f>SUMIFS(СВЦЭМ!$C$39:$C$782,СВЦЭМ!$A$39:$A$782,$A61,СВЦЭМ!$B$39:$B$782,K$47)+'СЕТ СН'!$G$12+СВЦЭМ!$D$10+'СЕТ СН'!$G$6-'СЕТ СН'!$G$22</f>
        <v>1327.19849879</v>
      </c>
      <c r="L61" s="36">
        <f>SUMIFS(СВЦЭМ!$C$39:$C$782,СВЦЭМ!$A$39:$A$782,$A61,СВЦЭМ!$B$39:$B$782,L$47)+'СЕТ СН'!$G$12+СВЦЭМ!$D$10+'СЕТ СН'!$G$6-'СЕТ СН'!$G$22</f>
        <v>1346.4068155699999</v>
      </c>
      <c r="M61" s="36">
        <f>SUMIFS(СВЦЭМ!$C$39:$C$782,СВЦЭМ!$A$39:$A$782,$A61,СВЦЭМ!$B$39:$B$782,M$47)+'СЕТ СН'!$G$12+СВЦЭМ!$D$10+'СЕТ СН'!$G$6-'СЕТ СН'!$G$22</f>
        <v>1311.37338587</v>
      </c>
      <c r="N61" s="36">
        <f>SUMIFS(СВЦЭМ!$C$39:$C$782,СВЦЭМ!$A$39:$A$782,$A61,СВЦЭМ!$B$39:$B$782,N$47)+'СЕТ СН'!$G$12+СВЦЭМ!$D$10+'СЕТ СН'!$G$6-'СЕТ СН'!$G$22</f>
        <v>1313.6344028400001</v>
      </c>
      <c r="O61" s="36">
        <f>SUMIFS(СВЦЭМ!$C$39:$C$782,СВЦЭМ!$A$39:$A$782,$A61,СВЦЭМ!$B$39:$B$782,O$47)+'СЕТ СН'!$G$12+СВЦЭМ!$D$10+'СЕТ СН'!$G$6-'СЕТ СН'!$G$22</f>
        <v>1316.75783331</v>
      </c>
      <c r="P61" s="36">
        <f>SUMIFS(СВЦЭМ!$C$39:$C$782,СВЦЭМ!$A$39:$A$782,$A61,СВЦЭМ!$B$39:$B$782,P$47)+'СЕТ СН'!$G$12+СВЦЭМ!$D$10+'СЕТ СН'!$G$6-'СЕТ СН'!$G$22</f>
        <v>1316.6302176000002</v>
      </c>
      <c r="Q61" s="36">
        <f>SUMIFS(СВЦЭМ!$C$39:$C$782,СВЦЭМ!$A$39:$A$782,$A61,СВЦЭМ!$B$39:$B$782,Q$47)+'СЕТ СН'!$G$12+СВЦЭМ!$D$10+'СЕТ СН'!$G$6-'СЕТ СН'!$G$22</f>
        <v>1318.64964988</v>
      </c>
      <c r="R61" s="36">
        <f>SUMIFS(СВЦЭМ!$C$39:$C$782,СВЦЭМ!$A$39:$A$782,$A61,СВЦЭМ!$B$39:$B$782,R$47)+'СЕТ СН'!$G$12+СВЦЭМ!$D$10+'СЕТ СН'!$G$6-'СЕТ СН'!$G$22</f>
        <v>1311.9214396700002</v>
      </c>
      <c r="S61" s="36">
        <f>SUMIFS(СВЦЭМ!$C$39:$C$782,СВЦЭМ!$A$39:$A$782,$A61,СВЦЭМ!$B$39:$B$782,S$47)+'СЕТ СН'!$G$12+СВЦЭМ!$D$10+'СЕТ СН'!$G$6-'СЕТ СН'!$G$22</f>
        <v>1315.3892362199999</v>
      </c>
      <c r="T61" s="36">
        <f>SUMIFS(СВЦЭМ!$C$39:$C$782,СВЦЭМ!$A$39:$A$782,$A61,СВЦЭМ!$B$39:$B$782,T$47)+'СЕТ СН'!$G$12+СВЦЭМ!$D$10+'СЕТ СН'!$G$6-'СЕТ СН'!$G$22</f>
        <v>1326.8083506400001</v>
      </c>
      <c r="U61" s="36">
        <f>SUMIFS(СВЦЭМ!$C$39:$C$782,СВЦЭМ!$A$39:$A$782,$A61,СВЦЭМ!$B$39:$B$782,U$47)+'СЕТ СН'!$G$12+СВЦЭМ!$D$10+'СЕТ СН'!$G$6-'СЕТ СН'!$G$22</f>
        <v>1323.42876013</v>
      </c>
      <c r="V61" s="36">
        <f>SUMIFS(СВЦЭМ!$C$39:$C$782,СВЦЭМ!$A$39:$A$782,$A61,СВЦЭМ!$B$39:$B$782,V$47)+'СЕТ СН'!$G$12+СВЦЭМ!$D$10+'СЕТ СН'!$G$6-'СЕТ СН'!$G$22</f>
        <v>1333.6010900599999</v>
      </c>
      <c r="W61" s="36">
        <f>SUMIFS(СВЦЭМ!$C$39:$C$782,СВЦЭМ!$A$39:$A$782,$A61,СВЦЭМ!$B$39:$B$782,W$47)+'СЕТ СН'!$G$12+СВЦЭМ!$D$10+'СЕТ СН'!$G$6-'СЕТ СН'!$G$22</f>
        <v>1332.0729349000001</v>
      </c>
      <c r="X61" s="36">
        <f>SUMIFS(СВЦЭМ!$C$39:$C$782,СВЦЭМ!$A$39:$A$782,$A61,СВЦЭМ!$B$39:$B$782,X$47)+'СЕТ СН'!$G$12+СВЦЭМ!$D$10+'СЕТ СН'!$G$6-'СЕТ СН'!$G$22</f>
        <v>1325.1827116700001</v>
      </c>
      <c r="Y61" s="36">
        <f>SUMIFS(СВЦЭМ!$C$39:$C$782,СВЦЭМ!$A$39:$A$782,$A61,СВЦЭМ!$B$39:$B$782,Y$47)+'СЕТ СН'!$G$12+СВЦЭМ!$D$10+'СЕТ СН'!$G$6-'СЕТ СН'!$G$22</f>
        <v>1305.81104183</v>
      </c>
    </row>
    <row r="62" spans="1:25" ht="15.75" x14ac:dyDescent="0.2">
      <c r="A62" s="35">
        <f t="shared" si="1"/>
        <v>44849</v>
      </c>
      <c r="B62" s="36">
        <f>SUMIFS(СВЦЭМ!$C$39:$C$782,СВЦЭМ!$A$39:$A$782,$A62,СВЦЭМ!$B$39:$B$782,B$47)+'СЕТ СН'!$G$12+СВЦЭМ!$D$10+'СЕТ СН'!$G$6-'СЕТ СН'!$G$22</f>
        <v>1223.6926728199999</v>
      </c>
      <c r="C62" s="36">
        <f>SUMIFS(СВЦЭМ!$C$39:$C$782,СВЦЭМ!$A$39:$A$782,$A62,СВЦЭМ!$B$39:$B$782,C$47)+'СЕТ СН'!$G$12+СВЦЭМ!$D$10+'СЕТ СН'!$G$6-'СЕТ СН'!$G$22</f>
        <v>1217.83614087</v>
      </c>
      <c r="D62" s="36">
        <f>SUMIFS(СВЦЭМ!$C$39:$C$782,СВЦЭМ!$A$39:$A$782,$A62,СВЦЭМ!$B$39:$B$782,D$47)+'СЕТ СН'!$G$12+СВЦЭМ!$D$10+'СЕТ СН'!$G$6-'СЕТ СН'!$G$22</f>
        <v>1206.6597931399999</v>
      </c>
      <c r="E62" s="36">
        <f>SUMIFS(СВЦЭМ!$C$39:$C$782,СВЦЭМ!$A$39:$A$782,$A62,СВЦЭМ!$B$39:$B$782,E$47)+'СЕТ СН'!$G$12+СВЦЭМ!$D$10+'СЕТ СН'!$G$6-'СЕТ СН'!$G$22</f>
        <v>1202.0358601299999</v>
      </c>
      <c r="F62" s="36">
        <f>SUMIFS(СВЦЭМ!$C$39:$C$782,СВЦЭМ!$A$39:$A$782,$A62,СВЦЭМ!$B$39:$B$782,F$47)+'СЕТ СН'!$G$12+СВЦЭМ!$D$10+'СЕТ СН'!$G$6-'СЕТ СН'!$G$22</f>
        <v>1192.8770816399999</v>
      </c>
      <c r="G62" s="36">
        <f>SUMIFS(СВЦЭМ!$C$39:$C$782,СВЦЭМ!$A$39:$A$782,$A62,СВЦЭМ!$B$39:$B$782,G$47)+'СЕТ СН'!$G$12+СВЦЭМ!$D$10+'СЕТ СН'!$G$6-'СЕТ СН'!$G$22</f>
        <v>1197.8805365599999</v>
      </c>
      <c r="H62" s="36">
        <f>SUMIFS(СВЦЭМ!$C$39:$C$782,СВЦЭМ!$A$39:$A$782,$A62,СВЦЭМ!$B$39:$B$782,H$47)+'СЕТ СН'!$G$12+СВЦЭМ!$D$10+'СЕТ СН'!$G$6-'СЕТ СН'!$G$22</f>
        <v>1209.6186189699999</v>
      </c>
      <c r="I62" s="36">
        <f>SUMIFS(СВЦЭМ!$C$39:$C$782,СВЦЭМ!$A$39:$A$782,$A62,СВЦЭМ!$B$39:$B$782,I$47)+'СЕТ СН'!$G$12+СВЦЭМ!$D$10+'СЕТ СН'!$G$6-'СЕТ СН'!$G$22</f>
        <v>1188.94668486</v>
      </c>
      <c r="J62" s="36">
        <f>SUMIFS(СВЦЭМ!$C$39:$C$782,СВЦЭМ!$A$39:$A$782,$A62,СВЦЭМ!$B$39:$B$782,J$47)+'СЕТ СН'!$G$12+СВЦЭМ!$D$10+'СЕТ СН'!$G$6-'СЕТ СН'!$G$22</f>
        <v>1184.4250519899999</v>
      </c>
      <c r="K62" s="36">
        <f>SUMIFS(СВЦЭМ!$C$39:$C$782,СВЦЭМ!$A$39:$A$782,$A62,СВЦЭМ!$B$39:$B$782,K$47)+'СЕТ СН'!$G$12+СВЦЭМ!$D$10+'СЕТ СН'!$G$6-'СЕТ СН'!$G$22</f>
        <v>1189.4577157900001</v>
      </c>
      <c r="L62" s="36">
        <f>SUMIFS(СВЦЭМ!$C$39:$C$782,СВЦЭМ!$A$39:$A$782,$A62,СВЦЭМ!$B$39:$B$782,L$47)+'СЕТ СН'!$G$12+СВЦЭМ!$D$10+'СЕТ СН'!$G$6-'СЕТ СН'!$G$22</f>
        <v>1223.1059140499999</v>
      </c>
      <c r="M62" s="36">
        <f>SUMIFS(СВЦЭМ!$C$39:$C$782,СВЦЭМ!$A$39:$A$782,$A62,СВЦЭМ!$B$39:$B$782,M$47)+'СЕТ СН'!$G$12+СВЦЭМ!$D$10+'СЕТ СН'!$G$6-'СЕТ СН'!$G$22</f>
        <v>1191.6455547600001</v>
      </c>
      <c r="N62" s="36">
        <f>SUMIFS(СВЦЭМ!$C$39:$C$782,СВЦЭМ!$A$39:$A$782,$A62,СВЦЭМ!$B$39:$B$782,N$47)+'СЕТ СН'!$G$12+СВЦЭМ!$D$10+'СЕТ СН'!$G$6-'СЕТ СН'!$G$22</f>
        <v>1124.74105805</v>
      </c>
      <c r="O62" s="36">
        <f>SUMIFS(СВЦЭМ!$C$39:$C$782,СВЦЭМ!$A$39:$A$782,$A62,СВЦЭМ!$B$39:$B$782,O$47)+'СЕТ СН'!$G$12+СВЦЭМ!$D$10+'СЕТ СН'!$G$6-'СЕТ СН'!$G$22</f>
        <v>1115.26742382</v>
      </c>
      <c r="P62" s="36">
        <f>SUMIFS(СВЦЭМ!$C$39:$C$782,СВЦЭМ!$A$39:$A$782,$A62,СВЦЭМ!$B$39:$B$782,P$47)+'СЕТ СН'!$G$12+СВЦЭМ!$D$10+'СЕТ СН'!$G$6-'СЕТ СН'!$G$22</f>
        <v>1120.06460975</v>
      </c>
      <c r="Q62" s="36">
        <f>SUMIFS(СВЦЭМ!$C$39:$C$782,СВЦЭМ!$A$39:$A$782,$A62,СВЦЭМ!$B$39:$B$782,Q$47)+'СЕТ СН'!$G$12+СВЦЭМ!$D$10+'СЕТ СН'!$G$6-'СЕТ СН'!$G$22</f>
        <v>1127.2359322299999</v>
      </c>
      <c r="R62" s="36">
        <f>SUMIFS(СВЦЭМ!$C$39:$C$782,СВЦЭМ!$A$39:$A$782,$A62,СВЦЭМ!$B$39:$B$782,R$47)+'СЕТ СН'!$G$12+СВЦЭМ!$D$10+'СЕТ СН'!$G$6-'СЕТ СН'!$G$22</f>
        <v>1176.95886539</v>
      </c>
      <c r="S62" s="36">
        <f>SUMIFS(СВЦЭМ!$C$39:$C$782,СВЦЭМ!$A$39:$A$782,$A62,СВЦЭМ!$B$39:$B$782,S$47)+'СЕТ СН'!$G$12+СВЦЭМ!$D$10+'СЕТ СН'!$G$6-'СЕТ СН'!$G$22</f>
        <v>1202.41973605</v>
      </c>
      <c r="T62" s="36">
        <f>SUMIFS(СВЦЭМ!$C$39:$C$782,СВЦЭМ!$A$39:$A$782,$A62,СВЦЭМ!$B$39:$B$782,T$47)+'СЕТ СН'!$G$12+СВЦЭМ!$D$10+'СЕТ СН'!$G$6-'СЕТ СН'!$G$22</f>
        <v>1252.4115005900001</v>
      </c>
      <c r="U62" s="36">
        <f>SUMIFS(СВЦЭМ!$C$39:$C$782,СВЦЭМ!$A$39:$A$782,$A62,СВЦЭМ!$B$39:$B$782,U$47)+'СЕТ СН'!$G$12+СВЦЭМ!$D$10+'СЕТ СН'!$G$6-'СЕТ СН'!$G$22</f>
        <v>1286.42734354</v>
      </c>
      <c r="V62" s="36">
        <f>SUMIFS(СВЦЭМ!$C$39:$C$782,СВЦЭМ!$A$39:$A$782,$A62,СВЦЭМ!$B$39:$B$782,V$47)+'СЕТ СН'!$G$12+СВЦЭМ!$D$10+'СЕТ СН'!$G$6-'СЕТ СН'!$G$22</f>
        <v>1275.23704348</v>
      </c>
      <c r="W62" s="36">
        <f>SUMIFS(СВЦЭМ!$C$39:$C$782,СВЦЭМ!$A$39:$A$782,$A62,СВЦЭМ!$B$39:$B$782,W$47)+'СЕТ СН'!$G$12+СВЦЭМ!$D$10+'СЕТ СН'!$G$6-'СЕТ СН'!$G$22</f>
        <v>1261.77208135</v>
      </c>
      <c r="X62" s="36">
        <f>SUMIFS(СВЦЭМ!$C$39:$C$782,СВЦЭМ!$A$39:$A$782,$A62,СВЦЭМ!$B$39:$B$782,X$47)+'СЕТ СН'!$G$12+СВЦЭМ!$D$10+'СЕТ СН'!$G$6-'СЕТ СН'!$G$22</f>
        <v>1290.1637405400002</v>
      </c>
      <c r="Y62" s="36">
        <f>SUMIFS(СВЦЭМ!$C$39:$C$782,СВЦЭМ!$A$39:$A$782,$A62,СВЦЭМ!$B$39:$B$782,Y$47)+'СЕТ СН'!$G$12+СВЦЭМ!$D$10+'СЕТ СН'!$G$6-'СЕТ СН'!$G$22</f>
        <v>1243.4765886299999</v>
      </c>
    </row>
    <row r="63" spans="1:25" ht="15.75" x14ac:dyDescent="0.2">
      <c r="A63" s="35">
        <f t="shared" si="1"/>
        <v>44850</v>
      </c>
      <c r="B63" s="36">
        <f>SUMIFS(СВЦЭМ!$C$39:$C$782,СВЦЭМ!$A$39:$A$782,$A63,СВЦЭМ!$B$39:$B$782,B$47)+'СЕТ СН'!$G$12+СВЦЭМ!$D$10+'СЕТ СН'!$G$6-'СЕТ СН'!$G$22</f>
        <v>1178.05096996</v>
      </c>
      <c r="C63" s="36">
        <f>SUMIFS(СВЦЭМ!$C$39:$C$782,СВЦЭМ!$A$39:$A$782,$A63,СВЦЭМ!$B$39:$B$782,C$47)+'СЕТ СН'!$G$12+СВЦЭМ!$D$10+'СЕТ СН'!$G$6-'СЕТ СН'!$G$22</f>
        <v>1207.86504401</v>
      </c>
      <c r="D63" s="36">
        <f>SUMIFS(СВЦЭМ!$C$39:$C$782,СВЦЭМ!$A$39:$A$782,$A63,СВЦЭМ!$B$39:$B$782,D$47)+'СЕТ СН'!$G$12+СВЦЭМ!$D$10+'СЕТ СН'!$G$6-'СЕТ СН'!$G$22</f>
        <v>1215.8224513299999</v>
      </c>
      <c r="E63" s="36">
        <f>SUMIFS(СВЦЭМ!$C$39:$C$782,СВЦЭМ!$A$39:$A$782,$A63,СВЦЭМ!$B$39:$B$782,E$47)+'СЕТ СН'!$G$12+СВЦЭМ!$D$10+'СЕТ СН'!$G$6-'СЕТ СН'!$G$22</f>
        <v>1226.88008956</v>
      </c>
      <c r="F63" s="36">
        <f>SUMIFS(СВЦЭМ!$C$39:$C$782,СВЦЭМ!$A$39:$A$782,$A63,СВЦЭМ!$B$39:$B$782,F$47)+'СЕТ СН'!$G$12+СВЦЭМ!$D$10+'СЕТ СН'!$G$6-'СЕТ СН'!$G$22</f>
        <v>1216.9647887799999</v>
      </c>
      <c r="G63" s="36">
        <f>SUMIFS(СВЦЭМ!$C$39:$C$782,СВЦЭМ!$A$39:$A$782,$A63,СВЦЭМ!$B$39:$B$782,G$47)+'СЕТ СН'!$G$12+СВЦЭМ!$D$10+'СЕТ СН'!$G$6-'СЕТ СН'!$G$22</f>
        <v>1208.5628952</v>
      </c>
      <c r="H63" s="36">
        <f>SUMIFS(СВЦЭМ!$C$39:$C$782,СВЦЭМ!$A$39:$A$782,$A63,СВЦЭМ!$B$39:$B$782,H$47)+'СЕТ СН'!$G$12+СВЦЭМ!$D$10+'СЕТ СН'!$G$6-'СЕТ СН'!$G$22</f>
        <v>1189.61972782</v>
      </c>
      <c r="I63" s="36">
        <f>SUMIFS(СВЦЭМ!$C$39:$C$782,СВЦЭМ!$A$39:$A$782,$A63,СВЦЭМ!$B$39:$B$782,I$47)+'СЕТ СН'!$G$12+СВЦЭМ!$D$10+'СЕТ СН'!$G$6-'СЕТ СН'!$G$22</f>
        <v>1177.7871901999999</v>
      </c>
      <c r="J63" s="36">
        <f>SUMIFS(СВЦЭМ!$C$39:$C$782,СВЦЭМ!$A$39:$A$782,$A63,СВЦЭМ!$B$39:$B$782,J$47)+'СЕТ СН'!$G$12+СВЦЭМ!$D$10+'СЕТ СН'!$G$6-'СЕТ СН'!$G$22</f>
        <v>1114.97491524</v>
      </c>
      <c r="K63" s="36">
        <f>SUMIFS(СВЦЭМ!$C$39:$C$782,СВЦЭМ!$A$39:$A$782,$A63,СВЦЭМ!$B$39:$B$782,K$47)+'СЕТ СН'!$G$12+СВЦЭМ!$D$10+'СЕТ СН'!$G$6-'СЕТ СН'!$G$22</f>
        <v>1088.7759454100001</v>
      </c>
      <c r="L63" s="36">
        <f>SUMIFS(СВЦЭМ!$C$39:$C$782,СВЦЭМ!$A$39:$A$782,$A63,СВЦЭМ!$B$39:$B$782,L$47)+'СЕТ СН'!$G$12+СВЦЭМ!$D$10+'СЕТ СН'!$G$6-'СЕТ СН'!$G$22</f>
        <v>1080.6778368600001</v>
      </c>
      <c r="M63" s="36">
        <f>SUMIFS(СВЦЭМ!$C$39:$C$782,СВЦЭМ!$A$39:$A$782,$A63,СВЦЭМ!$B$39:$B$782,M$47)+'СЕТ СН'!$G$12+СВЦЭМ!$D$10+'СЕТ СН'!$G$6-'СЕТ СН'!$G$22</f>
        <v>1087.45524768</v>
      </c>
      <c r="N63" s="36">
        <f>SUMIFS(СВЦЭМ!$C$39:$C$782,СВЦЭМ!$A$39:$A$782,$A63,СВЦЭМ!$B$39:$B$782,N$47)+'СЕТ СН'!$G$12+СВЦЭМ!$D$10+'СЕТ СН'!$G$6-'СЕТ СН'!$G$22</f>
        <v>1108.28629011</v>
      </c>
      <c r="O63" s="36">
        <f>SUMIFS(СВЦЭМ!$C$39:$C$782,СВЦЭМ!$A$39:$A$782,$A63,СВЦЭМ!$B$39:$B$782,O$47)+'СЕТ СН'!$G$12+СВЦЭМ!$D$10+'СЕТ СН'!$G$6-'СЕТ СН'!$G$22</f>
        <v>1116.0366104</v>
      </c>
      <c r="P63" s="36">
        <f>SUMIFS(СВЦЭМ!$C$39:$C$782,СВЦЭМ!$A$39:$A$782,$A63,СВЦЭМ!$B$39:$B$782,P$47)+'СЕТ СН'!$G$12+СВЦЭМ!$D$10+'СЕТ СН'!$G$6-'СЕТ СН'!$G$22</f>
        <v>1123.70853263</v>
      </c>
      <c r="Q63" s="36">
        <f>SUMIFS(СВЦЭМ!$C$39:$C$782,СВЦЭМ!$A$39:$A$782,$A63,СВЦЭМ!$B$39:$B$782,Q$47)+'СЕТ СН'!$G$12+СВЦЭМ!$D$10+'СЕТ СН'!$G$6-'СЕТ СН'!$G$22</f>
        <v>1119.71116033</v>
      </c>
      <c r="R63" s="36">
        <f>SUMIFS(СВЦЭМ!$C$39:$C$782,СВЦЭМ!$A$39:$A$782,$A63,СВЦЭМ!$B$39:$B$782,R$47)+'СЕТ СН'!$G$12+СВЦЭМ!$D$10+'СЕТ СН'!$G$6-'СЕТ СН'!$G$22</f>
        <v>1115.4186014699999</v>
      </c>
      <c r="S63" s="36">
        <f>SUMIFS(СВЦЭМ!$C$39:$C$782,СВЦЭМ!$A$39:$A$782,$A63,СВЦЭМ!$B$39:$B$782,S$47)+'СЕТ СН'!$G$12+СВЦЭМ!$D$10+'СЕТ СН'!$G$6-'СЕТ СН'!$G$22</f>
        <v>1114.37448685</v>
      </c>
      <c r="T63" s="36">
        <f>SUMIFS(СВЦЭМ!$C$39:$C$782,СВЦЭМ!$A$39:$A$782,$A63,СВЦЭМ!$B$39:$B$782,T$47)+'СЕТ СН'!$G$12+СВЦЭМ!$D$10+'СЕТ СН'!$G$6-'СЕТ СН'!$G$22</f>
        <v>1090.11854707</v>
      </c>
      <c r="U63" s="36">
        <f>SUMIFS(СВЦЭМ!$C$39:$C$782,СВЦЭМ!$A$39:$A$782,$A63,СВЦЭМ!$B$39:$B$782,U$47)+'СЕТ СН'!$G$12+СВЦЭМ!$D$10+'СЕТ СН'!$G$6-'СЕТ СН'!$G$22</f>
        <v>1081.9072905799999</v>
      </c>
      <c r="V63" s="36">
        <f>SUMIFS(СВЦЭМ!$C$39:$C$782,СВЦЭМ!$A$39:$A$782,$A63,СВЦЭМ!$B$39:$B$782,V$47)+'СЕТ СН'!$G$12+СВЦЭМ!$D$10+'СЕТ СН'!$G$6-'СЕТ СН'!$G$22</f>
        <v>1082.2137884199999</v>
      </c>
      <c r="W63" s="36">
        <f>SUMIFS(СВЦЭМ!$C$39:$C$782,СВЦЭМ!$A$39:$A$782,$A63,СВЦЭМ!$B$39:$B$782,W$47)+'СЕТ СН'!$G$12+СВЦЭМ!$D$10+'СЕТ СН'!$G$6-'СЕТ СН'!$G$22</f>
        <v>1092.64066716</v>
      </c>
      <c r="X63" s="36">
        <f>SUMIFS(СВЦЭМ!$C$39:$C$782,СВЦЭМ!$A$39:$A$782,$A63,СВЦЭМ!$B$39:$B$782,X$47)+'СЕТ СН'!$G$12+СВЦЭМ!$D$10+'СЕТ СН'!$G$6-'СЕТ СН'!$G$22</f>
        <v>1121.78422793</v>
      </c>
      <c r="Y63" s="36">
        <f>SUMIFS(СВЦЭМ!$C$39:$C$782,СВЦЭМ!$A$39:$A$782,$A63,СВЦЭМ!$B$39:$B$782,Y$47)+'СЕТ СН'!$G$12+СВЦЭМ!$D$10+'СЕТ СН'!$G$6-'СЕТ СН'!$G$22</f>
        <v>1153.2664780600001</v>
      </c>
    </row>
    <row r="64" spans="1:25" ht="15.75" x14ac:dyDescent="0.2">
      <c r="A64" s="35">
        <f t="shared" si="1"/>
        <v>44851</v>
      </c>
      <c r="B64" s="36">
        <f>SUMIFS(СВЦЭМ!$C$39:$C$782,СВЦЭМ!$A$39:$A$782,$A64,СВЦЭМ!$B$39:$B$782,B$47)+'СЕТ СН'!$G$12+СВЦЭМ!$D$10+'СЕТ СН'!$G$6-'СЕТ СН'!$G$22</f>
        <v>1201.5791286799999</v>
      </c>
      <c r="C64" s="36">
        <f>SUMIFS(СВЦЭМ!$C$39:$C$782,СВЦЭМ!$A$39:$A$782,$A64,СВЦЭМ!$B$39:$B$782,C$47)+'СЕТ СН'!$G$12+СВЦЭМ!$D$10+'СЕТ СН'!$G$6-'СЕТ СН'!$G$22</f>
        <v>1237.61740136</v>
      </c>
      <c r="D64" s="36">
        <f>SUMIFS(СВЦЭМ!$C$39:$C$782,СВЦЭМ!$A$39:$A$782,$A64,СВЦЭМ!$B$39:$B$782,D$47)+'СЕТ СН'!$G$12+СВЦЭМ!$D$10+'СЕТ СН'!$G$6-'СЕТ СН'!$G$22</f>
        <v>1274.8707330900002</v>
      </c>
      <c r="E64" s="36">
        <f>SUMIFS(СВЦЭМ!$C$39:$C$782,СВЦЭМ!$A$39:$A$782,$A64,СВЦЭМ!$B$39:$B$782,E$47)+'СЕТ СН'!$G$12+СВЦЭМ!$D$10+'СЕТ СН'!$G$6-'СЕТ СН'!$G$22</f>
        <v>1292.2413080900001</v>
      </c>
      <c r="F64" s="36">
        <f>SUMIFS(СВЦЭМ!$C$39:$C$782,СВЦЭМ!$A$39:$A$782,$A64,СВЦЭМ!$B$39:$B$782,F$47)+'СЕТ СН'!$G$12+СВЦЭМ!$D$10+'СЕТ СН'!$G$6-'СЕТ СН'!$G$22</f>
        <v>1295.17528036</v>
      </c>
      <c r="G64" s="36">
        <f>SUMIFS(СВЦЭМ!$C$39:$C$782,СВЦЭМ!$A$39:$A$782,$A64,СВЦЭМ!$B$39:$B$782,G$47)+'СЕТ СН'!$G$12+СВЦЭМ!$D$10+'СЕТ СН'!$G$6-'СЕТ СН'!$G$22</f>
        <v>1273.1294652800002</v>
      </c>
      <c r="H64" s="36">
        <f>SUMIFS(СВЦЭМ!$C$39:$C$782,СВЦЭМ!$A$39:$A$782,$A64,СВЦЭМ!$B$39:$B$782,H$47)+'СЕТ СН'!$G$12+СВЦЭМ!$D$10+'СЕТ СН'!$G$6-'СЕТ СН'!$G$22</f>
        <v>1218.1185789399999</v>
      </c>
      <c r="I64" s="36">
        <f>SUMIFS(СВЦЭМ!$C$39:$C$782,СВЦЭМ!$A$39:$A$782,$A64,СВЦЭМ!$B$39:$B$782,I$47)+'СЕТ СН'!$G$12+СВЦЭМ!$D$10+'СЕТ СН'!$G$6-'СЕТ СН'!$G$22</f>
        <v>1173.35035956</v>
      </c>
      <c r="J64" s="36">
        <f>SUMIFS(СВЦЭМ!$C$39:$C$782,СВЦЭМ!$A$39:$A$782,$A64,СВЦЭМ!$B$39:$B$782,J$47)+'СЕТ СН'!$G$12+СВЦЭМ!$D$10+'СЕТ СН'!$G$6-'СЕТ СН'!$G$22</f>
        <v>1139.8700397299999</v>
      </c>
      <c r="K64" s="36">
        <f>SUMIFS(СВЦЭМ!$C$39:$C$782,СВЦЭМ!$A$39:$A$782,$A64,СВЦЭМ!$B$39:$B$782,K$47)+'СЕТ СН'!$G$12+СВЦЭМ!$D$10+'СЕТ СН'!$G$6-'СЕТ СН'!$G$22</f>
        <v>1136.0899422299999</v>
      </c>
      <c r="L64" s="36">
        <f>SUMIFS(СВЦЭМ!$C$39:$C$782,СВЦЭМ!$A$39:$A$782,$A64,СВЦЭМ!$B$39:$B$782,L$47)+'СЕТ СН'!$G$12+СВЦЭМ!$D$10+'СЕТ СН'!$G$6-'СЕТ СН'!$G$22</f>
        <v>1143.8099583599999</v>
      </c>
      <c r="M64" s="36">
        <f>SUMIFS(СВЦЭМ!$C$39:$C$782,СВЦЭМ!$A$39:$A$782,$A64,СВЦЭМ!$B$39:$B$782,M$47)+'СЕТ СН'!$G$12+СВЦЭМ!$D$10+'СЕТ СН'!$G$6-'СЕТ СН'!$G$22</f>
        <v>1158.28843248</v>
      </c>
      <c r="N64" s="36">
        <f>SUMIFS(СВЦЭМ!$C$39:$C$782,СВЦЭМ!$A$39:$A$782,$A64,СВЦЭМ!$B$39:$B$782,N$47)+'СЕТ СН'!$G$12+СВЦЭМ!$D$10+'СЕТ СН'!$G$6-'СЕТ СН'!$G$22</f>
        <v>1163.06028881</v>
      </c>
      <c r="O64" s="36">
        <f>SUMIFS(СВЦЭМ!$C$39:$C$782,СВЦЭМ!$A$39:$A$782,$A64,СВЦЭМ!$B$39:$B$782,O$47)+'СЕТ СН'!$G$12+СВЦЭМ!$D$10+'СЕТ СН'!$G$6-'СЕТ СН'!$G$22</f>
        <v>1158.4698566</v>
      </c>
      <c r="P64" s="36">
        <f>SUMIFS(СВЦЭМ!$C$39:$C$782,СВЦЭМ!$A$39:$A$782,$A64,СВЦЭМ!$B$39:$B$782,P$47)+'СЕТ СН'!$G$12+СВЦЭМ!$D$10+'СЕТ СН'!$G$6-'СЕТ СН'!$G$22</f>
        <v>1174.0675606499999</v>
      </c>
      <c r="Q64" s="36">
        <f>SUMIFS(СВЦЭМ!$C$39:$C$782,СВЦЭМ!$A$39:$A$782,$A64,СВЦЭМ!$B$39:$B$782,Q$47)+'СЕТ СН'!$G$12+СВЦЭМ!$D$10+'СЕТ СН'!$G$6-'СЕТ СН'!$G$22</f>
        <v>1146.46855826</v>
      </c>
      <c r="R64" s="36">
        <f>SUMIFS(СВЦЭМ!$C$39:$C$782,СВЦЭМ!$A$39:$A$782,$A64,СВЦЭМ!$B$39:$B$782,R$47)+'СЕТ СН'!$G$12+СВЦЭМ!$D$10+'СЕТ СН'!$G$6-'СЕТ СН'!$G$22</f>
        <v>1102.3013728999999</v>
      </c>
      <c r="S64" s="36">
        <f>SUMIFS(СВЦЭМ!$C$39:$C$782,СВЦЭМ!$A$39:$A$782,$A64,СВЦЭМ!$B$39:$B$782,S$47)+'СЕТ СН'!$G$12+СВЦЭМ!$D$10+'СЕТ СН'!$G$6-'СЕТ СН'!$G$22</f>
        <v>1084.9005648099999</v>
      </c>
      <c r="T64" s="36">
        <f>SUMIFS(СВЦЭМ!$C$39:$C$782,СВЦЭМ!$A$39:$A$782,$A64,СВЦЭМ!$B$39:$B$782,T$47)+'СЕТ СН'!$G$12+СВЦЭМ!$D$10+'СЕТ СН'!$G$6-'СЕТ СН'!$G$22</f>
        <v>1140.77168624</v>
      </c>
      <c r="U64" s="36">
        <f>SUMIFS(СВЦЭМ!$C$39:$C$782,СВЦЭМ!$A$39:$A$782,$A64,СВЦЭМ!$B$39:$B$782,U$47)+'СЕТ СН'!$G$12+СВЦЭМ!$D$10+'СЕТ СН'!$G$6-'СЕТ СН'!$G$22</f>
        <v>1243.1958303700001</v>
      </c>
      <c r="V64" s="36">
        <f>SUMIFS(СВЦЭМ!$C$39:$C$782,СВЦЭМ!$A$39:$A$782,$A64,СВЦЭМ!$B$39:$B$782,V$47)+'СЕТ СН'!$G$12+СВЦЭМ!$D$10+'СЕТ СН'!$G$6-'СЕТ СН'!$G$22</f>
        <v>1237.423722</v>
      </c>
      <c r="W64" s="36">
        <f>SUMIFS(СВЦЭМ!$C$39:$C$782,СВЦЭМ!$A$39:$A$782,$A64,СВЦЭМ!$B$39:$B$782,W$47)+'СЕТ СН'!$G$12+СВЦЭМ!$D$10+'СЕТ СН'!$G$6-'СЕТ СН'!$G$22</f>
        <v>1228.25622086</v>
      </c>
      <c r="X64" s="36">
        <f>SUMIFS(СВЦЭМ!$C$39:$C$782,СВЦЭМ!$A$39:$A$782,$A64,СВЦЭМ!$B$39:$B$782,X$47)+'СЕТ СН'!$G$12+СВЦЭМ!$D$10+'СЕТ СН'!$G$6-'СЕТ СН'!$G$22</f>
        <v>1177.02471689</v>
      </c>
      <c r="Y64" s="36">
        <f>SUMIFS(СВЦЭМ!$C$39:$C$782,СВЦЭМ!$A$39:$A$782,$A64,СВЦЭМ!$B$39:$B$782,Y$47)+'СЕТ СН'!$G$12+СВЦЭМ!$D$10+'СЕТ СН'!$G$6-'СЕТ СН'!$G$22</f>
        <v>1224.4681618899999</v>
      </c>
    </row>
    <row r="65" spans="1:27" ht="15.75" x14ac:dyDescent="0.2">
      <c r="A65" s="35">
        <f t="shared" si="1"/>
        <v>44852</v>
      </c>
      <c r="B65" s="36">
        <f>SUMIFS(СВЦЭМ!$C$39:$C$782,СВЦЭМ!$A$39:$A$782,$A65,СВЦЭМ!$B$39:$B$782,B$47)+'СЕТ СН'!$G$12+СВЦЭМ!$D$10+'СЕТ СН'!$G$6-'СЕТ СН'!$G$22</f>
        <v>1253.5976763399999</v>
      </c>
      <c r="C65" s="36">
        <f>SUMIFS(СВЦЭМ!$C$39:$C$782,СВЦЭМ!$A$39:$A$782,$A65,СВЦЭМ!$B$39:$B$782,C$47)+'СЕТ СН'!$G$12+СВЦЭМ!$D$10+'СЕТ СН'!$G$6-'СЕТ СН'!$G$22</f>
        <v>1299.5578862900002</v>
      </c>
      <c r="D65" s="36">
        <f>SUMIFS(СВЦЭМ!$C$39:$C$782,СВЦЭМ!$A$39:$A$782,$A65,СВЦЭМ!$B$39:$B$782,D$47)+'СЕТ СН'!$G$12+СВЦЭМ!$D$10+'СЕТ СН'!$G$6-'СЕТ СН'!$G$22</f>
        <v>1317.01829524</v>
      </c>
      <c r="E65" s="36">
        <f>SUMIFS(СВЦЭМ!$C$39:$C$782,СВЦЭМ!$A$39:$A$782,$A65,СВЦЭМ!$B$39:$B$782,E$47)+'СЕТ СН'!$G$12+СВЦЭМ!$D$10+'СЕТ СН'!$G$6-'СЕТ СН'!$G$22</f>
        <v>1320.3954785800001</v>
      </c>
      <c r="F65" s="36">
        <f>SUMIFS(СВЦЭМ!$C$39:$C$782,СВЦЭМ!$A$39:$A$782,$A65,СВЦЭМ!$B$39:$B$782,F$47)+'СЕТ СН'!$G$12+СВЦЭМ!$D$10+'СЕТ СН'!$G$6-'СЕТ СН'!$G$22</f>
        <v>1319.00935426</v>
      </c>
      <c r="G65" s="36">
        <f>SUMIFS(СВЦЭМ!$C$39:$C$782,СВЦЭМ!$A$39:$A$782,$A65,СВЦЭМ!$B$39:$B$782,G$47)+'СЕТ СН'!$G$12+СВЦЭМ!$D$10+'СЕТ СН'!$G$6-'СЕТ СН'!$G$22</f>
        <v>1307.6647748600001</v>
      </c>
      <c r="H65" s="36">
        <f>SUMIFS(СВЦЭМ!$C$39:$C$782,СВЦЭМ!$A$39:$A$782,$A65,СВЦЭМ!$B$39:$B$782,H$47)+'СЕТ СН'!$G$12+СВЦЭМ!$D$10+'СЕТ СН'!$G$6-'СЕТ СН'!$G$22</f>
        <v>1243.2988276799999</v>
      </c>
      <c r="I65" s="36">
        <f>SUMIFS(СВЦЭМ!$C$39:$C$782,СВЦЭМ!$A$39:$A$782,$A65,СВЦЭМ!$B$39:$B$782,I$47)+'СЕТ СН'!$G$12+СВЦЭМ!$D$10+'СЕТ СН'!$G$6-'СЕТ СН'!$G$22</f>
        <v>1189.2503790799999</v>
      </c>
      <c r="J65" s="36">
        <f>SUMIFS(СВЦЭМ!$C$39:$C$782,СВЦЭМ!$A$39:$A$782,$A65,СВЦЭМ!$B$39:$B$782,J$47)+'СЕТ СН'!$G$12+СВЦЭМ!$D$10+'СЕТ СН'!$G$6-'СЕТ СН'!$G$22</f>
        <v>1161.4512606000001</v>
      </c>
      <c r="K65" s="36">
        <f>SUMIFS(СВЦЭМ!$C$39:$C$782,СВЦЭМ!$A$39:$A$782,$A65,СВЦЭМ!$B$39:$B$782,K$47)+'СЕТ СН'!$G$12+СВЦЭМ!$D$10+'СЕТ СН'!$G$6-'СЕТ СН'!$G$22</f>
        <v>1163.01686883</v>
      </c>
      <c r="L65" s="36">
        <f>SUMIFS(СВЦЭМ!$C$39:$C$782,СВЦЭМ!$A$39:$A$782,$A65,СВЦЭМ!$B$39:$B$782,L$47)+'СЕТ СН'!$G$12+СВЦЭМ!$D$10+'СЕТ СН'!$G$6-'СЕТ СН'!$G$22</f>
        <v>1161.42386091</v>
      </c>
      <c r="M65" s="36">
        <f>SUMIFS(СВЦЭМ!$C$39:$C$782,СВЦЭМ!$A$39:$A$782,$A65,СВЦЭМ!$B$39:$B$782,M$47)+'СЕТ СН'!$G$12+СВЦЭМ!$D$10+'СЕТ СН'!$G$6-'СЕТ СН'!$G$22</f>
        <v>1167.34356398</v>
      </c>
      <c r="N65" s="36">
        <f>SUMIFS(СВЦЭМ!$C$39:$C$782,СВЦЭМ!$A$39:$A$782,$A65,СВЦЭМ!$B$39:$B$782,N$47)+'СЕТ СН'!$G$12+СВЦЭМ!$D$10+'СЕТ СН'!$G$6-'СЕТ СН'!$G$22</f>
        <v>1177.09767222</v>
      </c>
      <c r="O65" s="36">
        <f>SUMIFS(СВЦЭМ!$C$39:$C$782,СВЦЭМ!$A$39:$A$782,$A65,СВЦЭМ!$B$39:$B$782,O$47)+'СЕТ СН'!$G$12+СВЦЭМ!$D$10+'СЕТ СН'!$G$6-'СЕТ СН'!$G$22</f>
        <v>1175.1728638899999</v>
      </c>
      <c r="P65" s="36">
        <f>SUMIFS(СВЦЭМ!$C$39:$C$782,СВЦЭМ!$A$39:$A$782,$A65,СВЦЭМ!$B$39:$B$782,P$47)+'СЕТ СН'!$G$12+СВЦЭМ!$D$10+'СЕТ СН'!$G$6-'СЕТ СН'!$G$22</f>
        <v>1177.77855157</v>
      </c>
      <c r="Q65" s="36">
        <f>SUMIFS(СВЦЭМ!$C$39:$C$782,СВЦЭМ!$A$39:$A$782,$A65,СВЦЭМ!$B$39:$B$782,Q$47)+'СЕТ СН'!$G$12+СВЦЭМ!$D$10+'СЕТ СН'!$G$6-'СЕТ СН'!$G$22</f>
        <v>1187.14532835</v>
      </c>
      <c r="R65" s="36">
        <f>SUMIFS(СВЦЭМ!$C$39:$C$782,СВЦЭМ!$A$39:$A$782,$A65,СВЦЭМ!$B$39:$B$782,R$47)+'СЕТ СН'!$G$12+СВЦЭМ!$D$10+'СЕТ СН'!$G$6-'СЕТ СН'!$G$22</f>
        <v>1196.56293364</v>
      </c>
      <c r="S65" s="36">
        <f>SUMIFS(СВЦЭМ!$C$39:$C$782,СВЦЭМ!$A$39:$A$782,$A65,СВЦЭМ!$B$39:$B$782,S$47)+'СЕТ СН'!$G$12+СВЦЭМ!$D$10+'СЕТ СН'!$G$6-'СЕТ СН'!$G$22</f>
        <v>1174.43459233</v>
      </c>
      <c r="T65" s="36">
        <f>SUMIFS(СВЦЭМ!$C$39:$C$782,СВЦЭМ!$A$39:$A$782,$A65,СВЦЭМ!$B$39:$B$782,T$47)+'СЕТ СН'!$G$12+СВЦЭМ!$D$10+'СЕТ СН'!$G$6-'СЕТ СН'!$G$22</f>
        <v>1258.03468279</v>
      </c>
      <c r="U65" s="36">
        <f>SUMIFS(СВЦЭМ!$C$39:$C$782,СВЦЭМ!$A$39:$A$782,$A65,СВЦЭМ!$B$39:$B$782,U$47)+'СЕТ СН'!$G$12+СВЦЭМ!$D$10+'СЕТ СН'!$G$6-'СЕТ СН'!$G$22</f>
        <v>1282.2245127000001</v>
      </c>
      <c r="V65" s="36">
        <f>SUMIFS(СВЦЭМ!$C$39:$C$782,СВЦЭМ!$A$39:$A$782,$A65,СВЦЭМ!$B$39:$B$782,V$47)+'СЕТ СН'!$G$12+СВЦЭМ!$D$10+'СЕТ СН'!$G$6-'СЕТ СН'!$G$22</f>
        <v>1280.9305737499999</v>
      </c>
      <c r="W65" s="36">
        <f>SUMIFS(СВЦЭМ!$C$39:$C$782,СВЦЭМ!$A$39:$A$782,$A65,СВЦЭМ!$B$39:$B$782,W$47)+'СЕТ СН'!$G$12+СВЦЭМ!$D$10+'СЕТ СН'!$G$6-'СЕТ СН'!$G$22</f>
        <v>1266.7887861200002</v>
      </c>
      <c r="X65" s="36">
        <f>SUMIFS(СВЦЭМ!$C$39:$C$782,СВЦЭМ!$A$39:$A$782,$A65,СВЦЭМ!$B$39:$B$782,X$47)+'СЕТ СН'!$G$12+СВЦЭМ!$D$10+'СЕТ СН'!$G$6-'СЕТ СН'!$G$22</f>
        <v>1230.4875004200001</v>
      </c>
      <c r="Y65" s="36">
        <f>SUMIFS(СВЦЭМ!$C$39:$C$782,СВЦЭМ!$A$39:$A$782,$A65,СВЦЭМ!$B$39:$B$782,Y$47)+'СЕТ СН'!$G$12+СВЦЭМ!$D$10+'СЕТ СН'!$G$6-'СЕТ СН'!$G$22</f>
        <v>1219.34277043</v>
      </c>
    </row>
    <row r="66" spans="1:27" ht="15.75" x14ac:dyDescent="0.2">
      <c r="A66" s="35">
        <f t="shared" si="1"/>
        <v>44853</v>
      </c>
      <c r="B66" s="36">
        <f>SUMIFS(СВЦЭМ!$C$39:$C$782,СВЦЭМ!$A$39:$A$782,$A66,СВЦЭМ!$B$39:$B$782,B$47)+'СЕТ СН'!$G$12+СВЦЭМ!$D$10+'СЕТ СН'!$G$6-'СЕТ СН'!$G$22</f>
        <v>1257.4436005500002</v>
      </c>
      <c r="C66" s="36">
        <f>SUMIFS(СВЦЭМ!$C$39:$C$782,СВЦЭМ!$A$39:$A$782,$A66,СВЦЭМ!$B$39:$B$782,C$47)+'СЕТ СН'!$G$12+СВЦЭМ!$D$10+'СЕТ СН'!$G$6-'СЕТ СН'!$G$22</f>
        <v>1296.9320143</v>
      </c>
      <c r="D66" s="36">
        <f>SUMIFS(СВЦЭМ!$C$39:$C$782,СВЦЭМ!$A$39:$A$782,$A66,СВЦЭМ!$B$39:$B$782,D$47)+'СЕТ СН'!$G$12+СВЦЭМ!$D$10+'СЕТ СН'!$G$6-'СЕТ СН'!$G$22</f>
        <v>1318.8734775600001</v>
      </c>
      <c r="E66" s="36">
        <f>SUMIFS(СВЦЭМ!$C$39:$C$782,СВЦЭМ!$A$39:$A$782,$A66,СВЦЭМ!$B$39:$B$782,E$47)+'СЕТ СН'!$G$12+СВЦЭМ!$D$10+'СЕТ СН'!$G$6-'СЕТ СН'!$G$22</f>
        <v>1319.80494284</v>
      </c>
      <c r="F66" s="36">
        <f>SUMIFS(СВЦЭМ!$C$39:$C$782,СВЦЭМ!$A$39:$A$782,$A66,СВЦЭМ!$B$39:$B$782,F$47)+'СЕТ СН'!$G$12+СВЦЭМ!$D$10+'СЕТ СН'!$G$6-'СЕТ СН'!$G$22</f>
        <v>1319.18706836</v>
      </c>
      <c r="G66" s="36">
        <f>SUMIFS(СВЦЭМ!$C$39:$C$782,СВЦЭМ!$A$39:$A$782,$A66,СВЦЭМ!$B$39:$B$782,G$47)+'СЕТ СН'!$G$12+СВЦЭМ!$D$10+'СЕТ СН'!$G$6-'СЕТ СН'!$G$22</f>
        <v>1304.8308698000001</v>
      </c>
      <c r="H66" s="36">
        <f>SUMIFS(СВЦЭМ!$C$39:$C$782,СВЦЭМ!$A$39:$A$782,$A66,СВЦЭМ!$B$39:$B$782,H$47)+'СЕТ СН'!$G$12+СВЦЭМ!$D$10+'СЕТ СН'!$G$6-'СЕТ СН'!$G$22</f>
        <v>1242.4867469200001</v>
      </c>
      <c r="I66" s="36">
        <f>SUMIFS(СВЦЭМ!$C$39:$C$782,СВЦЭМ!$A$39:$A$782,$A66,СВЦЭМ!$B$39:$B$782,I$47)+'СЕТ СН'!$G$12+СВЦЭМ!$D$10+'СЕТ СН'!$G$6-'СЕТ СН'!$G$22</f>
        <v>1201.2855641199999</v>
      </c>
      <c r="J66" s="36">
        <f>SUMIFS(СВЦЭМ!$C$39:$C$782,СВЦЭМ!$A$39:$A$782,$A66,СВЦЭМ!$B$39:$B$782,J$47)+'СЕТ СН'!$G$12+СВЦЭМ!$D$10+'СЕТ СН'!$G$6-'СЕТ СН'!$G$22</f>
        <v>1227.99084958</v>
      </c>
      <c r="K66" s="36">
        <f>SUMIFS(СВЦЭМ!$C$39:$C$782,СВЦЭМ!$A$39:$A$782,$A66,СВЦЭМ!$B$39:$B$782,K$47)+'СЕТ СН'!$G$12+СВЦЭМ!$D$10+'СЕТ СН'!$G$6-'СЕТ СН'!$G$22</f>
        <v>1235.7500317399999</v>
      </c>
      <c r="L66" s="36">
        <f>SUMIFS(СВЦЭМ!$C$39:$C$782,СВЦЭМ!$A$39:$A$782,$A66,СВЦЭМ!$B$39:$B$782,L$47)+'СЕТ СН'!$G$12+СВЦЭМ!$D$10+'СЕТ СН'!$G$6-'СЕТ СН'!$G$22</f>
        <v>1239.8196228699999</v>
      </c>
      <c r="M66" s="36">
        <f>SUMIFS(СВЦЭМ!$C$39:$C$782,СВЦЭМ!$A$39:$A$782,$A66,СВЦЭМ!$B$39:$B$782,M$47)+'СЕТ СН'!$G$12+СВЦЭМ!$D$10+'СЕТ СН'!$G$6-'СЕТ СН'!$G$22</f>
        <v>1269.97096384</v>
      </c>
      <c r="N66" s="36">
        <f>SUMIFS(СВЦЭМ!$C$39:$C$782,СВЦЭМ!$A$39:$A$782,$A66,СВЦЭМ!$B$39:$B$782,N$47)+'СЕТ СН'!$G$12+СВЦЭМ!$D$10+'СЕТ СН'!$G$6-'СЕТ СН'!$G$22</f>
        <v>1210.2348901800001</v>
      </c>
      <c r="O66" s="36">
        <f>SUMIFS(СВЦЭМ!$C$39:$C$782,СВЦЭМ!$A$39:$A$782,$A66,СВЦЭМ!$B$39:$B$782,O$47)+'СЕТ СН'!$G$12+СВЦЭМ!$D$10+'СЕТ СН'!$G$6-'СЕТ СН'!$G$22</f>
        <v>1193.9633690200001</v>
      </c>
      <c r="P66" s="36">
        <f>SUMIFS(СВЦЭМ!$C$39:$C$782,СВЦЭМ!$A$39:$A$782,$A66,СВЦЭМ!$B$39:$B$782,P$47)+'СЕТ СН'!$G$12+СВЦЭМ!$D$10+'СЕТ СН'!$G$6-'СЕТ СН'!$G$22</f>
        <v>1178.09320942</v>
      </c>
      <c r="Q66" s="36">
        <f>SUMIFS(СВЦЭМ!$C$39:$C$782,СВЦЭМ!$A$39:$A$782,$A66,СВЦЭМ!$B$39:$B$782,Q$47)+'СЕТ СН'!$G$12+СВЦЭМ!$D$10+'СЕТ СН'!$G$6-'СЕТ СН'!$G$22</f>
        <v>1171.0798049699999</v>
      </c>
      <c r="R66" s="36">
        <f>SUMIFS(СВЦЭМ!$C$39:$C$782,СВЦЭМ!$A$39:$A$782,$A66,СВЦЭМ!$B$39:$B$782,R$47)+'СЕТ СН'!$G$12+СВЦЭМ!$D$10+'СЕТ СН'!$G$6-'СЕТ СН'!$G$22</f>
        <v>1075.0601411800001</v>
      </c>
      <c r="S66" s="36">
        <f>SUMIFS(СВЦЭМ!$C$39:$C$782,СВЦЭМ!$A$39:$A$782,$A66,СВЦЭМ!$B$39:$B$782,S$47)+'СЕТ СН'!$G$12+СВЦЭМ!$D$10+'СЕТ СН'!$G$6-'СЕТ СН'!$G$22</f>
        <v>1000.2209748800001</v>
      </c>
      <c r="T66" s="36">
        <f>SUMIFS(СВЦЭМ!$C$39:$C$782,СВЦЭМ!$A$39:$A$782,$A66,СВЦЭМ!$B$39:$B$782,T$47)+'СЕТ СН'!$G$12+СВЦЭМ!$D$10+'СЕТ СН'!$G$6-'СЕТ СН'!$G$22</f>
        <v>1020.6264156699999</v>
      </c>
      <c r="U66" s="36">
        <f>SUMIFS(СВЦЭМ!$C$39:$C$782,СВЦЭМ!$A$39:$A$782,$A66,СВЦЭМ!$B$39:$B$782,U$47)+'СЕТ СН'!$G$12+СВЦЭМ!$D$10+'СЕТ СН'!$G$6-'СЕТ СН'!$G$22</f>
        <v>1087.0107995000001</v>
      </c>
      <c r="V66" s="36">
        <f>SUMIFS(СВЦЭМ!$C$39:$C$782,СВЦЭМ!$A$39:$A$782,$A66,СВЦЭМ!$B$39:$B$782,V$47)+'СЕТ СН'!$G$12+СВЦЭМ!$D$10+'СЕТ СН'!$G$6-'СЕТ СН'!$G$22</f>
        <v>1145.57083145</v>
      </c>
      <c r="W66" s="36">
        <f>SUMIFS(СВЦЭМ!$C$39:$C$782,СВЦЭМ!$A$39:$A$782,$A66,СВЦЭМ!$B$39:$B$782,W$47)+'СЕТ СН'!$G$12+СВЦЭМ!$D$10+'СЕТ СН'!$G$6-'СЕТ СН'!$G$22</f>
        <v>1197.27188462</v>
      </c>
      <c r="X66" s="36">
        <f>SUMIFS(СВЦЭМ!$C$39:$C$782,СВЦЭМ!$A$39:$A$782,$A66,СВЦЭМ!$B$39:$B$782,X$47)+'СЕТ СН'!$G$12+СВЦЭМ!$D$10+'СЕТ СН'!$G$6-'СЕТ СН'!$G$22</f>
        <v>1230.16604093</v>
      </c>
      <c r="Y66" s="36">
        <f>SUMIFS(СВЦЭМ!$C$39:$C$782,СВЦЭМ!$A$39:$A$782,$A66,СВЦЭМ!$B$39:$B$782,Y$47)+'СЕТ СН'!$G$12+СВЦЭМ!$D$10+'СЕТ СН'!$G$6-'СЕТ СН'!$G$22</f>
        <v>1292.6321575900001</v>
      </c>
    </row>
    <row r="67" spans="1:27" ht="15.75" x14ac:dyDescent="0.2">
      <c r="A67" s="35">
        <f t="shared" si="1"/>
        <v>44854</v>
      </c>
      <c r="B67" s="36">
        <f>SUMIFS(СВЦЭМ!$C$39:$C$782,СВЦЭМ!$A$39:$A$782,$A67,СВЦЭМ!$B$39:$B$782,B$47)+'СЕТ СН'!$G$12+СВЦЭМ!$D$10+'СЕТ СН'!$G$6-'СЕТ СН'!$G$22</f>
        <v>1210.3003569</v>
      </c>
      <c r="C67" s="36">
        <f>SUMIFS(СВЦЭМ!$C$39:$C$782,СВЦЭМ!$A$39:$A$782,$A67,СВЦЭМ!$B$39:$B$782,C$47)+'СЕТ СН'!$G$12+СВЦЭМ!$D$10+'СЕТ СН'!$G$6-'СЕТ СН'!$G$22</f>
        <v>1217.3300341700001</v>
      </c>
      <c r="D67" s="36">
        <f>SUMIFS(СВЦЭМ!$C$39:$C$782,СВЦЭМ!$A$39:$A$782,$A67,СВЦЭМ!$B$39:$B$782,D$47)+'СЕТ СН'!$G$12+СВЦЭМ!$D$10+'СЕТ СН'!$G$6-'СЕТ СН'!$G$22</f>
        <v>1259.4918682</v>
      </c>
      <c r="E67" s="36">
        <f>SUMIFS(СВЦЭМ!$C$39:$C$782,СВЦЭМ!$A$39:$A$782,$A67,СВЦЭМ!$B$39:$B$782,E$47)+'СЕТ СН'!$G$12+СВЦЭМ!$D$10+'СЕТ СН'!$G$6-'СЕТ СН'!$G$22</f>
        <v>1255.9736304</v>
      </c>
      <c r="F67" s="36">
        <f>SUMIFS(СВЦЭМ!$C$39:$C$782,СВЦЭМ!$A$39:$A$782,$A67,СВЦЭМ!$B$39:$B$782,F$47)+'СЕТ СН'!$G$12+СВЦЭМ!$D$10+'СЕТ СН'!$G$6-'СЕТ СН'!$G$22</f>
        <v>1235.31649659</v>
      </c>
      <c r="G67" s="36">
        <f>SUMIFS(СВЦЭМ!$C$39:$C$782,СВЦЭМ!$A$39:$A$782,$A67,СВЦЭМ!$B$39:$B$782,G$47)+'СЕТ СН'!$G$12+СВЦЭМ!$D$10+'СЕТ СН'!$G$6-'СЕТ СН'!$G$22</f>
        <v>1208.5880959599999</v>
      </c>
      <c r="H67" s="36">
        <f>SUMIFS(СВЦЭМ!$C$39:$C$782,СВЦЭМ!$A$39:$A$782,$A67,СВЦЭМ!$B$39:$B$782,H$47)+'СЕТ СН'!$G$12+СВЦЭМ!$D$10+'СЕТ СН'!$G$6-'СЕТ СН'!$G$22</f>
        <v>1158.4162307300001</v>
      </c>
      <c r="I67" s="36">
        <f>SUMIFS(СВЦЭМ!$C$39:$C$782,СВЦЭМ!$A$39:$A$782,$A67,СВЦЭМ!$B$39:$B$782,I$47)+'СЕТ СН'!$G$12+СВЦЭМ!$D$10+'СЕТ СН'!$G$6-'СЕТ СН'!$G$22</f>
        <v>1137.4824548700001</v>
      </c>
      <c r="J67" s="36">
        <f>SUMIFS(СВЦЭМ!$C$39:$C$782,СВЦЭМ!$A$39:$A$782,$A67,СВЦЭМ!$B$39:$B$782,J$47)+'СЕТ СН'!$G$12+СВЦЭМ!$D$10+'СЕТ СН'!$G$6-'СЕТ СН'!$G$22</f>
        <v>1132.1155009899999</v>
      </c>
      <c r="K67" s="36">
        <f>SUMIFS(СВЦЭМ!$C$39:$C$782,СВЦЭМ!$A$39:$A$782,$A67,СВЦЭМ!$B$39:$B$782,K$47)+'СЕТ СН'!$G$12+СВЦЭМ!$D$10+'СЕТ СН'!$G$6-'СЕТ СН'!$G$22</f>
        <v>1166.9313353800001</v>
      </c>
      <c r="L67" s="36">
        <f>SUMIFS(СВЦЭМ!$C$39:$C$782,СВЦЭМ!$A$39:$A$782,$A67,СВЦЭМ!$B$39:$B$782,L$47)+'СЕТ СН'!$G$12+СВЦЭМ!$D$10+'СЕТ СН'!$G$6-'СЕТ СН'!$G$22</f>
        <v>1175.23386796</v>
      </c>
      <c r="M67" s="36">
        <f>SUMIFS(СВЦЭМ!$C$39:$C$782,СВЦЭМ!$A$39:$A$782,$A67,СВЦЭМ!$B$39:$B$782,M$47)+'СЕТ СН'!$G$12+СВЦЭМ!$D$10+'СЕТ СН'!$G$6-'СЕТ СН'!$G$22</f>
        <v>1207.36947375</v>
      </c>
      <c r="N67" s="36">
        <f>SUMIFS(СВЦЭМ!$C$39:$C$782,СВЦЭМ!$A$39:$A$782,$A67,СВЦЭМ!$B$39:$B$782,N$47)+'СЕТ СН'!$G$12+СВЦЭМ!$D$10+'СЕТ СН'!$G$6-'СЕТ СН'!$G$22</f>
        <v>1202.13329669</v>
      </c>
      <c r="O67" s="36">
        <f>SUMIFS(СВЦЭМ!$C$39:$C$782,СВЦЭМ!$A$39:$A$782,$A67,СВЦЭМ!$B$39:$B$782,O$47)+'СЕТ СН'!$G$12+СВЦЭМ!$D$10+'СЕТ СН'!$G$6-'СЕТ СН'!$G$22</f>
        <v>1199.7748986899999</v>
      </c>
      <c r="P67" s="36">
        <f>SUMIFS(СВЦЭМ!$C$39:$C$782,СВЦЭМ!$A$39:$A$782,$A67,СВЦЭМ!$B$39:$B$782,P$47)+'СЕТ СН'!$G$12+СВЦЭМ!$D$10+'СЕТ СН'!$G$6-'СЕТ СН'!$G$22</f>
        <v>1201.76160267</v>
      </c>
      <c r="Q67" s="36">
        <f>SUMIFS(СВЦЭМ!$C$39:$C$782,СВЦЭМ!$A$39:$A$782,$A67,СВЦЭМ!$B$39:$B$782,Q$47)+'СЕТ СН'!$G$12+СВЦЭМ!$D$10+'СЕТ СН'!$G$6-'СЕТ СН'!$G$22</f>
        <v>1195.87329441</v>
      </c>
      <c r="R67" s="36">
        <f>SUMIFS(СВЦЭМ!$C$39:$C$782,СВЦЭМ!$A$39:$A$782,$A67,СВЦЭМ!$B$39:$B$782,R$47)+'СЕТ СН'!$G$12+СВЦЭМ!$D$10+'СЕТ СН'!$G$6-'СЕТ СН'!$G$22</f>
        <v>1246.19195934</v>
      </c>
      <c r="S67" s="36">
        <f>SUMIFS(СВЦЭМ!$C$39:$C$782,СВЦЭМ!$A$39:$A$782,$A67,СВЦЭМ!$B$39:$B$782,S$47)+'СЕТ СН'!$G$12+СВЦЭМ!$D$10+'СЕТ СН'!$G$6-'СЕТ СН'!$G$22</f>
        <v>1236.8627566800001</v>
      </c>
      <c r="T67" s="36">
        <f>SUMIFS(СВЦЭМ!$C$39:$C$782,СВЦЭМ!$A$39:$A$782,$A67,СВЦЭМ!$B$39:$B$782,T$47)+'СЕТ СН'!$G$12+СВЦЭМ!$D$10+'СЕТ СН'!$G$6-'СЕТ СН'!$G$22</f>
        <v>1246.3159227799999</v>
      </c>
      <c r="U67" s="36">
        <f>SUMIFS(СВЦЭМ!$C$39:$C$782,СВЦЭМ!$A$39:$A$782,$A67,СВЦЭМ!$B$39:$B$782,U$47)+'СЕТ СН'!$G$12+СВЦЭМ!$D$10+'СЕТ СН'!$G$6-'СЕТ СН'!$G$22</f>
        <v>1242.57807583</v>
      </c>
      <c r="V67" s="36">
        <f>SUMIFS(СВЦЭМ!$C$39:$C$782,СВЦЭМ!$A$39:$A$782,$A67,СВЦЭМ!$B$39:$B$782,V$47)+'СЕТ СН'!$G$12+СВЦЭМ!$D$10+'СЕТ СН'!$G$6-'СЕТ СН'!$G$22</f>
        <v>1237.8387680000001</v>
      </c>
      <c r="W67" s="36">
        <f>SUMIFS(СВЦЭМ!$C$39:$C$782,СВЦЭМ!$A$39:$A$782,$A67,СВЦЭМ!$B$39:$B$782,W$47)+'СЕТ СН'!$G$12+СВЦЭМ!$D$10+'СЕТ СН'!$G$6-'СЕТ СН'!$G$22</f>
        <v>1219.7581268199999</v>
      </c>
      <c r="X67" s="36">
        <f>SUMIFS(СВЦЭМ!$C$39:$C$782,СВЦЭМ!$A$39:$A$782,$A67,СВЦЭМ!$B$39:$B$782,X$47)+'СЕТ СН'!$G$12+СВЦЭМ!$D$10+'СЕТ СН'!$G$6-'СЕТ СН'!$G$22</f>
        <v>1201.07555566</v>
      </c>
      <c r="Y67" s="36">
        <f>SUMIFS(СВЦЭМ!$C$39:$C$782,СВЦЭМ!$A$39:$A$782,$A67,СВЦЭМ!$B$39:$B$782,Y$47)+'СЕТ СН'!$G$12+СВЦЭМ!$D$10+'СЕТ СН'!$G$6-'СЕТ СН'!$G$22</f>
        <v>1208.2268935699999</v>
      </c>
    </row>
    <row r="68" spans="1:27" ht="15.75" x14ac:dyDescent="0.2">
      <c r="A68" s="35">
        <f t="shared" si="1"/>
        <v>44855</v>
      </c>
      <c r="B68" s="36">
        <f>SUMIFS(СВЦЭМ!$C$39:$C$782,СВЦЭМ!$A$39:$A$782,$A68,СВЦЭМ!$B$39:$B$782,B$47)+'СЕТ СН'!$G$12+СВЦЭМ!$D$10+'СЕТ СН'!$G$6-'СЕТ СН'!$G$22</f>
        <v>1423.78332219</v>
      </c>
      <c r="C68" s="36">
        <f>SUMIFS(СВЦЭМ!$C$39:$C$782,СВЦЭМ!$A$39:$A$782,$A68,СВЦЭМ!$B$39:$B$782,C$47)+'СЕТ СН'!$G$12+СВЦЭМ!$D$10+'СЕТ СН'!$G$6-'СЕТ СН'!$G$22</f>
        <v>1405.6571425700001</v>
      </c>
      <c r="D68" s="36">
        <f>SUMIFS(СВЦЭМ!$C$39:$C$782,СВЦЭМ!$A$39:$A$782,$A68,СВЦЭМ!$B$39:$B$782,D$47)+'СЕТ СН'!$G$12+СВЦЭМ!$D$10+'СЕТ СН'!$G$6-'СЕТ СН'!$G$22</f>
        <v>1419.9398947300001</v>
      </c>
      <c r="E68" s="36">
        <f>SUMIFS(СВЦЭМ!$C$39:$C$782,СВЦЭМ!$A$39:$A$782,$A68,СВЦЭМ!$B$39:$B$782,E$47)+'СЕТ СН'!$G$12+СВЦЭМ!$D$10+'СЕТ СН'!$G$6-'СЕТ СН'!$G$22</f>
        <v>1481.78143363</v>
      </c>
      <c r="F68" s="36">
        <f>SUMIFS(СВЦЭМ!$C$39:$C$782,СВЦЭМ!$A$39:$A$782,$A68,СВЦЭМ!$B$39:$B$782,F$47)+'СЕТ СН'!$G$12+СВЦЭМ!$D$10+'СЕТ СН'!$G$6-'СЕТ СН'!$G$22</f>
        <v>1462.64440188</v>
      </c>
      <c r="G68" s="36">
        <f>SUMIFS(СВЦЭМ!$C$39:$C$782,СВЦЭМ!$A$39:$A$782,$A68,СВЦЭМ!$B$39:$B$782,G$47)+'СЕТ СН'!$G$12+СВЦЭМ!$D$10+'СЕТ СН'!$G$6-'СЕТ СН'!$G$22</f>
        <v>1428.01866604</v>
      </c>
      <c r="H68" s="36">
        <f>SUMIFS(СВЦЭМ!$C$39:$C$782,СВЦЭМ!$A$39:$A$782,$A68,СВЦЭМ!$B$39:$B$782,H$47)+'СЕТ СН'!$G$12+СВЦЭМ!$D$10+'СЕТ СН'!$G$6-'СЕТ СН'!$G$22</f>
        <v>1358.8103878100001</v>
      </c>
      <c r="I68" s="36">
        <f>SUMIFS(СВЦЭМ!$C$39:$C$782,СВЦЭМ!$A$39:$A$782,$A68,СВЦЭМ!$B$39:$B$782,I$47)+'СЕТ СН'!$G$12+СВЦЭМ!$D$10+'СЕТ СН'!$G$6-'СЕТ СН'!$G$22</f>
        <v>1351.2949731400001</v>
      </c>
      <c r="J68" s="36">
        <f>SUMIFS(СВЦЭМ!$C$39:$C$782,СВЦЭМ!$A$39:$A$782,$A68,СВЦЭМ!$B$39:$B$782,J$47)+'СЕТ СН'!$G$12+СВЦЭМ!$D$10+'СЕТ СН'!$G$6-'СЕТ СН'!$G$22</f>
        <v>1312.0147983500001</v>
      </c>
      <c r="K68" s="36">
        <f>SUMIFS(СВЦЭМ!$C$39:$C$782,СВЦЭМ!$A$39:$A$782,$A68,СВЦЭМ!$B$39:$B$782,K$47)+'СЕТ СН'!$G$12+СВЦЭМ!$D$10+'СЕТ СН'!$G$6-'СЕТ СН'!$G$22</f>
        <v>1314.42933793</v>
      </c>
      <c r="L68" s="36">
        <f>SUMIFS(СВЦЭМ!$C$39:$C$782,СВЦЭМ!$A$39:$A$782,$A68,СВЦЭМ!$B$39:$B$782,L$47)+'СЕТ СН'!$G$12+СВЦЭМ!$D$10+'СЕТ СН'!$G$6-'СЕТ СН'!$G$22</f>
        <v>1318.5000815200001</v>
      </c>
      <c r="M68" s="36">
        <f>SUMIFS(СВЦЭМ!$C$39:$C$782,СВЦЭМ!$A$39:$A$782,$A68,СВЦЭМ!$B$39:$B$782,M$47)+'СЕТ СН'!$G$12+СВЦЭМ!$D$10+'СЕТ СН'!$G$6-'СЕТ СН'!$G$22</f>
        <v>1323.4922895700001</v>
      </c>
      <c r="N68" s="36">
        <f>SUMIFS(СВЦЭМ!$C$39:$C$782,СВЦЭМ!$A$39:$A$782,$A68,СВЦЭМ!$B$39:$B$782,N$47)+'СЕТ СН'!$G$12+СВЦЭМ!$D$10+'СЕТ СН'!$G$6-'СЕТ СН'!$G$22</f>
        <v>1339.64687804</v>
      </c>
      <c r="O68" s="36">
        <f>SUMIFS(СВЦЭМ!$C$39:$C$782,СВЦЭМ!$A$39:$A$782,$A68,СВЦЭМ!$B$39:$B$782,O$47)+'СЕТ СН'!$G$12+СВЦЭМ!$D$10+'СЕТ СН'!$G$6-'СЕТ СН'!$G$22</f>
        <v>1329.90936293</v>
      </c>
      <c r="P68" s="36">
        <f>SUMIFS(СВЦЭМ!$C$39:$C$782,СВЦЭМ!$A$39:$A$782,$A68,СВЦЭМ!$B$39:$B$782,P$47)+'СЕТ СН'!$G$12+СВЦЭМ!$D$10+'СЕТ СН'!$G$6-'СЕТ СН'!$G$22</f>
        <v>1357.09998094</v>
      </c>
      <c r="Q68" s="36">
        <f>SUMIFS(СВЦЭМ!$C$39:$C$782,СВЦЭМ!$A$39:$A$782,$A68,СВЦЭМ!$B$39:$B$782,Q$47)+'СЕТ СН'!$G$12+СВЦЭМ!$D$10+'СЕТ СН'!$G$6-'СЕТ СН'!$G$22</f>
        <v>1359.9079567200001</v>
      </c>
      <c r="R68" s="36">
        <f>SUMIFS(СВЦЭМ!$C$39:$C$782,СВЦЭМ!$A$39:$A$782,$A68,СВЦЭМ!$B$39:$B$782,R$47)+'СЕТ СН'!$G$12+СВЦЭМ!$D$10+'СЕТ СН'!$G$6-'СЕТ СН'!$G$22</f>
        <v>1335.4439868900001</v>
      </c>
      <c r="S68" s="36">
        <f>SUMIFS(СВЦЭМ!$C$39:$C$782,СВЦЭМ!$A$39:$A$782,$A68,СВЦЭМ!$B$39:$B$782,S$47)+'СЕТ СН'!$G$12+СВЦЭМ!$D$10+'СЕТ СН'!$G$6-'СЕТ СН'!$G$22</f>
        <v>1320.8815016400001</v>
      </c>
      <c r="T68" s="36">
        <f>SUMIFS(СВЦЭМ!$C$39:$C$782,СВЦЭМ!$A$39:$A$782,$A68,СВЦЭМ!$B$39:$B$782,T$47)+'СЕТ СН'!$G$12+СВЦЭМ!$D$10+'СЕТ СН'!$G$6-'СЕТ СН'!$G$22</f>
        <v>1274.6580701800001</v>
      </c>
      <c r="U68" s="36">
        <f>SUMIFS(СВЦЭМ!$C$39:$C$782,СВЦЭМ!$A$39:$A$782,$A68,СВЦЭМ!$B$39:$B$782,U$47)+'СЕТ СН'!$G$12+СВЦЭМ!$D$10+'СЕТ СН'!$G$6-'СЕТ СН'!$G$22</f>
        <v>1294.4363178399999</v>
      </c>
      <c r="V68" s="36">
        <f>SUMIFS(СВЦЭМ!$C$39:$C$782,СВЦЭМ!$A$39:$A$782,$A68,СВЦЭМ!$B$39:$B$782,V$47)+'СЕТ СН'!$G$12+СВЦЭМ!$D$10+'СЕТ СН'!$G$6-'СЕТ СН'!$G$22</f>
        <v>1315.1858583800001</v>
      </c>
      <c r="W68" s="36">
        <f>SUMIFS(СВЦЭМ!$C$39:$C$782,СВЦЭМ!$A$39:$A$782,$A68,СВЦЭМ!$B$39:$B$782,W$47)+'СЕТ СН'!$G$12+СВЦЭМ!$D$10+'СЕТ СН'!$G$6-'СЕТ СН'!$G$22</f>
        <v>1351.2142851200001</v>
      </c>
      <c r="X68" s="36">
        <f>SUMIFS(СВЦЭМ!$C$39:$C$782,СВЦЭМ!$A$39:$A$782,$A68,СВЦЭМ!$B$39:$B$782,X$47)+'СЕТ СН'!$G$12+СВЦЭМ!$D$10+'СЕТ СН'!$G$6-'СЕТ СН'!$G$22</f>
        <v>1390.70884804</v>
      </c>
      <c r="Y68" s="36">
        <f>SUMIFS(СВЦЭМ!$C$39:$C$782,СВЦЭМ!$A$39:$A$782,$A68,СВЦЭМ!$B$39:$B$782,Y$47)+'СЕТ СН'!$G$12+СВЦЭМ!$D$10+'СЕТ СН'!$G$6-'СЕТ СН'!$G$22</f>
        <v>1425.3337507700001</v>
      </c>
    </row>
    <row r="69" spans="1:27" ht="15.75" x14ac:dyDescent="0.2">
      <c r="A69" s="35">
        <f t="shared" si="1"/>
        <v>44856</v>
      </c>
      <c r="B69" s="36">
        <f>SUMIFS(СВЦЭМ!$C$39:$C$782,СВЦЭМ!$A$39:$A$782,$A69,СВЦЭМ!$B$39:$B$782,B$47)+'СЕТ СН'!$G$12+СВЦЭМ!$D$10+'СЕТ СН'!$G$6-'СЕТ СН'!$G$22</f>
        <v>1450.7822120200001</v>
      </c>
      <c r="C69" s="36">
        <f>SUMIFS(СВЦЭМ!$C$39:$C$782,СВЦЭМ!$A$39:$A$782,$A69,СВЦЭМ!$B$39:$B$782,C$47)+'СЕТ СН'!$G$12+СВЦЭМ!$D$10+'СЕТ СН'!$G$6-'СЕТ СН'!$G$22</f>
        <v>1450.45099886</v>
      </c>
      <c r="D69" s="36">
        <f>SUMIFS(СВЦЭМ!$C$39:$C$782,СВЦЭМ!$A$39:$A$782,$A69,СВЦЭМ!$B$39:$B$782,D$47)+'СЕТ СН'!$G$12+СВЦЭМ!$D$10+'СЕТ СН'!$G$6-'СЕТ СН'!$G$22</f>
        <v>1492.72612495</v>
      </c>
      <c r="E69" s="36">
        <f>SUMIFS(СВЦЭМ!$C$39:$C$782,СВЦЭМ!$A$39:$A$782,$A69,СВЦЭМ!$B$39:$B$782,E$47)+'СЕТ СН'!$G$12+СВЦЭМ!$D$10+'СЕТ СН'!$G$6-'СЕТ СН'!$G$22</f>
        <v>1495.40738059</v>
      </c>
      <c r="F69" s="36">
        <f>SUMIFS(СВЦЭМ!$C$39:$C$782,СВЦЭМ!$A$39:$A$782,$A69,СВЦЭМ!$B$39:$B$782,F$47)+'СЕТ СН'!$G$12+СВЦЭМ!$D$10+'СЕТ СН'!$G$6-'СЕТ СН'!$G$22</f>
        <v>1482.5965144300001</v>
      </c>
      <c r="G69" s="36">
        <f>SUMIFS(СВЦЭМ!$C$39:$C$782,СВЦЭМ!$A$39:$A$782,$A69,СВЦЭМ!$B$39:$B$782,G$47)+'СЕТ СН'!$G$12+СВЦЭМ!$D$10+'СЕТ СН'!$G$6-'СЕТ СН'!$G$22</f>
        <v>1479.4139332700001</v>
      </c>
      <c r="H69" s="36">
        <f>SUMIFS(СВЦЭМ!$C$39:$C$782,СВЦЭМ!$A$39:$A$782,$A69,СВЦЭМ!$B$39:$B$782,H$47)+'СЕТ СН'!$G$12+СВЦЭМ!$D$10+'СЕТ СН'!$G$6-'СЕТ СН'!$G$22</f>
        <v>1429.24735362</v>
      </c>
      <c r="I69" s="36">
        <f>SUMIFS(СВЦЭМ!$C$39:$C$782,СВЦЭМ!$A$39:$A$782,$A69,СВЦЭМ!$B$39:$B$782,I$47)+'СЕТ СН'!$G$12+СВЦЭМ!$D$10+'СЕТ СН'!$G$6-'СЕТ СН'!$G$22</f>
        <v>1417.8359153200001</v>
      </c>
      <c r="J69" s="36">
        <f>SUMIFS(СВЦЭМ!$C$39:$C$782,СВЦЭМ!$A$39:$A$782,$A69,СВЦЭМ!$B$39:$B$782,J$47)+'СЕТ СН'!$G$12+СВЦЭМ!$D$10+'СЕТ СН'!$G$6-'СЕТ СН'!$G$22</f>
        <v>1413.8914240399999</v>
      </c>
      <c r="K69" s="36">
        <f>SUMIFS(СВЦЭМ!$C$39:$C$782,СВЦЭМ!$A$39:$A$782,$A69,СВЦЭМ!$B$39:$B$782,K$47)+'СЕТ СН'!$G$12+СВЦЭМ!$D$10+'СЕТ СН'!$G$6-'СЕТ СН'!$G$22</f>
        <v>1394.4972721300001</v>
      </c>
      <c r="L69" s="36">
        <f>SUMIFS(СВЦЭМ!$C$39:$C$782,СВЦЭМ!$A$39:$A$782,$A69,СВЦЭМ!$B$39:$B$782,L$47)+'СЕТ СН'!$G$12+СВЦЭМ!$D$10+'СЕТ СН'!$G$6-'СЕТ СН'!$G$22</f>
        <v>1392.3152322000001</v>
      </c>
      <c r="M69" s="36">
        <f>SUMIFS(СВЦЭМ!$C$39:$C$782,СВЦЭМ!$A$39:$A$782,$A69,СВЦЭМ!$B$39:$B$782,M$47)+'СЕТ СН'!$G$12+СВЦЭМ!$D$10+'СЕТ СН'!$G$6-'СЕТ СН'!$G$22</f>
        <v>1401.4729940500001</v>
      </c>
      <c r="N69" s="36">
        <f>SUMIFS(СВЦЭМ!$C$39:$C$782,СВЦЭМ!$A$39:$A$782,$A69,СВЦЭМ!$B$39:$B$782,N$47)+'СЕТ СН'!$G$12+СВЦЭМ!$D$10+'СЕТ СН'!$G$6-'СЕТ СН'!$G$22</f>
        <v>1416.43629175</v>
      </c>
      <c r="O69" s="36">
        <f>SUMIFS(СВЦЭМ!$C$39:$C$782,СВЦЭМ!$A$39:$A$782,$A69,СВЦЭМ!$B$39:$B$782,O$47)+'СЕТ СН'!$G$12+СВЦЭМ!$D$10+'СЕТ СН'!$G$6-'СЕТ СН'!$G$22</f>
        <v>1410.709366</v>
      </c>
      <c r="P69" s="36">
        <f>SUMIFS(СВЦЭМ!$C$39:$C$782,СВЦЭМ!$A$39:$A$782,$A69,СВЦЭМ!$B$39:$B$782,P$47)+'СЕТ СН'!$G$12+СВЦЭМ!$D$10+'СЕТ СН'!$G$6-'СЕТ СН'!$G$22</f>
        <v>1448.1211171500001</v>
      </c>
      <c r="Q69" s="36">
        <f>SUMIFS(СВЦЭМ!$C$39:$C$782,СВЦЭМ!$A$39:$A$782,$A69,СВЦЭМ!$B$39:$B$782,Q$47)+'СЕТ СН'!$G$12+СВЦЭМ!$D$10+'СЕТ СН'!$G$6-'СЕТ СН'!$G$22</f>
        <v>1447.01743392</v>
      </c>
      <c r="R69" s="36">
        <f>SUMIFS(СВЦЭМ!$C$39:$C$782,СВЦЭМ!$A$39:$A$782,$A69,СВЦЭМ!$B$39:$B$782,R$47)+'СЕТ СН'!$G$12+СВЦЭМ!$D$10+'СЕТ СН'!$G$6-'СЕТ СН'!$G$22</f>
        <v>1434.6932268099999</v>
      </c>
      <c r="S69" s="36">
        <f>SUMIFS(СВЦЭМ!$C$39:$C$782,СВЦЭМ!$A$39:$A$782,$A69,СВЦЭМ!$B$39:$B$782,S$47)+'СЕТ СН'!$G$12+СВЦЭМ!$D$10+'СЕТ СН'!$G$6-'СЕТ СН'!$G$22</f>
        <v>1408.19211249</v>
      </c>
      <c r="T69" s="36">
        <f>SUMIFS(СВЦЭМ!$C$39:$C$782,СВЦЭМ!$A$39:$A$782,$A69,СВЦЭМ!$B$39:$B$782,T$47)+'СЕТ СН'!$G$12+СВЦЭМ!$D$10+'СЕТ СН'!$G$6-'СЕТ СН'!$G$22</f>
        <v>1353.0759158400001</v>
      </c>
      <c r="U69" s="36">
        <f>SUMIFS(СВЦЭМ!$C$39:$C$782,СВЦЭМ!$A$39:$A$782,$A69,СВЦЭМ!$B$39:$B$782,U$47)+'СЕТ СН'!$G$12+СВЦЭМ!$D$10+'СЕТ СН'!$G$6-'СЕТ СН'!$G$22</f>
        <v>1378.2102235300001</v>
      </c>
      <c r="V69" s="36">
        <f>SUMIFS(СВЦЭМ!$C$39:$C$782,СВЦЭМ!$A$39:$A$782,$A69,СВЦЭМ!$B$39:$B$782,V$47)+'СЕТ СН'!$G$12+СВЦЭМ!$D$10+'СЕТ СН'!$G$6-'СЕТ СН'!$G$22</f>
        <v>1405.0082858600001</v>
      </c>
      <c r="W69" s="36">
        <f>SUMIFS(СВЦЭМ!$C$39:$C$782,СВЦЭМ!$A$39:$A$782,$A69,СВЦЭМ!$B$39:$B$782,W$47)+'СЕТ СН'!$G$12+СВЦЭМ!$D$10+'СЕТ СН'!$G$6-'СЕТ СН'!$G$22</f>
        <v>1429.3678579899999</v>
      </c>
      <c r="X69" s="36">
        <f>SUMIFS(СВЦЭМ!$C$39:$C$782,СВЦЭМ!$A$39:$A$782,$A69,СВЦЭМ!$B$39:$B$782,X$47)+'СЕТ СН'!$G$12+СВЦЭМ!$D$10+'СЕТ СН'!$G$6-'СЕТ СН'!$G$22</f>
        <v>1461.65693457</v>
      </c>
      <c r="Y69" s="36">
        <f>SUMIFS(СВЦЭМ!$C$39:$C$782,СВЦЭМ!$A$39:$A$782,$A69,СВЦЭМ!$B$39:$B$782,Y$47)+'СЕТ СН'!$G$12+СВЦЭМ!$D$10+'СЕТ СН'!$G$6-'СЕТ СН'!$G$22</f>
        <v>1486.8464897900001</v>
      </c>
    </row>
    <row r="70" spans="1:27" ht="15.75" x14ac:dyDescent="0.2">
      <c r="A70" s="35">
        <f t="shared" si="1"/>
        <v>44857</v>
      </c>
      <c r="B70" s="36">
        <f>SUMIFS(СВЦЭМ!$C$39:$C$782,СВЦЭМ!$A$39:$A$782,$A70,СВЦЭМ!$B$39:$B$782,B$47)+'СЕТ СН'!$G$12+СВЦЭМ!$D$10+'СЕТ СН'!$G$6-'СЕТ СН'!$G$22</f>
        <v>1456.39838181</v>
      </c>
      <c r="C70" s="36">
        <f>SUMIFS(СВЦЭМ!$C$39:$C$782,СВЦЭМ!$A$39:$A$782,$A70,СВЦЭМ!$B$39:$B$782,C$47)+'СЕТ СН'!$G$12+СВЦЭМ!$D$10+'СЕТ СН'!$G$6-'СЕТ СН'!$G$22</f>
        <v>1489.3620977</v>
      </c>
      <c r="D70" s="36">
        <f>SUMIFS(СВЦЭМ!$C$39:$C$782,СВЦЭМ!$A$39:$A$782,$A70,СВЦЭМ!$B$39:$B$782,D$47)+'СЕТ СН'!$G$12+СВЦЭМ!$D$10+'СЕТ СН'!$G$6-'СЕТ СН'!$G$22</f>
        <v>1516.5066305</v>
      </c>
      <c r="E70" s="36">
        <f>SUMIFS(СВЦЭМ!$C$39:$C$782,СВЦЭМ!$A$39:$A$782,$A70,СВЦЭМ!$B$39:$B$782,E$47)+'СЕТ СН'!$G$12+СВЦЭМ!$D$10+'СЕТ СН'!$G$6-'СЕТ СН'!$G$22</f>
        <v>1517.1192643300001</v>
      </c>
      <c r="F70" s="36">
        <f>SUMIFS(СВЦЭМ!$C$39:$C$782,СВЦЭМ!$A$39:$A$782,$A70,СВЦЭМ!$B$39:$B$782,F$47)+'СЕТ СН'!$G$12+СВЦЭМ!$D$10+'СЕТ СН'!$G$6-'СЕТ СН'!$G$22</f>
        <v>1521.1908547800001</v>
      </c>
      <c r="G70" s="36">
        <f>SUMIFS(СВЦЭМ!$C$39:$C$782,СВЦЭМ!$A$39:$A$782,$A70,СВЦЭМ!$B$39:$B$782,G$47)+'СЕТ СН'!$G$12+СВЦЭМ!$D$10+'СЕТ СН'!$G$6-'СЕТ СН'!$G$22</f>
        <v>1506.4844253599999</v>
      </c>
      <c r="H70" s="36">
        <f>SUMIFS(СВЦЭМ!$C$39:$C$782,СВЦЭМ!$A$39:$A$782,$A70,СВЦЭМ!$B$39:$B$782,H$47)+'СЕТ СН'!$G$12+СВЦЭМ!$D$10+'СЕТ СН'!$G$6-'СЕТ СН'!$G$22</f>
        <v>1466.0242075600001</v>
      </c>
      <c r="I70" s="36">
        <f>SUMIFS(СВЦЭМ!$C$39:$C$782,СВЦЭМ!$A$39:$A$782,$A70,СВЦЭМ!$B$39:$B$782,I$47)+'СЕТ СН'!$G$12+СВЦЭМ!$D$10+'СЕТ СН'!$G$6-'СЕТ СН'!$G$22</f>
        <v>1472.18107235</v>
      </c>
      <c r="J70" s="36">
        <f>SUMIFS(СВЦЭМ!$C$39:$C$782,СВЦЭМ!$A$39:$A$782,$A70,СВЦЭМ!$B$39:$B$782,J$47)+'СЕТ СН'!$G$12+СВЦЭМ!$D$10+'СЕТ СН'!$G$6-'СЕТ СН'!$G$22</f>
        <v>1426.09478326</v>
      </c>
      <c r="K70" s="36">
        <f>SUMIFS(СВЦЭМ!$C$39:$C$782,СВЦЭМ!$A$39:$A$782,$A70,СВЦЭМ!$B$39:$B$782,K$47)+'СЕТ СН'!$G$12+СВЦЭМ!$D$10+'СЕТ СН'!$G$6-'СЕТ СН'!$G$22</f>
        <v>1412.07358411</v>
      </c>
      <c r="L70" s="36">
        <f>SUMIFS(СВЦЭМ!$C$39:$C$782,СВЦЭМ!$A$39:$A$782,$A70,СВЦЭМ!$B$39:$B$782,L$47)+'СЕТ СН'!$G$12+СВЦЭМ!$D$10+'СЕТ СН'!$G$6-'СЕТ СН'!$G$22</f>
        <v>1393.8704433600001</v>
      </c>
      <c r="M70" s="36">
        <f>SUMIFS(СВЦЭМ!$C$39:$C$782,СВЦЭМ!$A$39:$A$782,$A70,СВЦЭМ!$B$39:$B$782,M$47)+'СЕТ СН'!$G$12+СВЦЭМ!$D$10+'СЕТ СН'!$G$6-'СЕТ СН'!$G$22</f>
        <v>1413.6477037</v>
      </c>
      <c r="N70" s="36">
        <f>SUMIFS(СВЦЭМ!$C$39:$C$782,СВЦЭМ!$A$39:$A$782,$A70,СВЦЭМ!$B$39:$B$782,N$47)+'СЕТ СН'!$G$12+СВЦЭМ!$D$10+'СЕТ СН'!$G$6-'СЕТ СН'!$G$22</f>
        <v>1429.4546423300001</v>
      </c>
      <c r="O70" s="36">
        <f>SUMIFS(СВЦЭМ!$C$39:$C$782,СВЦЭМ!$A$39:$A$782,$A70,СВЦЭМ!$B$39:$B$782,O$47)+'СЕТ СН'!$G$12+СВЦЭМ!$D$10+'СЕТ СН'!$G$6-'СЕТ СН'!$G$22</f>
        <v>1444.1142924600001</v>
      </c>
      <c r="P70" s="36">
        <f>SUMIFS(СВЦЭМ!$C$39:$C$782,СВЦЭМ!$A$39:$A$782,$A70,СВЦЭМ!$B$39:$B$782,P$47)+'СЕТ СН'!$G$12+СВЦЭМ!$D$10+'СЕТ СН'!$G$6-'СЕТ СН'!$G$22</f>
        <v>1454.7937625300001</v>
      </c>
      <c r="Q70" s="36">
        <f>SUMIFS(СВЦЭМ!$C$39:$C$782,СВЦЭМ!$A$39:$A$782,$A70,СВЦЭМ!$B$39:$B$782,Q$47)+'СЕТ СН'!$G$12+СВЦЭМ!$D$10+'СЕТ СН'!$G$6-'СЕТ СН'!$G$22</f>
        <v>1468.06230134</v>
      </c>
      <c r="R70" s="36">
        <f>SUMIFS(СВЦЭМ!$C$39:$C$782,СВЦЭМ!$A$39:$A$782,$A70,СВЦЭМ!$B$39:$B$782,R$47)+'СЕТ СН'!$G$12+СВЦЭМ!$D$10+'СЕТ СН'!$G$6-'СЕТ СН'!$G$22</f>
        <v>1445.8638739800001</v>
      </c>
      <c r="S70" s="36">
        <f>SUMIFS(СВЦЭМ!$C$39:$C$782,СВЦЭМ!$A$39:$A$782,$A70,СВЦЭМ!$B$39:$B$782,S$47)+'СЕТ СН'!$G$12+СВЦЭМ!$D$10+'СЕТ СН'!$G$6-'СЕТ СН'!$G$22</f>
        <v>1410.5518538900001</v>
      </c>
      <c r="T70" s="36">
        <f>SUMIFS(СВЦЭМ!$C$39:$C$782,СВЦЭМ!$A$39:$A$782,$A70,СВЦЭМ!$B$39:$B$782,T$47)+'СЕТ СН'!$G$12+СВЦЭМ!$D$10+'СЕТ СН'!$G$6-'СЕТ СН'!$G$22</f>
        <v>1352.5995984000001</v>
      </c>
      <c r="U70" s="36">
        <f>SUMIFS(СВЦЭМ!$C$39:$C$782,СВЦЭМ!$A$39:$A$782,$A70,СВЦЭМ!$B$39:$B$782,U$47)+'СЕТ СН'!$G$12+СВЦЭМ!$D$10+'СЕТ СН'!$G$6-'СЕТ СН'!$G$22</f>
        <v>1373.5067182600001</v>
      </c>
      <c r="V70" s="36">
        <f>SUMIFS(СВЦЭМ!$C$39:$C$782,СВЦЭМ!$A$39:$A$782,$A70,СВЦЭМ!$B$39:$B$782,V$47)+'СЕТ СН'!$G$12+СВЦЭМ!$D$10+'СЕТ СН'!$G$6-'СЕТ СН'!$G$22</f>
        <v>1387.0891426600001</v>
      </c>
      <c r="W70" s="36">
        <f>SUMIFS(СВЦЭМ!$C$39:$C$782,СВЦЭМ!$A$39:$A$782,$A70,СВЦЭМ!$B$39:$B$782,W$47)+'СЕТ СН'!$G$12+СВЦЭМ!$D$10+'СЕТ СН'!$G$6-'СЕТ СН'!$G$22</f>
        <v>1413.89165839</v>
      </c>
      <c r="X70" s="36">
        <f>SUMIFS(СВЦЭМ!$C$39:$C$782,СВЦЭМ!$A$39:$A$782,$A70,СВЦЭМ!$B$39:$B$782,X$47)+'СЕТ СН'!$G$12+СВЦЭМ!$D$10+'СЕТ СН'!$G$6-'СЕТ СН'!$G$22</f>
        <v>1448.4976909</v>
      </c>
      <c r="Y70" s="36">
        <f>SUMIFS(СВЦЭМ!$C$39:$C$782,СВЦЭМ!$A$39:$A$782,$A70,СВЦЭМ!$B$39:$B$782,Y$47)+'СЕТ СН'!$G$12+СВЦЭМ!$D$10+'СЕТ СН'!$G$6-'СЕТ СН'!$G$22</f>
        <v>1497.86601576</v>
      </c>
    </row>
    <row r="71" spans="1:27" ht="15.75" x14ac:dyDescent="0.2">
      <c r="A71" s="35">
        <f t="shared" si="1"/>
        <v>44858</v>
      </c>
      <c r="B71" s="36">
        <f>SUMIFS(СВЦЭМ!$C$39:$C$782,СВЦЭМ!$A$39:$A$782,$A71,СВЦЭМ!$B$39:$B$782,B$47)+'СЕТ СН'!$G$12+СВЦЭМ!$D$10+'СЕТ СН'!$G$6-'СЕТ СН'!$G$22</f>
        <v>1461.54608209</v>
      </c>
      <c r="C71" s="36">
        <f>SUMIFS(СВЦЭМ!$C$39:$C$782,СВЦЭМ!$A$39:$A$782,$A71,СВЦЭМ!$B$39:$B$782,C$47)+'СЕТ СН'!$G$12+СВЦЭМ!$D$10+'СЕТ СН'!$G$6-'СЕТ СН'!$G$22</f>
        <v>1492.15260201</v>
      </c>
      <c r="D71" s="36">
        <f>SUMIFS(СВЦЭМ!$C$39:$C$782,СВЦЭМ!$A$39:$A$782,$A71,СВЦЭМ!$B$39:$B$782,D$47)+'СЕТ СН'!$G$12+СВЦЭМ!$D$10+'СЕТ СН'!$G$6-'СЕТ СН'!$G$22</f>
        <v>1505.15006382</v>
      </c>
      <c r="E71" s="36">
        <f>SUMIFS(СВЦЭМ!$C$39:$C$782,СВЦЭМ!$A$39:$A$782,$A71,СВЦЭМ!$B$39:$B$782,E$47)+'СЕТ СН'!$G$12+СВЦЭМ!$D$10+'СЕТ СН'!$G$6-'СЕТ СН'!$G$22</f>
        <v>1508.7916333200001</v>
      </c>
      <c r="F71" s="36">
        <f>SUMIFS(СВЦЭМ!$C$39:$C$782,СВЦЭМ!$A$39:$A$782,$A71,СВЦЭМ!$B$39:$B$782,F$47)+'СЕТ СН'!$G$12+СВЦЭМ!$D$10+'СЕТ СН'!$G$6-'СЕТ СН'!$G$22</f>
        <v>1524.9300989800001</v>
      </c>
      <c r="G71" s="36">
        <f>SUMIFS(СВЦЭМ!$C$39:$C$782,СВЦЭМ!$A$39:$A$782,$A71,СВЦЭМ!$B$39:$B$782,G$47)+'СЕТ СН'!$G$12+СВЦЭМ!$D$10+'СЕТ СН'!$G$6-'СЕТ СН'!$G$22</f>
        <v>1493.5132285100001</v>
      </c>
      <c r="H71" s="36">
        <f>SUMIFS(СВЦЭМ!$C$39:$C$782,СВЦЭМ!$A$39:$A$782,$A71,СВЦЭМ!$B$39:$B$782,H$47)+'СЕТ СН'!$G$12+СВЦЭМ!$D$10+'СЕТ СН'!$G$6-'СЕТ СН'!$G$22</f>
        <v>1459.7650761699999</v>
      </c>
      <c r="I71" s="36">
        <f>SUMIFS(СВЦЭМ!$C$39:$C$782,СВЦЭМ!$A$39:$A$782,$A71,СВЦЭМ!$B$39:$B$782,I$47)+'СЕТ СН'!$G$12+СВЦЭМ!$D$10+'СЕТ СН'!$G$6-'СЕТ СН'!$G$22</f>
        <v>1456.6805520200001</v>
      </c>
      <c r="J71" s="36">
        <f>SUMIFS(СВЦЭМ!$C$39:$C$782,СВЦЭМ!$A$39:$A$782,$A71,СВЦЭМ!$B$39:$B$782,J$47)+'СЕТ СН'!$G$12+СВЦЭМ!$D$10+'СЕТ СН'!$G$6-'СЕТ СН'!$G$22</f>
        <v>1431.9827434900001</v>
      </c>
      <c r="K71" s="36">
        <f>SUMIFS(СВЦЭМ!$C$39:$C$782,СВЦЭМ!$A$39:$A$782,$A71,СВЦЭМ!$B$39:$B$782,K$47)+'СЕТ СН'!$G$12+СВЦЭМ!$D$10+'СЕТ СН'!$G$6-'СЕТ СН'!$G$22</f>
        <v>1447.0390515000001</v>
      </c>
      <c r="L71" s="36">
        <f>SUMIFS(СВЦЭМ!$C$39:$C$782,СВЦЭМ!$A$39:$A$782,$A71,СВЦЭМ!$B$39:$B$782,L$47)+'СЕТ СН'!$G$12+СВЦЭМ!$D$10+'СЕТ СН'!$G$6-'СЕТ СН'!$G$22</f>
        <v>1450.8273500100001</v>
      </c>
      <c r="M71" s="36">
        <f>SUMIFS(СВЦЭМ!$C$39:$C$782,СВЦЭМ!$A$39:$A$782,$A71,СВЦЭМ!$B$39:$B$782,M$47)+'СЕТ СН'!$G$12+СВЦЭМ!$D$10+'СЕТ СН'!$G$6-'СЕТ СН'!$G$22</f>
        <v>1470.80908415</v>
      </c>
      <c r="N71" s="36">
        <f>SUMIFS(СВЦЭМ!$C$39:$C$782,СВЦЭМ!$A$39:$A$782,$A71,СВЦЭМ!$B$39:$B$782,N$47)+'СЕТ СН'!$G$12+СВЦЭМ!$D$10+'СЕТ СН'!$G$6-'СЕТ СН'!$G$22</f>
        <v>1478.91414261</v>
      </c>
      <c r="O71" s="36">
        <f>SUMIFS(СВЦЭМ!$C$39:$C$782,СВЦЭМ!$A$39:$A$782,$A71,СВЦЭМ!$B$39:$B$782,O$47)+'СЕТ СН'!$G$12+СВЦЭМ!$D$10+'СЕТ СН'!$G$6-'СЕТ СН'!$G$22</f>
        <v>1467.73948088</v>
      </c>
      <c r="P71" s="36">
        <f>SUMIFS(СВЦЭМ!$C$39:$C$782,СВЦЭМ!$A$39:$A$782,$A71,СВЦЭМ!$B$39:$B$782,P$47)+'СЕТ СН'!$G$12+СВЦЭМ!$D$10+'СЕТ СН'!$G$6-'СЕТ СН'!$G$22</f>
        <v>1469.4178853400001</v>
      </c>
      <c r="Q71" s="36">
        <f>SUMIFS(СВЦЭМ!$C$39:$C$782,СВЦЭМ!$A$39:$A$782,$A71,СВЦЭМ!$B$39:$B$782,Q$47)+'СЕТ СН'!$G$12+СВЦЭМ!$D$10+'СЕТ СН'!$G$6-'СЕТ СН'!$G$22</f>
        <v>1463.48554648</v>
      </c>
      <c r="R71" s="36">
        <f>SUMIFS(СВЦЭМ!$C$39:$C$782,СВЦЭМ!$A$39:$A$782,$A71,СВЦЭМ!$B$39:$B$782,R$47)+'СЕТ СН'!$G$12+СВЦЭМ!$D$10+'СЕТ СН'!$G$6-'СЕТ СН'!$G$22</f>
        <v>1435.9992984400001</v>
      </c>
      <c r="S71" s="36">
        <f>SUMIFS(СВЦЭМ!$C$39:$C$782,СВЦЭМ!$A$39:$A$782,$A71,СВЦЭМ!$B$39:$B$782,S$47)+'СЕТ СН'!$G$12+СВЦЭМ!$D$10+'СЕТ СН'!$G$6-'СЕТ СН'!$G$22</f>
        <v>1416.20308497</v>
      </c>
      <c r="T71" s="36">
        <f>SUMIFS(СВЦЭМ!$C$39:$C$782,СВЦЭМ!$A$39:$A$782,$A71,СВЦЭМ!$B$39:$B$782,T$47)+'СЕТ СН'!$G$12+СВЦЭМ!$D$10+'СЕТ СН'!$G$6-'СЕТ СН'!$G$22</f>
        <v>1370.7313472200001</v>
      </c>
      <c r="U71" s="36">
        <f>SUMIFS(СВЦЭМ!$C$39:$C$782,СВЦЭМ!$A$39:$A$782,$A71,СВЦЭМ!$B$39:$B$782,U$47)+'СЕТ СН'!$G$12+СВЦЭМ!$D$10+'СЕТ СН'!$G$6-'СЕТ СН'!$G$22</f>
        <v>1404.2883825900001</v>
      </c>
      <c r="V71" s="36">
        <f>SUMIFS(СВЦЭМ!$C$39:$C$782,СВЦЭМ!$A$39:$A$782,$A71,СВЦЭМ!$B$39:$B$782,V$47)+'СЕТ СН'!$G$12+СВЦЭМ!$D$10+'СЕТ СН'!$G$6-'СЕТ СН'!$G$22</f>
        <v>1435.5899753000001</v>
      </c>
      <c r="W71" s="36">
        <f>SUMIFS(СВЦЭМ!$C$39:$C$782,СВЦЭМ!$A$39:$A$782,$A71,СВЦЭМ!$B$39:$B$782,W$47)+'СЕТ СН'!$G$12+СВЦЭМ!$D$10+'СЕТ СН'!$G$6-'СЕТ СН'!$G$22</f>
        <v>1454.12009661</v>
      </c>
      <c r="X71" s="36">
        <f>SUMIFS(СВЦЭМ!$C$39:$C$782,СВЦЭМ!$A$39:$A$782,$A71,СВЦЭМ!$B$39:$B$782,X$47)+'СЕТ СН'!$G$12+СВЦЭМ!$D$10+'СЕТ СН'!$G$6-'СЕТ СН'!$G$22</f>
        <v>1480.3518898899999</v>
      </c>
      <c r="Y71" s="36">
        <f>SUMIFS(СВЦЭМ!$C$39:$C$782,СВЦЭМ!$A$39:$A$782,$A71,СВЦЭМ!$B$39:$B$782,Y$47)+'СЕТ СН'!$G$12+СВЦЭМ!$D$10+'СЕТ СН'!$G$6-'СЕТ СН'!$G$22</f>
        <v>1524.9368156099999</v>
      </c>
    </row>
    <row r="72" spans="1:27" ht="15.75" x14ac:dyDescent="0.2">
      <c r="A72" s="35">
        <f t="shared" si="1"/>
        <v>44859</v>
      </c>
      <c r="B72" s="36">
        <f>SUMIFS(СВЦЭМ!$C$39:$C$782,СВЦЭМ!$A$39:$A$782,$A72,СВЦЭМ!$B$39:$B$782,B$47)+'СЕТ СН'!$G$12+СВЦЭМ!$D$10+'СЕТ СН'!$G$6-'СЕТ СН'!$G$22</f>
        <v>1477.3683540700001</v>
      </c>
      <c r="C72" s="36">
        <f>SUMIFS(СВЦЭМ!$C$39:$C$782,СВЦЭМ!$A$39:$A$782,$A72,СВЦЭМ!$B$39:$B$782,C$47)+'СЕТ СН'!$G$12+СВЦЭМ!$D$10+'СЕТ СН'!$G$6-'СЕТ СН'!$G$22</f>
        <v>1514.10143522</v>
      </c>
      <c r="D72" s="36">
        <f>SUMIFS(СВЦЭМ!$C$39:$C$782,СВЦЭМ!$A$39:$A$782,$A72,СВЦЭМ!$B$39:$B$782,D$47)+'СЕТ СН'!$G$12+СВЦЭМ!$D$10+'СЕТ СН'!$G$6-'СЕТ СН'!$G$22</f>
        <v>1503.50491347</v>
      </c>
      <c r="E72" s="36">
        <f>SUMIFS(СВЦЭМ!$C$39:$C$782,СВЦЭМ!$A$39:$A$782,$A72,СВЦЭМ!$B$39:$B$782,E$47)+'СЕТ СН'!$G$12+СВЦЭМ!$D$10+'СЕТ СН'!$G$6-'СЕТ СН'!$G$22</f>
        <v>1488.4020598500001</v>
      </c>
      <c r="F72" s="36">
        <f>SUMIFS(СВЦЭМ!$C$39:$C$782,СВЦЭМ!$A$39:$A$782,$A72,СВЦЭМ!$B$39:$B$782,F$47)+'СЕТ СН'!$G$12+СВЦЭМ!$D$10+'СЕТ СН'!$G$6-'СЕТ СН'!$G$22</f>
        <v>1491.6863292200001</v>
      </c>
      <c r="G72" s="36">
        <f>SUMIFS(СВЦЭМ!$C$39:$C$782,СВЦЭМ!$A$39:$A$782,$A72,СВЦЭМ!$B$39:$B$782,G$47)+'СЕТ СН'!$G$12+СВЦЭМ!$D$10+'СЕТ СН'!$G$6-'СЕТ СН'!$G$22</f>
        <v>1451.2861524300001</v>
      </c>
      <c r="H72" s="36">
        <f>SUMIFS(СВЦЭМ!$C$39:$C$782,СВЦЭМ!$A$39:$A$782,$A72,СВЦЭМ!$B$39:$B$782,H$47)+'СЕТ СН'!$G$12+СВЦЭМ!$D$10+'СЕТ СН'!$G$6-'СЕТ СН'!$G$22</f>
        <v>1376.0698875400001</v>
      </c>
      <c r="I72" s="36">
        <f>SUMIFS(СВЦЭМ!$C$39:$C$782,СВЦЭМ!$A$39:$A$782,$A72,СВЦЭМ!$B$39:$B$782,I$47)+'СЕТ СН'!$G$12+СВЦЭМ!$D$10+'СЕТ СН'!$G$6-'СЕТ СН'!$G$22</f>
        <v>1323.1749088900001</v>
      </c>
      <c r="J72" s="36">
        <f>SUMIFS(СВЦЭМ!$C$39:$C$782,СВЦЭМ!$A$39:$A$782,$A72,СВЦЭМ!$B$39:$B$782,J$47)+'СЕТ СН'!$G$12+СВЦЭМ!$D$10+'СЕТ СН'!$G$6-'СЕТ СН'!$G$22</f>
        <v>1210.6834367500001</v>
      </c>
      <c r="K72" s="36">
        <f>SUMIFS(СВЦЭМ!$C$39:$C$782,СВЦЭМ!$A$39:$A$782,$A72,СВЦЭМ!$B$39:$B$782,K$47)+'СЕТ СН'!$G$12+СВЦЭМ!$D$10+'СЕТ СН'!$G$6-'СЕТ СН'!$G$22</f>
        <v>1233.2801389399999</v>
      </c>
      <c r="L72" s="36">
        <f>SUMIFS(СВЦЭМ!$C$39:$C$782,СВЦЭМ!$A$39:$A$782,$A72,СВЦЭМ!$B$39:$B$782,L$47)+'СЕТ СН'!$G$12+СВЦЭМ!$D$10+'СЕТ СН'!$G$6-'СЕТ СН'!$G$22</f>
        <v>1239.52878326</v>
      </c>
      <c r="M72" s="36">
        <f>SUMIFS(СВЦЭМ!$C$39:$C$782,СВЦЭМ!$A$39:$A$782,$A72,СВЦЭМ!$B$39:$B$782,M$47)+'СЕТ СН'!$G$12+СВЦЭМ!$D$10+'СЕТ СН'!$G$6-'СЕТ СН'!$G$22</f>
        <v>1327.8575295600001</v>
      </c>
      <c r="N72" s="36">
        <f>SUMIFS(СВЦЭМ!$C$39:$C$782,СВЦЭМ!$A$39:$A$782,$A72,СВЦЭМ!$B$39:$B$782,N$47)+'СЕТ СН'!$G$12+СВЦЭМ!$D$10+'СЕТ СН'!$G$6-'СЕТ СН'!$G$22</f>
        <v>1429.74081993</v>
      </c>
      <c r="O72" s="36">
        <f>SUMIFS(СВЦЭМ!$C$39:$C$782,СВЦЭМ!$A$39:$A$782,$A72,СВЦЭМ!$B$39:$B$782,O$47)+'СЕТ СН'!$G$12+СВЦЭМ!$D$10+'СЕТ СН'!$G$6-'СЕТ СН'!$G$22</f>
        <v>1403.3176873</v>
      </c>
      <c r="P72" s="36">
        <f>SUMIFS(СВЦЭМ!$C$39:$C$782,СВЦЭМ!$A$39:$A$782,$A72,СВЦЭМ!$B$39:$B$782,P$47)+'СЕТ СН'!$G$12+СВЦЭМ!$D$10+'СЕТ СН'!$G$6-'СЕТ СН'!$G$22</f>
        <v>1403.1654068800001</v>
      </c>
      <c r="Q72" s="36">
        <f>SUMIFS(СВЦЭМ!$C$39:$C$782,СВЦЭМ!$A$39:$A$782,$A72,СВЦЭМ!$B$39:$B$782,Q$47)+'СЕТ СН'!$G$12+СВЦЭМ!$D$10+'СЕТ СН'!$G$6-'СЕТ СН'!$G$22</f>
        <v>1403.9571030700001</v>
      </c>
      <c r="R72" s="36">
        <f>SUMIFS(СВЦЭМ!$C$39:$C$782,СВЦЭМ!$A$39:$A$782,$A72,СВЦЭМ!$B$39:$B$782,R$47)+'СЕТ СН'!$G$12+СВЦЭМ!$D$10+'СЕТ СН'!$G$6-'СЕТ СН'!$G$22</f>
        <v>1302.7092659100001</v>
      </c>
      <c r="S72" s="36">
        <f>SUMIFS(СВЦЭМ!$C$39:$C$782,СВЦЭМ!$A$39:$A$782,$A72,СВЦЭМ!$B$39:$B$782,S$47)+'СЕТ СН'!$G$12+СВЦЭМ!$D$10+'СЕТ СН'!$G$6-'СЕТ СН'!$G$22</f>
        <v>1236.98810559</v>
      </c>
      <c r="T72" s="36">
        <f>SUMIFS(СВЦЭМ!$C$39:$C$782,СВЦЭМ!$A$39:$A$782,$A72,СВЦЭМ!$B$39:$B$782,T$47)+'СЕТ СН'!$G$12+СВЦЭМ!$D$10+'СЕТ СН'!$G$6-'СЕТ СН'!$G$22</f>
        <v>1147.71560884</v>
      </c>
      <c r="U72" s="36">
        <f>SUMIFS(СВЦЭМ!$C$39:$C$782,СВЦЭМ!$A$39:$A$782,$A72,СВЦЭМ!$B$39:$B$782,U$47)+'СЕТ СН'!$G$12+СВЦЭМ!$D$10+'СЕТ СН'!$G$6-'СЕТ СН'!$G$22</f>
        <v>1152.76888721</v>
      </c>
      <c r="V72" s="36">
        <f>SUMIFS(СВЦЭМ!$C$39:$C$782,СВЦЭМ!$A$39:$A$782,$A72,СВЦЭМ!$B$39:$B$782,V$47)+'СЕТ СН'!$G$12+СВЦЭМ!$D$10+'СЕТ СН'!$G$6-'СЕТ СН'!$G$22</f>
        <v>1177.36325076</v>
      </c>
      <c r="W72" s="36">
        <f>SUMIFS(СВЦЭМ!$C$39:$C$782,СВЦЭМ!$A$39:$A$782,$A72,СВЦЭМ!$B$39:$B$782,W$47)+'СЕТ СН'!$G$12+СВЦЭМ!$D$10+'СЕТ СН'!$G$6-'СЕТ СН'!$G$22</f>
        <v>1188.07508121</v>
      </c>
      <c r="X72" s="36">
        <f>SUMIFS(СВЦЭМ!$C$39:$C$782,СВЦЭМ!$A$39:$A$782,$A72,СВЦЭМ!$B$39:$B$782,X$47)+'СЕТ СН'!$G$12+СВЦЭМ!$D$10+'СЕТ СН'!$G$6-'СЕТ СН'!$G$22</f>
        <v>1217.88870466</v>
      </c>
      <c r="Y72" s="36">
        <f>SUMIFS(СВЦЭМ!$C$39:$C$782,СВЦЭМ!$A$39:$A$782,$A72,СВЦЭМ!$B$39:$B$782,Y$47)+'СЕТ СН'!$G$12+СВЦЭМ!$D$10+'СЕТ СН'!$G$6-'СЕТ СН'!$G$22</f>
        <v>1239.56901827</v>
      </c>
    </row>
    <row r="73" spans="1:27" ht="15.75" x14ac:dyDescent="0.2">
      <c r="A73" s="35">
        <f t="shared" si="1"/>
        <v>44860</v>
      </c>
      <c r="B73" s="36">
        <f>SUMIFS(СВЦЭМ!$C$39:$C$782,СВЦЭМ!$A$39:$A$782,$A73,СВЦЭМ!$B$39:$B$782,B$47)+'СЕТ СН'!$G$12+СВЦЭМ!$D$10+'СЕТ СН'!$G$6-'СЕТ СН'!$G$22</f>
        <v>1408.69225403</v>
      </c>
      <c r="C73" s="36">
        <f>SUMIFS(СВЦЭМ!$C$39:$C$782,СВЦЭМ!$A$39:$A$782,$A73,СВЦЭМ!$B$39:$B$782,C$47)+'СЕТ СН'!$G$12+СВЦЭМ!$D$10+'СЕТ СН'!$G$6-'СЕТ СН'!$G$22</f>
        <v>1425.76697382</v>
      </c>
      <c r="D73" s="36">
        <f>SUMIFS(СВЦЭМ!$C$39:$C$782,СВЦЭМ!$A$39:$A$782,$A73,СВЦЭМ!$B$39:$B$782,D$47)+'СЕТ СН'!$G$12+СВЦЭМ!$D$10+'СЕТ СН'!$G$6-'СЕТ СН'!$G$22</f>
        <v>1439.45755261</v>
      </c>
      <c r="E73" s="36">
        <f>SUMIFS(СВЦЭМ!$C$39:$C$782,СВЦЭМ!$A$39:$A$782,$A73,СВЦЭМ!$B$39:$B$782,E$47)+'СЕТ СН'!$G$12+СВЦЭМ!$D$10+'СЕТ СН'!$G$6-'СЕТ СН'!$G$22</f>
        <v>1458.691521</v>
      </c>
      <c r="F73" s="36">
        <f>SUMIFS(СВЦЭМ!$C$39:$C$782,СВЦЭМ!$A$39:$A$782,$A73,СВЦЭМ!$B$39:$B$782,F$47)+'СЕТ СН'!$G$12+СВЦЭМ!$D$10+'СЕТ СН'!$G$6-'СЕТ СН'!$G$22</f>
        <v>1419.8741458900001</v>
      </c>
      <c r="G73" s="36">
        <f>SUMIFS(СВЦЭМ!$C$39:$C$782,СВЦЭМ!$A$39:$A$782,$A73,СВЦЭМ!$B$39:$B$782,G$47)+'СЕТ СН'!$G$12+СВЦЭМ!$D$10+'СЕТ СН'!$G$6-'СЕТ СН'!$G$22</f>
        <v>1371.07529284</v>
      </c>
      <c r="H73" s="36">
        <f>SUMIFS(СВЦЭМ!$C$39:$C$782,СВЦЭМ!$A$39:$A$782,$A73,СВЦЭМ!$B$39:$B$782,H$47)+'СЕТ СН'!$G$12+СВЦЭМ!$D$10+'СЕТ СН'!$G$6-'СЕТ СН'!$G$22</f>
        <v>1279.0820873900002</v>
      </c>
      <c r="I73" s="36">
        <f>SUMIFS(СВЦЭМ!$C$39:$C$782,СВЦЭМ!$A$39:$A$782,$A73,СВЦЭМ!$B$39:$B$782,I$47)+'СЕТ СН'!$G$12+СВЦЭМ!$D$10+'СЕТ СН'!$G$6-'СЕТ СН'!$G$22</f>
        <v>1335.49767608</v>
      </c>
      <c r="J73" s="36">
        <f>SUMIFS(СВЦЭМ!$C$39:$C$782,СВЦЭМ!$A$39:$A$782,$A73,СВЦЭМ!$B$39:$B$782,J$47)+'СЕТ СН'!$G$12+СВЦЭМ!$D$10+'СЕТ СН'!$G$6-'СЕТ СН'!$G$22</f>
        <v>1289.7298730900002</v>
      </c>
      <c r="K73" s="36">
        <f>SUMIFS(СВЦЭМ!$C$39:$C$782,СВЦЭМ!$A$39:$A$782,$A73,СВЦЭМ!$B$39:$B$782,K$47)+'СЕТ СН'!$G$12+СВЦЭМ!$D$10+'СЕТ СН'!$G$6-'СЕТ СН'!$G$22</f>
        <v>1300.7328178800001</v>
      </c>
      <c r="L73" s="36">
        <f>SUMIFS(СВЦЭМ!$C$39:$C$782,СВЦЭМ!$A$39:$A$782,$A73,СВЦЭМ!$B$39:$B$782,L$47)+'СЕТ СН'!$G$12+СВЦЭМ!$D$10+'СЕТ СН'!$G$6-'СЕТ СН'!$G$22</f>
        <v>1307.70772958</v>
      </c>
      <c r="M73" s="36">
        <f>SUMIFS(СВЦЭМ!$C$39:$C$782,СВЦЭМ!$A$39:$A$782,$A73,СВЦЭМ!$B$39:$B$782,M$47)+'СЕТ СН'!$G$12+СВЦЭМ!$D$10+'СЕТ СН'!$G$6-'СЕТ СН'!$G$22</f>
        <v>1307.02483121</v>
      </c>
      <c r="N73" s="36">
        <f>SUMIFS(СВЦЭМ!$C$39:$C$782,СВЦЭМ!$A$39:$A$782,$A73,СВЦЭМ!$B$39:$B$782,N$47)+'СЕТ СН'!$G$12+СВЦЭМ!$D$10+'СЕТ СН'!$G$6-'СЕТ СН'!$G$22</f>
        <v>1317.3527651900001</v>
      </c>
      <c r="O73" s="36">
        <f>SUMIFS(СВЦЭМ!$C$39:$C$782,СВЦЭМ!$A$39:$A$782,$A73,СВЦЭМ!$B$39:$B$782,O$47)+'СЕТ СН'!$G$12+СВЦЭМ!$D$10+'СЕТ СН'!$G$6-'СЕТ СН'!$G$22</f>
        <v>1349.4956763499999</v>
      </c>
      <c r="P73" s="36">
        <f>SUMIFS(СВЦЭМ!$C$39:$C$782,СВЦЭМ!$A$39:$A$782,$A73,СВЦЭМ!$B$39:$B$782,P$47)+'СЕТ СН'!$G$12+СВЦЭМ!$D$10+'СЕТ СН'!$G$6-'СЕТ СН'!$G$22</f>
        <v>1362.5119843100001</v>
      </c>
      <c r="Q73" s="36">
        <f>SUMIFS(СВЦЭМ!$C$39:$C$782,СВЦЭМ!$A$39:$A$782,$A73,СВЦЭМ!$B$39:$B$782,Q$47)+'СЕТ СН'!$G$12+СВЦЭМ!$D$10+'СЕТ СН'!$G$6-'СЕТ СН'!$G$22</f>
        <v>1352.44446182</v>
      </c>
      <c r="R73" s="36">
        <f>SUMIFS(СВЦЭМ!$C$39:$C$782,СВЦЭМ!$A$39:$A$782,$A73,СВЦЭМ!$B$39:$B$782,R$47)+'СЕТ СН'!$G$12+СВЦЭМ!$D$10+'СЕТ СН'!$G$6-'СЕТ СН'!$G$22</f>
        <v>1346.82048113</v>
      </c>
      <c r="S73" s="36">
        <f>SUMIFS(СВЦЭМ!$C$39:$C$782,СВЦЭМ!$A$39:$A$782,$A73,СВЦЭМ!$B$39:$B$782,S$47)+'СЕТ СН'!$G$12+СВЦЭМ!$D$10+'СЕТ СН'!$G$6-'СЕТ СН'!$G$22</f>
        <v>1280.6209105299999</v>
      </c>
      <c r="T73" s="36">
        <f>SUMIFS(СВЦЭМ!$C$39:$C$782,СВЦЭМ!$A$39:$A$782,$A73,СВЦЭМ!$B$39:$B$782,T$47)+'СЕТ СН'!$G$12+СВЦЭМ!$D$10+'СЕТ СН'!$G$6-'СЕТ СН'!$G$22</f>
        <v>1265.6920909</v>
      </c>
      <c r="U73" s="36">
        <f>SUMIFS(СВЦЭМ!$C$39:$C$782,СВЦЭМ!$A$39:$A$782,$A73,СВЦЭМ!$B$39:$B$782,U$47)+'СЕТ СН'!$G$12+СВЦЭМ!$D$10+'СЕТ СН'!$G$6-'СЕТ СН'!$G$22</f>
        <v>1278.82543932</v>
      </c>
      <c r="V73" s="36">
        <f>SUMIFS(СВЦЭМ!$C$39:$C$782,СВЦЭМ!$A$39:$A$782,$A73,СВЦЭМ!$B$39:$B$782,V$47)+'СЕТ СН'!$G$12+СВЦЭМ!$D$10+'СЕТ СН'!$G$6-'СЕТ СН'!$G$22</f>
        <v>1307.6079111500001</v>
      </c>
      <c r="W73" s="36">
        <f>SUMIFS(СВЦЭМ!$C$39:$C$782,СВЦЭМ!$A$39:$A$782,$A73,СВЦЭМ!$B$39:$B$782,W$47)+'СЕТ СН'!$G$12+СВЦЭМ!$D$10+'СЕТ СН'!$G$6-'СЕТ СН'!$G$22</f>
        <v>1339.69700601</v>
      </c>
      <c r="X73" s="36">
        <f>SUMIFS(СВЦЭМ!$C$39:$C$782,СВЦЭМ!$A$39:$A$782,$A73,СВЦЭМ!$B$39:$B$782,X$47)+'СЕТ СН'!$G$12+СВЦЭМ!$D$10+'СЕТ СН'!$G$6-'СЕТ СН'!$G$22</f>
        <v>1349.73451888</v>
      </c>
      <c r="Y73" s="36">
        <f>SUMIFS(СВЦЭМ!$C$39:$C$782,СВЦЭМ!$A$39:$A$782,$A73,СВЦЭМ!$B$39:$B$782,Y$47)+'СЕТ СН'!$G$12+СВЦЭМ!$D$10+'СЕТ СН'!$G$6-'СЕТ СН'!$G$22</f>
        <v>1359.91392051</v>
      </c>
    </row>
    <row r="74" spans="1:27" ht="15.75" x14ac:dyDescent="0.2">
      <c r="A74" s="35">
        <f t="shared" si="1"/>
        <v>44861</v>
      </c>
      <c r="B74" s="36">
        <f>SUMIFS(СВЦЭМ!$C$39:$C$782,СВЦЭМ!$A$39:$A$782,$A74,СВЦЭМ!$B$39:$B$782,B$47)+'СЕТ СН'!$G$12+СВЦЭМ!$D$10+'СЕТ СН'!$G$6-'СЕТ СН'!$G$22</f>
        <v>1416.7947896800001</v>
      </c>
      <c r="C74" s="36">
        <f>SUMIFS(СВЦЭМ!$C$39:$C$782,СВЦЭМ!$A$39:$A$782,$A74,СВЦЭМ!$B$39:$B$782,C$47)+'СЕТ СН'!$G$12+СВЦЭМ!$D$10+'СЕТ СН'!$G$6-'СЕТ СН'!$G$22</f>
        <v>1443.85089819</v>
      </c>
      <c r="D74" s="36">
        <f>SUMIFS(СВЦЭМ!$C$39:$C$782,СВЦЭМ!$A$39:$A$782,$A74,СВЦЭМ!$B$39:$B$782,D$47)+'СЕТ СН'!$G$12+СВЦЭМ!$D$10+'СЕТ СН'!$G$6-'СЕТ СН'!$G$22</f>
        <v>1471.2098041100001</v>
      </c>
      <c r="E74" s="36">
        <f>SUMIFS(СВЦЭМ!$C$39:$C$782,СВЦЭМ!$A$39:$A$782,$A74,СВЦЭМ!$B$39:$B$782,E$47)+'СЕТ СН'!$G$12+СВЦЭМ!$D$10+'СЕТ СН'!$G$6-'СЕТ СН'!$G$22</f>
        <v>1476.4525546500001</v>
      </c>
      <c r="F74" s="36">
        <f>SUMIFS(СВЦЭМ!$C$39:$C$782,СВЦЭМ!$A$39:$A$782,$A74,СВЦЭМ!$B$39:$B$782,F$47)+'СЕТ СН'!$G$12+СВЦЭМ!$D$10+'СЕТ СН'!$G$6-'СЕТ СН'!$G$22</f>
        <v>1452.4452878300001</v>
      </c>
      <c r="G74" s="36">
        <f>SUMIFS(СВЦЭМ!$C$39:$C$782,СВЦЭМ!$A$39:$A$782,$A74,СВЦЭМ!$B$39:$B$782,G$47)+'СЕТ СН'!$G$12+СВЦЭМ!$D$10+'СЕТ СН'!$G$6-'СЕТ СН'!$G$22</f>
        <v>1382.38201033</v>
      </c>
      <c r="H74" s="36">
        <f>SUMIFS(СВЦЭМ!$C$39:$C$782,СВЦЭМ!$A$39:$A$782,$A74,СВЦЭМ!$B$39:$B$782,H$47)+'СЕТ СН'!$G$12+СВЦЭМ!$D$10+'СЕТ СН'!$G$6-'СЕТ СН'!$G$22</f>
        <v>1273.2000611399999</v>
      </c>
      <c r="I74" s="36">
        <f>SUMIFS(СВЦЭМ!$C$39:$C$782,СВЦЭМ!$A$39:$A$782,$A74,СВЦЭМ!$B$39:$B$782,I$47)+'СЕТ СН'!$G$12+СВЦЭМ!$D$10+'СЕТ СН'!$G$6-'СЕТ СН'!$G$22</f>
        <v>1282.1516270500001</v>
      </c>
      <c r="J74" s="36">
        <f>SUMIFS(СВЦЭМ!$C$39:$C$782,СВЦЭМ!$A$39:$A$782,$A74,СВЦЭМ!$B$39:$B$782,J$47)+'СЕТ СН'!$G$12+СВЦЭМ!$D$10+'СЕТ СН'!$G$6-'СЕТ СН'!$G$22</f>
        <v>1246.45249061</v>
      </c>
      <c r="K74" s="36">
        <f>SUMIFS(СВЦЭМ!$C$39:$C$782,СВЦЭМ!$A$39:$A$782,$A74,СВЦЭМ!$B$39:$B$782,K$47)+'СЕТ СН'!$G$12+СВЦЭМ!$D$10+'СЕТ СН'!$G$6-'СЕТ СН'!$G$22</f>
        <v>1264.72359656</v>
      </c>
      <c r="L74" s="36">
        <f>SUMIFS(СВЦЭМ!$C$39:$C$782,СВЦЭМ!$A$39:$A$782,$A74,СВЦЭМ!$B$39:$B$782,L$47)+'СЕТ СН'!$G$12+СВЦЭМ!$D$10+'СЕТ СН'!$G$6-'СЕТ СН'!$G$22</f>
        <v>1269.1769308400001</v>
      </c>
      <c r="M74" s="36">
        <f>SUMIFS(СВЦЭМ!$C$39:$C$782,СВЦЭМ!$A$39:$A$782,$A74,СВЦЭМ!$B$39:$B$782,M$47)+'СЕТ СН'!$G$12+СВЦЭМ!$D$10+'СЕТ СН'!$G$6-'СЕТ СН'!$G$22</f>
        <v>1271.6111015800002</v>
      </c>
      <c r="N74" s="36">
        <f>SUMIFS(СВЦЭМ!$C$39:$C$782,СВЦЭМ!$A$39:$A$782,$A74,СВЦЭМ!$B$39:$B$782,N$47)+'СЕТ СН'!$G$12+СВЦЭМ!$D$10+'СЕТ СН'!$G$6-'СЕТ СН'!$G$22</f>
        <v>1310.20505198</v>
      </c>
      <c r="O74" s="36">
        <f>SUMIFS(СВЦЭМ!$C$39:$C$782,СВЦЭМ!$A$39:$A$782,$A74,СВЦЭМ!$B$39:$B$782,O$47)+'СЕТ СН'!$G$12+СВЦЭМ!$D$10+'СЕТ СН'!$G$6-'СЕТ СН'!$G$22</f>
        <v>1319.7510806299999</v>
      </c>
      <c r="P74" s="36">
        <f>SUMIFS(СВЦЭМ!$C$39:$C$782,СВЦЭМ!$A$39:$A$782,$A74,СВЦЭМ!$B$39:$B$782,P$47)+'СЕТ СН'!$G$12+СВЦЭМ!$D$10+'СЕТ СН'!$G$6-'СЕТ СН'!$G$22</f>
        <v>1320.0561085100001</v>
      </c>
      <c r="Q74" s="36">
        <f>SUMIFS(СВЦЭМ!$C$39:$C$782,СВЦЭМ!$A$39:$A$782,$A74,СВЦЭМ!$B$39:$B$782,Q$47)+'СЕТ СН'!$G$12+СВЦЭМ!$D$10+'СЕТ СН'!$G$6-'СЕТ СН'!$G$22</f>
        <v>1330.91999345</v>
      </c>
      <c r="R74" s="36">
        <f>SUMIFS(СВЦЭМ!$C$39:$C$782,СВЦЭМ!$A$39:$A$782,$A74,СВЦЭМ!$B$39:$B$782,R$47)+'СЕТ СН'!$G$12+СВЦЭМ!$D$10+'СЕТ СН'!$G$6-'СЕТ СН'!$G$22</f>
        <v>1303.68268276</v>
      </c>
      <c r="S74" s="36">
        <f>SUMIFS(СВЦЭМ!$C$39:$C$782,СВЦЭМ!$A$39:$A$782,$A74,СВЦЭМ!$B$39:$B$782,S$47)+'СЕТ СН'!$G$12+СВЦЭМ!$D$10+'СЕТ СН'!$G$6-'СЕТ СН'!$G$22</f>
        <v>1282.55036716</v>
      </c>
      <c r="T74" s="36">
        <f>SUMIFS(СВЦЭМ!$C$39:$C$782,СВЦЭМ!$A$39:$A$782,$A74,СВЦЭМ!$B$39:$B$782,T$47)+'СЕТ СН'!$G$12+СВЦЭМ!$D$10+'СЕТ СН'!$G$6-'СЕТ СН'!$G$22</f>
        <v>1243.9253128800001</v>
      </c>
      <c r="U74" s="36">
        <f>SUMIFS(СВЦЭМ!$C$39:$C$782,СВЦЭМ!$A$39:$A$782,$A74,СВЦЭМ!$B$39:$B$782,U$47)+'СЕТ СН'!$G$12+СВЦЭМ!$D$10+'СЕТ СН'!$G$6-'СЕТ СН'!$G$22</f>
        <v>1267.4339037</v>
      </c>
      <c r="V74" s="36">
        <f>SUMIFS(СВЦЭМ!$C$39:$C$782,СВЦЭМ!$A$39:$A$782,$A74,СВЦЭМ!$B$39:$B$782,V$47)+'СЕТ СН'!$G$12+СВЦЭМ!$D$10+'СЕТ СН'!$G$6-'СЕТ СН'!$G$22</f>
        <v>1302.81535042</v>
      </c>
      <c r="W74" s="36">
        <f>SUMIFS(СВЦЭМ!$C$39:$C$782,СВЦЭМ!$A$39:$A$782,$A74,СВЦЭМ!$B$39:$B$782,W$47)+'СЕТ СН'!$G$12+СВЦЭМ!$D$10+'СЕТ СН'!$G$6-'СЕТ СН'!$G$22</f>
        <v>1322.6223052299999</v>
      </c>
      <c r="X74" s="36">
        <f>SUMIFS(СВЦЭМ!$C$39:$C$782,СВЦЭМ!$A$39:$A$782,$A74,СВЦЭМ!$B$39:$B$782,X$47)+'СЕТ СН'!$G$12+СВЦЭМ!$D$10+'СЕТ СН'!$G$6-'СЕТ СН'!$G$22</f>
        <v>1375.1767680099999</v>
      </c>
      <c r="Y74" s="36">
        <f>SUMIFS(СВЦЭМ!$C$39:$C$782,СВЦЭМ!$A$39:$A$782,$A74,СВЦЭМ!$B$39:$B$782,Y$47)+'СЕТ СН'!$G$12+СВЦЭМ!$D$10+'СЕТ СН'!$G$6-'СЕТ СН'!$G$22</f>
        <v>1407.1817329400001</v>
      </c>
    </row>
    <row r="75" spans="1:27" ht="15.75" x14ac:dyDescent="0.2">
      <c r="A75" s="35">
        <f t="shared" si="1"/>
        <v>44862</v>
      </c>
      <c r="B75" s="36">
        <f>SUMIFS(СВЦЭМ!$C$39:$C$782,СВЦЭМ!$A$39:$A$782,$A75,СВЦЭМ!$B$39:$B$782,B$47)+'СЕТ СН'!$G$12+СВЦЭМ!$D$10+'СЕТ СН'!$G$6-'СЕТ СН'!$G$22</f>
        <v>1392.57958401</v>
      </c>
      <c r="C75" s="36">
        <f>SUMIFS(СВЦЭМ!$C$39:$C$782,СВЦЭМ!$A$39:$A$782,$A75,СВЦЭМ!$B$39:$B$782,C$47)+'СЕТ СН'!$G$12+СВЦЭМ!$D$10+'СЕТ СН'!$G$6-'СЕТ СН'!$G$22</f>
        <v>1428.33835084</v>
      </c>
      <c r="D75" s="36">
        <f>SUMIFS(СВЦЭМ!$C$39:$C$782,СВЦЭМ!$A$39:$A$782,$A75,СВЦЭМ!$B$39:$B$782,D$47)+'СЕТ СН'!$G$12+СВЦЭМ!$D$10+'СЕТ СН'!$G$6-'СЕТ СН'!$G$22</f>
        <v>1465.9884161</v>
      </c>
      <c r="E75" s="36">
        <f>SUMIFS(СВЦЭМ!$C$39:$C$782,СВЦЭМ!$A$39:$A$782,$A75,СВЦЭМ!$B$39:$B$782,E$47)+'СЕТ СН'!$G$12+СВЦЭМ!$D$10+'СЕТ СН'!$G$6-'СЕТ СН'!$G$22</f>
        <v>1469.53385097</v>
      </c>
      <c r="F75" s="36">
        <f>SUMIFS(СВЦЭМ!$C$39:$C$782,СВЦЭМ!$A$39:$A$782,$A75,СВЦЭМ!$B$39:$B$782,F$47)+'СЕТ СН'!$G$12+СВЦЭМ!$D$10+'СЕТ СН'!$G$6-'СЕТ СН'!$G$22</f>
        <v>1467.2771468600001</v>
      </c>
      <c r="G75" s="36">
        <f>SUMIFS(СВЦЭМ!$C$39:$C$782,СВЦЭМ!$A$39:$A$782,$A75,СВЦЭМ!$B$39:$B$782,G$47)+'СЕТ СН'!$G$12+СВЦЭМ!$D$10+'СЕТ СН'!$G$6-'СЕТ СН'!$G$22</f>
        <v>1454.50321706</v>
      </c>
      <c r="H75" s="36">
        <f>SUMIFS(СВЦЭМ!$C$39:$C$782,СВЦЭМ!$A$39:$A$782,$A75,СВЦЭМ!$B$39:$B$782,H$47)+'СЕТ СН'!$G$12+СВЦЭМ!$D$10+'СЕТ СН'!$G$6-'СЕТ СН'!$G$22</f>
        <v>1406.8128246000001</v>
      </c>
      <c r="I75" s="36">
        <f>SUMIFS(СВЦЭМ!$C$39:$C$782,СВЦЭМ!$A$39:$A$782,$A75,СВЦЭМ!$B$39:$B$782,I$47)+'СЕТ СН'!$G$12+СВЦЭМ!$D$10+'СЕТ СН'!$G$6-'СЕТ СН'!$G$22</f>
        <v>1367.7929043199999</v>
      </c>
      <c r="J75" s="36">
        <f>SUMIFS(СВЦЭМ!$C$39:$C$782,СВЦЭМ!$A$39:$A$782,$A75,СВЦЭМ!$B$39:$B$782,J$47)+'СЕТ СН'!$G$12+СВЦЭМ!$D$10+'СЕТ СН'!$G$6-'СЕТ СН'!$G$22</f>
        <v>1326.07040287</v>
      </c>
      <c r="K75" s="36">
        <f>SUMIFS(СВЦЭМ!$C$39:$C$782,СВЦЭМ!$A$39:$A$782,$A75,СВЦЭМ!$B$39:$B$782,K$47)+'СЕТ СН'!$G$12+СВЦЭМ!$D$10+'СЕТ СН'!$G$6-'СЕТ СН'!$G$22</f>
        <v>1317.4740302800001</v>
      </c>
      <c r="L75" s="36">
        <f>SUMIFS(СВЦЭМ!$C$39:$C$782,СВЦЭМ!$A$39:$A$782,$A75,СВЦЭМ!$B$39:$B$782,L$47)+'СЕТ СН'!$G$12+СВЦЭМ!$D$10+'СЕТ СН'!$G$6-'СЕТ СН'!$G$22</f>
        <v>1309.89113782</v>
      </c>
      <c r="M75" s="36">
        <f>SUMIFS(СВЦЭМ!$C$39:$C$782,СВЦЭМ!$A$39:$A$782,$A75,СВЦЭМ!$B$39:$B$782,M$47)+'СЕТ СН'!$G$12+СВЦЭМ!$D$10+'СЕТ СН'!$G$6-'СЕТ СН'!$G$22</f>
        <v>1323.3102723100001</v>
      </c>
      <c r="N75" s="36">
        <f>SUMIFS(СВЦЭМ!$C$39:$C$782,СВЦЭМ!$A$39:$A$782,$A75,СВЦЭМ!$B$39:$B$782,N$47)+'СЕТ СН'!$G$12+СВЦЭМ!$D$10+'СЕТ СН'!$G$6-'СЕТ СН'!$G$22</f>
        <v>1328.9463722099999</v>
      </c>
      <c r="O75" s="36">
        <f>SUMIFS(СВЦЭМ!$C$39:$C$782,СВЦЭМ!$A$39:$A$782,$A75,СВЦЭМ!$B$39:$B$782,O$47)+'СЕТ СН'!$G$12+СВЦЭМ!$D$10+'СЕТ СН'!$G$6-'СЕТ СН'!$G$22</f>
        <v>1354.9067589900001</v>
      </c>
      <c r="P75" s="36">
        <f>SUMIFS(СВЦЭМ!$C$39:$C$782,СВЦЭМ!$A$39:$A$782,$A75,СВЦЭМ!$B$39:$B$782,P$47)+'СЕТ СН'!$G$12+СВЦЭМ!$D$10+'СЕТ СН'!$G$6-'СЕТ СН'!$G$22</f>
        <v>1367.81468298</v>
      </c>
      <c r="Q75" s="36">
        <f>SUMIFS(СВЦЭМ!$C$39:$C$782,СВЦЭМ!$A$39:$A$782,$A75,СВЦЭМ!$B$39:$B$782,Q$47)+'СЕТ СН'!$G$12+СВЦЭМ!$D$10+'СЕТ СН'!$G$6-'СЕТ СН'!$G$22</f>
        <v>1367.41813667</v>
      </c>
      <c r="R75" s="36">
        <f>SUMIFS(СВЦЭМ!$C$39:$C$782,СВЦЭМ!$A$39:$A$782,$A75,СВЦЭМ!$B$39:$B$782,R$47)+'СЕТ СН'!$G$12+СВЦЭМ!$D$10+'СЕТ СН'!$G$6-'СЕТ СН'!$G$22</f>
        <v>1372.8170226</v>
      </c>
      <c r="S75" s="36">
        <f>SUMIFS(СВЦЭМ!$C$39:$C$782,СВЦЭМ!$A$39:$A$782,$A75,СВЦЭМ!$B$39:$B$782,S$47)+'СЕТ СН'!$G$12+СВЦЭМ!$D$10+'СЕТ СН'!$G$6-'СЕТ СН'!$G$22</f>
        <v>1354.32847702</v>
      </c>
      <c r="T75" s="36">
        <f>SUMIFS(СВЦЭМ!$C$39:$C$782,СВЦЭМ!$A$39:$A$782,$A75,СВЦЭМ!$B$39:$B$782,T$47)+'СЕТ СН'!$G$12+СВЦЭМ!$D$10+'СЕТ СН'!$G$6-'СЕТ СН'!$G$22</f>
        <v>1309.03963264</v>
      </c>
      <c r="U75" s="36">
        <f>SUMIFS(СВЦЭМ!$C$39:$C$782,СВЦЭМ!$A$39:$A$782,$A75,СВЦЭМ!$B$39:$B$782,U$47)+'СЕТ СН'!$G$12+СВЦЭМ!$D$10+'СЕТ СН'!$G$6-'СЕТ СН'!$G$22</f>
        <v>1298.5607167400001</v>
      </c>
      <c r="V75" s="36">
        <f>SUMIFS(СВЦЭМ!$C$39:$C$782,СВЦЭМ!$A$39:$A$782,$A75,СВЦЭМ!$B$39:$B$782,V$47)+'СЕТ СН'!$G$12+СВЦЭМ!$D$10+'СЕТ СН'!$G$6-'СЕТ СН'!$G$22</f>
        <v>1335.0893873</v>
      </c>
      <c r="W75" s="36">
        <f>SUMIFS(СВЦЭМ!$C$39:$C$782,СВЦЭМ!$A$39:$A$782,$A75,СВЦЭМ!$B$39:$B$782,W$47)+'СЕТ СН'!$G$12+СВЦЭМ!$D$10+'СЕТ СН'!$G$6-'СЕТ СН'!$G$22</f>
        <v>1351.5998614</v>
      </c>
      <c r="X75" s="36">
        <f>SUMIFS(СВЦЭМ!$C$39:$C$782,СВЦЭМ!$A$39:$A$782,$A75,СВЦЭМ!$B$39:$B$782,X$47)+'СЕТ СН'!$G$12+СВЦЭМ!$D$10+'СЕТ СН'!$G$6-'СЕТ СН'!$G$22</f>
        <v>1382.09890058</v>
      </c>
      <c r="Y75" s="36">
        <f>SUMIFS(СВЦЭМ!$C$39:$C$782,СВЦЭМ!$A$39:$A$782,$A75,СВЦЭМ!$B$39:$B$782,Y$47)+'СЕТ СН'!$G$12+СВЦЭМ!$D$10+'СЕТ СН'!$G$6-'СЕТ СН'!$G$22</f>
        <v>1397.4762203800001</v>
      </c>
    </row>
    <row r="76" spans="1:27" ht="15.75" x14ac:dyDescent="0.2">
      <c r="A76" s="35">
        <f t="shared" si="1"/>
        <v>44863</v>
      </c>
      <c r="B76" s="36">
        <f>SUMIFS(СВЦЭМ!$C$39:$C$782,СВЦЭМ!$A$39:$A$782,$A76,СВЦЭМ!$B$39:$B$782,B$47)+'СЕТ СН'!$G$12+СВЦЭМ!$D$10+'СЕТ СН'!$G$6-'СЕТ СН'!$G$22</f>
        <v>1394.5820356300001</v>
      </c>
      <c r="C76" s="36">
        <f>SUMIFS(СВЦЭМ!$C$39:$C$782,СВЦЭМ!$A$39:$A$782,$A76,СВЦЭМ!$B$39:$B$782,C$47)+'СЕТ СН'!$G$12+СВЦЭМ!$D$10+'СЕТ СН'!$G$6-'СЕТ СН'!$G$22</f>
        <v>1428.6070208000001</v>
      </c>
      <c r="D76" s="36">
        <f>SUMIFS(СВЦЭМ!$C$39:$C$782,СВЦЭМ!$A$39:$A$782,$A76,СВЦЭМ!$B$39:$B$782,D$47)+'СЕТ СН'!$G$12+СВЦЭМ!$D$10+'СЕТ СН'!$G$6-'СЕТ СН'!$G$22</f>
        <v>1471.7086418599999</v>
      </c>
      <c r="E76" s="36">
        <f>SUMIFS(СВЦЭМ!$C$39:$C$782,СВЦЭМ!$A$39:$A$782,$A76,СВЦЭМ!$B$39:$B$782,E$47)+'СЕТ СН'!$G$12+СВЦЭМ!$D$10+'СЕТ СН'!$G$6-'СЕТ СН'!$G$22</f>
        <v>1465.54391689</v>
      </c>
      <c r="F76" s="36">
        <f>SUMIFS(СВЦЭМ!$C$39:$C$782,СВЦЭМ!$A$39:$A$782,$A76,СВЦЭМ!$B$39:$B$782,F$47)+'СЕТ СН'!$G$12+СВЦЭМ!$D$10+'СЕТ СН'!$G$6-'СЕТ СН'!$G$22</f>
        <v>1455.18063839</v>
      </c>
      <c r="G76" s="36">
        <f>SUMIFS(СВЦЭМ!$C$39:$C$782,СВЦЭМ!$A$39:$A$782,$A76,СВЦЭМ!$B$39:$B$782,G$47)+'СЕТ СН'!$G$12+СВЦЭМ!$D$10+'СЕТ СН'!$G$6-'СЕТ СН'!$G$22</f>
        <v>1440.2515923999999</v>
      </c>
      <c r="H76" s="36">
        <f>SUMIFS(СВЦЭМ!$C$39:$C$782,СВЦЭМ!$A$39:$A$782,$A76,СВЦЭМ!$B$39:$B$782,H$47)+'СЕТ СН'!$G$12+СВЦЭМ!$D$10+'СЕТ СН'!$G$6-'СЕТ СН'!$G$22</f>
        <v>1406.1792528000001</v>
      </c>
      <c r="I76" s="36">
        <f>SUMIFS(СВЦЭМ!$C$39:$C$782,СВЦЭМ!$A$39:$A$782,$A76,СВЦЭМ!$B$39:$B$782,I$47)+'СЕТ СН'!$G$12+СВЦЭМ!$D$10+'СЕТ СН'!$G$6-'СЕТ СН'!$G$22</f>
        <v>1378.16276449</v>
      </c>
      <c r="J76" s="36">
        <f>SUMIFS(СВЦЭМ!$C$39:$C$782,СВЦЭМ!$A$39:$A$782,$A76,СВЦЭМ!$B$39:$B$782,J$47)+'СЕТ СН'!$G$12+СВЦЭМ!$D$10+'СЕТ СН'!$G$6-'СЕТ СН'!$G$22</f>
        <v>1329.6806890800001</v>
      </c>
      <c r="K76" s="36">
        <f>SUMIFS(СВЦЭМ!$C$39:$C$782,СВЦЭМ!$A$39:$A$782,$A76,СВЦЭМ!$B$39:$B$782,K$47)+'СЕТ СН'!$G$12+СВЦЭМ!$D$10+'СЕТ СН'!$G$6-'СЕТ СН'!$G$22</f>
        <v>1319.84210472</v>
      </c>
      <c r="L76" s="36">
        <f>SUMIFS(СВЦЭМ!$C$39:$C$782,СВЦЭМ!$A$39:$A$782,$A76,СВЦЭМ!$B$39:$B$782,L$47)+'СЕТ СН'!$G$12+СВЦЭМ!$D$10+'СЕТ СН'!$G$6-'СЕТ СН'!$G$22</f>
        <v>1321.4115492999999</v>
      </c>
      <c r="M76" s="36">
        <f>SUMIFS(СВЦЭМ!$C$39:$C$782,СВЦЭМ!$A$39:$A$782,$A76,СВЦЭМ!$B$39:$B$782,M$47)+'СЕТ СН'!$G$12+СВЦЭМ!$D$10+'СЕТ СН'!$G$6-'СЕТ СН'!$G$22</f>
        <v>1326.96550527</v>
      </c>
      <c r="N76" s="36">
        <f>SUMIFS(СВЦЭМ!$C$39:$C$782,СВЦЭМ!$A$39:$A$782,$A76,СВЦЭМ!$B$39:$B$782,N$47)+'СЕТ СН'!$G$12+СВЦЭМ!$D$10+'СЕТ СН'!$G$6-'СЕТ СН'!$G$22</f>
        <v>1321.4711732200001</v>
      </c>
      <c r="O76" s="36">
        <f>SUMIFS(СВЦЭМ!$C$39:$C$782,СВЦЭМ!$A$39:$A$782,$A76,СВЦЭМ!$B$39:$B$782,O$47)+'СЕТ СН'!$G$12+СВЦЭМ!$D$10+'СЕТ СН'!$G$6-'СЕТ СН'!$G$22</f>
        <v>1335.3007879100001</v>
      </c>
      <c r="P76" s="36">
        <f>SUMIFS(СВЦЭМ!$C$39:$C$782,СВЦЭМ!$A$39:$A$782,$A76,СВЦЭМ!$B$39:$B$782,P$47)+'СЕТ СН'!$G$12+СВЦЭМ!$D$10+'СЕТ СН'!$G$6-'СЕТ СН'!$G$22</f>
        <v>1368.22387957</v>
      </c>
      <c r="Q76" s="36">
        <f>SUMIFS(СВЦЭМ!$C$39:$C$782,СВЦЭМ!$A$39:$A$782,$A76,СВЦЭМ!$B$39:$B$782,Q$47)+'СЕТ СН'!$G$12+СВЦЭМ!$D$10+'СЕТ СН'!$G$6-'СЕТ СН'!$G$22</f>
        <v>1358.97177349</v>
      </c>
      <c r="R76" s="36">
        <f>SUMIFS(СВЦЭМ!$C$39:$C$782,СВЦЭМ!$A$39:$A$782,$A76,СВЦЭМ!$B$39:$B$782,R$47)+'СЕТ СН'!$G$12+СВЦЭМ!$D$10+'СЕТ СН'!$G$6-'СЕТ СН'!$G$22</f>
        <v>1324.6378558000001</v>
      </c>
      <c r="S76" s="36">
        <f>SUMIFS(СВЦЭМ!$C$39:$C$782,СВЦЭМ!$A$39:$A$782,$A76,СВЦЭМ!$B$39:$B$782,S$47)+'СЕТ СН'!$G$12+СВЦЭМ!$D$10+'СЕТ СН'!$G$6-'СЕТ СН'!$G$22</f>
        <v>1300.1377469600002</v>
      </c>
      <c r="T76" s="36">
        <f>SUMIFS(СВЦЭМ!$C$39:$C$782,СВЦЭМ!$A$39:$A$782,$A76,СВЦЭМ!$B$39:$B$782,T$47)+'СЕТ СН'!$G$12+СВЦЭМ!$D$10+'СЕТ СН'!$G$6-'СЕТ СН'!$G$22</f>
        <v>1264.57340189</v>
      </c>
      <c r="U76" s="36">
        <f>SUMIFS(СВЦЭМ!$C$39:$C$782,СВЦЭМ!$A$39:$A$782,$A76,СВЦЭМ!$B$39:$B$782,U$47)+'СЕТ СН'!$G$12+СВЦЭМ!$D$10+'СЕТ СН'!$G$6-'СЕТ СН'!$G$22</f>
        <v>1255.3212309200001</v>
      </c>
      <c r="V76" s="36">
        <f>SUMIFS(СВЦЭМ!$C$39:$C$782,СВЦЭМ!$A$39:$A$782,$A76,СВЦЭМ!$B$39:$B$782,V$47)+'СЕТ СН'!$G$12+СВЦЭМ!$D$10+'СЕТ СН'!$G$6-'СЕТ СН'!$G$22</f>
        <v>1293.7387924899999</v>
      </c>
      <c r="W76" s="36">
        <f>SUMIFS(СВЦЭМ!$C$39:$C$782,СВЦЭМ!$A$39:$A$782,$A76,СВЦЭМ!$B$39:$B$782,W$47)+'СЕТ СН'!$G$12+СВЦЭМ!$D$10+'СЕТ СН'!$G$6-'СЕТ СН'!$G$22</f>
        <v>1310.9929979200001</v>
      </c>
      <c r="X76" s="36">
        <f>SUMIFS(СВЦЭМ!$C$39:$C$782,СВЦЭМ!$A$39:$A$782,$A76,СВЦЭМ!$B$39:$B$782,X$47)+'СЕТ СН'!$G$12+СВЦЭМ!$D$10+'СЕТ СН'!$G$6-'СЕТ СН'!$G$22</f>
        <v>1341.2670206400001</v>
      </c>
      <c r="Y76" s="36">
        <f>SUMIFS(СВЦЭМ!$C$39:$C$782,СВЦЭМ!$A$39:$A$782,$A76,СВЦЭМ!$B$39:$B$782,Y$47)+'СЕТ СН'!$G$12+СВЦЭМ!$D$10+'СЕТ СН'!$G$6-'СЕТ СН'!$G$22</f>
        <v>1383.8336895500001</v>
      </c>
    </row>
    <row r="77" spans="1:27" ht="15.75" x14ac:dyDescent="0.2">
      <c r="A77" s="35">
        <f t="shared" si="1"/>
        <v>44864</v>
      </c>
      <c r="B77" s="36">
        <f>SUMIFS(СВЦЭМ!$C$39:$C$782,СВЦЭМ!$A$39:$A$782,$A77,СВЦЭМ!$B$39:$B$782,B$47)+'СЕТ СН'!$G$12+СВЦЭМ!$D$10+'СЕТ СН'!$G$6-'СЕТ СН'!$G$22</f>
        <v>1353.8551480600001</v>
      </c>
      <c r="C77" s="36">
        <f>SUMIFS(СВЦЭМ!$C$39:$C$782,СВЦЭМ!$A$39:$A$782,$A77,СВЦЭМ!$B$39:$B$782,C$47)+'СЕТ СН'!$G$12+СВЦЭМ!$D$10+'СЕТ СН'!$G$6-'СЕТ СН'!$G$22</f>
        <v>1377.8379892200001</v>
      </c>
      <c r="D77" s="36">
        <f>SUMIFS(СВЦЭМ!$C$39:$C$782,СВЦЭМ!$A$39:$A$782,$A77,СВЦЭМ!$B$39:$B$782,D$47)+'СЕТ СН'!$G$12+СВЦЭМ!$D$10+'СЕТ СН'!$G$6-'СЕТ СН'!$G$22</f>
        <v>1417.4303846400001</v>
      </c>
      <c r="E77" s="36">
        <f>SUMIFS(СВЦЭМ!$C$39:$C$782,СВЦЭМ!$A$39:$A$782,$A77,СВЦЭМ!$B$39:$B$782,E$47)+'СЕТ СН'!$G$12+СВЦЭМ!$D$10+'СЕТ СН'!$G$6-'СЕТ СН'!$G$22</f>
        <v>1398.2183911900001</v>
      </c>
      <c r="F77" s="36">
        <f>SUMIFS(СВЦЭМ!$C$39:$C$782,СВЦЭМ!$A$39:$A$782,$A77,СВЦЭМ!$B$39:$B$782,F$47)+'СЕТ СН'!$G$12+СВЦЭМ!$D$10+'СЕТ СН'!$G$6-'СЕТ СН'!$G$22</f>
        <v>1415.50008497</v>
      </c>
      <c r="G77" s="36">
        <f>SUMIFS(СВЦЭМ!$C$39:$C$782,СВЦЭМ!$A$39:$A$782,$A77,СВЦЭМ!$B$39:$B$782,G$47)+'СЕТ СН'!$G$12+СВЦЭМ!$D$10+'СЕТ СН'!$G$6-'СЕТ СН'!$G$22</f>
        <v>1399.8024043200001</v>
      </c>
      <c r="H77" s="36">
        <f>SUMIFS(СВЦЭМ!$C$39:$C$782,СВЦЭМ!$A$39:$A$782,$A77,СВЦЭМ!$B$39:$B$782,H$47)+'СЕТ СН'!$G$12+СВЦЭМ!$D$10+'СЕТ СН'!$G$6-'СЕТ СН'!$G$22</f>
        <v>1363.98418524</v>
      </c>
      <c r="I77" s="36">
        <f>SUMIFS(СВЦЭМ!$C$39:$C$782,СВЦЭМ!$A$39:$A$782,$A77,СВЦЭМ!$B$39:$B$782,I$47)+'СЕТ СН'!$G$12+СВЦЭМ!$D$10+'СЕТ СН'!$G$6-'СЕТ СН'!$G$22</f>
        <v>1361.4045093100001</v>
      </c>
      <c r="J77" s="36">
        <f>SUMIFS(СВЦЭМ!$C$39:$C$782,СВЦЭМ!$A$39:$A$782,$A77,СВЦЭМ!$B$39:$B$782,J$47)+'СЕТ СН'!$G$12+СВЦЭМ!$D$10+'СЕТ СН'!$G$6-'СЕТ СН'!$G$22</f>
        <v>1242.1383858700001</v>
      </c>
      <c r="K77" s="36">
        <f>SUMIFS(СВЦЭМ!$C$39:$C$782,СВЦЭМ!$A$39:$A$782,$A77,СВЦЭМ!$B$39:$B$782,K$47)+'СЕТ СН'!$G$12+СВЦЭМ!$D$10+'СЕТ СН'!$G$6-'СЕТ СН'!$G$22</f>
        <v>1277.3772046300001</v>
      </c>
      <c r="L77" s="36">
        <f>SUMIFS(СВЦЭМ!$C$39:$C$782,СВЦЭМ!$A$39:$A$782,$A77,СВЦЭМ!$B$39:$B$782,L$47)+'СЕТ СН'!$G$12+СВЦЭМ!$D$10+'СЕТ СН'!$G$6-'СЕТ СН'!$G$22</f>
        <v>1331.30720574</v>
      </c>
      <c r="M77" s="36">
        <f>SUMIFS(СВЦЭМ!$C$39:$C$782,СВЦЭМ!$A$39:$A$782,$A77,СВЦЭМ!$B$39:$B$782,M$47)+'СЕТ СН'!$G$12+СВЦЭМ!$D$10+'СЕТ СН'!$G$6-'СЕТ СН'!$G$22</f>
        <v>1331.2629612600001</v>
      </c>
      <c r="N77" s="36">
        <f>SUMIFS(СВЦЭМ!$C$39:$C$782,СВЦЭМ!$A$39:$A$782,$A77,СВЦЭМ!$B$39:$B$782,N$47)+'СЕТ СН'!$G$12+СВЦЭМ!$D$10+'СЕТ СН'!$G$6-'СЕТ СН'!$G$22</f>
        <v>1357.6222711</v>
      </c>
      <c r="O77" s="36">
        <f>SUMIFS(СВЦЭМ!$C$39:$C$782,СВЦЭМ!$A$39:$A$782,$A77,СВЦЭМ!$B$39:$B$782,O$47)+'СЕТ СН'!$G$12+СВЦЭМ!$D$10+'СЕТ СН'!$G$6-'СЕТ СН'!$G$22</f>
        <v>1345.2087778499999</v>
      </c>
      <c r="P77" s="36">
        <f>SUMIFS(СВЦЭМ!$C$39:$C$782,СВЦЭМ!$A$39:$A$782,$A77,СВЦЭМ!$B$39:$B$782,P$47)+'СЕТ СН'!$G$12+СВЦЭМ!$D$10+'СЕТ СН'!$G$6-'СЕТ СН'!$G$22</f>
        <v>1366.4000919100001</v>
      </c>
      <c r="Q77" s="36">
        <f>SUMIFS(СВЦЭМ!$C$39:$C$782,СВЦЭМ!$A$39:$A$782,$A77,СВЦЭМ!$B$39:$B$782,Q$47)+'СЕТ СН'!$G$12+СВЦЭМ!$D$10+'СЕТ СН'!$G$6-'СЕТ СН'!$G$22</f>
        <v>1372.80221431</v>
      </c>
      <c r="R77" s="36">
        <f>SUMIFS(СВЦЭМ!$C$39:$C$782,СВЦЭМ!$A$39:$A$782,$A77,СВЦЭМ!$B$39:$B$782,R$47)+'СЕТ СН'!$G$12+СВЦЭМ!$D$10+'СЕТ СН'!$G$6-'СЕТ СН'!$G$22</f>
        <v>1324.3636658800001</v>
      </c>
      <c r="S77" s="36">
        <f>SUMIFS(СВЦЭМ!$C$39:$C$782,СВЦЭМ!$A$39:$A$782,$A77,СВЦЭМ!$B$39:$B$782,S$47)+'СЕТ СН'!$G$12+СВЦЭМ!$D$10+'СЕТ СН'!$G$6-'СЕТ СН'!$G$22</f>
        <v>1255.0956152600002</v>
      </c>
      <c r="T77" s="36">
        <f>SUMIFS(СВЦЭМ!$C$39:$C$782,СВЦЭМ!$A$39:$A$782,$A77,СВЦЭМ!$B$39:$B$782,T$47)+'СЕТ СН'!$G$12+СВЦЭМ!$D$10+'СЕТ СН'!$G$6-'СЕТ СН'!$G$22</f>
        <v>1280.12435069</v>
      </c>
      <c r="U77" s="36">
        <f>SUMIFS(СВЦЭМ!$C$39:$C$782,СВЦЭМ!$A$39:$A$782,$A77,СВЦЭМ!$B$39:$B$782,U$47)+'СЕТ СН'!$G$12+СВЦЭМ!$D$10+'СЕТ СН'!$G$6-'СЕТ СН'!$G$22</f>
        <v>1293.76839208</v>
      </c>
      <c r="V77" s="36">
        <f>SUMIFS(СВЦЭМ!$C$39:$C$782,СВЦЭМ!$A$39:$A$782,$A77,СВЦЭМ!$B$39:$B$782,V$47)+'СЕТ СН'!$G$12+СВЦЭМ!$D$10+'СЕТ СН'!$G$6-'СЕТ СН'!$G$22</f>
        <v>1296.9170242099999</v>
      </c>
      <c r="W77" s="36">
        <f>SUMIFS(СВЦЭМ!$C$39:$C$782,СВЦЭМ!$A$39:$A$782,$A77,СВЦЭМ!$B$39:$B$782,W$47)+'СЕТ СН'!$G$12+СВЦЭМ!$D$10+'СЕТ СН'!$G$6-'СЕТ СН'!$G$22</f>
        <v>1280.59654948</v>
      </c>
      <c r="X77" s="36">
        <f>SUMIFS(СВЦЭМ!$C$39:$C$782,СВЦЭМ!$A$39:$A$782,$A77,СВЦЭМ!$B$39:$B$782,X$47)+'СЕТ СН'!$G$12+СВЦЭМ!$D$10+'СЕТ СН'!$G$6-'СЕТ СН'!$G$22</f>
        <v>1328.57770931</v>
      </c>
      <c r="Y77" s="36">
        <f>SUMIFS(СВЦЭМ!$C$39:$C$782,СВЦЭМ!$A$39:$A$782,$A77,СВЦЭМ!$B$39:$B$782,Y$47)+'СЕТ СН'!$G$12+СВЦЭМ!$D$10+'СЕТ СН'!$G$6-'СЕТ СН'!$G$22</f>
        <v>1417.8607313</v>
      </c>
      <c r="AA77" s="37"/>
    </row>
    <row r="78" spans="1:27" ht="15.75" x14ac:dyDescent="0.2">
      <c r="A78" s="35">
        <f t="shared" si="1"/>
        <v>44865</v>
      </c>
      <c r="B78" s="36">
        <f>SUMIFS(СВЦЭМ!$C$39:$C$782,СВЦЭМ!$A$39:$A$782,$A78,СВЦЭМ!$B$39:$B$782,B$47)+'СЕТ СН'!$G$12+СВЦЭМ!$D$10+'СЕТ СН'!$G$6-'СЕТ СН'!$G$22</f>
        <v>1450.91346013</v>
      </c>
      <c r="C78" s="36">
        <f>SUMIFS(СВЦЭМ!$C$39:$C$782,СВЦЭМ!$A$39:$A$782,$A78,СВЦЭМ!$B$39:$B$782,C$47)+'СЕТ СН'!$G$12+СВЦЭМ!$D$10+'СЕТ СН'!$G$6-'СЕТ СН'!$G$22</f>
        <v>1487.0979932600001</v>
      </c>
      <c r="D78" s="36">
        <f>SUMIFS(СВЦЭМ!$C$39:$C$782,СВЦЭМ!$A$39:$A$782,$A78,СВЦЭМ!$B$39:$B$782,D$47)+'СЕТ СН'!$G$12+СВЦЭМ!$D$10+'СЕТ СН'!$G$6-'СЕТ СН'!$G$22</f>
        <v>1509.4458389399999</v>
      </c>
      <c r="E78" s="36">
        <f>SUMIFS(СВЦЭМ!$C$39:$C$782,СВЦЭМ!$A$39:$A$782,$A78,СВЦЭМ!$B$39:$B$782,E$47)+'СЕТ СН'!$G$12+СВЦЭМ!$D$10+'СЕТ СН'!$G$6-'СЕТ СН'!$G$22</f>
        <v>1518.7066027999999</v>
      </c>
      <c r="F78" s="36">
        <f>SUMIFS(СВЦЭМ!$C$39:$C$782,СВЦЭМ!$A$39:$A$782,$A78,СВЦЭМ!$B$39:$B$782,F$47)+'СЕТ СН'!$G$12+СВЦЭМ!$D$10+'СЕТ СН'!$G$6-'СЕТ СН'!$G$22</f>
        <v>1512.7944354400001</v>
      </c>
      <c r="G78" s="36">
        <f>SUMIFS(СВЦЭМ!$C$39:$C$782,СВЦЭМ!$A$39:$A$782,$A78,СВЦЭМ!$B$39:$B$782,G$47)+'СЕТ СН'!$G$12+СВЦЭМ!$D$10+'СЕТ СН'!$G$6-'СЕТ СН'!$G$22</f>
        <v>1484.63628632</v>
      </c>
      <c r="H78" s="36">
        <f>SUMIFS(СВЦЭМ!$C$39:$C$782,СВЦЭМ!$A$39:$A$782,$A78,СВЦЭМ!$B$39:$B$782,H$47)+'СЕТ СН'!$G$12+СВЦЭМ!$D$10+'СЕТ СН'!$G$6-'СЕТ СН'!$G$22</f>
        <v>1394.7691777100001</v>
      </c>
      <c r="I78" s="36">
        <f>SUMIFS(СВЦЭМ!$C$39:$C$782,СВЦЭМ!$A$39:$A$782,$A78,СВЦЭМ!$B$39:$B$782,I$47)+'СЕТ СН'!$G$12+СВЦЭМ!$D$10+'СЕТ СН'!$G$6-'СЕТ СН'!$G$22</f>
        <v>1388.22540794</v>
      </c>
      <c r="J78" s="36">
        <f>SUMIFS(СВЦЭМ!$C$39:$C$782,СВЦЭМ!$A$39:$A$782,$A78,СВЦЭМ!$B$39:$B$782,J$47)+'СЕТ СН'!$G$12+СВЦЭМ!$D$10+'СЕТ СН'!$G$6-'СЕТ СН'!$G$22</f>
        <v>1326.62609443</v>
      </c>
      <c r="K78" s="36">
        <f>SUMIFS(СВЦЭМ!$C$39:$C$782,СВЦЭМ!$A$39:$A$782,$A78,СВЦЭМ!$B$39:$B$782,K$47)+'СЕТ СН'!$G$12+СВЦЭМ!$D$10+'СЕТ СН'!$G$6-'СЕТ СН'!$G$22</f>
        <v>1321.2852245900001</v>
      </c>
      <c r="L78" s="36">
        <f>SUMIFS(СВЦЭМ!$C$39:$C$782,СВЦЭМ!$A$39:$A$782,$A78,СВЦЭМ!$B$39:$B$782,L$47)+'СЕТ СН'!$G$12+СВЦЭМ!$D$10+'СЕТ СН'!$G$6-'СЕТ СН'!$G$22</f>
        <v>1340.6320292099999</v>
      </c>
      <c r="M78" s="36">
        <f>SUMIFS(СВЦЭМ!$C$39:$C$782,СВЦЭМ!$A$39:$A$782,$A78,СВЦЭМ!$B$39:$B$782,M$47)+'СЕТ СН'!$G$12+СВЦЭМ!$D$10+'СЕТ СН'!$G$6-'СЕТ СН'!$G$22</f>
        <v>1355.9596801600001</v>
      </c>
      <c r="N78" s="36">
        <f>SUMIFS(СВЦЭМ!$C$39:$C$782,СВЦЭМ!$A$39:$A$782,$A78,СВЦЭМ!$B$39:$B$782,N$47)+'СЕТ СН'!$G$12+СВЦЭМ!$D$10+'СЕТ СН'!$G$6-'СЕТ СН'!$G$22</f>
        <v>1353.47758004</v>
      </c>
      <c r="O78" s="36">
        <f>SUMIFS(СВЦЭМ!$C$39:$C$782,СВЦЭМ!$A$39:$A$782,$A78,СВЦЭМ!$B$39:$B$782,O$47)+'СЕТ СН'!$G$12+СВЦЭМ!$D$10+'СЕТ СН'!$G$6-'СЕТ СН'!$G$22</f>
        <v>1352.92405818</v>
      </c>
      <c r="P78" s="36">
        <f>SUMIFS(СВЦЭМ!$C$39:$C$782,СВЦЭМ!$A$39:$A$782,$A78,СВЦЭМ!$B$39:$B$782,P$47)+'СЕТ СН'!$G$12+СВЦЭМ!$D$10+'СЕТ СН'!$G$6-'СЕТ СН'!$G$22</f>
        <v>1371.2756372400002</v>
      </c>
      <c r="Q78" s="36">
        <f>SUMIFS(СВЦЭМ!$C$39:$C$782,СВЦЭМ!$A$39:$A$782,$A78,СВЦЭМ!$B$39:$B$782,Q$47)+'СЕТ СН'!$G$12+СВЦЭМ!$D$10+'СЕТ СН'!$G$6-'СЕТ СН'!$G$22</f>
        <v>1371.7132399900001</v>
      </c>
      <c r="R78" s="36">
        <f>SUMIFS(СВЦЭМ!$C$39:$C$782,СВЦЭМ!$A$39:$A$782,$A78,СВЦЭМ!$B$39:$B$782,R$47)+'СЕТ СН'!$G$12+СВЦЭМ!$D$10+'СЕТ СН'!$G$6-'СЕТ СН'!$G$22</f>
        <v>1363.9422236099999</v>
      </c>
      <c r="S78" s="36">
        <f>SUMIFS(СВЦЭМ!$C$39:$C$782,СВЦЭМ!$A$39:$A$782,$A78,СВЦЭМ!$B$39:$B$782,S$47)+'СЕТ СН'!$G$12+СВЦЭМ!$D$10+'СЕТ СН'!$G$6-'СЕТ СН'!$G$22</f>
        <v>1309.98184922</v>
      </c>
      <c r="T78" s="36">
        <f>SUMIFS(СВЦЭМ!$C$39:$C$782,СВЦЭМ!$A$39:$A$782,$A78,СВЦЭМ!$B$39:$B$782,T$47)+'СЕТ СН'!$G$12+СВЦЭМ!$D$10+'СЕТ СН'!$G$6-'СЕТ СН'!$G$22</f>
        <v>1271.44551232</v>
      </c>
      <c r="U78" s="36">
        <f>SUMIFS(СВЦЭМ!$C$39:$C$782,СВЦЭМ!$A$39:$A$782,$A78,СВЦЭМ!$B$39:$B$782,U$47)+'СЕТ СН'!$G$12+СВЦЭМ!$D$10+'СЕТ СН'!$G$6-'СЕТ СН'!$G$22</f>
        <v>1290.01011694</v>
      </c>
      <c r="V78" s="36">
        <f>SUMIFS(СВЦЭМ!$C$39:$C$782,СВЦЭМ!$A$39:$A$782,$A78,СВЦЭМ!$B$39:$B$782,V$47)+'СЕТ СН'!$G$12+СВЦЭМ!$D$10+'СЕТ СН'!$G$6-'СЕТ СН'!$G$22</f>
        <v>1321.5139003100001</v>
      </c>
      <c r="W78" s="36">
        <f>SUMIFS(СВЦЭМ!$C$39:$C$782,СВЦЭМ!$A$39:$A$782,$A78,СВЦЭМ!$B$39:$B$782,W$47)+'СЕТ СН'!$G$12+СВЦЭМ!$D$10+'СЕТ СН'!$G$6-'СЕТ СН'!$G$22</f>
        <v>1340.3754387200001</v>
      </c>
      <c r="X78" s="36">
        <f>SUMIFS(СВЦЭМ!$C$39:$C$782,СВЦЭМ!$A$39:$A$782,$A78,СВЦЭМ!$B$39:$B$782,X$47)+'СЕТ СН'!$G$12+СВЦЭМ!$D$10+'СЕТ СН'!$G$6-'СЕТ СН'!$G$22</f>
        <v>1369.6654692700001</v>
      </c>
      <c r="Y78" s="36">
        <f>SUMIFS(СВЦЭМ!$C$39:$C$782,СВЦЭМ!$A$39:$A$782,$A78,СВЦЭМ!$B$39:$B$782,Y$47)+'СЕТ СН'!$G$12+СВЦЭМ!$D$10+'СЕТ СН'!$G$6-'СЕТ СН'!$G$22</f>
        <v>1400.3295579800001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01.10.2022</v>
      </c>
      <c r="B84" s="36">
        <f>SUMIFS(СВЦЭМ!$C$39:$C$782,СВЦЭМ!$A$39:$A$782,$A84,СВЦЭМ!$B$39:$B$782,B$83)+'СЕТ СН'!$H$12+СВЦЭМ!$D$10+'СЕТ СН'!$H$6-'СЕТ СН'!$H$22</f>
        <v>1255.0186437499999</v>
      </c>
      <c r="C84" s="36">
        <f>SUMIFS(СВЦЭМ!$C$39:$C$782,СВЦЭМ!$A$39:$A$782,$A84,СВЦЭМ!$B$39:$B$782,C$83)+'СЕТ СН'!$H$12+СВЦЭМ!$D$10+'СЕТ СН'!$H$6-'СЕТ СН'!$H$22</f>
        <v>1290.63068847</v>
      </c>
      <c r="D84" s="36">
        <f>SUMIFS(СВЦЭМ!$C$39:$C$782,СВЦЭМ!$A$39:$A$782,$A84,СВЦЭМ!$B$39:$B$782,D$83)+'СЕТ СН'!$H$12+СВЦЭМ!$D$10+'СЕТ СН'!$H$6-'СЕТ СН'!$H$22</f>
        <v>1310.4623538399999</v>
      </c>
      <c r="E84" s="36">
        <f>SUMIFS(СВЦЭМ!$C$39:$C$782,СВЦЭМ!$A$39:$A$782,$A84,СВЦЭМ!$B$39:$B$782,E$83)+'СЕТ СН'!$H$12+СВЦЭМ!$D$10+'СЕТ СН'!$H$6-'СЕТ СН'!$H$22</f>
        <v>1312.9844393599999</v>
      </c>
      <c r="F84" s="36">
        <f>SUMIFS(СВЦЭМ!$C$39:$C$782,СВЦЭМ!$A$39:$A$782,$A84,СВЦЭМ!$B$39:$B$782,F$83)+'СЕТ СН'!$H$12+СВЦЭМ!$D$10+'СЕТ СН'!$H$6-'СЕТ СН'!$H$22</f>
        <v>1316.16408224</v>
      </c>
      <c r="G84" s="36">
        <f>SUMIFS(СВЦЭМ!$C$39:$C$782,СВЦЭМ!$A$39:$A$782,$A84,СВЦЭМ!$B$39:$B$782,G$83)+'СЕТ СН'!$H$12+СВЦЭМ!$D$10+'СЕТ СН'!$H$6-'СЕТ СН'!$H$22</f>
        <v>1306.6686808299999</v>
      </c>
      <c r="H84" s="36">
        <f>SUMIFS(СВЦЭМ!$C$39:$C$782,СВЦЭМ!$A$39:$A$782,$A84,СВЦЭМ!$B$39:$B$782,H$83)+'СЕТ СН'!$H$12+СВЦЭМ!$D$10+'СЕТ СН'!$H$6-'СЕТ СН'!$H$22</f>
        <v>1276.2972939199999</v>
      </c>
      <c r="I84" s="36">
        <f>SUMIFS(СВЦЭМ!$C$39:$C$782,СВЦЭМ!$A$39:$A$782,$A84,СВЦЭМ!$B$39:$B$782,I$83)+'СЕТ СН'!$H$12+СВЦЭМ!$D$10+'СЕТ СН'!$H$6-'СЕТ СН'!$H$22</f>
        <v>1202.25855133</v>
      </c>
      <c r="J84" s="36">
        <f>SUMIFS(СВЦЭМ!$C$39:$C$782,СВЦЭМ!$A$39:$A$782,$A84,СВЦЭМ!$B$39:$B$782,J$83)+'СЕТ СН'!$H$12+СВЦЭМ!$D$10+'СЕТ СН'!$H$6-'СЕТ СН'!$H$22</f>
        <v>1261.90291495</v>
      </c>
      <c r="K84" s="36">
        <f>SUMIFS(СВЦЭМ!$C$39:$C$782,СВЦЭМ!$A$39:$A$782,$A84,СВЦЭМ!$B$39:$B$782,K$83)+'СЕТ СН'!$H$12+СВЦЭМ!$D$10+'СЕТ СН'!$H$6-'СЕТ СН'!$H$22</f>
        <v>1289.8603498999998</v>
      </c>
      <c r="L84" s="36">
        <f>SUMIFS(СВЦЭМ!$C$39:$C$782,СВЦЭМ!$A$39:$A$782,$A84,СВЦЭМ!$B$39:$B$782,L$83)+'СЕТ СН'!$H$12+СВЦЭМ!$D$10+'СЕТ СН'!$H$6-'СЕТ СН'!$H$22</f>
        <v>1288.1838594799999</v>
      </c>
      <c r="M84" s="36">
        <f>SUMIFS(СВЦЭМ!$C$39:$C$782,СВЦЭМ!$A$39:$A$782,$A84,СВЦЭМ!$B$39:$B$782,M$83)+'СЕТ СН'!$H$12+СВЦЭМ!$D$10+'СЕТ СН'!$H$6-'СЕТ СН'!$H$22</f>
        <v>1239.47382438</v>
      </c>
      <c r="N84" s="36">
        <f>SUMIFS(СВЦЭМ!$C$39:$C$782,СВЦЭМ!$A$39:$A$782,$A84,СВЦЭМ!$B$39:$B$782,N$83)+'СЕТ СН'!$H$12+СВЦЭМ!$D$10+'СЕТ СН'!$H$6-'СЕТ СН'!$H$22</f>
        <v>1230.24908301</v>
      </c>
      <c r="O84" s="36">
        <f>SUMIFS(СВЦЭМ!$C$39:$C$782,СВЦЭМ!$A$39:$A$782,$A84,СВЦЭМ!$B$39:$B$782,O$83)+'СЕТ СН'!$H$12+СВЦЭМ!$D$10+'СЕТ СН'!$H$6-'СЕТ СН'!$H$22</f>
        <v>1212.98035488</v>
      </c>
      <c r="P84" s="36">
        <f>SUMIFS(СВЦЭМ!$C$39:$C$782,СВЦЭМ!$A$39:$A$782,$A84,СВЦЭМ!$B$39:$B$782,P$83)+'СЕТ СН'!$H$12+СВЦЭМ!$D$10+'СЕТ СН'!$H$6-'СЕТ СН'!$H$22</f>
        <v>1203.1093469499999</v>
      </c>
      <c r="Q84" s="36">
        <f>SUMIFS(СВЦЭМ!$C$39:$C$782,СВЦЭМ!$A$39:$A$782,$A84,СВЦЭМ!$B$39:$B$782,Q$83)+'СЕТ СН'!$H$12+СВЦЭМ!$D$10+'СЕТ СН'!$H$6-'СЕТ СН'!$H$22</f>
        <v>1197.68059098</v>
      </c>
      <c r="R84" s="36">
        <f>SUMIFS(СВЦЭМ!$C$39:$C$782,СВЦЭМ!$A$39:$A$782,$A84,СВЦЭМ!$B$39:$B$782,R$83)+'СЕТ СН'!$H$12+СВЦЭМ!$D$10+'СЕТ СН'!$H$6-'СЕТ СН'!$H$22</f>
        <v>1199.53450137</v>
      </c>
      <c r="S84" s="36">
        <f>SUMIFS(СВЦЭМ!$C$39:$C$782,СВЦЭМ!$A$39:$A$782,$A84,СВЦЭМ!$B$39:$B$782,S$83)+'СЕТ СН'!$H$12+СВЦЭМ!$D$10+'СЕТ СН'!$H$6-'СЕТ СН'!$H$22</f>
        <v>1230.56393738</v>
      </c>
      <c r="T84" s="36">
        <f>SUMIFS(СВЦЭМ!$C$39:$C$782,СВЦЭМ!$A$39:$A$782,$A84,СВЦЭМ!$B$39:$B$782,T$83)+'СЕТ СН'!$H$12+СВЦЭМ!$D$10+'СЕТ СН'!$H$6-'СЕТ СН'!$H$22</f>
        <v>1360.1537805299999</v>
      </c>
      <c r="U84" s="36">
        <f>SUMIFS(СВЦЭМ!$C$39:$C$782,СВЦЭМ!$A$39:$A$782,$A84,СВЦЭМ!$B$39:$B$782,U$83)+'СЕТ СН'!$H$12+СВЦЭМ!$D$10+'СЕТ СН'!$H$6-'СЕТ СН'!$H$22</f>
        <v>1380.89455445</v>
      </c>
      <c r="V84" s="36">
        <f>SUMIFS(СВЦЭМ!$C$39:$C$782,СВЦЭМ!$A$39:$A$782,$A84,СВЦЭМ!$B$39:$B$782,V$83)+'СЕТ СН'!$H$12+СВЦЭМ!$D$10+'СЕТ СН'!$H$6-'СЕТ СН'!$H$22</f>
        <v>1377.4171260200001</v>
      </c>
      <c r="W84" s="36">
        <f>SUMIFS(СВЦЭМ!$C$39:$C$782,СВЦЭМ!$A$39:$A$782,$A84,СВЦЭМ!$B$39:$B$782,W$83)+'СЕТ СН'!$H$12+СВЦЭМ!$D$10+'СЕТ СН'!$H$6-'СЕТ СН'!$H$22</f>
        <v>1365.8030688000001</v>
      </c>
      <c r="X84" s="36">
        <f>SUMIFS(СВЦЭМ!$C$39:$C$782,СВЦЭМ!$A$39:$A$782,$A84,СВЦЭМ!$B$39:$B$782,X$83)+'СЕТ СН'!$H$12+СВЦЭМ!$D$10+'СЕТ СН'!$H$6-'СЕТ СН'!$H$22</f>
        <v>1356.27546603</v>
      </c>
      <c r="Y84" s="36">
        <f>SUMIFS(СВЦЭМ!$C$39:$C$782,СВЦЭМ!$A$39:$A$782,$A84,СВЦЭМ!$B$39:$B$782,Y$83)+'СЕТ СН'!$H$12+СВЦЭМ!$D$10+'СЕТ СН'!$H$6-'СЕТ СН'!$H$22</f>
        <v>1327.4830501500001</v>
      </c>
    </row>
    <row r="85" spans="1:25" ht="15.75" x14ac:dyDescent="0.2">
      <c r="A85" s="35">
        <f>A84+1</f>
        <v>44836</v>
      </c>
      <c r="B85" s="36">
        <f>SUMIFS(СВЦЭМ!$C$39:$C$782,СВЦЭМ!$A$39:$A$782,$A85,СВЦЭМ!$B$39:$B$782,B$83)+'СЕТ СН'!$H$12+СВЦЭМ!$D$10+'СЕТ СН'!$H$6-'СЕТ СН'!$H$22</f>
        <v>1243.46371869</v>
      </c>
      <c r="C85" s="36">
        <f>SUMIFS(СВЦЭМ!$C$39:$C$782,СВЦЭМ!$A$39:$A$782,$A85,СВЦЭМ!$B$39:$B$782,C$83)+'СЕТ СН'!$H$12+СВЦЭМ!$D$10+'СЕТ СН'!$H$6-'СЕТ СН'!$H$22</f>
        <v>1249.72925377</v>
      </c>
      <c r="D85" s="36">
        <f>SUMIFS(СВЦЭМ!$C$39:$C$782,СВЦЭМ!$A$39:$A$782,$A85,СВЦЭМ!$B$39:$B$782,D$83)+'СЕТ СН'!$H$12+СВЦЭМ!$D$10+'СЕТ СН'!$H$6-'СЕТ СН'!$H$22</f>
        <v>1290.0881759599999</v>
      </c>
      <c r="E85" s="36">
        <f>SUMIFS(СВЦЭМ!$C$39:$C$782,СВЦЭМ!$A$39:$A$782,$A85,СВЦЭМ!$B$39:$B$782,E$83)+'СЕТ СН'!$H$12+СВЦЭМ!$D$10+'СЕТ СН'!$H$6-'СЕТ СН'!$H$22</f>
        <v>1330.85635748</v>
      </c>
      <c r="F85" s="36">
        <f>SUMIFS(СВЦЭМ!$C$39:$C$782,СВЦЭМ!$A$39:$A$782,$A85,СВЦЭМ!$B$39:$B$782,F$83)+'СЕТ СН'!$H$12+СВЦЭМ!$D$10+'СЕТ СН'!$H$6-'СЕТ СН'!$H$22</f>
        <v>1327.4041081</v>
      </c>
      <c r="G85" s="36">
        <f>SUMIFS(СВЦЭМ!$C$39:$C$782,СВЦЭМ!$A$39:$A$782,$A85,СВЦЭМ!$B$39:$B$782,G$83)+'СЕТ СН'!$H$12+СВЦЭМ!$D$10+'СЕТ СН'!$H$6-'СЕТ СН'!$H$22</f>
        <v>1316.85767233</v>
      </c>
      <c r="H85" s="36">
        <f>SUMIFS(СВЦЭМ!$C$39:$C$782,СВЦЭМ!$A$39:$A$782,$A85,СВЦЭМ!$B$39:$B$782,H$83)+'СЕТ СН'!$H$12+СВЦЭМ!$D$10+'СЕТ СН'!$H$6-'СЕТ СН'!$H$22</f>
        <v>1291.31760777</v>
      </c>
      <c r="I85" s="36">
        <f>SUMIFS(СВЦЭМ!$C$39:$C$782,СВЦЭМ!$A$39:$A$782,$A85,СВЦЭМ!$B$39:$B$782,I$83)+'СЕТ СН'!$H$12+СВЦЭМ!$D$10+'СЕТ СН'!$H$6-'СЕТ СН'!$H$22</f>
        <v>1286.5289323099998</v>
      </c>
      <c r="J85" s="36">
        <f>SUMIFS(СВЦЭМ!$C$39:$C$782,СВЦЭМ!$A$39:$A$782,$A85,СВЦЭМ!$B$39:$B$782,J$83)+'СЕТ СН'!$H$12+СВЦЭМ!$D$10+'СЕТ СН'!$H$6-'СЕТ СН'!$H$22</f>
        <v>1266.57169251</v>
      </c>
      <c r="K85" s="36">
        <f>SUMIFS(СВЦЭМ!$C$39:$C$782,СВЦЭМ!$A$39:$A$782,$A85,СВЦЭМ!$B$39:$B$782,K$83)+'СЕТ СН'!$H$12+СВЦЭМ!$D$10+'СЕТ СН'!$H$6-'СЕТ СН'!$H$22</f>
        <v>1238.51445992</v>
      </c>
      <c r="L85" s="36">
        <f>SUMIFS(СВЦЭМ!$C$39:$C$782,СВЦЭМ!$A$39:$A$782,$A85,СВЦЭМ!$B$39:$B$782,L$83)+'СЕТ СН'!$H$12+СВЦЭМ!$D$10+'СЕТ СН'!$H$6-'СЕТ СН'!$H$22</f>
        <v>1236.2810333899999</v>
      </c>
      <c r="M85" s="36">
        <f>SUMIFS(СВЦЭМ!$C$39:$C$782,СВЦЭМ!$A$39:$A$782,$A85,СВЦЭМ!$B$39:$B$782,M$83)+'СЕТ СН'!$H$12+СВЦЭМ!$D$10+'СЕТ СН'!$H$6-'СЕТ СН'!$H$22</f>
        <v>1203.96897076</v>
      </c>
      <c r="N85" s="36">
        <f>SUMIFS(СВЦЭМ!$C$39:$C$782,СВЦЭМ!$A$39:$A$782,$A85,СВЦЭМ!$B$39:$B$782,N$83)+'СЕТ СН'!$H$12+СВЦЭМ!$D$10+'СЕТ СН'!$H$6-'СЕТ СН'!$H$22</f>
        <v>1218.8691473399999</v>
      </c>
      <c r="O85" s="36">
        <f>SUMIFS(СВЦЭМ!$C$39:$C$782,СВЦЭМ!$A$39:$A$782,$A85,СВЦЭМ!$B$39:$B$782,O$83)+'СЕТ СН'!$H$12+СВЦЭМ!$D$10+'СЕТ СН'!$H$6-'СЕТ СН'!$H$22</f>
        <v>1223.48878008</v>
      </c>
      <c r="P85" s="36">
        <f>SUMIFS(СВЦЭМ!$C$39:$C$782,СВЦЭМ!$A$39:$A$782,$A85,СВЦЭМ!$B$39:$B$782,P$83)+'СЕТ СН'!$H$12+СВЦЭМ!$D$10+'СЕТ СН'!$H$6-'СЕТ СН'!$H$22</f>
        <v>1235.6948572700001</v>
      </c>
      <c r="Q85" s="36">
        <f>SUMIFS(СВЦЭМ!$C$39:$C$782,СВЦЭМ!$A$39:$A$782,$A85,СВЦЭМ!$B$39:$B$782,Q$83)+'СЕТ СН'!$H$12+СВЦЭМ!$D$10+'СЕТ СН'!$H$6-'СЕТ СН'!$H$22</f>
        <v>1243.25311468</v>
      </c>
      <c r="R85" s="36">
        <f>SUMIFS(СВЦЭМ!$C$39:$C$782,СВЦЭМ!$A$39:$A$782,$A85,СВЦЭМ!$B$39:$B$782,R$83)+'СЕТ СН'!$H$12+СВЦЭМ!$D$10+'СЕТ СН'!$H$6-'СЕТ СН'!$H$22</f>
        <v>1253.20193739</v>
      </c>
      <c r="S85" s="36">
        <f>SUMIFS(СВЦЭМ!$C$39:$C$782,СВЦЭМ!$A$39:$A$782,$A85,СВЦЭМ!$B$39:$B$782,S$83)+'СЕТ СН'!$H$12+СВЦЭМ!$D$10+'СЕТ СН'!$H$6-'СЕТ СН'!$H$22</f>
        <v>1234.1978205200001</v>
      </c>
      <c r="T85" s="36">
        <f>SUMIFS(СВЦЭМ!$C$39:$C$782,СВЦЭМ!$A$39:$A$782,$A85,СВЦЭМ!$B$39:$B$782,T$83)+'СЕТ СН'!$H$12+СВЦЭМ!$D$10+'СЕТ СН'!$H$6-'СЕТ СН'!$H$22</f>
        <v>1346.1394215100001</v>
      </c>
      <c r="U85" s="36">
        <f>SUMIFS(СВЦЭМ!$C$39:$C$782,СВЦЭМ!$A$39:$A$782,$A85,СВЦЭМ!$B$39:$B$782,U$83)+'СЕТ СН'!$H$12+СВЦЭМ!$D$10+'СЕТ СН'!$H$6-'СЕТ СН'!$H$22</f>
        <v>1376.9344931999999</v>
      </c>
      <c r="V85" s="36">
        <f>SUMIFS(СВЦЭМ!$C$39:$C$782,СВЦЭМ!$A$39:$A$782,$A85,СВЦЭМ!$B$39:$B$782,V$83)+'СЕТ СН'!$H$12+СВЦЭМ!$D$10+'СЕТ СН'!$H$6-'СЕТ СН'!$H$22</f>
        <v>1384.9474128900001</v>
      </c>
      <c r="W85" s="36">
        <f>SUMIFS(СВЦЭМ!$C$39:$C$782,СВЦЭМ!$A$39:$A$782,$A85,СВЦЭМ!$B$39:$B$782,W$83)+'СЕТ СН'!$H$12+СВЦЭМ!$D$10+'СЕТ СН'!$H$6-'СЕТ СН'!$H$22</f>
        <v>1363.3883088299999</v>
      </c>
      <c r="X85" s="36">
        <f>SUMIFS(СВЦЭМ!$C$39:$C$782,СВЦЭМ!$A$39:$A$782,$A85,СВЦЭМ!$B$39:$B$782,X$83)+'СЕТ СН'!$H$12+СВЦЭМ!$D$10+'СЕТ СН'!$H$6-'СЕТ СН'!$H$22</f>
        <v>1332.55979155</v>
      </c>
      <c r="Y85" s="36">
        <f>SUMIFS(СВЦЭМ!$C$39:$C$782,СВЦЭМ!$A$39:$A$782,$A85,СВЦЭМ!$B$39:$B$782,Y$83)+'СЕТ СН'!$H$12+СВЦЭМ!$D$10+'СЕТ СН'!$H$6-'СЕТ СН'!$H$22</f>
        <v>1326.9167614599999</v>
      </c>
    </row>
    <row r="86" spans="1:25" ht="15.75" x14ac:dyDescent="0.2">
      <c r="A86" s="35">
        <f t="shared" ref="A86:A114" si="2">A85+1</f>
        <v>44837</v>
      </c>
      <c r="B86" s="36">
        <f>SUMIFS(СВЦЭМ!$C$39:$C$782,СВЦЭМ!$A$39:$A$782,$A86,СВЦЭМ!$B$39:$B$782,B$83)+'СЕТ СН'!$H$12+СВЦЭМ!$D$10+'СЕТ СН'!$H$6-'СЕТ СН'!$H$22</f>
        <v>1320.5100304600001</v>
      </c>
      <c r="C86" s="36">
        <f>SUMIFS(СВЦЭМ!$C$39:$C$782,СВЦЭМ!$A$39:$A$782,$A86,СВЦЭМ!$B$39:$B$782,C$83)+'СЕТ СН'!$H$12+СВЦЭМ!$D$10+'СЕТ СН'!$H$6-'СЕТ СН'!$H$22</f>
        <v>1359.15283959</v>
      </c>
      <c r="D86" s="36">
        <f>SUMIFS(СВЦЭМ!$C$39:$C$782,СВЦЭМ!$A$39:$A$782,$A86,СВЦЭМ!$B$39:$B$782,D$83)+'СЕТ СН'!$H$12+СВЦЭМ!$D$10+'СЕТ СН'!$H$6-'СЕТ СН'!$H$22</f>
        <v>1374.11756947</v>
      </c>
      <c r="E86" s="36">
        <f>SUMIFS(СВЦЭМ!$C$39:$C$782,СВЦЭМ!$A$39:$A$782,$A86,СВЦЭМ!$B$39:$B$782,E$83)+'СЕТ СН'!$H$12+СВЦЭМ!$D$10+'СЕТ СН'!$H$6-'СЕТ СН'!$H$22</f>
        <v>1381.81827058</v>
      </c>
      <c r="F86" s="36">
        <f>SUMIFS(СВЦЭМ!$C$39:$C$782,СВЦЭМ!$A$39:$A$782,$A86,СВЦЭМ!$B$39:$B$782,F$83)+'СЕТ СН'!$H$12+СВЦЭМ!$D$10+'СЕТ СН'!$H$6-'СЕТ СН'!$H$22</f>
        <v>1365.3177645600001</v>
      </c>
      <c r="G86" s="36">
        <f>SUMIFS(СВЦЭМ!$C$39:$C$782,СВЦЭМ!$A$39:$A$782,$A86,СВЦЭМ!$B$39:$B$782,G$83)+'СЕТ СН'!$H$12+СВЦЭМ!$D$10+'СЕТ СН'!$H$6-'СЕТ СН'!$H$22</f>
        <v>1336.6570350700001</v>
      </c>
      <c r="H86" s="36">
        <f>SUMIFS(СВЦЭМ!$C$39:$C$782,СВЦЭМ!$A$39:$A$782,$A86,СВЦЭМ!$B$39:$B$782,H$83)+'СЕТ СН'!$H$12+СВЦЭМ!$D$10+'СЕТ СН'!$H$6-'СЕТ СН'!$H$22</f>
        <v>1255.69424744</v>
      </c>
      <c r="I86" s="36">
        <f>SUMIFS(СВЦЭМ!$C$39:$C$782,СВЦЭМ!$A$39:$A$782,$A86,СВЦЭМ!$B$39:$B$782,I$83)+'СЕТ СН'!$H$12+СВЦЭМ!$D$10+'СЕТ СН'!$H$6-'СЕТ СН'!$H$22</f>
        <v>1207.8809969700001</v>
      </c>
      <c r="J86" s="36">
        <f>SUMIFS(СВЦЭМ!$C$39:$C$782,СВЦЭМ!$A$39:$A$782,$A86,СВЦЭМ!$B$39:$B$782,J$83)+'СЕТ СН'!$H$12+СВЦЭМ!$D$10+'СЕТ СН'!$H$6-'СЕТ СН'!$H$22</f>
        <v>1171.7495093699999</v>
      </c>
      <c r="K86" s="36">
        <f>SUMIFS(СВЦЭМ!$C$39:$C$782,СВЦЭМ!$A$39:$A$782,$A86,СВЦЭМ!$B$39:$B$782,K$83)+'СЕТ СН'!$H$12+СВЦЭМ!$D$10+'СЕТ СН'!$H$6-'СЕТ СН'!$H$22</f>
        <v>1156.6421851299999</v>
      </c>
      <c r="L86" s="36">
        <f>SUMIFS(СВЦЭМ!$C$39:$C$782,СВЦЭМ!$A$39:$A$782,$A86,СВЦЭМ!$B$39:$B$782,L$83)+'СЕТ СН'!$H$12+СВЦЭМ!$D$10+'СЕТ СН'!$H$6-'СЕТ СН'!$H$22</f>
        <v>1151.4533946399999</v>
      </c>
      <c r="M86" s="36">
        <f>SUMIFS(СВЦЭМ!$C$39:$C$782,СВЦЭМ!$A$39:$A$782,$A86,СВЦЭМ!$B$39:$B$782,M$83)+'СЕТ СН'!$H$12+СВЦЭМ!$D$10+'СЕТ СН'!$H$6-'СЕТ СН'!$H$22</f>
        <v>1171.97624434</v>
      </c>
      <c r="N86" s="36">
        <f>SUMIFS(СВЦЭМ!$C$39:$C$782,СВЦЭМ!$A$39:$A$782,$A86,СВЦЭМ!$B$39:$B$782,N$83)+'СЕТ СН'!$H$12+СВЦЭМ!$D$10+'СЕТ СН'!$H$6-'СЕТ СН'!$H$22</f>
        <v>1197.60117939</v>
      </c>
      <c r="O86" s="36">
        <f>SUMIFS(СВЦЭМ!$C$39:$C$782,СВЦЭМ!$A$39:$A$782,$A86,СВЦЭМ!$B$39:$B$782,O$83)+'СЕТ СН'!$H$12+СВЦЭМ!$D$10+'СЕТ СН'!$H$6-'СЕТ СН'!$H$22</f>
        <v>1211.59694919</v>
      </c>
      <c r="P86" s="36">
        <f>SUMIFS(СВЦЭМ!$C$39:$C$782,СВЦЭМ!$A$39:$A$782,$A86,СВЦЭМ!$B$39:$B$782,P$83)+'СЕТ СН'!$H$12+СВЦЭМ!$D$10+'СЕТ СН'!$H$6-'СЕТ СН'!$H$22</f>
        <v>1220.5088352799999</v>
      </c>
      <c r="Q86" s="36">
        <f>SUMIFS(СВЦЭМ!$C$39:$C$782,СВЦЭМ!$A$39:$A$782,$A86,СВЦЭМ!$B$39:$B$782,Q$83)+'СЕТ СН'!$H$12+СВЦЭМ!$D$10+'СЕТ СН'!$H$6-'СЕТ СН'!$H$22</f>
        <v>1215.92281845</v>
      </c>
      <c r="R86" s="36">
        <f>SUMIFS(СВЦЭМ!$C$39:$C$782,СВЦЭМ!$A$39:$A$782,$A86,СВЦЭМ!$B$39:$B$782,R$83)+'СЕТ СН'!$H$12+СВЦЭМ!$D$10+'СЕТ СН'!$H$6-'СЕТ СН'!$H$22</f>
        <v>1204.1228287899999</v>
      </c>
      <c r="S86" s="36">
        <f>SUMIFS(СВЦЭМ!$C$39:$C$782,СВЦЭМ!$A$39:$A$782,$A86,СВЦЭМ!$B$39:$B$782,S$83)+'СЕТ СН'!$H$12+СВЦЭМ!$D$10+'СЕТ СН'!$H$6-'СЕТ СН'!$H$22</f>
        <v>1180.6520192099999</v>
      </c>
      <c r="T86" s="36">
        <f>SUMIFS(СВЦЭМ!$C$39:$C$782,СВЦЭМ!$A$39:$A$782,$A86,СВЦЭМ!$B$39:$B$782,T$83)+'СЕТ СН'!$H$12+СВЦЭМ!$D$10+'СЕТ СН'!$H$6-'СЕТ СН'!$H$22</f>
        <v>1142.4228235200001</v>
      </c>
      <c r="U86" s="36">
        <f>SUMIFS(СВЦЭМ!$C$39:$C$782,СВЦЭМ!$A$39:$A$782,$A86,СВЦЭМ!$B$39:$B$782,U$83)+'СЕТ СН'!$H$12+СВЦЭМ!$D$10+'СЕТ СН'!$H$6-'СЕТ СН'!$H$22</f>
        <v>1125.59051148</v>
      </c>
      <c r="V86" s="36">
        <f>SUMIFS(СВЦЭМ!$C$39:$C$782,СВЦЭМ!$A$39:$A$782,$A86,СВЦЭМ!$B$39:$B$782,V$83)+'СЕТ СН'!$H$12+СВЦЭМ!$D$10+'СЕТ СН'!$H$6-'СЕТ СН'!$H$22</f>
        <v>1133.4129031699999</v>
      </c>
      <c r="W86" s="36">
        <f>SUMIFS(СВЦЭМ!$C$39:$C$782,СВЦЭМ!$A$39:$A$782,$A86,СВЦЭМ!$B$39:$B$782,W$83)+'СЕТ СН'!$H$12+СВЦЭМ!$D$10+'СЕТ СН'!$H$6-'СЕТ СН'!$H$22</f>
        <v>1167.29121227</v>
      </c>
      <c r="X86" s="36">
        <f>SUMIFS(СВЦЭМ!$C$39:$C$782,СВЦЭМ!$A$39:$A$782,$A86,СВЦЭМ!$B$39:$B$782,X$83)+'СЕТ СН'!$H$12+СВЦЭМ!$D$10+'СЕТ СН'!$H$6-'СЕТ СН'!$H$22</f>
        <v>1219.0770126699999</v>
      </c>
      <c r="Y86" s="36">
        <f>SUMIFS(СВЦЭМ!$C$39:$C$782,СВЦЭМ!$A$39:$A$782,$A86,СВЦЭМ!$B$39:$B$782,Y$83)+'СЕТ СН'!$H$12+СВЦЭМ!$D$10+'СЕТ СН'!$H$6-'СЕТ СН'!$H$22</f>
        <v>1254.60329712</v>
      </c>
    </row>
    <row r="87" spans="1:25" ht="15.75" x14ac:dyDescent="0.2">
      <c r="A87" s="35">
        <f t="shared" si="2"/>
        <v>44838</v>
      </c>
      <c r="B87" s="36">
        <f>SUMIFS(СВЦЭМ!$C$39:$C$782,СВЦЭМ!$A$39:$A$782,$A87,СВЦЭМ!$B$39:$B$782,B$83)+'СЕТ СН'!$H$12+СВЦЭМ!$D$10+'СЕТ СН'!$H$6-'СЕТ СН'!$H$22</f>
        <v>1192.7438975299999</v>
      </c>
      <c r="C87" s="36">
        <f>SUMIFS(СВЦЭМ!$C$39:$C$782,СВЦЭМ!$A$39:$A$782,$A87,СВЦЭМ!$B$39:$B$782,C$83)+'СЕТ СН'!$H$12+СВЦЭМ!$D$10+'СЕТ СН'!$H$6-'СЕТ СН'!$H$22</f>
        <v>1221.2966359899999</v>
      </c>
      <c r="D87" s="36">
        <f>SUMIFS(СВЦЭМ!$C$39:$C$782,СВЦЭМ!$A$39:$A$782,$A87,СВЦЭМ!$B$39:$B$782,D$83)+'СЕТ СН'!$H$12+СВЦЭМ!$D$10+'СЕТ СН'!$H$6-'СЕТ СН'!$H$22</f>
        <v>1233.26926568</v>
      </c>
      <c r="E87" s="36">
        <f>SUMIFS(СВЦЭМ!$C$39:$C$782,СВЦЭМ!$A$39:$A$782,$A87,СВЦЭМ!$B$39:$B$782,E$83)+'СЕТ СН'!$H$12+СВЦЭМ!$D$10+'СЕТ СН'!$H$6-'СЕТ СН'!$H$22</f>
        <v>1242.5900350899999</v>
      </c>
      <c r="F87" s="36">
        <f>SUMIFS(СВЦЭМ!$C$39:$C$782,СВЦЭМ!$A$39:$A$782,$A87,СВЦЭМ!$B$39:$B$782,F$83)+'СЕТ СН'!$H$12+СВЦЭМ!$D$10+'СЕТ СН'!$H$6-'СЕТ СН'!$H$22</f>
        <v>1245.20697305</v>
      </c>
      <c r="G87" s="36">
        <f>SUMIFS(СВЦЭМ!$C$39:$C$782,СВЦЭМ!$A$39:$A$782,$A87,СВЦЭМ!$B$39:$B$782,G$83)+'СЕТ СН'!$H$12+СВЦЭМ!$D$10+'СЕТ СН'!$H$6-'СЕТ СН'!$H$22</f>
        <v>1225.50058337</v>
      </c>
      <c r="H87" s="36">
        <f>SUMIFS(СВЦЭМ!$C$39:$C$782,СВЦЭМ!$A$39:$A$782,$A87,СВЦЭМ!$B$39:$B$782,H$83)+'СЕТ СН'!$H$12+СВЦЭМ!$D$10+'СЕТ СН'!$H$6-'СЕТ СН'!$H$22</f>
        <v>1167.37276217</v>
      </c>
      <c r="I87" s="36">
        <f>SUMIFS(СВЦЭМ!$C$39:$C$782,СВЦЭМ!$A$39:$A$782,$A87,СВЦЭМ!$B$39:$B$782,I$83)+'СЕТ СН'!$H$12+СВЦЭМ!$D$10+'СЕТ СН'!$H$6-'СЕТ СН'!$H$22</f>
        <v>1129.436244</v>
      </c>
      <c r="J87" s="36">
        <f>SUMIFS(СВЦЭМ!$C$39:$C$782,СВЦЭМ!$A$39:$A$782,$A87,СВЦЭМ!$B$39:$B$782,J$83)+'СЕТ СН'!$H$12+СВЦЭМ!$D$10+'СЕТ СН'!$H$6-'СЕТ СН'!$H$22</f>
        <v>1119.4541477999999</v>
      </c>
      <c r="K87" s="36">
        <f>SUMIFS(СВЦЭМ!$C$39:$C$782,СВЦЭМ!$A$39:$A$782,$A87,СВЦЭМ!$B$39:$B$782,K$83)+'СЕТ СН'!$H$12+СВЦЭМ!$D$10+'СЕТ СН'!$H$6-'СЕТ СН'!$H$22</f>
        <v>1107.59198212</v>
      </c>
      <c r="L87" s="36">
        <f>SUMIFS(СВЦЭМ!$C$39:$C$782,СВЦЭМ!$A$39:$A$782,$A87,СВЦЭМ!$B$39:$B$782,L$83)+'СЕТ СН'!$H$12+СВЦЭМ!$D$10+'СЕТ СН'!$H$6-'СЕТ СН'!$H$22</f>
        <v>1107.2501872299999</v>
      </c>
      <c r="M87" s="36">
        <f>SUMIFS(СВЦЭМ!$C$39:$C$782,СВЦЭМ!$A$39:$A$782,$A87,СВЦЭМ!$B$39:$B$782,M$83)+'СЕТ СН'!$H$12+СВЦЭМ!$D$10+'СЕТ СН'!$H$6-'СЕТ СН'!$H$22</f>
        <v>1117.2280407000001</v>
      </c>
      <c r="N87" s="36">
        <f>SUMIFS(СВЦЭМ!$C$39:$C$782,СВЦЭМ!$A$39:$A$782,$A87,СВЦЭМ!$B$39:$B$782,N$83)+'СЕТ СН'!$H$12+СВЦЭМ!$D$10+'СЕТ СН'!$H$6-'СЕТ СН'!$H$22</f>
        <v>1124.17179756</v>
      </c>
      <c r="O87" s="36">
        <f>SUMIFS(СВЦЭМ!$C$39:$C$782,СВЦЭМ!$A$39:$A$782,$A87,СВЦЭМ!$B$39:$B$782,O$83)+'СЕТ СН'!$H$12+СВЦЭМ!$D$10+'СЕТ СН'!$H$6-'СЕТ СН'!$H$22</f>
        <v>1130.8217360199999</v>
      </c>
      <c r="P87" s="36">
        <f>SUMIFS(СВЦЭМ!$C$39:$C$782,СВЦЭМ!$A$39:$A$782,$A87,СВЦЭМ!$B$39:$B$782,P$83)+'СЕТ СН'!$H$12+СВЦЭМ!$D$10+'СЕТ СН'!$H$6-'СЕТ СН'!$H$22</f>
        <v>1138.2241882999999</v>
      </c>
      <c r="Q87" s="36">
        <f>SUMIFS(СВЦЭМ!$C$39:$C$782,СВЦЭМ!$A$39:$A$782,$A87,СВЦЭМ!$B$39:$B$782,Q$83)+'СЕТ СН'!$H$12+СВЦЭМ!$D$10+'СЕТ СН'!$H$6-'СЕТ СН'!$H$22</f>
        <v>1139.73565392</v>
      </c>
      <c r="R87" s="36">
        <f>SUMIFS(СВЦЭМ!$C$39:$C$782,СВЦЭМ!$A$39:$A$782,$A87,СВЦЭМ!$B$39:$B$782,R$83)+'СЕТ СН'!$H$12+СВЦЭМ!$D$10+'СЕТ СН'!$H$6-'СЕТ СН'!$H$22</f>
        <v>1150.6568079399999</v>
      </c>
      <c r="S87" s="36">
        <f>SUMIFS(СВЦЭМ!$C$39:$C$782,СВЦЭМ!$A$39:$A$782,$A87,СВЦЭМ!$B$39:$B$782,S$83)+'СЕТ СН'!$H$12+СВЦЭМ!$D$10+'СЕТ СН'!$H$6-'СЕТ СН'!$H$22</f>
        <v>1128.48534847</v>
      </c>
      <c r="T87" s="36">
        <f>SUMIFS(СВЦЭМ!$C$39:$C$782,СВЦЭМ!$A$39:$A$782,$A87,СВЦЭМ!$B$39:$B$782,T$83)+'СЕТ СН'!$H$12+СВЦЭМ!$D$10+'СЕТ СН'!$H$6-'СЕТ СН'!$H$22</f>
        <v>1111.4113971499999</v>
      </c>
      <c r="U87" s="36">
        <f>SUMIFS(СВЦЭМ!$C$39:$C$782,СВЦЭМ!$A$39:$A$782,$A87,СВЦЭМ!$B$39:$B$782,U$83)+'СЕТ СН'!$H$12+СВЦЭМ!$D$10+'СЕТ СН'!$H$6-'СЕТ СН'!$H$22</f>
        <v>1089.7142255900001</v>
      </c>
      <c r="V87" s="36">
        <f>SUMIFS(СВЦЭМ!$C$39:$C$782,СВЦЭМ!$A$39:$A$782,$A87,СВЦЭМ!$B$39:$B$782,V$83)+'СЕТ СН'!$H$12+СВЦЭМ!$D$10+'СЕТ СН'!$H$6-'СЕТ СН'!$H$22</f>
        <v>1098.3429160999999</v>
      </c>
      <c r="W87" s="36">
        <f>SUMIFS(СВЦЭМ!$C$39:$C$782,СВЦЭМ!$A$39:$A$782,$A87,СВЦЭМ!$B$39:$B$782,W$83)+'СЕТ СН'!$H$12+СВЦЭМ!$D$10+'СЕТ СН'!$H$6-'СЕТ СН'!$H$22</f>
        <v>1102.1087532699999</v>
      </c>
      <c r="X87" s="36">
        <f>SUMIFS(СВЦЭМ!$C$39:$C$782,СВЦЭМ!$A$39:$A$782,$A87,СВЦЭМ!$B$39:$B$782,X$83)+'СЕТ СН'!$H$12+СВЦЭМ!$D$10+'СЕТ СН'!$H$6-'СЕТ СН'!$H$22</f>
        <v>1139.5240215199999</v>
      </c>
      <c r="Y87" s="36">
        <f>SUMIFS(СВЦЭМ!$C$39:$C$782,СВЦЭМ!$A$39:$A$782,$A87,СВЦЭМ!$B$39:$B$782,Y$83)+'СЕТ СН'!$H$12+СВЦЭМ!$D$10+'СЕТ СН'!$H$6-'СЕТ СН'!$H$22</f>
        <v>1167.048268</v>
      </c>
    </row>
    <row r="88" spans="1:25" ht="15.75" x14ac:dyDescent="0.2">
      <c r="A88" s="35">
        <f t="shared" si="2"/>
        <v>44839</v>
      </c>
      <c r="B88" s="36">
        <f>SUMIFS(СВЦЭМ!$C$39:$C$782,СВЦЭМ!$A$39:$A$782,$A88,СВЦЭМ!$B$39:$B$782,B$83)+'СЕТ СН'!$H$12+СВЦЭМ!$D$10+'СЕТ СН'!$H$6-'СЕТ СН'!$H$22</f>
        <v>1241.0511696799999</v>
      </c>
      <c r="C88" s="36">
        <f>SUMIFS(СВЦЭМ!$C$39:$C$782,СВЦЭМ!$A$39:$A$782,$A88,СВЦЭМ!$B$39:$B$782,C$83)+'СЕТ СН'!$H$12+СВЦЭМ!$D$10+'СЕТ СН'!$H$6-'СЕТ СН'!$H$22</f>
        <v>1284.20210387</v>
      </c>
      <c r="D88" s="36">
        <f>SUMIFS(СВЦЭМ!$C$39:$C$782,СВЦЭМ!$A$39:$A$782,$A88,СВЦЭМ!$B$39:$B$782,D$83)+'СЕТ СН'!$H$12+СВЦЭМ!$D$10+'СЕТ СН'!$H$6-'СЕТ СН'!$H$22</f>
        <v>1309.41602648</v>
      </c>
      <c r="E88" s="36">
        <f>SUMIFS(СВЦЭМ!$C$39:$C$782,СВЦЭМ!$A$39:$A$782,$A88,СВЦЭМ!$B$39:$B$782,E$83)+'СЕТ СН'!$H$12+СВЦЭМ!$D$10+'СЕТ СН'!$H$6-'СЕТ СН'!$H$22</f>
        <v>1321.4485170300002</v>
      </c>
      <c r="F88" s="36">
        <f>SUMIFS(СВЦЭМ!$C$39:$C$782,СВЦЭМ!$A$39:$A$782,$A88,СВЦЭМ!$B$39:$B$782,F$83)+'СЕТ СН'!$H$12+СВЦЭМ!$D$10+'СЕТ СН'!$H$6-'СЕТ СН'!$H$22</f>
        <v>1319.0100549900001</v>
      </c>
      <c r="G88" s="36">
        <f>SUMIFS(СВЦЭМ!$C$39:$C$782,СВЦЭМ!$A$39:$A$782,$A88,СВЦЭМ!$B$39:$B$782,G$83)+'СЕТ СН'!$H$12+СВЦЭМ!$D$10+'СЕТ СН'!$H$6-'СЕТ СН'!$H$22</f>
        <v>1305.2177524199999</v>
      </c>
      <c r="H88" s="36">
        <f>SUMIFS(СВЦЭМ!$C$39:$C$782,СВЦЭМ!$A$39:$A$782,$A88,СВЦЭМ!$B$39:$B$782,H$83)+'СЕТ СН'!$H$12+СВЦЭМ!$D$10+'СЕТ СН'!$H$6-'СЕТ СН'!$H$22</f>
        <v>1253.9555131499999</v>
      </c>
      <c r="I88" s="36">
        <f>SUMIFS(СВЦЭМ!$C$39:$C$782,СВЦЭМ!$A$39:$A$782,$A88,СВЦЭМ!$B$39:$B$782,I$83)+'СЕТ СН'!$H$12+СВЦЭМ!$D$10+'СЕТ СН'!$H$6-'СЕТ СН'!$H$22</f>
        <v>1227.33577003</v>
      </c>
      <c r="J88" s="36">
        <f>SUMIFS(СВЦЭМ!$C$39:$C$782,СВЦЭМ!$A$39:$A$782,$A88,СВЦЭМ!$B$39:$B$782,J$83)+'СЕТ СН'!$H$12+СВЦЭМ!$D$10+'СЕТ СН'!$H$6-'СЕТ СН'!$H$22</f>
        <v>1265.66670718</v>
      </c>
      <c r="K88" s="36">
        <f>SUMIFS(СВЦЭМ!$C$39:$C$782,СВЦЭМ!$A$39:$A$782,$A88,СВЦЭМ!$B$39:$B$782,K$83)+'СЕТ СН'!$H$12+СВЦЭМ!$D$10+'СЕТ СН'!$H$6-'СЕТ СН'!$H$22</f>
        <v>1294.1986212100001</v>
      </c>
      <c r="L88" s="36">
        <f>SUMIFS(СВЦЭМ!$C$39:$C$782,СВЦЭМ!$A$39:$A$782,$A88,СВЦЭМ!$B$39:$B$782,L$83)+'СЕТ СН'!$H$12+СВЦЭМ!$D$10+'СЕТ СН'!$H$6-'СЕТ СН'!$H$22</f>
        <v>1294.17434727</v>
      </c>
      <c r="M88" s="36">
        <f>SUMIFS(СВЦЭМ!$C$39:$C$782,СВЦЭМ!$A$39:$A$782,$A88,СВЦЭМ!$B$39:$B$782,M$83)+'СЕТ СН'!$H$12+СВЦЭМ!$D$10+'СЕТ СН'!$H$6-'СЕТ СН'!$H$22</f>
        <v>1236.36560508</v>
      </c>
      <c r="N88" s="36">
        <f>SUMIFS(СВЦЭМ!$C$39:$C$782,СВЦЭМ!$A$39:$A$782,$A88,СВЦЭМ!$B$39:$B$782,N$83)+'СЕТ СН'!$H$12+СВЦЭМ!$D$10+'СЕТ СН'!$H$6-'СЕТ СН'!$H$22</f>
        <v>1250.6920585799999</v>
      </c>
      <c r="O88" s="36">
        <f>SUMIFS(СВЦЭМ!$C$39:$C$782,СВЦЭМ!$A$39:$A$782,$A88,СВЦЭМ!$B$39:$B$782,O$83)+'СЕТ СН'!$H$12+СВЦЭМ!$D$10+'СЕТ СН'!$H$6-'СЕТ СН'!$H$22</f>
        <v>1258.5306372099999</v>
      </c>
      <c r="P88" s="36">
        <f>SUMIFS(СВЦЭМ!$C$39:$C$782,СВЦЭМ!$A$39:$A$782,$A88,СВЦЭМ!$B$39:$B$782,P$83)+'СЕТ СН'!$H$12+СВЦЭМ!$D$10+'СЕТ СН'!$H$6-'СЕТ СН'!$H$22</f>
        <v>1267.8059068099999</v>
      </c>
      <c r="Q88" s="36">
        <f>SUMIFS(СВЦЭМ!$C$39:$C$782,СВЦЭМ!$A$39:$A$782,$A88,СВЦЭМ!$B$39:$B$782,Q$83)+'СЕТ СН'!$H$12+СВЦЭМ!$D$10+'СЕТ СН'!$H$6-'СЕТ СН'!$H$22</f>
        <v>1279.4795762599999</v>
      </c>
      <c r="R88" s="36">
        <f>SUMIFS(СВЦЭМ!$C$39:$C$782,СВЦЭМ!$A$39:$A$782,$A88,СВЦЭМ!$B$39:$B$782,R$83)+'СЕТ СН'!$H$12+СВЦЭМ!$D$10+'СЕТ СН'!$H$6-'СЕТ СН'!$H$22</f>
        <v>1267.46852083</v>
      </c>
      <c r="S88" s="36">
        <f>SUMIFS(СВЦЭМ!$C$39:$C$782,СВЦЭМ!$A$39:$A$782,$A88,СВЦЭМ!$B$39:$B$782,S$83)+'СЕТ СН'!$H$12+СВЦЭМ!$D$10+'СЕТ СН'!$H$6-'СЕТ СН'!$H$22</f>
        <v>1284.3838028799998</v>
      </c>
      <c r="T88" s="36">
        <f>SUMIFS(СВЦЭМ!$C$39:$C$782,СВЦЭМ!$A$39:$A$782,$A88,СВЦЭМ!$B$39:$B$782,T$83)+'СЕТ СН'!$H$12+СВЦЭМ!$D$10+'СЕТ СН'!$H$6-'СЕТ СН'!$H$22</f>
        <v>1401.4043383999999</v>
      </c>
      <c r="U88" s="36">
        <f>SUMIFS(СВЦЭМ!$C$39:$C$782,СВЦЭМ!$A$39:$A$782,$A88,СВЦЭМ!$B$39:$B$782,U$83)+'СЕТ СН'!$H$12+СВЦЭМ!$D$10+'СЕТ СН'!$H$6-'СЕТ СН'!$H$22</f>
        <v>1421.8627457699999</v>
      </c>
      <c r="V88" s="36">
        <f>SUMIFS(СВЦЭМ!$C$39:$C$782,СВЦЭМ!$A$39:$A$782,$A88,СВЦЭМ!$B$39:$B$782,V$83)+'СЕТ СН'!$H$12+СВЦЭМ!$D$10+'СЕТ СН'!$H$6-'СЕТ СН'!$H$22</f>
        <v>1418.4520495500001</v>
      </c>
      <c r="W88" s="36">
        <f>SUMIFS(СВЦЭМ!$C$39:$C$782,СВЦЭМ!$A$39:$A$782,$A88,СВЦЭМ!$B$39:$B$782,W$83)+'СЕТ СН'!$H$12+СВЦЭМ!$D$10+'СЕТ СН'!$H$6-'СЕТ СН'!$H$22</f>
        <v>1396.1954794999999</v>
      </c>
      <c r="X88" s="36">
        <f>SUMIFS(СВЦЭМ!$C$39:$C$782,СВЦЭМ!$A$39:$A$782,$A88,СВЦЭМ!$B$39:$B$782,X$83)+'СЕТ СН'!$H$12+СВЦЭМ!$D$10+'СЕТ СН'!$H$6-'СЕТ СН'!$H$22</f>
        <v>1357.76838742</v>
      </c>
      <c r="Y88" s="36">
        <f>SUMIFS(СВЦЭМ!$C$39:$C$782,СВЦЭМ!$A$39:$A$782,$A88,СВЦЭМ!$B$39:$B$782,Y$83)+'СЕТ СН'!$H$12+СВЦЭМ!$D$10+'СЕТ СН'!$H$6-'СЕТ СН'!$H$22</f>
        <v>1259.0074117300001</v>
      </c>
    </row>
    <row r="89" spans="1:25" ht="15.75" x14ac:dyDescent="0.2">
      <c r="A89" s="35">
        <f t="shared" si="2"/>
        <v>44840</v>
      </c>
      <c r="B89" s="36">
        <f>SUMIFS(СВЦЭМ!$C$39:$C$782,СВЦЭМ!$A$39:$A$782,$A89,СВЦЭМ!$B$39:$B$782,B$83)+'СЕТ СН'!$H$12+СВЦЭМ!$D$10+'СЕТ СН'!$H$6-'СЕТ СН'!$H$22</f>
        <v>1379.2052552099999</v>
      </c>
      <c r="C89" s="36">
        <f>SUMIFS(СВЦЭМ!$C$39:$C$782,СВЦЭМ!$A$39:$A$782,$A89,СВЦЭМ!$B$39:$B$782,C$83)+'СЕТ СН'!$H$12+СВЦЭМ!$D$10+'СЕТ СН'!$H$6-'СЕТ СН'!$H$22</f>
        <v>1400.98068891</v>
      </c>
      <c r="D89" s="36">
        <f>SUMIFS(СВЦЭМ!$C$39:$C$782,СВЦЭМ!$A$39:$A$782,$A89,СВЦЭМ!$B$39:$B$782,D$83)+'СЕТ СН'!$H$12+СВЦЭМ!$D$10+'СЕТ СН'!$H$6-'СЕТ СН'!$H$22</f>
        <v>1392.16852524</v>
      </c>
      <c r="E89" s="36">
        <f>SUMIFS(СВЦЭМ!$C$39:$C$782,СВЦЭМ!$A$39:$A$782,$A89,СВЦЭМ!$B$39:$B$782,E$83)+'СЕТ СН'!$H$12+СВЦЭМ!$D$10+'СЕТ СН'!$H$6-'СЕТ СН'!$H$22</f>
        <v>1387.0207446300001</v>
      </c>
      <c r="F89" s="36">
        <f>SUMIFS(СВЦЭМ!$C$39:$C$782,СВЦЭМ!$A$39:$A$782,$A89,СВЦЭМ!$B$39:$B$782,F$83)+'СЕТ СН'!$H$12+СВЦЭМ!$D$10+'СЕТ СН'!$H$6-'СЕТ СН'!$H$22</f>
        <v>1373.8031677900001</v>
      </c>
      <c r="G89" s="36">
        <f>SUMIFS(СВЦЭМ!$C$39:$C$782,СВЦЭМ!$A$39:$A$782,$A89,СВЦЭМ!$B$39:$B$782,G$83)+'СЕТ СН'!$H$12+СВЦЭМ!$D$10+'СЕТ СН'!$H$6-'СЕТ СН'!$H$22</f>
        <v>1357.4089058300001</v>
      </c>
      <c r="H89" s="36">
        <f>SUMIFS(СВЦЭМ!$C$39:$C$782,СВЦЭМ!$A$39:$A$782,$A89,СВЦЭМ!$B$39:$B$782,H$83)+'СЕТ СН'!$H$12+СВЦЭМ!$D$10+'СЕТ СН'!$H$6-'СЕТ СН'!$H$22</f>
        <v>1288.18820091</v>
      </c>
      <c r="I89" s="36">
        <f>SUMIFS(СВЦЭМ!$C$39:$C$782,СВЦЭМ!$A$39:$A$782,$A89,СВЦЭМ!$B$39:$B$782,I$83)+'СЕТ СН'!$H$12+СВЦЭМ!$D$10+'СЕТ СН'!$H$6-'СЕТ СН'!$H$22</f>
        <v>1268.30798826</v>
      </c>
      <c r="J89" s="36">
        <f>SUMIFS(СВЦЭМ!$C$39:$C$782,СВЦЭМ!$A$39:$A$782,$A89,СВЦЭМ!$B$39:$B$782,J$83)+'СЕТ СН'!$H$12+СВЦЭМ!$D$10+'СЕТ СН'!$H$6-'СЕТ СН'!$H$22</f>
        <v>1267.35671925</v>
      </c>
      <c r="K89" s="36">
        <f>SUMIFS(СВЦЭМ!$C$39:$C$782,СВЦЭМ!$A$39:$A$782,$A89,СВЦЭМ!$B$39:$B$782,K$83)+'СЕТ СН'!$H$12+СВЦЭМ!$D$10+'СЕТ СН'!$H$6-'СЕТ СН'!$H$22</f>
        <v>1277.5176870099999</v>
      </c>
      <c r="L89" s="36">
        <f>SUMIFS(СВЦЭМ!$C$39:$C$782,СВЦЭМ!$A$39:$A$782,$A89,СВЦЭМ!$B$39:$B$782,L$83)+'СЕТ СН'!$H$12+СВЦЭМ!$D$10+'СЕТ СН'!$H$6-'СЕТ СН'!$H$22</f>
        <v>1303.9246503500001</v>
      </c>
      <c r="M89" s="36">
        <f>SUMIFS(СВЦЭМ!$C$39:$C$782,СВЦЭМ!$A$39:$A$782,$A89,СВЦЭМ!$B$39:$B$782,M$83)+'СЕТ СН'!$H$12+СВЦЭМ!$D$10+'СЕТ СН'!$H$6-'СЕТ СН'!$H$22</f>
        <v>1342.15026678</v>
      </c>
      <c r="N89" s="36">
        <f>SUMIFS(СВЦЭМ!$C$39:$C$782,СВЦЭМ!$A$39:$A$782,$A89,СВЦЭМ!$B$39:$B$782,N$83)+'СЕТ СН'!$H$12+СВЦЭМ!$D$10+'СЕТ СН'!$H$6-'СЕТ СН'!$H$22</f>
        <v>1367.5499156999999</v>
      </c>
      <c r="O89" s="36">
        <f>SUMIFS(СВЦЭМ!$C$39:$C$782,СВЦЭМ!$A$39:$A$782,$A89,СВЦЭМ!$B$39:$B$782,O$83)+'СЕТ СН'!$H$12+СВЦЭМ!$D$10+'СЕТ СН'!$H$6-'СЕТ СН'!$H$22</f>
        <v>1366.53534876</v>
      </c>
      <c r="P89" s="36">
        <f>SUMIFS(СВЦЭМ!$C$39:$C$782,СВЦЭМ!$A$39:$A$782,$A89,СВЦЭМ!$B$39:$B$782,P$83)+'СЕТ СН'!$H$12+СВЦЭМ!$D$10+'СЕТ СН'!$H$6-'СЕТ СН'!$H$22</f>
        <v>1370.70451673</v>
      </c>
      <c r="Q89" s="36">
        <f>SUMIFS(СВЦЭМ!$C$39:$C$782,СВЦЭМ!$A$39:$A$782,$A89,СВЦЭМ!$B$39:$B$782,Q$83)+'СЕТ СН'!$H$12+СВЦЭМ!$D$10+'СЕТ СН'!$H$6-'СЕТ СН'!$H$22</f>
        <v>1366.1590516900001</v>
      </c>
      <c r="R89" s="36">
        <f>SUMIFS(СВЦЭМ!$C$39:$C$782,СВЦЭМ!$A$39:$A$782,$A89,СВЦЭМ!$B$39:$B$782,R$83)+'СЕТ СН'!$H$12+СВЦЭМ!$D$10+'СЕТ СН'!$H$6-'СЕТ СН'!$H$22</f>
        <v>1346.91493524</v>
      </c>
      <c r="S89" s="36">
        <f>SUMIFS(СВЦЭМ!$C$39:$C$782,СВЦЭМ!$A$39:$A$782,$A89,СВЦЭМ!$B$39:$B$782,S$83)+'СЕТ СН'!$H$12+СВЦЭМ!$D$10+'СЕТ СН'!$H$6-'СЕТ СН'!$H$22</f>
        <v>1313.79810703</v>
      </c>
      <c r="T89" s="36">
        <f>SUMIFS(СВЦЭМ!$C$39:$C$782,СВЦЭМ!$A$39:$A$782,$A89,СВЦЭМ!$B$39:$B$782,T$83)+'СЕТ СН'!$H$12+СВЦЭМ!$D$10+'СЕТ СН'!$H$6-'СЕТ СН'!$H$22</f>
        <v>1314.56417977</v>
      </c>
      <c r="U89" s="36">
        <f>SUMIFS(СВЦЭМ!$C$39:$C$782,СВЦЭМ!$A$39:$A$782,$A89,СВЦЭМ!$B$39:$B$782,U$83)+'СЕТ СН'!$H$12+СВЦЭМ!$D$10+'СЕТ СН'!$H$6-'СЕТ СН'!$H$22</f>
        <v>1351.56863847</v>
      </c>
      <c r="V89" s="36">
        <f>SUMIFS(СВЦЭМ!$C$39:$C$782,СВЦЭМ!$A$39:$A$782,$A89,СВЦЭМ!$B$39:$B$782,V$83)+'СЕТ СН'!$H$12+СВЦЭМ!$D$10+'СЕТ СН'!$H$6-'СЕТ СН'!$H$22</f>
        <v>1351.1746919300001</v>
      </c>
      <c r="W89" s="36">
        <f>SUMIFS(СВЦЭМ!$C$39:$C$782,СВЦЭМ!$A$39:$A$782,$A89,СВЦЭМ!$B$39:$B$782,W$83)+'СЕТ СН'!$H$12+СВЦЭМ!$D$10+'СЕТ СН'!$H$6-'СЕТ СН'!$H$22</f>
        <v>1341.8184612800001</v>
      </c>
      <c r="X89" s="36">
        <f>SUMIFS(СВЦЭМ!$C$39:$C$782,СВЦЭМ!$A$39:$A$782,$A89,СВЦЭМ!$B$39:$B$782,X$83)+'СЕТ СН'!$H$12+СВЦЭМ!$D$10+'СЕТ СН'!$H$6-'СЕТ СН'!$H$22</f>
        <v>1394.49031171</v>
      </c>
      <c r="Y89" s="36">
        <f>SUMIFS(СВЦЭМ!$C$39:$C$782,СВЦЭМ!$A$39:$A$782,$A89,СВЦЭМ!$B$39:$B$782,Y$83)+'СЕТ СН'!$H$12+СВЦЭМ!$D$10+'СЕТ СН'!$H$6-'СЕТ СН'!$H$22</f>
        <v>1421.8696607900001</v>
      </c>
    </row>
    <row r="90" spans="1:25" ht="15.75" x14ac:dyDescent="0.2">
      <c r="A90" s="35">
        <f t="shared" si="2"/>
        <v>44841</v>
      </c>
      <c r="B90" s="36">
        <f>SUMIFS(СВЦЭМ!$C$39:$C$782,СВЦЭМ!$A$39:$A$782,$A90,СВЦЭМ!$B$39:$B$782,B$83)+'СЕТ СН'!$H$12+СВЦЭМ!$D$10+'СЕТ СН'!$H$6-'СЕТ СН'!$H$22</f>
        <v>1281.86030691</v>
      </c>
      <c r="C90" s="36">
        <f>SUMIFS(СВЦЭМ!$C$39:$C$782,СВЦЭМ!$A$39:$A$782,$A90,СВЦЭМ!$B$39:$B$782,C$83)+'СЕТ СН'!$H$12+СВЦЭМ!$D$10+'СЕТ СН'!$H$6-'СЕТ СН'!$H$22</f>
        <v>1311.4026807799999</v>
      </c>
      <c r="D90" s="36">
        <f>SUMIFS(СВЦЭМ!$C$39:$C$782,СВЦЭМ!$A$39:$A$782,$A90,СВЦЭМ!$B$39:$B$782,D$83)+'СЕТ СН'!$H$12+СВЦЭМ!$D$10+'СЕТ СН'!$H$6-'СЕТ СН'!$H$22</f>
        <v>1336.59011478</v>
      </c>
      <c r="E90" s="36">
        <f>SUMIFS(СВЦЭМ!$C$39:$C$782,СВЦЭМ!$A$39:$A$782,$A90,СВЦЭМ!$B$39:$B$782,E$83)+'СЕТ СН'!$H$12+СВЦЭМ!$D$10+'СЕТ СН'!$H$6-'СЕТ СН'!$H$22</f>
        <v>1338.66584132</v>
      </c>
      <c r="F90" s="36">
        <f>SUMIFS(СВЦЭМ!$C$39:$C$782,СВЦЭМ!$A$39:$A$782,$A90,СВЦЭМ!$B$39:$B$782,F$83)+'СЕТ СН'!$H$12+СВЦЭМ!$D$10+'СЕТ СН'!$H$6-'СЕТ СН'!$H$22</f>
        <v>1346.5691948400001</v>
      </c>
      <c r="G90" s="36">
        <f>SUMIFS(СВЦЭМ!$C$39:$C$782,СВЦЭМ!$A$39:$A$782,$A90,СВЦЭМ!$B$39:$B$782,G$83)+'СЕТ СН'!$H$12+СВЦЭМ!$D$10+'СЕТ СН'!$H$6-'СЕТ СН'!$H$22</f>
        <v>1333.41362009</v>
      </c>
      <c r="H90" s="36">
        <f>SUMIFS(СВЦЭМ!$C$39:$C$782,СВЦЭМ!$A$39:$A$782,$A90,СВЦЭМ!$B$39:$B$782,H$83)+'СЕТ СН'!$H$12+СВЦЭМ!$D$10+'СЕТ СН'!$H$6-'СЕТ СН'!$H$22</f>
        <v>1276.8249556999999</v>
      </c>
      <c r="I90" s="36">
        <f>SUMIFS(СВЦЭМ!$C$39:$C$782,СВЦЭМ!$A$39:$A$782,$A90,СВЦЭМ!$B$39:$B$782,I$83)+'СЕТ СН'!$H$12+СВЦЭМ!$D$10+'СЕТ СН'!$H$6-'СЕТ СН'!$H$22</f>
        <v>1227.6282782199999</v>
      </c>
      <c r="J90" s="36">
        <f>SUMIFS(СВЦЭМ!$C$39:$C$782,СВЦЭМ!$A$39:$A$782,$A90,СВЦЭМ!$B$39:$B$782,J$83)+'СЕТ СН'!$H$12+СВЦЭМ!$D$10+'СЕТ СН'!$H$6-'СЕТ СН'!$H$22</f>
        <v>1233.0181389899999</v>
      </c>
      <c r="K90" s="36">
        <f>SUMIFS(СВЦЭМ!$C$39:$C$782,СВЦЭМ!$A$39:$A$782,$A90,СВЦЭМ!$B$39:$B$782,K$83)+'СЕТ СН'!$H$12+СВЦЭМ!$D$10+'СЕТ СН'!$H$6-'СЕТ СН'!$H$22</f>
        <v>1256.7991939999999</v>
      </c>
      <c r="L90" s="36">
        <f>SUMIFS(СВЦЭМ!$C$39:$C$782,СВЦЭМ!$A$39:$A$782,$A90,СВЦЭМ!$B$39:$B$782,L$83)+'СЕТ СН'!$H$12+СВЦЭМ!$D$10+'СЕТ СН'!$H$6-'СЕТ СН'!$H$22</f>
        <v>1239.1487840099999</v>
      </c>
      <c r="M90" s="36">
        <f>SUMIFS(СВЦЭМ!$C$39:$C$782,СВЦЭМ!$A$39:$A$782,$A90,СВЦЭМ!$B$39:$B$782,M$83)+'СЕТ СН'!$H$12+СВЦЭМ!$D$10+'СЕТ СН'!$H$6-'СЕТ СН'!$H$22</f>
        <v>1221.79200038</v>
      </c>
      <c r="N90" s="36">
        <f>SUMIFS(СВЦЭМ!$C$39:$C$782,СВЦЭМ!$A$39:$A$782,$A90,СВЦЭМ!$B$39:$B$782,N$83)+'СЕТ СН'!$H$12+СВЦЭМ!$D$10+'СЕТ СН'!$H$6-'СЕТ СН'!$H$22</f>
        <v>1230.9123093599999</v>
      </c>
      <c r="O90" s="36">
        <f>SUMIFS(СВЦЭМ!$C$39:$C$782,СВЦЭМ!$A$39:$A$782,$A90,СВЦЭМ!$B$39:$B$782,O$83)+'СЕТ СН'!$H$12+СВЦЭМ!$D$10+'СЕТ СН'!$H$6-'СЕТ СН'!$H$22</f>
        <v>1231.9763332699999</v>
      </c>
      <c r="P90" s="36">
        <f>SUMIFS(СВЦЭМ!$C$39:$C$782,СВЦЭМ!$A$39:$A$782,$A90,СВЦЭМ!$B$39:$B$782,P$83)+'СЕТ СН'!$H$12+СВЦЭМ!$D$10+'СЕТ СН'!$H$6-'СЕТ СН'!$H$22</f>
        <v>1222.2796975799999</v>
      </c>
      <c r="Q90" s="36">
        <f>SUMIFS(СВЦЭМ!$C$39:$C$782,СВЦЭМ!$A$39:$A$782,$A90,СВЦЭМ!$B$39:$B$782,Q$83)+'СЕТ СН'!$H$12+СВЦЭМ!$D$10+'СЕТ СН'!$H$6-'СЕТ СН'!$H$22</f>
        <v>1224.5776221599999</v>
      </c>
      <c r="R90" s="36">
        <f>SUMIFS(СВЦЭМ!$C$39:$C$782,СВЦЭМ!$A$39:$A$782,$A90,СВЦЭМ!$B$39:$B$782,R$83)+'СЕТ СН'!$H$12+СВЦЭМ!$D$10+'СЕТ СН'!$H$6-'СЕТ СН'!$H$22</f>
        <v>1225.78250619</v>
      </c>
      <c r="S90" s="36">
        <f>SUMIFS(СВЦЭМ!$C$39:$C$782,СВЦЭМ!$A$39:$A$782,$A90,СВЦЭМ!$B$39:$B$782,S$83)+'СЕТ СН'!$H$12+СВЦЭМ!$D$10+'СЕТ СН'!$H$6-'СЕТ СН'!$H$22</f>
        <v>1262.4281286999999</v>
      </c>
      <c r="T90" s="36">
        <f>SUMIFS(СВЦЭМ!$C$39:$C$782,СВЦЭМ!$A$39:$A$782,$A90,СВЦЭМ!$B$39:$B$782,T$83)+'СЕТ СН'!$H$12+СВЦЭМ!$D$10+'СЕТ СН'!$H$6-'СЕТ СН'!$H$22</f>
        <v>1338.3273141500001</v>
      </c>
      <c r="U90" s="36">
        <f>SUMIFS(СВЦЭМ!$C$39:$C$782,СВЦЭМ!$A$39:$A$782,$A90,СВЦЭМ!$B$39:$B$782,U$83)+'СЕТ СН'!$H$12+СВЦЭМ!$D$10+'СЕТ СН'!$H$6-'СЕТ СН'!$H$22</f>
        <v>1375.14120546</v>
      </c>
      <c r="V90" s="36">
        <f>SUMIFS(СВЦЭМ!$C$39:$C$782,СВЦЭМ!$A$39:$A$782,$A90,СВЦЭМ!$B$39:$B$782,V$83)+'СЕТ СН'!$H$12+СВЦЭМ!$D$10+'СЕТ СН'!$H$6-'СЕТ СН'!$H$22</f>
        <v>1377.6450710700001</v>
      </c>
      <c r="W90" s="36">
        <f>SUMIFS(СВЦЭМ!$C$39:$C$782,СВЦЭМ!$A$39:$A$782,$A90,СВЦЭМ!$B$39:$B$782,W$83)+'СЕТ СН'!$H$12+СВЦЭМ!$D$10+'СЕТ СН'!$H$6-'СЕТ СН'!$H$22</f>
        <v>1356.72049277</v>
      </c>
      <c r="X90" s="36">
        <f>SUMIFS(СВЦЭМ!$C$39:$C$782,СВЦЭМ!$A$39:$A$782,$A90,СВЦЭМ!$B$39:$B$782,X$83)+'СЕТ СН'!$H$12+СВЦЭМ!$D$10+'СЕТ СН'!$H$6-'СЕТ СН'!$H$22</f>
        <v>1317.9661839100002</v>
      </c>
      <c r="Y90" s="36">
        <f>SUMIFS(СВЦЭМ!$C$39:$C$782,СВЦЭМ!$A$39:$A$782,$A90,СВЦЭМ!$B$39:$B$782,Y$83)+'СЕТ СН'!$H$12+СВЦЭМ!$D$10+'СЕТ СН'!$H$6-'СЕТ СН'!$H$22</f>
        <v>1310.0144570700002</v>
      </c>
    </row>
    <row r="91" spans="1:25" ht="15.75" x14ac:dyDescent="0.2">
      <c r="A91" s="35">
        <f t="shared" si="2"/>
        <v>44842</v>
      </c>
      <c r="B91" s="36">
        <f>SUMIFS(СВЦЭМ!$C$39:$C$782,СВЦЭМ!$A$39:$A$782,$A91,СВЦЭМ!$B$39:$B$782,B$83)+'СЕТ СН'!$H$12+СВЦЭМ!$D$10+'СЕТ СН'!$H$6-'СЕТ СН'!$H$22</f>
        <v>1270.9181111099999</v>
      </c>
      <c r="C91" s="36">
        <f>SUMIFS(СВЦЭМ!$C$39:$C$782,СВЦЭМ!$A$39:$A$782,$A91,СВЦЭМ!$B$39:$B$782,C$83)+'СЕТ СН'!$H$12+СВЦЭМ!$D$10+'СЕТ СН'!$H$6-'СЕТ СН'!$H$22</f>
        <v>1315.25725227</v>
      </c>
      <c r="D91" s="36">
        <f>SUMIFS(СВЦЭМ!$C$39:$C$782,СВЦЭМ!$A$39:$A$782,$A91,СВЦЭМ!$B$39:$B$782,D$83)+'СЕТ СН'!$H$12+СВЦЭМ!$D$10+'СЕТ СН'!$H$6-'СЕТ СН'!$H$22</f>
        <v>1328.9049015100002</v>
      </c>
      <c r="E91" s="36">
        <f>SUMIFS(СВЦЭМ!$C$39:$C$782,СВЦЭМ!$A$39:$A$782,$A91,СВЦЭМ!$B$39:$B$782,E$83)+'СЕТ СН'!$H$12+СВЦЭМ!$D$10+'СЕТ СН'!$H$6-'СЕТ СН'!$H$22</f>
        <v>1340.20580475</v>
      </c>
      <c r="F91" s="36">
        <f>SUMIFS(СВЦЭМ!$C$39:$C$782,СВЦЭМ!$A$39:$A$782,$A91,СВЦЭМ!$B$39:$B$782,F$83)+'СЕТ СН'!$H$12+СВЦЭМ!$D$10+'СЕТ СН'!$H$6-'СЕТ СН'!$H$22</f>
        <v>1340.0615512500001</v>
      </c>
      <c r="G91" s="36">
        <f>SUMIFS(СВЦЭМ!$C$39:$C$782,СВЦЭМ!$A$39:$A$782,$A91,СВЦЭМ!$B$39:$B$782,G$83)+'СЕТ СН'!$H$12+СВЦЭМ!$D$10+'СЕТ СН'!$H$6-'СЕТ СН'!$H$22</f>
        <v>1332.2971499400001</v>
      </c>
      <c r="H91" s="36">
        <f>SUMIFS(СВЦЭМ!$C$39:$C$782,СВЦЭМ!$A$39:$A$782,$A91,СВЦЭМ!$B$39:$B$782,H$83)+'СЕТ СН'!$H$12+СВЦЭМ!$D$10+'СЕТ СН'!$H$6-'СЕТ СН'!$H$22</f>
        <v>1311.94550013</v>
      </c>
      <c r="I91" s="36">
        <f>SUMIFS(СВЦЭМ!$C$39:$C$782,СВЦЭМ!$A$39:$A$782,$A91,СВЦЭМ!$B$39:$B$782,I$83)+'СЕТ СН'!$H$12+СВЦЭМ!$D$10+'СЕТ СН'!$H$6-'СЕТ СН'!$H$22</f>
        <v>1276.02783643</v>
      </c>
      <c r="J91" s="36">
        <f>SUMIFS(СВЦЭМ!$C$39:$C$782,СВЦЭМ!$A$39:$A$782,$A91,СВЦЭМ!$B$39:$B$782,J$83)+'СЕТ СН'!$H$12+СВЦЭМ!$D$10+'СЕТ СН'!$H$6-'СЕТ СН'!$H$22</f>
        <v>1218.34932878</v>
      </c>
      <c r="K91" s="36">
        <f>SUMIFS(СВЦЭМ!$C$39:$C$782,СВЦЭМ!$A$39:$A$782,$A91,СВЦЭМ!$B$39:$B$782,K$83)+'СЕТ СН'!$H$12+СВЦЭМ!$D$10+'СЕТ СН'!$H$6-'СЕТ СН'!$H$22</f>
        <v>1200.0409050399999</v>
      </c>
      <c r="L91" s="36">
        <f>SUMIFS(СВЦЭМ!$C$39:$C$782,СВЦЭМ!$A$39:$A$782,$A91,СВЦЭМ!$B$39:$B$782,L$83)+'СЕТ СН'!$H$12+СВЦЭМ!$D$10+'СЕТ СН'!$H$6-'СЕТ СН'!$H$22</f>
        <v>1255.4699623899999</v>
      </c>
      <c r="M91" s="36">
        <f>SUMIFS(СВЦЭМ!$C$39:$C$782,СВЦЭМ!$A$39:$A$782,$A91,СВЦЭМ!$B$39:$B$782,M$83)+'СЕТ СН'!$H$12+СВЦЭМ!$D$10+'СЕТ СН'!$H$6-'СЕТ СН'!$H$22</f>
        <v>1224.4431483599999</v>
      </c>
      <c r="N91" s="36">
        <f>SUMIFS(СВЦЭМ!$C$39:$C$782,СВЦЭМ!$A$39:$A$782,$A91,СВЦЭМ!$B$39:$B$782,N$83)+'СЕТ СН'!$H$12+СВЦЭМ!$D$10+'СЕТ СН'!$H$6-'СЕТ СН'!$H$22</f>
        <v>1211.05148601</v>
      </c>
      <c r="O91" s="36">
        <f>SUMIFS(СВЦЭМ!$C$39:$C$782,СВЦЭМ!$A$39:$A$782,$A91,СВЦЭМ!$B$39:$B$782,O$83)+'СЕТ СН'!$H$12+СВЦЭМ!$D$10+'СЕТ СН'!$H$6-'СЕТ СН'!$H$22</f>
        <v>1217.35178591</v>
      </c>
      <c r="P91" s="36">
        <f>SUMIFS(СВЦЭМ!$C$39:$C$782,СВЦЭМ!$A$39:$A$782,$A91,СВЦЭМ!$B$39:$B$782,P$83)+'СЕТ СН'!$H$12+СВЦЭМ!$D$10+'СЕТ СН'!$H$6-'СЕТ СН'!$H$22</f>
        <v>1223.8965126599999</v>
      </c>
      <c r="Q91" s="36">
        <f>SUMIFS(СВЦЭМ!$C$39:$C$782,СВЦЭМ!$A$39:$A$782,$A91,СВЦЭМ!$B$39:$B$782,Q$83)+'СЕТ СН'!$H$12+СВЦЭМ!$D$10+'СЕТ СН'!$H$6-'СЕТ СН'!$H$22</f>
        <v>1224.2047675199999</v>
      </c>
      <c r="R91" s="36">
        <f>SUMIFS(СВЦЭМ!$C$39:$C$782,СВЦЭМ!$A$39:$A$782,$A91,СВЦЭМ!$B$39:$B$782,R$83)+'СЕТ СН'!$H$12+СВЦЭМ!$D$10+'СЕТ СН'!$H$6-'СЕТ СН'!$H$22</f>
        <v>1228.00626874</v>
      </c>
      <c r="S91" s="36">
        <f>SUMIFS(СВЦЭМ!$C$39:$C$782,СВЦЭМ!$A$39:$A$782,$A91,СВЦЭМ!$B$39:$B$782,S$83)+'СЕТ СН'!$H$12+СВЦЭМ!$D$10+'СЕТ СН'!$H$6-'СЕТ СН'!$H$22</f>
        <v>1246.53456734</v>
      </c>
      <c r="T91" s="36">
        <f>SUMIFS(СВЦЭМ!$C$39:$C$782,СВЦЭМ!$A$39:$A$782,$A91,СВЦЭМ!$B$39:$B$782,T$83)+'СЕТ СН'!$H$12+СВЦЭМ!$D$10+'СЕТ СН'!$H$6-'СЕТ СН'!$H$22</f>
        <v>1354.6630194300001</v>
      </c>
      <c r="U91" s="36">
        <f>SUMIFS(СВЦЭМ!$C$39:$C$782,СВЦЭМ!$A$39:$A$782,$A91,СВЦЭМ!$B$39:$B$782,U$83)+'СЕТ СН'!$H$12+СВЦЭМ!$D$10+'СЕТ СН'!$H$6-'СЕТ СН'!$H$22</f>
        <v>1379.0947016699999</v>
      </c>
      <c r="V91" s="36">
        <f>SUMIFS(СВЦЭМ!$C$39:$C$782,СВЦЭМ!$A$39:$A$782,$A91,СВЦЭМ!$B$39:$B$782,V$83)+'СЕТ СН'!$H$12+СВЦЭМ!$D$10+'СЕТ СН'!$H$6-'СЕТ СН'!$H$22</f>
        <v>1374.63653133</v>
      </c>
      <c r="W91" s="36">
        <f>SUMIFS(СВЦЭМ!$C$39:$C$782,СВЦЭМ!$A$39:$A$782,$A91,СВЦЭМ!$B$39:$B$782,W$83)+'СЕТ СН'!$H$12+СВЦЭМ!$D$10+'СЕТ СН'!$H$6-'СЕТ СН'!$H$22</f>
        <v>1370.5077578200001</v>
      </c>
      <c r="X91" s="36">
        <f>SUMIFS(СВЦЭМ!$C$39:$C$782,СВЦЭМ!$A$39:$A$782,$A91,СВЦЭМ!$B$39:$B$782,X$83)+'СЕТ СН'!$H$12+СВЦЭМ!$D$10+'СЕТ СН'!$H$6-'СЕТ СН'!$H$22</f>
        <v>1341.8976109100001</v>
      </c>
      <c r="Y91" s="36">
        <f>SUMIFS(СВЦЭМ!$C$39:$C$782,СВЦЭМ!$A$39:$A$782,$A91,СВЦЭМ!$B$39:$B$782,Y$83)+'СЕТ СН'!$H$12+СВЦЭМ!$D$10+'СЕТ СН'!$H$6-'СЕТ СН'!$H$22</f>
        <v>1322.38233141</v>
      </c>
    </row>
    <row r="92" spans="1:25" ht="15.75" x14ac:dyDescent="0.2">
      <c r="A92" s="35">
        <f t="shared" si="2"/>
        <v>44843</v>
      </c>
      <c r="B92" s="36">
        <f>SUMIFS(СВЦЭМ!$C$39:$C$782,СВЦЭМ!$A$39:$A$782,$A92,СВЦЭМ!$B$39:$B$782,B$83)+'СЕТ СН'!$H$12+СВЦЭМ!$D$10+'СЕТ СН'!$H$6-'СЕТ СН'!$H$22</f>
        <v>1250.29787992</v>
      </c>
      <c r="C92" s="36">
        <f>SUMIFS(СВЦЭМ!$C$39:$C$782,СВЦЭМ!$A$39:$A$782,$A92,СВЦЭМ!$B$39:$B$782,C$83)+'СЕТ СН'!$H$12+СВЦЭМ!$D$10+'СЕТ СН'!$H$6-'СЕТ СН'!$H$22</f>
        <v>1273.4957598799999</v>
      </c>
      <c r="D92" s="36">
        <f>SUMIFS(СВЦЭМ!$C$39:$C$782,СВЦЭМ!$A$39:$A$782,$A92,СВЦЭМ!$B$39:$B$782,D$83)+'СЕТ СН'!$H$12+СВЦЭМ!$D$10+'СЕТ СН'!$H$6-'СЕТ СН'!$H$22</f>
        <v>1281.5035834299999</v>
      </c>
      <c r="E92" s="36">
        <f>SUMIFS(СВЦЭМ!$C$39:$C$782,СВЦЭМ!$A$39:$A$782,$A92,СВЦЭМ!$B$39:$B$782,E$83)+'СЕТ СН'!$H$12+СВЦЭМ!$D$10+'СЕТ СН'!$H$6-'СЕТ СН'!$H$22</f>
        <v>1287.23852517</v>
      </c>
      <c r="F92" s="36">
        <f>SUMIFS(СВЦЭМ!$C$39:$C$782,СВЦЭМ!$A$39:$A$782,$A92,СВЦЭМ!$B$39:$B$782,F$83)+'СЕТ СН'!$H$12+СВЦЭМ!$D$10+'СЕТ СН'!$H$6-'СЕТ СН'!$H$22</f>
        <v>1281.0611839599999</v>
      </c>
      <c r="G92" s="36">
        <f>SUMIFS(СВЦЭМ!$C$39:$C$782,СВЦЭМ!$A$39:$A$782,$A92,СВЦЭМ!$B$39:$B$782,G$83)+'СЕТ СН'!$H$12+СВЦЭМ!$D$10+'СЕТ СН'!$H$6-'СЕТ СН'!$H$22</f>
        <v>1283.7392866</v>
      </c>
      <c r="H92" s="36">
        <f>SUMIFS(СВЦЭМ!$C$39:$C$782,СВЦЭМ!$A$39:$A$782,$A92,СВЦЭМ!$B$39:$B$782,H$83)+'СЕТ СН'!$H$12+СВЦЭМ!$D$10+'СЕТ СН'!$H$6-'СЕТ СН'!$H$22</f>
        <v>1269.13363342</v>
      </c>
      <c r="I92" s="36">
        <f>SUMIFS(СВЦЭМ!$C$39:$C$782,СВЦЭМ!$A$39:$A$782,$A92,СВЦЭМ!$B$39:$B$782,I$83)+'СЕТ СН'!$H$12+СВЦЭМ!$D$10+'СЕТ СН'!$H$6-'СЕТ СН'!$H$22</f>
        <v>1255.9923744299999</v>
      </c>
      <c r="J92" s="36">
        <f>SUMIFS(СВЦЭМ!$C$39:$C$782,СВЦЭМ!$A$39:$A$782,$A92,СВЦЭМ!$B$39:$B$782,J$83)+'СЕТ СН'!$H$12+СВЦЭМ!$D$10+'СЕТ СН'!$H$6-'СЕТ СН'!$H$22</f>
        <v>1242.58461403</v>
      </c>
      <c r="K92" s="36">
        <f>SUMIFS(СВЦЭМ!$C$39:$C$782,СВЦЭМ!$A$39:$A$782,$A92,СВЦЭМ!$B$39:$B$782,K$83)+'СЕТ СН'!$H$12+СВЦЭМ!$D$10+'СЕТ СН'!$H$6-'СЕТ СН'!$H$22</f>
        <v>1180.8436471299999</v>
      </c>
      <c r="L92" s="36">
        <f>SUMIFS(СВЦЭМ!$C$39:$C$782,СВЦЭМ!$A$39:$A$782,$A92,СВЦЭМ!$B$39:$B$782,L$83)+'СЕТ СН'!$H$12+СВЦЭМ!$D$10+'СЕТ СН'!$H$6-'СЕТ СН'!$H$22</f>
        <v>1187.8300251000001</v>
      </c>
      <c r="M92" s="36">
        <f>SUMIFS(СВЦЭМ!$C$39:$C$782,СВЦЭМ!$A$39:$A$782,$A92,СВЦЭМ!$B$39:$B$782,M$83)+'СЕТ СН'!$H$12+СВЦЭМ!$D$10+'СЕТ СН'!$H$6-'СЕТ СН'!$H$22</f>
        <v>1195.6490359499999</v>
      </c>
      <c r="N92" s="36">
        <f>SUMIFS(СВЦЭМ!$C$39:$C$782,СВЦЭМ!$A$39:$A$782,$A92,СВЦЭМ!$B$39:$B$782,N$83)+'СЕТ СН'!$H$12+СВЦЭМ!$D$10+'СЕТ СН'!$H$6-'СЕТ СН'!$H$22</f>
        <v>1172.2592920699999</v>
      </c>
      <c r="O92" s="36">
        <f>SUMIFS(СВЦЭМ!$C$39:$C$782,СВЦЭМ!$A$39:$A$782,$A92,СВЦЭМ!$B$39:$B$782,O$83)+'СЕТ СН'!$H$12+СВЦЭМ!$D$10+'СЕТ СН'!$H$6-'СЕТ СН'!$H$22</f>
        <v>1189.59084493</v>
      </c>
      <c r="P92" s="36">
        <f>SUMIFS(СВЦЭМ!$C$39:$C$782,СВЦЭМ!$A$39:$A$782,$A92,СВЦЭМ!$B$39:$B$782,P$83)+'СЕТ СН'!$H$12+СВЦЭМ!$D$10+'СЕТ СН'!$H$6-'СЕТ СН'!$H$22</f>
        <v>1180.6384185899999</v>
      </c>
      <c r="Q92" s="36">
        <f>SUMIFS(СВЦЭМ!$C$39:$C$782,СВЦЭМ!$A$39:$A$782,$A92,СВЦЭМ!$B$39:$B$782,Q$83)+'СЕТ СН'!$H$12+СВЦЭМ!$D$10+'СЕТ СН'!$H$6-'СЕТ СН'!$H$22</f>
        <v>1184.2385522299999</v>
      </c>
      <c r="R92" s="36">
        <f>SUMIFS(СВЦЭМ!$C$39:$C$782,СВЦЭМ!$A$39:$A$782,$A92,СВЦЭМ!$B$39:$B$782,R$83)+'СЕТ СН'!$H$12+СВЦЭМ!$D$10+'СЕТ СН'!$H$6-'СЕТ СН'!$H$22</f>
        <v>1212.9168424299999</v>
      </c>
      <c r="S92" s="36">
        <f>SUMIFS(СВЦЭМ!$C$39:$C$782,СВЦЭМ!$A$39:$A$782,$A92,СВЦЭМ!$B$39:$B$782,S$83)+'СЕТ СН'!$H$12+СВЦЭМ!$D$10+'СЕТ СН'!$H$6-'СЕТ СН'!$H$22</f>
        <v>1240.3074508299999</v>
      </c>
      <c r="T92" s="36">
        <f>SUMIFS(СВЦЭМ!$C$39:$C$782,СВЦЭМ!$A$39:$A$782,$A92,СВЦЭМ!$B$39:$B$782,T$83)+'СЕТ СН'!$H$12+СВЦЭМ!$D$10+'СЕТ СН'!$H$6-'СЕТ СН'!$H$22</f>
        <v>1306.6338940600001</v>
      </c>
      <c r="U92" s="36">
        <f>SUMIFS(СВЦЭМ!$C$39:$C$782,СВЦЭМ!$A$39:$A$782,$A92,СВЦЭМ!$B$39:$B$782,U$83)+'СЕТ СН'!$H$12+СВЦЭМ!$D$10+'СЕТ СН'!$H$6-'СЕТ СН'!$H$22</f>
        <v>1340.7799151699999</v>
      </c>
      <c r="V92" s="36">
        <f>SUMIFS(СВЦЭМ!$C$39:$C$782,СВЦЭМ!$A$39:$A$782,$A92,СВЦЭМ!$B$39:$B$782,V$83)+'СЕТ СН'!$H$12+СВЦЭМ!$D$10+'СЕТ СН'!$H$6-'СЕТ СН'!$H$22</f>
        <v>1328.36095497</v>
      </c>
      <c r="W92" s="36">
        <f>SUMIFS(СВЦЭМ!$C$39:$C$782,СВЦЭМ!$A$39:$A$782,$A92,СВЦЭМ!$B$39:$B$782,W$83)+'СЕТ СН'!$H$12+СВЦЭМ!$D$10+'СЕТ СН'!$H$6-'СЕТ СН'!$H$22</f>
        <v>1311.85013721</v>
      </c>
      <c r="X92" s="36">
        <f>SUMIFS(СВЦЭМ!$C$39:$C$782,СВЦЭМ!$A$39:$A$782,$A92,СВЦЭМ!$B$39:$B$782,X$83)+'СЕТ СН'!$H$12+СВЦЭМ!$D$10+'СЕТ СН'!$H$6-'СЕТ СН'!$H$22</f>
        <v>1179.73028092</v>
      </c>
      <c r="Y92" s="36">
        <f>SUMIFS(СВЦЭМ!$C$39:$C$782,СВЦЭМ!$A$39:$A$782,$A92,СВЦЭМ!$B$39:$B$782,Y$83)+'СЕТ СН'!$H$12+СВЦЭМ!$D$10+'СЕТ СН'!$H$6-'СЕТ СН'!$H$22</f>
        <v>1082.5980047200001</v>
      </c>
    </row>
    <row r="93" spans="1:25" ht="15.75" x14ac:dyDescent="0.2">
      <c r="A93" s="35">
        <f t="shared" si="2"/>
        <v>44844</v>
      </c>
      <c r="B93" s="36">
        <f>SUMIFS(СВЦЭМ!$C$39:$C$782,СВЦЭМ!$A$39:$A$782,$A93,СВЦЭМ!$B$39:$B$782,B$83)+'СЕТ СН'!$H$12+СВЦЭМ!$D$10+'СЕТ СН'!$H$6-'СЕТ СН'!$H$22</f>
        <v>1084.4299270699998</v>
      </c>
      <c r="C93" s="36">
        <f>SUMIFS(СВЦЭМ!$C$39:$C$782,СВЦЭМ!$A$39:$A$782,$A93,СВЦЭМ!$B$39:$B$782,C$83)+'СЕТ СН'!$H$12+СВЦЭМ!$D$10+'СЕТ СН'!$H$6-'СЕТ СН'!$H$22</f>
        <v>1144.9902390699999</v>
      </c>
      <c r="D93" s="36">
        <f>SUMIFS(СВЦЭМ!$C$39:$C$782,СВЦЭМ!$A$39:$A$782,$A93,СВЦЭМ!$B$39:$B$782,D$83)+'СЕТ СН'!$H$12+СВЦЭМ!$D$10+'СЕТ СН'!$H$6-'СЕТ СН'!$H$22</f>
        <v>1233.78628639</v>
      </c>
      <c r="E93" s="36">
        <f>SUMIFS(СВЦЭМ!$C$39:$C$782,СВЦЭМ!$A$39:$A$782,$A93,СВЦЭМ!$B$39:$B$782,E$83)+'СЕТ СН'!$H$12+СВЦЭМ!$D$10+'СЕТ СН'!$H$6-'СЕТ СН'!$H$22</f>
        <v>1234.0291017699999</v>
      </c>
      <c r="F93" s="36">
        <f>SUMIFS(СВЦЭМ!$C$39:$C$782,СВЦЭМ!$A$39:$A$782,$A93,СВЦЭМ!$B$39:$B$782,F$83)+'СЕТ СН'!$H$12+СВЦЭМ!$D$10+'СЕТ СН'!$H$6-'СЕТ СН'!$H$22</f>
        <v>1225.84086316</v>
      </c>
      <c r="G93" s="36">
        <f>SUMIFS(СВЦЭМ!$C$39:$C$782,СВЦЭМ!$A$39:$A$782,$A93,СВЦЭМ!$B$39:$B$782,G$83)+'СЕТ СН'!$H$12+СВЦЭМ!$D$10+'СЕТ СН'!$H$6-'СЕТ СН'!$H$22</f>
        <v>1228.5371813699999</v>
      </c>
      <c r="H93" s="36">
        <f>SUMIFS(СВЦЭМ!$C$39:$C$782,СВЦЭМ!$A$39:$A$782,$A93,СВЦЭМ!$B$39:$B$782,H$83)+'СЕТ СН'!$H$12+СВЦЭМ!$D$10+'СЕТ СН'!$H$6-'СЕТ СН'!$H$22</f>
        <v>1167.78102592</v>
      </c>
      <c r="I93" s="36">
        <f>SUMIFS(СВЦЭМ!$C$39:$C$782,СВЦЭМ!$A$39:$A$782,$A93,СВЦЭМ!$B$39:$B$782,I$83)+'СЕТ СН'!$H$12+СВЦЭМ!$D$10+'СЕТ СН'!$H$6-'СЕТ СН'!$H$22</f>
        <v>1102.3434471799999</v>
      </c>
      <c r="J93" s="36">
        <f>SUMIFS(СВЦЭМ!$C$39:$C$782,СВЦЭМ!$A$39:$A$782,$A93,СВЦЭМ!$B$39:$B$782,J$83)+'СЕТ СН'!$H$12+СВЦЭМ!$D$10+'СЕТ СН'!$H$6-'СЕТ СН'!$H$22</f>
        <v>1076.9292850100001</v>
      </c>
      <c r="K93" s="36">
        <f>SUMIFS(СВЦЭМ!$C$39:$C$782,СВЦЭМ!$A$39:$A$782,$A93,СВЦЭМ!$B$39:$B$782,K$83)+'СЕТ СН'!$H$12+СВЦЭМ!$D$10+'СЕТ СН'!$H$6-'СЕТ СН'!$H$22</f>
        <v>1071.1080305599999</v>
      </c>
      <c r="L93" s="36">
        <f>SUMIFS(СВЦЭМ!$C$39:$C$782,СВЦЭМ!$A$39:$A$782,$A93,СВЦЭМ!$B$39:$B$782,L$83)+'СЕТ СН'!$H$12+СВЦЭМ!$D$10+'СЕТ СН'!$H$6-'СЕТ СН'!$H$22</f>
        <v>1058.46624516</v>
      </c>
      <c r="M93" s="36">
        <f>SUMIFS(СВЦЭМ!$C$39:$C$782,СВЦЭМ!$A$39:$A$782,$A93,СВЦЭМ!$B$39:$B$782,M$83)+'СЕТ СН'!$H$12+СВЦЭМ!$D$10+'СЕТ СН'!$H$6-'СЕТ СН'!$H$22</f>
        <v>1106.1956161599999</v>
      </c>
      <c r="N93" s="36">
        <f>SUMIFS(СВЦЭМ!$C$39:$C$782,СВЦЭМ!$A$39:$A$782,$A93,СВЦЭМ!$B$39:$B$782,N$83)+'СЕТ СН'!$H$12+СВЦЭМ!$D$10+'СЕТ СН'!$H$6-'СЕТ СН'!$H$22</f>
        <v>1184.5841870199999</v>
      </c>
      <c r="O93" s="36">
        <f>SUMIFS(СВЦЭМ!$C$39:$C$782,СВЦЭМ!$A$39:$A$782,$A93,СВЦЭМ!$B$39:$B$782,O$83)+'СЕТ СН'!$H$12+СВЦЭМ!$D$10+'СЕТ СН'!$H$6-'СЕТ СН'!$H$22</f>
        <v>1180.3031639599999</v>
      </c>
      <c r="P93" s="36">
        <f>SUMIFS(СВЦЭМ!$C$39:$C$782,СВЦЭМ!$A$39:$A$782,$A93,СВЦЭМ!$B$39:$B$782,P$83)+'СЕТ СН'!$H$12+СВЦЭМ!$D$10+'СЕТ СН'!$H$6-'СЕТ СН'!$H$22</f>
        <v>1144.5977998999999</v>
      </c>
      <c r="Q93" s="36">
        <f>SUMIFS(СВЦЭМ!$C$39:$C$782,СВЦЭМ!$A$39:$A$782,$A93,СВЦЭМ!$B$39:$B$782,Q$83)+'СЕТ СН'!$H$12+СВЦЭМ!$D$10+'СЕТ СН'!$H$6-'СЕТ СН'!$H$22</f>
        <v>1134.6975321099999</v>
      </c>
      <c r="R93" s="36">
        <f>SUMIFS(СВЦЭМ!$C$39:$C$782,СВЦЭМ!$A$39:$A$782,$A93,СВЦЭМ!$B$39:$B$782,R$83)+'СЕТ СН'!$H$12+СВЦЭМ!$D$10+'СЕТ СН'!$H$6-'СЕТ СН'!$H$22</f>
        <v>1092.34557703</v>
      </c>
      <c r="S93" s="36">
        <f>SUMIFS(СВЦЭМ!$C$39:$C$782,СВЦЭМ!$A$39:$A$782,$A93,СВЦЭМ!$B$39:$B$782,S$83)+'СЕТ СН'!$H$12+СВЦЭМ!$D$10+'СЕТ СН'!$H$6-'СЕТ СН'!$H$22</f>
        <v>1051.73883993</v>
      </c>
      <c r="T93" s="36">
        <f>SUMIFS(СВЦЭМ!$C$39:$C$782,СВЦЭМ!$A$39:$A$782,$A93,СВЦЭМ!$B$39:$B$782,T$83)+'СЕТ СН'!$H$12+СВЦЭМ!$D$10+'СЕТ СН'!$H$6-'СЕТ СН'!$H$22</f>
        <v>1095.7509513499999</v>
      </c>
      <c r="U93" s="36">
        <f>SUMIFS(СВЦЭМ!$C$39:$C$782,СВЦЭМ!$A$39:$A$782,$A93,СВЦЭМ!$B$39:$B$782,U$83)+'СЕТ СН'!$H$12+СВЦЭМ!$D$10+'СЕТ СН'!$H$6-'СЕТ СН'!$H$22</f>
        <v>1116.00513503</v>
      </c>
      <c r="V93" s="36">
        <f>SUMIFS(СВЦЭМ!$C$39:$C$782,СВЦЭМ!$A$39:$A$782,$A93,СВЦЭМ!$B$39:$B$782,V$83)+'СЕТ СН'!$H$12+СВЦЭМ!$D$10+'СЕТ СН'!$H$6-'СЕТ СН'!$H$22</f>
        <v>1129.5735678999999</v>
      </c>
      <c r="W93" s="36">
        <f>SUMIFS(СВЦЭМ!$C$39:$C$782,СВЦЭМ!$A$39:$A$782,$A93,СВЦЭМ!$B$39:$B$782,W$83)+'СЕТ СН'!$H$12+СВЦЭМ!$D$10+'СЕТ СН'!$H$6-'СЕТ СН'!$H$22</f>
        <v>1130.1076398</v>
      </c>
      <c r="X93" s="36">
        <f>SUMIFS(СВЦЭМ!$C$39:$C$782,СВЦЭМ!$A$39:$A$782,$A93,СВЦЭМ!$B$39:$B$782,X$83)+'СЕТ СН'!$H$12+СВЦЭМ!$D$10+'СЕТ СН'!$H$6-'СЕТ СН'!$H$22</f>
        <v>1112.3803706900001</v>
      </c>
      <c r="Y93" s="36">
        <f>SUMIFS(СВЦЭМ!$C$39:$C$782,СВЦЭМ!$A$39:$A$782,$A93,СВЦЭМ!$B$39:$B$782,Y$83)+'СЕТ СН'!$H$12+СВЦЭМ!$D$10+'СЕТ СН'!$H$6-'СЕТ СН'!$H$22</f>
        <v>1091.98531174</v>
      </c>
    </row>
    <row r="94" spans="1:25" ht="15.75" x14ac:dyDescent="0.2">
      <c r="A94" s="35">
        <f t="shared" si="2"/>
        <v>44845</v>
      </c>
      <c r="B94" s="36">
        <f>SUMIFS(СВЦЭМ!$C$39:$C$782,СВЦЭМ!$A$39:$A$782,$A94,СВЦЭМ!$B$39:$B$782,B$83)+'СЕТ СН'!$H$12+СВЦЭМ!$D$10+'СЕТ СН'!$H$6-'СЕТ СН'!$H$22</f>
        <v>1177.97072194</v>
      </c>
      <c r="C94" s="36">
        <f>SUMIFS(СВЦЭМ!$C$39:$C$782,СВЦЭМ!$A$39:$A$782,$A94,СВЦЭМ!$B$39:$B$782,C$83)+'СЕТ СН'!$H$12+СВЦЭМ!$D$10+'СЕТ СН'!$H$6-'СЕТ СН'!$H$22</f>
        <v>1242.68627715</v>
      </c>
      <c r="D94" s="36">
        <f>SUMIFS(СВЦЭМ!$C$39:$C$782,СВЦЭМ!$A$39:$A$782,$A94,СВЦЭМ!$B$39:$B$782,D$83)+'СЕТ СН'!$H$12+СВЦЭМ!$D$10+'СЕТ СН'!$H$6-'СЕТ СН'!$H$22</f>
        <v>1284.38252736</v>
      </c>
      <c r="E94" s="36">
        <f>SUMIFS(СВЦЭМ!$C$39:$C$782,СВЦЭМ!$A$39:$A$782,$A94,СВЦЭМ!$B$39:$B$782,E$83)+'СЕТ СН'!$H$12+СВЦЭМ!$D$10+'СЕТ СН'!$H$6-'СЕТ СН'!$H$22</f>
        <v>1299.4513285200001</v>
      </c>
      <c r="F94" s="36">
        <f>SUMIFS(СВЦЭМ!$C$39:$C$782,СВЦЭМ!$A$39:$A$782,$A94,СВЦЭМ!$B$39:$B$782,F$83)+'СЕТ СН'!$H$12+СВЦЭМ!$D$10+'СЕТ СН'!$H$6-'СЕТ СН'!$H$22</f>
        <v>1293.9674184399998</v>
      </c>
      <c r="G94" s="36">
        <f>SUMIFS(СВЦЭМ!$C$39:$C$782,СВЦЭМ!$A$39:$A$782,$A94,СВЦЭМ!$B$39:$B$782,G$83)+'СЕТ СН'!$H$12+СВЦЭМ!$D$10+'СЕТ СН'!$H$6-'СЕТ СН'!$H$22</f>
        <v>1236.5976228299999</v>
      </c>
      <c r="H94" s="36">
        <f>SUMIFS(СВЦЭМ!$C$39:$C$782,СВЦЭМ!$A$39:$A$782,$A94,СВЦЭМ!$B$39:$B$782,H$83)+'СЕТ СН'!$H$12+СВЦЭМ!$D$10+'СЕТ СН'!$H$6-'СЕТ СН'!$H$22</f>
        <v>1240.89617727</v>
      </c>
      <c r="I94" s="36">
        <f>SUMIFS(СВЦЭМ!$C$39:$C$782,СВЦЭМ!$A$39:$A$782,$A94,СВЦЭМ!$B$39:$B$782,I$83)+'СЕТ СН'!$H$12+СВЦЭМ!$D$10+'СЕТ СН'!$H$6-'СЕТ СН'!$H$22</f>
        <v>1269.6137771599999</v>
      </c>
      <c r="J94" s="36">
        <f>SUMIFS(СВЦЭМ!$C$39:$C$782,СВЦЭМ!$A$39:$A$782,$A94,СВЦЭМ!$B$39:$B$782,J$83)+'СЕТ СН'!$H$12+СВЦЭМ!$D$10+'СЕТ СН'!$H$6-'СЕТ СН'!$H$22</f>
        <v>1271.62950725</v>
      </c>
      <c r="K94" s="36">
        <f>SUMIFS(СВЦЭМ!$C$39:$C$782,СВЦЭМ!$A$39:$A$782,$A94,СВЦЭМ!$B$39:$B$782,K$83)+'СЕТ СН'!$H$12+СВЦЭМ!$D$10+'СЕТ СН'!$H$6-'СЕТ СН'!$H$22</f>
        <v>1274.9730462800001</v>
      </c>
      <c r="L94" s="36">
        <f>SUMIFS(СВЦЭМ!$C$39:$C$782,СВЦЭМ!$A$39:$A$782,$A94,СВЦЭМ!$B$39:$B$782,L$83)+'СЕТ СН'!$H$12+СВЦЭМ!$D$10+'СЕТ СН'!$H$6-'СЕТ СН'!$H$22</f>
        <v>1281.47088091</v>
      </c>
      <c r="M94" s="36">
        <f>SUMIFS(СВЦЭМ!$C$39:$C$782,СВЦЭМ!$A$39:$A$782,$A94,СВЦЭМ!$B$39:$B$782,M$83)+'СЕТ СН'!$H$12+СВЦЭМ!$D$10+'СЕТ СН'!$H$6-'СЕТ СН'!$H$22</f>
        <v>1252.2350505899999</v>
      </c>
      <c r="N94" s="36">
        <f>SUMIFS(СВЦЭМ!$C$39:$C$782,СВЦЭМ!$A$39:$A$782,$A94,СВЦЭМ!$B$39:$B$782,N$83)+'СЕТ СН'!$H$12+СВЦЭМ!$D$10+'СЕТ СН'!$H$6-'СЕТ СН'!$H$22</f>
        <v>1278.4262904499999</v>
      </c>
      <c r="O94" s="36">
        <f>SUMIFS(СВЦЭМ!$C$39:$C$782,СВЦЭМ!$A$39:$A$782,$A94,СВЦЭМ!$B$39:$B$782,O$83)+'СЕТ СН'!$H$12+СВЦЭМ!$D$10+'СЕТ СН'!$H$6-'СЕТ СН'!$H$22</f>
        <v>1276.8714531999999</v>
      </c>
      <c r="P94" s="36">
        <f>SUMIFS(СВЦЭМ!$C$39:$C$782,СВЦЭМ!$A$39:$A$782,$A94,СВЦЭМ!$B$39:$B$782,P$83)+'СЕТ СН'!$H$12+СВЦЭМ!$D$10+'СЕТ СН'!$H$6-'СЕТ СН'!$H$22</f>
        <v>1272.8807006099998</v>
      </c>
      <c r="Q94" s="36">
        <f>SUMIFS(СВЦЭМ!$C$39:$C$782,СВЦЭМ!$A$39:$A$782,$A94,СВЦЭМ!$B$39:$B$782,Q$83)+'СЕТ СН'!$H$12+СВЦЭМ!$D$10+'СЕТ СН'!$H$6-'СЕТ СН'!$H$22</f>
        <v>1265.7497818299998</v>
      </c>
      <c r="R94" s="36">
        <f>SUMIFS(СВЦЭМ!$C$39:$C$782,СВЦЭМ!$A$39:$A$782,$A94,СВЦЭМ!$B$39:$B$782,R$83)+'СЕТ СН'!$H$12+СВЦЭМ!$D$10+'СЕТ СН'!$H$6-'СЕТ СН'!$H$22</f>
        <v>1239.47375296</v>
      </c>
      <c r="S94" s="36">
        <f>SUMIFS(СВЦЭМ!$C$39:$C$782,СВЦЭМ!$A$39:$A$782,$A94,СВЦЭМ!$B$39:$B$782,S$83)+'СЕТ СН'!$H$12+СВЦЭМ!$D$10+'СЕТ СН'!$H$6-'СЕТ СН'!$H$22</f>
        <v>1280.34710963</v>
      </c>
      <c r="T94" s="36">
        <f>SUMIFS(СВЦЭМ!$C$39:$C$782,СВЦЭМ!$A$39:$A$782,$A94,СВЦЭМ!$B$39:$B$782,T$83)+'СЕТ СН'!$H$12+СВЦЭМ!$D$10+'СЕТ СН'!$H$6-'СЕТ СН'!$H$22</f>
        <v>1331.4930092100001</v>
      </c>
      <c r="U94" s="36">
        <f>SUMIFS(СВЦЭМ!$C$39:$C$782,СВЦЭМ!$A$39:$A$782,$A94,СВЦЭМ!$B$39:$B$782,U$83)+'СЕТ СН'!$H$12+СВЦЭМ!$D$10+'СЕТ СН'!$H$6-'СЕТ СН'!$H$22</f>
        <v>1352.6927448700001</v>
      </c>
      <c r="V94" s="36">
        <f>SUMIFS(СВЦЭМ!$C$39:$C$782,СВЦЭМ!$A$39:$A$782,$A94,СВЦЭМ!$B$39:$B$782,V$83)+'СЕТ СН'!$H$12+СВЦЭМ!$D$10+'СЕТ СН'!$H$6-'СЕТ СН'!$H$22</f>
        <v>1358.2984862999999</v>
      </c>
      <c r="W94" s="36">
        <f>SUMIFS(СВЦЭМ!$C$39:$C$782,СВЦЭМ!$A$39:$A$782,$A94,СВЦЭМ!$B$39:$B$782,W$83)+'СЕТ СН'!$H$12+СВЦЭМ!$D$10+'СЕТ СН'!$H$6-'СЕТ СН'!$H$22</f>
        <v>1383.30722651</v>
      </c>
      <c r="X94" s="36">
        <f>SUMIFS(СВЦЭМ!$C$39:$C$782,СВЦЭМ!$A$39:$A$782,$A94,СВЦЭМ!$B$39:$B$782,X$83)+'СЕТ СН'!$H$12+СВЦЭМ!$D$10+'СЕТ СН'!$H$6-'СЕТ СН'!$H$22</f>
        <v>1371.2812312999999</v>
      </c>
      <c r="Y94" s="36">
        <f>SUMIFS(СВЦЭМ!$C$39:$C$782,СВЦЭМ!$A$39:$A$782,$A94,СВЦЭМ!$B$39:$B$782,Y$83)+'СЕТ СН'!$H$12+СВЦЭМ!$D$10+'СЕТ СН'!$H$6-'СЕТ СН'!$H$22</f>
        <v>1366.51644603</v>
      </c>
    </row>
    <row r="95" spans="1:25" ht="15.75" x14ac:dyDescent="0.2">
      <c r="A95" s="35">
        <f t="shared" si="2"/>
        <v>44846</v>
      </c>
      <c r="B95" s="36">
        <f>SUMIFS(СВЦЭМ!$C$39:$C$782,СВЦЭМ!$A$39:$A$782,$A95,СВЦЭМ!$B$39:$B$782,B$83)+'СЕТ СН'!$H$12+СВЦЭМ!$D$10+'СЕТ СН'!$H$6-'СЕТ СН'!$H$22</f>
        <v>1269.10842804</v>
      </c>
      <c r="C95" s="36">
        <f>SUMIFS(СВЦЭМ!$C$39:$C$782,СВЦЭМ!$A$39:$A$782,$A95,СВЦЭМ!$B$39:$B$782,C$83)+'СЕТ СН'!$H$12+СВЦЭМ!$D$10+'СЕТ СН'!$H$6-'СЕТ СН'!$H$22</f>
        <v>1296.7612689600001</v>
      </c>
      <c r="D95" s="36">
        <f>SUMIFS(СВЦЭМ!$C$39:$C$782,СВЦЭМ!$A$39:$A$782,$A95,СВЦЭМ!$B$39:$B$782,D$83)+'СЕТ СН'!$H$12+СВЦЭМ!$D$10+'СЕТ СН'!$H$6-'СЕТ СН'!$H$22</f>
        <v>1317.7770794999999</v>
      </c>
      <c r="E95" s="36">
        <f>SUMIFS(СВЦЭМ!$C$39:$C$782,СВЦЭМ!$A$39:$A$782,$A95,СВЦЭМ!$B$39:$B$782,E$83)+'СЕТ СН'!$H$12+СВЦЭМ!$D$10+'СЕТ СН'!$H$6-'СЕТ СН'!$H$22</f>
        <v>1311.03180905</v>
      </c>
      <c r="F95" s="36">
        <f>SUMIFS(СВЦЭМ!$C$39:$C$782,СВЦЭМ!$A$39:$A$782,$A95,СВЦЭМ!$B$39:$B$782,F$83)+'СЕТ СН'!$H$12+СВЦЭМ!$D$10+'СЕТ СН'!$H$6-'СЕТ СН'!$H$22</f>
        <v>1303.42814163</v>
      </c>
      <c r="G95" s="36">
        <f>SUMIFS(СВЦЭМ!$C$39:$C$782,СВЦЭМ!$A$39:$A$782,$A95,СВЦЭМ!$B$39:$B$782,G$83)+'СЕТ СН'!$H$12+СВЦЭМ!$D$10+'СЕТ СН'!$H$6-'СЕТ СН'!$H$22</f>
        <v>1303.5560521</v>
      </c>
      <c r="H95" s="36">
        <f>SUMIFS(СВЦЭМ!$C$39:$C$782,СВЦЭМ!$A$39:$A$782,$A95,СВЦЭМ!$B$39:$B$782,H$83)+'СЕТ СН'!$H$12+СВЦЭМ!$D$10+'СЕТ СН'!$H$6-'СЕТ СН'!$H$22</f>
        <v>1270.55995497</v>
      </c>
      <c r="I95" s="36">
        <f>SUMIFS(СВЦЭМ!$C$39:$C$782,СВЦЭМ!$A$39:$A$782,$A95,СВЦЭМ!$B$39:$B$782,I$83)+'СЕТ СН'!$H$12+СВЦЭМ!$D$10+'СЕТ СН'!$H$6-'СЕТ СН'!$H$22</f>
        <v>1251.9158555500001</v>
      </c>
      <c r="J95" s="36">
        <f>SUMIFS(СВЦЭМ!$C$39:$C$782,СВЦЭМ!$A$39:$A$782,$A95,СВЦЭМ!$B$39:$B$782,J$83)+'СЕТ СН'!$H$12+СВЦЭМ!$D$10+'СЕТ СН'!$H$6-'СЕТ СН'!$H$22</f>
        <v>1253.0673308</v>
      </c>
      <c r="K95" s="36">
        <f>SUMIFS(СВЦЭМ!$C$39:$C$782,СВЦЭМ!$A$39:$A$782,$A95,СВЦЭМ!$B$39:$B$782,K$83)+'СЕТ СН'!$H$12+СВЦЭМ!$D$10+'СЕТ СН'!$H$6-'СЕТ СН'!$H$22</f>
        <v>1247.8210133499999</v>
      </c>
      <c r="L95" s="36">
        <f>SUMIFS(СВЦЭМ!$C$39:$C$782,СВЦЭМ!$A$39:$A$782,$A95,СВЦЭМ!$B$39:$B$782,L$83)+'СЕТ СН'!$H$12+СВЦЭМ!$D$10+'СЕТ СН'!$H$6-'СЕТ СН'!$H$22</f>
        <v>1241.16005182</v>
      </c>
      <c r="M95" s="36">
        <f>SUMIFS(СВЦЭМ!$C$39:$C$782,СВЦЭМ!$A$39:$A$782,$A95,СВЦЭМ!$B$39:$B$782,M$83)+'СЕТ СН'!$H$12+СВЦЭМ!$D$10+'СЕТ СН'!$H$6-'СЕТ СН'!$H$22</f>
        <v>1237.5547913599999</v>
      </c>
      <c r="N95" s="36">
        <f>SUMIFS(СВЦЭМ!$C$39:$C$782,СВЦЭМ!$A$39:$A$782,$A95,СВЦЭМ!$B$39:$B$782,N$83)+'СЕТ СН'!$H$12+СВЦЭМ!$D$10+'СЕТ СН'!$H$6-'СЕТ СН'!$H$22</f>
        <v>1255.9533795499999</v>
      </c>
      <c r="O95" s="36">
        <f>SUMIFS(СВЦЭМ!$C$39:$C$782,СВЦЭМ!$A$39:$A$782,$A95,СВЦЭМ!$B$39:$B$782,O$83)+'СЕТ СН'!$H$12+СВЦЭМ!$D$10+'СЕТ СН'!$H$6-'СЕТ СН'!$H$22</f>
        <v>1247.90148243</v>
      </c>
      <c r="P95" s="36">
        <f>SUMIFS(СВЦЭМ!$C$39:$C$782,СВЦЭМ!$A$39:$A$782,$A95,СВЦЭМ!$B$39:$B$782,P$83)+'СЕТ СН'!$H$12+СВЦЭМ!$D$10+'СЕТ СН'!$H$6-'СЕТ СН'!$H$22</f>
        <v>1240.2262123099999</v>
      </c>
      <c r="Q95" s="36">
        <f>SUMIFS(СВЦЭМ!$C$39:$C$782,СВЦЭМ!$A$39:$A$782,$A95,СВЦЭМ!$B$39:$B$782,Q$83)+'СЕТ СН'!$H$12+СВЦЭМ!$D$10+'СЕТ СН'!$H$6-'СЕТ СН'!$H$22</f>
        <v>1249.5660631599999</v>
      </c>
      <c r="R95" s="36">
        <f>SUMIFS(СВЦЭМ!$C$39:$C$782,СВЦЭМ!$A$39:$A$782,$A95,СВЦЭМ!$B$39:$B$782,R$83)+'СЕТ СН'!$H$12+СВЦЭМ!$D$10+'СЕТ СН'!$H$6-'СЕТ СН'!$H$22</f>
        <v>1228.3758592300001</v>
      </c>
      <c r="S95" s="36">
        <f>SUMIFS(СВЦЭМ!$C$39:$C$782,СВЦЭМ!$A$39:$A$782,$A95,СВЦЭМ!$B$39:$B$782,S$83)+'СЕТ СН'!$H$12+СВЦЭМ!$D$10+'СЕТ СН'!$H$6-'СЕТ СН'!$H$22</f>
        <v>1230.5284239699999</v>
      </c>
      <c r="T95" s="36">
        <f>SUMIFS(СВЦЭМ!$C$39:$C$782,СВЦЭМ!$A$39:$A$782,$A95,СВЦЭМ!$B$39:$B$782,T$83)+'СЕТ СН'!$H$12+СВЦЭМ!$D$10+'СЕТ СН'!$H$6-'СЕТ СН'!$H$22</f>
        <v>1359.0508213600001</v>
      </c>
      <c r="U95" s="36">
        <f>SUMIFS(СВЦЭМ!$C$39:$C$782,СВЦЭМ!$A$39:$A$782,$A95,СВЦЭМ!$B$39:$B$782,U$83)+'СЕТ СН'!$H$12+СВЦЭМ!$D$10+'СЕТ СН'!$H$6-'СЕТ СН'!$H$22</f>
        <v>1349.4496523599998</v>
      </c>
      <c r="V95" s="36">
        <f>SUMIFS(СВЦЭМ!$C$39:$C$782,СВЦЭМ!$A$39:$A$782,$A95,СВЦЭМ!$B$39:$B$782,V$83)+'СЕТ СН'!$H$12+СВЦЭМ!$D$10+'СЕТ СН'!$H$6-'СЕТ СН'!$H$22</f>
        <v>1392.9978551199999</v>
      </c>
      <c r="W95" s="36">
        <f>SUMIFS(СВЦЭМ!$C$39:$C$782,СВЦЭМ!$A$39:$A$782,$A95,СВЦЭМ!$B$39:$B$782,W$83)+'СЕТ СН'!$H$12+СВЦЭМ!$D$10+'СЕТ СН'!$H$6-'СЕТ СН'!$H$22</f>
        <v>1306.2912233300001</v>
      </c>
      <c r="X95" s="36">
        <f>SUMIFS(СВЦЭМ!$C$39:$C$782,СВЦЭМ!$A$39:$A$782,$A95,СВЦЭМ!$B$39:$B$782,X$83)+'СЕТ СН'!$H$12+СВЦЭМ!$D$10+'СЕТ СН'!$H$6-'СЕТ СН'!$H$22</f>
        <v>1280.7524827899999</v>
      </c>
      <c r="Y95" s="36">
        <f>SUMIFS(СВЦЭМ!$C$39:$C$782,СВЦЭМ!$A$39:$A$782,$A95,СВЦЭМ!$B$39:$B$782,Y$83)+'СЕТ СН'!$H$12+СВЦЭМ!$D$10+'СЕТ СН'!$H$6-'СЕТ СН'!$H$22</f>
        <v>1265.2469975199999</v>
      </c>
    </row>
    <row r="96" spans="1:25" ht="15.75" x14ac:dyDescent="0.2">
      <c r="A96" s="35">
        <f t="shared" si="2"/>
        <v>44847</v>
      </c>
      <c r="B96" s="36">
        <f>SUMIFS(СВЦЭМ!$C$39:$C$782,СВЦЭМ!$A$39:$A$782,$A96,СВЦЭМ!$B$39:$B$782,B$83)+'СЕТ СН'!$H$12+СВЦЭМ!$D$10+'СЕТ СН'!$H$6-'СЕТ СН'!$H$22</f>
        <v>1359.8807219400001</v>
      </c>
      <c r="C96" s="36">
        <f>SUMIFS(СВЦЭМ!$C$39:$C$782,СВЦЭМ!$A$39:$A$782,$A96,СВЦЭМ!$B$39:$B$782,C$83)+'СЕТ СН'!$H$12+СВЦЭМ!$D$10+'СЕТ СН'!$H$6-'СЕТ СН'!$H$22</f>
        <v>1386.378003</v>
      </c>
      <c r="D96" s="36">
        <f>SUMIFS(СВЦЭМ!$C$39:$C$782,СВЦЭМ!$A$39:$A$782,$A96,СВЦЭМ!$B$39:$B$782,D$83)+'СЕТ СН'!$H$12+СВЦЭМ!$D$10+'СЕТ СН'!$H$6-'СЕТ СН'!$H$22</f>
        <v>1384.0520641099999</v>
      </c>
      <c r="E96" s="36">
        <f>SUMIFS(СВЦЭМ!$C$39:$C$782,СВЦЭМ!$A$39:$A$782,$A96,СВЦЭМ!$B$39:$B$782,E$83)+'СЕТ СН'!$H$12+СВЦЭМ!$D$10+'СЕТ СН'!$H$6-'СЕТ СН'!$H$22</f>
        <v>1390.1974439800001</v>
      </c>
      <c r="F96" s="36">
        <f>SUMIFS(СВЦЭМ!$C$39:$C$782,СВЦЭМ!$A$39:$A$782,$A96,СВЦЭМ!$B$39:$B$782,F$83)+'СЕТ СН'!$H$12+СВЦЭМ!$D$10+'СЕТ СН'!$H$6-'СЕТ СН'!$H$22</f>
        <v>1387.96467981</v>
      </c>
      <c r="G96" s="36">
        <f>SUMIFS(СВЦЭМ!$C$39:$C$782,СВЦЭМ!$A$39:$A$782,$A96,СВЦЭМ!$B$39:$B$782,G$83)+'СЕТ СН'!$H$12+СВЦЭМ!$D$10+'СЕТ СН'!$H$6-'СЕТ СН'!$H$22</f>
        <v>1379.6944529499999</v>
      </c>
      <c r="H96" s="36">
        <f>SUMIFS(СВЦЭМ!$C$39:$C$782,СВЦЭМ!$A$39:$A$782,$A96,СВЦЭМ!$B$39:$B$782,H$83)+'СЕТ СН'!$H$12+СВЦЭМ!$D$10+'СЕТ СН'!$H$6-'СЕТ СН'!$H$22</f>
        <v>1350.2331355200001</v>
      </c>
      <c r="I96" s="36">
        <f>SUMIFS(СВЦЭМ!$C$39:$C$782,СВЦЭМ!$A$39:$A$782,$A96,СВЦЭМ!$B$39:$B$782,I$83)+'СЕТ СН'!$H$12+СВЦЭМ!$D$10+'СЕТ СН'!$H$6-'СЕТ СН'!$H$22</f>
        <v>1334.66715879</v>
      </c>
      <c r="J96" s="36">
        <f>SUMIFS(СВЦЭМ!$C$39:$C$782,СВЦЭМ!$A$39:$A$782,$A96,СВЦЭМ!$B$39:$B$782,J$83)+'СЕТ СН'!$H$12+СВЦЭМ!$D$10+'СЕТ СН'!$H$6-'СЕТ СН'!$H$22</f>
        <v>1316.14463138</v>
      </c>
      <c r="K96" s="36">
        <f>SUMIFS(СВЦЭМ!$C$39:$C$782,СВЦЭМ!$A$39:$A$782,$A96,СВЦЭМ!$B$39:$B$782,K$83)+'СЕТ СН'!$H$12+СВЦЭМ!$D$10+'СЕТ СН'!$H$6-'СЕТ СН'!$H$22</f>
        <v>1340.7046606400002</v>
      </c>
      <c r="L96" s="36">
        <f>SUMIFS(СВЦЭМ!$C$39:$C$782,СВЦЭМ!$A$39:$A$782,$A96,СВЦЭМ!$B$39:$B$782,L$83)+'СЕТ СН'!$H$12+СВЦЭМ!$D$10+'СЕТ СН'!$H$6-'СЕТ СН'!$H$22</f>
        <v>1333.3735121100001</v>
      </c>
      <c r="M96" s="36">
        <f>SUMIFS(СВЦЭМ!$C$39:$C$782,СВЦЭМ!$A$39:$A$782,$A96,СВЦЭМ!$B$39:$B$782,M$83)+'СЕТ СН'!$H$12+СВЦЭМ!$D$10+'СЕТ СН'!$H$6-'СЕТ СН'!$H$22</f>
        <v>1345.67312227</v>
      </c>
      <c r="N96" s="36">
        <f>SUMIFS(СВЦЭМ!$C$39:$C$782,СВЦЭМ!$A$39:$A$782,$A96,СВЦЭМ!$B$39:$B$782,N$83)+'СЕТ СН'!$H$12+СВЦЭМ!$D$10+'СЕТ СН'!$H$6-'СЕТ СН'!$H$22</f>
        <v>1338.2845114200002</v>
      </c>
      <c r="O96" s="36">
        <f>SUMIFS(СВЦЭМ!$C$39:$C$782,СВЦЭМ!$A$39:$A$782,$A96,СВЦЭМ!$B$39:$B$782,O$83)+'СЕТ СН'!$H$12+СВЦЭМ!$D$10+'СЕТ СН'!$H$6-'СЕТ СН'!$H$22</f>
        <v>1335.68630394</v>
      </c>
      <c r="P96" s="36">
        <f>SUMIFS(СВЦЭМ!$C$39:$C$782,СВЦЭМ!$A$39:$A$782,$A96,СВЦЭМ!$B$39:$B$782,P$83)+'СЕТ СН'!$H$12+СВЦЭМ!$D$10+'СЕТ СН'!$H$6-'СЕТ СН'!$H$22</f>
        <v>1333.33828683</v>
      </c>
      <c r="Q96" s="36">
        <f>SUMIFS(СВЦЭМ!$C$39:$C$782,СВЦЭМ!$A$39:$A$782,$A96,СВЦЭМ!$B$39:$B$782,Q$83)+'СЕТ СН'!$H$12+СВЦЭМ!$D$10+'СЕТ СН'!$H$6-'СЕТ СН'!$H$22</f>
        <v>1324.4123326700001</v>
      </c>
      <c r="R96" s="36">
        <f>SUMIFS(СВЦЭМ!$C$39:$C$782,СВЦЭМ!$A$39:$A$782,$A96,СВЦЭМ!$B$39:$B$782,R$83)+'СЕТ СН'!$H$12+СВЦЭМ!$D$10+'СЕТ СН'!$H$6-'СЕТ СН'!$H$22</f>
        <v>1359.5118975</v>
      </c>
      <c r="S96" s="36">
        <f>SUMIFS(СВЦЭМ!$C$39:$C$782,СВЦЭМ!$A$39:$A$782,$A96,СВЦЭМ!$B$39:$B$782,S$83)+'СЕТ СН'!$H$12+СВЦЭМ!$D$10+'СЕТ СН'!$H$6-'СЕТ СН'!$H$22</f>
        <v>1332.5119243199999</v>
      </c>
      <c r="T96" s="36">
        <f>SUMIFS(СВЦЭМ!$C$39:$C$782,СВЦЭМ!$A$39:$A$782,$A96,СВЦЭМ!$B$39:$B$782,T$83)+'СЕТ СН'!$H$12+СВЦЭМ!$D$10+'СЕТ СН'!$H$6-'СЕТ СН'!$H$22</f>
        <v>1349.3918850800001</v>
      </c>
      <c r="U96" s="36">
        <f>SUMIFS(СВЦЭМ!$C$39:$C$782,СВЦЭМ!$A$39:$A$782,$A96,СВЦЭМ!$B$39:$B$782,U$83)+'СЕТ СН'!$H$12+СВЦЭМ!$D$10+'СЕТ СН'!$H$6-'СЕТ СН'!$H$22</f>
        <v>1361.61812433</v>
      </c>
      <c r="V96" s="36">
        <f>SUMIFS(СВЦЭМ!$C$39:$C$782,СВЦЭМ!$A$39:$A$782,$A96,СВЦЭМ!$B$39:$B$782,V$83)+'СЕТ СН'!$H$12+СВЦЭМ!$D$10+'СЕТ СН'!$H$6-'СЕТ СН'!$H$22</f>
        <v>1348.41771206</v>
      </c>
      <c r="W96" s="36">
        <f>SUMIFS(СВЦЭМ!$C$39:$C$782,СВЦЭМ!$A$39:$A$782,$A96,СВЦЭМ!$B$39:$B$782,W$83)+'СЕТ СН'!$H$12+СВЦЭМ!$D$10+'СЕТ СН'!$H$6-'СЕТ СН'!$H$22</f>
        <v>1332.9595758299999</v>
      </c>
      <c r="X96" s="36">
        <f>SUMIFS(СВЦЭМ!$C$39:$C$782,СВЦЭМ!$A$39:$A$782,$A96,СВЦЭМ!$B$39:$B$782,X$83)+'СЕТ СН'!$H$12+СВЦЭМ!$D$10+'СЕТ СН'!$H$6-'СЕТ СН'!$H$22</f>
        <v>1333.18413814</v>
      </c>
      <c r="Y96" s="36">
        <f>SUMIFS(СВЦЭМ!$C$39:$C$782,СВЦЭМ!$A$39:$A$782,$A96,СВЦЭМ!$B$39:$B$782,Y$83)+'СЕТ СН'!$H$12+СВЦЭМ!$D$10+'СЕТ СН'!$H$6-'СЕТ СН'!$H$22</f>
        <v>1331.49602938</v>
      </c>
    </row>
    <row r="97" spans="1:25" ht="15.75" x14ac:dyDescent="0.2">
      <c r="A97" s="35">
        <f t="shared" si="2"/>
        <v>44848</v>
      </c>
      <c r="B97" s="36">
        <f>SUMIFS(СВЦЭМ!$C$39:$C$782,СВЦЭМ!$A$39:$A$782,$A97,СВЦЭМ!$B$39:$B$782,B$83)+'СЕТ СН'!$H$12+СВЦЭМ!$D$10+'СЕТ СН'!$H$6-'СЕТ СН'!$H$22</f>
        <v>1380.9672857</v>
      </c>
      <c r="C97" s="36">
        <f>SUMIFS(СВЦЭМ!$C$39:$C$782,СВЦЭМ!$A$39:$A$782,$A97,СВЦЭМ!$B$39:$B$782,C$83)+'СЕТ СН'!$H$12+СВЦЭМ!$D$10+'СЕТ СН'!$H$6-'СЕТ СН'!$H$22</f>
        <v>1397.86323496</v>
      </c>
      <c r="D97" s="36">
        <f>SUMIFS(СВЦЭМ!$C$39:$C$782,СВЦЭМ!$A$39:$A$782,$A97,СВЦЭМ!$B$39:$B$782,D$83)+'СЕТ СН'!$H$12+СВЦЭМ!$D$10+'СЕТ СН'!$H$6-'СЕТ СН'!$H$22</f>
        <v>1427.9120509500001</v>
      </c>
      <c r="E97" s="36">
        <f>SUMIFS(СВЦЭМ!$C$39:$C$782,СВЦЭМ!$A$39:$A$782,$A97,СВЦЭМ!$B$39:$B$782,E$83)+'СЕТ СН'!$H$12+СВЦЭМ!$D$10+'СЕТ СН'!$H$6-'СЕТ СН'!$H$22</f>
        <v>1445.9654567499999</v>
      </c>
      <c r="F97" s="36">
        <f>SUMIFS(СВЦЭМ!$C$39:$C$782,СВЦЭМ!$A$39:$A$782,$A97,СВЦЭМ!$B$39:$B$782,F$83)+'СЕТ СН'!$H$12+СВЦЭМ!$D$10+'СЕТ СН'!$H$6-'СЕТ СН'!$H$22</f>
        <v>1444.1942786699999</v>
      </c>
      <c r="G97" s="36">
        <f>SUMIFS(СВЦЭМ!$C$39:$C$782,СВЦЭМ!$A$39:$A$782,$A97,СВЦЭМ!$B$39:$B$782,G$83)+'СЕТ СН'!$H$12+СВЦЭМ!$D$10+'СЕТ СН'!$H$6-'СЕТ СН'!$H$22</f>
        <v>1433.9193671</v>
      </c>
      <c r="H97" s="36">
        <f>SUMIFS(СВЦЭМ!$C$39:$C$782,СВЦЭМ!$A$39:$A$782,$A97,СВЦЭМ!$B$39:$B$782,H$83)+'СЕТ СН'!$H$12+СВЦЭМ!$D$10+'СЕТ СН'!$H$6-'СЕТ СН'!$H$22</f>
        <v>1367.3357820599999</v>
      </c>
      <c r="I97" s="36">
        <f>SUMIFS(СВЦЭМ!$C$39:$C$782,СВЦЭМ!$A$39:$A$782,$A97,СВЦЭМ!$B$39:$B$782,I$83)+'СЕТ СН'!$H$12+СВЦЭМ!$D$10+'СЕТ СН'!$H$6-'СЕТ СН'!$H$22</f>
        <v>1387.35609458</v>
      </c>
      <c r="J97" s="36">
        <f>SUMIFS(СВЦЭМ!$C$39:$C$782,СВЦЭМ!$A$39:$A$782,$A97,СВЦЭМ!$B$39:$B$782,J$83)+'СЕТ СН'!$H$12+СВЦЭМ!$D$10+'СЕТ СН'!$H$6-'СЕТ СН'!$H$22</f>
        <v>1379.2710391999999</v>
      </c>
      <c r="K97" s="36">
        <f>SUMIFS(СВЦЭМ!$C$39:$C$782,СВЦЭМ!$A$39:$A$782,$A97,СВЦЭМ!$B$39:$B$782,K$83)+'СЕТ СН'!$H$12+СВЦЭМ!$D$10+'СЕТ СН'!$H$6-'СЕТ СН'!$H$22</f>
        <v>1378.22849879</v>
      </c>
      <c r="L97" s="36">
        <f>SUMIFS(СВЦЭМ!$C$39:$C$782,СВЦЭМ!$A$39:$A$782,$A97,СВЦЭМ!$B$39:$B$782,L$83)+'СЕТ СН'!$H$12+СВЦЭМ!$D$10+'СЕТ СН'!$H$6-'СЕТ СН'!$H$22</f>
        <v>1397.4368155699999</v>
      </c>
      <c r="M97" s="36">
        <f>SUMIFS(СВЦЭМ!$C$39:$C$782,СВЦЭМ!$A$39:$A$782,$A97,СВЦЭМ!$B$39:$B$782,M$83)+'СЕТ СН'!$H$12+СВЦЭМ!$D$10+'СЕТ СН'!$H$6-'СЕТ СН'!$H$22</f>
        <v>1362.40338587</v>
      </c>
      <c r="N97" s="36">
        <f>SUMIFS(СВЦЭМ!$C$39:$C$782,СВЦЭМ!$A$39:$A$782,$A97,СВЦЭМ!$B$39:$B$782,N$83)+'СЕТ СН'!$H$12+СВЦЭМ!$D$10+'СЕТ СН'!$H$6-'СЕТ СН'!$H$22</f>
        <v>1364.6644028400001</v>
      </c>
      <c r="O97" s="36">
        <f>SUMIFS(СВЦЭМ!$C$39:$C$782,СВЦЭМ!$A$39:$A$782,$A97,СВЦЭМ!$B$39:$B$782,O$83)+'СЕТ СН'!$H$12+СВЦЭМ!$D$10+'СЕТ СН'!$H$6-'СЕТ СН'!$H$22</f>
        <v>1367.78783331</v>
      </c>
      <c r="P97" s="36">
        <f>SUMIFS(СВЦЭМ!$C$39:$C$782,СВЦЭМ!$A$39:$A$782,$A97,СВЦЭМ!$B$39:$B$782,P$83)+'СЕТ СН'!$H$12+СВЦЭМ!$D$10+'СЕТ СН'!$H$6-'СЕТ СН'!$H$22</f>
        <v>1367.6602176000001</v>
      </c>
      <c r="Q97" s="36">
        <f>SUMIFS(СВЦЭМ!$C$39:$C$782,СВЦЭМ!$A$39:$A$782,$A97,СВЦЭМ!$B$39:$B$782,Q$83)+'СЕТ СН'!$H$12+СВЦЭМ!$D$10+'СЕТ СН'!$H$6-'СЕТ СН'!$H$22</f>
        <v>1369.6796498799999</v>
      </c>
      <c r="R97" s="36">
        <f>SUMIFS(СВЦЭМ!$C$39:$C$782,СВЦЭМ!$A$39:$A$782,$A97,СВЦЭМ!$B$39:$B$782,R$83)+'СЕТ СН'!$H$12+СВЦЭМ!$D$10+'СЕТ СН'!$H$6-'СЕТ СН'!$H$22</f>
        <v>1362.9514396700001</v>
      </c>
      <c r="S97" s="36">
        <f>SUMIFS(СВЦЭМ!$C$39:$C$782,СВЦЭМ!$A$39:$A$782,$A97,СВЦЭМ!$B$39:$B$782,S$83)+'СЕТ СН'!$H$12+СВЦЭМ!$D$10+'СЕТ СН'!$H$6-'СЕТ СН'!$H$22</f>
        <v>1366.4192362199999</v>
      </c>
      <c r="T97" s="36">
        <f>SUMIFS(СВЦЭМ!$C$39:$C$782,СВЦЭМ!$A$39:$A$782,$A97,СВЦЭМ!$B$39:$B$782,T$83)+'СЕТ СН'!$H$12+СВЦЭМ!$D$10+'СЕТ СН'!$H$6-'СЕТ СН'!$H$22</f>
        <v>1377.83835064</v>
      </c>
      <c r="U97" s="36">
        <f>SUMIFS(СВЦЭМ!$C$39:$C$782,СВЦЭМ!$A$39:$A$782,$A97,СВЦЭМ!$B$39:$B$782,U$83)+'СЕТ СН'!$H$12+СВЦЭМ!$D$10+'СЕТ СН'!$H$6-'СЕТ СН'!$H$22</f>
        <v>1374.45876013</v>
      </c>
      <c r="V97" s="36">
        <f>SUMIFS(СВЦЭМ!$C$39:$C$782,СВЦЭМ!$A$39:$A$782,$A97,СВЦЭМ!$B$39:$B$782,V$83)+'СЕТ СН'!$H$12+СВЦЭМ!$D$10+'СЕТ СН'!$H$6-'СЕТ СН'!$H$22</f>
        <v>1384.6310900599999</v>
      </c>
      <c r="W97" s="36">
        <f>SUMIFS(СВЦЭМ!$C$39:$C$782,СВЦЭМ!$A$39:$A$782,$A97,СВЦЭМ!$B$39:$B$782,W$83)+'СЕТ СН'!$H$12+СВЦЭМ!$D$10+'СЕТ СН'!$H$6-'СЕТ СН'!$H$22</f>
        <v>1383.1029349</v>
      </c>
      <c r="X97" s="36">
        <f>SUMIFS(СВЦЭМ!$C$39:$C$782,СВЦЭМ!$A$39:$A$782,$A97,СВЦЭМ!$B$39:$B$782,X$83)+'СЕТ СН'!$H$12+СВЦЭМ!$D$10+'СЕТ СН'!$H$6-'СЕТ СН'!$H$22</f>
        <v>1376.2127116700001</v>
      </c>
      <c r="Y97" s="36">
        <f>SUMIFS(СВЦЭМ!$C$39:$C$782,СВЦЭМ!$A$39:$A$782,$A97,СВЦЭМ!$B$39:$B$782,Y$83)+'СЕТ СН'!$H$12+СВЦЭМ!$D$10+'СЕТ СН'!$H$6-'СЕТ СН'!$H$22</f>
        <v>1356.84104183</v>
      </c>
    </row>
    <row r="98" spans="1:25" ht="15.75" x14ac:dyDescent="0.2">
      <c r="A98" s="35">
        <f t="shared" si="2"/>
        <v>44849</v>
      </c>
      <c r="B98" s="36">
        <f>SUMIFS(СВЦЭМ!$C$39:$C$782,СВЦЭМ!$A$39:$A$782,$A98,СВЦЭМ!$B$39:$B$782,B$83)+'СЕТ СН'!$H$12+СВЦЭМ!$D$10+'СЕТ СН'!$H$6-'СЕТ СН'!$H$22</f>
        <v>1274.7226728199998</v>
      </c>
      <c r="C98" s="36">
        <f>SUMIFS(СВЦЭМ!$C$39:$C$782,СВЦЭМ!$A$39:$A$782,$A98,СВЦЭМ!$B$39:$B$782,C$83)+'СЕТ СН'!$H$12+СВЦЭМ!$D$10+'СЕТ СН'!$H$6-'СЕТ СН'!$H$22</f>
        <v>1268.86614087</v>
      </c>
      <c r="D98" s="36">
        <f>SUMIFS(СВЦЭМ!$C$39:$C$782,СВЦЭМ!$A$39:$A$782,$A98,СВЦЭМ!$B$39:$B$782,D$83)+'СЕТ СН'!$H$12+СВЦЭМ!$D$10+'СЕТ СН'!$H$6-'СЕТ СН'!$H$22</f>
        <v>1257.6897931399999</v>
      </c>
      <c r="E98" s="36">
        <f>SUMIFS(СВЦЭМ!$C$39:$C$782,СВЦЭМ!$A$39:$A$782,$A98,СВЦЭМ!$B$39:$B$782,E$83)+'СЕТ СН'!$H$12+СВЦЭМ!$D$10+'СЕТ СН'!$H$6-'СЕТ СН'!$H$22</f>
        <v>1253.0658601299999</v>
      </c>
      <c r="F98" s="36">
        <f>SUMIFS(СВЦЭМ!$C$39:$C$782,СВЦЭМ!$A$39:$A$782,$A98,СВЦЭМ!$B$39:$B$782,F$83)+'СЕТ СН'!$H$12+СВЦЭМ!$D$10+'СЕТ СН'!$H$6-'СЕТ СН'!$H$22</f>
        <v>1243.9070816399999</v>
      </c>
      <c r="G98" s="36">
        <f>SUMIFS(СВЦЭМ!$C$39:$C$782,СВЦЭМ!$A$39:$A$782,$A98,СВЦЭМ!$B$39:$B$782,G$83)+'СЕТ СН'!$H$12+СВЦЭМ!$D$10+'СЕТ СН'!$H$6-'СЕТ СН'!$H$22</f>
        <v>1248.9105365599999</v>
      </c>
      <c r="H98" s="36">
        <f>SUMIFS(СВЦЭМ!$C$39:$C$782,СВЦЭМ!$A$39:$A$782,$A98,СВЦЭМ!$B$39:$B$782,H$83)+'СЕТ СН'!$H$12+СВЦЭМ!$D$10+'СЕТ СН'!$H$6-'СЕТ СН'!$H$22</f>
        <v>1260.6486189699999</v>
      </c>
      <c r="I98" s="36">
        <f>SUMIFS(СВЦЭМ!$C$39:$C$782,СВЦЭМ!$A$39:$A$782,$A98,СВЦЭМ!$B$39:$B$782,I$83)+'СЕТ СН'!$H$12+СВЦЭМ!$D$10+'СЕТ СН'!$H$6-'СЕТ СН'!$H$22</f>
        <v>1239.97668486</v>
      </c>
      <c r="J98" s="36">
        <f>SUMIFS(СВЦЭМ!$C$39:$C$782,СВЦЭМ!$A$39:$A$782,$A98,СВЦЭМ!$B$39:$B$782,J$83)+'СЕТ СН'!$H$12+СВЦЭМ!$D$10+'СЕТ СН'!$H$6-'СЕТ СН'!$H$22</f>
        <v>1235.4550519899999</v>
      </c>
      <c r="K98" s="36">
        <f>SUMIFS(СВЦЭМ!$C$39:$C$782,СВЦЭМ!$A$39:$A$782,$A98,СВЦЭМ!$B$39:$B$782,K$83)+'СЕТ СН'!$H$12+СВЦЭМ!$D$10+'СЕТ СН'!$H$6-'СЕТ СН'!$H$22</f>
        <v>1240.48771579</v>
      </c>
      <c r="L98" s="36">
        <f>SUMIFS(СВЦЭМ!$C$39:$C$782,СВЦЭМ!$A$39:$A$782,$A98,СВЦЭМ!$B$39:$B$782,L$83)+'СЕТ СН'!$H$12+СВЦЭМ!$D$10+'СЕТ СН'!$H$6-'СЕТ СН'!$H$22</f>
        <v>1274.1359140499999</v>
      </c>
      <c r="M98" s="36">
        <f>SUMIFS(СВЦЭМ!$C$39:$C$782,СВЦЭМ!$A$39:$A$782,$A98,СВЦЭМ!$B$39:$B$782,M$83)+'СЕТ СН'!$H$12+СВЦЭМ!$D$10+'СЕТ СН'!$H$6-'СЕТ СН'!$H$22</f>
        <v>1242.6755547600001</v>
      </c>
      <c r="N98" s="36">
        <f>SUMIFS(СВЦЭМ!$C$39:$C$782,СВЦЭМ!$A$39:$A$782,$A98,СВЦЭМ!$B$39:$B$782,N$83)+'СЕТ СН'!$H$12+СВЦЭМ!$D$10+'СЕТ СН'!$H$6-'СЕТ СН'!$H$22</f>
        <v>1175.77105805</v>
      </c>
      <c r="O98" s="36">
        <f>SUMIFS(СВЦЭМ!$C$39:$C$782,СВЦЭМ!$A$39:$A$782,$A98,СВЦЭМ!$B$39:$B$782,O$83)+'СЕТ СН'!$H$12+СВЦЭМ!$D$10+'СЕТ СН'!$H$6-'СЕТ СН'!$H$22</f>
        <v>1166.2974238199999</v>
      </c>
      <c r="P98" s="36">
        <f>SUMIFS(СВЦЭМ!$C$39:$C$782,СВЦЭМ!$A$39:$A$782,$A98,СВЦЭМ!$B$39:$B$782,P$83)+'СЕТ СН'!$H$12+СВЦЭМ!$D$10+'СЕТ СН'!$H$6-'СЕТ СН'!$H$22</f>
        <v>1171.09460975</v>
      </c>
      <c r="Q98" s="36">
        <f>SUMIFS(СВЦЭМ!$C$39:$C$782,СВЦЭМ!$A$39:$A$782,$A98,СВЦЭМ!$B$39:$B$782,Q$83)+'СЕТ СН'!$H$12+СВЦЭМ!$D$10+'СЕТ СН'!$H$6-'СЕТ СН'!$H$22</f>
        <v>1178.2659322299999</v>
      </c>
      <c r="R98" s="36">
        <f>SUMIFS(СВЦЭМ!$C$39:$C$782,СВЦЭМ!$A$39:$A$782,$A98,СВЦЭМ!$B$39:$B$782,R$83)+'СЕТ СН'!$H$12+СВЦЭМ!$D$10+'СЕТ СН'!$H$6-'СЕТ СН'!$H$22</f>
        <v>1227.98886539</v>
      </c>
      <c r="S98" s="36">
        <f>SUMIFS(СВЦЭМ!$C$39:$C$782,СВЦЭМ!$A$39:$A$782,$A98,СВЦЭМ!$B$39:$B$782,S$83)+'СЕТ СН'!$H$12+СВЦЭМ!$D$10+'СЕТ СН'!$H$6-'СЕТ СН'!$H$22</f>
        <v>1253.44973605</v>
      </c>
      <c r="T98" s="36">
        <f>SUMIFS(СВЦЭМ!$C$39:$C$782,СВЦЭМ!$A$39:$A$782,$A98,СВЦЭМ!$B$39:$B$782,T$83)+'СЕТ СН'!$H$12+СВЦЭМ!$D$10+'СЕТ СН'!$H$6-'СЕТ СН'!$H$22</f>
        <v>1303.44150059</v>
      </c>
      <c r="U98" s="36">
        <f>SUMIFS(СВЦЭМ!$C$39:$C$782,СВЦЭМ!$A$39:$A$782,$A98,СВЦЭМ!$B$39:$B$782,U$83)+'СЕТ СН'!$H$12+СВЦЭМ!$D$10+'СЕТ СН'!$H$6-'СЕТ СН'!$H$22</f>
        <v>1337.45734354</v>
      </c>
      <c r="V98" s="36">
        <f>SUMIFS(СВЦЭМ!$C$39:$C$782,СВЦЭМ!$A$39:$A$782,$A98,СВЦЭМ!$B$39:$B$782,V$83)+'СЕТ СН'!$H$12+СВЦЭМ!$D$10+'СЕТ СН'!$H$6-'СЕТ СН'!$H$22</f>
        <v>1326.26704348</v>
      </c>
      <c r="W98" s="36">
        <f>SUMIFS(СВЦЭМ!$C$39:$C$782,СВЦЭМ!$A$39:$A$782,$A98,СВЦЭМ!$B$39:$B$782,W$83)+'СЕТ СН'!$H$12+СВЦЭМ!$D$10+'СЕТ СН'!$H$6-'СЕТ СН'!$H$22</f>
        <v>1312.80208135</v>
      </c>
      <c r="X98" s="36">
        <f>SUMIFS(СВЦЭМ!$C$39:$C$782,СВЦЭМ!$A$39:$A$782,$A98,СВЦЭМ!$B$39:$B$782,X$83)+'СЕТ СН'!$H$12+СВЦЭМ!$D$10+'СЕТ СН'!$H$6-'СЕТ СН'!$H$22</f>
        <v>1341.1937405400001</v>
      </c>
      <c r="Y98" s="36">
        <f>SUMIFS(СВЦЭМ!$C$39:$C$782,СВЦЭМ!$A$39:$A$782,$A98,СВЦЭМ!$B$39:$B$782,Y$83)+'СЕТ СН'!$H$12+СВЦЭМ!$D$10+'СЕТ СН'!$H$6-'СЕТ СН'!$H$22</f>
        <v>1294.5065886299999</v>
      </c>
    </row>
    <row r="99" spans="1:25" ht="15.75" x14ac:dyDescent="0.2">
      <c r="A99" s="35">
        <f t="shared" si="2"/>
        <v>44850</v>
      </c>
      <c r="B99" s="36">
        <f>SUMIFS(СВЦЭМ!$C$39:$C$782,СВЦЭМ!$A$39:$A$782,$A99,СВЦЭМ!$B$39:$B$782,B$83)+'СЕТ СН'!$H$12+СВЦЭМ!$D$10+'СЕТ СН'!$H$6-'СЕТ СН'!$H$22</f>
        <v>1229.0809699599999</v>
      </c>
      <c r="C99" s="36">
        <f>SUMIFS(СВЦЭМ!$C$39:$C$782,СВЦЭМ!$A$39:$A$782,$A99,СВЦЭМ!$B$39:$B$782,C$83)+'СЕТ СН'!$H$12+СВЦЭМ!$D$10+'СЕТ СН'!$H$6-'СЕТ СН'!$H$22</f>
        <v>1258.89504401</v>
      </c>
      <c r="D99" s="36">
        <f>SUMIFS(СВЦЭМ!$C$39:$C$782,СВЦЭМ!$A$39:$A$782,$A99,СВЦЭМ!$B$39:$B$782,D$83)+'СЕТ СН'!$H$12+СВЦЭМ!$D$10+'СЕТ СН'!$H$6-'СЕТ СН'!$H$22</f>
        <v>1266.8524513299999</v>
      </c>
      <c r="E99" s="36">
        <f>SUMIFS(СВЦЭМ!$C$39:$C$782,СВЦЭМ!$A$39:$A$782,$A99,СВЦЭМ!$B$39:$B$782,E$83)+'СЕТ СН'!$H$12+СВЦЭМ!$D$10+'СЕТ СН'!$H$6-'СЕТ СН'!$H$22</f>
        <v>1277.91008956</v>
      </c>
      <c r="F99" s="36">
        <f>SUMIFS(СВЦЭМ!$C$39:$C$782,СВЦЭМ!$A$39:$A$782,$A99,СВЦЭМ!$B$39:$B$782,F$83)+'СЕТ СН'!$H$12+СВЦЭМ!$D$10+'СЕТ СН'!$H$6-'СЕТ СН'!$H$22</f>
        <v>1267.9947887799999</v>
      </c>
      <c r="G99" s="36">
        <f>SUMIFS(СВЦЭМ!$C$39:$C$782,СВЦЭМ!$A$39:$A$782,$A99,СВЦЭМ!$B$39:$B$782,G$83)+'СЕТ СН'!$H$12+СВЦЭМ!$D$10+'СЕТ СН'!$H$6-'СЕТ СН'!$H$22</f>
        <v>1259.5928951999999</v>
      </c>
      <c r="H99" s="36">
        <f>SUMIFS(СВЦЭМ!$C$39:$C$782,СВЦЭМ!$A$39:$A$782,$A99,СВЦЭМ!$B$39:$B$782,H$83)+'СЕТ СН'!$H$12+СВЦЭМ!$D$10+'СЕТ СН'!$H$6-'СЕТ СН'!$H$22</f>
        <v>1240.64972782</v>
      </c>
      <c r="I99" s="36">
        <f>SUMIFS(СВЦЭМ!$C$39:$C$782,СВЦЭМ!$A$39:$A$782,$A99,СВЦЭМ!$B$39:$B$782,I$83)+'СЕТ СН'!$H$12+СВЦЭМ!$D$10+'СЕТ СН'!$H$6-'СЕТ СН'!$H$22</f>
        <v>1228.8171901999999</v>
      </c>
      <c r="J99" s="36">
        <f>SUMIFS(СВЦЭМ!$C$39:$C$782,СВЦЭМ!$A$39:$A$782,$A99,СВЦЭМ!$B$39:$B$782,J$83)+'СЕТ СН'!$H$12+СВЦЭМ!$D$10+'СЕТ СН'!$H$6-'СЕТ СН'!$H$22</f>
        <v>1166.0049152399999</v>
      </c>
      <c r="K99" s="36">
        <f>SUMIFS(СВЦЭМ!$C$39:$C$782,СВЦЭМ!$A$39:$A$782,$A99,СВЦЭМ!$B$39:$B$782,K$83)+'СЕТ СН'!$H$12+СВЦЭМ!$D$10+'СЕТ СН'!$H$6-'СЕТ СН'!$H$22</f>
        <v>1139.80594541</v>
      </c>
      <c r="L99" s="36">
        <f>SUMIFS(СВЦЭМ!$C$39:$C$782,СВЦЭМ!$A$39:$A$782,$A99,СВЦЭМ!$B$39:$B$782,L$83)+'СЕТ СН'!$H$12+СВЦЭМ!$D$10+'СЕТ СН'!$H$6-'СЕТ СН'!$H$22</f>
        <v>1131.70783686</v>
      </c>
      <c r="M99" s="36">
        <f>SUMIFS(СВЦЭМ!$C$39:$C$782,СВЦЭМ!$A$39:$A$782,$A99,СВЦЭМ!$B$39:$B$782,M$83)+'СЕТ СН'!$H$12+СВЦЭМ!$D$10+'СЕТ СН'!$H$6-'СЕТ СН'!$H$22</f>
        <v>1138.4852476799999</v>
      </c>
      <c r="N99" s="36">
        <f>SUMIFS(СВЦЭМ!$C$39:$C$782,СВЦЭМ!$A$39:$A$782,$A99,СВЦЭМ!$B$39:$B$782,N$83)+'СЕТ СН'!$H$12+СВЦЭМ!$D$10+'СЕТ СН'!$H$6-'СЕТ СН'!$H$22</f>
        <v>1159.31629011</v>
      </c>
      <c r="O99" s="36">
        <f>SUMIFS(СВЦЭМ!$C$39:$C$782,СВЦЭМ!$A$39:$A$782,$A99,СВЦЭМ!$B$39:$B$782,O$83)+'СЕТ СН'!$H$12+СВЦЭМ!$D$10+'СЕТ СН'!$H$6-'СЕТ СН'!$H$22</f>
        <v>1167.0666103999999</v>
      </c>
      <c r="P99" s="36">
        <f>SUMIFS(СВЦЭМ!$C$39:$C$782,СВЦЭМ!$A$39:$A$782,$A99,СВЦЭМ!$B$39:$B$782,P$83)+'СЕТ СН'!$H$12+СВЦЭМ!$D$10+'СЕТ СН'!$H$6-'СЕТ СН'!$H$22</f>
        <v>1174.73853263</v>
      </c>
      <c r="Q99" s="36">
        <f>SUMIFS(СВЦЭМ!$C$39:$C$782,СВЦЭМ!$A$39:$A$782,$A99,СВЦЭМ!$B$39:$B$782,Q$83)+'СЕТ СН'!$H$12+СВЦЭМ!$D$10+'СЕТ СН'!$H$6-'СЕТ СН'!$H$22</f>
        <v>1170.74116033</v>
      </c>
      <c r="R99" s="36">
        <f>SUMIFS(СВЦЭМ!$C$39:$C$782,СВЦЭМ!$A$39:$A$782,$A99,СВЦЭМ!$B$39:$B$782,R$83)+'СЕТ СН'!$H$12+СВЦЭМ!$D$10+'СЕТ СН'!$H$6-'СЕТ СН'!$H$22</f>
        <v>1166.4486014699999</v>
      </c>
      <c r="S99" s="36">
        <f>SUMIFS(СВЦЭМ!$C$39:$C$782,СВЦЭМ!$A$39:$A$782,$A99,СВЦЭМ!$B$39:$B$782,S$83)+'СЕТ СН'!$H$12+СВЦЭМ!$D$10+'СЕТ СН'!$H$6-'СЕТ СН'!$H$22</f>
        <v>1165.40448685</v>
      </c>
      <c r="T99" s="36">
        <f>SUMIFS(СВЦЭМ!$C$39:$C$782,СВЦЭМ!$A$39:$A$782,$A99,СВЦЭМ!$B$39:$B$782,T$83)+'СЕТ СН'!$H$12+СВЦЭМ!$D$10+'СЕТ СН'!$H$6-'СЕТ СН'!$H$22</f>
        <v>1141.1485470699999</v>
      </c>
      <c r="U99" s="36">
        <f>SUMIFS(СВЦЭМ!$C$39:$C$782,СВЦЭМ!$A$39:$A$782,$A99,СВЦЭМ!$B$39:$B$782,U$83)+'СЕТ СН'!$H$12+СВЦЭМ!$D$10+'СЕТ СН'!$H$6-'СЕТ СН'!$H$22</f>
        <v>1132.9372905799999</v>
      </c>
      <c r="V99" s="36">
        <f>SUMIFS(СВЦЭМ!$C$39:$C$782,СВЦЭМ!$A$39:$A$782,$A99,СВЦЭМ!$B$39:$B$782,V$83)+'СЕТ СН'!$H$12+СВЦЭМ!$D$10+'СЕТ СН'!$H$6-'СЕТ СН'!$H$22</f>
        <v>1133.2437884199999</v>
      </c>
      <c r="W99" s="36">
        <f>SUMIFS(СВЦЭМ!$C$39:$C$782,СВЦЭМ!$A$39:$A$782,$A99,СВЦЭМ!$B$39:$B$782,W$83)+'СЕТ СН'!$H$12+СВЦЭМ!$D$10+'СЕТ СН'!$H$6-'СЕТ СН'!$H$22</f>
        <v>1143.67066716</v>
      </c>
      <c r="X99" s="36">
        <f>SUMIFS(СВЦЭМ!$C$39:$C$782,СВЦЭМ!$A$39:$A$782,$A99,СВЦЭМ!$B$39:$B$782,X$83)+'СЕТ СН'!$H$12+СВЦЭМ!$D$10+'СЕТ СН'!$H$6-'СЕТ СН'!$H$22</f>
        <v>1172.81422793</v>
      </c>
      <c r="Y99" s="36">
        <f>SUMIFS(СВЦЭМ!$C$39:$C$782,СВЦЭМ!$A$39:$A$782,$A99,СВЦЭМ!$B$39:$B$782,Y$83)+'СЕТ СН'!$H$12+СВЦЭМ!$D$10+'СЕТ СН'!$H$6-'СЕТ СН'!$H$22</f>
        <v>1204.29647806</v>
      </c>
    </row>
    <row r="100" spans="1:25" ht="15.75" x14ac:dyDescent="0.2">
      <c r="A100" s="35">
        <f t="shared" si="2"/>
        <v>44851</v>
      </c>
      <c r="B100" s="36">
        <f>SUMIFS(СВЦЭМ!$C$39:$C$782,СВЦЭМ!$A$39:$A$782,$A100,СВЦЭМ!$B$39:$B$782,B$83)+'СЕТ СН'!$H$12+СВЦЭМ!$D$10+'СЕТ СН'!$H$6-'СЕТ СН'!$H$22</f>
        <v>1252.6091286799999</v>
      </c>
      <c r="C100" s="36">
        <f>SUMIFS(СВЦЭМ!$C$39:$C$782,СВЦЭМ!$A$39:$A$782,$A100,СВЦЭМ!$B$39:$B$782,C$83)+'СЕТ СН'!$H$12+СВЦЭМ!$D$10+'СЕТ СН'!$H$6-'СЕТ СН'!$H$22</f>
        <v>1288.64740136</v>
      </c>
      <c r="D100" s="36">
        <f>SUMIFS(СВЦЭМ!$C$39:$C$782,СВЦЭМ!$A$39:$A$782,$A100,СВЦЭМ!$B$39:$B$782,D$83)+'СЕТ СН'!$H$12+СВЦЭМ!$D$10+'СЕТ СН'!$H$6-'СЕТ СН'!$H$22</f>
        <v>1325.9007330900001</v>
      </c>
      <c r="E100" s="36">
        <f>SUMIFS(СВЦЭМ!$C$39:$C$782,СВЦЭМ!$A$39:$A$782,$A100,СВЦЭМ!$B$39:$B$782,E$83)+'СЕТ СН'!$H$12+СВЦЭМ!$D$10+'СЕТ СН'!$H$6-'СЕТ СН'!$H$22</f>
        <v>1343.27130809</v>
      </c>
      <c r="F100" s="36">
        <f>SUMIFS(СВЦЭМ!$C$39:$C$782,СВЦЭМ!$A$39:$A$782,$A100,СВЦЭМ!$B$39:$B$782,F$83)+'СЕТ СН'!$H$12+СВЦЭМ!$D$10+'СЕТ СН'!$H$6-'СЕТ СН'!$H$22</f>
        <v>1346.20528036</v>
      </c>
      <c r="G100" s="36">
        <f>SUMIFS(СВЦЭМ!$C$39:$C$782,СВЦЭМ!$A$39:$A$782,$A100,СВЦЭМ!$B$39:$B$782,G$83)+'СЕТ СН'!$H$12+СВЦЭМ!$D$10+'СЕТ СН'!$H$6-'СЕТ СН'!$H$22</f>
        <v>1324.1594652800002</v>
      </c>
      <c r="H100" s="36">
        <f>SUMIFS(СВЦЭМ!$C$39:$C$782,СВЦЭМ!$A$39:$A$782,$A100,СВЦЭМ!$B$39:$B$782,H$83)+'СЕТ СН'!$H$12+СВЦЭМ!$D$10+'СЕТ СН'!$H$6-'СЕТ СН'!$H$22</f>
        <v>1269.1485789399999</v>
      </c>
      <c r="I100" s="36">
        <f>SUMIFS(СВЦЭМ!$C$39:$C$782,СВЦЭМ!$A$39:$A$782,$A100,СВЦЭМ!$B$39:$B$782,I$83)+'СЕТ СН'!$H$12+СВЦЭМ!$D$10+'СЕТ СН'!$H$6-'СЕТ СН'!$H$22</f>
        <v>1224.38035956</v>
      </c>
      <c r="J100" s="36">
        <f>SUMIFS(СВЦЭМ!$C$39:$C$782,СВЦЭМ!$A$39:$A$782,$A100,СВЦЭМ!$B$39:$B$782,J$83)+'СЕТ СН'!$H$12+СВЦЭМ!$D$10+'СЕТ СН'!$H$6-'СЕТ СН'!$H$22</f>
        <v>1190.9000397299999</v>
      </c>
      <c r="K100" s="36">
        <f>SUMIFS(СВЦЭМ!$C$39:$C$782,СВЦЭМ!$A$39:$A$782,$A100,СВЦЭМ!$B$39:$B$782,K$83)+'СЕТ СН'!$H$12+СВЦЭМ!$D$10+'СЕТ СН'!$H$6-'СЕТ СН'!$H$22</f>
        <v>1187.1199422299999</v>
      </c>
      <c r="L100" s="36">
        <f>SUMIFS(СВЦЭМ!$C$39:$C$782,СВЦЭМ!$A$39:$A$782,$A100,СВЦЭМ!$B$39:$B$782,L$83)+'СЕТ СН'!$H$12+СВЦЭМ!$D$10+'СЕТ СН'!$H$6-'СЕТ СН'!$H$22</f>
        <v>1194.8399583599999</v>
      </c>
      <c r="M100" s="36">
        <f>SUMIFS(СВЦЭМ!$C$39:$C$782,СВЦЭМ!$A$39:$A$782,$A100,СВЦЭМ!$B$39:$B$782,M$83)+'СЕТ СН'!$H$12+СВЦЭМ!$D$10+'СЕТ СН'!$H$6-'СЕТ СН'!$H$22</f>
        <v>1209.31843248</v>
      </c>
      <c r="N100" s="36">
        <f>SUMIFS(СВЦЭМ!$C$39:$C$782,СВЦЭМ!$A$39:$A$782,$A100,СВЦЭМ!$B$39:$B$782,N$83)+'СЕТ СН'!$H$12+СВЦЭМ!$D$10+'СЕТ СН'!$H$6-'СЕТ СН'!$H$22</f>
        <v>1214.0902888099999</v>
      </c>
      <c r="O100" s="36">
        <f>SUMIFS(СВЦЭМ!$C$39:$C$782,СВЦЭМ!$A$39:$A$782,$A100,СВЦЭМ!$B$39:$B$782,O$83)+'СЕТ СН'!$H$12+СВЦЭМ!$D$10+'СЕТ СН'!$H$6-'СЕТ СН'!$H$22</f>
        <v>1209.4998565999999</v>
      </c>
      <c r="P100" s="36">
        <f>SUMIFS(СВЦЭМ!$C$39:$C$782,СВЦЭМ!$A$39:$A$782,$A100,СВЦЭМ!$B$39:$B$782,P$83)+'СЕТ СН'!$H$12+СВЦЭМ!$D$10+'СЕТ СН'!$H$6-'СЕТ СН'!$H$22</f>
        <v>1225.0975606499999</v>
      </c>
      <c r="Q100" s="36">
        <f>SUMIFS(СВЦЭМ!$C$39:$C$782,СВЦЭМ!$A$39:$A$782,$A100,СВЦЭМ!$B$39:$B$782,Q$83)+'СЕТ СН'!$H$12+СВЦЭМ!$D$10+'СЕТ СН'!$H$6-'СЕТ СН'!$H$22</f>
        <v>1197.49855826</v>
      </c>
      <c r="R100" s="36">
        <f>SUMIFS(СВЦЭМ!$C$39:$C$782,СВЦЭМ!$A$39:$A$782,$A100,СВЦЭМ!$B$39:$B$782,R$83)+'СЕТ СН'!$H$12+СВЦЭМ!$D$10+'СЕТ СН'!$H$6-'СЕТ СН'!$H$22</f>
        <v>1153.3313728999999</v>
      </c>
      <c r="S100" s="36">
        <f>SUMIFS(СВЦЭМ!$C$39:$C$782,СВЦЭМ!$A$39:$A$782,$A100,СВЦЭМ!$B$39:$B$782,S$83)+'СЕТ СН'!$H$12+СВЦЭМ!$D$10+'СЕТ СН'!$H$6-'СЕТ СН'!$H$22</f>
        <v>1135.9305648099999</v>
      </c>
      <c r="T100" s="36">
        <f>SUMIFS(СВЦЭМ!$C$39:$C$782,СВЦЭМ!$A$39:$A$782,$A100,СВЦЭМ!$B$39:$B$782,T$83)+'СЕТ СН'!$H$12+СВЦЭМ!$D$10+'СЕТ СН'!$H$6-'СЕТ СН'!$H$22</f>
        <v>1191.80168624</v>
      </c>
      <c r="U100" s="36">
        <f>SUMIFS(СВЦЭМ!$C$39:$C$782,СВЦЭМ!$A$39:$A$782,$A100,СВЦЭМ!$B$39:$B$782,U$83)+'СЕТ СН'!$H$12+СВЦЭМ!$D$10+'СЕТ СН'!$H$6-'СЕТ СН'!$H$22</f>
        <v>1294.22583037</v>
      </c>
      <c r="V100" s="36">
        <f>SUMIFS(СВЦЭМ!$C$39:$C$782,СВЦЭМ!$A$39:$A$782,$A100,СВЦЭМ!$B$39:$B$782,V$83)+'СЕТ СН'!$H$12+СВЦЭМ!$D$10+'СЕТ СН'!$H$6-'СЕТ СН'!$H$22</f>
        <v>1288.453722</v>
      </c>
      <c r="W100" s="36">
        <f>SUMIFS(СВЦЭМ!$C$39:$C$782,СВЦЭМ!$A$39:$A$782,$A100,СВЦЭМ!$B$39:$B$782,W$83)+'СЕТ СН'!$H$12+СВЦЭМ!$D$10+'СЕТ СН'!$H$6-'СЕТ СН'!$H$22</f>
        <v>1279.28622086</v>
      </c>
      <c r="X100" s="36">
        <f>SUMIFS(СВЦЭМ!$C$39:$C$782,СВЦЭМ!$A$39:$A$782,$A100,СВЦЭМ!$B$39:$B$782,X$83)+'СЕТ СН'!$H$12+СВЦЭМ!$D$10+'СЕТ СН'!$H$6-'СЕТ СН'!$H$22</f>
        <v>1228.05471689</v>
      </c>
      <c r="Y100" s="36">
        <f>SUMIFS(СВЦЭМ!$C$39:$C$782,СВЦЭМ!$A$39:$A$782,$A100,СВЦЭМ!$B$39:$B$782,Y$83)+'СЕТ СН'!$H$12+СВЦЭМ!$D$10+'СЕТ СН'!$H$6-'СЕТ СН'!$H$22</f>
        <v>1275.4981618899999</v>
      </c>
    </row>
    <row r="101" spans="1:25" ht="15.75" x14ac:dyDescent="0.2">
      <c r="A101" s="35">
        <f t="shared" si="2"/>
        <v>44852</v>
      </c>
      <c r="B101" s="36">
        <f>SUMIFS(СВЦЭМ!$C$39:$C$782,СВЦЭМ!$A$39:$A$782,$A101,СВЦЭМ!$B$39:$B$782,B$83)+'СЕТ СН'!$H$12+СВЦЭМ!$D$10+'СЕТ СН'!$H$6-'СЕТ СН'!$H$22</f>
        <v>1304.6276763399999</v>
      </c>
      <c r="C101" s="36">
        <f>SUMIFS(СВЦЭМ!$C$39:$C$782,СВЦЭМ!$A$39:$A$782,$A101,СВЦЭМ!$B$39:$B$782,C$83)+'СЕТ СН'!$H$12+СВЦЭМ!$D$10+'СЕТ СН'!$H$6-'СЕТ СН'!$H$22</f>
        <v>1350.5878862900001</v>
      </c>
      <c r="D101" s="36">
        <f>SUMIFS(СВЦЭМ!$C$39:$C$782,СВЦЭМ!$A$39:$A$782,$A101,СВЦЭМ!$B$39:$B$782,D$83)+'СЕТ СН'!$H$12+СВЦЭМ!$D$10+'СЕТ СН'!$H$6-'СЕТ СН'!$H$22</f>
        <v>1368.04829524</v>
      </c>
      <c r="E101" s="36">
        <f>SUMIFS(СВЦЭМ!$C$39:$C$782,СВЦЭМ!$A$39:$A$782,$A101,СВЦЭМ!$B$39:$B$782,E$83)+'СЕТ СН'!$H$12+СВЦЭМ!$D$10+'СЕТ СН'!$H$6-'СЕТ СН'!$H$22</f>
        <v>1371.4254785800001</v>
      </c>
      <c r="F101" s="36">
        <f>SUMIFS(СВЦЭМ!$C$39:$C$782,СВЦЭМ!$A$39:$A$782,$A101,СВЦЭМ!$B$39:$B$782,F$83)+'СЕТ СН'!$H$12+СВЦЭМ!$D$10+'СЕТ СН'!$H$6-'СЕТ СН'!$H$22</f>
        <v>1370.03935426</v>
      </c>
      <c r="G101" s="36">
        <f>SUMIFS(СВЦЭМ!$C$39:$C$782,СВЦЭМ!$A$39:$A$782,$A101,СВЦЭМ!$B$39:$B$782,G$83)+'СЕТ СН'!$H$12+СВЦЭМ!$D$10+'СЕТ СН'!$H$6-'СЕТ СН'!$H$22</f>
        <v>1358.6947748600001</v>
      </c>
      <c r="H101" s="36">
        <f>SUMIFS(СВЦЭМ!$C$39:$C$782,СВЦЭМ!$A$39:$A$782,$A101,СВЦЭМ!$B$39:$B$782,H$83)+'СЕТ СН'!$H$12+СВЦЭМ!$D$10+'СЕТ СН'!$H$6-'СЕТ СН'!$H$22</f>
        <v>1294.3288276799999</v>
      </c>
      <c r="I101" s="36">
        <f>SUMIFS(СВЦЭМ!$C$39:$C$782,СВЦЭМ!$A$39:$A$782,$A101,СВЦЭМ!$B$39:$B$782,I$83)+'СЕТ СН'!$H$12+СВЦЭМ!$D$10+'СЕТ СН'!$H$6-'СЕТ СН'!$H$22</f>
        <v>1240.2803790799999</v>
      </c>
      <c r="J101" s="36">
        <f>SUMIFS(СВЦЭМ!$C$39:$C$782,СВЦЭМ!$A$39:$A$782,$A101,СВЦЭМ!$B$39:$B$782,J$83)+'СЕТ СН'!$H$12+СВЦЭМ!$D$10+'СЕТ СН'!$H$6-'СЕТ СН'!$H$22</f>
        <v>1212.4812606</v>
      </c>
      <c r="K101" s="36">
        <f>SUMIFS(СВЦЭМ!$C$39:$C$782,СВЦЭМ!$A$39:$A$782,$A101,СВЦЭМ!$B$39:$B$782,K$83)+'СЕТ СН'!$H$12+СВЦЭМ!$D$10+'СЕТ СН'!$H$6-'СЕТ СН'!$H$22</f>
        <v>1214.04686883</v>
      </c>
      <c r="L101" s="36">
        <f>SUMIFS(СВЦЭМ!$C$39:$C$782,СВЦЭМ!$A$39:$A$782,$A101,СВЦЭМ!$B$39:$B$782,L$83)+'СЕТ СН'!$H$12+СВЦЭМ!$D$10+'СЕТ СН'!$H$6-'СЕТ СН'!$H$22</f>
        <v>1212.45386091</v>
      </c>
      <c r="M101" s="36">
        <f>SUMIFS(СВЦЭМ!$C$39:$C$782,СВЦЭМ!$A$39:$A$782,$A101,СВЦЭМ!$B$39:$B$782,M$83)+'СЕТ СН'!$H$12+СВЦЭМ!$D$10+'СЕТ СН'!$H$6-'СЕТ СН'!$H$22</f>
        <v>1218.37356398</v>
      </c>
      <c r="N101" s="36">
        <f>SUMIFS(СВЦЭМ!$C$39:$C$782,СВЦЭМ!$A$39:$A$782,$A101,СВЦЭМ!$B$39:$B$782,N$83)+'СЕТ СН'!$H$12+СВЦЭМ!$D$10+'СЕТ СН'!$H$6-'СЕТ СН'!$H$22</f>
        <v>1228.12767222</v>
      </c>
      <c r="O101" s="36">
        <f>SUMIFS(СВЦЭМ!$C$39:$C$782,СВЦЭМ!$A$39:$A$782,$A101,СВЦЭМ!$B$39:$B$782,O$83)+'СЕТ СН'!$H$12+СВЦЭМ!$D$10+'СЕТ СН'!$H$6-'СЕТ СН'!$H$22</f>
        <v>1226.2028638899999</v>
      </c>
      <c r="P101" s="36">
        <f>SUMIFS(СВЦЭМ!$C$39:$C$782,СВЦЭМ!$A$39:$A$782,$A101,СВЦЭМ!$B$39:$B$782,P$83)+'СЕТ СН'!$H$12+СВЦЭМ!$D$10+'СЕТ СН'!$H$6-'СЕТ СН'!$H$22</f>
        <v>1228.80855157</v>
      </c>
      <c r="Q101" s="36">
        <f>SUMIFS(СВЦЭМ!$C$39:$C$782,СВЦЭМ!$A$39:$A$782,$A101,СВЦЭМ!$B$39:$B$782,Q$83)+'СЕТ СН'!$H$12+СВЦЭМ!$D$10+'СЕТ СН'!$H$6-'СЕТ СН'!$H$22</f>
        <v>1238.17532835</v>
      </c>
      <c r="R101" s="36">
        <f>SUMIFS(СВЦЭМ!$C$39:$C$782,СВЦЭМ!$A$39:$A$782,$A101,СВЦЭМ!$B$39:$B$782,R$83)+'СЕТ СН'!$H$12+СВЦЭМ!$D$10+'СЕТ СН'!$H$6-'СЕТ СН'!$H$22</f>
        <v>1247.59293364</v>
      </c>
      <c r="S101" s="36">
        <f>SUMIFS(СВЦЭМ!$C$39:$C$782,СВЦЭМ!$A$39:$A$782,$A101,СВЦЭМ!$B$39:$B$782,S$83)+'СЕТ СН'!$H$12+СВЦЭМ!$D$10+'СЕТ СН'!$H$6-'СЕТ СН'!$H$22</f>
        <v>1225.46459233</v>
      </c>
      <c r="T101" s="36">
        <f>SUMIFS(СВЦЭМ!$C$39:$C$782,СВЦЭМ!$A$39:$A$782,$A101,СВЦЭМ!$B$39:$B$782,T$83)+'СЕТ СН'!$H$12+СВЦЭМ!$D$10+'СЕТ СН'!$H$6-'СЕТ СН'!$H$22</f>
        <v>1309.06468279</v>
      </c>
      <c r="U101" s="36">
        <f>SUMIFS(СВЦЭМ!$C$39:$C$782,СВЦЭМ!$A$39:$A$782,$A101,СВЦЭМ!$B$39:$B$782,U$83)+'СЕТ СН'!$H$12+СВЦЭМ!$D$10+'СЕТ СН'!$H$6-'СЕТ СН'!$H$22</f>
        <v>1333.2545127000001</v>
      </c>
      <c r="V101" s="36">
        <f>SUMIFS(СВЦЭМ!$C$39:$C$782,СВЦЭМ!$A$39:$A$782,$A101,СВЦЭМ!$B$39:$B$782,V$83)+'СЕТ СН'!$H$12+СВЦЭМ!$D$10+'СЕТ СН'!$H$6-'СЕТ СН'!$H$22</f>
        <v>1331.9605737499999</v>
      </c>
      <c r="W101" s="36">
        <f>SUMIFS(СВЦЭМ!$C$39:$C$782,СВЦЭМ!$A$39:$A$782,$A101,СВЦЭМ!$B$39:$B$782,W$83)+'СЕТ СН'!$H$12+СВЦЭМ!$D$10+'СЕТ СН'!$H$6-'СЕТ СН'!$H$22</f>
        <v>1317.8187861200001</v>
      </c>
      <c r="X101" s="36">
        <f>SUMIFS(СВЦЭМ!$C$39:$C$782,СВЦЭМ!$A$39:$A$782,$A101,СВЦЭМ!$B$39:$B$782,X$83)+'СЕТ СН'!$H$12+СВЦЭМ!$D$10+'СЕТ СН'!$H$6-'СЕТ СН'!$H$22</f>
        <v>1281.51750042</v>
      </c>
      <c r="Y101" s="36">
        <f>SUMIFS(СВЦЭМ!$C$39:$C$782,СВЦЭМ!$A$39:$A$782,$A101,СВЦЭМ!$B$39:$B$782,Y$83)+'СЕТ СН'!$H$12+СВЦЭМ!$D$10+'СЕТ СН'!$H$6-'СЕТ СН'!$H$22</f>
        <v>1270.3727704299999</v>
      </c>
    </row>
    <row r="102" spans="1:25" ht="15.75" x14ac:dyDescent="0.2">
      <c r="A102" s="35">
        <f t="shared" si="2"/>
        <v>44853</v>
      </c>
      <c r="B102" s="36">
        <f>SUMIFS(СВЦЭМ!$C$39:$C$782,СВЦЭМ!$A$39:$A$782,$A102,СВЦЭМ!$B$39:$B$782,B$83)+'СЕТ СН'!$H$12+СВЦЭМ!$D$10+'СЕТ СН'!$H$6-'СЕТ СН'!$H$22</f>
        <v>1308.4736005500001</v>
      </c>
      <c r="C102" s="36">
        <f>SUMIFS(СВЦЭМ!$C$39:$C$782,СВЦЭМ!$A$39:$A$782,$A102,СВЦЭМ!$B$39:$B$782,C$83)+'СЕТ СН'!$H$12+СВЦЭМ!$D$10+'СЕТ СН'!$H$6-'СЕТ СН'!$H$22</f>
        <v>1347.9620143</v>
      </c>
      <c r="D102" s="36">
        <f>SUMIFS(СВЦЭМ!$C$39:$C$782,СВЦЭМ!$A$39:$A$782,$A102,СВЦЭМ!$B$39:$B$782,D$83)+'СЕТ СН'!$H$12+СВЦЭМ!$D$10+'СЕТ СН'!$H$6-'СЕТ СН'!$H$22</f>
        <v>1369.9034775600001</v>
      </c>
      <c r="E102" s="36">
        <f>SUMIFS(СВЦЭМ!$C$39:$C$782,СВЦЭМ!$A$39:$A$782,$A102,СВЦЭМ!$B$39:$B$782,E$83)+'СЕТ СН'!$H$12+СВЦЭМ!$D$10+'СЕТ СН'!$H$6-'СЕТ СН'!$H$22</f>
        <v>1370.8349428399999</v>
      </c>
      <c r="F102" s="36">
        <f>SUMIFS(СВЦЭМ!$C$39:$C$782,СВЦЭМ!$A$39:$A$782,$A102,СВЦЭМ!$B$39:$B$782,F$83)+'СЕТ СН'!$H$12+СВЦЭМ!$D$10+'СЕТ СН'!$H$6-'СЕТ СН'!$H$22</f>
        <v>1370.21706836</v>
      </c>
      <c r="G102" s="36">
        <f>SUMIFS(СВЦЭМ!$C$39:$C$782,СВЦЭМ!$A$39:$A$782,$A102,СВЦЭМ!$B$39:$B$782,G$83)+'СЕТ СН'!$H$12+СВЦЭМ!$D$10+'СЕТ СН'!$H$6-'СЕТ СН'!$H$22</f>
        <v>1355.8608698</v>
      </c>
      <c r="H102" s="36">
        <f>SUMIFS(СВЦЭМ!$C$39:$C$782,СВЦЭМ!$A$39:$A$782,$A102,СВЦЭМ!$B$39:$B$782,H$83)+'СЕТ СН'!$H$12+СВЦЭМ!$D$10+'СЕТ СН'!$H$6-'СЕТ СН'!$H$22</f>
        <v>1293.5167469200001</v>
      </c>
      <c r="I102" s="36">
        <f>SUMIFS(СВЦЭМ!$C$39:$C$782,СВЦЭМ!$A$39:$A$782,$A102,СВЦЭМ!$B$39:$B$782,I$83)+'СЕТ СН'!$H$12+СВЦЭМ!$D$10+'СЕТ СН'!$H$6-'СЕТ СН'!$H$22</f>
        <v>1252.3155641199999</v>
      </c>
      <c r="J102" s="36">
        <f>SUMIFS(СВЦЭМ!$C$39:$C$782,СВЦЭМ!$A$39:$A$782,$A102,СВЦЭМ!$B$39:$B$782,J$83)+'СЕТ СН'!$H$12+СВЦЭМ!$D$10+'СЕТ СН'!$H$6-'СЕТ СН'!$H$22</f>
        <v>1279.02084958</v>
      </c>
      <c r="K102" s="36">
        <f>SUMIFS(СВЦЭМ!$C$39:$C$782,СВЦЭМ!$A$39:$A$782,$A102,СВЦЭМ!$B$39:$B$782,K$83)+'СЕТ СН'!$H$12+СВЦЭМ!$D$10+'СЕТ СН'!$H$6-'СЕТ СН'!$H$22</f>
        <v>1286.7800317399999</v>
      </c>
      <c r="L102" s="36">
        <f>SUMIFS(СВЦЭМ!$C$39:$C$782,СВЦЭМ!$A$39:$A$782,$A102,СВЦЭМ!$B$39:$B$782,L$83)+'СЕТ СН'!$H$12+СВЦЭМ!$D$10+'СЕТ СН'!$H$6-'СЕТ СН'!$H$22</f>
        <v>1290.8496228699998</v>
      </c>
      <c r="M102" s="36">
        <f>SUMIFS(СВЦЭМ!$C$39:$C$782,СВЦЭМ!$A$39:$A$782,$A102,СВЦЭМ!$B$39:$B$782,M$83)+'СЕТ СН'!$H$12+СВЦЭМ!$D$10+'СЕТ СН'!$H$6-'СЕТ СН'!$H$22</f>
        <v>1321.0009638399999</v>
      </c>
      <c r="N102" s="36">
        <f>SUMIFS(СВЦЭМ!$C$39:$C$782,СВЦЭМ!$A$39:$A$782,$A102,СВЦЭМ!$B$39:$B$782,N$83)+'СЕТ СН'!$H$12+СВЦЭМ!$D$10+'СЕТ СН'!$H$6-'СЕТ СН'!$H$22</f>
        <v>1261.2648901800001</v>
      </c>
      <c r="O102" s="36">
        <f>SUMIFS(СВЦЭМ!$C$39:$C$782,СВЦЭМ!$A$39:$A$782,$A102,СВЦЭМ!$B$39:$B$782,O$83)+'СЕТ СН'!$H$12+СВЦЭМ!$D$10+'СЕТ СН'!$H$6-'СЕТ СН'!$H$22</f>
        <v>1244.99336902</v>
      </c>
      <c r="P102" s="36">
        <f>SUMIFS(СВЦЭМ!$C$39:$C$782,СВЦЭМ!$A$39:$A$782,$A102,СВЦЭМ!$B$39:$B$782,P$83)+'СЕТ СН'!$H$12+СВЦЭМ!$D$10+'СЕТ СН'!$H$6-'СЕТ СН'!$H$22</f>
        <v>1229.12320942</v>
      </c>
      <c r="Q102" s="36">
        <f>SUMIFS(СВЦЭМ!$C$39:$C$782,СВЦЭМ!$A$39:$A$782,$A102,СВЦЭМ!$B$39:$B$782,Q$83)+'СЕТ СН'!$H$12+СВЦЭМ!$D$10+'СЕТ СН'!$H$6-'СЕТ СН'!$H$22</f>
        <v>1222.1098049699999</v>
      </c>
      <c r="R102" s="36">
        <f>SUMIFS(СВЦЭМ!$C$39:$C$782,СВЦЭМ!$A$39:$A$782,$A102,СВЦЭМ!$B$39:$B$782,R$83)+'СЕТ СН'!$H$12+СВЦЭМ!$D$10+'СЕТ СН'!$H$6-'СЕТ СН'!$H$22</f>
        <v>1126.09014118</v>
      </c>
      <c r="S102" s="36">
        <f>SUMIFS(СВЦЭМ!$C$39:$C$782,СВЦЭМ!$A$39:$A$782,$A102,СВЦЭМ!$B$39:$B$782,S$83)+'СЕТ СН'!$H$12+СВЦЭМ!$D$10+'СЕТ СН'!$H$6-'СЕТ СН'!$H$22</f>
        <v>1051.2509748800001</v>
      </c>
      <c r="T102" s="36">
        <f>SUMIFS(СВЦЭМ!$C$39:$C$782,СВЦЭМ!$A$39:$A$782,$A102,СВЦЭМ!$B$39:$B$782,T$83)+'СЕТ СН'!$H$12+СВЦЭМ!$D$10+'СЕТ СН'!$H$6-'СЕТ СН'!$H$22</f>
        <v>1071.6564156699999</v>
      </c>
      <c r="U102" s="36">
        <f>SUMIFS(СВЦЭМ!$C$39:$C$782,СВЦЭМ!$A$39:$A$782,$A102,СВЦЭМ!$B$39:$B$782,U$83)+'СЕТ СН'!$H$12+СВЦЭМ!$D$10+'СЕТ СН'!$H$6-'СЕТ СН'!$H$22</f>
        <v>1138.0407995</v>
      </c>
      <c r="V102" s="36">
        <f>SUMIFS(СВЦЭМ!$C$39:$C$782,СВЦЭМ!$A$39:$A$782,$A102,СВЦЭМ!$B$39:$B$782,V$83)+'СЕТ СН'!$H$12+СВЦЭМ!$D$10+'СЕТ СН'!$H$6-'СЕТ СН'!$H$22</f>
        <v>1196.60083145</v>
      </c>
      <c r="W102" s="36">
        <f>SUMIFS(СВЦЭМ!$C$39:$C$782,СВЦЭМ!$A$39:$A$782,$A102,СВЦЭМ!$B$39:$B$782,W$83)+'СЕТ СН'!$H$12+СВЦЭМ!$D$10+'СЕТ СН'!$H$6-'СЕТ СН'!$H$22</f>
        <v>1248.30188462</v>
      </c>
      <c r="X102" s="36">
        <f>SUMIFS(СВЦЭМ!$C$39:$C$782,СВЦЭМ!$A$39:$A$782,$A102,СВЦЭМ!$B$39:$B$782,X$83)+'СЕТ СН'!$H$12+СВЦЭМ!$D$10+'СЕТ СН'!$H$6-'СЕТ СН'!$H$22</f>
        <v>1281.19604093</v>
      </c>
      <c r="Y102" s="36">
        <f>SUMIFS(СВЦЭМ!$C$39:$C$782,СВЦЭМ!$A$39:$A$782,$A102,СВЦЭМ!$B$39:$B$782,Y$83)+'СЕТ СН'!$H$12+СВЦЭМ!$D$10+'СЕТ СН'!$H$6-'СЕТ СН'!$H$22</f>
        <v>1343.6621575900001</v>
      </c>
    </row>
    <row r="103" spans="1:25" ht="15.75" x14ac:dyDescent="0.2">
      <c r="A103" s="35">
        <f t="shared" si="2"/>
        <v>44854</v>
      </c>
      <c r="B103" s="36">
        <f>SUMIFS(СВЦЭМ!$C$39:$C$782,СВЦЭМ!$A$39:$A$782,$A103,СВЦЭМ!$B$39:$B$782,B$83)+'СЕТ СН'!$H$12+СВЦЭМ!$D$10+'СЕТ СН'!$H$6-'СЕТ СН'!$H$22</f>
        <v>1261.3303569</v>
      </c>
      <c r="C103" s="36">
        <f>SUMIFS(СВЦЭМ!$C$39:$C$782,СВЦЭМ!$A$39:$A$782,$A103,СВЦЭМ!$B$39:$B$782,C$83)+'СЕТ СН'!$H$12+СВЦЭМ!$D$10+'СЕТ СН'!$H$6-'СЕТ СН'!$H$22</f>
        <v>1268.3600341700001</v>
      </c>
      <c r="D103" s="36">
        <f>SUMIFS(СВЦЭМ!$C$39:$C$782,СВЦЭМ!$A$39:$A$782,$A103,СВЦЭМ!$B$39:$B$782,D$83)+'СЕТ СН'!$H$12+СВЦЭМ!$D$10+'СЕТ СН'!$H$6-'СЕТ СН'!$H$22</f>
        <v>1310.5218682</v>
      </c>
      <c r="E103" s="36">
        <f>SUMIFS(СВЦЭМ!$C$39:$C$782,СВЦЭМ!$A$39:$A$782,$A103,СВЦЭМ!$B$39:$B$782,E$83)+'СЕТ СН'!$H$12+СВЦЭМ!$D$10+'СЕТ СН'!$H$6-'СЕТ СН'!$H$22</f>
        <v>1307.0036304</v>
      </c>
      <c r="F103" s="36">
        <f>SUMIFS(СВЦЭМ!$C$39:$C$782,СВЦЭМ!$A$39:$A$782,$A103,СВЦЭМ!$B$39:$B$782,F$83)+'СЕТ СН'!$H$12+СВЦЭМ!$D$10+'СЕТ СН'!$H$6-'СЕТ СН'!$H$22</f>
        <v>1286.34649659</v>
      </c>
      <c r="G103" s="36">
        <f>SUMIFS(СВЦЭМ!$C$39:$C$782,СВЦЭМ!$A$39:$A$782,$A103,СВЦЭМ!$B$39:$B$782,G$83)+'СЕТ СН'!$H$12+СВЦЭМ!$D$10+'СЕТ СН'!$H$6-'СЕТ СН'!$H$22</f>
        <v>1259.6180959599999</v>
      </c>
      <c r="H103" s="36">
        <f>SUMIFS(СВЦЭМ!$C$39:$C$782,СВЦЭМ!$A$39:$A$782,$A103,СВЦЭМ!$B$39:$B$782,H$83)+'СЕТ СН'!$H$12+СВЦЭМ!$D$10+'СЕТ СН'!$H$6-'СЕТ СН'!$H$22</f>
        <v>1209.44623073</v>
      </c>
      <c r="I103" s="36">
        <f>SUMIFS(СВЦЭМ!$C$39:$C$782,СВЦЭМ!$A$39:$A$782,$A103,СВЦЭМ!$B$39:$B$782,I$83)+'СЕТ СН'!$H$12+СВЦЭМ!$D$10+'СЕТ СН'!$H$6-'СЕТ СН'!$H$22</f>
        <v>1188.5124548700001</v>
      </c>
      <c r="J103" s="36">
        <f>SUMIFS(СВЦЭМ!$C$39:$C$782,СВЦЭМ!$A$39:$A$782,$A103,СВЦЭМ!$B$39:$B$782,J$83)+'СЕТ СН'!$H$12+СВЦЭМ!$D$10+'СЕТ СН'!$H$6-'СЕТ СН'!$H$22</f>
        <v>1183.1455009899998</v>
      </c>
      <c r="K103" s="36">
        <f>SUMIFS(СВЦЭМ!$C$39:$C$782,СВЦЭМ!$A$39:$A$782,$A103,СВЦЭМ!$B$39:$B$782,K$83)+'СЕТ СН'!$H$12+СВЦЭМ!$D$10+'СЕТ СН'!$H$6-'СЕТ СН'!$H$22</f>
        <v>1217.96133538</v>
      </c>
      <c r="L103" s="36">
        <f>SUMIFS(СВЦЭМ!$C$39:$C$782,СВЦЭМ!$A$39:$A$782,$A103,СВЦЭМ!$B$39:$B$782,L$83)+'СЕТ СН'!$H$12+СВЦЭМ!$D$10+'СЕТ СН'!$H$6-'СЕТ СН'!$H$22</f>
        <v>1226.26386796</v>
      </c>
      <c r="M103" s="36">
        <f>SUMIFS(СВЦЭМ!$C$39:$C$782,СВЦЭМ!$A$39:$A$782,$A103,СВЦЭМ!$B$39:$B$782,M$83)+'СЕТ СН'!$H$12+СВЦЭМ!$D$10+'СЕТ СН'!$H$6-'СЕТ СН'!$H$22</f>
        <v>1258.39947375</v>
      </c>
      <c r="N103" s="36">
        <f>SUMIFS(СВЦЭМ!$C$39:$C$782,СВЦЭМ!$A$39:$A$782,$A103,СВЦЭМ!$B$39:$B$782,N$83)+'СЕТ СН'!$H$12+СВЦЭМ!$D$10+'СЕТ СН'!$H$6-'СЕТ СН'!$H$22</f>
        <v>1253.1632966899999</v>
      </c>
      <c r="O103" s="36">
        <f>SUMIFS(СВЦЭМ!$C$39:$C$782,СВЦЭМ!$A$39:$A$782,$A103,СВЦЭМ!$B$39:$B$782,O$83)+'СЕТ СН'!$H$12+СВЦЭМ!$D$10+'СЕТ СН'!$H$6-'СЕТ СН'!$H$22</f>
        <v>1250.8048986899998</v>
      </c>
      <c r="P103" s="36">
        <f>SUMIFS(СВЦЭМ!$C$39:$C$782,СВЦЭМ!$A$39:$A$782,$A103,СВЦЭМ!$B$39:$B$782,P$83)+'СЕТ СН'!$H$12+СВЦЭМ!$D$10+'СЕТ СН'!$H$6-'СЕТ СН'!$H$22</f>
        <v>1252.79160267</v>
      </c>
      <c r="Q103" s="36">
        <f>SUMIFS(СВЦЭМ!$C$39:$C$782,СВЦЭМ!$A$39:$A$782,$A103,СВЦЭМ!$B$39:$B$782,Q$83)+'СЕТ СН'!$H$12+СВЦЭМ!$D$10+'СЕТ СН'!$H$6-'СЕТ СН'!$H$22</f>
        <v>1246.9032944099999</v>
      </c>
      <c r="R103" s="36">
        <f>SUMIFS(СВЦЭМ!$C$39:$C$782,СВЦЭМ!$A$39:$A$782,$A103,СВЦЭМ!$B$39:$B$782,R$83)+'СЕТ СН'!$H$12+СВЦЭМ!$D$10+'СЕТ СН'!$H$6-'СЕТ СН'!$H$22</f>
        <v>1297.22195934</v>
      </c>
      <c r="S103" s="36">
        <f>SUMIFS(СВЦЭМ!$C$39:$C$782,СВЦЭМ!$A$39:$A$782,$A103,СВЦЭМ!$B$39:$B$782,S$83)+'СЕТ СН'!$H$12+СВЦЭМ!$D$10+'СЕТ СН'!$H$6-'СЕТ СН'!$H$22</f>
        <v>1287.89275668</v>
      </c>
      <c r="T103" s="36">
        <f>SUMIFS(СВЦЭМ!$C$39:$C$782,СВЦЭМ!$A$39:$A$782,$A103,СВЦЭМ!$B$39:$B$782,T$83)+'СЕТ СН'!$H$12+СВЦЭМ!$D$10+'СЕТ СН'!$H$6-'СЕТ СН'!$H$22</f>
        <v>1297.3459227799999</v>
      </c>
      <c r="U103" s="36">
        <f>SUMIFS(СВЦЭМ!$C$39:$C$782,СВЦЭМ!$A$39:$A$782,$A103,СВЦЭМ!$B$39:$B$782,U$83)+'СЕТ СН'!$H$12+СВЦЭМ!$D$10+'СЕТ СН'!$H$6-'СЕТ СН'!$H$22</f>
        <v>1293.60807583</v>
      </c>
      <c r="V103" s="36">
        <f>SUMIFS(СВЦЭМ!$C$39:$C$782,СВЦЭМ!$A$39:$A$782,$A103,СВЦЭМ!$B$39:$B$782,V$83)+'СЕТ СН'!$H$12+СВЦЭМ!$D$10+'СЕТ СН'!$H$6-'СЕТ СН'!$H$22</f>
        <v>1288.868768</v>
      </c>
      <c r="W103" s="36">
        <f>SUMIFS(СВЦЭМ!$C$39:$C$782,СВЦЭМ!$A$39:$A$782,$A103,СВЦЭМ!$B$39:$B$782,W$83)+'СЕТ СН'!$H$12+СВЦЭМ!$D$10+'СЕТ СН'!$H$6-'СЕТ СН'!$H$22</f>
        <v>1270.7881268199999</v>
      </c>
      <c r="X103" s="36">
        <f>SUMIFS(СВЦЭМ!$C$39:$C$782,СВЦЭМ!$A$39:$A$782,$A103,СВЦЭМ!$B$39:$B$782,X$83)+'СЕТ СН'!$H$12+СВЦЭМ!$D$10+'СЕТ СН'!$H$6-'СЕТ СН'!$H$22</f>
        <v>1252.1055556599999</v>
      </c>
      <c r="Y103" s="36">
        <f>SUMIFS(СВЦЭМ!$C$39:$C$782,СВЦЭМ!$A$39:$A$782,$A103,СВЦЭМ!$B$39:$B$782,Y$83)+'СЕТ СН'!$H$12+СВЦЭМ!$D$10+'СЕТ СН'!$H$6-'СЕТ СН'!$H$22</f>
        <v>1259.2568935699999</v>
      </c>
    </row>
    <row r="104" spans="1:25" ht="15.75" x14ac:dyDescent="0.2">
      <c r="A104" s="35">
        <f t="shared" si="2"/>
        <v>44855</v>
      </c>
      <c r="B104" s="36">
        <f>SUMIFS(СВЦЭМ!$C$39:$C$782,СВЦЭМ!$A$39:$A$782,$A104,СВЦЭМ!$B$39:$B$782,B$83)+'СЕТ СН'!$H$12+СВЦЭМ!$D$10+'СЕТ СН'!$H$6-'СЕТ СН'!$H$22</f>
        <v>1474.81332219</v>
      </c>
      <c r="C104" s="36">
        <f>SUMIFS(СВЦЭМ!$C$39:$C$782,СВЦЭМ!$A$39:$A$782,$A104,СВЦЭМ!$B$39:$B$782,C$83)+'СЕТ СН'!$H$12+СВЦЭМ!$D$10+'СЕТ СН'!$H$6-'СЕТ СН'!$H$22</f>
        <v>1456.6871425700001</v>
      </c>
      <c r="D104" s="36">
        <f>SUMIFS(СВЦЭМ!$C$39:$C$782,СВЦЭМ!$A$39:$A$782,$A104,СВЦЭМ!$B$39:$B$782,D$83)+'СЕТ СН'!$H$12+СВЦЭМ!$D$10+'СЕТ СН'!$H$6-'СЕТ СН'!$H$22</f>
        <v>1470.9698947300001</v>
      </c>
      <c r="E104" s="36">
        <f>SUMIFS(СВЦЭМ!$C$39:$C$782,СВЦЭМ!$A$39:$A$782,$A104,СВЦЭМ!$B$39:$B$782,E$83)+'СЕТ СН'!$H$12+СВЦЭМ!$D$10+'СЕТ СН'!$H$6-'СЕТ СН'!$H$22</f>
        <v>1532.81143363</v>
      </c>
      <c r="F104" s="36">
        <f>SUMIFS(СВЦЭМ!$C$39:$C$782,СВЦЭМ!$A$39:$A$782,$A104,СВЦЭМ!$B$39:$B$782,F$83)+'СЕТ СН'!$H$12+СВЦЭМ!$D$10+'СЕТ СН'!$H$6-'СЕТ СН'!$H$22</f>
        <v>1513.67440188</v>
      </c>
      <c r="G104" s="36">
        <f>SUMIFS(СВЦЭМ!$C$39:$C$782,СВЦЭМ!$A$39:$A$782,$A104,СВЦЭМ!$B$39:$B$782,G$83)+'СЕТ СН'!$H$12+СВЦЭМ!$D$10+'СЕТ СН'!$H$6-'СЕТ СН'!$H$22</f>
        <v>1479.0486660399999</v>
      </c>
      <c r="H104" s="36">
        <f>SUMIFS(СВЦЭМ!$C$39:$C$782,СВЦЭМ!$A$39:$A$782,$A104,СВЦЭМ!$B$39:$B$782,H$83)+'СЕТ СН'!$H$12+СВЦЭМ!$D$10+'СЕТ СН'!$H$6-'СЕТ СН'!$H$22</f>
        <v>1409.84038781</v>
      </c>
      <c r="I104" s="36">
        <f>SUMIFS(СВЦЭМ!$C$39:$C$782,СВЦЭМ!$A$39:$A$782,$A104,СВЦЭМ!$B$39:$B$782,I$83)+'СЕТ СН'!$H$12+СВЦЭМ!$D$10+'СЕТ СН'!$H$6-'СЕТ СН'!$H$22</f>
        <v>1402.3249731400001</v>
      </c>
      <c r="J104" s="36">
        <f>SUMIFS(СВЦЭМ!$C$39:$C$782,СВЦЭМ!$A$39:$A$782,$A104,СВЦЭМ!$B$39:$B$782,J$83)+'СЕТ СН'!$H$12+СВЦЭМ!$D$10+'СЕТ СН'!$H$6-'СЕТ СН'!$H$22</f>
        <v>1363.0447983500001</v>
      </c>
      <c r="K104" s="36">
        <f>SUMIFS(СВЦЭМ!$C$39:$C$782,СВЦЭМ!$A$39:$A$782,$A104,СВЦЭМ!$B$39:$B$782,K$83)+'СЕТ СН'!$H$12+СВЦЭМ!$D$10+'СЕТ СН'!$H$6-'СЕТ СН'!$H$22</f>
        <v>1365.4593379299999</v>
      </c>
      <c r="L104" s="36">
        <f>SUMIFS(СВЦЭМ!$C$39:$C$782,СВЦЭМ!$A$39:$A$782,$A104,СВЦЭМ!$B$39:$B$782,L$83)+'СЕТ СН'!$H$12+СВЦЭМ!$D$10+'СЕТ СН'!$H$6-'СЕТ СН'!$H$22</f>
        <v>1369.5300815200001</v>
      </c>
      <c r="M104" s="36">
        <f>SUMIFS(СВЦЭМ!$C$39:$C$782,СВЦЭМ!$A$39:$A$782,$A104,СВЦЭМ!$B$39:$B$782,M$83)+'СЕТ СН'!$H$12+СВЦЭМ!$D$10+'СЕТ СН'!$H$6-'СЕТ СН'!$H$22</f>
        <v>1374.5222895700001</v>
      </c>
      <c r="N104" s="36">
        <f>SUMIFS(СВЦЭМ!$C$39:$C$782,СВЦЭМ!$A$39:$A$782,$A104,СВЦЭМ!$B$39:$B$782,N$83)+'СЕТ СН'!$H$12+СВЦЭМ!$D$10+'СЕТ СН'!$H$6-'СЕТ СН'!$H$22</f>
        <v>1390.67687804</v>
      </c>
      <c r="O104" s="36">
        <f>SUMIFS(СВЦЭМ!$C$39:$C$782,СВЦЭМ!$A$39:$A$782,$A104,СВЦЭМ!$B$39:$B$782,O$83)+'СЕТ СН'!$H$12+СВЦЭМ!$D$10+'СЕТ СН'!$H$6-'СЕТ СН'!$H$22</f>
        <v>1380.93936293</v>
      </c>
      <c r="P104" s="36">
        <f>SUMIFS(СВЦЭМ!$C$39:$C$782,СВЦЭМ!$A$39:$A$782,$A104,СВЦЭМ!$B$39:$B$782,P$83)+'СЕТ СН'!$H$12+СВЦЭМ!$D$10+'СЕТ СН'!$H$6-'СЕТ СН'!$H$22</f>
        <v>1408.12998094</v>
      </c>
      <c r="Q104" s="36">
        <f>SUMIFS(СВЦЭМ!$C$39:$C$782,СВЦЭМ!$A$39:$A$782,$A104,СВЦЭМ!$B$39:$B$782,Q$83)+'СЕТ СН'!$H$12+СВЦЭМ!$D$10+'СЕТ СН'!$H$6-'СЕТ СН'!$H$22</f>
        <v>1410.9379567200001</v>
      </c>
      <c r="R104" s="36">
        <f>SUMIFS(СВЦЭМ!$C$39:$C$782,СВЦЭМ!$A$39:$A$782,$A104,СВЦЭМ!$B$39:$B$782,R$83)+'СЕТ СН'!$H$12+СВЦЭМ!$D$10+'СЕТ СН'!$H$6-'СЕТ СН'!$H$22</f>
        <v>1386.4739868900001</v>
      </c>
      <c r="S104" s="36">
        <f>SUMIFS(СВЦЭМ!$C$39:$C$782,СВЦЭМ!$A$39:$A$782,$A104,СВЦЭМ!$B$39:$B$782,S$83)+'СЕТ СН'!$H$12+СВЦЭМ!$D$10+'СЕТ СН'!$H$6-'СЕТ СН'!$H$22</f>
        <v>1371.9115016400001</v>
      </c>
      <c r="T104" s="36">
        <f>SUMIFS(СВЦЭМ!$C$39:$C$782,СВЦЭМ!$A$39:$A$782,$A104,СВЦЭМ!$B$39:$B$782,T$83)+'СЕТ СН'!$H$12+СВЦЭМ!$D$10+'СЕТ СН'!$H$6-'СЕТ СН'!$H$22</f>
        <v>1325.6880701800001</v>
      </c>
      <c r="U104" s="36">
        <f>SUMIFS(СВЦЭМ!$C$39:$C$782,СВЦЭМ!$A$39:$A$782,$A104,СВЦЭМ!$B$39:$B$782,U$83)+'СЕТ СН'!$H$12+СВЦЭМ!$D$10+'СЕТ СН'!$H$6-'СЕТ СН'!$H$22</f>
        <v>1345.4663178399999</v>
      </c>
      <c r="V104" s="36">
        <f>SUMIFS(СВЦЭМ!$C$39:$C$782,СВЦЭМ!$A$39:$A$782,$A104,СВЦЭМ!$B$39:$B$782,V$83)+'СЕТ СН'!$H$12+СВЦЭМ!$D$10+'СЕТ СН'!$H$6-'СЕТ СН'!$H$22</f>
        <v>1366.2158583800001</v>
      </c>
      <c r="W104" s="36">
        <f>SUMIFS(СВЦЭМ!$C$39:$C$782,СВЦЭМ!$A$39:$A$782,$A104,СВЦЭМ!$B$39:$B$782,W$83)+'СЕТ СН'!$H$12+СВЦЭМ!$D$10+'СЕТ СН'!$H$6-'СЕТ СН'!$H$22</f>
        <v>1402.2442851200001</v>
      </c>
      <c r="X104" s="36">
        <f>SUMIFS(СВЦЭМ!$C$39:$C$782,СВЦЭМ!$A$39:$A$782,$A104,СВЦЭМ!$B$39:$B$782,X$83)+'СЕТ СН'!$H$12+СВЦЭМ!$D$10+'СЕТ СН'!$H$6-'СЕТ СН'!$H$22</f>
        <v>1441.73884804</v>
      </c>
      <c r="Y104" s="36">
        <f>SUMIFS(СВЦЭМ!$C$39:$C$782,СВЦЭМ!$A$39:$A$782,$A104,СВЦЭМ!$B$39:$B$782,Y$83)+'СЕТ СН'!$H$12+СВЦЭМ!$D$10+'СЕТ СН'!$H$6-'СЕТ СН'!$H$22</f>
        <v>1476.36375077</v>
      </c>
    </row>
    <row r="105" spans="1:25" ht="15.75" x14ac:dyDescent="0.2">
      <c r="A105" s="35">
        <f t="shared" si="2"/>
        <v>44856</v>
      </c>
      <c r="B105" s="36">
        <f>SUMIFS(СВЦЭМ!$C$39:$C$782,СВЦЭМ!$A$39:$A$782,$A105,СВЦЭМ!$B$39:$B$782,B$83)+'СЕТ СН'!$H$12+СВЦЭМ!$D$10+'СЕТ СН'!$H$6-'СЕТ СН'!$H$22</f>
        <v>1501.8122120200001</v>
      </c>
      <c r="C105" s="36">
        <f>SUMIFS(СВЦЭМ!$C$39:$C$782,СВЦЭМ!$A$39:$A$782,$A105,СВЦЭМ!$B$39:$B$782,C$83)+'СЕТ СН'!$H$12+СВЦЭМ!$D$10+'СЕТ СН'!$H$6-'СЕТ СН'!$H$22</f>
        <v>1501.48099886</v>
      </c>
      <c r="D105" s="36">
        <f>SUMIFS(СВЦЭМ!$C$39:$C$782,СВЦЭМ!$A$39:$A$782,$A105,СВЦЭМ!$B$39:$B$782,D$83)+'СЕТ СН'!$H$12+СВЦЭМ!$D$10+'СЕТ СН'!$H$6-'СЕТ СН'!$H$22</f>
        <v>1543.75612495</v>
      </c>
      <c r="E105" s="36">
        <f>SUMIFS(СВЦЭМ!$C$39:$C$782,СВЦЭМ!$A$39:$A$782,$A105,СВЦЭМ!$B$39:$B$782,E$83)+'СЕТ СН'!$H$12+СВЦЭМ!$D$10+'СЕТ СН'!$H$6-'СЕТ СН'!$H$22</f>
        <v>1546.43738059</v>
      </c>
      <c r="F105" s="36">
        <f>SUMIFS(СВЦЭМ!$C$39:$C$782,СВЦЭМ!$A$39:$A$782,$A105,СВЦЭМ!$B$39:$B$782,F$83)+'СЕТ СН'!$H$12+СВЦЭМ!$D$10+'СЕТ СН'!$H$6-'СЕТ СН'!$H$22</f>
        <v>1533.62651443</v>
      </c>
      <c r="G105" s="36">
        <f>SUMIFS(СВЦЭМ!$C$39:$C$782,СВЦЭМ!$A$39:$A$782,$A105,СВЦЭМ!$B$39:$B$782,G$83)+'СЕТ СН'!$H$12+СВЦЭМ!$D$10+'СЕТ СН'!$H$6-'СЕТ СН'!$H$22</f>
        <v>1530.4439332700001</v>
      </c>
      <c r="H105" s="36">
        <f>SUMIFS(СВЦЭМ!$C$39:$C$782,СВЦЭМ!$A$39:$A$782,$A105,СВЦЭМ!$B$39:$B$782,H$83)+'СЕТ СН'!$H$12+СВЦЭМ!$D$10+'СЕТ СН'!$H$6-'СЕТ СН'!$H$22</f>
        <v>1480.27735362</v>
      </c>
      <c r="I105" s="36">
        <f>SUMIFS(СВЦЭМ!$C$39:$C$782,СВЦЭМ!$A$39:$A$782,$A105,СВЦЭМ!$B$39:$B$782,I$83)+'СЕТ СН'!$H$12+СВЦЭМ!$D$10+'СЕТ СН'!$H$6-'СЕТ СН'!$H$22</f>
        <v>1468.8659153200001</v>
      </c>
      <c r="J105" s="36">
        <f>SUMIFS(СВЦЭМ!$C$39:$C$782,СВЦЭМ!$A$39:$A$782,$A105,СВЦЭМ!$B$39:$B$782,J$83)+'СЕТ СН'!$H$12+СВЦЭМ!$D$10+'СЕТ СН'!$H$6-'СЕТ СН'!$H$22</f>
        <v>1464.9214240399999</v>
      </c>
      <c r="K105" s="36">
        <f>SUMIFS(СВЦЭМ!$C$39:$C$782,СВЦЭМ!$A$39:$A$782,$A105,СВЦЭМ!$B$39:$B$782,K$83)+'СЕТ СН'!$H$12+СВЦЭМ!$D$10+'СЕТ СН'!$H$6-'СЕТ СН'!$H$22</f>
        <v>1445.52727213</v>
      </c>
      <c r="L105" s="36">
        <f>SUMIFS(СВЦЭМ!$C$39:$C$782,СВЦЭМ!$A$39:$A$782,$A105,СВЦЭМ!$B$39:$B$782,L$83)+'СЕТ СН'!$H$12+СВЦЭМ!$D$10+'СЕТ СН'!$H$6-'СЕТ СН'!$H$22</f>
        <v>1443.3452322000001</v>
      </c>
      <c r="M105" s="36">
        <f>SUMIFS(СВЦЭМ!$C$39:$C$782,СВЦЭМ!$A$39:$A$782,$A105,СВЦЭМ!$B$39:$B$782,M$83)+'СЕТ СН'!$H$12+СВЦЭМ!$D$10+'СЕТ СН'!$H$6-'СЕТ СН'!$H$22</f>
        <v>1452.5029940500001</v>
      </c>
      <c r="N105" s="36">
        <f>SUMIFS(СВЦЭМ!$C$39:$C$782,СВЦЭМ!$A$39:$A$782,$A105,СВЦЭМ!$B$39:$B$782,N$83)+'СЕТ СН'!$H$12+СВЦЭМ!$D$10+'СЕТ СН'!$H$6-'СЕТ СН'!$H$22</f>
        <v>1467.46629175</v>
      </c>
      <c r="O105" s="36">
        <f>SUMIFS(СВЦЭМ!$C$39:$C$782,СВЦЭМ!$A$39:$A$782,$A105,СВЦЭМ!$B$39:$B$782,O$83)+'СЕТ СН'!$H$12+СВЦЭМ!$D$10+'СЕТ СН'!$H$6-'СЕТ СН'!$H$22</f>
        <v>1461.739366</v>
      </c>
      <c r="P105" s="36">
        <f>SUMIFS(СВЦЭМ!$C$39:$C$782,СВЦЭМ!$A$39:$A$782,$A105,СВЦЭМ!$B$39:$B$782,P$83)+'СЕТ СН'!$H$12+СВЦЭМ!$D$10+'СЕТ СН'!$H$6-'СЕТ СН'!$H$22</f>
        <v>1499.1511171500001</v>
      </c>
      <c r="Q105" s="36">
        <f>SUMIFS(СВЦЭМ!$C$39:$C$782,СВЦЭМ!$A$39:$A$782,$A105,СВЦЭМ!$B$39:$B$782,Q$83)+'СЕТ СН'!$H$12+СВЦЭМ!$D$10+'СЕТ СН'!$H$6-'СЕТ СН'!$H$22</f>
        <v>1498.04743392</v>
      </c>
      <c r="R105" s="36">
        <f>SUMIFS(СВЦЭМ!$C$39:$C$782,СВЦЭМ!$A$39:$A$782,$A105,СВЦЭМ!$B$39:$B$782,R$83)+'СЕТ СН'!$H$12+СВЦЭМ!$D$10+'СЕТ СН'!$H$6-'СЕТ СН'!$H$22</f>
        <v>1485.7232268099999</v>
      </c>
      <c r="S105" s="36">
        <f>SUMIFS(СВЦЭМ!$C$39:$C$782,СВЦЭМ!$A$39:$A$782,$A105,СВЦЭМ!$B$39:$B$782,S$83)+'СЕТ СН'!$H$12+СВЦЭМ!$D$10+'СЕТ СН'!$H$6-'СЕТ СН'!$H$22</f>
        <v>1459.22211249</v>
      </c>
      <c r="T105" s="36">
        <f>SUMIFS(СВЦЭМ!$C$39:$C$782,СВЦЭМ!$A$39:$A$782,$A105,СВЦЭМ!$B$39:$B$782,T$83)+'СЕТ СН'!$H$12+СВЦЭМ!$D$10+'СЕТ СН'!$H$6-'СЕТ СН'!$H$22</f>
        <v>1404.1059158400001</v>
      </c>
      <c r="U105" s="36">
        <f>SUMIFS(СВЦЭМ!$C$39:$C$782,СВЦЭМ!$A$39:$A$782,$A105,СВЦЭМ!$B$39:$B$782,U$83)+'СЕТ СН'!$H$12+СВЦЭМ!$D$10+'СЕТ СН'!$H$6-'СЕТ СН'!$H$22</f>
        <v>1429.2402235300001</v>
      </c>
      <c r="V105" s="36">
        <f>SUMIFS(СВЦЭМ!$C$39:$C$782,СВЦЭМ!$A$39:$A$782,$A105,СВЦЭМ!$B$39:$B$782,V$83)+'СЕТ СН'!$H$12+СВЦЭМ!$D$10+'СЕТ СН'!$H$6-'СЕТ СН'!$H$22</f>
        <v>1456.0382858600001</v>
      </c>
      <c r="W105" s="36">
        <f>SUMIFS(СВЦЭМ!$C$39:$C$782,СВЦЭМ!$A$39:$A$782,$A105,СВЦЭМ!$B$39:$B$782,W$83)+'СЕТ СН'!$H$12+СВЦЭМ!$D$10+'СЕТ СН'!$H$6-'СЕТ СН'!$H$22</f>
        <v>1480.3978579899999</v>
      </c>
      <c r="X105" s="36">
        <f>SUMIFS(СВЦЭМ!$C$39:$C$782,СВЦЭМ!$A$39:$A$782,$A105,СВЦЭМ!$B$39:$B$782,X$83)+'СЕТ СН'!$H$12+СВЦЭМ!$D$10+'СЕТ СН'!$H$6-'СЕТ СН'!$H$22</f>
        <v>1512.6869345699999</v>
      </c>
      <c r="Y105" s="36">
        <f>SUMIFS(СВЦЭМ!$C$39:$C$782,СВЦЭМ!$A$39:$A$782,$A105,СВЦЭМ!$B$39:$B$782,Y$83)+'СЕТ СН'!$H$12+СВЦЭМ!$D$10+'СЕТ СН'!$H$6-'СЕТ СН'!$H$22</f>
        <v>1537.8764897900001</v>
      </c>
    </row>
    <row r="106" spans="1:25" ht="15.75" x14ac:dyDescent="0.2">
      <c r="A106" s="35">
        <f t="shared" si="2"/>
        <v>44857</v>
      </c>
      <c r="B106" s="36">
        <f>SUMIFS(СВЦЭМ!$C$39:$C$782,СВЦЭМ!$A$39:$A$782,$A106,СВЦЭМ!$B$39:$B$782,B$83)+'СЕТ СН'!$H$12+СВЦЭМ!$D$10+'СЕТ СН'!$H$6-'СЕТ СН'!$H$22</f>
        <v>1507.42838181</v>
      </c>
      <c r="C106" s="36">
        <f>SUMIFS(СВЦЭМ!$C$39:$C$782,СВЦЭМ!$A$39:$A$782,$A106,СВЦЭМ!$B$39:$B$782,C$83)+'СЕТ СН'!$H$12+СВЦЭМ!$D$10+'СЕТ СН'!$H$6-'СЕТ СН'!$H$22</f>
        <v>1540.3920977</v>
      </c>
      <c r="D106" s="36">
        <f>SUMIFS(СВЦЭМ!$C$39:$C$782,СВЦЭМ!$A$39:$A$782,$A106,СВЦЭМ!$B$39:$B$782,D$83)+'СЕТ СН'!$H$12+СВЦЭМ!$D$10+'СЕТ СН'!$H$6-'СЕТ СН'!$H$22</f>
        <v>1567.5366305</v>
      </c>
      <c r="E106" s="36">
        <f>SUMIFS(СВЦЭМ!$C$39:$C$782,СВЦЭМ!$A$39:$A$782,$A106,СВЦЭМ!$B$39:$B$782,E$83)+'СЕТ СН'!$H$12+СВЦЭМ!$D$10+'СЕТ СН'!$H$6-'СЕТ СН'!$H$22</f>
        <v>1568.1492643300001</v>
      </c>
      <c r="F106" s="36">
        <f>SUMIFS(СВЦЭМ!$C$39:$C$782,СВЦЭМ!$A$39:$A$782,$A106,СВЦЭМ!$B$39:$B$782,F$83)+'СЕТ СН'!$H$12+СВЦЭМ!$D$10+'СЕТ СН'!$H$6-'СЕТ СН'!$H$22</f>
        <v>1572.2208547800001</v>
      </c>
      <c r="G106" s="36">
        <f>SUMIFS(СВЦЭМ!$C$39:$C$782,СВЦЭМ!$A$39:$A$782,$A106,СВЦЭМ!$B$39:$B$782,G$83)+'СЕТ СН'!$H$12+СВЦЭМ!$D$10+'СЕТ СН'!$H$6-'СЕТ СН'!$H$22</f>
        <v>1557.5144253599999</v>
      </c>
      <c r="H106" s="36">
        <f>SUMIFS(СВЦЭМ!$C$39:$C$782,СВЦЭМ!$A$39:$A$782,$A106,СВЦЭМ!$B$39:$B$782,H$83)+'СЕТ СН'!$H$12+СВЦЭМ!$D$10+'СЕТ СН'!$H$6-'СЕТ СН'!$H$22</f>
        <v>1517.0542075600001</v>
      </c>
      <c r="I106" s="36">
        <f>SUMIFS(СВЦЭМ!$C$39:$C$782,СВЦЭМ!$A$39:$A$782,$A106,СВЦЭМ!$B$39:$B$782,I$83)+'СЕТ СН'!$H$12+СВЦЭМ!$D$10+'СЕТ СН'!$H$6-'СЕТ СН'!$H$22</f>
        <v>1523.21107235</v>
      </c>
      <c r="J106" s="36">
        <f>SUMIFS(СВЦЭМ!$C$39:$C$782,СВЦЭМ!$A$39:$A$782,$A106,СВЦЭМ!$B$39:$B$782,J$83)+'СЕТ СН'!$H$12+СВЦЭМ!$D$10+'СЕТ СН'!$H$6-'СЕТ СН'!$H$22</f>
        <v>1477.12478326</v>
      </c>
      <c r="K106" s="36">
        <f>SUMIFS(СВЦЭМ!$C$39:$C$782,СВЦЭМ!$A$39:$A$782,$A106,СВЦЭМ!$B$39:$B$782,K$83)+'СЕТ СН'!$H$12+СВЦЭМ!$D$10+'СЕТ СН'!$H$6-'СЕТ СН'!$H$22</f>
        <v>1463.1035841099999</v>
      </c>
      <c r="L106" s="36">
        <f>SUMIFS(СВЦЭМ!$C$39:$C$782,СВЦЭМ!$A$39:$A$782,$A106,СВЦЭМ!$B$39:$B$782,L$83)+'СЕТ СН'!$H$12+СВЦЭМ!$D$10+'СЕТ СН'!$H$6-'СЕТ СН'!$H$22</f>
        <v>1444.9004433600001</v>
      </c>
      <c r="M106" s="36">
        <f>SUMIFS(СВЦЭМ!$C$39:$C$782,СВЦЭМ!$A$39:$A$782,$A106,СВЦЭМ!$B$39:$B$782,M$83)+'СЕТ СН'!$H$12+СВЦЭМ!$D$10+'СЕТ СН'!$H$6-'СЕТ СН'!$H$22</f>
        <v>1464.6777036999999</v>
      </c>
      <c r="N106" s="36">
        <f>SUMIFS(СВЦЭМ!$C$39:$C$782,СВЦЭМ!$A$39:$A$782,$A106,СВЦЭМ!$B$39:$B$782,N$83)+'СЕТ СН'!$H$12+СВЦЭМ!$D$10+'СЕТ СН'!$H$6-'СЕТ СН'!$H$22</f>
        <v>1480.48464233</v>
      </c>
      <c r="O106" s="36">
        <f>SUMIFS(СВЦЭМ!$C$39:$C$782,СВЦЭМ!$A$39:$A$782,$A106,СВЦЭМ!$B$39:$B$782,O$83)+'СЕТ СН'!$H$12+СВЦЭМ!$D$10+'СЕТ СН'!$H$6-'СЕТ СН'!$H$22</f>
        <v>1495.1442924600001</v>
      </c>
      <c r="P106" s="36">
        <f>SUMIFS(СВЦЭМ!$C$39:$C$782,СВЦЭМ!$A$39:$A$782,$A106,СВЦЭМ!$B$39:$B$782,P$83)+'СЕТ СН'!$H$12+СВЦЭМ!$D$10+'СЕТ СН'!$H$6-'СЕТ СН'!$H$22</f>
        <v>1505.8237625300001</v>
      </c>
      <c r="Q106" s="36">
        <f>SUMIFS(СВЦЭМ!$C$39:$C$782,СВЦЭМ!$A$39:$A$782,$A106,СВЦЭМ!$B$39:$B$782,Q$83)+'СЕТ СН'!$H$12+СВЦЭМ!$D$10+'СЕТ СН'!$H$6-'СЕТ СН'!$H$22</f>
        <v>1519.0923013399999</v>
      </c>
      <c r="R106" s="36">
        <f>SUMIFS(СВЦЭМ!$C$39:$C$782,СВЦЭМ!$A$39:$A$782,$A106,СВЦЭМ!$B$39:$B$782,R$83)+'СЕТ СН'!$H$12+СВЦЭМ!$D$10+'СЕТ СН'!$H$6-'СЕТ СН'!$H$22</f>
        <v>1496.8938739800001</v>
      </c>
      <c r="S106" s="36">
        <f>SUMIFS(СВЦЭМ!$C$39:$C$782,СВЦЭМ!$A$39:$A$782,$A106,СВЦЭМ!$B$39:$B$782,S$83)+'СЕТ СН'!$H$12+СВЦЭМ!$D$10+'СЕТ СН'!$H$6-'СЕТ СН'!$H$22</f>
        <v>1461.58185389</v>
      </c>
      <c r="T106" s="36">
        <f>SUMIFS(СВЦЭМ!$C$39:$C$782,СВЦЭМ!$A$39:$A$782,$A106,СВЦЭМ!$B$39:$B$782,T$83)+'СЕТ СН'!$H$12+СВЦЭМ!$D$10+'СЕТ СН'!$H$6-'СЕТ СН'!$H$22</f>
        <v>1403.6295984000001</v>
      </c>
      <c r="U106" s="36">
        <f>SUMIFS(СВЦЭМ!$C$39:$C$782,СВЦЭМ!$A$39:$A$782,$A106,СВЦЭМ!$B$39:$B$782,U$83)+'СЕТ СН'!$H$12+СВЦЭМ!$D$10+'СЕТ СН'!$H$6-'СЕТ СН'!$H$22</f>
        <v>1424.53671826</v>
      </c>
      <c r="V106" s="36">
        <f>SUMIFS(СВЦЭМ!$C$39:$C$782,СВЦЭМ!$A$39:$A$782,$A106,СВЦЭМ!$B$39:$B$782,V$83)+'СЕТ СН'!$H$12+СВЦЭМ!$D$10+'СЕТ СН'!$H$6-'СЕТ СН'!$H$22</f>
        <v>1438.1191426600001</v>
      </c>
      <c r="W106" s="36">
        <f>SUMIFS(СВЦЭМ!$C$39:$C$782,СВЦЭМ!$A$39:$A$782,$A106,СВЦЭМ!$B$39:$B$782,W$83)+'СЕТ СН'!$H$12+СВЦЭМ!$D$10+'СЕТ СН'!$H$6-'СЕТ СН'!$H$22</f>
        <v>1464.9216583899999</v>
      </c>
      <c r="X106" s="36">
        <f>SUMIFS(СВЦЭМ!$C$39:$C$782,СВЦЭМ!$A$39:$A$782,$A106,СВЦЭМ!$B$39:$B$782,X$83)+'СЕТ СН'!$H$12+СВЦЭМ!$D$10+'СЕТ СН'!$H$6-'СЕТ СН'!$H$22</f>
        <v>1499.5276908999999</v>
      </c>
      <c r="Y106" s="36">
        <f>SUMIFS(СВЦЭМ!$C$39:$C$782,СВЦЭМ!$A$39:$A$782,$A106,СВЦЭМ!$B$39:$B$782,Y$83)+'СЕТ СН'!$H$12+СВЦЭМ!$D$10+'СЕТ СН'!$H$6-'СЕТ СН'!$H$22</f>
        <v>1548.89601576</v>
      </c>
    </row>
    <row r="107" spans="1:25" ht="15.75" x14ac:dyDescent="0.2">
      <c r="A107" s="35">
        <f t="shared" si="2"/>
        <v>44858</v>
      </c>
      <c r="B107" s="36">
        <f>SUMIFS(СВЦЭМ!$C$39:$C$782,СВЦЭМ!$A$39:$A$782,$A107,СВЦЭМ!$B$39:$B$782,B$83)+'СЕТ СН'!$H$12+СВЦЭМ!$D$10+'СЕТ СН'!$H$6-'СЕТ СН'!$H$22</f>
        <v>1512.57608209</v>
      </c>
      <c r="C107" s="36">
        <f>SUMIFS(СВЦЭМ!$C$39:$C$782,СВЦЭМ!$A$39:$A$782,$A107,СВЦЭМ!$B$39:$B$782,C$83)+'СЕТ СН'!$H$12+СВЦЭМ!$D$10+'СЕТ СН'!$H$6-'СЕТ СН'!$H$22</f>
        <v>1543.18260201</v>
      </c>
      <c r="D107" s="36">
        <f>SUMIFS(СВЦЭМ!$C$39:$C$782,СВЦЭМ!$A$39:$A$782,$A107,СВЦЭМ!$B$39:$B$782,D$83)+'СЕТ СН'!$H$12+СВЦЭМ!$D$10+'СЕТ СН'!$H$6-'СЕТ СН'!$H$22</f>
        <v>1556.18006382</v>
      </c>
      <c r="E107" s="36">
        <f>SUMIFS(СВЦЭМ!$C$39:$C$782,СВЦЭМ!$A$39:$A$782,$A107,СВЦЭМ!$B$39:$B$782,E$83)+'СЕТ СН'!$H$12+СВЦЭМ!$D$10+'СЕТ СН'!$H$6-'СЕТ СН'!$H$22</f>
        <v>1559.82163332</v>
      </c>
      <c r="F107" s="36">
        <f>SUMIFS(СВЦЭМ!$C$39:$C$782,СВЦЭМ!$A$39:$A$782,$A107,СВЦЭМ!$B$39:$B$782,F$83)+'СЕТ СН'!$H$12+СВЦЭМ!$D$10+'СЕТ СН'!$H$6-'СЕТ СН'!$H$22</f>
        <v>1575.9600989800001</v>
      </c>
      <c r="G107" s="36">
        <f>SUMIFS(СВЦЭМ!$C$39:$C$782,СВЦЭМ!$A$39:$A$782,$A107,СВЦЭМ!$B$39:$B$782,G$83)+'СЕТ СН'!$H$12+СВЦЭМ!$D$10+'СЕТ СН'!$H$6-'СЕТ СН'!$H$22</f>
        <v>1544.5432285100001</v>
      </c>
      <c r="H107" s="36">
        <f>SUMIFS(СВЦЭМ!$C$39:$C$782,СВЦЭМ!$A$39:$A$782,$A107,СВЦЭМ!$B$39:$B$782,H$83)+'СЕТ СН'!$H$12+СВЦЭМ!$D$10+'СЕТ СН'!$H$6-'СЕТ СН'!$H$22</f>
        <v>1510.7950761699999</v>
      </c>
      <c r="I107" s="36">
        <f>SUMIFS(СВЦЭМ!$C$39:$C$782,СВЦЭМ!$A$39:$A$782,$A107,СВЦЭМ!$B$39:$B$782,I$83)+'СЕТ СН'!$H$12+СВЦЭМ!$D$10+'СЕТ СН'!$H$6-'СЕТ СН'!$H$22</f>
        <v>1507.71055202</v>
      </c>
      <c r="J107" s="36">
        <f>SUMIFS(СВЦЭМ!$C$39:$C$782,СВЦЭМ!$A$39:$A$782,$A107,СВЦЭМ!$B$39:$B$782,J$83)+'СЕТ СН'!$H$12+СВЦЭМ!$D$10+'СЕТ СН'!$H$6-'СЕТ СН'!$H$22</f>
        <v>1483.01274349</v>
      </c>
      <c r="K107" s="36">
        <f>SUMIFS(СВЦЭМ!$C$39:$C$782,СВЦЭМ!$A$39:$A$782,$A107,СВЦЭМ!$B$39:$B$782,K$83)+'СЕТ СН'!$H$12+СВЦЭМ!$D$10+'СЕТ СН'!$H$6-'СЕТ СН'!$H$22</f>
        <v>1498.0690515000001</v>
      </c>
      <c r="L107" s="36">
        <f>SUMIFS(СВЦЭМ!$C$39:$C$782,СВЦЭМ!$A$39:$A$782,$A107,СВЦЭМ!$B$39:$B$782,L$83)+'СЕТ СН'!$H$12+СВЦЭМ!$D$10+'СЕТ СН'!$H$6-'СЕТ СН'!$H$22</f>
        <v>1501.8573500100001</v>
      </c>
      <c r="M107" s="36">
        <f>SUMIFS(СВЦЭМ!$C$39:$C$782,СВЦЭМ!$A$39:$A$782,$A107,СВЦЭМ!$B$39:$B$782,M$83)+'СЕТ СН'!$H$12+СВЦЭМ!$D$10+'СЕТ СН'!$H$6-'СЕТ СН'!$H$22</f>
        <v>1521.83908415</v>
      </c>
      <c r="N107" s="36">
        <f>SUMIFS(СВЦЭМ!$C$39:$C$782,СВЦЭМ!$A$39:$A$782,$A107,СВЦЭМ!$B$39:$B$782,N$83)+'СЕТ СН'!$H$12+СВЦЭМ!$D$10+'СЕТ СН'!$H$6-'СЕТ СН'!$H$22</f>
        <v>1529.94414261</v>
      </c>
      <c r="O107" s="36">
        <f>SUMIFS(СВЦЭМ!$C$39:$C$782,СВЦЭМ!$A$39:$A$782,$A107,СВЦЭМ!$B$39:$B$782,O$83)+'СЕТ СН'!$H$12+СВЦЭМ!$D$10+'СЕТ СН'!$H$6-'СЕТ СН'!$H$22</f>
        <v>1518.7694808799999</v>
      </c>
      <c r="P107" s="36">
        <f>SUMIFS(СВЦЭМ!$C$39:$C$782,СВЦЭМ!$A$39:$A$782,$A107,СВЦЭМ!$B$39:$B$782,P$83)+'СЕТ СН'!$H$12+СВЦЭМ!$D$10+'СЕТ СН'!$H$6-'СЕТ СН'!$H$22</f>
        <v>1520.4478853400001</v>
      </c>
      <c r="Q107" s="36">
        <f>SUMIFS(СВЦЭМ!$C$39:$C$782,СВЦЭМ!$A$39:$A$782,$A107,СВЦЭМ!$B$39:$B$782,Q$83)+'СЕТ СН'!$H$12+СВЦЭМ!$D$10+'СЕТ СН'!$H$6-'СЕТ СН'!$H$22</f>
        <v>1514.51554648</v>
      </c>
      <c r="R107" s="36">
        <f>SUMIFS(СВЦЭМ!$C$39:$C$782,СВЦЭМ!$A$39:$A$782,$A107,СВЦЭМ!$B$39:$B$782,R$83)+'СЕТ СН'!$H$12+СВЦЭМ!$D$10+'СЕТ СН'!$H$6-'СЕТ СН'!$H$22</f>
        <v>1487.02929844</v>
      </c>
      <c r="S107" s="36">
        <f>SUMIFS(СВЦЭМ!$C$39:$C$782,СВЦЭМ!$A$39:$A$782,$A107,СВЦЭМ!$B$39:$B$782,S$83)+'СЕТ СН'!$H$12+СВЦЭМ!$D$10+'СЕТ СН'!$H$6-'СЕТ СН'!$H$22</f>
        <v>1467.2330849699999</v>
      </c>
      <c r="T107" s="36">
        <f>SUMIFS(СВЦЭМ!$C$39:$C$782,СВЦЭМ!$A$39:$A$782,$A107,СВЦЭМ!$B$39:$B$782,T$83)+'СЕТ СН'!$H$12+СВЦЭМ!$D$10+'СЕТ СН'!$H$6-'СЕТ СН'!$H$22</f>
        <v>1421.7613472200001</v>
      </c>
      <c r="U107" s="36">
        <f>SUMIFS(СВЦЭМ!$C$39:$C$782,СВЦЭМ!$A$39:$A$782,$A107,СВЦЭМ!$B$39:$B$782,U$83)+'СЕТ СН'!$H$12+СВЦЭМ!$D$10+'СЕТ СН'!$H$6-'СЕТ СН'!$H$22</f>
        <v>1455.3183825900001</v>
      </c>
      <c r="V107" s="36">
        <f>SUMIFS(СВЦЭМ!$C$39:$C$782,СВЦЭМ!$A$39:$A$782,$A107,СВЦЭМ!$B$39:$B$782,V$83)+'СЕТ СН'!$H$12+СВЦЭМ!$D$10+'СЕТ СН'!$H$6-'СЕТ СН'!$H$22</f>
        <v>1486.6199753000001</v>
      </c>
      <c r="W107" s="36">
        <f>SUMIFS(СВЦЭМ!$C$39:$C$782,СВЦЭМ!$A$39:$A$782,$A107,СВЦЭМ!$B$39:$B$782,W$83)+'СЕТ СН'!$H$12+СВЦЭМ!$D$10+'СЕТ СН'!$H$6-'СЕТ СН'!$H$22</f>
        <v>1505.15009661</v>
      </c>
      <c r="X107" s="36">
        <f>SUMIFS(СВЦЭМ!$C$39:$C$782,СВЦЭМ!$A$39:$A$782,$A107,СВЦЭМ!$B$39:$B$782,X$83)+'СЕТ СН'!$H$12+СВЦЭМ!$D$10+'СЕТ СН'!$H$6-'СЕТ СН'!$H$22</f>
        <v>1531.3818898899999</v>
      </c>
      <c r="Y107" s="36">
        <f>SUMIFS(СВЦЭМ!$C$39:$C$782,СВЦЭМ!$A$39:$A$782,$A107,СВЦЭМ!$B$39:$B$782,Y$83)+'СЕТ СН'!$H$12+СВЦЭМ!$D$10+'СЕТ СН'!$H$6-'СЕТ СН'!$H$22</f>
        <v>1575.9668156099999</v>
      </c>
    </row>
    <row r="108" spans="1:25" ht="15.75" x14ac:dyDescent="0.2">
      <c r="A108" s="35">
        <f t="shared" si="2"/>
        <v>44859</v>
      </c>
      <c r="B108" s="36">
        <f>SUMIFS(СВЦЭМ!$C$39:$C$782,СВЦЭМ!$A$39:$A$782,$A108,СВЦЭМ!$B$39:$B$782,B$83)+'СЕТ СН'!$H$12+СВЦЭМ!$D$10+'СЕТ СН'!$H$6-'СЕТ СН'!$H$22</f>
        <v>1528.3983540700001</v>
      </c>
      <c r="C108" s="36">
        <f>SUMIFS(СВЦЭМ!$C$39:$C$782,СВЦЭМ!$A$39:$A$782,$A108,СВЦЭМ!$B$39:$B$782,C$83)+'СЕТ СН'!$H$12+СВЦЭМ!$D$10+'СЕТ СН'!$H$6-'СЕТ СН'!$H$22</f>
        <v>1565.13143522</v>
      </c>
      <c r="D108" s="36">
        <f>SUMIFS(СВЦЭМ!$C$39:$C$782,СВЦЭМ!$A$39:$A$782,$A108,СВЦЭМ!$B$39:$B$782,D$83)+'СЕТ СН'!$H$12+СВЦЭМ!$D$10+'СЕТ СН'!$H$6-'СЕТ СН'!$H$22</f>
        <v>1554.53491347</v>
      </c>
      <c r="E108" s="36">
        <f>SUMIFS(СВЦЭМ!$C$39:$C$782,СВЦЭМ!$A$39:$A$782,$A108,СВЦЭМ!$B$39:$B$782,E$83)+'СЕТ СН'!$H$12+СВЦЭМ!$D$10+'СЕТ СН'!$H$6-'СЕТ СН'!$H$22</f>
        <v>1539.4320598500001</v>
      </c>
      <c r="F108" s="36">
        <f>SUMIFS(СВЦЭМ!$C$39:$C$782,СВЦЭМ!$A$39:$A$782,$A108,СВЦЭМ!$B$39:$B$782,F$83)+'СЕТ СН'!$H$12+СВЦЭМ!$D$10+'СЕТ СН'!$H$6-'СЕТ СН'!$H$22</f>
        <v>1542.71632922</v>
      </c>
      <c r="G108" s="36">
        <f>SUMIFS(СВЦЭМ!$C$39:$C$782,СВЦЭМ!$A$39:$A$782,$A108,СВЦЭМ!$B$39:$B$782,G$83)+'СЕТ СН'!$H$12+СВЦЭМ!$D$10+'СЕТ СН'!$H$6-'СЕТ СН'!$H$22</f>
        <v>1502.3161524300001</v>
      </c>
      <c r="H108" s="36">
        <f>SUMIFS(СВЦЭМ!$C$39:$C$782,СВЦЭМ!$A$39:$A$782,$A108,СВЦЭМ!$B$39:$B$782,H$83)+'СЕТ СН'!$H$12+СВЦЭМ!$D$10+'СЕТ СН'!$H$6-'СЕТ СН'!$H$22</f>
        <v>1427.0998875400001</v>
      </c>
      <c r="I108" s="36">
        <f>SUMIFS(СВЦЭМ!$C$39:$C$782,СВЦЭМ!$A$39:$A$782,$A108,СВЦЭМ!$B$39:$B$782,I$83)+'СЕТ СН'!$H$12+СВЦЭМ!$D$10+'СЕТ СН'!$H$6-'СЕТ СН'!$H$22</f>
        <v>1374.2049088900001</v>
      </c>
      <c r="J108" s="36">
        <f>SUMIFS(СВЦЭМ!$C$39:$C$782,СВЦЭМ!$A$39:$A$782,$A108,СВЦЭМ!$B$39:$B$782,J$83)+'СЕТ СН'!$H$12+СВЦЭМ!$D$10+'СЕТ СН'!$H$6-'СЕТ СН'!$H$22</f>
        <v>1261.71343675</v>
      </c>
      <c r="K108" s="36">
        <f>SUMIFS(СВЦЭМ!$C$39:$C$782,СВЦЭМ!$A$39:$A$782,$A108,СВЦЭМ!$B$39:$B$782,K$83)+'СЕТ СН'!$H$12+СВЦЭМ!$D$10+'СЕТ СН'!$H$6-'СЕТ СН'!$H$22</f>
        <v>1284.3101389399999</v>
      </c>
      <c r="L108" s="36">
        <f>SUMIFS(СВЦЭМ!$C$39:$C$782,СВЦЭМ!$A$39:$A$782,$A108,СВЦЭМ!$B$39:$B$782,L$83)+'СЕТ СН'!$H$12+СВЦЭМ!$D$10+'СЕТ СН'!$H$6-'СЕТ СН'!$H$22</f>
        <v>1290.5587832599999</v>
      </c>
      <c r="M108" s="36">
        <f>SUMIFS(СВЦЭМ!$C$39:$C$782,СВЦЭМ!$A$39:$A$782,$A108,СВЦЭМ!$B$39:$B$782,M$83)+'СЕТ СН'!$H$12+СВЦЭМ!$D$10+'СЕТ СН'!$H$6-'СЕТ СН'!$H$22</f>
        <v>1378.8875295600001</v>
      </c>
      <c r="N108" s="36">
        <f>SUMIFS(СВЦЭМ!$C$39:$C$782,СВЦЭМ!$A$39:$A$782,$A108,СВЦЭМ!$B$39:$B$782,N$83)+'СЕТ СН'!$H$12+СВЦЭМ!$D$10+'СЕТ СН'!$H$6-'СЕТ СН'!$H$22</f>
        <v>1480.77081993</v>
      </c>
      <c r="O108" s="36">
        <f>SUMIFS(СВЦЭМ!$C$39:$C$782,СВЦЭМ!$A$39:$A$782,$A108,СВЦЭМ!$B$39:$B$782,O$83)+'СЕТ СН'!$H$12+СВЦЭМ!$D$10+'СЕТ СН'!$H$6-'СЕТ СН'!$H$22</f>
        <v>1454.3476873</v>
      </c>
      <c r="P108" s="36">
        <f>SUMIFS(СВЦЭМ!$C$39:$C$782,СВЦЭМ!$A$39:$A$782,$A108,СВЦЭМ!$B$39:$B$782,P$83)+'СЕТ СН'!$H$12+СВЦЭМ!$D$10+'СЕТ СН'!$H$6-'СЕТ СН'!$H$22</f>
        <v>1454.1954068800001</v>
      </c>
      <c r="Q108" s="36">
        <f>SUMIFS(СВЦЭМ!$C$39:$C$782,СВЦЭМ!$A$39:$A$782,$A108,СВЦЭМ!$B$39:$B$782,Q$83)+'СЕТ СН'!$H$12+СВЦЭМ!$D$10+'СЕТ СН'!$H$6-'СЕТ СН'!$H$22</f>
        <v>1454.9871030700001</v>
      </c>
      <c r="R108" s="36">
        <f>SUMIFS(СВЦЭМ!$C$39:$C$782,СВЦЭМ!$A$39:$A$782,$A108,СВЦЭМ!$B$39:$B$782,R$83)+'СЕТ СН'!$H$12+СВЦЭМ!$D$10+'СЕТ СН'!$H$6-'СЕТ СН'!$H$22</f>
        <v>1353.7392659100001</v>
      </c>
      <c r="S108" s="36">
        <f>SUMIFS(СВЦЭМ!$C$39:$C$782,СВЦЭМ!$A$39:$A$782,$A108,СВЦЭМ!$B$39:$B$782,S$83)+'СЕТ СН'!$H$12+СВЦЭМ!$D$10+'СЕТ СН'!$H$6-'СЕТ СН'!$H$22</f>
        <v>1288.01810559</v>
      </c>
      <c r="T108" s="36">
        <f>SUMIFS(СВЦЭМ!$C$39:$C$782,СВЦЭМ!$A$39:$A$782,$A108,СВЦЭМ!$B$39:$B$782,T$83)+'СЕТ СН'!$H$12+СВЦЭМ!$D$10+'СЕТ СН'!$H$6-'СЕТ СН'!$H$22</f>
        <v>1198.7456088399999</v>
      </c>
      <c r="U108" s="36">
        <f>SUMIFS(СВЦЭМ!$C$39:$C$782,СВЦЭМ!$A$39:$A$782,$A108,СВЦЭМ!$B$39:$B$782,U$83)+'СЕТ СН'!$H$12+СВЦЭМ!$D$10+'СЕТ СН'!$H$6-'СЕТ СН'!$H$22</f>
        <v>1203.79888721</v>
      </c>
      <c r="V108" s="36">
        <f>SUMIFS(СВЦЭМ!$C$39:$C$782,СВЦЭМ!$A$39:$A$782,$A108,СВЦЭМ!$B$39:$B$782,V$83)+'СЕТ СН'!$H$12+СВЦЭМ!$D$10+'СЕТ СН'!$H$6-'СЕТ СН'!$H$22</f>
        <v>1228.39325076</v>
      </c>
      <c r="W108" s="36">
        <f>SUMIFS(СВЦЭМ!$C$39:$C$782,СВЦЭМ!$A$39:$A$782,$A108,СВЦЭМ!$B$39:$B$782,W$83)+'СЕТ СН'!$H$12+СВЦЭМ!$D$10+'СЕТ СН'!$H$6-'СЕТ СН'!$H$22</f>
        <v>1239.10508121</v>
      </c>
      <c r="X108" s="36">
        <f>SUMIFS(СВЦЭМ!$C$39:$C$782,СВЦЭМ!$A$39:$A$782,$A108,СВЦЭМ!$B$39:$B$782,X$83)+'СЕТ СН'!$H$12+СВЦЭМ!$D$10+'СЕТ СН'!$H$6-'СЕТ СН'!$H$22</f>
        <v>1268.91870466</v>
      </c>
      <c r="Y108" s="36">
        <f>SUMIFS(СВЦЭМ!$C$39:$C$782,СВЦЭМ!$A$39:$A$782,$A108,СВЦЭМ!$B$39:$B$782,Y$83)+'СЕТ СН'!$H$12+СВЦЭМ!$D$10+'СЕТ СН'!$H$6-'СЕТ СН'!$H$22</f>
        <v>1290.59901827</v>
      </c>
    </row>
    <row r="109" spans="1:25" ht="15.75" x14ac:dyDescent="0.2">
      <c r="A109" s="35">
        <f t="shared" si="2"/>
        <v>44860</v>
      </c>
      <c r="B109" s="36">
        <f>SUMIFS(СВЦЭМ!$C$39:$C$782,СВЦЭМ!$A$39:$A$782,$A109,СВЦЭМ!$B$39:$B$782,B$83)+'СЕТ СН'!$H$12+СВЦЭМ!$D$10+'СЕТ СН'!$H$6-'СЕТ СН'!$H$22</f>
        <v>1459.7222540299999</v>
      </c>
      <c r="C109" s="36">
        <f>SUMIFS(СВЦЭМ!$C$39:$C$782,СВЦЭМ!$A$39:$A$782,$A109,СВЦЭМ!$B$39:$B$782,C$83)+'СЕТ СН'!$H$12+СВЦЭМ!$D$10+'СЕТ СН'!$H$6-'СЕТ СН'!$H$22</f>
        <v>1476.7969738199999</v>
      </c>
      <c r="D109" s="36">
        <f>SUMIFS(СВЦЭМ!$C$39:$C$782,СВЦЭМ!$A$39:$A$782,$A109,СВЦЭМ!$B$39:$B$782,D$83)+'СЕТ СН'!$H$12+СВЦЭМ!$D$10+'СЕТ СН'!$H$6-'СЕТ СН'!$H$22</f>
        <v>1490.48755261</v>
      </c>
      <c r="E109" s="36">
        <f>SUMIFS(СВЦЭМ!$C$39:$C$782,СВЦЭМ!$A$39:$A$782,$A109,СВЦЭМ!$B$39:$B$782,E$83)+'СЕТ СН'!$H$12+СВЦЭМ!$D$10+'СЕТ СН'!$H$6-'СЕТ СН'!$H$22</f>
        <v>1509.7215209999999</v>
      </c>
      <c r="F109" s="36">
        <f>SUMIFS(СВЦЭМ!$C$39:$C$782,СВЦЭМ!$A$39:$A$782,$A109,СВЦЭМ!$B$39:$B$782,F$83)+'СЕТ СН'!$H$12+СВЦЭМ!$D$10+'СЕТ СН'!$H$6-'СЕТ СН'!$H$22</f>
        <v>1470.9041458900001</v>
      </c>
      <c r="G109" s="36">
        <f>SUMIFS(СВЦЭМ!$C$39:$C$782,СВЦЭМ!$A$39:$A$782,$A109,СВЦЭМ!$B$39:$B$782,G$83)+'СЕТ СН'!$H$12+СВЦЭМ!$D$10+'СЕТ СН'!$H$6-'СЕТ СН'!$H$22</f>
        <v>1422.1052928399999</v>
      </c>
      <c r="H109" s="36">
        <f>SUMIFS(СВЦЭМ!$C$39:$C$782,СВЦЭМ!$A$39:$A$782,$A109,СВЦЭМ!$B$39:$B$782,H$83)+'СЕТ СН'!$H$12+СВЦЭМ!$D$10+'СЕТ СН'!$H$6-'СЕТ СН'!$H$22</f>
        <v>1330.1120873900002</v>
      </c>
      <c r="I109" s="36">
        <f>SUMIFS(СВЦЭМ!$C$39:$C$782,СВЦЭМ!$A$39:$A$782,$A109,СВЦЭМ!$B$39:$B$782,I$83)+'СЕТ СН'!$H$12+СВЦЭМ!$D$10+'СЕТ СН'!$H$6-'СЕТ СН'!$H$22</f>
        <v>1386.52767608</v>
      </c>
      <c r="J109" s="36">
        <f>SUMIFS(СВЦЭМ!$C$39:$C$782,СВЦЭМ!$A$39:$A$782,$A109,СВЦЭМ!$B$39:$B$782,J$83)+'СЕТ СН'!$H$12+СВЦЭМ!$D$10+'СЕТ СН'!$H$6-'СЕТ СН'!$H$22</f>
        <v>1340.7598730900002</v>
      </c>
      <c r="K109" s="36">
        <f>SUMIFS(СВЦЭМ!$C$39:$C$782,СВЦЭМ!$A$39:$A$782,$A109,СВЦЭМ!$B$39:$B$782,K$83)+'СЕТ СН'!$H$12+СВЦЭМ!$D$10+'СЕТ СН'!$H$6-'СЕТ СН'!$H$22</f>
        <v>1351.7628178800001</v>
      </c>
      <c r="L109" s="36">
        <f>SUMIFS(СВЦЭМ!$C$39:$C$782,СВЦЭМ!$A$39:$A$782,$A109,СВЦЭМ!$B$39:$B$782,L$83)+'СЕТ СН'!$H$12+СВЦЭМ!$D$10+'СЕТ СН'!$H$6-'СЕТ СН'!$H$22</f>
        <v>1358.73772958</v>
      </c>
      <c r="M109" s="36">
        <f>SUMIFS(СВЦЭМ!$C$39:$C$782,СВЦЭМ!$A$39:$A$782,$A109,СВЦЭМ!$B$39:$B$782,M$83)+'СЕТ СН'!$H$12+СВЦЭМ!$D$10+'СЕТ СН'!$H$6-'СЕТ СН'!$H$22</f>
        <v>1358.05483121</v>
      </c>
      <c r="N109" s="36">
        <f>SUMIFS(СВЦЭМ!$C$39:$C$782,СВЦЭМ!$A$39:$A$782,$A109,СВЦЭМ!$B$39:$B$782,N$83)+'СЕТ СН'!$H$12+СВЦЭМ!$D$10+'СЕТ СН'!$H$6-'СЕТ СН'!$H$22</f>
        <v>1368.3827651900001</v>
      </c>
      <c r="O109" s="36">
        <f>SUMIFS(СВЦЭМ!$C$39:$C$782,СВЦЭМ!$A$39:$A$782,$A109,СВЦЭМ!$B$39:$B$782,O$83)+'СЕТ СН'!$H$12+СВЦЭМ!$D$10+'СЕТ СН'!$H$6-'СЕТ СН'!$H$22</f>
        <v>1400.5256763499999</v>
      </c>
      <c r="P109" s="36">
        <f>SUMIFS(СВЦЭМ!$C$39:$C$782,СВЦЭМ!$A$39:$A$782,$A109,СВЦЭМ!$B$39:$B$782,P$83)+'СЕТ СН'!$H$12+СВЦЭМ!$D$10+'СЕТ СН'!$H$6-'СЕТ СН'!$H$22</f>
        <v>1413.5419843100001</v>
      </c>
      <c r="Q109" s="36">
        <f>SUMIFS(СВЦЭМ!$C$39:$C$782,СВЦЭМ!$A$39:$A$782,$A109,СВЦЭМ!$B$39:$B$782,Q$83)+'СЕТ СН'!$H$12+СВЦЭМ!$D$10+'СЕТ СН'!$H$6-'СЕТ СН'!$H$22</f>
        <v>1403.47446182</v>
      </c>
      <c r="R109" s="36">
        <f>SUMIFS(СВЦЭМ!$C$39:$C$782,СВЦЭМ!$A$39:$A$782,$A109,СВЦЭМ!$B$39:$B$782,R$83)+'СЕТ СН'!$H$12+СВЦЭМ!$D$10+'СЕТ СН'!$H$6-'СЕТ СН'!$H$22</f>
        <v>1397.8504811299999</v>
      </c>
      <c r="S109" s="36">
        <f>SUMIFS(СВЦЭМ!$C$39:$C$782,СВЦЭМ!$A$39:$A$782,$A109,СВЦЭМ!$B$39:$B$782,S$83)+'СЕТ СН'!$H$12+СВЦЭМ!$D$10+'СЕТ СН'!$H$6-'СЕТ СН'!$H$22</f>
        <v>1331.6509105299999</v>
      </c>
      <c r="T109" s="36">
        <f>SUMIFS(СВЦЭМ!$C$39:$C$782,СВЦЭМ!$A$39:$A$782,$A109,СВЦЭМ!$B$39:$B$782,T$83)+'СЕТ СН'!$H$12+СВЦЭМ!$D$10+'СЕТ СН'!$H$6-'СЕТ СН'!$H$22</f>
        <v>1316.7220909</v>
      </c>
      <c r="U109" s="36">
        <f>SUMIFS(СВЦЭМ!$C$39:$C$782,СВЦЭМ!$A$39:$A$782,$A109,СВЦЭМ!$B$39:$B$782,U$83)+'СЕТ СН'!$H$12+СВЦЭМ!$D$10+'СЕТ СН'!$H$6-'СЕТ СН'!$H$22</f>
        <v>1329.85543932</v>
      </c>
      <c r="V109" s="36">
        <f>SUMIFS(СВЦЭМ!$C$39:$C$782,СВЦЭМ!$A$39:$A$782,$A109,СВЦЭМ!$B$39:$B$782,V$83)+'СЕТ СН'!$H$12+СВЦЭМ!$D$10+'СЕТ СН'!$H$6-'СЕТ СН'!$H$22</f>
        <v>1358.63791115</v>
      </c>
      <c r="W109" s="36">
        <f>SUMIFS(СВЦЭМ!$C$39:$C$782,СВЦЭМ!$A$39:$A$782,$A109,СВЦЭМ!$B$39:$B$782,W$83)+'СЕТ СН'!$H$12+СВЦЭМ!$D$10+'СЕТ СН'!$H$6-'СЕТ СН'!$H$22</f>
        <v>1390.72700601</v>
      </c>
      <c r="X109" s="36">
        <f>SUMIFS(СВЦЭМ!$C$39:$C$782,СВЦЭМ!$A$39:$A$782,$A109,СВЦЭМ!$B$39:$B$782,X$83)+'СЕТ СН'!$H$12+СВЦЭМ!$D$10+'СЕТ СН'!$H$6-'СЕТ СН'!$H$22</f>
        <v>1400.76451888</v>
      </c>
      <c r="Y109" s="36">
        <f>SUMIFS(СВЦЭМ!$C$39:$C$782,СВЦЭМ!$A$39:$A$782,$A109,СВЦЭМ!$B$39:$B$782,Y$83)+'СЕТ СН'!$H$12+СВЦЭМ!$D$10+'СЕТ СН'!$H$6-'СЕТ СН'!$H$22</f>
        <v>1410.94392051</v>
      </c>
    </row>
    <row r="110" spans="1:25" ht="15.75" x14ac:dyDescent="0.2">
      <c r="A110" s="35">
        <f t="shared" si="2"/>
        <v>44861</v>
      </c>
      <c r="B110" s="36">
        <f>SUMIFS(СВЦЭМ!$C$39:$C$782,СВЦЭМ!$A$39:$A$782,$A110,СВЦЭМ!$B$39:$B$782,B$83)+'СЕТ СН'!$H$12+СВЦЭМ!$D$10+'СЕТ СН'!$H$6-'СЕТ СН'!$H$22</f>
        <v>1467.8247896800001</v>
      </c>
      <c r="C110" s="36">
        <f>SUMIFS(СВЦЭМ!$C$39:$C$782,СВЦЭМ!$A$39:$A$782,$A110,СВЦЭМ!$B$39:$B$782,C$83)+'СЕТ СН'!$H$12+СВЦЭМ!$D$10+'СЕТ СН'!$H$6-'СЕТ СН'!$H$22</f>
        <v>1494.8808981899999</v>
      </c>
      <c r="D110" s="36">
        <f>SUMIFS(СВЦЭМ!$C$39:$C$782,СВЦЭМ!$A$39:$A$782,$A110,СВЦЭМ!$B$39:$B$782,D$83)+'СЕТ СН'!$H$12+СВЦЭМ!$D$10+'СЕТ СН'!$H$6-'СЕТ СН'!$H$22</f>
        <v>1522.23980411</v>
      </c>
      <c r="E110" s="36">
        <f>SUMIFS(СВЦЭМ!$C$39:$C$782,СВЦЭМ!$A$39:$A$782,$A110,СВЦЭМ!$B$39:$B$782,E$83)+'СЕТ СН'!$H$12+СВЦЭМ!$D$10+'СЕТ СН'!$H$6-'СЕТ СН'!$H$22</f>
        <v>1527.4825546500001</v>
      </c>
      <c r="F110" s="36">
        <f>SUMIFS(СВЦЭМ!$C$39:$C$782,СВЦЭМ!$A$39:$A$782,$A110,СВЦЭМ!$B$39:$B$782,F$83)+'СЕТ СН'!$H$12+СВЦЭМ!$D$10+'СЕТ СН'!$H$6-'СЕТ СН'!$H$22</f>
        <v>1503.4752878300001</v>
      </c>
      <c r="G110" s="36">
        <f>SUMIFS(СВЦЭМ!$C$39:$C$782,СВЦЭМ!$A$39:$A$782,$A110,СВЦЭМ!$B$39:$B$782,G$83)+'СЕТ СН'!$H$12+СВЦЭМ!$D$10+'СЕТ СН'!$H$6-'СЕТ СН'!$H$22</f>
        <v>1433.4120103299999</v>
      </c>
      <c r="H110" s="36">
        <f>SUMIFS(СВЦЭМ!$C$39:$C$782,СВЦЭМ!$A$39:$A$782,$A110,СВЦЭМ!$B$39:$B$782,H$83)+'СЕТ СН'!$H$12+СВЦЭМ!$D$10+'СЕТ СН'!$H$6-'СЕТ СН'!$H$22</f>
        <v>1324.2300611399999</v>
      </c>
      <c r="I110" s="36">
        <f>SUMIFS(СВЦЭМ!$C$39:$C$782,СВЦЭМ!$A$39:$A$782,$A110,СВЦЭМ!$B$39:$B$782,I$83)+'СЕТ СН'!$H$12+СВЦЭМ!$D$10+'СЕТ СН'!$H$6-'СЕТ СН'!$H$22</f>
        <v>1333.1816270500001</v>
      </c>
      <c r="J110" s="36">
        <f>SUMIFS(СВЦЭМ!$C$39:$C$782,СВЦЭМ!$A$39:$A$782,$A110,СВЦЭМ!$B$39:$B$782,J$83)+'СЕТ СН'!$H$12+СВЦЭМ!$D$10+'СЕТ СН'!$H$6-'СЕТ СН'!$H$22</f>
        <v>1297.48249061</v>
      </c>
      <c r="K110" s="36">
        <f>SUMIFS(СВЦЭМ!$C$39:$C$782,СВЦЭМ!$A$39:$A$782,$A110,СВЦЭМ!$B$39:$B$782,K$83)+'СЕТ СН'!$H$12+СВЦЭМ!$D$10+'СЕТ СН'!$H$6-'СЕТ СН'!$H$22</f>
        <v>1315.75359656</v>
      </c>
      <c r="L110" s="36">
        <f>SUMIFS(СВЦЭМ!$C$39:$C$782,СВЦЭМ!$A$39:$A$782,$A110,СВЦЭМ!$B$39:$B$782,L$83)+'СЕТ СН'!$H$12+СВЦЭМ!$D$10+'СЕТ СН'!$H$6-'СЕТ СН'!$H$22</f>
        <v>1320.20693084</v>
      </c>
      <c r="M110" s="36">
        <f>SUMIFS(СВЦЭМ!$C$39:$C$782,СВЦЭМ!$A$39:$A$782,$A110,СВЦЭМ!$B$39:$B$782,M$83)+'СЕТ СН'!$H$12+СВЦЭМ!$D$10+'СЕТ СН'!$H$6-'СЕТ СН'!$H$22</f>
        <v>1322.6411015800002</v>
      </c>
      <c r="N110" s="36">
        <f>SUMIFS(СВЦЭМ!$C$39:$C$782,СВЦЭМ!$A$39:$A$782,$A110,СВЦЭМ!$B$39:$B$782,N$83)+'СЕТ СН'!$H$12+СВЦЭМ!$D$10+'СЕТ СН'!$H$6-'СЕТ СН'!$H$22</f>
        <v>1361.23505198</v>
      </c>
      <c r="O110" s="36">
        <f>SUMIFS(СВЦЭМ!$C$39:$C$782,СВЦЭМ!$A$39:$A$782,$A110,СВЦЭМ!$B$39:$B$782,O$83)+'СЕТ СН'!$H$12+СВЦЭМ!$D$10+'СЕТ СН'!$H$6-'СЕТ СН'!$H$22</f>
        <v>1370.7810806299999</v>
      </c>
      <c r="P110" s="36">
        <f>SUMIFS(СВЦЭМ!$C$39:$C$782,СВЦЭМ!$A$39:$A$782,$A110,СВЦЭМ!$B$39:$B$782,P$83)+'СЕТ СН'!$H$12+СВЦЭМ!$D$10+'СЕТ СН'!$H$6-'СЕТ СН'!$H$22</f>
        <v>1371.08610851</v>
      </c>
      <c r="Q110" s="36">
        <f>SUMIFS(СВЦЭМ!$C$39:$C$782,СВЦЭМ!$A$39:$A$782,$A110,СВЦЭМ!$B$39:$B$782,Q$83)+'СЕТ СН'!$H$12+СВЦЭМ!$D$10+'СЕТ СН'!$H$6-'СЕТ СН'!$H$22</f>
        <v>1381.94999345</v>
      </c>
      <c r="R110" s="36">
        <f>SUMIFS(СВЦЭМ!$C$39:$C$782,СВЦЭМ!$A$39:$A$782,$A110,СВЦЭМ!$B$39:$B$782,R$83)+'СЕТ СН'!$H$12+СВЦЭМ!$D$10+'СЕТ СН'!$H$6-'СЕТ СН'!$H$22</f>
        <v>1354.71268276</v>
      </c>
      <c r="S110" s="36">
        <f>SUMIFS(СВЦЭМ!$C$39:$C$782,СВЦЭМ!$A$39:$A$782,$A110,СВЦЭМ!$B$39:$B$782,S$83)+'СЕТ СН'!$H$12+СВЦЭМ!$D$10+'СЕТ СН'!$H$6-'СЕТ СН'!$H$22</f>
        <v>1333.5803671599999</v>
      </c>
      <c r="T110" s="36">
        <f>SUMIFS(СВЦЭМ!$C$39:$C$782,СВЦЭМ!$A$39:$A$782,$A110,СВЦЭМ!$B$39:$B$782,T$83)+'СЕТ СН'!$H$12+СВЦЭМ!$D$10+'СЕТ СН'!$H$6-'СЕТ СН'!$H$22</f>
        <v>1294.9553128800001</v>
      </c>
      <c r="U110" s="36">
        <f>SUMIFS(СВЦЭМ!$C$39:$C$782,СВЦЭМ!$A$39:$A$782,$A110,СВЦЭМ!$B$39:$B$782,U$83)+'СЕТ СН'!$H$12+СВЦЭМ!$D$10+'СЕТ СН'!$H$6-'СЕТ СН'!$H$22</f>
        <v>1318.4639036999999</v>
      </c>
      <c r="V110" s="36">
        <f>SUMIFS(СВЦЭМ!$C$39:$C$782,СВЦЭМ!$A$39:$A$782,$A110,СВЦЭМ!$B$39:$B$782,V$83)+'СЕТ СН'!$H$12+СВЦЭМ!$D$10+'СЕТ СН'!$H$6-'СЕТ СН'!$H$22</f>
        <v>1353.8453504199999</v>
      </c>
      <c r="W110" s="36">
        <f>SUMIFS(СВЦЭМ!$C$39:$C$782,СВЦЭМ!$A$39:$A$782,$A110,СВЦЭМ!$B$39:$B$782,W$83)+'СЕТ СН'!$H$12+СВЦЭМ!$D$10+'СЕТ СН'!$H$6-'СЕТ СН'!$H$22</f>
        <v>1373.6523052299999</v>
      </c>
      <c r="X110" s="36">
        <f>SUMIFS(СВЦЭМ!$C$39:$C$782,СВЦЭМ!$A$39:$A$782,$A110,СВЦЭМ!$B$39:$B$782,X$83)+'СЕТ СН'!$H$12+СВЦЭМ!$D$10+'СЕТ СН'!$H$6-'СЕТ СН'!$H$22</f>
        <v>1426.2067680099999</v>
      </c>
      <c r="Y110" s="36">
        <f>SUMIFS(СВЦЭМ!$C$39:$C$782,СВЦЭМ!$A$39:$A$782,$A110,СВЦЭМ!$B$39:$B$782,Y$83)+'СЕТ СН'!$H$12+СВЦЭМ!$D$10+'СЕТ СН'!$H$6-'СЕТ СН'!$H$22</f>
        <v>1458.21173294</v>
      </c>
    </row>
    <row r="111" spans="1:25" ht="15.75" x14ac:dyDescent="0.2">
      <c r="A111" s="35">
        <f t="shared" si="2"/>
        <v>44862</v>
      </c>
      <c r="B111" s="36">
        <f>SUMIFS(СВЦЭМ!$C$39:$C$782,СВЦЭМ!$A$39:$A$782,$A111,СВЦЭМ!$B$39:$B$782,B$83)+'СЕТ СН'!$H$12+СВЦЭМ!$D$10+'СЕТ СН'!$H$6-'СЕТ СН'!$H$22</f>
        <v>1443.6095840099999</v>
      </c>
      <c r="C111" s="36">
        <f>SUMIFS(СВЦЭМ!$C$39:$C$782,СВЦЭМ!$A$39:$A$782,$A111,СВЦЭМ!$B$39:$B$782,C$83)+'СЕТ СН'!$H$12+СВЦЭМ!$D$10+'СЕТ СН'!$H$6-'СЕТ СН'!$H$22</f>
        <v>1479.3683508399999</v>
      </c>
      <c r="D111" s="36">
        <f>SUMIFS(СВЦЭМ!$C$39:$C$782,СВЦЭМ!$A$39:$A$782,$A111,СВЦЭМ!$B$39:$B$782,D$83)+'СЕТ СН'!$H$12+СВЦЭМ!$D$10+'СЕТ СН'!$H$6-'СЕТ СН'!$H$22</f>
        <v>1517.0184161</v>
      </c>
      <c r="E111" s="36">
        <f>SUMIFS(СВЦЭМ!$C$39:$C$782,СВЦЭМ!$A$39:$A$782,$A111,СВЦЭМ!$B$39:$B$782,E$83)+'СЕТ СН'!$H$12+СВЦЭМ!$D$10+'СЕТ СН'!$H$6-'СЕТ СН'!$H$22</f>
        <v>1520.56385097</v>
      </c>
      <c r="F111" s="36">
        <f>SUMIFS(СВЦЭМ!$C$39:$C$782,СВЦЭМ!$A$39:$A$782,$A111,СВЦЭМ!$B$39:$B$782,F$83)+'СЕТ СН'!$H$12+СВЦЭМ!$D$10+'СЕТ СН'!$H$6-'СЕТ СН'!$H$22</f>
        <v>1518.3071468600001</v>
      </c>
      <c r="G111" s="36">
        <f>SUMIFS(СВЦЭМ!$C$39:$C$782,СВЦЭМ!$A$39:$A$782,$A111,СВЦЭМ!$B$39:$B$782,G$83)+'СЕТ СН'!$H$12+СВЦЭМ!$D$10+'СЕТ СН'!$H$6-'СЕТ СН'!$H$22</f>
        <v>1505.53321706</v>
      </c>
      <c r="H111" s="36">
        <f>SUMIFS(СВЦЭМ!$C$39:$C$782,СВЦЭМ!$A$39:$A$782,$A111,СВЦЭМ!$B$39:$B$782,H$83)+'СЕТ СН'!$H$12+СВЦЭМ!$D$10+'СЕТ СН'!$H$6-'СЕТ СН'!$H$22</f>
        <v>1457.8428246000001</v>
      </c>
      <c r="I111" s="36">
        <f>SUMIFS(СВЦЭМ!$C$39:$C$782,СВЦЭМ!$A$39:$A$782,$A111,СВЦЭМ!$B$39:$B$782,I$83)+'СЕТ СН'!$H$12+СВЦЭМ!$D$10+'СЕТ СН'!$H$6-'СЕТ СН'!$H$22</f>
        <v>1418.8229043199999</v>
      </c>
      <c r="J111" s="36">
        <f>SUMIFS(СВЦЭМ!$C$39:$C$782,СВЦЭМ!$A$39:$A$782,$A111,СВЦЭМ!$B$39:$B$782,J$83)+'СЕТ СН'!$H$12+СВЦЭМ!$D$10+'СЕТ СН'!$H$6-'СЕТ СН'!$H$22</f>
        <v>1377.1004028699999</v>
      </c>
      <c r="K111" s="36">
        <f>SUMIFS(СВЦЭМ!$C$39:$C$782,СВЦЭМ!$A$39:$A$782,$A111,СВЦЭМ!$B$39:$B$782,K$83)+'СЕТ СН'!$H$12+СВЦЭМ!$D$10+'СЕТ СН'!$H$6-'СЕТ СН'!$H$22</f>
        <v>1368.5040302800001</v>
      </c>
      <c r="L111" s="36">
        <f>SUMIFS(СВЦЭМ!$C$39:$C$782,СВЦЭМ!$A$39:$A$782,$A111,СВЦЭМ!$B$39:$B$782,L$83)+'СЕТ СН'!$H$12+СВЦЭМ!$D$10+'СЕТ СН'!$H$6-'СЕТ СН'!$H$22</f>
        <v>1360.92113782</v>
      </c>
      <c r="M111" s="36">
        <f>SUMIFS(СВЦЭМ!$C$39:$C$782,СВЦЭМ!$A$39:$A$782,$A111,СВЦЭМ!$B$39:$B$782,M$83)+'СЕТ СН'!$H$12+СВЦЭМ!$D$10+'СЕТ СН'!$H$6-'СЕТ СН'!$H$22</f>
        <v>1374.34027231</v>
      </c>
      <c r="N111" s="36">
        <f>SUMIFS(СВЦЭМ!$C$39:$C$782,СВЦЭМ!$A$39:$A$782,$A111,СВЦЭМ!$B$39:$B$782,N$83)+'СЕТ СН'!$H$12+СВЦЭМ!$D$10+'СЕТ СН'!$H$6-'СЕТ СН'!$H$22</f>
        <v>1379.9763722099999</v>
      </c>
      <c r="O111" s="36">
        <f>SUMIFS(СВЦЭМ!$C$39:$C$782,СВЦЭМ!$A$39:$A$782,$A111,СВЦЭМ!$B$39:$B$782,O$83)+'СЕТ СН'!$H$12+СВЦЭМ!$D$10+'СЕТ СН'!$H$6-'СЕТ СН'!$H$22</f>
        <v>1405.93675899</v>
      </c>
      <c r="P111" s="36">
        <f>SUMIFS(СВЦЭМ!$C$39:$C$782,СВЦЭМ!$A$39:$A$782,$A111,СВЦЭМ!$B$39:$B$782,P$83)+'СЕТ СН'!$H$12+СВЦЭМ!$D$10+'СЕТ СН'!$H$6-'СЕТ СН'!$H$22</f>
        <v>1418.84468298</v>
      </c>
      <c r="Q111" s="36">
        <f>SUMIFS(СВЦЭМ!$C$39:$C$782,СВЦЭМ!$A$39:$A$782,$A111,СВЦЭМ!$B$39:$B$782,Q$83)+'СЕТ СН'!$H$12+СВЦЭМ!$D$10+'СЕТ СН'!$H$6-'СЕТ СН'!$H$22</f>
        <v>1418.4481366699999</v>
      </c>
      <c r="R111" s="36">
        <f>SUMIFS(СВЦЭМ!$C$39:$C$782,СВЦЭМ!$A$39:$A$782,$A111,СВЦЭМ!$B$39:$B$782,R$83)+'СЕТ СН'!$H$12+СВЦЭМ!$D$10+'СЕТ СН'!$H$6-'СЕТ СН'!$H$22</f>
        <v>1423.8470225999999</v>
      </c>
      <c r="S111" s="36">
        <f>SUMIFS(СВЦЭМ!$C$39:$C$782,СВЦЭМ!$A$39:$A$782,$A111,СВЦЭМ!$B$39:$B$782,S$83)+'СЕТ СН'!$H$12+СВЦЭМ!$D$10+'СЕТ СН'!$H$6-'СЕТ СН'!$H$22</f>
        <v>1405.35847702</v>
      </c>
      <c r="T111" s="36">
        <f>SUMIFS(СВЦЭМ!$C$39:$C$782,СВЦЭМ!$A$39:$A$782,$A111,СВЦЭМ!$B$39:$B$782,T$83)+'СЕТ СН'!$H$12+СВЦЭМ!$D$10+'СЕТ СН'!$H$6-'СЕТ СН'!$H$22</f>
        <v>1360.06963264</v>
      </c>
      <c r="U111" s="36">
        <f>SUMIFS(СВЦЭМ!$C$39:$C$782,СВЦЭМ!$A$39:$A$782,$A111,СВЦЭМ!$B$39:$B$782,U$83)+'СЕТ СН'!$H$12+СВЦЭМ!$D$10+'СЕТ СН'!$H$6-'СЕТ СН'!$H$22</f>
        <v>1349.5907167400001</v>
      </c>
      <c r="V111" s="36">
        <f>SUMIFS(СВЦЭМ!$C$39:$C$782,СВЦЭМ!$A$39:$A$782,$A111,СВЦЭМ!$B$39:$B$782,V$83)+'СЕТ СН'!$H$12+СВЦЭМ!$D$10+'СЕТ СН'!$H$6-'СЕТ СН'!$H$22</f>
        <v>1386.1193873</v>
      </c>
      <c r="W111" s="36">
        <f>SUMIFS(СВЦЭМ!$C$39:$C$782,СВЦЭМ!$A$39:$A$782,$A111,СВЦЭМ!$B$39:$B$782,W$83)+'СЕТ СН'!$H$12+СВЦЭМ!$D$10+'СЕТ СН'!$H$6-'СЕТ СН'!$H$22</f>
        <v>1402.6298614</v>
      </c>
      <c r="X111" s="36">
        <f>SUMIFS(СВЦЭМ!$C$39:$C$782,СВЦЭМ!$A$39:$A$782,$A111,СВЦЭМ!$B$39:$B$782,X$83)+'СЕТ СН'!$H$12+СВЦЭМ!$D$10+'СЕТ СН'!$H$6-'СЕТ СН'!$H$22</f>
        <v>1433.1289005799999</v>
      </c>
      <c r="Y111" s="36">
        <f>SUMIFS(СВЦЭМ!$C$39:$C$782,СВЦЭМ!$A$39:$A$782,$A111,СВЦЭМ!$B$39:$B$782,Y$83)+'СЕТ СН'!$H$12+СВЦЭМ!$D$10+'СЕТ СН'!$H$6-'СЕТ СН'!$H$22</f>
        <v>1448.5062203800001</v>
      </c>
    </row>
    <row r="112" spans="1:25" ht="15.75" x14ac:dyDescent="0.2">
      <c r="A112" s="35">
        <f t="shared" si="2"/>
        <v>44863</v>
      </c>
      <c r="B112" s="36">
        <f>SUMIFS(СВЦЭМ!$C$39:$C$782,СВЦЭМ!$A$39:$A$782,$A112,СВЦЭМ!$B$39:$B$782,B$83)+'СЕТ СН'!$H$12+СВЦЭМ!$D$10+'СЕТ СН'!$H$6-'СЕТ СН'!$H$22</f>
        <v>1445.61203563</v>
      </c>
      <c r="C112" s="36">
        <f>SUMIFS(СВЦЭМ!$C$39:$C$782,СВЦЭМ!$A$39:$A$782,$A112,СВЦЭМ!$B$39:$B$782,C$83)+'СЕТ СН'!$H$12+СВЦЭМ!$D$10+'СЕТ СН'!$H$6-'СЕТ СН'!$H$22</f>
        <v>1479.6370208000001</v>
      </c>
      <c r="D112" s="36">
        <f>SUMIFS(СВЦЭМ!$C$39:$C$782,СВЦЭМ!$A$39:$A$782,$A112,СВЦЭМ!$B$39:$B$782,D$83)+'СЕТ СН'!$H$12+СВЦЭМ!$D$10+'СЕТ СН'!$H$6-'СЕТ СН'!$H$22</f>
        <v>1522.7386418599999</v>
      </c>
      <c r="E112" s="36">
        <f>SUMIFS(СВЦЭМ!$C$39:$C$782,СВЦЭМ!$A$39:$A$782,$A112,СВЦЭМ!$B$39:$B$782,E$83)+'СЕТ СН'!$H$12+СВЦЭМ!$D$10+'СЕТ СН'!$H$6-'СЕТ СН'!$H$22</f>
        <v>1516.57391689</v>
      </c>
      <c r="F112" s="36">
        <f>SUMIFS(СВЦЭМ!$C$39:$C$782,СВЦЭМ!$A$39:$A$782,$A112,СВЦЭМ!$B$39:$B$782,F$83)+'СЕТ СН'!$H$12+СВЦЭМ!$D$10+'СЕТ СН'!$H$6-'СЕТ СН'!$H$22</f>
        <v>1506.21063839</v>
      </c>
      <c r="G112" s="36">
        <f>SUMIFS(СВЦЭМ!$C$39:$C$782,СВЦЭМ!$A$39:$A$782,$A112,СВЦЭМ!$B$39:$B$782,G$83)+'СЕТ СН'!$H$12+СВЦЭМ!$D$10+'СЕТ СН'!$H$6-'СЕТ СН'!$H$22</f>
        <v>1491.2815923999999</v>
      </c>
      <c r="H112" s="36">
        <f>SUMIFS(СВЦЭМ!$C$39:$C$782,СВЦЭМ!$A$39:$A$782,$A112,СВЦЭМ!$B$39:$B$782,H$83)+'СЕТ СН'!$H$12+СВЦЭМ!$D$10+'СЕТ СН'!$H$6-'СЕТ СН'!$H$22</f>
        <v>1457.2092528000001</v>
      </c>
      <c r="I112" s="36">
        <f>SUMIFS(СВЦЭМ!$C$39:$C$782,СВЦЭМ!$A$39:$A$782,$A112,СВЦЭМ!$B$39:$B$782,I$83)+'СЕТ СН'!$H$12+СВЦЭМ!$D$10+'СЕТ СН'!$H$6-'СЕТ СН'!$H$22</f>
        <v>1429.1927644899999</v>
      </c>
      <c r="J112" s="36">
        <f>SUMIFS(СВЦЭМ!$C$39:$C$782,СВЦЭМ!$A$39:$A$782,$A112,СВЦЭМ!$B$39:$B$782,J$83)+'СЕТ СН'!$H$12+СВЦЭМ!$D$10+'СЕТ СН'!$H$6-'СЕТ СН'!$H$22</f>
        <v>1380.7106890800001</v>
      </c>
      <c r="K112" s="36">
        <f>SUMIFS(СВЦЭМ!$C$39:$C$782,СВЦЭМ!$A$39:$A$782,$A112,СВЦЭМ!$B$39:$B$782,K$83)+'СЕТ СН'!$H$12+СВЦЭМ!$D$10+'СЕТ СН'!$H$6-'СЕТ СН'!$H$22</f>
        <v>1370.8721047199999</v>
      </c>
      <c r="L112" s="36">
        <f>SUMIFS(СВЦЭМ!$C$39:$C$782,СВЦЭМ!$A$39:$A$782,$A112,СВЦЭМ!$B$39:$B$782,L$83)+'СЕТ СН'!$H$12+СВЦЭМ!$D$10+'СЕТ СН'!$H$6-'СЕТ СН'!$H$22</f>
        <v>1372.4415492999999</v>
      </c>
      <c r="M112" s="36">
        <f>SUMIFS(СВЦЭМ!$C$39:$C$782,СВЦЭМ!$A$39:$A$782,$A112,СВЦЭМ!$B$39:$B$782,M$83)+'СЕТ СН'!$H$12+СВЦЭМ!$D$10+'СЕТ СН'!$H$6-'СЕТ СН'!$H$22</f>
        <v>1377.99550527</v>
      </c>
      <c r="N112" s="36">
        <f>SUMIFS(СВЦЭМ!$C$39:$C$782,СВЦЭМ!$A$39:$A$782,$A112,СВЦЭМ!$B$39:$B$782,N$83)+'СЕТ СН'!$H$12+СВЦЭМ!$D$10+'СЕТ СН'!$H$6-'СЕТ СН'!$H$22</f>
        <v>1372.5011732200001</v>
      </c>
      <c r="O112" s="36">
        <f>SUMIFS(СВЦЭМ!$C$39:$C$782,СВЦЭМ!$A$39:$A$782,$A112,СВЦЭМ!$B$39:$B$782,O$83)+'СЕТ СН'!$H$12+СВЦЭМ!$D$10+'СЕТ СН'!$H$6-'СЕТ СН'!$H$22</f>
        <v>1386.33078791</v>
      </c>
      <c r="P112" s="36">
        <f>SUMIFS(СВЦЭМ!$C$39:$C$782,СВЦЭМ!$A$39:$A$782,$A112,СВЦЭМ!$B$39:$B$782,P$83)+'СЕТ СН'!$H$12+СВЦЭМ!$D$10+'СЕТ СН'!$H$6-'СЕТ СН'!$H$22</f>
        <v>1419.25387957</v>
      </c>
      <c r="Q112" s="36">
        <f>SUMIFS(СВЦЭМ!$C$39:$C$782,СВЦЭМ!$A$39:$A$782,$A112,СВЦЭМ!$B$39:$B$782,Q$83)+'СЕТ СН'!$H$12+СВЦЭМ!$D$10+'СЕТ СН'!$H$6-'СЕТ СН'!$H$22</f>
        <v>1410.00177349</v>
      </c>
      <c r="R112" s="36">
        <f>SUMIFS(СВЦЭМ!$C$39:$C$782,СВЦЭМ!$A$39:$A$782,$A112,СВЦЭМ!$B$39:$B$782,R$83)+'СЕТ СН'!$H$12+СВЦЭМ!$D$10+'СЕТ СН'!$H$6-'СЕТ СН'!$H$22</f>
        <v>1375.6678558000001</v>
      </c>
      <c r="S112" s="36">
        <f>SUMIFS(СВЦЭМ!$C$39:$C$782,СВЦЭМ!$A$39:$A$782,$A112,СВЦЭМ!$B$39:$B$782,S$83)+'СЕТ СН'!$H$12+СВЦЭМ!$D$10+'СЕТ СН'!$H$6-'СЕТ СН'!$H$22</f>
        <v>1351.1677469600002</v>
      </c>
      <c r="T112" s="36">
        <f>SUMIFS(СВЦЭМ!$C$39:$C$782,СВЦЭМ!$A$39:$A$782,$A112,СВЦЭМ!$B$39:$B$782,T$83)+'СЕТ СН'!$H$12+СВЦЭМ!$D$10+'СЕТ СН'!$H$6-'СЕТ СН'!$H$22</f>
        <v>1315.60340189</v>
      </c>
      <c r="U112" s="36">
        <f>SUMIFS(СВЦЭМ!$C$39:$C$782,СВЦЭМ!$A$39:$A$782,$A112,СВЦЭМ!$B$39:$B$782,U$83)+'СЕТ СН'!$H$12+СВЦЭМ!$D$10+'СЕТ СН'!$H$6-'СЕТ СН'!$H$22</f>
        <v>1306.35123092</v>
      </c>
      <c r="V112" s="36">
        <f>SUMIFS(СВЦЭМ!$C$39:$C$782,СВЦЭМ!$A$39:$A$782,$A112,СВЦЭМ!$B$39:$B$782,V$83)+'СЕТ СН'!$H$12+СВЦЭМ!$D$10+'СЕТ СН'!$H$6-'СЕТ СН'!$H$22</f>
        <v>1344.7687924899999</v>
      </c>
      <c r="W112" s="36">
        <f>SUMIFS(СВЦЭМ!$C$39:$C$782,СВЦЭМ!$A$39:$A$782,$A112,СВЦЭМ!$B$39:$B$782,W$83)+'СЕТ СН'!$H$12+СВЦЭМ!$D$10+'СЕТ СН'!$H$6-'СЕТ СН'!$H$22</f>
        <v>1362.0229979200001</v>
      </c>
      <c r="X112" s="36">
        <f>SUMIFS(СВЦЭМ!$C$39:$C$782,СВЦЭМ!$A$39:$A$782,$A112,СВЦЭМ!$B$39:$B$782,X$83)+'СЕТ СН'!$H$12+СВЦЭМ!$D$10+'СЕТ СН'!$H$6-'СЕТ СН'!$H$22</f>
        <v>1392.29702064</v>
      </c>
      <c r="Y112" s="36">
        <f>SUMIFS(СВЦЭМ!$C$39:$C$782,СВЦЭМ!$A$39:$A$782,$A112,СВЦЭМ!$B$39:$B$782,Y$83)+'СЕТ СН'!$H$12+СВЦЭМ!$D$10+'СЕТ СН'!$H$6-'СЕТ СН'!$H$22</f>
        <v>1434.8636895500001</v>
      </c>
    </row>
    <row r="113" spans="1:27" ht="15.75" x14ac:dyDescent="0.2">
      <c r="A113" s="35">
        <f t="shared" si="2"/>
        <v>44864</v>
      </c>
      <c r="B113" s="36">
        <f>SUMIFS(СВЦЭМ!$C$39:$C$782,СВЦЭМ!$A$39:$A$782,$A113,СВЦЭМ!$B$39:$B$782,B$83)+'СЕТ СН'!$H$12+СВЦЭМ!$D$10+'СЕТ СН'!$H$6-'СЕТ СН'!$H$22</f>
        <v>1404.8851480600001</v>
      </c>
      <c r="C113" s="36">
        <f>SUMIFS(СВЦЭМ!$C$39:$C$782,СВЦЭМ!$A$39:$A$782,$A113,СВЦЭМ!$B$39:$B$782,C$83)+'СЕТ СН'!$H$12+СВЦЭМ!$D$10+'СЕТ СН'!$H$6-'СЕТ СН'!$H$22</f>
        <v>1428.86798922</v>
      </c>
      <c r="D113" s="36">
        <f>SUMIFS(СВЦЭМ!$C$39:$C$782,СВЦЭМ!$A$39:$A$782,$A113,СВЦЭМ!$B$39:$B$782,D$83)+'СЕТ СН'!$H$12+СВЦЭМ!$D$10+'СЕТ СН'!$H$6-'СЕТ СН'!$H$22</f>
        <v>1468.46038464</v>
      </c>
      <c r="E113" s="36">
        <f>SUMIFS(СВЦЭМ!$C$39:$C$782,СВЦЭМ!$A$39:$A$782,$A113,СВЦЭМ!$B$39:$B$782,E$83)+'СЕТ СН'!$H$12+СВЦЭМ!$D$10+'СЕТ СН'!$H$6-'СЕТ СН'!$H$22</f>
        <v>1449.2483911900001</v>
      </c>
      <c r="F113" s="36">
        <f>SUMIFS(СВЦЭМ!$C$39:$C$782,СВЦЭМ!$A$39:$A$782,$A113,СВЦЭМ!$B$39:$B$782,F$83)+'СЕТ СН'!$H$12+СВЦЭМ!$D$10+'СЕТ СН'!$H$6-'СЕТ СН'!$H$22</f>
        <v>1466.53008497</v>
      </c>
      <c r="G113" s="36">
        <f>SUMIFS(СВЦЭМ!$C$39:$C$782,СВЦЭМ!$A$39:$A$782,$A113,СВЦЭМ!$B$39:$B$782,G$83)+'СЕТ СН'!$H$12+СВЦЭМ!$D$10+'СЕТ СН'!$H$6-'СЕТ СН'!$H$22</f>
        <v>1450.83240432</v>
      </c>
      <c r="H113" s="36">
        <f>SUMIFS(СВЦЭМ!$C$39:$C$782,СВЦЭМ!$A$39:$A$782,$A113,СВЦЭМ!$B$39:$B$782,H$83)+'СЕТ СН'!$H$12+СВЦЭМ!$D$10+'СЕТ СН'!$H$6-'СЕТ СН'!$H$22</f>
        <v>1415.01418524</v>
      </c>
      <c r="I113" s="36">
        <f>SUMIFS(СВЦЭМ!$C$39:$C$782,СВЦЭМ!$A$39:$A$782,$A113,СВЦЭМ!$B$39:$B$782,I$83)+'СЕТ СН'!$H$12+СВЦЭМ!$D$10+'СЕТ СН'!$H$6-'СЕТ СН'!$H$22</f>
        <v>1412.4345093100001</v>
      </c>
      <c r="J113" s="36">
        <f>SUMIFS(СВЦЭМ!$C$39:$C$782,СВЦЭМ!$A$39:$A$782,$A113,СВЦЭМ!$B$39:$B$782,J$83)+'СЕТ СН'!$H$12+СВЦЭМ!$D$10+'СЕТ СН'!$H$6-'СЕТ СН'!$H$22</f>
        <v>1293.1683858700001</v>
      </c>
      <c r="K113" s="36">
        <f>SUMIFS(СВЦЭМ!$C$39:$C$782,СВЦЭМ!$A$39:$A$782,$A113,СВЦЭМ!$B$39:$B$782,K$83)+'СЕТ СН'!$H$12+СВЦЭМ!$D$10+'СЕТ СН'!$H$6-'СЕТ СН'!$H$22</f>
        <v>1328.40720463</v>
      </c>
      <c r="L113" s="36">
        <f>SUMIFS(СВЦЭМ!$C$39:$C$782,СВЦЭМ!$A$39:$A$782,$A113,СВЦЭМ!$B$39:$B$782,L$83)+'СЕТ СН'!$H$12+СВЦЭМ!$D$10+'СЕТ СН'!$H$6-'СЕТ СН'!$H$22</f>
        <v>1382.3372057399999</v>
      </c>
      <c r="M113" s="36">
        <f>SUMIFS(СВЦЭМ!$C$39:$C$782,СВЦЭМ!$A$39:$A$782,$A113,СВЦЭМ!$B$39:$B$782,M$83)+'СЕТ СН'!$H$12+СВЦЭМ!$D$10+'СЕТ СН'!$H$6-'СЕТ СН'!$H$22</f>
        <v>1382.2929612600001</v>
      </c>
      <c r="N113" s="36">
        <f>SUMIFS(СВЦЭМ!$C$39:$C$782,СВЦЭМ!$A$39:$A$782,$A113,СВЦЭМ!$B$39:$B$782,N$83)+'СЕТ СН'!$H$12+СВЦЭМ!$D$10+'СЕТ СН'!$H$6-'СЕТ СН'!$H$22</f>
        <v>1408.6522711</v>
      </c>
      <c r="O113" s="36">
        <f>SUMIFS(СВЦЭМ!$C$39:$C$782,СВЦЭМ!$A$39:$A$782,$A113,СВЦЭМ!$B$39:$B$782,O$83)+'СЕТ СН'!$H$12+СВЦЭМ!$D$10+'СЕТ СН'!$H$6-'СЕТ СН'!$H$22</f>
        <v>1396.2387778499999</v>
      </c>
      <c r="P113" s="36">
        <f>SUMIFS(СВЦЭМ!$C$39:$C$782,СВЦЭМ!$A$39:$A$782,$A113,СВЦЭМ!$B$39:$B$782,P$83)+'СЕТ СН'!$H$12+СВЦЭМ!$D$10+'СЕТ СН'!$H$6-'СЕТ СН'!$H$22</f>
        <v>1417.4300919100001</v>
      </c>
      <c r="Q113" s="36">
        <f>SUMIFS(СВЦЭМ!$C$39:$C$782,СВЦЭМ!$A$39:$A$782,$A113,СВЦЭМ!$B$39:$B$782,Q$83)+'СЕТ СН'!$H$12+СВЦЭМ!$D$10+'СЕТ СН'!$H$6-'СЕТ СН'!$H$22</f>
        <v>1423.8322143099999</v>
      </c>
      <c r="R113" s="36">
        <f>SUMIFS(СВЦЭМ!$C$39:$C$782,СВЦЭМ!$A$39:$A$782,$A113,СВЦЭМ!$B$39:$B$782,R$83)+'СЕТ СН'!$H$12+СВЦЭМ!$D$10+'СЕТ СН'!$H$6-'СЕТ СН'!$H$22</f>
        <v>1375.3936658800001</v>
      </c>
      <c r="S113" s="36">
        <f>SUMIFS(СВЦЭМ!$C$39:$C$782,СВЦЭМ!$A$39:$A$782,$A113,СВЦЭМ!$B$39:$B$782,S$83)+'СЕТ СН'!$H$12+СВЦЭМ!$D$10+'СЕТ СН'!$H$6-'СЕТ СН'!$H$22</f>
        <v>1306.1256152600001</v>
      </c>
      <c r="T113" s="36">
        <f>SUMIFS(СВЦЭМ!$C$39:$C$782,СВЦЭМ!$A$39:$A$782,$A113,СВЦЭМ!$B$39:$B$782,T$83)+'СЕТ СН'!$H$12+СВЦЭМ!$D$10+'СЕТ СН'!$H$6-'СЕТ СН'!$H$22</f>
        <v>1331.15435069</v>
      </c>
      <c r="U113" s="36">
        <f>SUMIFS(СВЦЭМ!$C$39:$C$782,СВЦЭМ!$A$39:$A$782,$A113,СВЦЭМ!$B$39:$B$782,U$83)+'СЕТ СН'!$H$12+СВЦЭМ!$D$10+'СЕТ СН'!$H$6-'СЕТ СН'!$H$22</f>
        <v>1344.79839208</v>
      </c>
      <c r="V113" s="36">
        <f>SUMIFS(СВЦЭМ!$C$39:$C$782,СВЦЭМ!$A$39:$A$782,$A113,СВЦЭМ!$B$39:$B$782,V$83)+'СЕТ СН'!$H$12+СВЦЭМ!$D$10+'СЕТ СН'!$H$6-'СЕТ СН'!$H$22</f>
        <v>1347.9470242099999</v>
      </c>
      <c r="W113" s="36">
        <f>SUMIFS(СВЦЭМ!$C$39:$C$782,СВЦЭМ!$A$39:$A$782,$A113,СВЦЭМ!$B$39:$B$782,W$83)+'СЕТ СН'!$H$12+СВЦЭМ!$D$10+'СЕТ СН'!$H$6-'СЕТ СН'!$H$22</f>
        <v>1331.62654948</v>
      </c>
      <c r="X113" s="36">
        <f>SUMIFS(СВЦЭМ!$C$39:$C$782,СВЦЭМ!$A$39:$A$782,$A113,СВЦЭМ!$B$39:$B$782,X$83)+'СЕТ СН'!$H$12+СВЦЭМ!$D$10+'СЕТ СН'!$H$6-'СЕТ СН'!$H$22</f>
        <v>1379.60770931</v>
      </c>
      <c r="Y113" s="36">
        <f>SUMIFS(СВЦЭМ!$C$39:$C$782,СВЦЭМ!$A$39:$A$782,$A113,СВЦЭМ!$B$39:$B$782,Y$83)+'СЕТ СН'!$H$12+СВЦЭМ!$D$10+'СЕТ СН'!$H$6-'СЕТ СН'!$H$22</f>
        <v>1468.8907313</v>
      </c>
      <c r="AA113" s="37"/>
    </row>
    <row r="114" spans="1:27" ht="15.75" x14ac:dyDescent="0.2">
      <c r="A114" s="35">
        <f t="shared" si="2"/>
        <v>44865</v>
      </c>
      <c r="B114" s="36">
        <f>SUMIFS(СВЦЭМ!$C$39:$C$782,СВЦЭМ!$A$39:$A$782,$A114,СВЦЭМ!$B$39:$B$782,B$83)+'СЕТ СН'!$H$12+СВЦЭМ!$D$10+'СЕТ СН'!$H$6-'СЕТ СН'!$H$22</f>
        <v>1501.9434601299999</v>
      </c>
      <c r="C114" s="36">
        <f>SUMIFS(СВЦЭМ!$C$39:$C$782,СВЦЭМ!$A$39:$A$782,$A114,СВЦЭМ!$B$39:$B$782,C$83)+'СЕТ СН'!$H$12+СВЦЭМ!$D$10+'СЕТ СН'!$H$6-'СЕТ СН'!$H$22</f>
        <v>1538.12799326</v>
      </c>
      <c r="D114" s="36">
        <f>SUMIFS(СВЦЭМ!$C$39:$C$782,СВЦЭМ!$A$39:$A$782,$A114,СВЦЭМ!$B$39:$B$782,D$83)+'СЕТ СН'!$H$12+СВЦЭМ!$D$10+'СЕТ СН'!$H$6-'СЕТ СН'!$H$22</f>
        <v>1560.4758389399999</v>
      </c>
      <c r="E114" s="36">
        <f>SUMIFS(СВЦЭМ!$C$39:$C$782,СВЦЭМ!$A$39:$A$782,$A114,СВЦЭМ!$B$39:$B$782,E$83)+'СЕТ СН'!$H$12+СВЦЭМ!$D$10+'СЕТ СН'!$H$6-'СЕТ СН'!$H$22</f>
        <v>1569.7366027999999</v>
      </c>
      <c r="F114" s="36">
        <f>SUMIFS(СВЦЭМ!$C$39:$C$782,СВЦЭМ!$A$39:$A$782,$A114,СВЦЭМ!$B$39:$B$782,F$83)+'СЕТ СН'!$H$12+СВЦЭМ!$D$10+'СЕТ СН'!$H$6-'СЕТ СН'!$H$22</f>
        <v>1563.8244354400001</v>
      </c>
      <c r="G114" s="36">
        <f>SUMIFS(СВЦЭМ!$C$39:$C$782,СВЦЭМ!$A$39:$A$782,$A114,СВЦЭМ!$B$39:$B$782,G$83)+'СЕТ СН'!$H$12+СВЦЭМ!$D$10+'СЕТ СН'!$H$6-'СЕТ СН'!$H$22</f>
        <v>1535.6662863199999</v>
      </c>
      <c r="H114" s="36">
        <f>SUMIFS(СВЦЭМ!$C$39:$C$782,СВЦЭМ!$A$39:$A$782,$A114,СВЦЭМ!$B$39:$B$782,H$83)+'СЕТ СН'!$H$12+СВЦЭМ!$D$10+'СЕТ СН'!$H$6-'СЕТ СН'!$H$22</f>
        <v>1445.7991777100001</v>
      </c>
      <c r="I114" s="36">
        <f>SUMIFS(СВЦЭМ!$C$39:$C$782,СВЦЭМ!$A$39:$A$782,$A114,СВЦЭМ!$B$39:$B$782,I$83)+'СЕТ СН'!$H$12+СВЦЭМ!$D$10+'СЕТ СН'!$H$6-'СЕТ СН'!$H$22</f>
        <v>1439.2554079399999</v>
      </c>
      <c r="J114" s="36">
        <f>SUMIFS(СВЦЭМ!$C$39:$C$782,СВЦЭМ!$A$39:$A$782,$A114,СВЦЭМ!$B$39:$B$782,J$83)+'СЕТ СН'!$H$12+СВЦЭМ!$D$10+'СЕТ СН'!$H$6-'СЕТ СН'!$H$22</f>
        <v>1377.6560944299999</v>
      </c>
      <c r="K114" s="36">
        <f>SUMIFS(СВЦЭМ!$C$39:$C$782,СВЦЭМ!$A$39:$A$782,$A114,СВЦЭМ!$B$39:$B$782,K$83)+'СЕТ СН'!$H$12+СВЦЭМ!$D$10+'СЕТ СН'!$H$6-'СЕТ СН'!$H$22</f>
        <v>1372.3152245900001</v>
      </c>
      <c r="L114" s="36">
        <f>SUMIFS(СВЦЭМ!$C$39:$C$782,СВЦЭМ!$A$39:$A$782,$A114,СВЦЭМ!$B$39:$B$782,L$83)+'СЕТ СН'!$H$12+СВЦЭМ!$D$10+'СЕТ СН'!$H$6-'СЕТ СН'!$H$22</f>
        <v>1391.6620292099999</v>
      </c>
      <c r="M114" s="36">
        <f>SUMIFS(СВЦЭМ!$C$39:$C$782,СВЦЭМ!$A$39:$A$782,$A114,СВЦЭМ!$B$39:$B$782,M$83)+'СЕТ СН'!$H$12+СВЦЭМ!$D$10+'СЕТ СН'!$H$6-'СЕТ СН'!$H$22</f>
        <v>1406.98968016</v>
      </c>
      <c r="N114" s="36">
        <f>SUMIFS(СВЦЭМ!$C$39:$C$782,СВЦЭМ!$A$39:$A$782,$A114,СВЦЭМ!$B$39:$B$782,N$83)+'СЕТ СН'!$H$12+СВЦЭМ!$D$10+'СЕТ СН'!$H$6-'СЕТ СН'!$H$22</f>
        <v>1404.50758004</v>
      </c>
      <c r="O114" s="36">
        <f>SUMIFS(СВЦЭМ!$C$39:$C$782,СВЦЭМ!$A$39:$A$782,$A114,СВЦЭМ!$B$39:$B$782,O$83)+'СЕТ СН'!$H$12+СВЦЭМ!$D$10+'СЕТ СН'!$H$6-'СЕТ СН'!$H$22</f>
        <v>1403.9540581799999</v>
      </c>
      <c r="P114" s="36">
        <f>SUMIFS(СВЦЭМ!$C$39:$C$782,СВЦЭМ!$A$39:$A$782,$A114,СВЦЭМ!$B$39:$B$782,P$83)+'СЕТ СН'!$H$12+СВЦЭМ!$D$10+'СЕТ СН'!$H$6-'СЕТ СН'!$H$22</f>
        <v>1422.3056372400001</v>
      </c>
      <c r="Q114" s="36">
        <f>SUMIFS(СВЦЭМ!$C$39:$C$782,СВЦЭМ!$A$39:$A$782,$A114,СВЦЭМ!$B$39:$B$782,Q$83)+'СЕТ СН'!$H$12+СВЦЭМ!$D$10+'СЕТ СН'!$H$6-'СЕТ СН'!$H$22</f>
        <v>1422.7432399900001</v>
      </c>
      <c r="R114" s="36">
        <f>SUMIFS(СВЦЭМ!$C$39:$C$782,СВЦЭМ!$A$39:$A$782,$A114,СВЦЭМ!$B$39:$B$782,R$83)+'СЕТ СН'!$H$12+СВЦЭМ!$D$10+'СЕТ СН'!$H$6-'СЕТ СН'!$H$22</f>
        <v>1414.9722236099999</v>
      </c>
      <c r="S114" s="36">
        <f>SUMIFS(СВЦЭМ!$C$39:$C$782,СВЦЭМ!$A$39:$A$782,$A114,СВЦЭМ!$B$39:$B$782,S$83)+'СЕТ СН'!$H$12+СВЦЭМ!$D$10+'СЕТ СН'!$H$6-'СЕТ СН'!$H$22</f>
        <v>1361.0118492199999</v>
      </c>
      <c r="T114" s="36">
        <f>SUMIFS(СВЦЭМ!$C$39:$C$782,СВЦЭМ!$A$39:$A$782,$A114,СВЦЭМ!$B$39:$B$782,T$83)+'СЕТ СН'!$H$12+СВЦЭМ!$D$10+'СЕТ СН'!$H$6-'СЕТ СН'!$H$22</f>
        <v>1322.47551232</v>
      </c>
      <c r="U114" s="36">
        <f>SUMIFS(СВЦЭМ!$C$39:$C$782,СВЦЭМ!$A$39:$A$782,$A114,СВЦЭМ!$B$39:$B$782,U$83)+'СЕТ СН'!$H$12+СВЦЭМ!$D$10+'СЕТ СН'!$H$6-'СЕТ СН'!$H$22</f>
        <v>1341.04011694</v>
      </c>
      <c r="V114" s="36">
        <f>SUMIFS(СВЦЭМ!$C$39:$C$782,СВЦЭМ!$A$39:$A$782,$A114,СВЦЭМ!$B$39:$B$782,V$83)+'СЕТ СН'!$H$12+СВЦЭМ!$D$10+'СЕТ СН'!$H$6-'СЕТ СН'!$H$22</f>
        <v>1372.54390031</v>
      </c>
      <c r="W114" s="36">
        <f>SUMIFS(СВЦЭМ!$C$39:$C$782,СВЦЭМ!$A$39:$A$782,$A114,СВЦЭМ!$B$39:$B$782,W$83)+'СЕТ СН'!$H$12+СВЦЭМ!$D$10+'СЕТ СН'!$H$6-'СЕТ СН'!$H$22</f>
        <v>1391.4054387200001</v>
      </c>
      <c r="X114" s="36">
        <f>SUMIFS(СВЦЭМ!$C$39:$C$782,СВЦЭМ!$A$39:$A$782,$A114,СВЦЭМ!$B$39:$B$782,X$83)+'СЕТ СН'!$H$12+СВЦЭМ!$D$10+'СЕТ СН'!$H$6-'СЕТ СН'!$H$22</f>
        <v>1420.6954692700001</v>
      </c>
      <c r="Y114" s="36">
        <f>SUMIFS(СВЦЭМ!$C$39:$C$782,СВЦЭМ!$A$39:$A$782,$A114,СВЦЭМ!$B$39:$B$782,Y$83)+'СЕТ СН'!$H$12+СВЦЭМ!$D$10+'СЕТ СН'!$H$6-'СЕТ СН'!$H$22</f>
        <v>1451.3595579800001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01.10.2022</v>
      </c>
      <c r="B120" s="36">
        <f>SUMIFS(СВЦЭМ!$C$39:$C$782,СВЦЭМ!$A$39:$A$782,$A120,СВЦЭМ!$B$39:$B$782,B$119)+'СЕТ СН'!$I$12+СВЦЭМ!$D$10+'СЕТ СН'!$I$6-'СЕТ СН'!$I$22</f>
        <v>1536.67864375</v>
      </c>
      <c r="C120" s="36">
        <f>SUMIFS(СВЦЭМ!$C$39:$C$782,СВЦЭМ!$A$39:$A$782,$A120,СВЦЭМ!$B$39:$B$782,C$119)+'СЕТ СН'!$I$12+СВЦЭМ!$D$10+'СЕТ СН'!$I$6-'СЕТ СН'!$I$22</f>
        <v>1572.2906884700001</v>
      </c>
      <c r="D120" s="36">
        <f>SUMIFS(СВЦЭМ!$C$39:$C$782,СВЦЭМ!$A$39:$A$782,$A120,СВЦЭМ!$B$39:$B$782,D$119)+'СЕТ СН'!$I$12+СВЦЭМ!$D$10+'СЕТ СН'!$I$6-'СЕТ СН'!$I$22</f>
        <v>1592.12235384</v>
      </c>
      <c r="E120" s="36">
        <f>SUMIFS(СВЦЭМ!$C$39:$C$782,СВЦЭМ!$A$39:$A$782,$A120,СВЦЭМ!$B$39:$B$782,E$119)+'СЕТ СН'!$I$12+СВЦЭМ!$D$10+'СЕТ СН'!$I$6-'СЕТ СН'!$I$22</f>
        <v>1594.64443936</v>
      </c>
      <c r="F120" s="36">
        <f>SUMIFS(СВЦЭМ!$C$39:$C$782,СВЦЭМ!$A$39:$A$782,$A120,СВЦЭМ!$B$39:$B$782,F$119)+'СЕТ СН'!$I$12+СВЦЭМ!$D$10+'СЕТ СН'!$I$6-'СЕТ СН'!$I$22</f>
        <v>1597.8240822400001</v>
      </c>
      <c r="G120" s="36">
        <f>SUMIFS(СВЦЭМ!$C$39:$C$782,СВЦЭМ!$A$39:$A$782,$A120,СВЦЭМ!$B$39:$B$782,G$119)+'СЕТ СН'!$I$12+СВЦЭМ!$D$10+'СЕТ СН'!$I$6-'СЕТ СН'!$I$22</f>
        <v>1588.3286808299999</v>
      </c>
      <c r="H120" s="36">
        <f>SUMIFS(СВЦЭМ!$C$39:$C$782,СВЦЭМ!$A$39:$A$782,$A120,СВЦЭМ!$B$39:$B$782,H$119)+'СЕТ СН'!$I$12+СВЦЭМ!$D$10+'СЕТ СН'!$I$6-'СЕТ СН'!$I$22</f>
        <v>1557.95729392</v>
      </c>
      <c r="I120" s="36">
        <f>SUMIFS(СВЦЭМ!$C$39:$C$782,СВЦЭМ!$A$39:$A$782,$A120,СВЦЭМ!$B$39:$B$782,I$119)+'СЕТ СН'!$I$12+СВЦЭМ!$D$10+'СЕТ СН'!$I$6-'СЕТ СН'!$I$22</f>
        <v>1483.9185513299999</v>
      </c>
      <c r="J120" s="36">
        <f>SUMIFS(СВЦЭМ!$C$39:$C$782,СВЦЭМ!$A$39:$A$782,$A120,СВЦЭМ!$B$39:$B$782,J$119)+'СЕТ СН'!$I$12+СВЦЭМ!$D$10+'СЕТ СН'!$I$6-'СЕТ СН'!$I$22</f>
        <v>1543.56291495</v>
      </c>
      <c r="K120" s="36">
        <f>SUMIFS(СВЦЭМ!$C$39:$C$782,СВЦЭМ!$A$39:$A$782,$A120,СВЦЭМ!$B$39:$B$782,K$119)+'СЕТ СН'!$I$12+СВЦЭМ!$D$10+'СЕТ СН'!$I$6-'СЕТ СН'!$I$22</f>
        <v>1571.5203498999999</v>
      </c>
      <c r="L120" s="36">
        <f>SUMIFS(СВЦЭМ!$C$39:$C$782,СВЦЭМ!$A$39:$A$782,$A120,СВЦЭМ!$B$39:$B$782,L$119)+'СЕТ СН'!$I$12+СВЦЭМ!$D$10+'СЕТ СН'!$I$6-'СЕТ СН'!$I$22</f>
        <v>1569.84385948</v>
      </c>
      <c r="M120" s="36">
        <f>SUMIFS(СВЦЭМ!$C$39:$C$782,СВЦЭМ!$A$39:$A$782,$A120,СВЦЭМ!$B$39:$B$782,M$119)+'СЕТ СН'!$I$12+СВЦЭМ!$D$10+'СЕТ СН'!$I$6-'СЕТ СН'!$I$22</f>
        <v>1521.1338243800001</v>
      </c>
      <c r="N120" s="36">
        <f>SUMIFS(СВЦЭМ!$C$39:$C$782,СВЦЭМ!$A$39:$A$782,$A120,СВЦЭМ!$B$39:$B$782,N$119)+'СЕТ СН'!$I$12+СВЦЭМ!$D$10+'СЕТ СН'!$I$6-'СЕТ СН'!$I$22</f>
        <v>1511.9090830099999</v>
      </c>
      <c r="O120" s="36">
        <f>SUMIFS(СВЦЭМ!$C$39:$C$782,СВЦЭМ!$A$39:$A$782,$A120,СВЦЭМ!$B$39:$B$782,O$119)+'СЕТ СН'!$I$12+СВЦЭМ!$D$10+'СЕТ СН'!$I$6-'СЕТ СН'!$I$22</f>
        <v>1494.6403548799999</v>
      </c>
      <c r="P120" s="36">
        <f>SUMIFS(СВЦЭМ!$C$39:$C$782,СВЦЭМ!$A$39:$A$782,$A120,СВЦЭМ!$B$39:$B$782,P$119)+'СЕТ СН'!$I$12+СВЦЭМ!$D$10+'СЕТ СН'!$I$6-'СЕТ СН'!$I$22</f>
        <v>1484.76934695</v>
      </c>
      <c r="Q120" s="36">
        <f>SUMIFS(СВЦЭМ!$C$39:$C$782,СВЦЭМ!$A$39:$A$782,$A120,СВЦЭМ!$B$39:$B$782,Q$119)+'СЕТ СН'!$I$12+СВЦЭМ!$D$10+'СЕТ СН'!$I$6-'СЕТ СН'!$I$22</f>
        <v>1479.3405909799999</v>
      </c>
      <c r="R120" s="36">
        <f>SUMIFS(СВЦЭМ!$C$39:$C$782,СВЦЭМ!$A$39:$A$782,$A120,СВЦЭМ!$B$39:$B$782,R$119)+'СЕТ СН'!$I$12+СВЦЭМ!$D$10+'СЕТ СН'!$I$6-'СЕТ СН'!$I$22</f>
        <v>1481.1945013700001</v>
      </c>
      <c r="S120" s="36">
        <f>SUMIFS(СВЦЭМ!$C$39:$C$782,СВЦЭМ!$A$39:$A$782,$A120,СВЦЭМ!$B$39:$B$782,S$119)+'СЕТ СН'!$I$12+СВЦЭМ!$D$10+'СЕТ СН'!$I$6-'СЕТ СН'!$I$22</f>
        <v>1512.2239373799998</v>
      </c>
      <c r="T120" s="36">
        <f>SUMIFS(СВЦЭМ!$C$39:$C$782,СВЦЭМ!$A$39:$A$782,$A120,СВЦЭМ!$B$39:$B$782,T$119)+'СЕТ СН'!$I$12+СВЦЭМ!$D$10+'СЕТ СН'!$I$6-'СЕТ СН'!$I$22</f>
        <v>1641.81378053</v>
      </c>
      <c r="U120" s="36">
        <f>SUMIFS(СВЦЭМ!$C$39:$C$782,СВЦЭМ!$A$39:$A$782,$A120,СВЦЭМ!$B$39:$B$782,U$119)+'СЕТ СН'!$I$12+СВЦЭМ!$D$10+'СЕТ СН'!$I$6-'СЕТ СН'!$I$22</f>
        <v>1662.5545544500001</v>
      </c>
      <c r="V120" s="36">
        <f>SUMIFS(СВЦЭМ!$C$39:$C$782,СВЦЭМ!$A$39:$A$782,$A120,СВЦЭМ!$B$39:$B$782,V$119)+'СЕТ СН'!$I$12+СВЦЭМ!$D$10+'СЕТ СН'!$I$6-'СЕТ СН'!$I$22</f>
        <v>1659.0771260200002</v>
      </c>
      <c r="W120" s="36">
        <f>SUMIFS(СВЦЭМ!$C$39:$C$782,СВЦЭМ!$A$39:$A$782,$A120,СВЦЭМ!$B$39:$B$782,W$119)+'СЕТ СН'!$I$12+СВЦЭМ!$D$10+'СЕТ СН'!$I$6-'СЕТ СН'!$I$22</f>
        <v>1647.4630688000002</v>
      </c>
      <c r="X120" s="36">
        <f>SUMIFS(СВЦЭМ!$C$39:$C$782,СВЦЭМ!$A$39:$A$782,$A120,СВЦЭМ!$B$39:$B$782,X$119)+'СЕТ СН'!$I$12+СВЦЭМ!$D$10+'СЕТ СН'!$I$6-'СЕТ СН'!$I$22</f>
        <v>1637.93546603</v>
      </c>
      <c r="Y120" s="36">
        <f>SUMIFS(СВЦЭМ!$C$39:$C$782,СВЦЭМ!$A$39:$A$782,$A120,СВЦЭМ!$B$39:$B$782,Y$119)+'СЕТ СН'!$I$12+СВЦЭМ!$D$10+'СЕТ СН'!$I$6-'СЕТ СН'!$I$22</f>
        <v>1609.1430501500001</v>
      </c>
    </row>
    <row r="121" spans="1:27" ht="15.75" x14ac:dyDescent="0.2">
      <c r="A121" s="35">
        <f>A120+1</f>
        <v>44836</v>
      </c>
      <c r="B121" s="36">
        <f>SUMIFS(СВЦЭМ!$C$39:$C$782,СВЦЭМ!$A$39:$A$782,$A121,СВЦЭМ!$B$39:$B$782,B$119)+'СЕТ СН'!$I$12+СВЦЭМ!$D$10+'СЕТ СН'!$I$6-'СЕТ СН'!$I$22</f>
        <v>1525.12371869</v>
      </c>
      <c r="C121" s="36">
        <f>SUMIFS(СВЦЭМ!$C$39:$C$782,СВЦЭМ!$A$39:$A$782,$A121,СВЦЭМ!$B$39:$B$782,C$119)+'СЕТ СН'!$I$12+СВЦЭМ!$D$10+'СЕТ СН'!$I$6-'СЕТ СН'!$I$22</f>
        <v>1531.3892537699999</v>
      </c>
      <c r="D121" s="36">
        <f>SUMIFS(СВЦЭМ!$C$39:$C$782,СВЦЭМ!$A$39:$A$782,$A121,СВЦЭМ!$B$39:$B$782,D$119)+'СЕТ СН'!$I$12+СВЦЭМ!$D$10+'СЕТ СН'!$I$6-'СЕТ СН'!$I$22</f>
        <v>1571.74817596</v>
      </c>
      <c r="E121" s="36">
        <f>SUMIFS(СВЦЭМ!$C$39:$C$782,СВЦЭМ!$A$39:$A$782,$A121,СВЦЭМ!$B$39:$B$782,E$119)+'СЕТ СН'!$I$12+СВЦЭМ!$D$10+'СЕТ СН'!$I$6-'СЕТ СН'!$I$22</f>
        <v>1612.5163574800001</v>
      </c>
      <c r="F121" s="36">
        <f>SUMIFS(СВЦЭМ!$C$39:$C$782,СВЦЭМ!$A$39:$A$782,$A121,СВЦЭМ!$B$39:$B$782,F$119)+'СЕТ СН'!$I$12+СВЦЭМ!$D$10+'СЕТ СН'!$I$6-'СЕТ СН'!$I$22</f>
        <v>1609.0641081000001</v>
      </c>
      <c r="G121" s="36">
        <f>SUMIFS(СВЦЭМ!$C$39:$C$782,СВЦЭМ!$A$39:$A$782,$A121,СВЦЭМ!$B$39:$B$782,G$119)+'СЕТ СН'!$I$12+СВЦЭМ!$D$10+'СЕТ СН'!$I$6-'СЕТ СН'!$I$22</f>
        <v>1598.5176723300001</v>
      </c>
      <c r="H121" s="36">
        <f>SUMIFS(СВЦЭМ!$C$39:$C$782,СВЦЭМ!$A$39:$A$782,$A121,СВЦЭМ!$B$39:$B$782,H$119)+'СЕТ СН'!$I$12+СВЦЭМ!$D$10+'СЕТ СН'!$I$6-'СЕТ СН'!$I$22</f>
        <v>1572.9776077699998</v>
      </c>
      <c r="I121" s="36">
        <f>SUMIFS(СВЦЭМ!$C$39:$C$782,СВЦЭМ!$A$39:$A$782,$A121,СВЦЭМ!$B$39:$B$782,I$119)+'СЕТ СН'!$I$12+СВЦЭМ!$D$10+'СЕТ СН'!$I$6-'СЕТ СН'!$I$22</f>
        <v>1568.1889323099999</v>
      </c>
      <c r="J121" s="36">
        <f>SUMIFS(СВЦЭМ!$C$39:$C$782,СВЦЭМ!$A$39:$A$782,$A121,СВЦЭМ!$B$39:$B$782,J$119)+'СЕТ СН'!$I$12+СВЦЭМ!$D$10+'СЕТ СН'!$I$6-'СЕТ СН'!$I$22</f>
        <v>1548.2316925099999</v>
      </c>
      <c r="K121" s="36">
        <f>SUMIFS(СВЦЭМ!$C$39:$C$782,СВЦЭМ!$A$39:$A$782,$A121,СВЦЭМ!$B$39:$B$782,K$119)+'СЕТ СН'!$I$12+СВЦЭМ!$D$10+'СЕТ СН'!$I$6-'СЕТ СН'!$I$22</f>
        <v>1520.1744599200001</v>
      </c>
      <c r="L121" s="36">
        <f>SUMIFS(СВЦЭМ!$C$39:$C$782,СВЦЭМ!$A$39:$A$782,$A121,СВЦЭМ!$B$39:$B$782,L$119)+'СЕТ СН'!$I$12+СВЦЭМ!$D$10+'СЕТ СН'!$I$6-'СЕТ СН'!$I$22</f>
        <v>1517.94103339</v>
      </c>
      <c r="M121" s="36">
        <f>SUMIFS(СВЦЭМ!$C$39:$C$782,СВЦЭМ!$A$39:$A$782,$A121,СВЦЭМ!$B$39:$B$782,M$119)+'СЕТ СН'!$I$12+СВЦЭМ!$D$10+'СЕТ СН'!$I$6-'СЕТ СН'!$I$22</f>
        <v>1485.6289707599999</v>
      </c>
      <c r="N121" s="36">
        <f>SUMIFS(СВЦЭМ!$C$39:$C$782,СВЦЭМ!$A$39:$A$782,$A121,СВЦЭМ!$B$39:$B$782,N$119)+'СЕТ СН'!$I$12+СВЦЭМ!$D$10+'СЕТ СН'!$I$6-'СЕТ СН'!$I$22</f>
        <v>1500.52914734</v>
      </c>
      <c r="O121" s="36">
        <f>SUMIFS(СВЦЭМ!$C$39:$C$782,СВЦЭМ!$A$39:$A$782,$A121,СВЦЭМ!$B$39:$B$782,O$119)+'СЕТ СН'!$I$12+СВЦЭМ!$D$10+'СЕТ СН'!$I$6-'СЕТ СН'!$I$22</f>
        <v>1505.1487800800001</v>
      </c>
      <c r="P121" s="36">
        <f>SUMIFS(СВЦЭМ!$C$39:$C$782,СВЦЭМ!$A$39:$A$782,$A121,СВЦЭМ!$B$39:$B$782,P$119)+'СЕТ СН'!$I$12+СВЦЭМ!$D$10+'СЕТ СН'!$I$6-'СЕТ СН'!$I$22</f>
        <v>1517.3548572700001</v>
      </c>
      <c r="Q121" s="36">
        <f>SUMIFS(СВЦЭМ!$C$39:$C$782,СВЦЭМ!$A$39:$A$782,$A121,СВЦЭМ!$B$39:$B$782,Q$119)+'СЕТ СН'!$I$12+СВЦЭМ!$D$10+'СЕТ СН'!$I$6-'СЕТ СН'!$I$22</f>
        <v>1524.91311468</v>
      </c>
      <c r="R121" s="36">
        <f>SUMIFS(СВЦЭМ!$C$39:$C$782,СВЦЭМ!$A$39:$A$782,$A121,СВЦЭМ!$B$39:$B$782,R$119)+'СЕТ СН'!$I$12+СВЦЭМ!$D$10+'СЕТ СН'!$I$6-'СЕТ СН'!$I$22</f>
        <v>1534.8619373900001</v>
      </c>
      <c r="S121" s="36">
        <f>SUMIFS(СВЦЭМ!$C$39:$C$782,СВЦЭМ!$A$39:$A$782,$A121,СВЦЭМ!$B$39:$B$782,S$119)+'СЕТ СН'!$I$12+СВЦЭМ!$D$10+'СЕТ СН'!$I$6-'СЕТ СН'!$I$22</f>
        <v>1515.8578205200001</v>
      </c>
      <c r="T121" s="36">
        <f>SUMIFS(СВЦЭМ!$C$39:$C$782,СВЦЭМ!$A$39:$A$782,$A121,СВЦЭМ!$B$39:$B$782,T$119)+'СЕТ СН'!$I$12+СВЦЭМ!$D$10+'СЕТ СН'!$I$6-'СЕТ СН'!$I$22</f>
        <v>1627.7994215100002</v>
      </c>
      <c r="U121" s="36">
        <f>SUMIFS(СВЦЭМ!$C$39:$C$782,СВЦЭМ!$A$39:$A$782,$A121,СВЦЭМ!$B$39:$B$782,U$119)+'СЕТ СН'!$I$12+СВЦЭМ!$D$10+'СЕТ СН'!$I$6-'СЕТ СН'!$I$22</f>
        <v>1658.5944932</v>
      </c>
      <c r="V121" s="36">
        <f>SUMIFS(СВЦЭМ!$C$39:$C$782,СВЦЭМ!$A$39:$A$782,$A121,СВЦЭМ!$B$39:$B$782,V$119)+'СЕТ СН'!$I$12+СВЦЭМ!$D$10+'СЕТ СН'!$I$6-'СЕТ СН'!$I$22</f>
        <v>1666.6074128900002</v>
      </c>
      <c r="W121" s="36">
        <f>SUMIFS(СВЦЭМ!$C$39:$C$782,СВЦЭМ!$A$39:$A$782,$A121,СВЦЭМ!$B$39:$B$782,W$119)+'СЕТ СН'!$I$12+СВЦЭМ!$D$10+'СЕТ СН'!$I$6-'СЕТ СН'!$I$22</f>
        <v>1645.04830883</v>
      </c>
      <c r="X121" s="36">
        <f>SUMIFS(СВЦЭМ!$C$39:$C$782,СВЦЭМ!$A$39:$A$782,$A121,СВЦЭМ!$B$39:$B$782,X$119)+'СЕТ СН'!$I$12+СВЦЭМ!$D$10+'СЕТ СН'!$I$6-'СЕТ СН'!$I$22</f>
        <v>1614.2197915500001</v>
      </c>
      <c r="Y121" s="36">
        <f>SUMIFS(СВЦЭМ!$C$39:$C$782,СВЦЭМ!$A$39:$A$782,$A121,СВЦЭМ!$B$39:$B$782,Y$119)+'СЕТ СН'!$I$12+СВЦЭМ!$D$10+'СЕТ СН'!$I$6-'СЕТ СН'!$I$22</f>
        <v>1608.5767614599999</v>
      </c>
    </row>
    <row r="122" spans="1:27" ht="15.75" x14ac:dyDescent="0.2">
      <c r="A122" s="35">
        <f t="shared" ref="A122:A150" si="3">A121+1</f>
        <v>44837</v>
      </c>
      <c r="B122" s="36">
        <f>SUMIFS(СВЦЭМ!$C$39:$C$782,СВЦЭМ!$A$39:$A$782,$A122,СВЦЭМ!$B$39:$B$782,B$119)+'СЕТ СН'!$I$12+СВЦЭМ!$D$10+'СЕТ СН'!$I$6-'СЕТ СН'!$I$22</f>
        <v>1602.1700304600001</v>
      </c>
      <c r="C122" s="36">
        <f>SUMIFS(СВЦЭМ!$C$39:$C$782,СВЦЭМ!$A$39:$A$782,$A122,СВЦЭМ!$B$39:$B$782,C$119)+'СЕТ СН'!$I$12+СВЦЭМ!$D$10+'СЕТ СН'!$I$6-'СЕТ СН'!$I$22</f>
        <v>1640.8128395900001</v>
      </c>
      <c r="D122" s="36">
        <f>SUMIFS(СВЦЭМ!$C$39:$C$782,СВЦЭМ!$A$39:$A$782,$A122,СВЦЭМ!$B$39:$B$782,D$119)+'СЕТ СН'!$I$12+СВЦЭМ!$D$10+'СЕТ СН'!$I$6-'СЕТ СН'!$I$22</f>
        <v>1655.7775694700001</v>
      </c>
      <c r="E122" s="36">
        <f>SUMIFS(СВЦЭМ!$C$39:$C$782,СВЦЭМ!$A$39:$A$782,$A122,СВЦЭМ!$B$39:$B$782,E$119)+'СЕТ СН'!$I$12+СВЦЭМ!$D$10+'СЕТ СН'!$I$6-'СЕТ СН'!$I$22</f>
        <v>1663.4782705800001</v>
      </c>
      <c r="F122" s="36">
        <f>SUMIFS(СВЦЭМ!$C$39:$C$782,СВЦЭМ!$A$39:$A$782,$A122,СВЦЭМ!$B$39:$B$782,F$119)+'СЕТ СН'!$I$12+СВЦЭМ!$D$10+'СЕТ СН'!$I$6-'СЕТ СН'!$I$22</f>
        <v>1646.9777645600002</v>
      </c>
      <c r="G122" s="36">
        <f>SUMIFS(СВЦЭМ!$C$39:$C$782,СВЦЭМ!$A$39:$A$782,$A122,СВЦЭМ!$B$39:$B$782,G$119)+'СЕТ СН'!$I$12+СВЦЭМ!$D$10+'СЕТ СН'!$I$6-'СЕТ СН'!$I$22</f>
        <v>1618.3170350700002</v>
      </c>
      <c r="H122" s="36">
        <f>SUMIFS(СВЦЭМ!$C$39:$C$782,СВЦЭМ!$A$39:$A$782,$A122,СВЦЭМ!$B$39:$B$782,H$119)+'СЕТ СН'!$I$12+СВЦЭМ!$D$10+'СЕТ СН'!$I$6-'СЕТ СН'!$I$22</f>
        <v>1537.3542474400001</v>
      </c>
      <c r="I122" s="36">
        <f>SUMIFS(СВЦЭМ!$C$39:$C$782,СВЦЭМ!$A$39:$A$782,$A122,СВЦЭМ!$B$39:$B$782,I$119)+'СЕТ СН'!$I$12+СВЦЭМ!$D$10+'СЕТ СН'!$I$6-'СЕТ СН'!$I$22</f>
        <v>1489.5409969699999</v>
      </c>
      <c r="J122" s="36">
        <f>SUMIFS(СВЦЭМ!$C$39:$C$782,СВЦЭМ!$A$39:$A$782,$A122,СВЦЭМ!$B$39:$B$782,J$119)+'СЕТ СН'!$I$12+СВЦЭМ!$D$10+'СЕТ СН'!$I$6-'СЕТ СН'!$I$22</f>
        <v>1453.40950937</v>
      </c>
      <c r="K122" s="36">
        <f>SUMIFS(СВЦЭМ!$C$39:$C$782,СВЦЭМ!$A$39:$A$782,$A122,СВЦЭМ!$B$39:$B$782,K$119)+'СЕТ СН'!$I$12+СВЦЭМ!$D$10+'СЕТ СН'!$I$6-'СЕТ СН'!$I$22</f>
        <v>1438.30218513</v>
      </c>
      <c r="L122" s="36">
        <f>SUMIFS(СВЦЭМ!$C$39:$C$782,СВЦЭМ!$A$39:$A$782,$A122,СВЦЭМ!$B$39:$B$782,L$119)+'СЕТ СН'!$I$12+СВЦЭМ!$D$10+'СЕТ СН'!$I$6-'СЕТ СН'!$I$22</f>
        <v>1433.11339464</v>
      </c>
      <c r="M122" s="36">
        <f>SUMIFS(СВЦЭМ!$C$39:$C$782,СВЦЭМ!$A$39:$A$782,$A122,СВЦЭМ!$B$39:$B$782,M$119)+'СЕТ СН'!$I$12+СВЦЭМ!$D$10+'СЕТ СН'!$I$6-'СЕТ СН'!$I$22</f>
        <v>1453.6362443399998</v>
      </c>
      <c r="N122" s="36">
        <f>SUMIFS(СВЦЭМ!$C$39:$C$782,СВЦЭМ!$A$39:$A$782,$A122,СВЦЭМ!$B$39:$B$782,N$119)+'СЕТ СН'!$I$12+СВЦЭМ!$D$10+'СЕТ СН'!$I$6-'СЕТ СН'!$I$22</f>
        <v>1479.2611793900001</v>
      </c>
      <c r="O122" s="36">
        <f>SUMIFS(СВЦЭМ!$C$39:$C$782,СВЦЭМ!$A$39:$A$782,$A122,СВЦЭМ!$B$39:$B$782,O$119)+'СЕТ СН'!$I$12+СВЦЭМ!$D$10+'СЕТ СН'!$I$6-'СЕТ СН'!$I$22</f>
        <v>1493.2569491899999</v>
      </c>
      <c r="P122" s="36">
        <f>SUMIFS(СВЦЭМ!$C$39:$C$782,СВЦЭМ!$A$39:$A$782,$A122,СВЦЭМ!$B$39:$B$782,P$119)+'СЕТ СН'!$I$12+СВЦЭМ!$D$10+'СЕТ СН'!$I$6-'СЕТ СН'!$I$22</f>
        <v>1502.1688352799999</v>
      </c>
      <c r="Q122" s="36">
        <f>SUMIFS(СВЦЭМ!$C$39:$C$782,СВЦЭМ!$A$39:$A$782,$A122,СВЦЭМ!$B$39:$B$782,Q$119)+'СЕТ СН'!$I$12+СВЦЭМ!$D$10+'СЕТ СН'!$I$6-'СЕТ СН'!$I$22</f>
        <v>1497.5828184500001</v>
      </c>
      <c r="R122" s="36">
        <f>SUMIFS(СВЦЭМ!$C$39:$C$782,СВЦЭМ!$A$39:$A$782,$A122,СВЦЭМ!$B$39:$B$782,R$119)+'СЕТ СН'!$I$12+СВЦЭМ!$D$10+'СЕТ СН'!$I$6-'СЕТ СН'!$I$22</f>
        <v>1485.7828287899999</v>
      </c>
      <c r="S122" s="36">
        <f>SUMIFS(СВЦЭМ!$C$39:$C$782,СВЦЭМ!$A$39:$A$782,$A122,СВЦЭМ!$B$39:$B$782,S$119)+'СЕТ СН'!$I$12+СВЦЭМ!$D$10+'СЕТ СН'!$I$6-'СЕТ СН'!$I$22</f>
        <v>1462.31201921</v>
      </c>
      <c r="T122" s="36">
        <f>SUMIFS(СВЦЭМ!$C$39:$C$782,СВЦЭМ!$A$39:$A$782,$A122,СВЦЭМ!$B$39:$B$782,T$119)+'СЕТ СН'!$I$12+СВЦЭМ!$D$10+'СЕТ СН'!$I$6-'СЕТ СН'!$I$22</f>
        <v>1424.0828235200001</v>
      </c>
      <c r="U122" s="36">
        <f>SUMIFS(СВЦЭМ!$C$39:$C$782,СВЦЭМ!$A$39:$A$782,$A122,СВЦЭМ!$B$39:$B$782,U$119)+'СЕТ СН'!$I$12+СВЦЭМ!$D$10+'СЕТ СН'!$I$6-'СЕТ СН'!$I$22</f>
        <v>1407.2505114800001</v>
      </c>
      <c r="V122" s="36">
        <f>SUMIFS(СВЦЭМ!$C$39:$C$782,СВЦЭМ!$A$39:$A$782,$A122,СВЦЭМ!$B$39:$B$782,V$119)+'СЕТ СН'!$I$12+СВЦЭМ!$D$10+'СЕТ СН'!$I$6-'СЕТ СН'!$I$22</f>
        <v>1415.07290317</v>
      </c>
      <c r="W122" s="36">
        <f>SUMIFS(СВЦЭМ!$C$39:$C$782,СВЦЭМ!$A$39:$A$782,$A122,СВЦЭМ!$B$39:$B$782,W$119)+'СЕТ СН'!$I$12+СВЦЭМ!$D$10+'СЕТ СН'!$I$6-'СЕТ СН'!$I$22</f>
        <v>1448.9512122699998</v>
      </c>
      <c r="X122" s="36">
        <f>SUMIFS(СВЦЭМ!$C$39:$C$782,СВЦЭМ!$A$39:$A$782,$A122,СВЦЭМ!$B$39:$B$782,X$119)+'СЕТ СН'!$I$12+СВЦЭМ!$D$10+'СЕТ СН'!$I$6-'СЕТ СН'!$I$22</f>
        <v>1500.73701267</v>
      </c>
      <c r="Y122" s="36">
        <f>SUMIFS(СВЦЭМ!$C$39:$C$782,СВЦЭМ!$A$39:$A$782,$A122,СВЦЭМ!$B$39:$B$782,Y$119)+'СЕТ СН'!$I$12+СВЦЭМ!$D$10+'СЕТ СН'!$I$6-'СЕТ СН'!$I$22</f>
        <v>1536.2632971200001</v>
      </c>
    </row>
    <row r="123" spans="1:27" ht="15.75" x14ac:dyDescent="0.2">
      <c r="A123" s="35">
        <f t="shared" si="3"/>
        <v>44838</v>
      </c>
      <c r="B123" s="36">
        <f>SUMIFS(СВЦЭМ!$C$39:$C$782,СВЦЭМ!$A$39:$A$782,$A123,СВЦЭМ!$B$39:$B$782,B$119)+'СЕТ СН'!$I$12+СВЦЭМ!$D$10+'СЕТ СН'!$I$6-'СЕТ СН'!$I$22</f>
        <v>1474.40389753</v>
      </c>
      <c r="C123" s="36">
        <f>SUMIFS(СВЦЭМ!$C$39:$C$782,СВЦЭМ!$A$39:$A$782,$A123,СВЦЭМ!$B$39:$B$782,C$119)+'СЕТ СН'!$I$12+СВЦЭМ!$D$10+'СЕТ СН'!$I$6-'СЕТ СН'!$I$22</f>
        <v>1502.95663599</v>
      </c>
      <c r="D123" s="36">
        <f>SUMIFS(СВЦЭМ!$C$39:$C$782,СВЦЭМ!$A$39:$A$782,$A123,СВЦЭМ!$B$39:$B$782,D$119)+'СЕТ СН'!$I$12+СВЦЭМ!$D$10+'СЕТ СН'!$I$6-'СЕТ СН'!$I$22</f>
        <v>1514.9292656799998</v>
      </c>
      <c r="E123" s="36">
        <f>SUMIFS(СВЦЭМ!$C$39:$C$782,СВЦЭМ!$A$39:$A$782,$A123,СВЦЭМ!$B$39:$B$782,E$119)+'СЕТ СН'!$I$12+СВЦЭМ!$D$10+'СЕТ СН'!$I$6-'СЕТ СН'!$I$22</f>
        <v>1524.25003509</v>
      </c>
      <c r="F123" s="36">
        <f>SUMIFS(СВЦЭМ!$C$39:$C$782,СВЦЭМ!$A$39:$A$782,$A123,СВЦЭМ!$B$39:$B$782,F$119)+'СЕТ СН'!$I$12+СВЦЭМ!$D$10+'СЕТ СН'!$I$6-'СЕТ СН'!$I$22</f>
        <v>1526.8669730500001</v>
      </c>
      <c r="G123" s="36">
        <f>SUMIFS(СВЦЭМ!$C$39:$C$782,СВЦЭМ!$A$39:$A$782,$A123,СВЦЭМ!$B$39:$B$782,G$119)+'СЕТ СН'!$I$12+СВЦЭМ!$D$10+'СЕТ СН'!$I$6-'СЕТ СН'!$I$22</f>
        <v>1507.16058337</v>
      </c>
      <c r="H123" s="36">
        <f>SUMIFS(СВЦЭМ!$C$39:$C$782,СВЦЭМ!$A$39:$A$782,$A123,СВЦЭМ!$B$39:$B$782,H$119)+'СЕТ СН'!$I$12+СВЦЭМ!$D$10+'СЕТ СН'!$I$6-'СЕТ СН'!$I$22</f>
        <v>1449.0327621699998</v>
      </c>
      <c r="I123" s="36">
        <f>SUMIFS(СВЦЭМ!$C$39:$C$782,СВЦЭМ!$A$39:$A$782,$A123,СВЦЭМ!$B$39:$B$782,I$119)+'СЕТ СН'!$I$12+СВЦЭМ!$D$10+'СЕТ СН'!$I$6-'СЕТ СН'!$I$22</f>
        <v>1411.0962439999998</v>
      </c>
      <c r="J123" s="36">
        <f>SUMIFS(СВЦЭМ!$C$39:$C$782,СВЦЭМ!$A$39:$A$782,$A123,СВЦЭМ!$B$39:$B$782,J$119)+'СЕТ СН'!$I$12+СВЦЭМ!$D$10+'СЕТ СН'!$I$6-'СЕТ СН'!$I$22</f>
        <v>1401.1141478</v>
      </c>
      <c r="K123" s="36">
        <f>SUMIFS(СВЦЭМ!$C$39:$C$782,СВЦЭМ!$A$39:$A$782,$A123,СВЦЭМ!$B$39:$B$782,K$119)+'СЕТ СН'!$I$12+СВЦЭМ!$D$10+'СЕТ СН'!$I$6-'СЕТ СН'!$I$22</f>
        <v>1389.2519821199999</v>
      </c>
      <c r="L123" s="36">
        <f>SUMIFS(СВЦЭМ!$C$39:$C$782,СВЦЭМ!$A$39:$A$782,$A123,СВЦЭМ!$B$39:$B$782,L$119)+'СЕТ СН'!$I$12+СВЦЭМ!$D$10+'СЕТ СН'!$I$6-'СЕТ СН'!$I$22</f>
        <v>1388.91018723</v>
      </c>
      <c r="M123" s="36">
        <f>SUMIFS(СВЦЭМ!$C$39:$C$782,СВЦЭМ!$A$39:$A$782,$A123,СВЦЭМ!$B$39:$B$782,M$119)+'СЕТ СН'!$I$12+СВЦЭМ!$D$10+'СЕТ СН'!$I$6-'СЕТ СН'!$I$22</f>
        <v>1398.8880407000001</v>
      </c>
      <c r="N123" s="36">
        <f>SUMIFS(СВЦЭМ!$C$39:$C$782,СВЦЭМ!$A$39:$A$782,$A123,СВЦЭМ!$B$39:$B$782,N$119)+'СЕТ СН'!$I$12+СВЦЭМ!$D$10+'СЕТ СН'!$I$6-'СЕТ СН'!$I$22</f>
        <v>1405.8317975599998</v>
      </c>
      <c r="O123" s="36">
        <f>SUMIFS(СВЦЭМ!$C$39:$C$782,СВЦЭМ!$A$39:$A$782,$A123,СВЦЭМ!$B$39:$B$782,O$119)+'СЕТ СН'!$I$12+СВЦЭМ!$D$10+'СЕТ СН'!$I$6-'СЕТ СН'!$I$22</f>
        <v>1412.48173602</v>
      </c>
      <c r="P123" s="36">
        <f>SUMIFS(СВЦЭМ!$C$39:$C$782,СВЦЭМ!$A$39:$A$782,$A123,СВЦЭМ!$B$39:$B$782,P$119)+'СЕТ СН'!$I$12+СВЦЭМ!$D$10+'СЕТ СН'!$I$6-'СЕТ СН'!$I$22</f>
        <v>1419.8841883</v>
      </c>
      <c r="Q123" s="36">
        <f>SUMIFS(СВЦЭМ!$C$39:$C$782,СВЦЭМ!$A$39:$A$782,$A123,СВЦЭМ!$B$39:$B$782,Q$119)+'СЕТ СН'!$I$12+СВЦЭМ!$D$10+'СЕТ СН'!$I$6-'СЕТ СН'!$I$22</f>
        <v>1421.3956539199999</v>
      </c>
      <c r="R123" s="36">
        <f>SUMIFS(СВЦЭМ!$C$39:$C$782,СВЦЭМ!$A$39:$A$782,$A123,СВЦЭМ!$B$39:$B$782,R$119)+'СЕТ СН'!$I$12+СВЦЭМ!$D$10+'СЕТ СН'!$I$6-'СЕТ СН'!$I$22</f>
        <v>1432.31680794</v>
      </c>
      <c r="S123" s="36">
        <f>SUMIFS(СВЦЭМ!$C$39:$C$782,СВЦЭМ!$A$39:$A$782,$A123,СВЦЭМ!$B$39:$B$782,S$119)+'СЕТ СН'!$I$12+СВЦЭМ!$D$10+'СЕТ СН'!$I$6-'СЕТ СН'!$I$22</f>
        <v>1410.14534847</v>
      </c>
      <c r="T123" s="36">
        <f>SUMIFS(СВЦЭМ!$C$39:$C$782,СВЦЭМ!$A$39:$A$782,$A123,СВЦЭМ!$B$39:$B$782,T$119)+'СЕТ СН'!$I$12+СВЦЭМ!$D$10+'СЕТ СН'!$I$6-'СЕТ СН'!$I$22</f>
        <v>1393.0713971499999</v>
      </c>
      <c r="U123" s="36">
        <f>SUMIFS(СВЦЭМ!$C$39:$C$782,СВЦЭМ!$A$39:$A$782,$A123,СВЦЭМ!$B$39:$B$782,U$119)+'СЕТ СН'!$I$12+СВЦЭМ!$D$10+'СЕТ СН'!$I$6-'СЕТ СН'!$I$22</f>
        <v>1371.3742255900002</v>
      </c>
      <c r="V123" s="36">
        <f>SUMIFS(СВЦЭМ!$C$39:$C$782,СВЦЭМ!$A$39:$A$782,$A123,СВЦЭМ!$B$39:$B$782,V$119)+'СЕТ СН'!$I$12+СВЦЭМ!$D$10+'СЕТ СН'!$I$6-'СЕТ СН'!$I$22</f>
        <v>1380.0029161</v>
      </c>
      <c r="W123" s="36">
        <f>SUMIFS(СВЦЭМ!$C$39:$C$782,СВЦЭМ!$A$39:$A$782,$A123,СВЦЭМ!$B$39:$B$782,W$119)+'СЕТ СН'!$I$12+СВЦЭМ!$D$10+'СЕТ СН'!$I$6-'СЕТ СН'!$I$22</f>
        <v>1383.7687532699999</v>
      </c>
      <c r="X123" s="36">
        <f>SUMIFS(СВЦЭМ!$C$39:$C$782,СВЦЭМ!$A$39:$A$782,$A123,СВЦЭМ!$B$39:$B$782,X$119)+'СЕТ СН'!$I$12+СВЦЭМ!$D$10+'СЕТ СН'!$I$6-'СЕТ СН'!$I$22</f>
        <v>1421.18402152</v>
      </c>
      <c r="Y123" s="36">
        <f>SUMIFS(СВЦЭМ!$C$39:$C$782,СВЦЭМ!$A$39:$A$782,$A123,СВЦЭМ!$B$39:$B$782,Y$119)+'СЕТ СН'!$I$12+СВЦЭМ!$D$10+'СЕТ СН'!$I$6-'СЕТ СН'!$I$22</f>
        <v>1448.7082679999999</v>
      </c>
    </row>
    <row r="124" spans="1:27" ht="15.75" x14ac:dyDescent="0.2">
      <c r="A124" s="35">
        <f t="shared" si="3"/>
        <v>44839</v>
      </c>
      <c r="B124" s="36">
        <f>SUMIFS(СВЦЭМ!$C$39:$C$782,СВЦЭМ!$A$39:$A$782,$A124,СВЦЭМ!$B$39:$B$782,B$119)+'СЕТ СН'!$I$12+СВЦЭМ!$D$10+'СЕТ СН'!$I$6-'СЕТ СН'!$I$22</f>
        <v>1522.71116968</v>
      </c>
      <c r="C124" s="36">
        <f>SUMIFS(СВЦЭМ!$C$39:$C$782,СВЦЭМ!$A$39:$A$782,$A124,СВЦЭМ!$B$39:$B$782,C$119)+'СЕТ СН'!$I$12+СВЦЭМ!$D$10+'СЕТ СН'!$I$6-'СЕТ СН'!$I$22</f>
        <v>1565.8621038699998</v>
      </c>
      <c r="D124" s="36">
        <f>SUMIFS(СВЦЭМ!$C$39:$C$782,СВЦЭМ!$A$39:$A$782,$A124,СВЦЭМ!$B$39:$B$782,D$119)+'СЕТ СН'!$I$12+СВЦЭМ!$D$10+'СЕТ СН'!$I$6-'СЕТ СН'!$I$22</f>
        <v>1591.0760264800001</v>
      </c>
      <c r="E124" s="36">
        <f>SUMIFS(СВЦЭМ!$C$39:$C$782,СВЦЭМ!$A$39:$A$782,$A124,СВЦЭМ!$B$39:$B$782,E$119)+'СЕТ СН'!$I$12+СВЦЭМ!$D$10+'СЕТ СН'!$I$6-'СЕТ СН'!$I$22</f>
        <v>1603.1085170300003</v>
      </c>
      <c r="F124" s="36">
        <f>SUMIFS(СВЦЭМ!$C$39:$C$782,СВЦЭМ!$A$39:$A$782,$A124,СВЦЭМ!$B$39:$B$782,F$119)+'СЕТ СН'!$I$12+СВЦЭМ!$D$10+'СЕТ СН'!$I$6-'СЕТ СН'!$I$22</f>
        <v>1600.6700549900002</v>
      </c>
      <c r="G124" s="36">
        <f>SUMIFS(СВЦЭМ!$C$39:$C$782,СВЦЭМ!$A$39:$A$782,$A124,СВЦЭМ!$B$39:$B$782,G$119)+'СЕТ СН'!$I$12+СВЦЭМ!$D$10+'СЕТ СН'!$I$6-'СЕТ СН'!$I$22</f>
        <v>1586.87775242</v>
      </c>
      <c r="H124" s="36">
        <f>SUMIFS(СВЦЭМ!$C$39:$C$782,СВЦЭМ!$A$39:$A$782,$A124,СВЦЭМ!$B$39:$B$782,H$119)+'СЕТ СН'!$I$12+СВЦЭМ!$D$10+'СЕТ СН'!$I$6-'СЕТ СН'!$I$22</f>
        <v>1535.61551315</v>
      </c>
      <c r="I124" s="36">
        <f>SUMIFS(СВЦЭМ!$C$39:$C$782,СВЦЭМ!$A$39:$A$782,$A124,СВЦЭМ!$B$39:$B$782,I$119)+'СЕТ СН'!$I$12+СВЦЭМ!$D$10+'СЕТ СН'!$I$6-'СЕТ СН'!$I$22</f>
        <v>1508.9957700300001</v>
      </c>
      <c r="J124" s="36">
        <f>SUMIFS(СВЦЭМ!$C$39:$C$782,СВЦЭМ!$A$39:$A$782,$A124,СВЦЭМ!$B$39:$B$782,J$119)+'СЕТ СН'!$I$12+СВЦЭМ!$D$10+'СЕТ СН'!$I$6-'СЕТ СН'!$I$22</f>
        <v>1547.3267071800001</v>
      </c>
      <c r="K124" s="36">
        <f>SUMIFS(СВЦЭМ!$C$39:$C$782,СВЦЭМ!$A$39:$A$782,$A124,СВЦЭМ!$B$39:$B$782,K$119)+'СЕТ СН'!$I$12+СВЦЭМ!$D$10+'СЕТ СН'!$I$6-'СЕТ СН'!$I$22</f>
        <v>1575.8586212099999</v>
      </c>
      <c r="L124" s="36">
        <f>SUMIFS(СВЦЭМ!$C$39:$C$782,СВЦЭМ!$A$39:$A$782,$A124,СВЦЭМ!$B$39:$B$782,L$119)+'СЕТ СН'!$I$12+СВЦЭМ!$D$10+'СЕТ СН'!$I$6-'СЕТ СН'!$I$22</f>
        <v>1575.8343472699999</v>
      </c>
      <c r="M124" s="36">
        <f>SUMIFS(СВЦЭМ!$C$39:$C$782,СВЦЭМ!$A$39:$A$782,$A124,СВЦЭМ!$B$39:$B$782,M$119)+'СЕТ СН'!$I$12+СВЦЭМ!$D$10+'СЕТ СН'!$I$6-'СЕТ СН'!$I$22</f>
        <v>1518.0256050799999</v>
      </c>
      <c r="N124" s="36">
        <f>SUMIFS(СВЦЭМ!$C$39:$C$782,СВЦЭМ!$A$39:$A$782,$A124,СВЦЭМ!$B$39:$B$782,N$119)+'СЕТ СН'!$I$12+СВЦЭМ!$D$10+'СЕТ СН'!$I$6-'СЕТ СН'!$I$22</f>
        <v>1532.3520585799999</v>
      </c>
      <c r="O124" s="36">
        <f>SUMIFS(СВЦЭМ!$C$39:$C$782,СВЦЭМ!$A$39:$A$782,$A124,СВЦЭМ!$B$39:$B$782,O$119)+'СЕТ СН'!$I$12+СВЦЭМ!$D$10+'СЕТ СН'!$I$6-'СЕТ СН'!$I$22</f>
        <v>1540.19063721</v>
      </c>
      <c r="P124" s="36">
        <f>SUMIFS(СВЦЭМ!$C$39:$C$782,СВЦЭМ!$A$39:$A$782,$A124,СВЦЭМ!$B$39:$B$782,P$119)+'СЕТ СН'!$I$12+СВЦЭМ!$D$10+'СЕТ СН'!$I$6-'СЕТ СН'!$I$22</f>
        <v>1549.46590681</v>
      </c>
      <c r="Q124" s="36">
        <f>SUMIFS(СВЦЭМ!$C$39:$C$782,СВЦЭМ!$A$39:$A$782,$A124,СВЦЭМ!$B$39:$B$782,Q$119)+'СЕТ СН'!$I$12+СВЦЭМ!$D$10+'СЕТ СН'!$I$6-'СЕТ СН'!$I$22</f>
        <v>1561.13957626</v>
      </c>
      <c r="R124" s="36">
        <f>SUMIFS(СВЦЭМ!$C$39:$C$782,СВЦЭМ!$A$39:$A$782,$A124,СВЦЭМ!$B$39:$B$782,R$119)+'СЕТ СН'!$I$12+СВЦЭМ!$D$10+'СЕТ СН'!$I$6-'СЕТ СН'!$I$22</f>
        <v>1549.1285208300001</v>
      </c>
      <c r="S124" s="36">
        <f>SUMIFS(СВЦЭМ!$C$39:$C$782,СВЦЭМ!$A$39:$A$782,$A124,СВЦЭМ!$B$39:$B$782,S$119)+'СЕТ СН'!$I$12+СВЦЭМ!$D$10+'СЕТ СН'!$I$6-'СЕТ СН'!$I$22</f>
        <v>1566.0438028799999</v>
      </c>
      <c r="T124" s="36">
        <f>SUMIFS(СВЦЭМ!$C$39:$C$782,СВЦЭМ!$A$39:$A$782,$A124,СВЦЭМ!$B$39:$B$782,T$119)+'СЕТ СН'!$I$12+СВЦЭМ!$D$10+'СЕТ СН'!$I$6-'СЕТ СН'!$I$22</f>
        <v>1683.0643384</v>
      </c>
      <c r="U124" s="36">
        <f>SUMIFS(СВЦЭМ!$C$39:$C$782,СВЦЭМ!$A$39:$A$782,$A124,СВЦЭМ!$B$39:$B$782,U$119)+'СЕТ СН'!$I$12+СВЦЭМ!$D$10+'СЕТ СН'!$I$6-'СЕТ СН'!$I$22</f>
        <v>1703.52274577</v>
      </c>
      <c r="V124" s="36">
        <f>SUMIFS(СВЦЭМ!$C$39:$C$782,СВЦЭМ!$A$39:$A$782,$A124,СВЦЭМ!$B$39:$B$782,V$119)+'СЕТ СН'!$I$12+СВЦЭМ!$D$10+'СЕТ СН'!$I$6-'СЕТ СН'!$I$22</f>
        <v>1700.1120495500002</v>
      </c>
      <c r="W124" s="36">
        <f>SUMIFS(СВЦЭМ!$C$39:$C$782,СВЦЭМ!$A$39:$A$782,$A124,СВЦЭМ!$B$39:$B$782,W$119)+'СЕТ СН'!$I$12+СВЦЭМ!$D$10+'СЕТ СН'!$I$6-'СЕТ СН'!$I$22</f>
        <v>1677.8554795</v>
      </c>
      <c r="X124" s="36">
        <f>SUMIFS(СВЦЭМ!$C$39:$C$782,СВЦЭМ!$A$39:$A$782,$A124,СВЦЭМ!$B$39:$B$782,X$119)+'СЕТ СН'!$I$12+СВЦЭМ!$D$10+'СЕТ СН'!$I$6-'СЕТ СН'!$I$22</f>
        <v>1639.42838742</v>
      </c>
      <c r="Y124" s="36">
        <f>SUMIFS(СВЦЭМ!$C$39:$C$782,СВЦЭМ!$A$39:$A$782,$A124,СВЦЭМ!$B$39:$B$782,Y$119)+'СЕТ СН'!$I$12+СВЦЭМ!$D$10+'СЕТ СН'!$I$6-'СЕТ СН'!$I$22</f>
        <v>1540.6674117299999</v>
      </c>
    </row>
    <row r="125" spans="1:27" ht="15.75" x14ac:dyDescent="0.2">
      <c r="A125" s="35">
        <f t="shared" si="3"/>
        <v>44840</v>
      </c>
      <c r="B125" s="36">
        <f>SUMIFS(СВЦЭМ!$C$39:$C$782,СВЦЭМ!$A$39:$A$782,$A125,СВЦЭМ!$B$39:$B$782,B$119)+'СЕТ СН'!$I$12+СВЦЭМ!$D$10+'СЕТ СН'!$I$6-'СЕТ СН'!$I$22</f>
        <v>1660.86525521</v>
      </c>
      <c r="C125" s="36">
        <f>SUMIFS(СВЦЭМ!$C$39:$C$782,СВЦЭМ!$A$39:$A$782,$A125,СВЦЭМ!$B$39:$B$782,C$119)+'СЕТ СН'!$I$12+СВЦЭМ!$D$10+'СЕТ СН'!$I$6-'СЕТ СН'!$I$22</f>
        <v>1682.6406889100001</v>
      </c>
      <c r="D125" s="36">
        <f>SUMIFS(СВЦЭМ!$C$39:$C$782,СВЦЭМ!$A$39:$A$782,$A125,СВЦЭМ!$B$39:$B$782,D$119)+'СЕТ СН'!$I$12+СВЦЭМ!$D$10+'СЕТ СН'!$I$6-'СЕТ СН'!$I$22</f>
        <v>1673.8285252400001</v>
      </c>
      <c r="E125" s="36">
        <f>SUMIFS(СВЦЭМ!$C$39:$C$782,СВЦЭМ!$A$39:$A$782,$A125,СВЦЭМ!$B$39:$B$782,E$119)+'СЕТ СН'!$I$12+СВЦЭМ!$D$10+'СЕТ СН'!$I$6-'СЕТ СН'!$I$22</f>
        <v>1668.6807446300002</v>
      </c>
      <c r="F125" s="36">
        <f>SUMIFS(СВЦЭМ!$C$39:$C$782,СВЦЭМ!$A$39:$A$782,$A125,СВЦЭМ!$B$39:$B$782,F$119)+'СЕТ СН'!$I$12+СВЦЭМ!$D$10+'СЕТ СН'!$I$6-'СЕТ СН'!$I$22</f>
        <v>1655.4631677900002</v>
      </c>
      <c r="G125" s="36">
        <f>SUMIFS(СВЦЭМ!$C$39:$C$782,СВЦЭМ!$A$39:$A$782,$A125,СВЦЭМ!$B$39:$B$782,G$119)+'СЕТ СН'!$I$12+СВЦЭМ!$D$10+'СЕТ СН'!$I$6-'СЕТ СН'!$I$22</f>
        <v>1639.0689058300002</v>
      </c>
      <c r="H125" s="36">
        <f>SUMIFS(СВЦЭМ!$C$39:$C$782,СВЦЭМ!$A$39:$A$782,$A125,СВЦЭМ!$B$39:$B$782,H$119)+'СЕТ СН'!$I$12+СВЦЭМ!$D$10+'СЕТ СН'!$I$6-'СЕТ СН'!$I$22</f>
        <v>1569.8482009099998</v>
      </c>
      <c r="I125" s="36">
        <f>SUMIFS(СВЦЭМ!$C$39:$C$782,СВЦЭМ!$A$39:$A$782,$A125,СВЦЭМ!$B$39:$B$782,I$119)+'СЕТ СН'!$I$12+СВЦЭМ!$D$10+'СЕТ СН'!$I$6-'СЕТ СН'!$I$22</f>
        <v>1549.9679882599999</v>
      </c>
      <c r="J125" s="36">
        <f>SUMIFS(СВЦЭМ!$C$39:$C$782,СВЦЭМ!$A$39:$A$782,$A125,СВЦЭМ!$B$39:$B$782,J$119)+'СЕТ СН'!$I$12+СВЦЭМ!$D$10+'СЕТ СН'!$I$6-'СЕТ СН'!$I$22</f>
        <v>1549.0167192499998</v>
      </c>
      <c r="K125" s="36">
        <f>SUMIFS(СВЦЭМ!$C$39:$C$782,СВЦЭМ!$A$39:$A$782,$A125,СВЦЭМ!$B$39:$B$782,K$119)+'СЕТ СН'!$I$12+СВЦЭМ!$D$10+'СЕТ СН'!$I$6-'СЕТ СН'!$I$22</f>
        <v>1559.17768701</v>
      </c>
      <c r="L125" s="36">
        <f>SUMIFS(СВЦЭМ!$C$39:$C$782,СВЦЭМ!$A$39:$A$782,$A125,СВЦЭМ!$B$39:$B$782,L$119)+'СЕТ СН'!$I$12+СВЦЭМ!$D$10+'СЕТ СН'!$I$6-'СЕТ СН'!$I$22</f>
        <v>1585.5846503500002</v>
      </c>
      <c r="M125" s="36">
        <f>SUMIFS(СВЦЭМ!$C$39:$C$782,СВЦЭМ!$A$39:$A$782,$A125,СВЦЭМ!$B$39:$B$782,M$119)+'СЕТ СН'!$I$12+СВЦЭМ!$D$10+'СЕТ СН'!$I$6-'СЕТ СН'!$I$22</f>
        <v>1623.8102667800001</v>
      </c>
      <c r="N125" s="36">
        <f>SUMIFS(СВЦЭМ!$C$39:$C$782,СВЦЭМ!$A$39:$A$782,$A125,СВЦЭМ!$B$39:$B$782,N$119)+'СЕТ СН'!$I$12+СВЦЭМ!$D$10+'СЕТ СН'!$I$6-'СЕТ СН'!$I$22</f>
        <v>1649.2099157</v>
      </c>
      <c r="O125" s="36">
        <f>SUMIFS(СВЦЭМ!$C$39:$C$782,СВЦЭМ!$A$39:$A$782,$A125,СВЦЭМ!$B$39:$B$782,O$119)+'СЕТ СН'!$I$12+СВЦЭМ!$D$10+'СЕТ СН'!$I$6-'СЕТ СН'!$I$22</f>
        <v>1648.1953487600001</v>
      </c>
      <c r="P125" s="36">
        <f>SUMIFS(СВЦЭМ!$C$39:$C$782,СВЦЭМ!$A$39:$A$782,$A125,СВЦЭМ!$B$39:$B$782,P$119)+'СЕТ СН'!$I$12+СВЦЭМ!$D$10+'СЕТ СН'!$I$6-'СЕТ СН'!$I$22</f>
        <v>1652.3645167300001</v>
      </c>
      <c r="Q125" s="36">
        <f>SUMIFS(СВЦЭМ!$C$39:$C$782,СВЦЭМ!$A$39:$A$782,$A125,СВЦЭМ!$B$39:$B$782,Q$119)+'СЕТ СН'!$I$12+СВЦЭМ!$D$10+'СЕТ СН'!$I$6-'СЕТ СН'!$I$22</f>
        <v>1647.8190516900002</v>
      </c>
      <c r="R125" s="36">
        <f>SUMIFS(СВЦЭМ!$C$39:$C$782,СВЦЭМ!$A$39:$A$782,$A125,СВЦЭМ!$B$39:$B$782,R$119)+'СЕТ СН'!$I$12+СВЦЭМ!$D$10+'СЕТ СН'!$I$6-'СЕТ СН'!$I$22</f>
        <v>1628.5749352400001</v>
      </c>
      <c r="S125" s="36">
        <f>SUMIFS(СВЦЭМ!$C$39:$C$782,СВЦЭМ!$A$39:$A$782,$A125,СВЦЭМ!$B$39:$B$782,S$119)+'СЕТ СН'!$I$12+СВЦЭМ!$D$10+'СЕТ СН'!$I$6-'СЕТ СН'!$I$22</f>
        <v>1595.4581070300001</v>
      </c>
      <c r="T125" s="36">
        <f>SUMIFS(СВЦЭМ!$C$39:$C$782,СВЦЭМ!$A$39:$A$782,$A125,СВЦЭМ!$B$39:$B$782,T$119)+'СЕТ СН'!$I$12+СВЦЭМ!$D$10+'СЕТ СН'!$I$6-'СЕТ СН'!$I$22</f>
        <v>1596.2241797700001</v>
      </c>
      <c r="U125" s="36">
        <f>SUMIFS(СВЦЭМ!$C$39:$C$782,СВЦЭМ!$A$39:$A$782,$A125,СВЦЭМ!$B$39:$B$782,U$119)+'СЕТ СН'!$I$12+СВЦЭМ!$D$10+'СЕТ СН'!$I$6-'СЕТ СН'!$I$22</f>
        <v>1633.2286384700001</v>
      </c>
      <c r="V125" s="36">
        <f>SUMIFS(СВЦЭМ!$C$39:$C$782,СВЦЭМ!$A$39:$A$782,$A125,СВЦЭМ!$B$39:$B$782,V$119)+'СЕТ СН'!$I$12+СВЦЭМ!$D$10+'СЕТ СН'!$I$6-'СЕТ СН'!$I$22</f>
        <v>1632.8346919300002</v>
      </c>
      <c r="W125" s="36">
        <f>SUMIFS(СВЦЭМ!$C$39:$C$782,СВЦЭМ!$A$39:$A$782,$A125,СВЦЭМ!$B$39:$B$782,W$119)+'СЕТ СН'!$I$12+СВЦЭМ!$D$10+'СЕТ СН'!$I$6-'СЕТ СН'!$I$22</f>
        <v>1623.4784612800001</v>
      </c>
      <c r="X125" s="36">
        <f>SUMIFS(СВЦЭМ!$C$39:$C$782,СВЦЭМ!$A$39:$A$782,$A125,СВЦЭМ!$B$39:$B$782,X$119)+'СЕТ СН'!$I$12+СВЦЭМ!$D$10+'СЕТ СН'!$I$6-'СЕТ СН'!$I$22</f>
        <v>1676.1503117100001</v>
      </c>
      <c r="Y125" s="36">
        <f>SUMIFS(СВЦЭМ!$C$39:$C$782,СВЦЭМ!$A$39:$A$782,$A125,СВЦЭМ!$B$39:$B$782,Y$119)+'СЕТ СН'!$I$12+СВЦЭМ!$D$10+'СЕТ СН'!$I$6-'СЕТ СН'!$I$22</f>
        <v>1703.5296607900002</v>
      </c>
    </row>
    <row r="126" spans="1:27" ht="15.75" x14ac:dyDescent="0.2">
      <c r="A126" s="35">
        <f t="shared" si="3"/>
        <v>44841</v>
      </c>
      <c r="B126" s="36">
        <f>SUMIFS(СВЦЭМ!$C$39:$C$782,СВЦЭМ!$A$39:$A$782,$A126,СВЦЭМ!$B$39:$B$782,B$119)+'СЕТ СН'!$I$12+СВЦЭМ!$D$10+'СЕТ СН'!$I$6-'СЕТ СН'!$I$22</f>
        <v>1563.5203069099998</v>
      </c>
      <c r="C126" s="36">
        <f>SUMIFS(СВЦЭМ!$C$39:$C$782,СВЦЭМ!$A$39:$A$782,$A126,СВЦЭМ!$B$39:$B$782,C$119)+'СЕТ СН'!$I$12+СВЦЭМ!$D$10+'СЕТ СН'!$I$6-'СЕТ СН'!$I$22</f>
        <v>1593.0626807799999</v>
      </c>
      <c r="D126" s="36">
        <f>SUMIFS(СВЦЭМ!$C$39:$C$782,СВЦЭМ!$A$39:$A$782,$A126,СВЦЭМ!$B$39:$B$782,D$119)+'СЕТ СН'!$I$12+СВЦЭМ!$D$10+'СЕТ СН'!$I$6-'СЕТ СН'!$I$22</f>
        <v>1618.2501147800001</v>
      </c>
      <c r="E126" s="36">
        <f>SUMIFS(СВЦЭМ!$C$39:$C$782,СВЦЭМ!$A$39:$A$782,$A126,СВЦЭМ!$B$39:$B$782,E$119)+'СЕТ СН'!$I$12+СВЦЭМ!$D$10+'СЕТ СН'!$I$6-'СЕТ СН'!$I$22</f>
        <v>1620.3258413200001</v>
      </c>
      <c r="F126" s="36">
        <f>SUMIFS(СВЦЭМ!$C$39:$C$782,СВЦЭМ!$A$39:$A$782,$A126,СВЦЭМ!$B$39:$B$782,F$119)+'СЕТ СН'!$I$12+СВЦЭМ!$D$10+'СЕТ СН'!$I$6-'СЕТ СН'!$I$22</f>
        <v>1628.2291948400002</v>
      </c>
      <c r="G126" s="36">
        <f>SUMIFS(СВЦЭМ!$C$39:$C$782,СВЦЭМ!$A$39:$A$782,$A126,СВЦЭМ!$B$39:$B$782,G$119)+'СЕТ СН'!$I$12+СВЦЭМ!$D$10+'СЕТ СН'!$I$6-'СЕТ СН'!$I$22</f>
        <v>1615.0736200900001</v>
      </c>
      <c r="H126" s="36">
        <f>SUMIFS(СВЦЭМ!$C$39:$C$782,СВЦЭМ!$A$39:$A$782,$A126,СВЦЭМ!$B$39:$B$782,H$119)+'СЕТ СН'!$I$12+СВЦЭМ!$D$10+'СЕТ СН'!$I$6-'СЕТ СН'!$I$22</f>
        <v>1558.4849557</v>
      </c>
      <c r="I126" s="36">
        <f>SUMIFS(СВЦЭМ!$C$39:$C$782,СВЦЭМ!$A$39:$A$782,$A126,СВЦЭМ!$B$39:$B$782,I$119)+'СЕТ СН'!$I$12+СВЦЭМ!$D$10+'СЕТ СН'!$I$6-'СЕТ СН'!$I$22</f>
        <v>1509.2882782199999</v>
      </c>
      <c r="J126" s="36">
        <f>SUMIFS(СВЦЭМ!$C$39:$C$782,СВЦЭМ!$A$39:$A$782,$A126,СВЦЭМ!$B$39:$B$782,J$119)+'СЕТ СН'!$I$12+СВЦЭМ!$D$10+'СЕТ СН'!$I$6-'СЕТ СН'!$I$22</f>
        <v>1514.67813899</v>
      </c>
      <c r="K126" s="36">
        <f>SUMIFS(СВЦЭМ!$C$39:$C$782,СВЦЭМ!$A$39:$A$782,$A126,СВЦЭМ!$B$39:$B$782,K$119)+'СЕТ СН'!$I$12+СВЦЭМ!$D$10+'СЕТ СН'!$I$6-'СЕТ СН'!$I$22</f>
        <v>1538.459194</v>
      </c>
      <c r="L126" s="36">
        <f>SUMIFS(СВЦЭМ!$C$39:$C$782,СВЦЭМ!$A$39:$A$782,$A126,СВЦЭМ!$B$39:$B$782,L$119)+'СЕТ СН'!$I$12+СВЦЭМ!$D$10+'СЕТ СН'!$I$6-'СЕТ СН'!$I$22</f>
        <v>1520.80878401</v>
      </c>
      <c r="M126" s="36">
        <f>SUMIFS(СВЦЭМ!$C$39:$C$782,СВЦЭМ!$A$39:$A$782,$A126,СВЦЭМ!$B$39:$B$782,M$119)+'СЕТ СН'!$I$12+СВЦЭМ!$D$10+'СЕТ СН'!$I$6-'СЕТ СН'!$I$22</f>
        <v>1503.4520003799998</v>
      </c>
      <c r="N126" s="36">
        <f>SUMIFS(СВЦЭМ!$C$39:$C$782,СВЦЭМ!$A$39:$A$782,$A126,СВЦЭМ!$B$39:$B$782,N$119)+'СЕТ СН'!$I$12+СВЦЭМ!$D$10+'СЕТ СН'!$I$6-'СЕТ СН'!$I$22</f>
        <v>1512.57230936</v>
      </c>
      <c r="O126" s="36">
        <f>SUMIFS(СВЦЭМ!$C$39:$C$782,СВЦЭМ!$A$39:$A$782,$A126,СВЦЭМ!$B$39:$B$782,O$119)+'СЕТ СН'!$I$12+СВЦЭМ!$D$10+'СЕТ СН'!$I$6-'СЕТ СН'!$I$22</f>
        <v>1513.63633327</v>
      </c>
      <c r="P126" s="36">
        <f>SUMIFS(СВЦЭМ!$C$39:$C$782,СВЦЭМ!$A$39:$A$782,$A126,СВЦЭМ!$B$39:$B$782,P$119)+'СЕТ СН'!$I$12+СВЦЭМ!$D$10+'СЕТ СН'!$I$6-'СЕТ СН'!$I$22</f>
        <v>1503.93969758</v>
      </c>
      <c r="Q126" s="36">
        <f>SUMIFS(СВЦЭМ!$C$39:$C$782,СВЦЭМ!$A$39:$A$782,$A126,СВЦЭМ!$B$39:$B$782,Q$119)+'СЕТ СН'!$I$12+СВЦЭМ!$D$10+'СЕТ СН'!$I$6-'СЕТ СН'!$I$22</f>
        <v>1506.23762216</v>
      </c>
      <c r="R126" s="36">
        <f>SUMIFS(СВЦЭМ!$C$39:$C$782,СВЦЭМ!$A$39:$A$782,$A126,СВЦЭМ!$B$39:$B$782,R$119)+'СЕТ СН'!$I$12+СВЦЭМ!$D$10+'СЕТ СН'!$I$6-'СЕТ СН'!$I$22</f>
        <v>1507.4425061900001</v>
      </c>
      <c r="S126" s="36">
        <f>SUMIFS(СВЦЭМ!$C$39:$C$782,СВЦЭМ!$A$39:$A$782,$A126,СВЦЭМ!$B$39:$B$782,S$119)+'СЕТ СН'!$I$12+СВЦЭМ!$D$10+'СЕТ СН'!$I$6-'СЕТ СН'!$I$22</f>
        <v>1544.0881287</v>
      </c>
      <c r="T126" s="36">
        <f>SUMIFS(СВЦЭМ!$C$39:$C$782,СВЦЭМ!$A$39:$A$782,$A126,СВЦЭМ!$B$39:$B$782,T$119)+'СЕТ СН'!$I$12+СВЦЭМ!$D$10+'СЕТ СН'!$I$6-'СЕТ СН'!$I$22</f>
        <v>1619.9873141500002</v>
      </c>
      <c r="U126" s="36">
        <f>SUMIFS(СВЦЭМ!$C$39:$C$782,СВЦЭМ!$A$39:$A$782,$A126,СВЦЭМ!$B$39:$B$782,U$119)+'СЕТ СН'!$I$12+СВЦЭМ!$D$10+'СЕТ СН'!$I$6-'СЕТ СН'!$I$22</f>
        <v>1656.8012054600001</v>
      </c>
      <c r="V126" s="36">
        <f>SUMIFS(СВЦЭМ!$C$39:$C$782,СВЦЭМ!$A$39:$A$782,$A126,СВЦЭМ!$B$39:$B$782,V$119)+'СЕТ СН'!$I$12+СВЦЭМ!$D$10+'СЕТ СН'!$I$6-'СЕТ СН'!$I$22</f>
        <v>1659.3050710700002</v>
      </c>
      <c r="W126" s="36">
        <f>SUMIFS(СВЦЭМ!$C$39:$C$782,СВЦЭМ!$A$39:$A$782,$A126,СВЦЭМ!$B$39:$B$782,W$119)+'СЕТ СН'!$I$12+СВЦЭМ!$D$10+'СЕТ СН'!$I$6-'СЕТ СН'!$I$22</f>
        <v>1638.38049277</v>
      </c>
      <c r="X126" s="36">
        <f>SUMIFS(СВЦЭМ!$C$39:$C$782,СВЦЭМ!$A$39:$A$782,$A126,СВЦЭМ!$B$39:$B$782,X$119)+'СЕТ СН'!$I$12+СВЦЭМ!$D$10+'СЕТ СН'!$I$6-'СЕТ СН'!$I$22</f>
        <v>1599.6261839100002</v>
      </c>
      <c r="Y126" s="36">
        <f>SUMIFS(СВЦЭМ!$C$39:$C$782,СВЦЭМ!$A$39:$A$782,$A126,СВЦЭМ!$B$39:$B$782,Y$119)+'СЕТ СН'!$I$12+СВЦЭМ!$D$10+'СЕТ СН'!$I$6-'СЕТ СН'!$I$22</f>
        <v>1591.6744570700002</v>
      </c>
    </row>
    <row r="127" spans="1:27" ht="15.75" x14ac:dyDescent="0.2">
      <c r="A127" s="35">
        <f t="shared" si="3"/>
        <v>44842</v>
      </c>
      <c r="B127" s="36">
        <f>SUMIFS(СВЦЭМ!$C$39:$C$782,СВЦЭМ!$A$39:$A$782,$A127,СВЦЭМ!$B$39:$B$782,B$119)+'СЕТ СН'!$I$12+СВЦЭМ!$D$10+'СЕТ СН'!$I$6-'СЕТ СН'!$I$22</f>
        <v>1552.57811111</v>
      </c>
      <c r="C127" s="36">
        <f>SUMIFS(СВЦЭМ!$C$39:$C$782,СВЦЭМ!$A$39:$A$782,$A127,СВЦЭМ!$B$39:$B$782,C$119)+'СЕТ СН'!$I$12+СВЦЭМ!$D$10+'СЕТ СН'!$I$6-'СЕТ СН'!$I$22</f>
        <v>1596.9172522700001</v>
      </c>
      <c r="D127" s="36">
        <f>SUMIFS(СВЦЭМ!$C$39:$C$782,СВЦЭМ!$A$39:$A$782,$A127,СВЦЭМ!$B$39:$B$782,D$119)+'СЕТ СН'!$I$12+СВЦЭМ!$D$10+'СЕТ СН'!$I$6-'СЕТ СН'!$I$22</f>
        <v>1610.5649015100003</v>
      </c>
      <c r="E127" s="36">
        <f>SUMIFS(СВЦЭМ!$C$39:$C$782,СВЦЭМ!$A$39:$A$782,$A127,СВЦЭМ!$B$39:$B$782,E$119)+'СЕТ СН'!$I$12+СВЦЭМ!$D$10+'СЕТ СН'!$I$6-'СЕТ СН'!$I$22</f>
        <v>1621.8658047500001</v>
      </c>
      <c r="F127" s="36">
        <f>SUMIFS(СВЦЭМ!$C$39:$C$782,СВЦЭМ!$A$39:$A$782,$A127,СВЦЭМ!$B$39:$B$782,F$119)+'СЕТ СН'!$I$12+СВЦЭМ!$D$10+'СЕТ СН'!$I$6-'СЕТ СН'!$I$22</f>
        <v>1621.7215512500002</v>
      </c>
      <c r="G127" s="36">
        <f>SUMIFS(СВЦЭМ!$C$39:$C$782,СВЦЭМ!$A$39:$A$782,$A127,СВЦЭМ!$B$39:$B$782,G$119)+'СЕТ СН'!$I$12+СВЦЭМ!$D$10+'СЕТ СН'!$I$6-'СЕТ СН'!$I$22</f>
        <v>1613.9571499400001</v>
      </c>
      <c r="H127" s="36">
        <f>SUMIFS(СВЦЭМ!$C$39:$C$782,СВЦЭМ!$A$39:$A$782,$A127,СВЦЭМ!$B$39:$B$782,H$119)+'СЕТ СН'!$I$12+СВЦЭМ!$D$10+'СЕТ СН'!$I$6-'СЕТ СН'!$I$22</f>
        <v>1593.6055001300001</v>
      </c>
      <c r="I127" s="36">
        <f>SUMIFS(СВЦЭМ!$C$39:$C$782,СВЦЭМ!$A$39:$A$782,$A127,СВЦЭМ!$B$39:$B$782,I$119)+'СЕТ СН'!$I$12+СВЦЭМ!$D$10+'СЕТ СН'!$I$6-'СЕТ СН'!$I$22</f>
        <v>1557.6878364300001</v>
      </c>
      <c r="J127" s="36">
        <f>SUMIFS(СВЦЭМ!$C$39:$C$782,СВЦЭМ!$A$39:$A$782,$A127,СВЦЭМ!$B$39:$B$782,J$119)+'СЕТ СН'!$I$12+СВЦЭМ!$D$10+'СЕТ СН'!$I$6-'СЕТ СН'!$I$22</f>
        <v>1500.00932878</v>
      </c>
      <c r="K127" s="36">
        <f>SUMIFS(СВЦЭМ!$C$39:$C$782,СВЦЭМ!$A$39:$A$782,$A127,СВЦЭМ!$B$39:$B$782,K$119)+'СЕТ СН'!$I$12+СВЦЭМ!$D$10+'СЕТ СН'!$I$6-'СЕТ СН'!$I$22</f>
        <v>1481.70090504</v>
      </c>
      <c r="L127" s="36">
        <f>SUMIFS(СВЦЭМ!$C$39:$C$782,СВЦЭМ!$A$39:$A$782,$A127,СВЦЭМ!$B$39:$B$782,L$119)+'СЕТ СН'!$I$12+СВЦЭМ!$D$10+'СЕТ СН'!$I$6-'СЕТ СН'!$I$22</f>
        <v>1537.1299623899999</v>
      </c>
      <c r="M127" s="36">
        <f>SUMIFS(СВЦЭМ!$C$39:$C$782,СВЦЭМ!$A$39:$A$782,$A127,СВЦЭМ!$B$39:$B$782,M$119)+'СЕТ СН'!$I$12+СВЦЭМ!$D$10+'СЕТ СН'!$I$6-'СЕТ СН'!$I$22</f>
        <v>1506.10314836</v>
      </c>
      <c r="N127" s="36">
        <f>SUMIFS(СВЦЭМ!$C$39:$C$782,СВЦЭМ!$A$39:$A$782,$A127,СВЦЭМ!$B$39:$B$782,N$119)+'СЕТ СН'!$I$12+СВЦЭМ!$D$10+'СЕТ СН'!$I$6-'СЕТ СН'!$I$22</f>
        <v>1492.71148601</v>
      </c>
      <c r="O127" s="36">
        <f>SUMIFS(СВЦЭМ!$C$39:$C$782,СВЦЭМ!$A$39:$A$782,$A127,СВЦЭМ!$B$39:$B$782,O$119)+'СЕТ СН'!$I$12+СВЦЭМ!$D$10+'СЕТ СН'!$I$6-'СЕТ СН'!$I$22</f>
        <v>1499.0117859100001</v>
      </c>
      <c r="P127" s="36">
        <f>SUMIFS(СВЦЭМ!$C$39:$C$782,СВЦЭМ!$A$39:$A$782,$A127,СВЦЭМ!$B$39:$B$782,P$119)+'СЕТ СН'!$I$12+СВЦЭМ!$D$10+'СЕТ СН'!$I$6-'СЕТ СН'!$I$22</f>
        <v>1505.55651266</v>
      </c>
      <c r="Q127" s="36">
        <f>SUMIFS(СВЦЭМ!$C$39:$C$782,СВЦЭМ!$A$39:$A$782,$A127,СВЦЭМ!$B$39:$B$782,Q$119)+'СЕТ СН'!$I$12+СВЦЭМ!$D$10+'СЕТ СН'!$I$6-'СЕТ СН'!$I$22</f>
        <v>1505.86476752</v>
      </c>
      <c r="R127" s="36">
        <f>SUMIFS(СВЦЭМ!$C$39:$C$782,СВЦЭМ!$A$39:$A$782,$A127,СВЦЭМ!$B$39:$B$782,R$119)+'СЕТ СН'!$I$12+СВЦЭМ!$D$10+'СЕТ СН'!$I$6-'СЕТ СН'!$I$22</f>
        <v>1509.6662687399999</v>
      </c>
      <c r="S127" s="36">
        <f>SUMIFS(СВЦЭМ!$C$39:$C$782,СВЦЭМ!$A$39:$A$782,$A127,СВЦЭМ!$B$39:$B$782,S$119)+'СЕТ СН'!$I$12+СВЦЭМ!$D$10+'СЕТ СН'!$I$6-'СЕТ СН'!$I$22</f>
        <v>1528.19456734</v>
      </c>
      <c r="T127" s="36">
        <f>SUMIFS(СВЦЭМ!$C$39:$C$782,СВЦЭМ!$A$39:$A$782,$A127,СВЦЭМ!$B$39:$B$782,T$119)+'СЕТ СН'!$I$12+СВЦЭМ!$D$10+'СЕТ СН'!$I$6-'СЕТ СН'!$I$22</f>
        <v>1636.3230194300002</v>
      </c>
      <c r="U127" s="36">
        <f>SUMIFS(СВЦЭМ!$C$39:$C$782,СВЦЭМ!$A$39:$A$782,$A127,СВЦЭМ!$B$39:$B$782,U$119)+'СЕТ СН'!$I$12+СВЦЭМ!$D$10+'СЕТ СН'!$I$6-'СЕТ СН'!$I$22</f>
        <v>1660.75470167</v>
      </c>
      <c r="V127" s="36">
        <f>SUMIFS(СВЦЭМ!$C$39:$C$782,СВЦЭМ!$A$39:$A$782,$A127,СВЦЭМ!$B$39:$B$782,V$119)+'СЕТ СН'!$I$12+СВЦЭМ!$D$10+'СЕТ СН'!$I$6-'СЕТ СН'!$I$22</f>
        <v>1656.2965313300001</v>
      </c>
      <c r="W127" s="36">
        <f>SUMIFS(СВЦЭМ!$C$39:$C$782,СВЦЭМ!$A$39:$A$782,$A127,СВЦЭМ!$B$39:$B$782,W$119)+'СЕТ СН'!$I$12+СВЦЭМ!$D$10+'СЕТ СН'!$I$6-'СЕТ СН'!$I$22</f>
        <v>1652.1677578200001</v>
      </c>
      <c r="X127" s="36">
        <f>SUMIFS(СВЦЭМ!$C$39:$C$782,СВЦЭМ!$A$39:$A$782,$A127,СВЦЭМ!$B$39:$B$782,X$119)+'СЕТ СН'!$I$12+СВЦЭМ!$D$10+'СЕТ СН'!$I$6-'СЕТ СН'!$I$22</f>
        <v>1623.5576109100002</v>
      </c>
      <c r="Y127" s="36">
        <f>SUMIFS(СВЦЭМ!$C$39:$C$782,СВЦЭМ!$A$39:$A$782,$A127,СВЦЭМ!$B$39:$B$782,Y$119)+'СЕТ СН'!$I$12+СВЦЭМ!$D$10+'СЕТ СН'!$I$6-'СЕТ СН'!$I$22</f>
        <v>1604.0423314100001</v>
      </c>
    </row>
    <row r="128" spans="1:27" ht="15.75" x14ac:dyDescent="0.2">
      <c r="A128" s="35">
        <f t="shared" si="3"/>
        <v>44843</v>
      </c>
      <c r="B128" s="36">
        <f>SUMIFS(СВЦЭМ!$C$39:$C$782,СВЦЭМ!$A$39:$A$782,$A128,СВЦЭМ!$B$39:$B$782,B$119)+'СЕТ СН'!$I$12+СВЦЭМ!$D$10+'СЕТ СН'!$I$6-'СЕТ СН'!$I$22</f>
        <v>1531.9578799199999</v>
      </c>
      <c r="C128" s="36">
        <f>SUMIFS(СВЦЭМ!$C$39:$C$782,СВЦЭМ!$A$39:$A$782,$A128,СВЦЭМ!$B$39:$B$782,C$119)+'СЕТ СН'!$I$12+СВЦЭМ!$D$10+'СЕТ СН'!$I$6-'СЕТ СН'!$I$22</f>
        <v>1555.15575988</v>
      </c>
      <c r="D128" s="36">
        <f>SUMIFS(СВЦЭМ!$C$39:$C$782,СВЦЭМ!$A$39:$A$782,$A128,СВЦЭМ!$B$39:$B$782,D$119)+'СЕТ СН'!$I$12+СВЦЭМ!$D$10+'СЕТ СН'!$I$6-'СЕТ СН'!$I$22</f>
        <v>1563.16358343</v>
      </c>
      <c r="E128" s="36">
        <f>SUMIFS(СВЦЭМ!$C$39:$C$782,СВЦЭМ!$A$39:$A$782,$A128,СВЦЭМ!$B$39:$B$782,E$119)+'СЕТ СН'!$I$12+СВЦЭМ!$D$10+'СЕТ СН'!$I$6-'СЕТ СН'!$I$22</f>
        <v>1568.8985251700001</v>
      </c>
      <c r="F128" s="36">
        <f>SUMIFS(СВЦЭМ!$C$39:$C$782,СВЦЭМ!$A$39:$A$782,$A128,СВЦЭМ!$B$39:$B$782,F$119)+'СЕТ СН'!$I$12+СВЦЭМ!$D$10+'СЕТ СН'!$I$6-'СЕТ СН'!$I$22</f>
        <v>1562.72118396</v>
      </c>
      <c r="G128" s="36">
        <f>SUMIFS(СВЦЭМ!$C$39:$C$782,СВЦЭМ!$A$39:$A$782,$A128,СВЦЭМ!$B$39:$B$782,G$119)+'СЕТ СН'!$I$12+СВЦЭМ!$D$10+'СЕТ СН'!$I$6-'СЕТ СН'!$I$22</f>
        <v>1565.3992865999999</v>
      </c>
      <c r="H128" s="36">
        <f>SUMIFS(СВЦЭМ!$C$39:$C$782,СВЦЭМ!$A$39:$A$782,$A128,СВЦЭМ!$B$39:$B$782,H$119)+'СЕТ СН'!$I$12+СВЦЭМ!$D$10+'СЕТ СН'!$I$6-'СЕТ СН'!$I$22</f>
        <v>1550.7936334199999</v>
      </c>
      <c r="I128" s="36">
        <f>SUMIFS(СВЦЭМ!$C$39:$C$782,СВЦЭМ!$A$39:$A$782,$A128,СВЦЭМ!$B$39:$B$782,I$119)+'СЕТ СН'!$I$12+СВЦЭМ!$D$10+'СЕТ СН'!$I$6-'СЕТ СН'!$I$22</f>
        <v>1537.65237443</v>
      </c>
      <c r="J128" s="36">
        <f>SUMIFS(СВЦЭМ!$C$39:$C$782,СВЦЭМ!$A$39:$A$782,$A128,СВЦЭМ!$B$39:$B$782,J$119)+'СЕТ СН'!$I$12+СВЦЭМ!$D$10+'СЕТ СН'!$I$6-'СЕТ СН'!$I$22</f>
        <v>1524.2446140299999</v>
      </c>
      <c r="K128" s="36">
        <f>SUMIFS(СВЦЭМ!$C$39:$C$782,СВЦЭМ!$A$39:$A$782,$A128,СВЦЭМ!$B$39:$B$782,K$119)+'СЕТ СН'!$I$12+СВЦЭМ!$D$10+'СЕТ СН'!$I$6-'СЕТ СН'!$I$22</f>
        <v>1462.50364713</v>
      </c>
      <c r="L128" s="36">
        <f>SUMIFS(СВЦЭМ!$C$39:$C$782,СВЦЭМ!$A$39:$A$782,$A128,СВЦЭМ!$B$39:$B$782,L$119)+'СЕТ СН'!$I$12+СВЦЭМ!$D$10+'СЕТ СН'!$I$6-'СЕТ СН'!$I$22</f>
        <v>1469.4900250999999</v>
      </c>
      <c r="M128" s="36">
        <f>SUMIFS(СВЦЭМ!$C$39:$C$782,СВЦЭМ!$A$39:$A$782,$A128,СВЦЭМ!$B$39:$B$782,M$119)+'СЕТ СН'!$I$12+СВЦЭМ!$D$10+'СЕТ СН'!$I$6-'СЕТ СН'!$I$22</f>
        <v>1477.30903595</v>
      </c>
      <c r="N128" s="36">
        <f>SUMIFS(СВЦЭМ!$C$39:$C$782,СВЦЭМ!$A$39:$A$782,$A128,СВЦЭМ!$B$39:$B$782,N$119)+'СЕТ СН'!$I$12+СВЦЭМ!$D$10+'СЕТ СН'!$I$6-'СЕТ СН'!$I$22</f>
        <v>1453.91929207</v>
      </c>
      <c r="O128" s="36">
        <f>SUMIFS(СВЦЭМ!$C$39:$C$782,СВЦЭМ!$A$39:$A$782,$A128,СВЦЭМ!$B$39:$B$782,O$119)+'СЕТ СН'!$I$12+СВЦЭМ!$D$10+'СЕТ СН'!$I$6-'СЕТ СН'!$I$22</f>
        <v>1471.2508449299999</v>
      </c>
      <c r="P128" s="36">
        <f>SUMIFS(СВЦЭМ!$C$39:$C$782,СВЦЭМ!$A$39:$A$782,$A128,СВЦЭМ!$B$39:$B$782,P$119)+'СЕТ СН'!$I$12+СВЦЭМ!$D$10+'СЕТ СН'!$I$6-'СЕТ СН'!$I$22</f>
        <v>1462.29841859</v>
      </c>
      <c r="Q128" s="36">
        <f>SUMIFS(СВЦЭМ!$C$39:$C$782,СВЦЭМ!$A$39:$A$782,$A128,СВЦЭМ!$B$39:$B$782,Q$119)+'СЕТ СН'!$I$12+СВЦЭМ!$D$10+'СЕТ СН'!$I$6-'СЕТ СН'!$I$22</f>
        <v>1465.89855223</v>
      </c>
      <c r="R128" s="36">
        <f>SUMIFS(СВЦЭМ!$C$39:$C$782,СВЦЭМ!$A$39:$A$782,$A128,СВЦЭМ!$B$39:$B$782,R$119)+'СЕТ СН'!$I$12+СВЦЭМ!$D$10+'СЕТ СН'!$I$6-'СЕТ СН'!$I$22</f>
        <v>1494.5768424299999</v>
      </c>
      <c r="S128" s="36">
        <f>SUMIFS(СВЦЭМ!$C$39:$C$782,СВЦЭМ!$A$39:$A$782,$A128,СВЦЭМ!$B$39:$B$782,S$119)+'СЕТ СН'!$I$12+СВЦЭМ!$D$10+'СЕТ СН'!$I$6-'СЕТ СН'!$I$22</f>
        <v>1521.96745083</v>
      </c>
      <c r="T128" s="36">
        <f>SUMIFS(СВЦЭМ!$C$39:$C$782,СВЦЭМ!$A$39:$A$782,$A128,СВЦЭМ!$B$39:$B$782,T$119)+'СЕТ СН'!$I$12+СВЦЭМ!$D$10+'СЕТ СН'!$I$6-'СЕТ СН'!$I$22</f>
        <v>1588.2938940600002</v>
      </c>
      <c r="U128" s="36">
        <f>SUMIFS(СВЦЭМ!$C$39:$C$782,СВЦЭМ!$A$39:$A$782,$A128,СВЦЭМ!$B$39:$B$782,U$119)+'СЕТ СН'!$I$12+СВЦЭМ!$D$10+'СЕТ СН'!$I$6-'СЕТ СН'!$I$22</f>
        <v>1622.4399151699999</v>
      </c>
      <c r="V128" s="36">
        <f>SUMIFS(СВЦЭМ!$C$39:$C$782,СВЦЭМ!$A$39:$A$782,$A128,СВЦЭМ!$B$39:$B$782,V$119)+'СЕТ СН'!$I$12+СВЦЭМ!$D$10+'СЕТ СН'!$I$6-'СЕТ СН'!$I$22</f>
        <v>1610.02095497</v>
      </c>
      <c r="W128" s="36">
        <f>SUMIFS(СВЦЭМ!$C$39:$C$782,СВЦЭМ!$A$39:$A$782,$A128,СВЦЭМ!$B$39:$B$782,W$119)+'СЕТ СН'!$I$12+СВЦЭМ!$D$10+'СЕТ СН'!$I$6-'СЕТ СН'!$I$22</f>
        <v>1593.51013721</v>
      </c>
      <c r="X128" s="36">
        <f>SUMIFS(СВЦЭМ!$C$39:$C$782,СВЦЭМ!$A$39:$A$782,$A128,СВЦЭМ!$B$39:$B$782,X$119)+'СЕТ СН'!$I$12+СВЦЭМ!$D$10+'СЕТ СН'!$I$6-'СЕТ СН'!$I$22</f>
        <v>1461.3902809199999</v>
      </c>
      <c r="Y128" s="36">
        <f>SUMIFS(СВЦЭМ!$C$39:$C$782,СВЦЭМ!$A$39:$A$782,$A128,СВЦЭМ!$B$39:$B$782,Y$119)+'СЕТ СН'!$I$12+СВЦЭМ!$D$10+'СЕТ СН'!$I$6-'СЕТ СН'!$I$22</f>
        <v>1364.2580047199999</v>
      </c>
    </row>
    <row r="129" spans="1:25" ht="15.75" x14ac:dyDescent="0.2">
      <c r="A129" s="35">
        <f t="shared" si="3"/>
        <v>44844</v>
      </c>
      <c r="B129" s="36">
        <f>SUMIFS(СВЦЭМ!$C$39:$C$782,СВЦЭМ!$A$39:$A$782,$A129,СВЦЭМ!$B$39:$B$782,B$119)+'СЕТ СН'!$I$12+СВЦЭМ!$D$10+'СЕТ СН'!$I$6-'СЕТ СН'!$I$22</f>
        <v>1366.0899270699999</v>
      </c>
      <c r="C129" s="36">
        <f>SUMIFS(СВЦЭМ!$C$39:$C$782,СВЦЭМ!$A$39:$A$782,$A129,СВЦЭМ!$B$39:$B$782,C$119)+'СЕТ СН'!$I$12+СВЦЭМ!$D$10+'СЕТ СН'!$I$6-'СЕТ СН'!$I$22</f>
        <v>1426.65023907</v>
      </c>
      <c r="D129" s="36">
        <f>SUMIFS(СВЦЭМ!$C$39:$C$782,СВЦЭМ!$A$39:$A$782,$A129,СВЦЭМ!$B$39:$B$782,D$119)+'СЕТ СН'!$I$12+СВЦЭМ!$D$10+'СЕТ СН'!$I$6-'СЕТ СН'!$I$22</f>
        <v>1515.4462863899998</v>
      </c>
      <c r="E129" s="36">
        <f>SUMIFS(СВЦЭМ!$C$39:$C$782,СВЦЭМ!$A$39:$A$782,$A129,СВЦЭМ!$B$39:$B$782,E$119)+'СЕТ СН'!$I$12+СВЦЭМ!$D$10+'СЕТ СН'!$I$6-'СЕТ СН'!$I$22</f>
        <v>1515.68910177</v>
      </c>
      <c r="F129" s="36">
        <f>SUMIFS(СВЦЭМ!$C$39:$C$782,СВЦЭМ!$A$39:$A$782,$A129,СВЦЭМ!$B$39:$B$782,F$119)+'СЕТ СН'!$I$12+СВЦЭМ!$D$10+'СЕТ СН'!$I$6-'СЕТ СН'!$I$22</f>
        <v>1507.5008631599999</v>
      </c>
      <c r="G129" s="36">
        <f>SUMIFS(СВЦЭМ!$C$39:$C$782,СВЦЭМ!$A$39:$A$782,$A129,СВЦЭМ!$B$39:$B$782,G$119)+'СЕТ СН'!$I$12+СВЦЭМ!$D$10+'СЕТ СН'!$I$6-'СЕТ СН'!$I$22</f>
        <v>1510.19718137</v>
      </c>
      <c r="H129" s="36">
        <f>SUMIFS(СВЦЭМ!$C$39:$C$782,СВЦЭМ!$A$39:$A$782,$A129,СВЦЭМ!$B$39:$B$782,H$119)+'СЕТ СН'!$I$12+СВЦЭМ!$D$10+'СЕТ СН'!$I$6-'СЕТ СН'!$I$22</f>
        <v>1449.4410259199999</v>
      </c>
      <c r="I129" s="36">
        <f>SUMIFS(СВЦЭМ!$C$39:$C$782,СВЦЭМ!$A$39:$A$782,$A129,СВЦЭМ!$B$39:$B$782,I$119)+'СЕТ СН'!$I$12+СВЦЭМ!$D$10+'СЕТ СН'!$I$6-'СЕТ СН'!$I$22</f>
        <v>1384.00344718</v>
      </c>
      <c r="J129" s="36">
        <f>SUMIFS(СВЦЭМ!$C$39:$C$782,СВЦЭМ!$A$39:$A$782,$A129,СВЦЭМ!$B$39:$B$782,J$119)+'СЕТ СН'!$I$12+СВЦЭМ!$D$10+'СЕТ СН'!$I$6-'СЕТ СН'!$I$22</f>
        <v>1358.5892850099999</v>
      </c>
      <c r="K129" s="36">
        <f>SUMIFS(СВЦЭМ!$C$39:$C$782,СВЦЭМ!$A$39:$A$782,$A129,СВЦЭМ!$B$39:$B$782,K$119)+'СЕТ СН'!$I$12+СВЦЭМ!$D$10+'СЕТ СН'!$I$6-'СЕТ СН'!$I$22</f>
        <v>1352.7680305599999</v>
      </c>
      <c r="L129" s="36">
        <f>SUMIFS(СВЦЭМ!$C$39:$C$782,СВЦЭМ!$A$39:$A$782,$A129,СВЦЭМ!$B$39:$B$782,L$119)+'СЕТ СН'!$I$12+СВЦЭМ!$D$10+'СЕТ СН'!$I$6-'СЕТ СН'!$I$22</f>
        <v>1340.1262451600001</v>
      </c>
      <c r="M129" s="36">
        <f>SUMIFS(СВЦЭМ!$C$39:$C$782,СВЦЭМ!$A$39:$A$782,$A129,СВЦЭМ!$B$39:$B$782,M$119)+'СЕТ СН'!$I$12+СВЦЭМ!$D$10+'СЕТ СН'!$I$6-'СЕТ СН'!$I$22</f>
        <v>1387.85561616</v>
      </c>
      <c r="N129" s="36">
        <f>SUMIFS(СВЦЭМ!$C$39:$C$782,СВЦЭМ!$A$39:$A$782,$A129,СВЦЭМ!$B$39:$B$782,N$119)+'СЕТ СН'!$I$12+СВЦЭМ!$D$10+'СЕТ СН'!$I$6-'СЕТ СН'!$I$22</f>
        <v>1466.24418702</v>
      </c>
      <c r="O129" s="36">
        <f>SUMIFS(СВЦЭМ!$C$39:$C$782,СВЦЭМ!$A$39:$A$782,$A129,СВЦЭМ!$B$39:$B$782,O$119)+'СЕТ СН'!$I$12+СВЦЭМ!$D$10+'СЕТ СН'!$I$6-'СЕТ СН'!$I$22</f>
        <v>1461.96316396</v>
      </c>
      <c r="P129" s="36">
        <f>SUMIFS(СВЦЭМ!$C$39:$C$782,СВЦЭМ!$A$39:$A$782,$A129,СВЦЭМ!$B$39:$B$782,P$119)+'СЕТ СН'!$I$12+СВЦЭМ!$D$10+'СЕТ СН'!$I$6-'СЕТ СН'!$I$22</f>
        <v>1426.2577999</v>
      </c>
      <c r="Q129" s="36">
        <f>SUMIFS(СВЦЭМ!$C$39:$C$782,СВЦЭМ!$A$39:$A$782,$A129,СВЦЭМ!$B$39:$B$782,Q$119)+'СЕТ СН'!$I$12+СВЦЭМ!$D$10+'СЕТ СН'!$I$6-'СЕТ СН'!$I$22</f>
        <v>1416.35753211</v>
      </c>
      <c r="R129" s="36">
        <f>SUMIFS(СВЦЭМ!$C$39:$C$782,СВЦЭМ!$A$39:$A$782,$A129,СВЦЭМ!$B$39:$B$782,R$119)+'СЕТ СН'!$I$12+СВЦЭМ!$D$10+'СЕТ СН'!$I$6-'СЕТ СН'!$I$22</f>
        <v>1374.00557703</v>
      </c>
      <c r="S129" s="36">
        <f>SUMIFS(СВЦЭМ!$C$39:$C$782,СВЦЭМ!$A$39:$A$782,$A129,СВЦЭМ!$B$39:$B$782,S$119)+'СЕТ СН'!$I$12+СВЦЭМ!$D$10+'СЕТ СН'!$I$6-'СЕТ СН'!$I$22</f>
        <v>1333.3988399300001</v>
      </c>
      <c r="T129" s="36">
        <f>SUMIFS(СВЦЭМ!$C$39:$C$782,СВЦЭМ!$A$39:$A$782,$A129,СВЦЭМ!$B$39:$B$782,T$119)+'СЕТ СН'!$I$12+СВЦЭМ!$D$10+'СЕТ СН'!$I$6-'СЕТ СН'!$I$22</f>
        <v>1377.41095135</v>
      </c>
      <c r="U129" s="36">
        <f>SUMIFS(СВЦЭМ!$C$39:$C$782,СВЦЭМ!$A$39:$A$782,$A129,СВЦЭМ!$B$39:$B$782,U$119)+'СЕТ СН'!$I$12+СВЦЭМ!$D$10+'СЕТ СН'!$I$6-'СЕТ СН'!$I$22</f>
        <v>1397.6651350299999</v>
      </c>
      <c r="V129" s="36">
        <f>SUMIFS(СВЦЭМ!$C$39:$C$782,СВЦЭМ!$A$39:$A$782,$A129,СВЦЭМ!$B$39:$B$782,V$119)+'СЕТ СН'!$I$12+СВЦЭМ!$D$10+'СЕТ СН'!$I$6-'СЕТ СН'!$I$22</f>
        <v>1411.2335679</v>
      </c>
      <c r="W129" s="36">
        <f>SUMIFS(СВЦЭМ!$C$39:$C$782,СВЦЭМ!$A$39:$A$782,$A129,СВЦЭМ!$B$39:$B$782,W$119)+'СЕТ СН'!$I$12+СВЦЭМ!$D$10+'СЕТ СН'!$I$6-'СЕТ СН'!$I$22</f>
        <v>1411.7676397999999</v>
      </c>
      <c r="X129" s="36">
        <f>SUMIFS(СВЦЭМ!$C$39:$C$782,СВЦЭМ!$A$39:$A$782,$A129,СВЦЭМ!$B$39:$B$782,X$119)+'СЕТ СН'!$I$12+СВЦЭМ!$D$10+'СЕТ СН'!$I$6-'СЕТ СН'!$I$22</f>
        <v>1394.0403706900001</v>
      </c>
      <c r="Y129" s="36">
        <f>SUMIFS(СВЦЭМ!$C$39:$C$782,СВЦЭМ!$A$39:$A$782,$A129,СВЦЭМ!$B$39:$B$782,Y$119)+'СЕТ СН'!$I$12+СВЦЭМ!$D$10+'СЕТ СН'!$I$6-'СЕТ СН'!$I$22</f>
        <v>1373.6453117400001</v>
      </c>
    </row>
    <row r="130" spans="1:25" ht="15.75" x14ac:dyDescent="0.2">
      <c r="A130" s="35">
        <f t="shared" si="3"/>
        <v>44845</v>
      </c>
      <c r="B130" s="36">
        <f>SUMIFS(СВЦЭМ!$C$39:$C$782,СВЦЭМ!$A$39:$A$782,$A130,СВЦЭМ!$B$39:$B$782,B$119)+'СЕТ СН'!$I$12+СВЦЭМ!$D$10+'СЕТ СН'!$I$6-'СЕТ СН'!$I$22</f>
        <v>1459.6307219400001</v>
      </c>
      <c r="C130" s="36">
        <f>SUMIFS(СВЦЭМ!$C$39:$C$782,СВЦЭМ!$A$39:$A$782,$A130,СВЦЭМ!$B$39:$B$782,C$119)+'СЕТ СН'!$I$12+СВЦЭМ!$D$10+'СЕТ СН'!$I$6-'СЕТ СН'!$I$22</f>
        <v>1524.3462771499999</v>
      </c>
      <c r="D130" s="36">
        <f>SUMIFS(СВЦЭМ!$C$39:$C$782,СВЦЭМ!$A$39:$A$782,$A130,СВЦЭМ!$B$39:$B$782,D$119)+'СЕТ СН'!$I$12+СВЦЭМ!$D$10+'СЕТ СН'!$I$6-'СЕТ СН'!$I$22</f>
        <v>1566.0425273599999</v>
      </c>
      <c r="E130" s="36">
        <f>SUMIFS(СВЦЭМ!$C$39:$C$782,СВЦЭМ!$A$39:$A$782,$A130,СВЦЭМ!$B$39:$B$782,E$119)+'СЕТ СН'!$I$12+СВЦЭМ!$D$10+'СЕТ СН'!$I$6-'СЕТ СН'!$I$22</f>
        <v>1581.1113285200001</v>
      </c>
      <c r="F130" s="36">
        <f>SUMIFS(СВЦЭМ!$C$39:$C$782,СВЦЭМ!$A$39:$A$782,$A130,СВЦЭМ!$B$39:$B$782,F$119)+'СЕТ СН'!$I$12+СВЦЭМ!$D$10+'СЕТ СН'!$I$6-'СЕТ СН'!$I$22</f>
        <v>1575.6274184399999</v>
      </c>
      <c r="G130" s="36">
        <f>SUMIFS(СВЦЭМ!$C$39:$C$782,СВЦЭМ!$A$39:$A$782,$A130,СВЦЭМ!$B$39:$B$782,G$119)+'СЕТ СН'!$I$12+СВЦЭМ!$D$10+'СЕТ СН'!$I$6-'СЕТ СН'!$I$22</f>
        <v>1518.2576228299999</v>
      </c>
      <c r="H130" s="36">
        <f>SUMIFS(СВЦЭМ!$C$39:$C$782,СВЦЭМ!$A$39:$A$782,$A130,СВЦЭМ!$B$39:$B$782,H$119)+'СЕТ СН'!$I$12+СВЦЭМ!$D$10+'СЕТ СН'!$I$6-'СЕТ СН'!$I$22</f>
        <v>1522.55617727</v>
      </c>
      <c r="I130" s="36">
        <f>SUMIFS(СВЦЭМ!$C$39:$C$782,СВЦЭМ!$A$39:$A$782,$A130,СВЦЭМ!$B$39:$B$782,I$119)+'СЕТ СН'!$I$12+СВЦЭМ!$D$10+'СЕТ СН'!$I$6-'СЕТ СН'!$I$22</f>
        <v>1551.27377716</v>
      </c>
      <c r="J130" s="36">
        <f>SUMIFS(СВЦЭМ!$C$39:$C$782,СВЦЭМ!$A$39:$A$782,$A130,СВЦЭМ!$B$39:$B$782,J$119)+'СЕТ СН'!$I$12+СВЦЭМ!$D$10+'СЕТ СН'!$I$6-'СЕТ СН'!$I$22</f>
        <v>1553.28950725</v>
      </c>
      <c r="K130" s="36">
        <f>SUMIFS(СВЦЭМ!$C$39:$C$782,СВЦЭМ!$A$39:$A$782,$A130,СВЦЭМ!$B$39:$B$782,K$119)+'СЕТ СН'!$I$12+СВЦЭМ!$D$10+'СЕТ СН'!$I$6-'СЕТ СН'!$I$22</f>
        <v>1556.6330462800001</v>
      </c>
      <c r="L130" s="36">
        <f>SUMIFS(СВЦЭМ!$C$39:$C$782,СВЦЭМ!$A$39:$A$782,$A130,СВЦЭМ!$B$39:$B$782,L$119)+'СЕТ СН'!$I$12+СВЦЭМ!$D$10+'СЕТ СН'!$I$6-'СЕТ СН'!$I$22</f>
        <v>1563.1308809100001</v>
      </c>
      <c r="M130" s="36">
        <f>SUMIFS(СВЦЭМ!$C$39:$C$782,СВЦЭМ!$A$39:$A$782,$A130,СВЦЭМ!$B$39:$B$782,M$119)+'СЕТ СН'!$I$12+СВЦЭМ!$D$10+'СЕТ СН'!$I$6-'СЕТ СН'!$I$22</f>
        <v>1533.89505059</v>
      </c>
      <c r="N130" s="36">
        <f>SUMIFS(СВЦЭМ!$C$39:$C$782,СВЦЭМ!$A$39:$A$782,$A130,СВЦЭМ!$B$39:$B$782,N$119)+'СЕТ СН'!$I$12+СВЦЭМ!$D$10+'СЕТ СН'!$I$6-'СЕТ СН'!$I$22</f>
        <v>1560.08629045</v>
      </c>
      <c r="O130" s="36">
        <f>SUMIFS(СВЦЭМ!$C$39:$C$782,СВЦЭМ!$A$39:$A$782,$A130,СВЦЭМ!$B$39:$B$782,O$119)+'СЕТ СН'!$I$12+СВЦЭМ!$D$10+'СЕТ СН'!$I$6-'СЕТ СН'!$I$22</f>
        <v>1558.5314532</v>
      </c>
      <c r="P130" s="36">
        <f>SUMIFS(СВЦЭМ!$C$39:$C$782,СВЦЭМ!$A$39:$A$782,$A130,СВЦЭМ!$B$39:$B$782,P$119)+'СЕТ СН'!$I$12+СВЦЭМ!$D$10+'СЕТ СН'!$I$6-'СЕТ СН'!$I$22</f>
        <v>1554.5407006099999</v>
      </c>
      <c r="Q130" s="36">
        <f>SUMIFS(СВЦЭМ!$C$39:$C$782,СВЦЭМ!$A$39:$A$782,$A130,СВЦЭМ!$B$39:$B$782,Q$119)+'СЕТ СН'!$I$12+СВЦЭМ!$D$10+'СЕТ СН'!$I$6-'СЕТ СН'!$I$22</f>
        <v>1547.4097818299999</v>
      </c>
      <c r="R130" s="36">
        <f>SUMIFS(СВЦЭМ!$C$39:$C$782,СВЦЭМ!$A$39:$A$782,$A130,СВЦЭМ!$B$39:$B$782,R$119)+'СЕТ СН'!$I$12+СВЦЭМ!$D$10+'СЕТ СН'!$I$6-'СЕТ СН'!$I$22</f>
        <v>1521.13375296</v>
      </c>
      <c r="S130" s="36">
        <f>SUMIFS(СВЦЭМ!$C$39:$C$782,СВЦЭМ!$A$39:$A$782,$A130,СВЦЭМ!$B$39:$B$782,S$119)+'СЕТ СН'!$I$12+СВЦЭМ!$D$10+'СЕТ СН'!$I$6-'СЕТ СН'!$I$22</f>
        <v>1562.0071096299998</v>
      </c>
      <c r="T130" s="36">
        <f>SUMIFS(СВЦЭМ!$C$39:$C$782,СВЦЭМ!$A$39:$A$782,$A130,СВЦЭМ!$B$39:$B$782,T$119)+'СЕТ СН'!$I$12+СВЦЭМ!$D$10+'СЕТ СН'!$I$6-'СЕТ СН'!$I$22</f>
        <v>1613.1530092100002</v>
      </c>
      <c r="U130" s="36">
        <f>SUMIFS(СВЦЭМ!$C$39:$C$782,СВЦЭМ!$A$39:$A$782,$A130,СВЦЭМ!$B$39:$B$782,U$119)+'СЕТ СН'!$I$12+СВЦЭМ!$D$10+'СЕТ СН'!$I$6-'СЕТ СН'!$I$22</f>
        <v>1634.3527448700002</v>
      </c>
      <c r="V130" s="36">
        <f>SUMIFS(СВЦЭМ!$C$39:$C$782,СВЦЭМ!$A$39:$A$782,$A130,СВЦЭМ!$B$39:$B$782,V$119)+'СЕТ СН'!$I$12+СВЦЭМ!$D$10+'СЕТ СН'!$I$6-'СЕТ СН'!$I$22</f>
        <v>1639.9584863</v>
      </c>
      <c r="W130" s="36">
        <f>SUMIFS(СВЦЭМ!$C$39:$C$782,СВЦЭМ!$A$39:$A$782,$A130,СВЦЭМ!$B$39:$B$782,W$119)+'СЕТ СН'!$I$12+СВЦЭМ!$D$10+'СЕТ СН'!$I$6-'СЕТ СН'!$I$22</f>
        <v>1664.96722651</v>
      </c>
      <c r="X130" s="36">
        <f>SUMIFS(СВЦЭМ!$C$39:$C$782,СВЦЭМ!$A$39:$A$782,$A130,СВЦЭМ!$B$39:$B$782,X$119)+'СЕТ СН'!$I$12+СВЦЭМ!$D$10+'СЕТ СН'!$I$6-'СЕТ СН'!$I$22</f>
        <v>1652.9412313</v>
      </c>
      <c r="Y130" s="36">
        <f>SUMIFS(СВЦЭМ!$C$39:$C$782,СВЦЭМ!$A$39:$A$782,$A130,СВЦЭМ!$B$39:$B$782,Y$119)+'СЕТ СН'!$I$12+СВЦЭМ!$D$10+'СЕТ СН'!$I$6-'СЕТ СН'!$I$22</f>
        <v>1648.1764460300001</v>
      </c>
    </row>
    <row r="131" spans="1:25" ht="15.75" x14ac:dyDescent="0.2">
      <c r="A131" s="35">
        <f t="shared" si="3"/>
        <v>44846</v>
      </c>
      <c r="B131" s="36">
        <f>SUMIFS(СВЦЭМ!$C$39:$C$782,СВЦЭМ!$A$39:$A$782,$A131,СВЦЭМ!$B$39:$B$782,B$119)+'СЕТ СН'!$I$12+СВЦЭМ!$D$10+'СЕТ СН'!$I$6-'СЕТ СН'!$I$22</f>
        <v>1550.7684280399999</v>
      </c>
      <c r="C131" s="36">
        <f>SUMIFS(СВЦЭМ!$C$39:$C$782,СВЦЭМ!$A$39:$A$782,$A131,СВЦЭМ!$B$39:$B$782,C$119)+'СЕТ СН'!$I$12+СВЦЭМ!$D$10+'СЕТ СН'!$I$6-'СЕТ СН'!$I$22</f>
        <v>1578.4212689600001</v>
      </c>
      <c r="D131" s="36">
        <f>SUMIFS(СВЦЭМ!$C$39:$C$782,СВЦЭМ!$A$39:$A$782,$A131,СВЦЭМ!$B$39:$B$782,D$119)+'СЕТ СН'!$I$12+СВЦЭМ!$D$10+'СЕТ СН'!$I$6-'СЕТ СН'!$I$22</f>
        <v>1599.4370795</v>
      </c>
      <c r="E131" s="36">
        <f>SUMIFS(СВЦЭМ!$C$39:$C$782,СВЦЭМ!$A$39:$A$782,$A131,СВЦЭМ!$B$39:$B$782,E$119)+'СЕТ СН'!$I$12+СВЦЭМ!$D$10+'СЕТ СН'!$I$6-'СЕТ СН'!$I$22</f>
        <v>1592.6918090500001</v>
      </c>
      <c r="F131" s="36">
        <f>SUMIFS(СВЦЭМ!$C$39:$C$782,СВЦЭМ!$A$39:$A$782,$A131,СВЦЭМ!$B$39:$B$782,F$119)+'СЕТ СН'!$I$12+СВЦЭМ!$D$10+'СЕТ СН'!$I$6-'СЕТ СН'!$I$22</f>
        <v>1585.0881416300001</v>
      </c>
      <c r="G131" s="36">
        <f>SUMIFS(СВЦЭМ!$C$39:$C$782,СВЦЭМ!$A$39:$A$782,$A131,СВЦЭМ!$B$39:$B$782,G$119)+'СЕТ СН'!$I$12+СВЦЭМ!$D$10+'СЕТ СН'!$I$6-'СЕТ СН'!$I$22</f>
        <v>1585.2160521000001</v>
      </c>
      <c r="H131" s="36">
        <f>SUMIFS(СВЦЭМ!$C$39:$C$782,СВЦЭМ!$A$39:$A$782,$A131,СВЦЭМ!$B$39:$B$782,H$119)+'СЕТ СН'!$I$12+СВЦЭМ!$D$10+'СЕТ СН'!$I$6-'СЕТ СН'!$I$22</f>
        <v>1552.2199549699999</v>
      </c>
      <c r="I131" s="36">
        <f>SUMIFS(СВЦЭМ!$C$39:$C$782,СВЦЭМ!$A$39:$A$782,$A131,СВЦЭМ!$B$39:$B$782,I$119)+'СЕТ СН'!$I$12+СВЦЭМ!$D$10+'СЕТ СН'!$I$6-'СЕТ СН'!$I$22</f>
        <v>1533.5758555500001</v>
      </c>
      <c r="J131" s="36">
        <f>SUMIFS(СВЦЭМ!$C$39:$C$782,СВЦЭМ!$A$39:$A$782,$A131,СВЦЭМ!$B$39:$B$782,J$119)+'СЕТ СН'!$I$12+СВЦЭМ!$D$10+'СЕТ СН'!$I$6-'СЕТ СН'!$I$22</f>
        <v>1534.7273307999999</v>
      </c>
      <c r="K131" s="36">
        <f>SUMIFS(СВЦЭМ!$C$39:$C$782,СВЦЭМ!$A$39:$A$782,$A131,СВЦЭМ!$B$39:$B$782,K$119)+'СЕТ СН'!$I$12+СВЦЭМ!$D$10+'СЕТ СН'!$I$6-'СЕТ СН'!$I$22</f>
        <v>1529.48101335</v>
      </c>
      <c r="L131" s="36">
        <f>SUMIFS(СВЦЭМ!$C$39:$C$782,СВЦЭМ!$A$39:$A$782,$A131,СВЦЭМ!$B$39:$B$782,L$119)+'СЕТ СН'!$I$12+СВЦЭМ!$D$10+'СЕТ СН'!$I$6-'СЕТ СН'!$I$22</f>
        <v>1522.8200518200001</v>
      </c>
      <c r="M131" s="36">
        <f>SUMIFS(СВЦЭМ!$C$39:$C$782,СВЦЭМ!$A$39:$A$782,$A131,СВЦЭМ!$B$39:$B$782,M$119)+'СЕТ СН'!$I$12+СВЦЭМ!$D$10+'СЕТ СН'!$I$6-'СЕТ СН'!$I$22</f>
        <v>1519.2147913599999</v>
      </c>
      <c r="N131" s="36">
        <f>SUMIFS(СВЦЭМ!$C$39:$C$782,СВЦЭМ!$A$39:$A$782,$A131,СВЦЭМ!$B$39:$B$782,N$119)+'СЕТ СН'!$I$12+СВЦЭМ!$D$10+'СЕТ СН'!$I$6-'СЕТ СН'!$I$22</f>
        <v>1537.61337955</v>
      </c>
      <c r="O131" s="36">
        <f>SUMIFS(СВЦЭМ!$C$39:$C$782,СВЦЭМ!$A$39:$A$782,$A131,СВЦЭМ!$B$39:$B$782,O$119)+'СЕТ СН'!$I$12+СВЦЭМ!$D$10+'СЕТ СН'!$I$6-'СЕТ СН'!$I$22</f>
        <v>1529.5614824300001</v>
      </c>
      <c r="P131" s="36">
        <f>SUMIFS(СВЦЭМ!$C$39:$C$782,СВЦЭМ!$A$39:$A$782,$A131,СВЦЭМ!$B$39:$B$782,P$119)+'СЕТ СН'!$I$12+СВЦЭМ!$D$10+'СЕТ СН'!$I$6-'СЕТ СН'!$I$22</f>
        <v>1521.88621231</v>
      </c>
      <c r="Q131" s="36">
        <f>SUMIFS(СВЦЭМ!$C$39:$C$782,СВЦЭМ!$A$39:$A$782,$A131,СВЦЭМ!$B$39:$B$782,Q$119)+'СЕТ СН'!$I$12+СВЦЭМ!$D$10+'СЕТ СН'!$I$6-'СЕТ СН'!$I$22</f>
        <v>1531.22606316</v>
      </c>
      <c r="R131" s="36">
        <f>SUMIFS(СВЦЭМ!$C$39:$C$782,СВЦЭМ!$A$39:$A$782,$A131,СВЦЭМ!$B$39:$B$782,R$119)+'СЕТ СН'!$I$12+СВЦЭМ!$D$10+'СЕТ СН'!$I$6-'СЕТ СН'!$I$22</f>
        <v>1510.0358592299999</v>
      </c>
      <c r="S131" s="36">
        <f>SUMIFS(СВЦЭМ!$C$39:$C$782,СВЦЭМ!$A$39:$A$782,$A131,СВЦЭМ!$B$39:$B$782,S$119)+'СЕТ СН'!$I$12+СВЦЭМ!$D$10+'СЕТ СН'!$I$6-'СЕТ СН'!$I$22</f>
        <v>1512.18842397</v>
      </c>
      <c r="T131" s="36">
        <f>SUMIFS(СВЦЭМ!$C$39:$C$782,СВЦЭМ!$A$39:$A$782,$A131,СВЦЭМ!$B$39:$B$782,T$119)+'СЕТ СН'!$I$12+СВЦЭМ!$D$10+'СЕТ СН'!$I$6-'СЕТ СН'!$I$22</f>
        <v>1640.7108213600002</v>
      </c>
      <c r="U131" s="36">
        <f>SUMIFS(СВЦЭМ!$C$39:$C$782,СВЦЭМ!$A$39:$A$782,$A131,СВЦЭМ!$B$39:$B$782,U$119)+'СЕТ СН'!$I$12+СВЦЭМ!$D$10+'СЕТ СН'!$I$6-'СЕТ СН'!$I$22</f>
        <v>1631.1096523599999</v>
      </c>
      <c r="V131" s="36">
        <f>SUMIFS(СВЦЭМ!$C$39:$C$782,СВЦЭМ!$A$39:$A$782,$A131,СВЦЭМ!$B$39:$B$782,V$119)+'СЕТ СН'!$I$12+СВЦЭМ!$D$10+'СЕТ СН'!$I$6-'СЕТ СН'!$I$22</f>
        <v>1674.65785512</v>
      </c>
      <c r="W131" s="36">
        <f>SUMIFS(СВЦЭМ!$C$39:$C$782,СВЦЭМ!$A$39:$A$782,$A131,СВЦЭМ!$B$39:$B$782,W$119)+'СЕТ СН'!$I$12+СВЦЭМ!$D$10+'СЕТ СН'!$I$6-'СЕТ СН'!$I$22</f>
        <v>1587.9512233300002</v>
      </c>
      <c r="X131" s="36">
        <f>SUMIFS(СВЦЭМ!$C$39:$C$782,СВЦЭМ!$A$39:$A$782,$A131,СВЦЭМ!$B$39:$B$782,X$119)+'СЕТ СН'!$I$12+СВЦЭМ!$D$10+'СЕТ СН'!$I$6-'СЕТ СН'!$I$22</f>
        <v>1562.41248279</v>
      </c>
      <c r="Y131" s="36">
        <f>SUMIFS(СВЦЭМ!$C$39:$C$782,СВЦЭМ!$A$39:$A$782,$A131,СВЦЭМ!$B$39:$B$782,Y$119)+'СЕТ СН'!$I$12+СВЦЭМ!$D$10+'СЕТ СН'!$I$6-'СЕТ СН'!$I$22</f>
        <v>1546.90699752</v>
      </c>
    </row>
    <row r="132" spans="1:25" ht="15.75" x14ac:dyDescent="0.2">
      <c r="A132" s="35">
        <f t="shared" si="3"/>
        <v>44847</v>
      </c>
      <c r="B132" s="36">
        <f>SUMIFS(СВЦЭМ!$C$39:$C$782,СВЦЭМ!$A$39:$A$782,$A132,СВЦЭМ!$B$39:$B$782,B$119)+'СЕТ СН'!$I$12+СВЦЭМ!$D$10+'СЕТ СН'!$I$6-'СЕТ СН'!$I$22</f>
        <v>1641.5407219400001</v>
      </c>
      <c r="C132" s="36">
        <f>SUMIFS(СВЦЭМ!$C$39:$C$782,СВЦЭМ!$A$39:$A$782,$A132,СВЦЭМ!$B$39:$B$782,C$119)+'СЕТ СН'!$I$12+СВЦЭМ!$D$10+'СЕТ СН'!$I$6-'СЕТ СН'!$I$22</f>
        <v>1668.0380030000001</v>
      </c>
      <c r="D132" s="36">
        <f>SUMIFS(СВЦЭМ!$C$39:$C$782,СВЦЭМ!$A$39:$A$782,$A132,СВЦЭМ!$B$39:$B$782,D$119)+'СЕТ СН'!$I$12+СВЦЭМ!$D$10+'СЕТ СН'!$I$6-'СЕТ СН'!$I$22</f>
        <v>1665.71206411</v>
      </c>
      <c r="E132" s="36">
        <f>SUMIFS(СВЦЭМ!$C$39:$C$782,СВЦЭМ!$A$39:$A$782,$A132,СВЦЭМ!$B$39:$B$782,E$119)+'СЕТ СН'!$I$12+СВЦЭМ!$D$10+'СЕТ СН'!$I$6-'СЕТ СН'!$I$22</f>
        <v>1671.8574439800002</v>
      </c>
      <c r="F132" s="36">
        <f>SUMIFS(СВЦЭМ!$C$39:$C$782,СВЦЭМ!$A$39:$A$782,$A132,СВЦЭМ!$B$39:$B$782,F$119)+'СЕТ СН'!$I$12+СВЦЭМ!$D$10+'СЕТ СН'!$I$6-'СЕТ СН'!$I$22</f>
        <v>1669.6246798100001</v>
      </c>
      <c r="G132" s="36">
        <f>SUMIFS(СВЦЭМ!$C$39:$C$782,СВЦЭМ!$A$39:$A$782,$A132,СВЦЭМ!$B$39:$B$782,G$119)+'СЕТ СН'!$I$12+СВЦЭМ!$D$10+'СЕТ СН'!$I$6-'СЕТ СН'!$I$22</f>
        <v>1661.35445295</v>
      </c>
      <c r="H132" s="36">
        <f>SUMIFS(СВЦЭМ!$C$39:$C$782,СВЦЭМ!$A$39:$A$782,$A132,СВЦЭМ!$B$39:$B$782,H$119)+'СЕТ СН'!$I$12+СВЦЭМ!$D$10+'СЕТ СН'!$I$6-'СЕТ СН'!$I$22</f>
        <v>1631.8931355200002</v>
      </c>
      <c r="I132" s="36">
        <f>SUMIFS(СВЦЭМ!$C$39:$C$782,СВЦЭМ!$A$39:$A$782,$A132,СВЦЭМ!$B$39:$B$782,I$119)+'СЕТ СН'!$I$12+СВЦЭМ!$D$10+'СЕТ СН'!$I$6-'СЕТ СН'!$I$22</f>
        <v>1616.3271587900001</v>
      </c>
      <c r="J132" s="36">
        <f>SUMIFS(СВЦЭМ!$C$39:$C$782,СВЦЭМ!$A$39:$A$782,$A132,СВЦЭМ!$B$39:$B$782,J$119)+'СЕТ СН'!$I$12+СВЦЭМ!$D$10+'СЕТ СН'!$I$6-'СЕТ СН'!$I$22</f>
        <v>1597.80463138</v>
      </c>
      <c r="K132" s="36">
        <f>SUMIFS(СВЦЭМ!$C$39:$C$782,СВЦЭМ!$A$39:$A$782,$A132,СВЦЭМ!$B$39:$B$782,K$119)+'СЕТ СН'!$I$12+СВЦЭМ!$D$10+'СЕТ СН'!$I$6-'СЕТ СН'!$I$22</f>
        <v>1622.3646606400002</v>
      </c>
      <c r="L132" s="36">
        <f>SUMIFS(СВЦЭМ!$C$39:$C$782,СВЦЭМ!$A$39:$A$782,$A132,СВЦЭМ!$B$39:$B$782,L$119)+'СЕТ СН'!$I$12+СВЦЭМ!$D$10+'СЕТ СН'!$I$6-'СЕТ СН'!$I$22</f>
        <v>1615.0335121100002</v>
      </c>
      <c r="M132" s="36">
        <f>SUMIFS(СВЦЭМ!$C$39:$C$782,СВЦЭМ!$A$39:$A$782,$A132,СВЦЭМ!$B$39:$B$782,M$119)+'СЕТ СН'!$I$12+СВЦЭМ!$D$10+'СЕТ СН'!$I$6-'СЕТ СН'!$I$22</f>
        <v>1627.3331222700001</v>
      </c>
      <c r="N132" s="36">
        <f>SUMIFS(СВЦЭМ!$C$39:$C$782,СВЦЭМ!$A$39:$A$782,$A132,СВЦЭМ!$B$39:$B$782,N$119)+'СЕТ СН'!$I$12+СВЦЭМ!$D$10+'СЕТ СН'!$I$6-'СЕТ СН'!$I$22</f>
        <v>1619.9445114200003</v>
      </c>
      <c r="O132" s="36">
        <f>SUMIFS(СВЦЭМ!$C$39:$C$782,СВЦЭМ!$A$39:$A$782,$A132,СВЦЭМ!$B$39:$B$782,O$119)+'СЕТ СН'!$I$12+СВЦЭМ!$D$10+'СЕТ СН'!$I$6-'СЕТ СН'!$I$22</f>
        <v>1617.3463039400001</v>
      </c>
      <c r="P132" s="36">
        <f>SUMIFS(СВЦЭМ!$C$39:$C$782,СВЦЭМ!$A$39:$A$782,$A132,СВЦЭМ!$B$39:$B$782,P$119)+'СЕТ СН'!$I$12+СВЦЭМ!$D$10+'СЕТ СН'!$I$6-'СЕТ СН'!$I$22</f>
        <v>1614.9982868300001</v>
      </c>
      <c r="Q132" s="36">
        <f>SUMIFS(СВЦЭМ!$C$39:$C$782,СВЦЭМ!$A$39:$A$782,$A132,СВЦЭМ!$B$39:$B$782,Q$119)+'СЕТ СН'!$I$12+СВЦЭМ!$D$10+'СЕТ СН'!$I$6-'СЕТ СН'!$I$22</f>
        <v>1606.0723326700002</v>
      </c>
      <c r="R132" s="36">
        <f>SUMIFS(СВЦЭМ!$C$39:$C$782,СВЦЭМ!$A$39:$A$782,$A132,СВЦЭМ!$B$39:$B$782,R$119)+'СЕТ СН'!$I$12+СВЦЭМ!$D$10+'СЕТ СН'!$I$6-'СЕТ СН'!$I$22</f>
        <v>1641.1718975000001</v>
      </c>
      <c r="S132" s="36">
        <f>SUMIFS(СВЦЭМ!$C$39:$C$782,СВЦЭМ!$A$39:$A$782,$A132,СВЦЭМ!$B$39:$B$782,S$119)+'СЕТ СН'!$I$12+СВЦЭМ!$D$10+'СЕТ СН'!$I$6-'СЕТ СН'!$I$22</f>
        <v>1614.17192432</v>
      </c>
      <c r="T132" s="36">
        <f>SUMIFS(СВЦЭМ!$C$39:$C$782,СВЦЭМ!$A$39:$A$782,$A132,СВЦЭМ!$B$39:$B$782,T$119)+'СЕТ СН'!$I$12+СВЦЭМ!$D$10+'СЕТ СН'!$I$6-'СЕТ СН'!$I$22</f>
        <v>1631.0518850800001</v>
      </c>
      <c r="U132" s="36">
        <f>SUMIFS(СВЦЭМ!$C$39:$C$782,СВЦЭМ!$A$39:$A$782,$A132,СВЦЭМ!$B$39:$B$782,U$119)+'СЕТ СН'!$I$12+СВЦЭМ!$D$10+'СЕТ СН'!$I$6-'СЕТ СН'!$I$22</f>
        <v>1643.2781243300001</v>
      </c>
      <c r="V132" s="36">
        <f>SUMIFS(СВЦЭМ!$C$39:$C$782,СВЦЭМ!$A$39:$A$782,$A132,СВЦЭМ!$B$39:$B$782,V$119)+'СЕТ СН'!$I$12+СВЦЭМ!$D$10+'СЕТ СН'!$I$6-'СЕТ СН'!$I$22</f>
        <v>1630.0777120600001</v>
      </c>
      <c r="W132" s="36">
        <f>SUMIFS(СВЦЭМ!$C$39:$C$782,СВЦЭМ!$A$39:$A$782,$A132,СВЦЭМ!$B$39:$B$782,W$119)+'СЕТ СН'!$I$12+СВЦЭМ!$D$10+'СЕТ СН'!$I$6-'СЕТ СН'!$I$22</f>
        <v>1614.61957583</v>
      </c>
      <c r="X132" s="36">
        <f>SUMIFS(СВЦЭМ!$C$39:$C$782,СВЦЭМ!$A$39:$A$782,$A132,СВЦЭМ!$B$39:$B$782,X$119)+'СЕТ СН'!$I$12+СВЦЭМ!$D$10+'СЕТ СН'!$I$6-'СЕТ СН'!$I$22</f>
        <v>1614.84413814</v>
      </c>
      <c r="Y132" s="36">
        <f>SUMIFS(СВЦЭМ!$C$39:$C$782,СВЦЭМ!$A$39:$A$782,$A132,СВЦЭМ!$B$39:$B$782,Y$119)+'СЕТ СН'!$I$12+СВЦЭМ!$D$10+'СЕТ СН'!$I$6-'СЕТ СН'!$I$22</f>
        <v>1613.1560293800001</v>
      </c>
    </row>
    <row r="133" spans="1:25" ht="15.75" x14ac:dyDescent="0.2">
      <c r="A133" s="35">
        <f t="shared" si="3"/>
        <v>44848</v>
      </c>
      <c r="B133" s="36">
        <f>SUMIFS(СВЦЭМ!$C$39:$C$782,СВЦЭМ!$A$39:$A$782,$A133,СВЦЭМ!$B$39:$B$782,B$119)+'СЕТ СН'!$I$12+СВЦЭМ!$D$10+'СЕТ СН'!$I$6-'СЕТ СН'!$I$22</f>
        <v>1662.6272857000001</v>
      </c>
      <c r="C133" s="36">
        <f>SUMIFS(СВЦЭМ!$C$39:$C$782,СВЦЭМ!$A$39:$A$782,$A133,СВЦЭМ!$B$39:$B$782,C$119)+'СЕТ СН'!$I$12+СВЦЭМ!$D$10+'СЕТ СН'!$I$6-'СЕТ СН'!$I$22</f>
        <v>1679.5232349600001</v>
      </c>
      <c r="D133" s="36">
        <f>SUMIFS(СВЦЭМ!$C$39:$C$782,СВЦЭМ!$A$39:$A$782,$A133,СВЦЭМ!$B$39:$B$782,D$119)+'СЕТ СН'!$I$12+СВЦЭМ!$D$10+'СЕТ СН'!$I$6-'СЕТ СН'!$I$22</f>
        <v>1709.5720509500002</v>
      </c>
      <c r="E133" s="36">
        <f>SUMIFS(СВЦЭМ!$C$39:$C$782,СВЦЭМ!$A$39:$A$782,$A133,СВЦЭМ!$B$39:$B$782,E$119)+'СЕТ СН'!$I$12+СВЦЭМ!$D$10+'СЕТ СН'!$I$6-'СЕТ СН'!$I$22</f>
        <v>1727.62545675</v>
      </c>
      <c r="F133" s="36">
        <f>SUMIFS(СВЦЭМ!$C$39:$C$782,СВЦЭМ!$A$39:$A$782,$A133,СВЦЭМ!$B$39:$B$782,F$119)+'СЕТ СН'!$I$12+СВЦЭМ!$D$10+'СЕТ СН'!$I$6-'СЕТ СН'!$I$22</f>
        <v>1725.85427867</v>
      </c>
      <c r="G133" s="36">
        <f>SUMIFS(СВЦЭМ!$C$39:$C$782,СВЦЭМ!$A$39:$A$782,$A133,СВЦЭМ!$B$39:$B$782,G$119)+'СЕТ СН'!$I$12+СВЦЭМ!$D$10+'СЕТ СН'!$I$6-'СЕТ СН'!$I$22</f>
        <v>1715.5793671000001</v>
      </c>
      <c r="H133" s="36">
        <f>SUMIFS(СВЦЭМ!$C$39:$C$782,СВЦЭМ!$A$39:$A$782,$A133,СВЦЭМ!$B$39:$B$782,H$119)+'СЕТ СН'!$I$12+СВЦЭМ!$D$10+'СЕТ СН'!$I$6-'СЕТ СН'!$I$22</f>
        <v>1648.99578206</v>
      </c>
      <c r="I133" s="36">
        <f>SUMIFS(СВЦЭМ!$C$39:$C$782,СВЦЭМ!$A$39:$A$782,$A133,СВЦЭМ!$B$39:$B$782,I$119)+'СЕТ СН'!$I$12+СВЦЭМ!$D$10+'СЕТ СН'!$I$6-'СЕТ СН'!$I$22</f>
        <v>1669.0160945800001</v>
      </c>
      <c r="J133" s="36">
        <f>SUMIFS(СВЦЭМ!$C$39:$C$782,СВЦЭМ!$A$39:$A$782,$A133,СВЦЭМ!$B$39:$B$782,J$119)+'СЕТ СН'!$I$12+СВЦЭМ!$D$10+'СЕТ СН'!$I$6-'СЕТ СН'!$I$22</f>
        <v>1660.9310392</v>
      </c>
      <c r="K133" s="36">
        <f>SUMIFS(СВЦЭМ!$C$39:$C$782,СВЦЭМ!$A$39:$A$782,$A133,СВЦЭМ!$B$39:$B$782,K$119)+'СЕТ СН'!$I$12+СВЦЭМ!$D$10+'СЕТ СН'!$I$6-'СЕТ СН'!$I$22</f>
        <v>1659.8884987900001</v>
      </c>
      <c r="L133" s="36">
        <f>SUMIFS(СВЦЭМ!$C$39:$C$782,СВЦЭМ!$A$39:$A$782,$A133,СВЦЭМ!$B$39:$B$782,L$119)+'СЕТ СН'!$I$12+СВЦЭМ!$D$10+'СЕТ СН'!$I$6-'СЕТ СН'!$I$22</f>
        <v>1679.09681557</v>
      </c>
      <c r="M133" s="36">
        <f>SUMIFS(СВЦЭМ!$C$39:$C$782,СВЦЭМ!$A$39:$A$782,$A133,СВЦЭМ!$B$39:$B$782,M$119)+'СЕТ СН'!$I$12+СВЦЭМ!$D$10+'СЕТ СН'!$I$6-'СЕТ СН'!$I$22</f>
        <v>1644.06338587</v>
      </c>
      <c r="N133" s="36">
        <f>SUMIFS(СВЦЭМ!$C$39:$C$782,СВЦЭМ!$A$39:$A$782,$A133,СВЦЭМ!$B$39:$B$782,N$119)+'СЕТ СН'!$I$12+СВЦЭМ!$D$10+'СЕТ СН'!$I$6-'СЕТ СН'!$I$22</f>
        <v>1646.3244028400002</v>
      </c>
      <c r="O133" s="36">
        <f>SUMIFS(СВЦЭМ!$C$39:$C$782,СВЦЭМ!$A$39:$A$782,$A133,СВЦЭМ!$B$39:$B$782,O$119)+'СЕТ СН'!$I$12+СВЦЭМ!$D$10+'СЕТ СН'!$I$6-'СЕТ СН'!$I$22</f>
        <v>1649.4478333100001</v>
      </c>
      <c r="P133" s="36">
        <f>SUMIFS(СВЦЭМ!$C$39:$C$782,СВЦЭМ!$A$39:$A$782,$A133,СВЦЭМ!$B$39:$B$782,P$119)+'СЕТ СН'!$I$12+СВЦЭМ!$D$10+'СЕТ СН'!$I$6-'СЕТ СН'!$I$22</f>
        <v>1649.3202176000002</v>
      </c>
      <c r="Q133" s="36">
        <f>SUMIFS(СВЦЭМ!$C$39:$C$782,СВЦЭМ!$A$39:$A$782,$A133,СВЦЭМ!$B$39:$B$782,Q$119)+'СЕТ СН'!$I$12+СВЦЭМ!$D$10+'СЕТ СН'!$I$6-'СЕТ СН'!$I$22</f>
        <v>1651.33964988</v>
      </c>
      <c r="R133" s="36">
        <f>SUMIFS(СВЦЭМ!$C$39:$C$782,СВЦЭМ!$A$39:$A$782,$A133,СВЦЭМ!$B$39:$B$782,R$119)+'СЕТ СН'!$I$12+СВЦЭМ!$D$10+'СЕТ СН'!$I$6-'СЕТ СН'!$I$22</f>
        <v>1644.6114396700002</v>
      </c>
      <c r="S133" s="36">
        <f>SUMIFS(СВЦЭМ!$C$39:$C$782,СВЦЭМ!$A$39:$A$782,$A133,СВЦЭМ!$B$39:$B$782,S$119)+'СЕТ СН'!$I$12+СВЦЭМ!$D$10+'СЕТ СН'!$I$6-'СЕТ СН'!$I$22</f>
        <v>1648.07923622</v>
      </c>
      <c r="T133" s="36">
        <f>SUMIFS(СВЦЭМ!$C$39:$C$782,СВЦЭМ!$A$39:$A$782,$A133,СВЦЭМ!$B$39:$B$782,T$119)+'СЕТ СН'!$I$12+СВЦЭМ!$D$10+'СЕТ СН'!$I$6-'СЕТ СН'!$I$22</f>
        <v>1659.4983506400001</v>
      </c>
      <c r="U133" s="36">
        <f>SUMIFS(СВЦЭМ!$C$39:$C$782,СВЦЭМ!$A$39:$A$782,$A133,СВЦЭМ!$B$39:$B$782,U$119)+'СЕТ СН'!$I$12+СВЦЭМ!$D$10+'СЕТ СН'!$I$6-'СЕТ СН'!$I$22</f>
        <v>1656.1187601300001</v>
      </c>
      <c r="V133" s="36">
        <f>SUMIFS(СВЦЭМ!$C$39:$C$782,СВЦЭМ!$A$39:$A$782,$A133,СВЦЭМ!$B$39:$B$782,V$119)+'СЕТ СН'!$I$12+СВЦЭМ!$D$10+'СЕТ СН'!$I$6-'СЕТ СН'!$I$22</f>
        <v>1666.29109006</v>
      </c>
      <c r="W133" s="36">
        <f>SUMIFS(СВЦЭМ!$C$39:$C$782,СВЦЭМ!$A$39:$A$782,$A133,СВЦЭМ!$B$39:$B$782,W$119)+'СЕТ СН'!$I$12+СВЦЭМ!$D$10+'СЕТ СН'!$I$6-'СЕТ СН'!$I$22</f>
        <v>1664.7629349000001</v>
      </c>
      <c r="X133" s="36">
        <f>SUMIFS(СВЦЭМ!$C$39:$C$782,СВЦЭМ!$A$39:$A$782,$A133,СВЦЭМ!$B$39:$B$782,X$119)+'СЕТ СН'!$I$12+СВЦЭМ!$D$10+'СЕТ СН'!$I$6-'СЕТ СН'!$I$22</f>
        <v>1657.8727116700002</v>
      </c>
      <c r="Y133" s="36">
        <f>SUMIFS(СВЦЭМ!$C$39:$C$782,СВЦЭМ!$A$39:$A$782,$A133,СВЦЭМ!$B$39:$B$782,Y$119)+'СЕТ СН'!$I$12+СВЦЭМ!$D$10+'СЕТ СН'!$I$6-'СЕТ СН'!$I$22</f>
        <v>1638.5010418300001</v>
      </c>
    </row>
    <row r="134" spans="1:25" ht="15.75" x14ac:dyDescent="0.2">
      <c r="A134" s="35">
        <f t="shared" si="3"/>
        <v>44849</v>
      </c>
      <c r="B134" s="36">
        <f>SUMIFS(СВЦЭМ!$C$39:$C$782,СВЦЭМ!$A$39:$A$782,$A134,СВЦЭМ!$B$39:$B$782,B$119)+'СЕТ СН'!$I$12+СВЦЭМ!$D$10+'СЕТ СН'!$I$6-'СЕТ СН'!$I$22</f>
        <v>1556.3826728199999</v>
      </c>
      <c r="C134" s="36">
        <f>SUMIFS(СВЦЭМ!$C$39:$C$782,СВЦЭМ!$A$39:$A$782,$A134,СВЦЭМ!$B$39:$B$782,C$119)+'СЕТ СН'!$I$12+СВЦЭМ!$D$10+'СЕТ СН'!$I$6-'СЕТ СН'!$I$22</f>
        <v>1550.5261408699998</v>
      </c>
      <c r="D134" s="36">
        <f>SUMIFS(СВЦЭМ!$C$39:$C$782,СВЦЭМ!$A$39:$A$782,$A134,СВЦЭМ!$B$39:$B$782,D$119)+'СЕТ СН'!$I$12+СВЦЭМ!$D$10+'СЕТ СН'!$I$6-'СЕТ СН'!$I$22</f>
        <v>1539.34979314</v>
      </c>
      <c r="E134" s="36">
        <f>SUMIFS(СВЦЭМ!$C$39:$C$782,СВЦЭМ!$A$39:$A$782,$A134,СВЦЭМ!$B$39:$B$782,E$119)+'СЕТ СН'!$I$12+СВЦЭМ!$D$10+'СЕТ СН'!$I$6-'СЕТ СН'!$I$22</f>
        <v>1534.72586013</v>
      </c>
      <c r="F134" s="36">
        <f>SUMIFS(СВЦЭМ!$C$39:$C$782,СВЦЭМ!$A$39:$A$782,$A134,СВЦЭМ!$B$39:$B$782,F$119)+'СЕТ СН'!$I$12+СВЦЭМ!$D$10+'СЕТ СН'!$I$6-'СЕТ СН'!$I$22</f>
        <v>1525.56708164</v>
      </c>
      <c r="G134" s="36">
        <f>SUMIFS(СВЦЭМ!$C$39:$C$782,СВЦЭМ!$A$39:$A$782,$A134,СВЦЭМ!$B$39:$B$782,G$119)+'СЕТ СН'!$I$12+СВЦЭМ!$D$10+'СЕТ СН'!$I$6-'СЕТ СН'!$I$22</f>
        <v>1530.5705365599999</v>
      </c>
      <c r="H134" s="36">
        <f>SUMIFS(СВЦЭМ!$C$39:$C$782,СВЦЭМ!$A$39:$A$782,$A134,СВЦЭМ!$B$39:$B$782,H$119)+'СЕТ СН'!$I$12+СВЦЭМ!$D$10+'СЕТ СН'!$I$6-'СЕТ СН'!$I$22</f>
        <v>1542.30861897</v>
      </c>
      <c r="I134" s="36">
        <f>SUMIFS(СВЦЭМ!$C$39:$C$782,СВЦЭМ!$A$39:$A$782,$A134,СВЦЭМ!$B$39:$B$782,I$119)+'СЕТ СН'!$I$12+СВЦЭМ!$D$10+'СЕТ СН'!$I$6-'СЕТ СН'!$I$22</f>
        <v>1521.6366848600001</v>
      </c>
      <c r="J134" s="36">
        <f>SUMIFS(СВЦЭМ!$C$39:$C$782,СВЦЭМ!$A$39:$A$782,$A134,СВЦЭМ!$B$39:$B$782,J$119)+'СЕТ СН'!$I$12+СВЦЭМ!$D$10+'СЕТ СН'!$I$6-'СЕТ СН'!$I$22</f>
        <v>1517.11505199</v>
      </c>
      <c r="K134" s="36">
        <f>SUMIFS(СВЦЭМ!$C$39:$C$782,СВЦЭМ!$A$39:$A$782,$A134,СВЦЭМ!$B$39:$B$782,K$119)+'СЕТ СН'!$I$12+СВЦЭМ!$D$10+'СЕТ СН'!$I$6-'СЕТ СН'!$I$22</f>
        <v>1522.1477157899999</v>
      </c>
      <c r="L134" s="36">
        <f>SUMIFS(СВЦЭМ!$C$39:$C$782,СВЦЭМ!$A$39:$A$782,$A134,СВЦЭМ!$B$39:$B$782,L$119)+'СЕТ СН'!$I$12+СВЦЭМ!$D$10+'СЕТ СН'!$I$6-'СЕТ СН'!$I$22</f>
        <v>1555.79591405</v>
      </c>
      <c r="M134" s="36">
        <f>SUMIFS(СВЦЭМ!$C$39:$C$782,СВЦЭМ!$A$39:$A$782,$A134,СВЦЭМ!$B$39:$B$782,M$119)+'СЕТ СН'!$I$12+СВЦЭМ!$D$10+'СЕТ СН'!$I$6-'СЕТ СН'!$I$22</f>
        <v>1524.3355547599999</v>
      </c>
      <c r="N134" s="36">
        <f>SUMIFS(СВЦЭМ!$C$39:$C$782,СВЦЭМ!$A$39:$A$782,$A134,СВЦЭМ!$B$39:$B$782,N$119)+'СЕТ СН'!$I$12+СВЦЭМ!$D$10+'СЕТ СН'!$I$6-'СЕТ СН'!$I$22</f>
        <v>1457.43105805</v>
      </c>
      <c r="O134" s="36">
        <f>SUMIFS(СВЦЭМ!$C$39:$C$782,СВЦЭМ!$A$39:$A$782,$A134,СВЦЭМ!$B$39:$B$782,O$119)+'СЕТ СН'!$I$12+СВЦЭМ!$D$10+'СЕТ СН'!$I$6-'СЕТ СН'!$I$22</f>
        <v>1447.95742382</v>
      </c>
      <c r="P134" s="36">
        <f>SUMIFS(СВЦЭМ!$C$39:$C$782,СВЦЭМ!$A$39:$A$782,$A134,СВЦЭМ!$B$39:$B$782,P$119)+'СЕТ СН'!$I$12+СВЦЭМ!$D$10+'СЕТ СН'!$I$6-'СЕТ СН'!$I$22</f>
        <v>1452.7546097499999</v>
      </c>
      <c r="Q134" s="36">
        <f>SUMIFS(СВЦЭМ!$C$39:$C$782,СВЦЭМ!$A$39:$A$782,$A134,СВЦЭМ!$B$39:$B$782,Q$119)+'СЕТ СН'!$I$12+СВЦЭМ!$D$10+'СЕТ СН'!$I$6-'СЕТ СН'!$I$22</f>
        <v>1459.9259322299999</v>
      </c>
      <c r="R134" s="36">
        <f>SUMIFS(СВЦЭМ!$C$39:$C$782,СВЦЭМ!$A$39:$A$782,$A134,СВЦЭМ!$B$39:$B$782,R$119)+'СЕТ СН'!$I$12+СВЦЭМ!$D$10+'СЕТ СН'!$I$6-'СЕТ СН'!$I$22</f>
        <v>1509.6488653900001</v>
      </c>
      <c r="S134" s="36">
        <f>SUMIFS(СВЦЭМ!$C$39:$C$782,СВЦЭМ!$A$39:$A$782,$A134,СВЦЭМ!$B$39:$B$782,S$119)+'СЕТ СН'!$I$12+СВЦЭМ!$D$10+'СЕТ СН'!$I$6-'СЕТ СН'!$I$22</f>
        <v>1535.10973605</v>
      </c>
      <c r="T134" s="36">
        <f>SUMIFS(СВЦЭМ!$C$39:$C$782,СВЦЭМ!$A$39:$A$782,$A134,СВЦЭМ!$B$39:$B$782,T$119)+'СЕТ СН'!$I$12+СВЦЭМ!$D$10+'СЕТ СН'!$I$6-'СЕТ СН'!$I$22</f>
        <v>1585.1015005900001</v>
      </c>
      <c r="U134" s="36">
        <f>SUMIFS(СВЦЭМ!$C$39:$C$782,СВЦЭМ!$A$39:$A$782,$A134,СВЦЭМ!$B$39:$B$782,U$119)+'СЕТ СН'!$I$12+СВЦЭМ!$D$10+'СЕТ СН'!$I$6-'СЕТ СН'!$I$22</f>
        <v>1619.1173435400001</v>
      </c>
      <c r="V134" s="36">
        <f>SUMIFS(СВЦЭМ!$C$39:$C$782,СВЦЭМ!$A$39:$A$782,$A134,СВЦЭМ!$B$39:$B$782,V$119)+'СЕТ СН'!$I$12+СВЦЭМ!$D$10+'СЕТ СН'!$I$6-'СЕТ СН'!$I$22</f>
        <v>1607.9270434800001</v>
      </c>
      <c r="W134" s="36">
        <f>SUMIFS(СВЦЭМ!$C$39:$C$782,СВЦЭМ!$A$39:$A$782,$A134,СВЦЭМ!$B$39:$B$782,W$119)+'СЕТ СН'!$I$12+СВЦЭМ!$D$10+'СЕТ СН'!$I$6-'СЕТ СН'!$I$22</f>
        <v>1594.4620813500001</v>
      </c>
      <c r="X134" s="36">
        <f>SUMIFS(СВЦЭМ!$C$39:$C$782,СВЦЭМ!$A$39:$A$782,$A134,СВЦЭМ!$B$39:$B$782,X$119)+'СЕТ СН'!$I$12+СВЦЭМ!$D$10+'СЕТ СН'!$I$6-'СЕТ СН'!$I$22</f>
        <v>1622.8537405400002</v>
      </c>
      <c r="Y134" s="36">
        <f>SUMIFS(СВЦЭМ!$C$39:$C$782,СВЦЭМ!$A$39:$A$782,$A134,СВЦЭМ!$B$39:$B$782,Y$119)+'СЕТ СН'!$I$12+СВЦЭМ!$D$10+'СЕТ СН'!$I$6-'СЕТ СН'!$I$22</f>
        <v>1576.16658863</v>
      </c>
    </row>
    <row r="135" spans="1:25" ht="15.75" x14ac:dyDescent="0.2">
      <c r="A135" s="35">
        <f t="shared" si="3"/>
        <v>44850</v>
      </c>
      <c r="B135" s="36">
        <f>SUMIFS(СВЦЭМ!$C$39:$C$782,СВЦЭМ!$A$39:$A$782,$A135,СВЦЭМ!$B$39:$B$782,B$119)+'СЕТ СН'!$I$12+СВЦЭМ!$D$10+'СЕТ СН'!$I$6-'СЕТ СН'!$I$22</f>
        <v>1510.74096996</v>
      </c>
      <c r="C135" s="36">
        <f>SUMIFS(СВЦЭМ!$C$39:$C$782,СВЦЭМ!$A$39:$A$782,$A135,СВЦЭМ!$B$39:$B$782,C$119)+'СЕТ СН'!$I$12+СВЦЭМ!$D$10+'СЕТ СН'!$I$6-'СЕТ СН'!$I$22</f>
        <v>1540.5550440100001</v>
      </c>
      <c r="D135" s="36">
        <f>SUMIFS(СВЦЭМ!$C$39:$C$782,СВЦЭМ!$A$39:$A$782,$A135,СВЦЭМ!$B$39:$B$782,D$119)+'СЕТ СН'!$I$12+СВЦЭМ!$D$10+'СЕТ СН'!$I$6-'СЕТ СН'!$I$22</f>
        <v>1548.51245133</v>
      </c>
      <c r="E135" s="36">
        <f>SUMIFS(СВЦЭМ!$C$39:$C$782,СВЦЭМ!$A$39:$A$782,$A135,СВЦЭМ!$B$39:$B$782,E$119)+'СЕТ СН'!$I$12+СВЦЭМ!$D$10+'СЕТ СН'!$I$6-'СЕТ СН'!$I$22</f>
        <v>1559.5700895599998</v>
      </c>
      <c r="F135" s="36">
        <f>SUMIFS(СВЦЭМ!$C$39:$C$782,СВЦЭМ!$A$39:$A$782,$A135,СВЦЭМ!$B$39:$B$782,F$119)+'СЕТ СН'!$I$12+СВЦЭМ!$D$10+'СЕТ СН'!$I$6-'СЕТ СН'!$I$22</f>
        <v>1549.65478878</v>
      </c>
      <c r="G135" s="36">
        <f>SUMIFS(СВЦЭМ!$C$39:$C$782,СВЦЭМ!$A$39:$A$782,$A135,СВЦЭМ!$B$39:$B$782,G$119)+'СЕТ СН'!$I$12+СВЦЭМ!$D$10+'СЕТ СН'!$I$6-'СЕТ СН'!$I$22</f>
        <v>1541.2528952</v>
      </c>
      <c r="H135" s="36">
        <f>SUMIFS(СВЦЭМ!$C$39:$C$782,СВЦЭМ!$A$39:$A$782,$A135,СВЦЭМ!$B$39:$B$782,H$119)+'СЕТ СН'!$I$12+СВЦЭМ!$D$10+'СЕТ СН'!$I$6-'СЕТ СН'!$I$22</f>
        <v>1522.30972782</v>
      </c>
      <c r="I135" s="36">
        <f>SUMIFS(СВЦЭМ!$C$39:$C$782,СВЦЭМ!$A$39:$A$782,$A135,СВЦЭМ!$B$39:$B$782,I$119)+'СЕТ СН'!$I$12+СВЦЭМ!$D$10+'СЕТ СН'!$I$6-'СЕТ СН'!$I$22</f>
        <v>1510.4771902</v>
      </c>
      <c r="J135" s="36">
        <f>SUMIFS(СВЦЭМ!$C$39:$C$782,СВЦЭМ!$A$39:$A$782,$A135,СВЦЭМ!$B$39:$B$782,J$119)+'СЕТ СН'!$I$12+СВЦЭМ!$D$10+'СЕТ СН'!$I$6-'СЕТ СН'!$I$22</f>
        <v>1447.66491524</v>
      </c>
      <c r="K135" s="36">
        <f>SUMIFS(СВЦЭМ!$C$39:$C$782,СВЦЭМ!$A$39:$A$782,$A135,СВЦЭМ!$B$39:$B$782,K$119)+'СЕТ СН'!$I$12+СВЦЭМ!$D$10+'СЕТ СН'!$I$6-'СЕТ СН'!$I$22</f>
        <v>1421.4659454100001</v>
      </c>
      <c r="L135" s="36">
        <f>SUMIFS(СВЦЭМ!$C$39:$C$782,СВЦЭМ!$A$39:$A$782,$A135,СВЦЭМ!$B$39:$B$782,L$119)+'СЕТ СН'!$I$12+СВЦЭМ!$D$10+'СЕТ СН'!$I$6-'СЕТ СН'!$I$22</f>
        <v>1413.3678368599999</v>
      </c>
      <c r="M135" s="36">
        <f>SUMIFS(СВЦЭМ!$C$39:$C$782,СВЦЭМ!$A$39:$A$782,$A135,СВЦЭМ!$B$39:$B$782,M$119)+'СЕТ СН'!$I$12+СВЦЭМ!$D$10+'СЕТ СН'!$I$6-'СЕТ СН'!$I$22</f>
        <v>1420.14524768</v>
      </c>
      <c r="N135" s="36">
        <f>SUMIFS(СВЦЭМ!$C$39:$C$782,СВЦЭМ!$A$39:$A$782,$A135,СВЦЭМ!$B$39:$B$782,N$119)+'СЕТ СН'!$I$12+СВЦЭМ!$D$10+'СЕТ СН'!$I$6-'СЕТ СН'!$I$22</f>
        <v>1440.97629011</v>
      </c>
      <c r="O135" s="36">
        <f>SUMIFS(СВЦЭМ!$C$39:$C$782,СВЦЭМ!$A$39:$A$782,$A135,СВЦЭМ!$B$39:$B$782,O$119)+'СЕТ СН'!$I$12+СВЦЭМ!$D$10+'СЕТ СН'!$I$6-'СЕТ СН'!$I$22</f>
        <v>1448.7266104</v>
      </c>
      <c r="P135" s="36">
        <f>SUMIFS(СВЦЭМ!$C$39:$C$782,СВЦЭМ!$A$39:$A$782,$A135,СВЦЭМ!$B$39:$B$782,P$119)+'СЕТ СН'!$I$12+СВЦЭМ!$D$10+'СЕТ СН'!$I$6-'СЕТ СН'!$I$22</f>
        <v>1456.3985326299999</v>
      </c>
      <c r="Q135" s="36">
        <f>SUMIFS(СВЦЭМ!$C$39:$C$782,СВЦЭМ!$A$39:$A$782,$A135,СВЦЭМ!$B$39:$B$782,Q$119)+'СЕТ СН'!$I$12+СВЦЭМ!$D$10+'СЕТ СН'!$I$6-'СЕТ СН'!$I$22</f>
        <v>1452.40116033</v>
      </c>
      <c r="R135" s="36">
        <f>SUMIFS(СВЦЭМ!$C$39:$C$782,СВЦЭМ!$A$39:$A$782,$A135,СВЦЭМ!$B$39:$B$782,R$119)+'СЕТ СН'!$I$12+СВЦЭМ!$D$10+'СЕТ СН'!$I$6-'СЕТ СН'!$I$22</f>
        <v>1448.1086014699999</v>
      </c>
      <c r="S135" s="36">
        <f>SUMIFS(СВЦЭМ!$C$39:$C$782,СВЦЭМ!$A$39:$A$782,$A135,СВЦЭМ!$B$39:$B$782,S$119)+'СЕТ СН'!$I$12+СВЦЭМ!$D$10+'СЕТ СН'!$I$6-'СЕТ СН'!$I$22</f>
        <v>1447.0644868499999</v>
      </c>
      <c r="T135" s="36">
        <f>SUMIFS(СВЦЭМ!$C$39:$C$782,СВЦЭМ!$A$39:$A$782,$A135,СВЦЭМ!$B$39:$B$782,T$119)+'СЕТ СН'!$I$12+СВЦЭМ!$D$10+'СЕТ СН'!$I$6-'СЕТ СН'!$I$22</f>
        <v>1422.80854707</v>
      </c>
      <c r="U135" s="36">
        <f>SUMIFS(СВЦЭМ!$C$39:$C$782,СВЦЭМ!$A$39:$A$782,$A135,СВЦЭМ!$B$39:$B$782,U$119)+'СЕТ СН'!$I$12+СВЦЭМ!$D$10+'СЕТ СН'!$I$6-'СЕТ СН'!$I$22</f>
        <v>1414.5972905799999</v>
      </c>
      <c r="V135" s="36">
        <f>SUMIFS(СВЦЭМ!$C$39:$C$782,СВЦЭМ!$A$39:$A$782,$A135,СВЦЭМ!$B$39:$B$782,V$119)+'СЕТ СН'!$I$12+СВЦЭМ!$D$10+'СЕТ СН'!$I$6-'СЕТ СН'!$I$22</f>
        <v>1414.90378842</v>
      </c>
      <c r="W135" s="36">
        <f>SUMIFS(СВЦЭМ!$C$39:$C$782,СВЦЭМ!$A$39:$A$782,$A135,СВЦЭМ!$B$39:$B$782,W$119)+'СЕТ СН'!$I$12+СВЦЭМ!$D$10+'СЕТ СН'!$I$6-'СЕТ СН'!$I$22</f>
        <v>1425.3306671599998</v>
      </c>
      <c r="X135" s="36">
        <f>SUMIFS(СВЦЭМ!$C$39:$C$782,СВЦЭМ!$A$39:$A$782,$A135,СВЦЭМ!$B$39:$B$782,X$119)+'СЕТ СН'!$I$12+СВЦЭМ!$D$10+'СЕТ СН'!$I$6-'СЕТ СН'!$I$22</f>
        <v>1454.4742279299999</v>
      </c>
      <c r="Y135" s="36">
        <f>SUMIFS(СВЦЭМ!$C$39:$C$782,СВЦЭМ!$A$39:$A$782,$A135,СВЦЭМ!$B$39:$B$782,Y$119)+'СЕТ СН'!$I$12+СВЦЭМ!$D$10+'СЕТ СН'!$I$6-'СЕТ СН'!$I$22</f>
        <v>1485.9564780599999</v>
      </c>
    </row>
    <row r="136" spans="1:25" ht="15.75" x14ac:dyDescent="0.2">
      <c r="A136" s="35">
        <f t="shared" si="3"/>
        <v>44851</v>
      </c>
      <c r="B136" s="36">
        <f>SUMIFS(СВЦЭМ!$C$39:$C$782,СВЦЭМ!$A$39:$A$782,$A136,СВЦЭМ!$B$39:$B$782,B$119)+'СЕТ СН'!$I$12+СВЦЭМ!$D$10+'СЕТ СН'!$I$6-'СЕТ СН'!$I$22</f>
        <v>1534.26912868</v>
      </c>
      <c r="C136" s="36">
        <f>SUMIFS(СВЦЭМ!$C$39:$C$782,СВЦЭМ!$A$39:$A$782,$A136,СВЦЭМ!$B$39:$B$782,C$119)+'СЕТ СН'!$I$12+СВЦЭМ!$D$10+'СЕТ СН'!$I$6-'СЕТ СН'!$I$22</f>
        <v>1570.3074013599999</v>
      </c>
      <c r="D136" s="36">
        <f>SUMIFS(СВЦЭМ!$C$39:$C$782,СВЦЭМ!$A$39:$A$782,$A136,СВЦЭМ!$B$39:$B$782,D$119)+'СЕТ СН'!$I$12+СВЦЭМ!$D$10+'СЕТ СН'!$I$6-'СЕТ СН'!$I$22</f>
        <v>1607.5607330900002</v>
      </c>
      <c r="E136" s="36">
        <f>SUMIFS(СВЦЭМ!$C$39:$C$782,СВЦЭМ!$A$39:$A$782,$A136,СВЦЭМ!$B$39:$B$782,E$119)+'СЕТ СН'!$I$12+СВЦЭМ!$D$10+'СЕТ СН'!$I$6-'СЕТ СН'!$I$22</f>
        <v>1624.9313080900001</v>
      </c>
      <c r="F136" s="36">
        <f>SUMIFS(СВЦЭМ!$C$39:$C$782,СВЦЭМ!$A$39:$A$782,$A136,СВЦЭМ!$B$39:$B$782,F$119)+'СЕТ СН'!$I$12+СВЦЭМ!$D$10+'СЕТ СН'!$I$6-'СЕТ СН'!$I$22</f>
        <v>1627.86528036</v>
      </c>
      <c r="G136" s="36">
        <f>SUMIFS(СВЦЭМ!$C$39:$C$782,СВЦЭМ!$A$39:$A$782,$A136,СВЦЭМ!$B$39:$B$782,G$119)+'СЕТ СН'!$I$12+СВЦЭМ!$D$10+'СЕТ СН'!$I$6-'СЕТ СН'!$I$22</f>
        <v>1605.8194652800003</v>
      </c>
      <c r="H136" s="36">
        <f>SUMIFS(СВЦЭМ!$C$39:$C$782,СВЦЭМ!$A$39:$A$782,$A136,СВЦЭМ!$B$39:$B$782,H$119)+'СЕТ СН'!$I$12+СВЦЭМ!$D$10+'СЕТ СН'!$I$6-'СЕТ СН'!$I$22</f>
        <v>1550.80857894</v>
      </c>
      <c r="I136" s="36">
        <f>SUMIFS(СВЦЭМ!$C$39:$C$782,СВЦЭМ!$A$39:$A$782,$A136,СВЦЭМ!$B$39:$B$782,I$119)+'СЕТ СН'!$I$12+СВЦЭМ!$D$10+'СЕТ СН'!$I$6-'СЕТ СН'!$I$22</f>
        <v>1506.0403595600001</v>
      </c>
      <c r="J136" s="36">
        <f>SUMIFS(СВЦЭМ!$C$39:$C$782,СВЦЭМ!$A$39:$A$782,$A136,СВЦЭМ!$B$39:$B$782,J$119)+'СЕТ СН'!$I$12+СВЦЭМ!$D$10+'СЕТ СН'!$I$6-'СЕТ СН'!$I$22</f>
        <v>1472.56003973</v>
      </c>
      <c r="K136" s="36">
        <f>SUMIFS(СВЦЭМ!$C$39:$C$782,СВЦЭМ!$A$39:$A$782,$A136,СВЦЭМ!$B$39:$B$782,K$119)+'СЕТ СН'!$I$12+СВЦЭМ!$D$10+'СЕТ СН'!$I$6-'СЕТ СН'!$I$22</f>
        <v>1468.77994223</v>
      </c>
      <c r="L136" s="36">
        <f>SUMIFS(СВЦЭМ!$C$39:$C$782,СВЦЭМ!$A$39:$A$782,$A136,СВЦЭМ!$B$39:$B$782,L$119)+'СЕТ СН'!$I$12+СВЦЭМ!$D$10+'СЕТ СН'!$I$6-'СЕТ СН'!$I$22</f>
        <v>1476.4999583599999</v>
      </c>
      <c r="M136" s="36">
        <f>SUMIFS(СВЦЭМ!$C$39:$C$782,СВЦЭМ!$A$39:$A$782,$A136,СВЦЭМ!$B$39:$B$782,M$119)+'СЕТ СН'!$I$12+СВЦЭМ!$D$10+'СЕТ СН'!$I$6-'СЕТ СН'!$I$22</f>
        <v>1490.97843248</v>
      </c>
      <c r="N136" s="36">
        <f>SUMIFS(СВЦЭМ!$C$39:$C$782,СВЦЭМ!$A$39:$A$782,$A136,СВЦЭМ!$B$39:$B$782,N$119)+'СЕТ СН'!$I$12+СВЦЭМ!$D$10+'СЕТ СН'!$I$6-'СЕТ СН'!$I$22</f>
        <v>1495.75028881</v>
      </c>
      <c r="O136" s="36">
        <f>SUMIFS(СВЦЭМ!$C$39:$C$782,СВЦЭМ!$A$39:$A$782,$A136,СВЦЭМ!$B$39:$B$782,O$119)+'СЕТ СН'!$I$12+СВЦЭМ!$D$10+'СЕТ СН'!$I$6-'СЕТ СН'!$I$22</f>
        <v>1491.1598566</v>
      </c>
      <c r="P136" s="36">
        <f>SUMIFS(СВЦЭМ!$C$39:$C$782,СВЦЭМ!$A$39:$A$782,$A136,СВЦЭМ!$B$39:$B$782,P$119)+'СЕТ СН'!$I$12+СВЦЭМ!$D$10+'СЕТ СН'!$I$6-'СЕТ СН'!$I$22</f>
        <v>1506.75756065</v>
      </c>
      <c r="Q136" s="36">
        <f>SUMIFS(СВЦЭМ!$C$39:$C$782,СВЦЭМ!$A$39:$A$782,$A136,СВЦЭМ!$B$39:$B$782,Q$119)+'СЕТ СН'!$I$12+СВЦЭМ!$D$10+'СЕТ СН'!$I$6-'СЕТ СН'!$I$22</f>
        <v>1479.1585582600001</v>
      </c>
      <c r="R136" s="36">
        <f>SUMIFS(СВЦЭМ!$C$39:$C$782,СВЦЭМ!$A$39:$A$782,$A136,СВЦЭМ!$B$39:$B$782,R$119)+'СЕТ СН'!$I$12+СВЦЭМ!$D$10+'СЕТ СН'!$I$6-'СЕТ СН'!$I$22</f>
        <v>1434.9913729</v>
      </c>
      <c r="S136" s="36">
        <f>SUMIFS(СВЦЭМ!$C$39:$C$782,СВЦЭМ!$A$39:$A$782,$A136,СВЦЭМ!$B$39:$B$782,S$119)+'СЕТ СН'!$I$12+СВЦЭМ!$D$10+'СЕТ СН'!$I$6-'СЕТ СН'!$I$22</f>
        <v>1417.5905648099999</v>
      </c>
      <c r="T136" s="36">
        <f>SUMIFS(СВЦЭМ!$C$39:$C$782,СВЦЭМ!$A$39:$A$782,$A136,СВЦЭМ!$B$39:$B$782,T$119)+'СЕТ СН'!$I$12+СВЦЭМ!$D$10+'СЕТ СН'!$I$6-'СЕТ СН'!$I$22</f>
        <v>1473.4616862399998</v>
      </c>
      <c r="U136" s="36">
        <f>SUMIFS(СВЦЭМ!$C$39:$C$782,СВЦЭМ!$A$39:$A$782,$A136,СВЦЭМ!$B$39:$B$782,U$119)+'СЕТ СН'!$I$12+СВЦЭМ!$D$10+'СЕТ СН'!$I$6-'СЕТ СН'!$I$22</f>
        <v>1575.8858303699999</v>
      </c>
      <c r="V136" s="36">
        <f>SUMIFS(СВЦЭМ!$C$39:$C$782,СВЦЭМ!$A$39:$A$782,$A136,СВЦЭМ!$B$39:$B$782,V$119)+'СЕТ СН'!$I$12+СВЦЭМ!$D$10+'СЕТ СН'!$I$6-'СЕТ СН'!$I$22</f>
        <v>1570.1137220000001</v>
      </c>
      <c r="W136" s="36">
        <f>SUMIFS(СВЦЭМ!$C$39:$C$782,СВЦЭМ!$A$39:$A$782,$A136,СВЦЭМ!$B$39:$B$782,W$119)+'СЕТ СН'!$I$12+СВЦЭМ!$D$10+'СЕТ СН'!$I$6-'СЕТ СН'!$I$22</f>
        <v>1560.9462208599998</v>
      </c>
      <c r="X136" s="36">
        <f>SUMIFS(СВЦЭМ!$C$39:$C$782,СВЦЭМ!$A$39:$A$782,$A136,СВЦЭМ!$B$39:$B$782,X$119)+'СЕТ СН'!$I$12+СВЦЭМ!$D$10+'СЕТ СН'!$I$6-'СЕТ СН'!$I$22</f>
        <v>1509.7147168900001</v>
      </c>
      <c r="Y136" s="36">
        <f>SUMIFS(СВЦЭМ!$C$39:$C$782,СВЦЭМ!$A$39:$A$782,$A136,СВЦЭМ!$B$39:$B$782,Y$119)+'СЕТ СН'!$I$12+СВЦЭМ!$D$10+'СЕТ СН'!$I$6-'СЕТ СН'!$I$22</f>
        <v>1557.15816189</v>
      </c>
    </row>
    <row r="137" spans="1:25" ht="15.75" x14ac:dyDescent="0.2">
      <c r="A137" s="35">
        <f t="shared" si="3"/>
        <v>44852</v>
      </c>
      <c r="B137" s="36">
        <f>SUMIFS(СВЦЭМ!$C$39:$C$782,СВЦЭМ!$A$39:$A$782,$A137,СВЦЭМ!$B$39:$B$782,B$119)+'СЕТ СН'!$I$12+СВЦЭМ!$D$10+'СЕТ СН'!$I$6-'СЕТ СН'!$I$22</f>
        <v>1586.28767634</v>
      </c>
      <c r="C137" s="36">
        <f>SUMIFS(СВЦЭМ!$C$39:$C$782,СВЦЭМ!$A$39:$A$782,$A137,СВЦЭМ!$B$39:$B$782,C$119)+'СЕТ СН'!$I$12+СВЦЭМ!$D$10+'СЕТ СН'!$I$6-'СЕТ СН'!$I$22</f>
        <v>1632.2478862900002</v>
      </c>
      <c r="D137" s="36">
        <f>SUMIFS(СВЦЭМ!$C$39:$C$782,СВЦЭМ!$A$39:$A$782,$A137,СВЦЭМ!$B$39:$B$782,D$119)+'СЕТ СН'!$I$12+СВЦЭМ!$D$10+'СЕТ СН'!$I$6-'СЕТ СН'!$I$22</f>
        <v>1649.7082952400001</v>
      </c>
      <c r="E137" s="36">
        <f>SUMIFS(СВЦЭМ!$C$39:$C$782,СВЦЭМ!$A$39:$A$782,$A137,СВЦЭМ!$B$39:$B$782,E$119)+'СЕТ СН'!$I$12+СВЦЭМ!$D$10+'СЕТ СН'!$I$6-'СЕТ СН'!$I$22</f>
        <v>1653.0854785800002</v>
      </c>
      <c r="F137" s="36">
        <f>SUMIFS(СВЦЭМ!$C$39:$C$782,СВЦЭМ!$A$39:$A$782,$A137,СВЦЭМ!$B$39:$B$782,F$119)+'СЕТ СН'!$I$12+СВЦЭМ!$D$10+'СЕТ СН'!$I$6-'СЕТ СН'!$I$22</f>
        <v>1651.6993542600001</v>
      </c>
      <c r="G137" s="36">
        <f>SUMIFS(СВЦЭМ!$C$39:$C$782,СВЦЭМ!$A$39:$A$782,$A137,СВЦЭМ!$B$39:$B$782,G$119)+'СЕТ СН'!$I$12+СВЦЭМ!$D$10+'СЕТ СН'!$I$6-'СЕТ СН'!$I$22</f>
        <v>1640.3547748600001</v>
      </c>
      <c r="H137" s="36">
        <f>SUMIFS(СВЦЭМ!$C$39:$C$782,СВЦЭМ!$A$39:$A$782,$A137,СВЦЭМ!$B$39:$B$782,H$119)+'СЕТ СН'!$I$12+СВЦЭМ!$D$10+'СЕТ СН'!$I$6-'СЕТ СН'!$I$22</f>
        <v>1575.98882768</v>
      </c>
      <c r="I137" s="36">
        <f>SUMIFS(СВЦЭМ!$C$39:$C$782,СВЦЭМ!$A$39:$A$782,$A137,СВЦЭМ!$B$39:$B$782,I$119)+'СЕТ СН'!$I$12+СВЦЭМ!$D$10+'СЕТ СН'!$I$6-'СЕТ СН'!$I$22</f>
        <v>1521.94037908</v>
      </c>
      <c r="J137" s="36">
        <f>SUMIFS(СВЦЭМ!$C$39:$C$782,СВЦЭМ!$A$39:$A$782,$A137,СВЦЭМ!$B$39:$B$782,J$119)+'СЕТ СН'!$I$12+СВЦЭМ!$D$10+'СЕТ СН'!$I$6-'СЕТ СН'!$I$22</f>
        <v>1494.1412605999999</v>
      </c>
      <c r="K137" s="36">
        <f>SUMIFS(СВЦЭМ!$C$39:$C$782,СВЦЭМ!$A$39:$A$782,$A137,СВЦЭМ!$B$39:$B$782,K$119)+'СЕТ СН'!$I$12+СВЦЭМ!$D$10+'СЕТ СН'!$I$6-'СЕТ СН'!$I$22</f>
        <v>1495.7068688300001</v>
      </c>
      <c r="L137" s="36">
        <f>SUMIFS(СВЦЭМ!$C$39:$C$782,СВЦЭМ!$A$39:$A$782,$A137,СВЦЭМ!$B$39:$B$782,L$119)+'СЕТ СН'!$I$12+СВЦЭМ!$D$10+'СЕТ СН'!$I$6-'СЕТ СН'!$I$22</f>
        <v>1494.1138609099999</v>
      </c>
      <c r="M137" s="36">
        <f>SUMIFS(СВЦЭМ!$C$39:$C$782,СВЦЭМ!$A$39:$A$782,$A137,СВЦЭМ!$B$39:$B$782,M$119)+'СЕТ СН'!$I$12+СВЦЭМ!$D$10+'СЕТ СН'!$I$6-'СЕТ СН'!$I$22</f>
        <v>1500.0335639800001</v>
      </c>
      <c r="N137" s="36">
        <f>SUMIFS(СВЦЭМ!$C$39:$C$782,СВЦЭМ!$A$39:$A$782,$A137,СВЦЭМ!$B$39:$B$782,N$119)+'СЕТ СН'!$I$12+СВЦЭМ!$D$10+'СЕТ СН'!$I$6-'СЕТ СН'!$I$22</f>
        <v>1509.7876722199999</v>
      </c>
      <c r="O137" s="36">
        <f>SUMIFS(СВЦЭМ!$C$39:$C$782,СВЦЭМ!$A$39:$A$782,$A137,СВЦЭМ!$B$39:$B$782,O$119)+'СЕТ СН'!$I$12+СВЦЭМ!$D$10+'СЕТ СН'!$I$6-'СЕТ СН'!$I$22</f>
        <v>1507.86286389</v>
      </c>
      <c r="P137" s="36">
        <f>SUMIFS(СВЦЭМ!$C$39:$C$782,СВЦЭМ!$A$39:$A$782,$A137,СВЦЭМ!$B$39:$B$782,P$119)+'СЕТ СН'!$I$12+СВЦЭМ!$D$10+'СЕТ СН'!$I$6-'СЕТ СН'!$I$22</f>
        <v>1510.4685515699998</v>
      </c>
      <c r="Q137" s="36">
        <f>SUMIFS(СВЦЭМ!$C$39:$C$782,СВЦЭМ!$A$39:$A$782,$A137,СВЦЭМ!$B$39:$B$782,Q$119)+'СЕТ СН'!$I$12+СВЦЭМ!$D$10+'СЕТ СН'!$I$6-'СЕТ СН'!$I$22</f>
        <v>1519.8353283500001</v>
      </c>
      <c r="R137" s="36">
        <f>SUMIFS(СВЦЭМ!$C$39:$C$782,СВЦЭМ!$A$39:$A$782,$A137,СВЦЭМ!$B$39:$B$782,R$119)+'СЕТ СН'!$I$12+СВЦЭМ!$D$10+'СЕТ СН'!$I$6-'СЕТ СН'!$I$22</f>
        <v>1529.25293364</v>
      </c>
      <c r="S137" s="36">
        <f>SUMIFS(СВЦЭМ!$C$39:$C$782,СВЦЭМ!$A$39:$A$782,$A137,СВЦЭМ!$B$39:$B$782,S$119)+'СЕТ СН'!$I$12+СВЦЭМ!$D$10+'СЕТ СН'!$I$6-'СЕТ СН'!$I$22</f>
        <v>1507.1245923299998</v>
      </c>
      <c r="T137" s="36">
        <f>SUMIFS(СВЦЭМ!$C$39:$C$782,СВЦЭМ!$A$39:$A$782,$A137,СВЦЭМ!$B$39:$B$782,T$119)+'СЕТ СН'!$I$12+СВЦЭМ!$D$10+'СЕТ СН'!$I$6-'СЕТ СН'!$I$22</f>
        <v>1590.7246827900001</v>
      </c>
      <c r="U137" s="36">
        <f>SUMIFS(СВЦЭМ!$C$39:$C$782,СВЦЭМ!$A$39:$A$782,$A137,СВЦЭМ!$B$39:$B$782,U$119)+'СЕТ СН'!$I$12+СВЦЭМ!$D$10+'СЕТ СН'!$I$6-'СЕТ СН'!$I$22</f>
        <v>1614.9145127000002</v>
      </c>
      <c r="V137" s="36">
        <f>SUMIFS(СВЦЭМ!$C$39:$C$782,СВЦЭМ!$A$39:$A$782,$A137,СВЦЭМ!$B$39:$B$782,V$119)+'СЕТ СН'!$I$12+СВЦЭМ!$D$10+'СЕТ СН'!$I$6-'СЕТ СН'!$I$22</f>
        <v>1613.6205737499999</v>
      </c>
      <c r="W137" s="36">
        <f>SUMIFS(СВЦЭМ!$C$39:$C$782,СВЦЭМ!$A$39:$A$782,$A137,СВЦЭМ!$B$39:$B$782,W$119)+'СЕТ СН'!$I$12+СВЦЭМ!$D$10+'СЕТ СН'!$I$6-'СЕТ СН'!$I$22</f>
        <v>1599.4787861200002</v>
      </c>
      <c r="X137" s="36">
        <f>SUMIFS(СВЦЭМ!$C$39:$C$782,СВЦЭМ!$A$39:$A$782,$A137,СВЦЭМ!$B$39:$B$782,X$119)+'СЕТ СН'!$I$12+СВЦЭМ!$D$10+'СЕТ СН'!$I$6-'СЕТ СН'!$I$22</f>
        <v>1563.1775004199999</v>
      </c>
      <c r="Y137" s="36">
        <f>SUMIFS(СВЦЭМ!$C$39:$C$782,СВЦЭМ!$A$39:$A$782,$A137,СВЦЭМ!$B$39:$B$782,Y$119)+'СЕТ СН'!$I$12+СВЦЭМ!$D$10+'СЕТ СН'!$I$6-'СЕТ СН'!$I$22</f>
        <v>1552.03277043</v>
      </c>
    </row>
    <row r="138" spans="1:25" ht="15.75" x14ac:dyDescent="0.2">
      <c r="A138" s="35">
        <f t="shared" si="3"/>
        <v>44853</v>
      </c>
      <c r="B138" s="36">
        <f>SUMIFS(СВЦЭМ!$C$39:$C$782,СВЦЭМ!$A$39:$A$782,$A138,СВЦЭМ!$B$39:$B$782,B$119)+'СЕТ СН'!$I$12+СВЦЭМ!$D$10+'СЕТ СН'!$I$6-'СЕТ СН'!$I$22</f>
        <v>1590.1336005500002</v>
      </c>
      <c r="C138" s="36">
        <f>SUMIFS(СВЦЭМ!$C$39:$C$782,СВЦЭМ!$A$39:$A$782,$A138,СВЦЭМ!$B$39:$B$782,C$119)+'СЕТ СН'!$I$12+СВЦЭМ!$D$10+'СЕТ СН'!$I$6-'СЕТ СН'!$I$22</f>
        <v>1629.6220143</v>
      </c>
      <c r="D138" s="36">
        <f>SUMIFS(СВЦЭМ!$C$39:$C$782,СВЦЭМ!$A$39:$A$782,$A138,СВЦЭМ!$B$39:$B$782,D$119)+'СЕТ СН'!$I$12+СВЦЭМ!$D$10+'СЕТ СН'!$I$6-'СЕТ СН'!$I$22</f>
        <v>1651.5634775600001</v>
      </c>
      <c r="E138" s="36">
        <f>SUMIFS(СВЦЭМ!$C$39:$C$782,СВЦЭМ!$A$39:$A$782,$A138,СВЦЭМ!$B$39:$B$782,E$119)+'СЕТ СН'!$I$12+СВЦЭМ!$D$10+'СЕТ СН'!$I$6-'СЕТ СН'!$I$22</f>
        <v>1652.49494284</v>
      </c>
      <c r="F138" s="36">
        <f>SUMIFS(СВЦЭМ!$C$39:$C$782,СВЦЭМ!$A$39:$A$782,$A138,СВЦЭМ!$B$39:$B$782,F$119)+'СЕТ СН'!$I$12+СВЦЭМ!$D$10+'СЕТ СН'!$I$6-'СЕТ СН'!$I$22</f>
        <v>1651.8770683600001</v>
      </c>
      <c r="G138" s="36">
        <f>SUMIFS(СВЦЭМ!$C$39:$C$782,СВЦЭМ!$A$39:$A$782,$A138,СВЦЭМ!$B$39:$B$782,G$119)+'СЕТ СН'!$I$12+СВЦЭМ!$D$10+'СЕТ СН'!$I$6-'СЕТ СН'!$I$22</f>
        <v>1637.5208698000001</v>
      </c>
      <c r="H138" s="36">
        <f>SUMIFS(СВЦЭМ!$C$39:$C$782,СВЦЭМ!$A$39:$A$782,$A138,СВЦЭМ!$B$39:$B$782,H$119)+'СЕТ СН'!$I$12+СВЦЭМ!$D$10+'СЕТ СН'!$I$6-'СЕТ СН'!$I$22</f>
        <v>1575.1767469199999</v>
      </c>
      <c r="I138" s="36">
        <f>SUMIFS(СВЦЭМ!$C$39:$C$782,СВЦЭМ!$A$39:$A$782,$A138,СВЦЭМ!$B$39:$B$782,I$119)+'СЕТ СН'!$I$12+СВЦЭМ!$D$10+'СЕТ СН'!$I$6-'СЕТ СН'!$I$22</f>
        <v>1533.9755641199999</v>
      </c>
      <c r="J138" s="36">
        <f>SUMIFS(СВЦЭМ!$C$39:$C$782,СВЦЭМ!$A$39:$A$782,$A138,СВЦЭМ!$B$39:$B$782,J$119)+'СЕТ СН'!$I$12+СВЦЭМ!$D$10+'СЕТ СН'!$I$6-'СЕТ СН'!$I$22</f>
        <v>1560.6808495800001</v>
      </c>
      <c r="K138" s="36">
        <f>SUMIFS(СВЦЭМ!$C$39:$C$782,СВЦЭМ!$A$39:$A$782,$A138,СВЦЭМ!$B$39:$B$782,K$119)+'СЕТ СН'!$I$12+СВЦЭМ!$D$10+'СЕТ СН'!$I$6-'СЕТ СН'!$I$22</f>
        <v>1568.44003174</v>
      </c>
      <c r="L138" s="36">
        <f>SUMIFS(СВЦЭМ!$C$39:$C$782,СВЦЭМ!$A$39:$A$782,$A138,СВЦЭМ!$B$39:$B$782,L$119)+'СЕТ СН'!$I$12+СВЦЭМ!$D$10+'СЕТ СН'!$I$6-'СЕТ СН'!$I$22</f>
        <v>1572.5096228699999</v>
      </c>
      <c r="M138" s="36">
        <f>SUMIFS(СВЦЭМ!$C$39:$C$782,СВЦЭМ!$A$39:$A$782,$A138,СВЦЭМ!$B$39:$B$782,M$119)+'СЕТ СН'!$I$12+СВЦЭМ!$D$10+'СЕТ СН'!$I$6-'СЕТ СН'!$I$22</f>
        <v>1602.66096384</v>
      </c>
      <c r="N138" s="36">
        <f>SUMIFS(СВЦЭМ!$C$39:$C$782,СВЦЭМ!$A$39:$A$782,$A138,СВЦЭМ!$B$39:$B$782,N$119)+'СЕТ СН'!$I$12+СВЦЭМ!$D$10+'СЕТ СН'!$I$6-'СЕТ СН'!$I$22</f>
        <v>1542.9248901800001</v>
      </c>
      <c r="O138" s="36">
        <f>SUMIFS(СВЦЭМ!$C$39:$C$782,СВЦЭМ!$A$39:$A$782,$A138,СВЦЭМ!$B$39:$B$782,O$119)+'СЕТ СН'!$I$12+СВЦЭМ!$D$10+'СЕТ СН'!$I$6-'СЕТ СН'!$I$22</f>
        <v>1526.6533690199999</v>
      </c>
      <c r="P138" s="36">
        <f>SUMIFS(СВЦЭМ!$C$39:$C$782,СВЦЭМ!$A$39:$A$782,$A138,СВЦЭМ!$B$39:$B$782,P$119)+'СЕТ СН'!$I$12+СВЦЭМ!$D$10+'СЕТ СН'!$I$6-'СЕТ СН'!$I$22</f>
        <v>1510.7832094199998</v>
      </c>
      <c r="Q138" s="36">
        <f>SUMIFS(СВЦЭМ!$C$39:$C$782,СВЦЭМ!$A$39:$A$782,$A138,СВЦЭМ!$B$39:$B$782,Q$119)+'СЕТ СН'!$I$12+СВЦЭМ!$D$10+'СЕТ СН'!$I$6-'СЕТ СН'!$I$22</f>
        <v>1503.76980497</v>
      </c>
      <c r="R138" s="36">
        <f>SUMIFS(СВЦЭМ!$C$39:$C$782,СВЦЭМ!$A$39:$A$782,$A138,СВЦЭМ!$B$39:$B$782,R$119)+'СЕТ СН'!$I$12+СВЦЭМ!$D$10+'СЕТ СН'!$I$6-'СЕТ СН'!$I$22</f>
        <v>1407.7501411799999</v>
      </c>
      <c r="S138" s="36">
        <f>SUMIFS(СВЦЭМ!$C$39:$C$782,СВЦЭМ!$A$39:$A$782,$A138,СВЦЭМ!$B$39:$B$782,S$119)+'СЕТ СН'!$I$12+СВЦЭМ!$D$10+'СЕТ СН'!$I$6-'СЕТ СН'!$I$22</f>
        <v>1332.9109748800001</v>
      </c>
      <c r="T138" s="36">
        <f>SUMIFS(СВЦЭМ!$C$39:$C$782,СВЦЭМ!$A$39:$A$782,$A138,СВЦЭМ!$B$39:$B$782,T$119)+'СЕТ СН'!$I$12+СВЦЭМ!$D$10+'СЕТ СН'!$I$6-'СЕТ СН'!$I$22</f>
        <v>1353.31641567</v>
      </c>
      <c r="U138" s="36">
        <f>SUMIFS(СВЦЭМ!$C$39:$C$782,СВЦЭМ!$A$39:$A$782,$A138,СВЦЭМ!$B$39:$B$782,U$119)+'СЕТ СН'!$I$12+СВЦЭМ!$D$10+'СЕТ СН'!$I$6-'СЕТ СН'!$I$22</f>
        <v>1419.7007994999999</v>
      </c>
      <c r="V138" s="36">
        <f>SUMIFS(СВЦЭМ!$C$39:$C$782,СВЦЭМ!$A$39:$A$782,$A138,СВЦЭМ!$B$39:$B$782,V$119)+'СЕТ СН'!$I$12+СВЦЭМ!$D$10+'СЕТ СН'!$I$6-'СЕТ СН'!$I$22</f>
        <v>1478.2608314499998</v>
      </c>
      <c r="W138" s="36">
        <f>SUMIFS(СВЦЭМ!$C$39:$C$782,СВЦЭМ!$A$39:$A$782,$A138,СВЦЭМ!$B$39:$B$782,W$119)+'СЕТ СН'!$I$12+СВЦЭМ!$D$10+'СЕТ СН'!$I$6-'СЕТ СН'!$I$22</f>
        <v>1529.9618846200001</v>
      </c>
      <c r="X138" s="36">
        <f>SUMIFS(СВЦЭМ!$C$39:$C$782,СВЦЭМ!$A$39:$A$782,$A138,СВЦЭМ!$B$39:$B$782,X$119)+'СЕТ СН'!$I$12+СВЦЭМ!$D$10+'СЕТ СН'!$I$6-'СЕТ СН'!$I$22</f>
        <v>1562.8560409299998</v>
      </c>
      <c r="Y138" s="36">
        <f>SUMIFS(СВЦЭМ!$C$39:$C$782,СВЦЭМ!$A$39:$A$782,$A138,СВЦЭМ!$B$39:$B$782,Y$119)+'СЕТ СН'!$I$12+СВЦЭМ!$D$10+'СЕТ СН'!$I$6-'СЕТ СН'!$I$22</f>
        <v>1625.3221575900002</v>
      </c>
    </row>
    <row r="139" spans="1:25" ht="15.75" x14ac:dyDescent="0.2">
      <c r="A139" s="35">
        <f t="shared" si="3"/>
        <v>44854</v>
      </c>
      <c r="B139" s="36">
        <f>SUMIFS(СВЦЭМ!$C$39:$C$782,СВЦЭМ!$A$39:$A$782,$A139,СВЦЭМ!$B$39:$B$782,B$119)+'СЕТ СН'!$I$12+СВЦЭМ!$D$10+'СЕТ СН'!$I$6-'СЕТ СН'!$I$22</f>
        <v>1542.9903568999998</v>
      </c>
      <c r="C139" s="36">
        <f>SUMIFS(СВЦЭМ!$C$39:$C$782,СВЦЭМ!$A$39:$A$782,$A139,СВЦЭМ!$B$39:$B$782,C$119)+'СЕТ СН'!$I$12+СВЦЭМ!$D$10+'СЕТ СН'!$I$6-'СЕТ СН'!$I$22</f>
        <v>1550.0200341700001</v>
      </c>
      <c r="D139" s="36">
        <f>SUMIFS(СВЦЭМ!$C$39:$C$782,СВЦЭМ!$A$39:$A$782,$A139,СВЦЭМ!$B$39:$B$782,D$119)+'СЕТ СН'!$I$12+СВЦЭМ!$D$10+'СЕТ СН'!$I$6-'СЕТ СН'!$I$22</f>
        <v>1592.1818682000001</v>
      </c>
      <c r="E139" s="36">
        <f>SUMIFS(СВЦЭМ!$C$39:$C$782,СВЦЭМ!$A$39:$A$782,$A139,СВЦЭМ!$B$39:$B$782,E$119)+'СЕТ СН'!$I$12+СВЦЭМ!$D$10+'СЕТ СН'!$I$6-'СЕТ СН'!$I$22</f>
        <v>1588.6636304000001</v>
      </c>
      <c r="F139" s="36">
        <f>SUMIFS(СВЦЭМ!$C$39:$C$782,СВЦЭМ!$A$39:$A$782,$A139,СВЦЭМ!$B$39:$B$782,F$119)+'СЕТ СН'!$I$12+СВЦЭМ!$D$10+'СЕТ СН'!$I$6-'СЕТ СН'!$I$22</f>
        <v>1568.0064965900001</v>
      </c>
      <c r="G139" s="36">
        <f>SUMIFS(СВЦЭМ!$C$39:$C$782,СВЦЭМ!$A$39:$A$782,$A139,СВЦЭМ!$B$39:$B$782,G$119)+'СЕТ СН'!$I$12+СВЦЭМ!$D$10+'СЕТ СН'!$I$6-'СЕТ СН'!$I$22</f>
        <v>1541.27809596</v>
      </c>
      <c r="H139" s="36">
        <f>SUMIFS(СВЦЭМ!$C$39:$C$782,СВЦЭМ!$A$39:$A$782,$A139,СВЦЭМ!$B$39:$B$782,H$119)+'СЕТ СН'!$I$12+СВЦЭМ!$D$10+'СЕТ СН'!$I$6-'СЕТ СН'!$I$22</f>
        <v>1491.1062307299999</v>
      </c>
      <c r="I139" s="36">
        <f>SUMIFS(СВЦЭМ!$C$39:$C$782,СВЦЭМ!$A$39:$A$782,$A139,СВЦЭМ!$B$39:$B$782,I$119)+'СЕТ СН'!$I$12+СВЦЭМ!$D$10+'СЕТ СН'!$I$6-'СЕТ СН'!$I$22</f>
        <v>1470.1724548699999</v>
      </c>
      <c r="J139" s="36">
        <f>SUMIFS(СВЦЭМ!$C$39:$C$782,СВЦЭМ!$A$39:$A$782,$A139,СВЦЭМ!$B$39:$B$782,J$119)+'СЕТ СН'!$I$12+СВЦЭМ!$D$10+'СЕТ СН'!$I$6-'СЕТ СН'!$I$22</f>
        <v>1464.8055009899999</v>
      </c>
      <c r="K139" s="36">
        <f>SUMIFS(СВЦЭМ!$C$39:$C$782,СВЦЭМ!$A$39:$A$782,$A139,СВЦЭМ!$B$39:$B$782,K$119)+'СЕТ СН'!$I$12+СВЦЭМ!$D$10+'СЕТ СН'!$I$6-'СЕТ СН'!$I$22</f>
        <v>1499.6213353799999</v>
      </c>
      <c r="L139" s="36">
        <f>SUMIFS(СВЦЭМ!$C$39:$C$782,СВЦЭМ!$A$39:$A$782,$A139,СВЦЭМ!$B$39:$B$782,L$119)+'СЕТ СН'!$I$12+СВЦЭМ!$D$10+'СЕТ СН'!$I$6-'СЕТ СН'!$I$22</f>
        <v>1507.9238679599998</v>
      </c>
      <c r="M139" s="36">
        <f>SUMIFS(СВЦЭМ!$C$39:$C$782,СВЦЭМ!$A$39:$A$782,$A139,СВЦЭМ!$B$39:$B$782,M$119)+'СЕТ СН'!$I$12+СВЦЭМ!$D$10+'СЕТ СН'!$I$6-'СЕТ СН'!$I$22</f>
        <v>1540.0594737500001</v>
      </c>
      <c r="N139" s="36">
        <f>SUMIFS(СВЦЭМ!$C$39:$C$782,СВЦЭМ!$A$39:$A$782,$A139,СВЦЭМ!$B$39:$B$782,N$119)+'СЕТ СН'!$I$12+СВЦЭМ!$D$10+'СЕТ СН'!$I$6-'СЕТ СН'!$I$22</f>
        <v>1534.82329669</v>
      </c>
      <c r="O139" s="36">
        <f>SUMIFS(СВЦЭМ!$C$39:$C$782,СВЦЭМ!$A$39:$A$782,$A139,СВЦЭМ!$B$39:$B$782,O$119)+'СЕТ СН'!$I$12+СВЦЭМ!$D$10+'СЕТ СН'!$I$6-'СЕТ СН'!$I$22</f>
        <v>1532.4648986899999</v>
      </c>
      <c r="P139" s="36">
        <f>SUMIFS(СВЦЭМ!$C$39:$C$782,СВЦЭМ!$A$39:$A$782,$A139,СВЦЭМ!$B$39:$B$782,P$119)+'СЕТ СН'!$I$12+СВЦЭМ!$D$10+'СЕТ СН'!$I$6-'СЕТ СН'!$I$22</f>
        <v>1534.4516026699998</v>
      </c>
      <c r="Q139" s="36">
        <f>SUMIFS(СВЦЭМ!$C$39:$C$782,СВЦЭМ!$A$39:$A$782,$A139,СВЦЭМ!$B$39:$B$782,Q$119)+'СЕТ СН'!$I$12+СВЦЭМ!$D$10+'СЕТ СН'!$I$6-'СЕТ СН'!$I$22</f>
        <v>1528.56329441</v>
      </c>
      <c r="R139" s="36">
        <f>SUMIFS(СВЦЭМ!$C$39:$C$782,СВЦЭМ!$A$39:$A$782,$A139,СВЦЭМ!$B$39:$B$782,R$119)+'СЕТ СН'!$I$12+СВЦЭМ!$D$10+'СЕТ СН'!$I$6-'СЕТ СН'!$I$22</f>
        <v>1578.8819593400001</v>
      </c>
      <c r="S139" s="36">
        <f>SUMIFS(СВЦЭМ!$C$39:$C$782,СВЦЭМ!$A$39:$A$782,$A139,СВЦЭМ!$B$39:$B$782,S$119)+'СЕТ СН'!$I$12+СВЦЭМ!$D$10+'СЕТ СН'!$I$6-'СЕТ СН'!$I$22</f>
        <v>1569.5527566800001</v>
      </c>
      <c r="T139" s="36">
        <f>SUMIFS(СВЦЭМ!$C$39:$C$782,СВЦЭМ!$A$39:$A$782,$A139,СВЦЭМ!$B$39:$B$782,T$119)+'СЕТ СН'!$I$12+СВЦЭМ!$D$10+'СЕТ СН'!$I$6-'СЕТ СН'!$I$22</f>
        <v>1579.00592278</v>
      </c>
      <c r="U139" s="36">
        <f>SUMIFS(СВЦЭМ!$C$39:$C$782,СВЦЭМ!$A$39:$A$782,$A139,СВЦЭМ!$B$39:$B$782,U$119)+'СЕТ СН'!$I$12+СВЦЭМ!$D$10+'СЕТ СН'!$I$6-'СЕТ СН'!$I$22</f>
        <v>1575.2680758299998</v>
      </c>
      <c r="V139" s="36">
        <f>SUMIFS(СВЦЭМ!$C$39:$C$782,СВЦЭМ!$A$39:$A$782,$A139,СВЦЭМ!$B$39:$B$782,V$119)+'СЕТ СН'!$I$12+СВЦЭМ!$D$10+'СЕТ СН'!$I$6-'СЕТ СН'!$I$22</f>
        <v>1570.5287680000001</v>
      </c>
      <c r="W139" s="36">
        <f>SUMIFS(СВЦЭМ!$C$39:$C$782,СВЦЭМ!$A$39:$A$782,$A139,СВЦЭМ!$B$39:$B$782,W$119)+'СЕТ СН'!$I$12+СВЦЭМ!$D$10+'СЕТ СН'!$I$6-'СЕТ СН'!$I$22</f>
        <v>1552.44812682</v>
      </c>
      <c r="X139" s="36">
        <f>SUMIFS(СВЦЭМ!$C$39:$C$782,СВЦЭМ!$A$39:$A$782,$A139,СВЦЭМ!$B$39:$B$782,X$119)+'СЕТ СН'!$I$12+СВЦЭМ!$D$10+'СЕТ СН'!$I$6-'СЕТ СН'!$I$22</f>
        <v>1533.76555566</v>
      </c>
      <c r="Y139" s="36">
        <f>SUMIFS(СВЦЭМ!$C$39:$C$782,СВЦЭМ!$A$39:$A$782,$A139,СВЦЭМ!$B$39:$B$782,Y$119)+'СЕТ СН'!$I$12+СВЦЭМ!$D$10+'СЕТ СН'!$I$6-'СЕТ СН'!$I$22</f>
        <v>1540.91689357</v>
      </c>
    </row>
    <row r="140" spans="1:25" ht="15.75" x14ac:dyDescent="0.2">
      <c r="A140" s="35">
        <f t="shared" si="3"/>
        <v>44855</v>
      </c>
      <c r="B140" s="36">
        <f>SUMIFS(СВЦЭМ!$C$39:$C$782,СВЦЭМ!$A$39:$A$782,$A140,СВЦЭМ!$B$39:$B$782,B$119)+'СЕТ СН'!$I$12+СВЦЭМ!$D$10+'СЕТ СН'!$I$6-'СЕТ СН'!$I$22</f>
        <v>1756.4733221900001</v>
      </c>
      <c r="C140" s="36">
        <f>SUMIFS(СВЦЭМ!$C$39:$C$782,СВЦЭМ!$A$39:$A$782,$A140,СВЦЭМ!$B$39:$B$782,C$119)+'СЕТ СН'!$I$12+СВЦЭМ!$D$10+'СЕТ СН'!$I$6-'СЕТ СН'!$I$22</f>
        <v>1738.3471425700002</v>
      </c>
      <c r="D140" s="36">
        <f>SUMIFS(СВЦЭМ!$C$39:$C$782,СВЦЭМ!$A$39:$A$782,$A140,СВЦЭМ!$B$39:$B$782,D$119)+'СЕТ СН'!$I$12+СВЦЭМ!$D$10+'СЕТ СН'!$I$6-'СЕТ СН'!$I$22</f>
        <v>1752.6298947300002</v>
      </c>
      <c r="E140" s="36">
        <f>SUMIFS(СВЦЭМ!$C$39:$C$782,СВЦЭМ!$A$39:$A$782,$A140,СВЦЭМ!$B$39:$B$782,E$119)+'СЕТ СН'!$I$12+СВЦЭМ!$D$10+'СЕТ СН'!$I$6-'СЕТ СН'!$I$22</f>
        <v>1814.4714336300001</v>
      </c>
      <c r="F140" s="36">
        <f>SUMIFS(СВЦЭМ!$C$39:$C$782,СВЦЭМ!$A$39:$A$782,$A140,СВЦЭМ!$B$39:$B$782,F$119)+'СЕТ СН'!$I$12+СВЦЭМ!$D$10+'СЕТ СН'!$I$6-'СЕТ СН'!$I$22</f>
        <v>1795.3344018800001</v>
      </c>
      <c r="G140" s="36">
        <f>SUMIFS(СВЦЭМ!$C$39:$C$782,СВЦЭМ!$A$39:$A$782,$A140,СВЦЭМ!$B$39:$B$782,G$119)+'СЕТ СН'!$I$12+СВЦЭМ!$D$10+'СЕТ СН'!$I$6-'СЕТ СН'!$I$22</f>
        <v>1760.70866604</v>
      </c>
      <c r="H140" s="36">
        <f>SUMIFS(СВЦЭМ!$C$39:$C$782,СВЦЭМ!$A$39:$A$782,$A140,СВЦЭМ!$B$39:$B$782,H$119)+'СЕТ СН'!$I$12+СВЦЭМ!$D$10+'СЕТ СН'!$I$6-'СЕТ СН'!$I$22</f>
        <v>1691.5003878100001</v>
      </c>
      <c r="I140" s="36">
        <f>SUMIFS(СВЦЭМ!$C$39:$C$782,СВЦЭМ!$A$39:$A$782,$A140,СВЦЭМ!$B$39:$B$782,I$119)+'СЕТ СН'!$I$12+СВЦЭМ!$D$10+'СЕТ СН'!$I$6-'СЕТ СН'!$I$22</f>
        <v>1683.9849731400002</v>
      </c>
      <c r="J140" s="36">
        <f>SUMIFS(СВЦЭМ!$C$39:$C$782,СВЦЭМ!$A$39:$A$782,$A140,СВЦЭМ!$B$39:$B$782,J$119)+'СЕТ СН'!$I$12+СВЦЭМ!$D$10+'СЕТ СН'!$I$6-'СЕТ СН'!$I$22</f>
        <v>1644.7047983500001</v>
      </c>
      <c r="K140" s="36">
        <f>SUMIFS(СВЦЭМ!$C$39:$C$782,СВЦЭМ!$A$39:$A$782,$A140,СВЦЭМ!$B$39:$B$782,K$119)+'СЕТ СН'!$I$12+СВЦЭМ!$D$10+'СЕТ СН'!$I$6-'СЕТ СН'!$I$22</f>
        <v>1647.11933793</v>
      </c>
      <c r="L140" s="36">
        <f>SUMIFS(СВЦЭМ!$C$39:$C$782,СВЦЭМ!$A$39:$A$782,$A140,СВЦЭМ!$B$39:$B$782,L$119)+'СЕТ СН'!$I$12+СВЦЭМ!$D$10+'СЕТ СН'!$I$6-'СЕТ СН'!$I$22</f>
        <v>1651.1900815200001</v>
      </c>
      <c r="M140" s="36">
        <f>SUMIFS(СВЦЭМ!$C$39:$C$782,СВЦЭМ!$A$39:$A$782,$A140,СВЦЭМ!$B$39:$B$782,M$119)+'СЕТ СН'!$I$12+СВЦЭМ!$D$10+'СЕТ СН'!$I$6-'СЕТ СН'!$I$22</f>
        <v>1656.1822895700002</v>
      </c>
      <c r="N140" s="36">
        <f>SUMIFS(СВЦЭМ!$C$39:$C$782,СВЦЭМ!$A$39:$A$782,$A140,СВЦЭМ!$B$39:$B$782,N$119)+'СЕТ СН'!$I$12+СВЦЭМ!$D$10+'СЕТ СН'!$I$6-'СЕТ СН'!$I$22</f>
        <v>1672.3368780400001</v>
      </c>
      <c r="O140" s="36">
        <f>SUMIFS(СВЦЭМ!$C$39:$C$782,СВЦЭМ!$A$39:$A$782,$A140,СВЦЭМ!$B$39:$B$782,O$119)+'СЕТ СН'!$I$12+СВЦЭМ!$D$10+'СЕТ СН'!$I$6-'СЕТ СН'!$I$22</f>
        <v>1662.5993629300001</v>
      </c>
      <c r="P140" s="36">
        <f>SUMIFS(СВЦЭМ!$C$39:$C$782,СВЦЭМ!$A$39:$A$782,$A140,СВЦЭМ!$B$39:$B$782,P$119)+'СЕТ СН'!$I$12+СВЦЭМ!$D$10+'СЕТ СН'!$I$6-'СЕТ СН'!$I$22</f>
        <v>1689.7899809400001</v>
      </c>
      <c r="Q140" s="36">
        <f>SUMIFS(СВЦЭМ!$C$39:$C$782,СВЦЭМ!$A$39:$A$782,$A140,СВЦЭМ!$B$39:$B$782,Q$119)+'СЕТ СН'!$I$12+СВЦЭМ!$D$10+'СЕТ СН'!$I$6-'СЕТ СН'!$I$22</f>
        <v>1692.5979567200002</v>
      </c>
      <c r="R140" s="36">
        <f>SUMIFS(СВЦЭМ!$C$39:$C$782,СВЦЭМ!$A$39:$A$782,$A140,СВЦЭМ!$B$39:$B$782,R$119)+'СЕТ СН'!$I$12+СВЦЭМ!$D$10+'СЕТ СН'!$I$6-'СЕТ СН'!$I$22</f>
        <v>1668.1339868900002</v>
      </c>
      <c r="S140" s="36">
        <f>SUMIFS(СВЦЭМ!$C$39:$C$782,СВЦЭМ!$A$39:$A$782,$A140,СВЦЭМ!$B$39:$B$782,S$119)+'СЕТ СН'!$I$12+СВЦЭМ!$D$10+'СЕТ СН'!$I$6-'СЕТ СН'!$I$22</f>
        <v>1653.5715016400002</v>
      </c>
      <c r="T140" s="36">
        <f>SUMIFS(СВЦЭМ!$C$39:$C$782,СВЦЭМ!$A$39:$A$782,$A140,СВЦЭМ!$B$39:$B$782,T$119)+'СЕТ СН'!$I$12+СВЦЭМ!$D$10+'СЕТ СН'!$I$6-'СЕТ СН'!$I$22</f>
        <v>1607.3480701800001</v>
      </c>
      <c r="U140" s="36">
        <f>SUMIFS(СВЦЭМ!$C$39:$C$782,СВЦЭМ!$A$39:$A$782,$A140,СВЦЭМ!$B$39:$B$782,U$119)+'СЕТ СН'!$I$12+СВЦЭМ!$D$10+'СЕТ СН'!$I$6-'СЕТ СН'!$I$22</f>
        <v>1627.12631784</v>
      </c>
      <c r="V140" s="36">
        <f>SUMIFS(СВЦЭМ!$C$39:$C$782,СВЦЭМ!$A$39:$A$782,$A140,СВЦЭМ!$B$39:$B$782,V$119)+'СЕТ СН'!$I$12+СВЦЭМ!$D$10+'СЕТ СН'!$I$6-'СЕТ СН'!$I$22</f>
        <v>1647.8758583800002</v>
      </c>
      <c r="W140" s="36">
        <f>SUMIFS(СВЦЭМ!$C$39:$C$782,СВЦЭМ!$A$39:$A$782,$A140,СВЦЭМ!$B$39:$B$782,W$119)+'СЕТ СН'!$I$12+СВЦЭМ!$D$10+'СЕТ СН'!$I$6-'СЕТ СН'!$I$22</f>
        <v>1683.9042851200002</v>
      </c>
      <c r="X140" s="36">
        <f>SUMIFS(СВЦЭМ!$C$39:$C$782,СВЦЭМ!$A$39:$A$782,$A140,СВЦЭМ!$B$39:$B$782,X$119)+'СЕТ СН'!$I$12+СВЦЭМ!$D$10+'СЕТ СН'!$I$6-'СЕТ СН'!$I$22</f>
        <v>1723.3988480400001</v>
      </c>
      <c r="Y140" s="36">
        <f>SUMIFS(СВЦЭМ!$C$39:$C$782,СВЦЭМ!$A$39:$A$782,$A140,СВЦЭМ!$B$39:$B$782,Y$119)+'СЕТ СН'!$I$12+СВЦЭМ!$D$10+'СЕТ СН'!$I$6-'СЕТ СН'!$I$22</f>
        <v>1758.0237507700001</v>
      </c>
    </row>
    <row r="141" spans="1:25" ht="15.75" x14ac:dyDescent="0.2">
      <c r="A141" s="35">
        <f t="shared" si="3"/>
        <v>44856</v>
      </c>
      <c r="B141" s="36">
        <f>SUMIFS(СВЦЭМ!$C$39:$C$782,СВЦЭМ!$A$39:$A$782,$A141,СВЦЭМ!$B$39:$B$782,B$119)+'СЕТ СН'!$I$12+СВЦЭМ!$D$10+'СЕТ СН'!$I$6-'СЕТ СН'!$I$22</f>
        <v>1783.4722120200001</v>
      </c>
      <c r="C141" s="36">
        <f>SUMIFS(СВЦЭМ!$C$39:$C$782,СВЦЭМ!$A$39:$A$782,$A141,СВЦЭМ!$B$39:$B$782,C$119)+'СЕТ СН'!$I$12+СВЦЭМ!$D$10+'СЕТ СН'!$I$6-'СЕТ СН'!$I$22</f>
        <v>1783.1409988600001</v>
      </c>
      <c r="D141" s="36">
        <f>SUMIFS(СВЦЭМ!$C$39:$C$782,СВЦЭМ!$A$39:$A$782,$A141,СВЦЭМ!$B$39:$B$782,D$119)+'СЕТ СН'!$I$12+СВЦЭМ!$D$10+'СЕТ СН'!$I$6-'СЕТ СН'!$I$22</f>
        <v>1825.41612495</v>
      </c>
      <c r="E141" s="36">
        <f>SUMIFS(СВЦЭМ!$C$39:$C$782,СВЦЭМ!$A$39:$A$782,$A141,СВЦЭМ!$B$39:$B$782,E$119)+'СЕТ СН'!$I$12+СВЦЭМ!$D$10+'СЕТ СН'!$I$6-'СЕТ СН'!$I$22</f>
        <v>1828.0973805900001</v>
      </c>
      <c r="F141" s="36">
        <f>SUMIFS(СВЦЭМ!$C$39:$C$782,СВЦЭМ!$A$39:$A$782,$A141,СВЦЭМ!$B$39:$B$782,F$119)+'СЕТ СН'!$I$12+СВЦЭМ!$D$10+'СЕТ СН'!$I$6-'СЕТ СН'!$I$22</f>
        <v>1815.2865144300001</v>
      </c>
      <c r="G141" s="36">
        <f>SUMIFS(СВЦЭМ!$C$39:$C$782,СВЦЭМ!$A$39:$A$782,$A141,СВЦЭМ!$B$39:$B$782,G$119)+'СЕТ СН'!$I$12+СВЦЭМ!$D$10+'СЕТ СН'!$I$6-'СЕТ СН'!$I$22</f>
        <v>1812.1039332700002</v>
      </c>
      <c r="H141" s="36">
        <f>SUMIFS(СВЦЭМ!$C$39:$C$782,СВЦЭМ!$A$39:$A$782,$A141,СВЦЭМ!$B$39:$B$782,H$119)+'СЕТ СН'!$I$12+СВЦЭМ!$D$10+'СЕТ СН'!$I$6-'СЕТ СН'!$I$22</f>
        <v>1761.9373536200001</v>
      </c>
      <c r="I141" s="36">
        <f>SUMIFS(СВЦЭМ!$C$39:$C$782,СВЦЭМ!$A$39:$A$782,$A141,СВЦЭМ!$B$39:$B$782,I$119)+'СЕТ СН'!$I$12+СВЦЭМ!$D$10+'СЕТ СН'!$I$6-'СЕТ СН'!$I$22</f>
        <v>1750.5259153200002</v>
      </c>
      <c r="J141" s="36">
        <f>SUMIFS(СВЦЭМ!$C$39:$C$782,СВЦЭМ!$A$39:$A$782,$A141,СВЦЭМ!$B$39:$B$782,J$119)+'СЕТ СН'!$I$12+СВЦЭМ!$D$10+'СЕТ СН'!$I$6-'СЕТ СН'!$I$22</f>
        <v>1746.58142404</v>
      </c>
      <c r="K141" s="36">
        <f>SUMIFS(СВЦЭМ!$C$39:$C$782,СВЦЭМ!$A$39:$A$782,$A141,СВЦЭМ!$B$39:$B$782,K$119)+'СЕТ СН'!$I$12+СВЦЭМ!$D$10+'СЕТ СН'!$I$6-'СЕТ СН'!$I$22</f>
        <v>1727.1872721300001</v>
      </c>
      <c r="L141" s="36">
        <f>SUMIFS(СВЦЭМ!$C$39:$C$782,СВЦЭМ!$A$39:$A$782,$A141,СВЦЭМ!$B$39:$B$782,L$119)+'СЕТ СН'!$I$12+СВЦЭМ!$D$10+'СЕТ СН'!$I$6-'СЕТ СН'!$I$22</f>
        <v>1725.0052322000001</v>
      </c>
      <c r="M141" s="36">
        <f>SUMIFS(СВЦЭМ!$C$39:$C$782,СВЦЭМ!$A$39:$A$782,$A141,СВЦЭМ!$B$39:$B$782,M$119)+'СЕТ СН'!$I$12+СВЦЭМ!$D$10+'СЕТ СН'!$I$6-'СЕТ СН'!$I$22</f>
        <v>1734.1629940500002</v>
      </c>
      <c r="N141" s="36">
        <f>SUMIFS(СВЦЭМ!$C$39:$C$782,СВЦЭМ!$A$39:$A$782,$A141,СВЦЭМ!$B$39:$B$782,N$119)+'СЕТ СН'!$I$12+СВЦЭМ!$D$10+'СЕТ СН'!$I$6-'СЕТ СН'!$I$22</f>
        <v>1749.1262917500001</v>
      </c>
      <c r="O141" s="36">
        <f>SUMIFS(СВЦЭМ!$C$39:$C$782,СВЦЭМ!$A$39:$A$782,$A141,СВЦЭМ!$B$39:$B$782,O$119)+'СЕТ СН'!$I$12+СВЦЭМ!$D$10+'СЕТ СН'!$I$6-'СЕТ СН'!$I$22</f>
        <v>1743.3993660000001</v>
      </c>
      <c r="P141" s="36">
        <f>SUMIFS(СВЦЭМ!$C$39:$C$782,СВЦЭМ!$A$39:$A$782,$A141,СВЦЭМ!$B$39:$B$782,P$119)+'СЕТ СН'!$I$12+СВЦЭМ!$D$10+'СЕТ СН'!$I$6-'СЕТ СН'!$I$22</f>
        <v>1780.8111171500002</v>
      </c>
      <c r="Q141" s="36">
        <f>SUMIFS(СВЦЭМ!$C$39:$C$782,СВЦЭМ!$A$39:$A$782,$A141,СВЦЭМ!$B$39:$B$782,Q$119)+'СЕТ СН'!$I$12+СВЦЭМ!$D$10+'СЕТ СН'!$I$6-'СЕТ СН'!$I$22</f>
        <v>1779.7074339200001</v>
      </c>
      <c r="R141" s="36">
        <f>SUMIFS(СВЦЭМ!$C$39:$C$782,СВЦЭМ!$A$39:$A$782,$A141,СВЦЭМ!$B$39:$B$782,R$119)+'СЕТ СН'!$I$12+СВЦЭМ!$D$10+'СЕТ СН'!$I$6-'СЕТ СН'!$I$22</f>
        <v>1767.38322681</v>
      </c>
      <c r="S141" s="36">
        <f>SUMIFS(СВЦЭМ!$C$39:$C$782,СВЦЭМ!$A$39:$A$782,$A141,СВЦЭМ!$B$39:$B$782,S$119)+'СЕТ СН'!$I$12+СВЦЭМ!$D$10+'СЕТ СН'!$I$6-'СЕТ СН'!$I$22</f>
        <v>1740.8821124900001</v>
      </c>
      <c r="T141" s="36">
        <f>SUMIFS(СВЦЭМ!$C$39:$C$782,СВЦЭМ!$A$39:$A$782,$A141,СВЦЭМ!$B$39:$B$782,T$119)+'СЕТ СН'!$I$12+СВЦЭМ!$D$10+'СЕТ СН'!$I$6-'СЕТ СН'!$I$22</f>
        <v>1685.7659158400002</v>
      </c>
      <c r="U141" s="36">
        <f>SUMIFS(СВЦЭМ!$C$39:$C$782,СВЦЭМ!$A$39:$A$782,$A141,СВЦЭМ!$B$39:$B$782,U$119)+'СЕТ СН'!$I$12+СВЦЭМ!$D$10+'СЕТ СН'!$I$6-'СЕТ СН'!$I$22</f>
        <v>1710.9002235300002</v>
      </c>
      <c r="V141" s="36">
        <f>SUMIFS(СВЦЭМ!$C$39:$C$782,СВЦЭМ!$A$39:$A$782,$A141,СВЦЭМ!$B$39:$B$782,V$119)+'СЕТ СН'!$I$12+СВЦЭМ!$D$10+'СЕТ СН'!$I$6-'СЕТ СН'!$I$22</f>
        <v>1737.6982858600002</v>
      </c>
      <c r="W141" s="36">
        <f>SUMIFS(СВЦЭМ!$C$39:$C$782,СВЦЭМ!$A$39:$A$782,$A141,СВЦЭМ!$B$39:$B$782,W$119)+'СЕТ СН'!$I$12+СВЦЭМ!$D$10+'СЕТ СН'!$I$6-'СЕТ СН'!$I$22</f>
        <v>1762.05785799</v>
      </c>
      <c r="X141" s="36">
        <f>SUMIFS(СВЦЭМ!$C$39:$C$782,СВЦЭМ!$A$39:$A$782,$A141,СВЦЭМ!$B$39:$B$782,X$119)+'СЕТ СН'!$I$12+СВЦЭМ!$D$10+'СЕТ СН'!$I$6-'СЕТ СН'!$I$22</f>
        <v>1794.34693457</v>
      </c>
      <c r="Y141" s="36">
        <f>SUMIFS(СВЦЭМ!$C$39:$C$782,СВЦЭМ!$A$39:$A$782,$A141,СВЦЭМ!$B$39:$B$782,Y$119)+'СЕТ СН'!$I$12+СВЦЭМ!$D$10+'СЕТ СН'!$I$6-'СЕТ СН'!$I$22</f>
        <v>1819.5364897900001</v>
      </c>
    </row>
    <row r="142" spans="1:25" ht="15.75" x14ac:dyDescent="0.2">
      <c r="A142" s="35">
        <f t="shared" si="3"/>
        <v>44857</v>
      </c>
      <c r="B142" s="36">
        <f>SUMIFS(СВЦЭМ!$C$39:$C$782,СВЦЭМ!$A$39:$A$782,$A142,СВЦЭМ!$B$39:$B$782,B$119)+'СЕТ СН'!$I$12+СВЦЭМ!$D$10+'СЕТ СН'!$I$6-'СЕТ СН'!$I$22</f>
        <v>1789.0883818100001</v>
      </c>
      <c r="C142" s="36">
        <f>SUMIFS(СВЦЭМ!$C$39:$C$782,СВЦЭМ!$A$39:$A$782,$A142,СВЦЭМ!$B$39:$B$782,C$119)+'СЕТ СН'!$I$12+СВЦЭМ!$D$10+'СЕТ СН'!$I$6-'СЕТ СН'!$I$22</f>
        <v>1822.0520977000001</v>
      </c>
      <c r="D142" s="36">
        <f>SUMIFS(СВЦЭМ!$C$39:$C$782,СВЦЭМ!$A$39:$A$782,$A142,СВЦЭМ!$B$39:$B$782,D$119)+'СЕТ СН'!$I$12+СВЦЭМ!$D$10+'СЕТ СН'!$I$6-'СЕТ СН'!$I$22</f>
        <v>1849.1966305000001</v>
      </c>
      <c r="E142" s="36">
        <f>SUMIFS(СВЦЭМ!$C$39:$C$782,СВЦЭМ!$A$39:$A$782,$A142,СВЦЭМ!$B$39:$B$782,E$119)+'СЕТ СН'!$I$12+СВЦЭМ!$D$10+'СЕТ СН'!$I$6-'СЕТ СН'!$I$22</f>
        <v>1849.8092643300001</v>
      </c>
      <c r="F142" s="36">
        <f>SUMIFS(СВЦЭМ!$C$39:$C$782,СВЦЭМ!$A$39:$A$782,$A142,СВЦЭМ!$B$39:$B$782,F$119)+'СЕТ СН'!$I$12+СВЦЭМ!$D$10+'СЕТ СН'!$I$6-'СЕТ СН'!$I$22</f>
        <v>1853.8808547800002</v>
      </c>
      <c r="G142" s="36">
        <f>SUMIFS(СВЦЭМ!$C$39:$C$782,СВЦЭМ!$A$39:$A$782,$A142,СВЦЭМ!$B$39:$B$782,G$119)+'СЕТ СН'!$I$12+СВЦЭМ!$D$10+'СЕТ СН'!$I$6-'СЕТ СН'!$I$22</f>
        <v>1839.17442536</v>
      </c>
      <c r="H142" s="36">
        <f>SUMIFS(СВЦЭМ!$C$39:$C$782,СВЦЭМ!$A$39:$A$782,$A142,СВЦЭМ!$B$39:$B$782,H$119)+'СЕТ СН'!$I$12+СВЦЭМ!$D$10+'СЕТ СН'!$I$6-'СЕТ СН'!$I$22</f>
        <v>1798.7142075600002</v>
      </c>
      <c r="I142" s="36">
        <f>SUMIFS(СВЦЭМ!$C$39:$C$782,СВЦЭМ!$A$39:$A$782,$A142,СВЦЭМ!$B$39:$B$782,I$119)+'СЕТ СН'!$I$12+СВЦЭМ!$D$10+'СЕТ СН'!$I$6-'СЕТ СН'!$I$22</f>
        <v>1804.8710723500001</v>
      </c>
      <c r="J142" s="36">
        <f>SUMIFS(СВЦЭМ!$C$39:$C$782,СВЦЭМ!$A$39:$A$782,$A142,СВЦЭМ!$B$39:$B$782,J$119)+'СЕТ СН'!$I$12+СВЦЭМ!$D$10+'СЕТ СН'!$I$6-'СЕТ СН'!$I$22</f>
        <v>1758.78478326</v>
      </c>
      <c r="K142" s="36">
        <f>SUMIFS(СВЦЭМ!$C$39:$C$782,СВЦЭМ!$A$39:$A$782,$A142,СВЦЭМ!$B$39:$B$782,K$119)+'СЕТ СН'!$I$12+СВЦЭМ!$D$10+'СЕТ СН'!$I$6-'СЕТ СН'!$I$22</f>
        <v>1744.76358411</v>
      </c>
      <c r="L142" s="36">
        <f>SUMIFS(СВЦЭМ!$C$39:$C$782,СВЦЭМ!$A$39:$A$782,$A142,СВЦЭМ!$B$39:$B$782,L$119)+'СЕТ СН'!$I$12+СВЦЭМ!$D$10+'СЕТ СН'!$I$6-'СЕТ СН'!$I$22</f>
        <v>1726.5604433600001</v>
      </c>
      <c r="M142" s="36">
        <f>SUMIFS(СВЦЭМ!$C$39:$C$782,СВЦЭМ!$A$39:$A$782,$A142,СВЦЭМ!$B$39:$B$782,M$119)+'СЕТ СН'!$I$12+СВЦЭМ!$D$10+'СЕТ СН'!$I$6-'СЕТ СН'!$I$22</f>
        <v>1746.3377037</v>
      </c>
      <c r="N142" s="36">
        <f>SUMIFS(СВЦЭМ!$C$39:$C$782,СВЦЭМ!$A$39:$A$782,$A142,СВЦЭМ!$B$39:$B$782,N$119)+'СЕТ СН'!$I$12+СВЦЭМ!$D$10+'СЕТ СН'!$I$6-'СЕТ СН'!$I$22</f>
        <v>1762.1446423300001</v>
      </c>
      <c r="O142" s="36">
        <f>SUMIFS(СВЦЭМ!$C$39:$C$782,СВЦЭМ!$A$39:$A$782,$A142,СВЦЭМ!$B$39:$B$782,O$119)+'СЕТ СН'!$I$12+СВЦЭМ!$D$10+'СЕТ СН'!$I$6-'СЕТ СН'!$I$22</f>
        <v>1776.8042924600002</v>
      </c>
      <c r="P142" s="36">
        <f>SUMIFS(СВЦЭМ!$C$39:$C$782,СВЦЭМ!$A$39:$A$782,$A142,СВЦЭМ!$B$39:$B$782,P$119)+'СЕТ СН'!$I$12+СВЦЭМ!$D$10+'СЕТ СН'!$I$6-'СЕТ СН'!$I$22</f>
        <v>1787.4837625300001</v>
      </c>
      <c r="Q142" s="36">
        <f>SUMIFS(СВЦЭМ!$C$39:$C$782,СВЦЭМ!$A$39:$A$782,$A142,СВЦЭМ!$B$39:$B$782,Q$119)+'СЕТ СН'!$I$12+СВЦЭМ!$D$10+'СЕТ СН'!$I$6-'СЕТ СН'!$I$22</f>
        <v>1800.75230134</v>
      </c>
      <c r="R142" s="36">
        <f>SUMIFS(СВЦЭМ!$C$39:$C$782,СВЦЭМ!$A$39:$A$782,$A142,СВЦЭМ!$B$39:$B$782,R$119)+'СЕТ СН'!$I$12+СВЦЭМ!$D$10+'СЕТ СН'!$I$6-'СЕТ СН'!$I$22</f>
        <v>1778.5538739800002</v>
      </c>
      <c r="S142" s="36">
        <f>SUMIFS(СВЦЭМ!$C$39:$C$782,СВЦЭМ!$A$39:$A$782,$A142,СВЦЭМ!$B$39:$B$782,S$119)+'СЕТ СН'!$I$12+СВЦЭМ!$D$10+'СЕТ СН'!$I$6-'СЕТ СН'!$I$22</f>
        <v>1743.2418538900001</v>
      </c>
      <c r="T142" s="36">
        <f>SUMIFS(СВЦЭМ!$C$39:$C$782,СВЦЭМ!$A$39:$A$782,$A142,СВЦЭМ!$B$39:$B$782,T$119)+'СЕТ СН'!$I$12+СВЦЭМ!$D$10+'СЕТ СН'!$I$6-'СЕТ СН'!$I$22</f>
        <v>1685.2895984000002</v>
      </c>
      <c r="U142" s="36">
        <f>SUMIFS(СВЦЭМ!$C$39:$C$782,СВЦЭМ!$A$39:$A$782,$A142,СВЦЭМ!$B$39:$B$782,U$119)+'СЕТ СН'!$I$12+СВЦЭМ!$D$10+'СЕТ СН'!$I$6-'СЕТ СН'!$I$22</f>
        <v>1706.1967182600001</v>
      </c>
      <c r="V142" s="36">
        <f>SUMIFS(СВЦЭМ!$C$39:$C$782,СВЦЭМ!$A$39:$A$782,$A142,СВЦЭМ!$B$39:$B$782,V$119)+'СЕТ СН'!$I$12+СВЦЭМ!$D$10+'СЕТ СН'!$I$6-'СЕТ СН'!$I$22</f>
        <v>1719.7791426600002</v>
      </c>
      <c r="W142" s="36">
        <f>SUMIFS(СВЦЭМ!$C$39:$C$782,СВЦЭМ!$A$39:$A$782,$A142,СВЦЭМ!$B$39:$B$782,W$119)+'СЕТ СН'!$I$12+СВЦЭМ!$D$10+'СЕТ СН'!$I$6-'СЕТ СН'!$I$22</f>
        <v>1746.58165839</v>
      </c>
      <c r="X142" s="36">
        <f>SUMIFS(СВЦЭМ!$C$39:$C$782,СВЦЭМ!$A$39:$A$782,$A142,СВЦЭМ!$B$39:$B$782,X$119)+'СЕТ СН'!$I$12+СВЦЭМ!$D$10+'СЕТ СН'!$I$6-'СЕТ СН'!$I$22</f>
        <v>1781.1876909</v>
      </c>
      <c r="Y142" s="36">
        <f>SUMIFS(СВЦЭМ!$C$39:$C$782,СВЦЭМ!$A$39:$A$782,$A142,СВЦЭМ!$B$39:$B$782,Y$119)+'СЕТ СН'!$I$12+СВЦЭМ!$D$10+'СЕТ СН'!$I$6-'СЕТ СН'!$I$22</f>
        <v>1830.55601576</v>
      </c>
    </row>
    <row r="143" spans="1:25" ht="15.75" x14ac:dyDescent="0.2">
      <c r="A143" s="35">
        <f t="shared" si="3"/>
        <v>44858</v>
      </c>
      <c r="B143" s="36">
        <f>SUMIFS(СВЦЭМ!$C$39:$C$782,СВЦЭМ!$A$39:$A$782,$A143,СВЦЭМ!$B$39:$B$782,B$119)+'СЕТ СН'!$I$12+СВЦЭМ!$D$10+'СЕТ СН'!$I$6-'СЕТ СН'!$I$22</f>
        <v>1794.2360820900001</v>
      </c>
      <c r="C143" s="36">
        <f>SUMIFS(СВЦЭМ!$C$39:$C$782,СВЦЭМ!$A$39:$A$782,$A143,СВЦЭМ!$B$39:$B$782,C$119)+'СЕТ СН'!$I$12+СВЦЭМ!$D$10+'СЕТ СН'!$I$6-'СЕТ СН'!$I$22</f>
        <v>1824.8426020100001</v>
      </c>
      <c r="D143" s="36">
        <f>SUMIFS(СВЦЭМ!$C$39:$C$782,СВЦЭМ!$A$39:$A$782,$A143,СВЦЭМ!$B$39:$B$782,D$119)+'СЕТ СН'!$I$12+СВЦЭМ!$D$10+'СЕТ СН'!$I$6-'СЕТ СН'!$I$22</f>
        <v>1837.8400638200001</v>
      </c>
      <c r="E143" s="36">
        <f>SUMIFS(СВЦЭМ!$C$39:$C$782,СВЦЭМ!$A$39:$A$782,$A143,СВЦЭМ!$B$39:$B$782,E$119)+'СЕТ СН'!$I$12+СВЦЭМ!$D$10+'СЕТ СН'!$I$6-'СЕТ СН'!$I$22</f>
        <v>1841.4816333200001</v>
      </c>
      <c r="F143" s="36">
        <f>SUMIFS(СВЦЭМ!$C$39:$C$782,СВЦЭМ!$A$39:$A$782,$A143,СВЦЭМ!$B$39:$B$782,F$119)+'СЕТ СН'!$I$12+СВЦЭМ!$D$10+'СЕТ СН'!$I$6-'СЕТ СН'!$I$22</f>
        <v>1857.6200989800002</v>
      </c>
      <c r="G143" s="36">
        <f>SUMIFS(СВЦЭМ!$C$39:$C$782,СВЦЭМ!$A$39:$A$782,$A143,СВЦЭМ!$B$39:$B$782,G$119)+'СЕТ СН'!$I$12+СВЦЭМ!$D$10+'СЕТ СН'!$I$6-'СЕТ СН'!$I$22</f>
        <v>1826.2032285100001</v>
      </c>
      <c r="H143" s="36">
        <f>SUMIFS(СВЦЭМ!$C$39:$C$782,СВЦЭМ!$A$39:$A$782,$A143,СВЦЭМ!$B$39:$B$782,H$119)+'СЕТ СН'!$I$12+СВЦЭМ!$D$10+'СЕТ СН'!$I$6-'СЕТ СН'!$I$22</f>
        <v>1792.45507617</v>
      </c>
      <c r="I143" s="36">
        <f>SUMIFS(СВЦЭМ!$C$39:$C$782,СВЦЭМ!$A$39:$A$782,$A143,СВЦЭМ!$B$39:$B$782,I$119)+'СЕТ СН'!$I$12+СВЦЭМ!$D$10+'СЕТ СН'!$I$6-'СЕТ СН'!$I$22</f>
        <v>1789.3705520200001</v>
      </c>
      <c r="J143" s="36">
        <f>SUMIFS(СВЦЭМ!$C$39:$C$782,СВЦЭМ!$A$39:$A$782,$A143,СВЦЭМ!$B$39:$B$782,J$119)+'СЕТ СН'!$I$12+СВЦЭМ!$D$10+'СЕТ СН'!$I$6-'СЕТ СН'!$I$22</f>
        <v>1764.6727434900001</v>
      </c>
      <c r="K143" s="36">
        <f>SUMIFS(СВЦЭМ!$C$39:$C$782,СВЦЭМ!$A$39:$A$782,$A143,СВЦЭМ!$B$39:$B$782,K$119)+'СЕТ СН'!$I$12+СВЦЭМ!$D$10+'СЕТ СН'!$I$6-'СЕТ СН'!$I$22</f>
        <v>1779.7290515000002</v>
      </c>
      <c r="L143" s="36">
        <f>SUMIFS(СВЦЭМ!$C$39:$C$782,СВЦЭМ!$A$39:$A$782,$A143,СВЦЭМ!$B$39:$B$782,L$119)+'СЕТ СН'!$I$12+СВЦЭМ!$D$10+'СЕТ СН'!$I$6-'СЕТ СН'!$I$22</f>
        <v>1783.5173500100002</v>
      </c>
      <c r="M143" s="36">
        <f>SUMIFS(СВЦЭМ!$C$39:$C$782,СВЦЭМ!$A$39:$A$782,$A143,СВЦЭМ!$B$39:$B$782,M$119)+'СЕТ СН'!$I$12+СВЦЭМ!$D$10+'СЕТ СН'!$I$6-'СЕТ СН'!$I$22</f>
        <v>1803.49908415</v>
      </c>
      <c r="N143" s="36">
        <f>SUMIFS(СВЦЭМ!$C$39:$C$782,СВЦЭМ!$A$39:$A$782,$A143,СВЦЭМ!$B$39:$B$782,N$119)+'СЕТ СН'!$I$12+СВЦЭМ!$D$10+'СЕТ СН'!$I$6-'СЕТ СН'!$I$22</f>
        <v>1811.6041426100001</v>
      </c>
      <c r="O143" s="36">
        <f>SUMIFS(СВЦЭМ!$C$39:$C$782,СВЦЭМ!$A$39:$A$782,$A143,СВЦЭМ!$B$39:$B$782,O$119)+'СЕТ СН'!$I$12+СВЦЭМ!$D$10+'СЕТ СН'!$I$6-'СЕТ СН'!$I$22</f>
        <v>1800.42948088</v>
      </c>
      <c r="P143" s="36">
        <f>SUMIFS(СВЦЭМ!$C$39:$C$782,СВЦЭМ!$A$39:$A$782,$A143,СВЦЭМ!$B$39:$B$782,P$119)+'СЕТ СН'!$I$12+СВЦЭМ!$D$10+'СЕТ СН'!$I$6-'СЕТ СН'!$I$22</f>
        <v>1802.1078853400002</v>
      </c>
      <c r="Q143" s="36">
        <f>SUMIFS(СВЦЭМ!$C$39:$C$782,СВЦЭМ!$A$39:$A$782,$A143,СВЦЭМ!$B$39:$B$782,Q$119)+'СЕТ СН'!$I$12+СВЦЭМ!$D$10+'СЕТ СН'!$I$6-'СЕТ СН'!$I$22</f>
        <v>1796.1755464800001</v>
      </c>
      <c r="R143" s="36">
        <f>SUMIFS(СВЦЭМ!$C$39:$C$782,СВЦЭМ!$A$39:$A$782,$A143,СВЦЭМ!$B$39:$B$782,R$119)+'СЕТ СН'!$I$12+СВЦЭМ!$D$10+'СЕТ СН'!$I$6-'СЕТ СН'!$I$22</f>
        <v>1768.6892984400001</v>
      </c>
      <c r="S143" s="36">
        <f>SUMIFS(СВЦЭМ!$C$39:$C$782,СВЦЭМ!$A$39:$A$782,$A143,СВЦЭМ!$B$39:$B$782,S$119)+'СЕТ СН'!$I$12+СВЦЭМ!$D$10+'СЕТ СН'!$I$6-'СЕТ СН'!$I$22</f>
        <v>1748.89308497</v>
      </c>
      <c r="T143" s="36">
        <f>SUMIFS(СВЦЭМ!$C$39:$C$782,СВЦЭМ!$A$39:$A$782,$A143,СВЦЭМ!$B$39:$B$782,T$119)+'СЕТ СН'!$I$12+СВЦЭМ!$D$10+'СЕТ СН'!$I$6-'СЕТ СН'!$I$22</f>
        <v>1703.4213472200001</v>
      </c>
      <c r="U143" s="36">
        <f>SUMIFS(СВЦЭМ!$C$39:$C$782,СВЦЭМ!$A$39:$A$782,$A143,СВЦЭМ!$B$39:$B$782,U$119)+'СЕТ СН'!$I$12+СВЦЭМ!$D$10+'СЕТ СН'!$I$6-'СЕТ СН'!$I$22</f>
        <v>1736.9783825900001</v>
      </c>
      <c r="V143" s="36">
        <f>SUMIFS(СВЦЭМ!$C$39:$C$782,СВЦЭМ!$A$39:$A$782,$A143,СВЦЭМ!$B$39:$B$782,V$119)+'СЕТ СН'!$I$12+СВЦЭМ!$D$10+'СЕТ СН'!$I$6-'СЕТ СН'!$I$22</f>
        <v>1768.2799753000002</v>
      </c>
      <c r="W143" s="36">
        <f>SUMIFS(СВЦЭМ!$C$39:$C$782,СВЦЭМ!$A$39:$A$782,$A143,СВЦЭМ!$B$39:$B$782,W$119)+'СЕТ СН'!$I$12+СВЦЭМ!$D$10+'СЕТ СН'!$I$6-'СЕТ СН'!$I$22</f>
        <v>1786.8100966100001</v>
      </c>
      <c r="X143" s="36">
        <f>SUMIFS(СВЦЭМ!$C$39:$C$782,СВЦЭМ!$A$39:$A$782,$A143,СВЦЭМ!$B$39:$B$782,X$119)+'СЕТ СН'!$I$12+СВЦЭМ!$D$10+'СЕТ СН'!$I$6-'СЕТ СН'!$I$22</f>
        <v>1813.04188989</v>
      </c>
      <c r="Y143" s="36">
        <f>SUMIFS(СВЦЭМ!$C$39:$C$782,СВЦЭМ!$A$39:$A$782,$A143,СВЦЭМ!$B$39:$B$782,Y$119)+'СЕТ СН'!$I$12+СВЦЭМ!$D$10+'СЕТ СН'!$I$6-'СЕТ СН'!$I$22</f>
        <v>1857.62681561</v>
      </c>
    </row>
    <row r="144" spans="1:25" ht="15.75" x14ac:dyDescent="0.2">
      <c r="A144" s="35">
        <f t="shared" si="3"/>
        <v>44859</v>
      </c>
      <c r="B144" s="36">
        <f>SUMIFS(СВЦЭМ!$C$39:$C$782,СВЦЭМ!$A$39:$A$782,$A144,СВЦЭМ!$B$39:$B$782,B$119)+'СЕТ СН'!$I$12+СВЦЭМ!$D$10+'СЕТ СН'!$I$6-'СЕТ СН'!$I$22</f>
        <v>1810.0583540700002</v>
      </c>
      <c r="C144" s="36">
        <f>SUMIFS(СВЦЭМ!$C$39:$C$782,СВЦЭМ!$A$39:$A$782,$A144,СВЦЭМ!$B$39:$B$782,C$119)+'СЕТ СН'!$I$12+СВЦЭМ!$D$10+'СЕТ СН'!$I$6-'СЕТ СН'!$I$22</f>
        <v>1846.79143522</v>
      </c>
      <c r="D144" s="36">
        <f>SUMIFS(СВЦЭМ!$C$39:$C$782,СВЦЭМ!$A$39:$A$782,$A144,СВЦЭМ!$B$39:$B$782,D$119)+'СЕТ СН'!$I$12+СВЦЭМ!$D$10+'СЕТ СН'!$I$6-'СЕТ СН'!$I$22</f>
        <v>1836.1949134700001</v>
      </c>
      <c r="E144" s="36">
        <f>SUMIFS(СВЦЭМ!$C$39:$C$782,СВЦЭМ!$A$39:$A$782,$A144,СВЦЭМ!$B$39:$B$782,E$119)+'СЕТ СН'!$I$12+СВЦЭМ!$D$10+'СЕТ СН'!$I$6-'СЕТ СН'!$I$22</f>
        <v>1821.0920598500002</v>
      </c>
      <c r="F144" s="36">
        <f>SUMIFS(СВЦЭМ!$C$39:$C$782,СВЦЭМ!$A$39:$A$782,$A144,СВЦЭМ!$B$39:$B$782,F$119)+'СЕТ СН'!$I$12+СВЦЭМ!$D$10+'СЕТ СН'!$I$6-'СЕТ СН'!$I$22</f>
        <v>1824.3763292200001</v>
      </c>
      <c r="G144" s="36">
        <f>SUMIFS(СВЦЭМ!$C$39:$C$782,СВЦЭМ!$A$39:$A$782,$A144,СВЦЭМ!$B$39:$B$782,G$119)+'СЕТ СН'!$I$12+СВЦЭМ!$D$10+'СЕТ СН'!$I$6-'СЕТ СН'!$I$22</f>
        <v>1783.9761524300002</v>
      </c>
      <c r="H144" s="36">
        <f>SUMIFS(СВЦЭМ!$C$39:$C$782,СВЦЭМ!$A$39:$A$782,$A144,СВЦЭМ!$B$39:$B$782,H$119)+'СЕТ СН'!$I$12+СВЦЭМ!$D$10+'СЕТ СН'!$I$6-'СЕТ СН'!$I$22</f>
        <v>1708.7598875400001</v>
      </c>
      <c r="I144" s="36">
        <f>SUMIFS(СВЦЭМ!$C$39:$C$782,СВЦЭМ!$A$39:$A$782,$A144,СВЦЭМ!$B$39:$B$782,I$119)+'СЕТ СН'!$I$12+СВЦЭМ!$D$10+'СЕТ СН'!$I$6-'СЕТ СН'!$I$22</f>
        <v>1655.8649088900002</v>
      </c>
      <c r="J144" s="36">
        <f>SUMIFS(СВЦЭМ!$C$39:$C$782,СВЦЭМ!$A$39:$A$782,$A144,СВЦЭМ!$B$39:$B$782,J$119)+'СЕТ СН'!$I$12+СВЦЭМ!$D$10+'СЕТ СН'!$I$6-'СЕТ СН'!$I$22</f>
        <v>1543.3734367500001</v>
      </c>
      <c r="K144" s="36">
        <f>SUMIFS(СВЦЭМ!$C$39:$C$782,СВЦЭМ!$A$39:$A$782,$A144,СВЦЭМ!$B$39:$B$782,K$119)+'СЕТ СН'!$I$12+СВЦЭМ!$D$10+'СЕТ СН'!$I$6-'СЕТ СН'!$I$22</f>
        <v>1565.97013894</v>
      </c>
      <c r="L144" s="36">
        <f>SUMIFS(СВЦЭМ!$C$39:$C$782,СВЦЭМ!$A$39:$A$782,$A144,СВЦЭМ!$B$39:$B$782,L$119)+'СЕТ СН'!$I$12+СВЦЭМ!$D$10+'СЕТ СН'!$I$6-'СЕТ СН'!$I$22</f>
        <v>1572.21878326</v>
      </c>
      <c r="M144" s="36">
        <f>SUMIFS(СВЦЭМ!$C$39:$C$782,СВЦЭМ!$A$39:$A$782,$A144,СВЦЭМ!$B$39:$B$782,M$119)+'СЕТ СН'!$I$12+СВЦЭМ!$D$10+'СЕТ СН'!$I$6-'СЕТ СН'!$I$22</f>
        <v>1660.5475295600002</v>
      </c>
      <c r="N144" s="36">
        <f>SUMIFS(СВЦЭМ!$C$39:$C$782,СВЦЭМ!$A$39:$A$782,$A144,СВЦЭМ!$B$39:$B$782,N$119)+'СЕТ СН'!$I$12+СВЦЭМ!$D$10+'СЕТ СН'!$I$6-'СЕТ СН'!$I$22</f>
        <v>1762.4308199300001</v>
      </c>
      <c r="O144" s="36">
        <f>SUMIFS(СВЦЭМ!$C$39:$C$782,СВЦЭМ!$A$39:$A$782,$A144,СВЦЭМ!$B$39:$B$782,O$119)+'СЕТ СН'!$I$12+СВЦЭМ!$D$10+'СЕТ СН'!$I$6-'СЕТ СН'!$I$22</f>
        <v>1736.0076873</v>
      </c>
      <c r="P144" s="36">
        <f>SUMIFS(СВЦЭМ!$C$39:$C$782,СВЦЭМ!$A$39:$A$782,$A144,СВЦЭМ!$B$39:$B$782,P$119)+'СЕТ СН'!$I$12+СВЦЭМ!$D$10+'СЕТ СН'!$I$6-'СЕТ СН'!$I$22</f>
        <v>1735.8554068800001</v>
      </c>
      <c r="Q144" s="36">
        <f>SUMIFS(СВЦЭМ!$C$39:$C$782,СВЦЭМ!$A$39:$A$782,$A144,СВЦЭМ!$B$39:$B$782,Q$119)+'СЕТ СН'!$I$12+СВЦЭМ!$D$10+'СЕТ СН'!$I$6-'СЕТ СН'!$I$22</f>
        <v>1736.6471030700002</v>
      </c>
      <c r="R144" s="36">
        <f>SUMIFS(СВЦЭМ!$C$39:$C$782,СВЦЭМ!$A$39:$A$782,$A144,СВЦЭМ!$B$39:$B$782,R$119)+'СЕТ СН'!$I$12+СВЦЭМ!$D$10+'СЕТ СН'!$I$6-'СЕТ СН'!$I$22</f>
        <v>1635.3992659100002</v>
      </c>
      <c r="S144" s="36">
        <f>SUMIFS(СВЦЭМ!$C$39:$C$782,СВЦЭМ!$A$39:$A$782,$A144,СВЦЭМ!$B$39:$B$782,S$119)+'СЕТ СН'!$I$12+СВЦЭМ!$D$10+'СЕТ СН'!$I$6-'СЕТ СН'!$I$22</f>
        <v>1569.6781055900001</v>
      </c>
      <c r="T144" s="36">
        <f>SUMIFS(СВЦЭМ!$C$39:$C$782,СВЦЭМ!$A$39:$A$782,$A144,СВЦЭМ!$B$39:$B$782,T$119)+'СЕТ СН'!$I$12+СВЦЭМ!$D$10+'СЕТ СН'!$I$6-'СЕТ СН'!$I$22</f>
        <v>1480.40560884</v>
      </c>
      <c r="U144" s="36">
        <f>SUMIFS(СВЦЭМ!$C$39:$C$782,СВЦЭМ!$A$39:$A$782,$A144,СВЦЭМ!$B$39:$B$782,U$119)+'СЕТ СН'!$I$12+СВЦЭМ!$D$10+'СЕТ СН'!$I$6-'СЕТ СН'!$I$22</f>
        <v>1485.4588872099998</v>
      </c>
      <c r="V144" s="36">
        <f>SUMIFS(СВЦЭМ!$C$39:$C$782,СВЦЭМ!$A$39:$A$782,$A144,СВЦЭМ!$B$39:$B$782,V$119)+'СЕТ СН'!$I$12+СВЦЭМ!$D$10+'СЕТ СН'!$I$6-'СЕТ СН'!$I$22</f>
        <v>1510.0532507600001</v>
      </c>
      <c r="W144" s="36">
        <f>SUMIFS(СВЦЭМ!$C$39:$C$782,СВЦЭМ!$A$39:$A$782,$A144,СВЦЭМ!$B$39:$B$782,W$119)+'СЕТ СН'!$I$12+СВЦЭМ!$D$10+'СЕТ СН'!$I$6-'СЕТ СН'!$I$22</f>
        <v>1520.7650812100001</v>
      </c>
      <c r="X144" s="36">
        <f>SUMIFS(СВЦЭМ!$C$39:$C$782,СВЦЭМ!$A$39:$A$782,$A144,СВЦЭМ!$B$39:$B$782,X$119)+'СЕТ СН'!$I$12+СВЦЭМ!$D$10+'СЕТ СН'!$I$6-'СЕТ СН'!$I$22</f>
        <v>1550.5787046599999</v>
      </c>
      <c r="Y144" s="36">
        <f>SUMIFS(СВЦЭМ!$C$39:$C$782,СВЦЭМ!$A$39:$A$782,$A144,СВЦЭМ!$B$39:$B$782,Y$119)+'СЕТ СН'!$I$12+СВЦЭМ!$D$10+'СЕТ СН'!$I$6-'СЕТ СН'!$I$22</f>
        <v>1572.2590182700001</v>
      </c>
    </row>
    <row r="145" spans="1:26" ht="15.75" x14ac:dyDescent="0.2">
      <c r="A145" s="35">
        <f t="shared" si="3"/>
        <v>44860</v>
      </c>
      <c r="B145" s="36">
        <f>SUMIFS(СВЦЭМ!$C$39:$C$782,СВЦЭМ!$A$39:$A$782,$A145,СВЦЭМ!$B$39:$B$782,B$119)+'СЕТ СН'!$I$12+СВЦЭМ!$D$10+'СЕТ СН'!$I$6-'СЕТ СН'!$I$22</f>
        <v>1741.38225403</v>
      </c>
      <c r="C145" s="36">
        <f>SUMIFS(СВЦЭМ!$C$39:$C$782,СВЦЭМ!$A$39:$A$782,$A145,СВЦЭМ!$B$39:$B$782,C$119)+'СЕТ СН'!$I$12+СВЦЭМ!$D$10+'СЕТ СН'!$I$6-'СЕТ СН'!$I$22</f>
        <v>1758.45697382</v>
      </c>
      <c r="D145" s="36">
        <f>SUMIFS(СВЦЭМ!$C$39:$C$782,СВЦЭМ!$A$39:$A$782,$A145,СВЦЭМ!$B$39:$B$782,D$119)+'СЕТ СН'!$I$12+СВЦЭМ!$D$10+'СЕТ СН'!$I$6-'СЕТ СН'!$I$22</f>
        <v>1772.14755261</v>
      </c>
      <c r="E145" s="36">
        <f>SUMIFS(СВЦЭМ!$C$39:$C$782,СВЦЭМ!$A$39:$A$782,$A145,СВЦЭМ!$B$39:$B$782,E$119)+'СЕТ СН'!$I$12+СВЦЭМ!$D$10+'СЕТ СН'!$I$6-'СЕТ СН'!$I$22</f>
        <v>1791.381521</v>
      </c>
      <c r="F145" s="36">
        <f>SUMIFS(СВЦЭМ!$C$39:$C$782,СВЦЭМ!$A$39:$A$782,$A145,СВЦЭМ!$B$39:$B$782,F$119)+'СЕТ СН'!$I$12+СВЦЭМ!$D$10+'СЕТ СН'!$I$6-'СЕТ СН'!$I$22</f>
        <v>1752.5641458900002</v>
      </c>
      <c r="G145" s="36">
        <f>SUMIFS(СВЦЭМ!$C$39:$C$782,СВЦЭМ!$A$39:$A$782,$A145,СВЦЭМ!$B$39:$B$782,G$119)+'СЕТ СН'!$I$12+СВЦЭМ!$D$10+'СЕТ СН'!$I$6-'СЕТ СН'!$I$22</f>
        <v>1703.76529284</v>
      </c>
      <c r="H145" s="36">
        <f>SUMIFS(СВЦЭМ!$C$39:$C$782,СВЦЭМ!$A$39:$A$782,$A145,СВЦЭМ!$B$39:$B$782,H$119)+'СЕТ СН'!$I$12+СВЦЭМ!$D$10+'СЕТ СН'!$I$6-'СЕТ СН'!$I$22</f>
        <v>1611.7720873900003</v>
      </c>
      <c r="I145" s="36">
        <f>SUMIFS(СВЦЭМ!$C$39:$C$782,СВЦЭМ!$A$39:$A$782,$A145,СВЦЭМ!$B$39:$B$782,I$119)+'СЕТ СН'!$I$12+СВЦЭМ!$D$10+'СЕТ СН'!$I$6-'СЕТ СН'!$I$22</f>
        <v>1668.1876760800001</v>
      </c>
      <c r="J145" s="36">
        <f>SUMIFS(СВЦЭМ!$C$39:$C$782,СВЦЭМ!$A$39:$A$782,$A145,СВЦЭМ!$B$39:$B$782,J$119)+'СЕТ СН'!$I$12+СВЦЭМ!$D$10+'СЕТ СН'!$I$6-'СЕТ СН'!$I$22</f>
        <v>1622.4198730900002</v>
      </c>
      <c r="K145" s="36">
        <f>SUMIFS(СВЦЭМ!$C$39:$C$782,СВЦЭМ!$A$39:$A$782,$A145,СВЦЭМ!$B$39:$B$782,K$119)+'СЕТ СН'!$I$12+СВЦЭМ!$D$10+'СЕТ СН'!$I$6-'СЕТ СН'!$I$22</f>
        <v>1633.4228178800001</v>
      </c>
      <c r="L145" s="36">
        <f>SUMIFS(СВЦЭМ!$C$39:$C$782,СВЦЭМ!$A$39:$A$782,$A145,СВЦЭМ!$B$39:$B$782,L$119)+'СЕТ СН'!$I$12+СВЦЭМ!$D$10+'СЕТ СН'!$I$6-'СЕТ СН'!$I$22</f>
        <v>1640.39772958</v>
      </c>
      <c r="M145" s="36">
        <f>SUMIFS(СВЦЭМ!$C$39:$C$782,СВЦЭМ!$A$39:$A$782,$A145,СВЦЭМ!$B$39:$B$782,M$119)+'СЕТ СН'!$I$12+СВЦЭМ!$D$10+'СЕТ СН'!$I$6-'СЕТ СН'!$I$22</f>
        <v>1639.7148312100001</v>
      </c>
      <c r="N145" s="36">
        <f>SUMIFS(СВЦЭМ!$C$39:$C$782,СВЦЭМ!$A$39:$A$782,$A145,СВЦЭМ!$B$39:$B$782,N$119)+'СЕТ СН'!$I$12+СВЦЭМ!$D$10+'СЕТ СН'!$I$6-'СЕТ СН'!$I$22</f>
        <v>1650.0427651900002</v>
      </c>
      <c r="O145" s="36">
        <f>SUMIFS(СВЦЭМ!$C$39:$C$782,СВЦЭМ!$A$39:$A$782,$A145,СВЦЭМ!$B$39:$B$782,O$119)+'СЕТ СН'!$I$12+СВЦЭМ!$D$10+'СЕТ СН'!$I$6-'СЕТ СН'!$I$22</f>
        <v>1682.18567635</v>
      </c>
      <c r="P145" s="36">
        <f>SUMIFS(СВЦЭМ!$C$39:$C$782,СВЦЭМ!$A$39:$A$782,$A145,СВЦЭМ!$B$39:$B$782,P$119)+'СЕТ СН'!$I$12+СВЦЭМ!$D$10+'СЕТ СН'!$I$6-'СЕТ СН'!$I$22</f>
        <v>1695.2019843100002</v>
      </c>
      <c r="Q145" s="36">
        <f>SUMIFS(СВЦЭМ!$C$39:$C$782,СВЦЭМ!$A$39:$A$782,$A145,СВЦЭМ!$B$39:$B$782,Q$119)+'СЕТ СН'!$I$12+СВЦЭМ!$D$10+'СЕТ СН'!$I$6-'СЕТ СН'!$I$22</f>
        <v>1685.1344618200001</v>
      </c>
      <c r="R145" s="36">
        <f>SUMIFS(СВЦЭМ!$C$39:$C$782,СВЦЭМ!$A$39:$A$782,$A145,СВЦЭМ!$B$39:$B$782,R$119)+'СЕТ СН'!$I$12+СВЦЭМ!$D$10+'СЕТ СН'!$I$6-'СЕТ СН'!$I$22</f>
        <v>1679.51048113</v>
      </c>
      <c r="S145" s="36">
        <f>SUMIFS(СВЦЭМ!$C$39:$C$782,СВЦЭМ!$A$39:$A$782,$A145,СВЦЭМ!$B$39:$B$782,S$119)+'СЕТ СН'!$I$12+СВЦЭМ!$D$10+'СЕТ СН'!$I$6-'СЕТ СН'!$I$22</f>
        <v>1613.31091053</v>
      </c>
      <c r="T145" s="36">
        <f>SUMIFS(СВЦЭМ!$C$39:$C$782,СВЦЭМ!$A$39:$A$782,$A145,СВЦЭМ!$B$39:$B$782,T$119)+'СЕТ СН'!$I$12+СВЦЭМ!$D$10+'СЕТ СН'!$I$6-'СЕТ СН'!$I$22</f>
        <v>1598.3820909000001</v>
      </c>
      <c r="U145" s="36">
        <f>SUMIFS(СВЦЭМ!$C$39:$C$782,СВЦЭМ!$A$39:$A$782,$A145,СВЦЭМ!$B$39:$B$782,U$119)+'СЕТ СН'!$I$12+СВЦЭМ!$D$10+'СЕТ СН'!$I$6-'СЕТ СН'!$I$22</f>
        <v>1611.51543932</v>
      </c>
      <c r="V145" s="36">
        <f>SUMIFS(СВЦЭМ!$C$39:$C$782,СВЦЭМ!$A$39:$A$782,$A145,СВЦЭМ!$B$39:$B$782,V$119)+'СЕТ СН'!$I$12+СВЦЭМ!$D$10+'СЕТ СН'!$I$6-'СЕТ СН'!$I$22</f>
        <v>1640.2979111500001</v>
      </c>
      <c r="W145" s="36">
        <f>SUMIFS(СВЦЭМ!$C$39:$C$782,СВЦЭМ!$A$39:$A$782,$A145,СВЦЭМ!$B$39:$B$782,W$119)+'СЕТ СН'!$I$12+СВЦЭМ!$D$10+'СЕТ СН'!$I$6-'СЕТ СН'!$I$22</f>
        <v>1672.3870060100001</v>
      </c>
      <c r="X145" s="36">
        <f>SUMIFS(СВЦЭМ!$C$39:$C$782,СВЦЭМ!$A$39:$A$782,$A145,СВЦЭМ!$B$39:$B$782,X$119)+'СЕТ СН'!$I$12+СВЦЭМ!$D$10+'СЕТ СН'!$I$6-'СЕТ СН'!$I$22</f>
        <v>1682.4245188800001</v>
      </c>
      <c r="Y145" s="36">
        <f>SUMIFS(СВЦЭМ!$C$39:$C$782,СВЦЭМ!$A$39:$A$782,$A145,СВЦЭМ!$B$39:$B$782,Y$119)+'СЕТ СН'!$I$12+СВЦЭМ!$D$10+'СЕТ СН'!$I$6-'СЕТ СН'!$I$22</f>
        <v>1692.6039205100001</v>
      </c>
    </row>
    <row r="146" spans="1:26" ht="15.75" x14ac:dyDescent="0.2">
      <c r="A146" s="35">
        <f t="shared" si="3"/>
        <v>44861</v>
      </c>
      <c r="B146" s="36">
        <f>SUMIFS(СВЦЭМ!$C$39:$C$782,СВЦЭМ!$A$39:$A$782,$A146,СВЦЭМ!$B$39:$B$782,B$119)+'СЕТ СН'!$I$12+СВЦЭМ!$D$10+'СЕТ СН'!$I$6-'СЕТ СН'!$I$22</f>
        <v>1749.4847896800002</v>
      </c>
      <c r="C146" s="36">
        <f>SUMIFS(СВЦЭМ!$C$39:$C$782,СВЦЭМ!$A$39:$A$782,$A146,СВЦЭМ!$B$39:$B$782,C$119)+'СЕТ СН'!$I$12+СВЦЭМ!$D$10+'СЕТ СН'!$I$6-'СЕТ СН'!$I$22</f>
        <v>1776.54089819</v>
      </c>
      <c r="D146" s="36">
        <f>SUMIFS(СВЦЭМ!$C$39:$C$782,СВЦЭМ!$A$39:$A$782,$A146,СВЦЭМ!$B$39:$B$782,D$119)+'СЕТ СН'!$I$12+СВЦЭМ!$D$10+'СЕТ СН'!$I$6-'СЕТ СН'!$I$22</f>
        <v>1803.8998041100001</v>
      </c>
      <c r="E146" s="36">
        <f>SUMIFS(СВЦЭМ!$C$39:$C$782,СВЦЭМ!$A$39:$A$782,$A146,СВЦЭМ!$B$39:$B$782,E$119)+'СЕТ СН'!$I$12+СВЦЭМ!$D$10+'СЕТ СН'!$I$6-'СЕТ СН'!$I$22</f>
        <v>1809.1425546500002</v>
      </c>
      <c r="F146" s="36">
        <f>SUMIFS(СВЦЭМ!$C$39:$C$782,СВЦЭМ!$A$39:$A$782,$A146,СВЦЭМ!$B$39:$B$782,F$119)+'СЕТ СН'!$I$12+СВЦЭМ!$D$10+'СЕТ СН'!$I$6-'СЕТ СН'!$I$22</f>
        <v>1785.1352878300002</v>
      </c>
      <c r="G146" s="36">
        <f>SUMIFS(СВЦЭМ!$C$39:$C$782,СВЦЭМ!$A$39:$A$782,$A146,СВЦЭМ!$B$39:$B$782,G$119)+'СЕТ СН'!$I$12+СВЦЭМ!$D$10+'СЕТ СН'!$I$6-'СЕТ СН'!$I$22</f>
        <v>1715.07201033</v>
      </c>
      <c r="H146" s="36">
        <f>SUMIFS(СВЦЭМ!$C$39:$C$782,СВЦЭМ!$A$39:$A$782,$A146,СВЦЭМ!$B$39:$B$782,H$119)+'СЕТ СН'!$I$12+СВЦЭМ!$D$10+'СЕТ СН'!$I$6-'СЕТ СН'!$I$22</f>
        <v>1605.8900611399999</v>
      </c>
      <c r="I146" s="36">
        <f>SUMIFS(СВЦЭМ!$C$39:$C$782,СВЦЭМ!$A$39:$A$782,$A146,СВЦЭМ!$B$39:$B$782,I$119)+'СЕТ СН'!$I$12+СВЦЭМ!$D$10+'СЕТ СН'!$I$6-'СЕТ СН'!$I$22</f>
        <v>1614.8416270500002</v>
      </c>
      <c r="J146" s="36">
        <f>SUMIFS(СВЦЭМ!$C$39:$C$782,СВЦЭМ!$A$39:$A$782,$A146,СВЦЭМ!$B$39:$B$782,J$119)+'СЕТ СН'!$I$12+СВЦЭМ!$D$10+'СЕТ СН'!$I$6-'СЕТ СН'!$I$22</f>
        <v>1579.1424906100001</v>
      </c>
      <c r="K146" s="36">
        <f>SUMIFS(СВЦЭМ!$C$39:$C$782,СВЦЭМ!$A$39:$A$782,$A146,СВЦЭМ!$B$39:$B$782,K$119)+'СЕТ СН'!$I$12+СВЦЭМ!$D$10+'СЕТ СН'!$I$6-'СЕТ СН'!$I$22</f>
        <v>1597.4135965600001</v>
      </c>
      <c r="L146" s="36">
        <f>SUMIFS(СВЦЭМ!$C$39:$C$782,СВЦЭМ!$A$39:$A$782,$A146,СВЦЭМ!$B$39:$B$782,L$119)+'СЕТ СН'!$I$12+СВЦЭМ!$D$10+'СЕТ СН'!$I$6-'СЕТ СН'!$I$22</f>
        <v>1601.8669308400001</v>
      </c>
      <c r="M146" s="36">
        <f>SUMIFS(СВЦЭМ!$C$39:$C$782,СВЦЭМ!$A$39:$A$782,$A146,СВЦЭМ!$B$39:$B$782,M$119)+'СЕТ СН'!$I$12+СВЦЭМ!$D$10+'СЕТ СН'!$I$6-'СЕТ СН'!$I$22</f>
        <v>1604.3011015800002</v>
      </c>
      <c r="N146" s="36">
        <f>SUMIFS(СВЦЭМ!$C$39:$C$782,СВЦЭМ!$A$39:$A$782,$A146,СВЦЭМ!$B$39:$B$782,N$119)+'СЕТ СН'!$I$12+СВЦЭМ!$D$10+'СЕТ СН'!$I$6-'СЕТ СН'!$I$22</f>
        <v>1642.8950519800001</v>
      </c>
      <c r="O146" s="36">
        <f>SUMIFS(СВЦЭМ!$C$39:$C$782,СВЦЭМ!$A$39:$A$782,$A146,СВЦЭМ!$B$39:$B$782,O$119)+'СЕТ СН'!$I$12+СВЦЭМ!$D$10+'СЕТ СН'!$I$6-'СЕТ СН'!$I$22</f>
        <v>1652.44108063</v>
      </c>
      <c r="P146" s="36">
        <f>SUMIFS(СВЦЭМ!$C$39:$C$782,СВЦЭМ!$A$39:$A$782,$A146,СВЦЭМ!$B$39:$B$782,P$119)+'СЕТ СН'!$I$12+СВЦЭМ!$D$10+'СЕТ СН'!$I$6-'СЕТ СН'!$I$22</f>
        <v>1652.7461085100001</v>
      </c>
      <c r="Q146" s="36">
        <f>SUMIFS(СВЦЭМ!$C$39:$C$782,СВЦЭМ!$A$39:$A$782,$A146,СВЦЭМ!$B$39:$B$782,Q$119)+'СЕТ СН'!$I$12+СВЦЭМ!$D$10+'СЕТ СН'!$I$6-'СЕТ СН'!$I$22</f>
        <v>1663.60999345</v>
      </c>
      <c r="R146" s="36">
        <f>SUMIFS(СВЦЭМ!$C$39:$C$782,СВЦЭМ!$A$39:$A$782,$A146,СВЦЭМ!$B$39:$B$782,R$119)+'СЕТ СН'!$I$12+СВЦЭМ!$D$10+'СЕТ СН'!$I$6-'СЕТ СН'!$I$22</f>
        <v>1636.3726827600001</v>
      </c>
      <c r="S146" s="36">
        <f>SUMIFS(СВЦЭМ!$C$39:$C$782,СВЦЭМ!$A$39:$A$782,$A146,СВЦЭМ!$B$39:$B$782,S$119)+'СЕТ СН'!$I$12+СВЦЭМ!$D$10+'СЕТ СН'!$I$6-'СЕТ СН'!$I$22</f>
        <v>1615.24036716</v>
      </c>
      <c r="T146" s="36">
        <f>SUMIFS(СВЦЭМ!$C$39:$C$782,СВЦЭМ!$A$39:$A$782,$A146,СВЦЭМ!$B$39:$B$782,T$119)+'СЕТ СН'!$I$12+СВЦЭМ!$D$10+'СЕТ СН'!$I$6-'СЕТ СН'!$I$22</f>
        <v>1576.6153128800001</v>
      </c>
      <c r="U146" s="36">
        <f>SUMIFS(СВЦЭМ!$C$39:$C$782,СВЦЭМ!$A$39:$A$782,$A146,СВЦЭМ!$B$39:$B$782,U$119)+'СЕТ СН'!$I$12+СВЦЭМ!$D$10+'СЕТ СН'!$I$6-'СЕТ СН'!$I$22</f>
        <v>1600.1239037</v>
      </c>
      <c r="V146" s="36">
        <f>SUMIFS(СВЦЭМ!$C$39:$C$782,СВЦЭМ!$A$39:$A$782,$A146,СВЦЭМ!$B$39:$B$782,V$119)+'СЕТ СН'!$I$12+СВЦЭМ!$D$10+'СЕТ СН'!$I$6-'СЕТ СН'!$I$22</f>
        <v>1635.50535042</v>
      </c>
      <c r="W146" s="36">
        <f>SUMIFS(СВЦЭМ!$C$39:$C$782,СВЦЭМ!$A$39:$A$782,$A146,СВЦЭМ!$B$39:$B$782,W$119)+'СЕТ СН'!$I$12+СВЦЭМ!$D$10+'СЕТ СН'!$I$6-'СЕТ СН'!$I$22</f>
        <v>1655.31230523</v>
      </c>
      <c r="X146" s="36">
        <f>SUMIFS(СВЦЭМ!$C$39:$C$782,СВЦЭМ!$A$39:$A$782,$A146,СВЦЭМ!$B$39:$B$782,X$119)+'СЕТ СН'!$I$12+СВЦЭМ!$D$10+'СЕТ СН'!$I$6-'СЕТ СН'!$I$22</f>
        <v>1707.86676801</v>
      </c>
      <c r="Y146" s="36">
        <f>SUMIFS(СВЦЭМ!$C$39:$C$782,СВЦЭМ!$A$39:$A$782,$A146,СВЦЭМ!$B$39:$B$782,Y$119)+'СЕТ СН'!$I$12+СВЦЭМ!$D$10+'СЕТ СН'!$I$6-'СЕТ СН'!$I$22</f>
        <v>1739.8717329400001</v>
      </c>
    </row>
    <row r="147" spans="1:26" ht="15.75" x14ac:dyDescent="0.2">
      <c r="A147" s="35">
        <f t="shared" si="3"/>
        <v>44862</v>
      </c>
      <c r="B147" s="36">
        <f>SUMIFS(СВЦЭМ!$C$39:$C$782,СВЦЭМ!$A$39:$A$782,$A147,СВЦЭМ!$B$39:$B$782,B$119)+'СЕТ СН'!$I$12+СВЦЭМ!$D$10+'СЕТ СН'!$I$6-'СЕТ СН'!$I$22</f>
        <v>1725.26958401</v>
      </c>
      <c r="C147" s="36">
        <f>SUMIFS(СВЦЭМ!$C$39:$C$782,СВЦЭМ!$A$39:$A$782,$A147,СВЦЭМ!$B$39:$B$782,C$119)+'СЕТ СН'!$I$12+СВЦЭМ!$D$10+'СЕТ СН'!$I$6-'СЕТ СН'!$I$22</f>
        <v>1761.02835084</v>
      </c>
      <c r="D147" s="36">
        <f>SUMIFS(СВЦЭМ!$C$39:$C$782,СВЦЭМ!$A$39:$A$782,$A147,СВЦЭМ!$B$39:$B$782,D$119)+'СЕТ СН'!$I$12+СВЦЭМ!$D$10+'СЕТ СН'!$I$6-'СЕТ СН'!$I$22</f>
        <v>1798.6784161</v>
      </c>
      <c r="E147" s="36">
        <f>SUMIFS(СВЦЭМ!$C$39:$C$782,СВЦЭМ!$A$39:$A$782,$A147,СВЦЭМ!$B$39:$B$782,E$119)+'СЕТ СН'!$I$12+СВЦЭМ!$D$10+'СЕТ СН'!$I$6-'СЕТ СН'!$I$22</f>
        <v>1802.2238509700001</v>
      </c>
      <c r="F147" s="36">
        <f>SUMIFS(СВЦЭМ!$C$39:$C$782,СВЦЭМ!$A$39:$A$782,$A147,СВЦЭМ!$B$39:$B$782,F$119)+'СЕТ СН'!$I$12+СВЦЭМ!$D$10+'СЕТ СН'!$I$6-'СЕТ СН'!$I$22</f>
        <v>1799.9671468600002</v>
      </c>
      <c r="G147" s="36">
        <f>SUMIFS(СВЦЭМ!$C$39:$C$782,СВЦЭМ!$A$39:$A$782,$A147,СВЦЭМ!$B$39:$B$782,G$119)+'СЕТ СН'!$I$12+СВЦЭМ!$D$10+'СЕТ СН'!$I$6-'СЕТ СН'!$I$22</f>
        <v>1787.1932170600001</v>
      </c>
      <c r="H147" s="36">
        <f>SUMIFS(СВЦЭМ!$C$39:$C$782,СВЦЭМ!$A$39:$A$782,$A147,СВЦЭМ!$B$39:$B$782,H$119)+'СЕТ СН'!$I$12+СВЦЭМ!$D$10+'СЕТ СН'!$I$6-'СЕТ СН'!$I$22</f>
        <v>1739.5028246000002</v>
      </c>
      <c r="I147" s="36">
        <f>SUMIFS(СВЦЭМ!$C$39:$C$782,СВЦЭМ!$A$39:$A$782,$A147,СВЦЭМ!$B$39:$B$782,I$119)+'СЕТ СН'!$I$12+СВЦЭМ!$D$10+'СЕТ СН'!$I$6-'СЕТ СН'!$I$22</f>
        <v>1700.48290432</v>
      </c>
      <c r="J147" s="36">
        <f>SUMIFS(СВЦЭМ!$C$39:$C$782,СВЦЭМ!$A$39:$A$782,$A147,СВЦЭМ!$B$39:$B$782,J$119)+'СЕТ СН'!$I$12+СВЦЭМ!$D$10+'СЕТ СН'!$I$6-'СЕТ СН'!$I$22</f>
        <v>1658.76040287</v>
      </c>
      <c r="K147" s="36">
        <f>SUMIFS(СВЦЭМ!$C$39:$C$782,СВЦЭМ!$A$39:$A$782,$A147,СВЦЭМ!$B$39:$B$782,K$119)+'СЕТ СН'!$I$12+СВЦЭМ!$D$10+'СЕТ СН'!$I$6-'СЕТ СН'!$I$22</f>
        <v>1650.1640302800001</v>
      </c>
      <c r="L147" s="36">
        <f>SUMIFS(СВЦЭМ!$C$39:$C$782,СВЦЭМ!$A$39:$A$782,$A147,СВЦЭМ!$B$39:$B$782,L$119)+'СЕТ СН'!$I$12+СВЦЭМ!$D$10+'СЕТ СН'!$I$6-'СЕТ СН'!$I$22</f>
        <v>1642.5811378200001</v>
      </c>
      <c r="M147" s="36">
        <f>SUMIFS(СВЦЭМ!$C$39:$C$782,СВЦЭМ!$A$39:$A$782,$A147,СВЦЭМ!$B$39:$B$782,M$119)+'СЕТ СН'!$I$12+СВЦЭМ!$D$10+'СЕТ СН'!$I$6-'СЕТ СН'!$I$22</f>
        <v>1656.0002723100001</v>
      </c>
      <c r="N147" s="36">
        <f>SUMIFS(СВЦЭМ!$C$39:$C$782,СВЦЭМ!$A$39:$A$782,$A147,СВЦЭМ!$B$39:$B$782,N$119)+'СЕТ СН'!$I$12+СВЦЭМ!$D$10+'СЕТ СН'!$I$6-'СЕТ СН'!$I$22</f>
        <v>1661.63637221</v>
      </c>
      <c r="O147" s="36">
        <f>SUMIFS(СВЦЭМ!$C$39:$C$782,СВЦЭМ!$A$39:$A$782,$A147,СВЦЭМ!$B$39:$B$782,O$119)+'СЕТ СН'!$I$12+СВЦЭМ!$D$10+'СЕТ СН'!$I$6-'СЕТ СН'!$I$22</f>
        <v>1687.5967589900001</v>
      </c>
      <c r="P147" s="36">
        <f>SUMIFS(СВЦЭМ!$C$39:$C$782,СВЦЭМ!$A$39:$A$782,$A147,СВЦЭМ!$B$39:$B$782,P$119)+'СЕТ СН'!$I$12+СВЦЭМ!$D$10+'СЕТ СН'!$I$6-'СЕТ СН'!$I$22</f>
        <v>1700.5046829800001</v>
      </c>
      <c r="Q147" s="36">
        <f>SUMIFS(СВЦЭМ!$C$39:$C$782,СВЦЭМ!$A$39:$A$782,$A147,СВЦЭМ!$B$39:$B$782,Q$119)+'СЕТ СН'!$I$12+СВЦЭМ!$D$10+'СЕТ СН'!$I$6-'СЕТ СН'!$I$22</f>
        <v>1700.10813667</v>
      </c>
      <c r="R147" s="36">
        <f>SUMIFS(СВЦЭМ!$C$39:$C$782,СВЦЭМ!$A$39:$A$782,$A147,СВЦЭМ!$B$39:$B$782,R$119)+'СЕТ СН'!$I$12+СВЦЭМ!$D$10+'СЕТ СН'!$I$6-'СЕТ СН'!$I$22</f>
        <v>1705.5070226</v>
      </c>
      <c r="S147" s="36">
        <f>SUMIFS(СВЦЭМ!$C$39:$C$782,СВЦЭМ!$A$39:$A$782,$A147,СВЦЭМ!$B$39:$B$782,S$119)+'СЕТ СН'!$I$12+СВЦЭМ!$D$10+'СЕТ СН'!$I$6-'СЕТ СН'!$I$22</f>
        <v>1687.0184770200001</v>
      </c>
      <c r="T147" s="36">
        <f>SUMIFS(СВЦЭМ!$C$39:$C$782,СВЦЭМ!$A$39:$A$782,$A147,СВЦЭМ!$B$39:$B$782,T$119)+'СЕТ СН'!$I$12+СВЦЭМ!$D$10+'СЕТ СН'!$I$6-'СЕТ СН'!$I$22</f>
        <v>1641.7296326400001</v>
      </c>
      <c r="U147" s="36">
        <f>SUMIFS(СВЦЭМ!$C$39:$C$782,СВЦЭМ!$A$39:$A$782,$A147,СВЦЭМ!$B$39:$B$782,U$119)+'СЕТ СН'!$I$12+СВЦЭМ!$D$10+'СЕТ СН'!$I$6-'СЕТ СН'!$I$22</f>
        <v>1631.2507167400001</v>
      </c>
      <c r="V147" s="36">
        <f>SUMIFS(СВЦЭМ!$C$39:$C$782,СВЦЭМ!$A$39:$A$782,$A147,СВЦЭМ!$B$39:$B$782,V$119)+'СЕТ СН'!$I$12+СВЦЭМ!$D$10+'СЕТ СН'!$I$6-'СЕТ СН'!$I$22</f>
        <v>1667.7793873000001</v>
      </c>
      <c r="W147" s="36">
        <f>SUMIFS(СВЦЭМ!$C$39:$C$782,СВЦЭМ!$A$39:$A$782,$A147,СВЦЭМ!$B$39:$B$782,W$119)+'СЕТ СН'!$I$12+СВЦЭМ!$D$10+'СЕТ СН'!$I$6-'СЕТ СН'!$I$22</f>
        <v>1684.2898614000001</v>
      </c>
      <c r="X147" s="36">
        <f>SUMIFS(СВЦЭМ!$C$39:$C$782,СВЦЭМ!$A$39:$A$782,$A147,СВЦЭМ!$B$39:$B$782,X$119)+'СЕТ СН'!$I$12+СВЦЭМ!$D$10+'СЕТ СН'!$I$6-'СЕТ СН'!$I$22</f>
        <v>1714.78890058</v>
      </c>
      <c r="Y147" s="36">
        <f>SUMIFS(СВЦЭМ!$C$39:$C$782,СВЦЭМ!$A$39:$A$782,$A147,СВЦЭМ!$B$39:$B$782,Y$119)+'СЕТ СН'!$I$12+СВЦЭМ!$D$10+'СЕТ СН'!$I$6-'СЕТ СН'!$I$22</f>
        <v>1730.1662203800001</v>
      </c>
    </row>
    <row r="148" spans="1:26" ht="15.75" x14ac:dyDescent="0.2">
      <c r="A148" s="35">
        <f t="shared" si="3"/>
        <v>44863</v>
      </c>
      <c r="B148" s="36">
        <f>SUMIFS(СВЦЭМ!$C$39:$C$782,СВЦЭМ!$A$39:$A$782,$A148,СВЦЭМ!$B$39:$B$782,B$119)+'СЕТ СН'!$I$12+СВЦЭМ!$D$10+'СЕТ СН'!$I$6-'СЕТ СН'!$I$22</f>
        <v>1727.2720356300001</v>
      </c>
      <c r="C148" s="36">
        <f>SUMIFS(СВЦЭМ!$C$39:$C$782,СВЦЭМ!$A$39:$A$782,$A148,СВЦЭМ!$B$39:$B$782,C$119)+'СЕТ СН'!$I$12+СВЦЭМ!$D$10+'СЕТ СН'!$I$6-'СЕТ СН'!$I$22</f>
        <v>1761.2970208000002</v>
      </c>
      <c r="D148" s="36">
        <f>SUMIFS(СВЦЭМ!$C$39:$C$782,СВЦЭМ!$A$39:$A$782,$A148,СВЦЭМ!$B$39:$B$782,D$119)+'СЕТ СН'!$I$12+СВЦЭМ!$D$10+'СЕТ СН'!$I$6-'СЕТ СН'!$I$22</f>
        <v>1804.39864186</v>
      </c>
      <c r="E148" s="36">
        <f>SUMIFS(СВЦЭМ!$C$39:$C$782,СВЦЭМ!$A$39:$A$782,$A148,СВЦЭМ!$B$39:$B$782,E$119)+'СЕТ СН'!$I$12+СВЦЭМ!$D$10+'СЕТ СН'!$I$6-'СЕТ СН'!$I$22</f>
        <v>1798.23391689</v>
      </c>
      <c r="F148" s="36">
        <f>SUMIFS(СВЦЭМ!$C$39:$C$782,СВЦЭМ!$A$39:$A$782,$A148,СВЦЭМ!$B$39:$B$782,F$119)+'СЕТ СН'!$I$12+СВЦЭМ!$D$10+'СЕТ СН'!$I$6-'СЕТ СН'!$I$22</f>
        <v>1787.8706383900001</v>
      </c>
      <c r="G148" s="36">
        <f>SUMIFS(СВЦЭМ!$C$39:$C$782,СВЦЭМ!$A$39:$A$782,$A148,СВЦЭМ!$B$39:$B$782,G$119)+'СЕТ СН'!$I$12+СВЦЭМ!$D$10+'СЕТ СН'!$I$6-'СЕТ СН'!$I$22</f>
        <v>1772.9415924</v>
      </c>
      <c r="H148" s="36">
        <f>SUMIFS(СВЦЭМ!$C$39:$C$782,СВЦЭМ!$A$39:$A$782,$A148,СВЦЭМ!$B$39:$B$782,H$119)+'СЕТ СН'!$I$12+СВЦЭМ!$D$10+'СЕТ СН'!$I$6-'СЕТ СН'!$I$22</f>
        <v>1738.8692528000001</v>
      </c>
      <c r="I148" s="36">
        <f>SUMIFS(СВЦЭМ!$C$39:$C$782,СВЦЭМ!$A$39:$A$782,$A148,СВЦЭМ!$B$39:$B$782,I$119)+'СЕТ СН'!$I$12+СВЦЭМ!$D$10+'СЕТ СН'!$I$6-'СЕТ СН'!$I$22</f>
        <v>1710.85276449</v>
      </c>
      <c r="J148" s="36">
        <f>SUMIFS(СВЦЭМ!$C$39:$C$782,СВЦЭМ!$A$39:$A$782,$A148,СВЦЭМ!$B$39:$B$782,J$119)+'СЕТ СН'!$I$12+СВЦЭМ!$D$10+'СЕТ СН'!$I$6-'СЕТ СН'!$I$22</f>
        <v>1662.3706890800001</v>
      </c>
      <c r="K148" s="36">
        <f>SUMIFS(СВЦЭМ!$C$39:$C$782,СВЦЭМ!$A$39:$A$782,$A148,СВЦЭМ!$B$39:$B$782,K$119)+'СЕТ СН'!$I$12+СВЦЭМ!$D$10+'СЕТ СН'!$I$6-'СЕТ СН'!$I$22</f>
        <v>1652.53210472</v>
      </c>
      <c r="L148" s="36">
        <f>SUMIFS(СВЦЭМ!$C$39:$C$782,СВЦЭМ!$A$39:$A$782,$A148,СВЦЭМ!$B$39:$B$782,L$119)+'СЕТ СН'!$I$12+СВЦЭМ!$D$10+'СЕТ СН'!$I$6-'СЕТ СН'!$I$22</f>
        <v>1654.1015493</v>
      </c>
      <c r="M148" s="36">
        <f>SUMIFS(СВЦЭМ!$C$39:$C$782,СВЦЭМ!$A$39:$A$782,$A148,СВЦЭМ!$B$39:$B$782,M$119)+'СЕТ СН'!$I$12+СВЦЭМ!$D$10+'СЕТ СН'!$I$6-'СЕТ СН'!$I$22</f>
        <v>1659.65550527</v>
      </c>
      <c r="N148" s="36">
        <f>SUMIFS(СВЦЭМ!$C$39:$C$782,СВЦЭМ!$A$39:$A$782,$A148,СВЦЭМ!$B$39:$B$782,N$119)+'СЕТ СН'!$I$12+СВЦЭМ!$D$10+'СЕТ СН'!$I$6-'СЕТ СН'!$I$22</f>
        <v>1654.1611732200001</v>
      </c>
      <c r="O148" s="36">
        <f>SUMIFS(СВЦЭМ!$C$39:$C$782,СВЦЭМ!$A$39:$A$782,$A148,СВЦЭМ!$B$39:$B$782,O$119)+'СЕТ СН'!$I$12+СВЦЭМ!$D$10+'СЕТ СН'!$I$6-'СЕТ СН'!$I$22</f>
        <v>1667.9907879100001</v>
      </c>
      <c r="P148" s="36">
        <f>SUMIFS(СВЦЭМ!$C$39:$C$782,СВЦЭМ!$A$39:$A$782,$A148,СВЦЭМ!$B$39:$B$782,P$119)+'СЕТ СН'!$I$12+СВЦЭМ!$D$10+'СЕТ СН'!$I$6-'СЕТ СН'!$I$22</f>
        <v>1700.9138795700001</v>
      </c>
      <c r="Q148" s="36">
        <f>SUMIFS(СВЦЭМ!$C$39:$C$782,СВЦЭМ!$A$39:$A$782,$A148,СВЦЭМ!$B$39:$B$782,Q$119)+'СЕТ СН'!$I$12+СВЦЭМ!$D$10+'СЕТ СН'!$I$6-'СЕТ СН'!$I$22</f>
        <v>1691.6617734900001</v>
      </c>
      <c r="R148" s="36">
        <f>SUMIFS(СВЦЭМ!$C$39:$C$782,СВЦЭМ!$A$39:$A$782,$A148,СВЦЭМ!$B$39:$B$782,R$119)+'СЕТ СН'!$I$12+СВЦЭМ!$D$10+'СЕТ СН'!$I$6-'СЕТ СН'!$I$22</f>
        <v>1657.3278558000002</v>
      </c>
      <c r="S148" s="36">
        <f>SUMIFS(СВЦЭМ!$C$39:$C$782,СВЦЭМ!$A$39:$A$782,$A148,СВЦЭМ!$B$39:$B$782,S$119)+'СЕТ СН'!$I$12+СВЦЭМ!$D$10+'СЕТ СН'!$I$6-'СЕТ СН'!$I$22</f>
        <v>1632.8277469600002</v>
      </c>
      <c r="T148" s="36">
        <f>SUMIFS(СВЦЭМ!$C$39:$C$782,СВЦЭМ!$A$39:$A$782,$A148,СВЦЭМ!$B$39:$B$782,T$119)+'СЕТ СН'!$I$12+СВЦЭМ!$D$10+'СЕТ СН'!$I$6-'СЕТ СН'!$I$22</f>
        <v>1597.2634018900001</v>
      </c>
      <c r="U148" s="36">
        <f>SUMIFS(СВЦЭМ!$C$39:$C$782,СВЦЭМ!$A$39:$A$782,$A148,СВЦЭМ!$B$39:$B$782,U$119)+'СЕТ СН'!$I$12+СВЦЭМ!$D$10+'СЕТ СН'!$I$6-'СЕТ СН'!$I$22</f>
        <v>1588.0112309200001</v>
      </c>
      <c r="V148" s="36">
        <f>SUMIFS(СВЦЭМ!$C$39:$C$782,СВЦЭМ!$A$39:$A$782,$A148,СВЦЭМ!$B$39:$B$782,V$119)+'СЕТ СН'!$I$12+СВЦЭМ!$D$10+'СЕТ СН'!$I$6-'СЕТ СН'!$I$22</f>
        <v>1626.42879249</v>
      </c>
      <c r="W148" s="36">
        <f>SUMIFS(СВЦЭМ!$C$39:$C$782,СВЦЭМ!$A$39:$A$782,$A148,СВЦЭМ!$B$39:$B$782,W$119)+'СЕТ СН'!$I$12+СВЦЭМ!$D$10+'СЕТ СН'!$I$6-'СЕТ СН'!$I$22</f>
        <v>1643.6829979200002</v>
      </c>
      <c r="X148" s="36">
        <f>SUMIFS(СВЦЭМ!$C$39:$C$782,СВЦЭМ!$A$39:$A$782,$A148,СВЦЭМ!$B$39:$B$782,X$119)+'СЕТ СН'!$I$12+СВЦЭМ!$D$10+'СЕТ СН'!$I$6-'СЕТ СН'!$I$22</f>
        <v>1673.9570206400001</v>
      </c>
      <c r="Y148" s="36">
        <f>SUMIFS(СВЦЭМ!$C$39:$C$782,СВЦЭМ!$A$39:$A$782,$A148,СВЦЭМ!$B$39:$B$782,Y$119)+'СЕТ СН'!$I$12+СВЦЭМ!$D$10+'СЕТ СН'!$I$6-'СЕТ СН'!$I$22</f>
        <v>1716.5236895500002</v>
      </c>
    </row>
    <row r="149" spans="1:26" ht="15.75" x14ac:dyDescent="0.2">
      <c r="A149" s="35">
        <f t="shared" si="3"/>
        <v>44864</v>
      </c>
      <c r="B149" s="36">
        <f>SUMIFS(СВЦЭМ!$C$39:$C$782,СВЦЭМ!$A$39:$A$782,$A149,СВЦЭМ!$B$39:$B$782,B$119)+'СЕТ СН'!$I$12+СВЦЭМ!$D$10+'СЕТ СН'!$I$6-'СЕТ СН'!$I$22</f>
        <v>1686.5451480600002</v>
      </c>
      <c r="C149" s="36">
        <f>SUMIFS(СВЦЭМ!$C$39:$C$782,СВЦЭМ!$A$39:$A$782,$A149,СВЦЭМ!$B$39:$B$782,C$119)+'СЕТ СН'!$I$12+СВЦЭМ!$D$10+'СЕТ СН'!$I$6-'СЕТ СН'!$I$22</f>
        <v>1710.5279892200001</v>
      </c>
      <c r="D149" s="36">
        <f>SUMIFS(СВЦЭМ!$C$39:$C$782,СВЦЭМ!$A$39:$A$782,$A149,СВЦЭМ!$B$39:$B$782,D$119)+'СЕТ СН'!$I$12+СВЦЭМ!$D$10+'СЕТ СН'!$I$6-'СЕТ СН'!$I$22</f>
        <v>1750.1203846400001</v>
      </c>
      <c r="E149" s="36">
        <f>SUMIFS(СВЦЭМ!$C$39:$C$782,СВЦЭМ!$A$39:$A$782,$A149,СВЦЭМ!$B$39:$B$782,E$119)+'СЕТ СН'!$I$12+СВЦЭМ!$D$10+'СЕТ СН'!$I$6-'СЕТ СН'!$I$22</f>
        <v>1730.9083911900002</v>
      </c>
      <c r="F149" s="36">
        <f>SUMIFS(СВЦЭМ!$C$39:$C$782,СВЦЭМ!$A$39:$A$782,$A149,СВЦЭМ!$B$39:$B$782,F$119)+'СЕТ СН'!$I$12+СВЦЭМ!$D$10+'СЕТ СН'!$I$6-'СЕТ СН'!$I$22</f>
        <v>1748.19008497</v>
      </c>
      <c r="G149" s="36">
        <f>SUMIFS(СВЦЭМ!$C$39:$C$782,СВЦЭМ!$A$39:$A$782,$A149,СВЦЭМ!$B$39:$B$782,G$119)+'СЕТ СН'!$I$12+СВЦЭМ!$D$10+'СЕТ СН'!$I$6-'СЕТ СН'!$I$22</f>
        <v>1732.4924043200001</v>
      </c>
      <c r="H149" s="36">
        <f>SUMIFS(СВЦЭМ!$C$39:$C$782,СВЦЭМ!$A$39:$A$782,$A149,СВЦЭМ!$B$39:$B$782,H$119)+'СЕТ СН'!$I$12+СВЦЭМ!$D$10+'СЕТ СН'!$I$6-'СЕТ СН'!$I$22</f>
        <v>1696.67418524</v>
      </c>
      <c r="I149" s="36">
        <f>SUMIFS(СВЦЭМ!$C$39:$C$782,СВЦЭМ!$A$39:$A$782,$A149,СВЦЭМ!$B$39:$B$782,I$119)+'СЕТ СН'!$I$12+СВЦЭМ!$D$10+'СЕТ СН'!$I$6-'СЕТ СН'!$I$22</f>
        <v>1694.0945093100001</v>
      </c>
      <c r="J149" s="36">
        <f>SUMIFS(СВЦЭМ!$C$39:$C$782,СВЦЭМ!$A$39:$A$782,$A149,СВЦЭМ!$B$39:$B$782,J$119)+'СЕТ СН'!$I$12+СВЦЭМ!$D$10+'СЕТ СН'!$I$6-'СЕТ СН'!$I$22</f>
        <v>1574.8283858700001</v>
      </c>
      <c r="K149" s="36">
        <f>SUMIFS(СВЦЭМ!$C$39:$C$782,СВЦЭМ!$A$39:$A$782,$A149,СВЦЭМ!$B$39:$B$782,K$119)+'СЕТ СН'!$I$12+СВЦЭМ!$D$10+'СЕТ СН'!$I$6-'СЕТ СН'!$I$22</f>
        <v>1610.0672046300001</v>
      </c>
      <c r="L149" s="36">
        <f>SUMIFS(СВЦЭМ!$C$39:$C$782,СВЦЭМ!$A$39:$A$782,$A149,СВЦЭМ!$B$39:$B$782,L$119)+'СЕТ СН'!$I$12+СВЦЭМ!$D$10+'СЕТ СН'!$I$6-'СЕТ СН'!$I$22</f>
        <v>1663.99720574</v>
      </c>
      <c r="M149" s="36">
        <f>SUMIFS(СВЦЭМ!$C$39:$C$782,СВЦЭМ!$A$39:$A$782,$A149,СВЦЭМ!$B$39:$B$782,M$119)+'СЕТ СН'!$I$12+СВЦЭМ!$D$10+'СЕТ СН'!$I$6-'СЕТ СН'!$I$22</f>
        <v>1663.9529612600002</v>
      </c>
      <c r="N149" s="36">
        <f>SUMIFS(СВЦЭМ!$C$39:$C$782,СВЦЭМ!$A$39:$A$782,$A149,СВЦЭМ!$B$39:$B$782,N$119)+'СЕТ СН'!$I$12+СВЦЭМ!$D$10+'СЕТ СН'!$I$6-'СЕТ СН'!$I$22</f>
        <v>1690.3122711000001</v>
      </c>
      <c r="O149" s="36">
        <f>SUMIFS(СВЦЭМ!$C$39:$C$782,СВЦЭМ!$A$39:$A$782,$A149,СВЦЭМ!$B$39:$B$782,O$119)+'СЕТ СН'!$I$12+СВЦЭМ!$D$10+'СЕТ СН'!$I$6-'СЕТ СН'!$I$22</f>
        <v>1677.89877785</v>
      </c>
      <c r="P149" s="36">
        <f>SUMIFS(СВЦЭМ!$C$39:$C$782,СВЦЭМ!$A$39:$A$782,$A149,СВЦЭМ!$B$39:$B$782,P$119)+'СЕТ СН'!$I$12+СВЦЭМ!$D$10+'СЕТ СН'!$I$6-'СЕТ СН'!$I$22</f>
        <v>1699.0900919100002</v>
      </c>
      <c r="Q149" s="36">
        <f>SUMIFS(СВЦЭМ!$C$39:$C$782,СВЦЭМ!$A$39:$A$782,$A149,СВЦЭМ!$B$39:$B$782,Q$119)+'СЕТ СН'!$I$12+СВЦЭМ!$D$10+'СЕТ СН'!$I$6-'СЕТ СН'!$I$22</f>
        <v>1705.49221431</v>
      </c>
      <c r="R149" s="36">
        <f>SUMIFS(СВЦЭМ!$C$39:$C$782,СВЦЭМ!$A$39:$A$782,$A149,СВЦЭМ!$B$39:$B$782,R$119)+'СЕТ СН'!$I$12+СВЦЭМ!$D$10+'СЕТ СН'!$I$6-'СЕТ СН'!$I$22</f>
        <v>1657.0536658800002</v>
      </c>
      <c r="S149" s="36">
        <f>SUMIFS(СВЦЭМ!$C$39:$C$782,СВЦЭМ!$A$39:$A$782,$A149,СВЦЭМ!$B$39:$B$782,S$119)+'СЕТ СН'!$I$12+СВЦЭМ!$D$10+'СЕТ СН'!$I$6-'СЕТ СН'!$I$22</f>
        <v>1587.7856152600002</v>
      </c>
      <c r="T149" s="36">
        <f>SUMIFS(СВЦЭМ!$C$39:$C$782,СВЦЭМ!$A$39:$A$782,$A149,СВЦЭМ!$B$39:$B$782,T$119)+'СЕТ СН'!$I$12+СВЦЭМ!$D$10+'СЕТ СН'!$I$6-'СЕТ СН'!$I$22</f>
        <v>1612.8143506900001</v>
      </c>
      <c r="U149" s="36">
        <f>SUMIFS(СВЦЭМ!$C$39:$C$782,СВЦЭМ!$A$39:$A$782,$A149,СВЦЭМ!$B$39:$B$782,U$119)+'СЕТ СН'!$I$12+СВЦЭМ!$D$10+'СЕТ СН'!$I$6-'СЕТ СН'!$I$22</f>
        <v>1626.4583920800001</v>
      </c>
      <c r="V149" s="36">
        <f>SUMIFS(СВЦЭМ!$C$39:$C$782,СВЦЭМ!$A$39:$A$782,$A149,СВЦЭМ!$B$39:$B$782,V$119)+'СЕТ СН'!$I$12+СВЦЭМ!$D$10+'СЕТ СН'!$I$6-'СЕТ СН'!$I$22</f>
        <v>1629.60702421</v>
      </c>
      <c r="W149" s="36">
        <f>SUMIFS(СВЦЭМ!$C$39:$C$782,СВЦЭМ!$A$39:$A$782,$A149,СВЦЭМ!$B$39:$B$782,W$119)+'СЕТ СН'!$I$12+СВЦЭМ!$D$10+'СЕТ СН'!$I$6-'СЕТ СН'!$I$22</f>
        <v>1613.2865494800001</v>
      </c>
      <c r="X149" s="36">
        <f>SUMIFS(СВЦЭМ!$C$39:$C$782,СВЦЭМ!$A$39:$A$782,$A149,СВЦЭМ!$B$39:$B$782,X$119)+'СЕТ СН'!$I$12+СВЦЭМ!$D$10+'СЕТ СН'!$I$6-'СЕТ СН'!$I$22</f>
        <v>1661.2677093100001</v>
      </c>
      <c r="Y149" s="36">
        <f>SUMIFS(СВЦЭМ!$C$39:$C$782,СВЦЭМ!$A$39:$A$782,$A149,СВЦЭМ!$B$39:$B$782,Y$119)+'СЕТ СН'!$I$12+СВЦЭМ!$D$10+'СЕТ СН'!$I$6-'СЕТ СН'!$I$22</f>
        <v>1750.5507313000001</v>
      </c>
    </row>
    <row r="150" spans="1:26" ht="15.75" x14ac:dyDescent="0.2">
      <c r="A150" s="35">
        <f t="shared" si="3"/>
        <v>44865</v>
      </c>
      <c r="B150" s="36">
        <f>SUMIFS(СВЦЭМ!$C$39:$C$782,СВЦЭМ!$A$39:$A$782,$A150,СВЦЭМ!$B$39:$B$782,B$119)+'СЕТ СН'!$I$12+СВЦЭМ!$D$10+'СЕТ СН'!$I$6-'СЕТ СН'!$I$22</f>
        <v>1783.60346013</v>
      </c>
      <c r="C150" s="36">
        <f>SUMIFS(СВЦЭМ!$C$39:$C$782,СВЦЭМ!$A$39:$A$782,$A150,СВЦЭМ!$B$39:$B$782,C$119)+'СЕТ СН'!$I$12+СВЦЭМ!$D$10+'СЕТ СН'!$I$6-'СЕТ СН'!$I$22</f>
        <v>1819.7879932600001</v>
      </c>
      <c r="D150" s="36">
        <f>SUMIFS(СВЦЭМ!$C$39:$C$782,СВЦЭМ!$A$39:$A$782,$A150,СВЦЭМ!$B$39:$B$782,D$119)+'СЕТ СН'!$I$12+СВЦЭМ!$D$10+'СЕТ СН'!$I$6-'СЕТ СН'!$I$22</f>
        <v>1842.13583894</v>
      </c>
      <c r="E150" s="36">
        <f>SUMIFS(СВЦЭМ!$C$39:$C$782,СВЦЭМ!$A$39:$A$782,$A150,СВЦЭМ!$B$39:$B$782,E$119)+'СЕТ СН'!$I$12+СВЦЭМ!$D$10+'СЕТ СН'!$I$6-'СЕТ СН'!$I$22</f>
        <v>1851.3966028</v>
      </c>
      <c r="F150" s="36">
        <f>SUMIFS(СВЦЭМ!$C$39:$C$782,СВЦЭМ!$A$39:$A$782,$A150,СВЦЭМ!$B$39:$B$782,F$119)+'СЕТ СН'!$I$12+СВЦЭМ!$D$10+'СЕТ СН'!$I$6-'СЕТ СН'!$I$22</f>
        <v>1845.4844354400002</v>
      </c>
      <c r="G150" s="36">
        <f>SUMIFS(СВЦЭМ!$C$39:$C$782,СВЦЭМ!$A$39:$A$782,$A150,СВЦЭМ!$B$39:$B$782,G$119)+'СЕТ СН'!$I$12+СВЦЭМ!$D$10+'СЕТ СН'!$I$6-'СЕТ СН'!$I$22</f>
        <v>1817.32628632</v>
      </c>
      <c r="H150" s="36">
        <f>SUMIFS(СВЦЭМ!$C$39:$C$782,СВЦЭМ!$A$39:$A$782,$A150,СВЦЭМ!$B$39:$B$782,H$119)+'СЕТ СН'!$I$12+СВЦЭМ!$D$10+'СЕТ СН'!$I$6-'СЕТ СН'!$I$22</f>
        <v>1727.4591777100002</v>
      </c>
      <c r="I150" s="36">
        <f>SUMIFS(СВЦЭМ!$C$39:$C$782,СВЦЭМ!$A$39:$A$782,$A150,СВЦЭМ!$B$39:$B$782,I$119)+'СЕТ СН'!$I$12+СВЦЭМ!$D$10+'СЕТ СН'!$I$6-'СЕТ СН'!$I$22</f>
        <v>1720.91540794</v>
      </c>
      <c r="J150" s="36">
        <f>SUMIFS(СВЦЭМ!$C$39:$C$782,СВЦЭМ!$A$39:$A$782,$A150,СВЦЭМ!$B$39:$B$782,J$119)+'СЕТ СН'!$I$12+СВЦЭМ!$D$10+'СЕТ СН'!$I$6-'СЕТ СН'!$I$22</f>
        <v>1659.31609443</v>
      </c>
      <c r="K150" s="36">
        <f>SUMIFS(СВЦЭМ!$C$39:$C$782,СВЦЭМ!$A$39:$A$782,$A150,СВЦЭМ!$B$39:$B$782,K$119)+'СЕТ СН'!$I$12+СВЦЭМ!$D$10+'СЕТ СН'!$I$6-'СЕТ СН'!$I$22</f>
        <v>1653.9752245900002</v>
      </c>
      <c r="L150" s="36">
        <f>SUMIFS(СВЦЭМ!$C$39:$C$782,СВЦЭМ!$A$39:$A$782,$A150,СВЦЭМ!$B$39:$B$782,L$119)+'СЕТ СН'!$I$12+СВЦЭМ!$D$10+'СЕТ СН'!$I$6-'СЕТ СН'!$I$22</f>
        <v>1673.32202921</v>
      </c>
      <c r="M150" s="36">
        <f>SUMIFS(СВЦЭМ!$C$39:$C$782,СВЦЭМ!$A$39:$A$782,$A150,СВЦЭМ!$B$39:$B$782,M$119)+'СЕТ СН'!$I$12+СВЦЭМ!$D$10+'СЕТ СН'!$I$6-'СЕТ СН'!$I$22</f>
        <v>1688.6496801600001</v>
      </c>
      <c r="N150" s="36">
        <f>SUMIFS(СВЦЭМ!$C$39:$C$782,СВЦЭМ!$A$39:$A$782,$A150,СВЦЭМ!$B$39:$B$782,N$119)+'СЕТ СН'!$I$12+СВЦЭМ!$D$10+'СЕТ СН'!$I$6-'СЕТ СН'!$I$22</f>
        <v>1686.1675800400001</v>
      </c>
      <c r="O150" s="36">
        <f>SUMIFS(СВЦЭМ!$C$39:$C$782,СВЦЭМ!$A$39:$A$782,$A150,СВЦЭМ!$B$39:$B$782,O$119)+'СЕТ СН'!$I$12+СВЦЭМ!$D$10+'СЕТ СН'!$I$6-'СЕТ СН'!$I$22</f>
        <v>1685.61405818</v>
      </c>
      <c r="P150" s="36">
        <f>SUMIFS(СВЦЭМ!$C$39:$C$782,СВЦЭМ!$A$39:$A$782,$A150,СВЦЭМ!$B$39:$B$782,P$119)+'СЕТ СН'!$I$12+СВЦЭМ!$D$10+'СЕТ СН'!$I$6-'СЕТ СН'!$I$22</f>
        <v>1703.9656372400002</v>
      </c>
      <c r="Q150" s="36">
        <f>SUMIFS(СВЦЭМ!$C$39:$C$782,СВЦЭМ!$A$39:$A$782,$A150,СВЦЭМ!$B$39:$B$782,Q$119)+'СЕТ СН'!$I$12+СВЦЭМ!$D$10+'СЕТ СН'!$I$6-'СЕТ СН'!$I$22</f>
        <v>1704.4032399900002</v>
      </c>
      <c r="R150" s="36">
        <f>SUMIFS(СВЦЭМ!$C$39:$C$782,СВЦЭМ!$A$39:$A$782,$A150,СВЦЭМ!$B$39:$B$782,R$119)+'СЕТ СН'!$I$12+СВЦЭМ!$D$10+'СЕТ СН'!$I$6-'СЕТ СН'!$I$22</f>
        <v>1696.63222361</v>
      </c>
      <c r="S150" s="36">
        <f>SUMIFS(СВЦЭМ!$C$39:$C$782,СВЦЭМ!$A$39:$A$782,$A150,СВЦЭМ!$B$39:$B$782,S$119)+'СЕТ СН'!$I$12+СВЦЭМ!$D$10+'СЕТ СН'!$I$6-'СЕТ СН'!$I$22</f>
        <v>1642.67184922</v>
      </c>
      <c r="T150" s="36">
        <f>SUMIFS(СВЦЭМ!$C$39:$C$782,СВЦЭМ!$A$39:$A$782,$A150,СВЦЭМ!$B$39:$B$782,T$119)+'СЕТ СН'!$I$12+СВЦЭМ!$D$10+'СЕТ СН'!$I$6-'СЕТ СН'!$I$22</f>
        <v>1604.1355123200001</v>
      </c>
      <c r="U150" s="36">
        <f>SUMIFS(СВЦЭМ!$C$39:$C$782,СВЦЭМ!$A$39:$A$782,$A150,СВЦЭМ!$B$39:$B$782,U$119)+'СЕТ СН'!$I$12+СВЦЭМ!$D$10+'СЕТ СН'!$I$6-'СЕТ СН'!$I$22</f>
        <v>1622.70011694</v>
      </c>
      <c r="V150" s="36">
        <f>SUMIFS(СВЦЭМ!$C$39:$C$782,СВЦЭМ!$A$39:$A$782,$A150,СВЦЭМ!$B$39:$B$782,V$119)+'СЕТ СН'!$I$12+СВЦЭМ!$D$10+'СЕТ СН'!$I$6-'СЕТ СН'!$I$22</f>
        <v>1654.2039003100001</v>
      </c>
      <c r="W150" s="36">
        <f>SUMIFS(СВЦЭМ!$C$39:$C$782,СВЦЭМ!$A$39:$A$782,$A150,СВЦЭМ!$B$39:$B$782,W$119)+'СЕТ СН'!$I$12+СВЦЭМ!$D$10+'СЕТ СН'!$I$6-'СЕТ СН'!$I$22</f>
        <v>1673.0654387200002</v>
      </c>
      <c r="X150" s="36">
        <f>SUMIFS(СВЦЭМ!$C$39:$C$782,СВЦЭМ!$A$39:$A$782,$A150,СВЦЭМ!$B$39:$B$782,X$119)+'СЕТ СН'!$I$12+СВЦЭМ!$D$10+'СЕТ СН'!$I$6-'СЕТ СН'!$I$22</f>
        <v>1702.3554692700002</v>
      </c>
      <c r="Y150" s="36">
        <f>SUMIFS(СВЦЭМ!$C$39:$C$782,СВЦЭМ!$A$39:$A$782,$A150,СВЦЭМ!$B$39:$B$782,Y$119)+'СЕТ СН'!$I$12+СВЦЭМ!$D$10+'СЕТ СН'!$I$6-'СЕТ СН'!$I$22</f>
        <v>1733.0195579800002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5">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2"/>
      <c r="W154" s="32"/>
      <c r="X154" s="32"/>
      <c r="Y154" s="32"/>
    </row>
    <row r="155" spans="1:26" ht="15.75" x14ac:dyDescent="0.2">
      <c r="A155" s="139"/>
      <c r="B155" s="139"/>
      <c r="C155" s="139"/>
      <c r="D155" s="139"/>
      <c r="E155" s="139"/>
      <c r="F155" s="139"/>
      <c r="G155" s="139"/>
      <c r="H155" s="139"/>
      <c r="I155" s="139"/>
      <c r="J155" s="139"/>
      <c r="K155" s="139"/>
      <c r="L155" s="139"/>
      <c r="M155" s="139"/>
      <c r="N155" s="142">
        <f>СВЦЭМ!$D$12+'СЕТ СН'!$F$13-'СЕТ СН'!$F$23</f>
        <v>528444.64382326417</v>
      </c>
      <c r="O155" s="143"/>
      <c r="P155" s="142">
        <f>СВЦЭМ!$D$12+'СЕТ СН'!$F$13-'СЕТ СН'!$G$23</f>
        <v>528444.64382326417</v>
      </c>
      <c r="Q155" s="143"/>
      <c r="R155" s="142">
        <f>СВЦЭМ!$D$12+'СЕТ СН'!$F$13-'СЕТ СН'!$H$23</f>
        <v>528444.64382326417</v>
      </c>
      <c r="S155" s="143"/>
      <c r="T155" s="142">
        <f>СВЦЭМ!$D$12+'СЕТ СН'!$F$13-'СЕТ СН'!$I$23</f>
        <v>528444.64382326417</v>
      </c>
      <c r="U155" s="143"/>
      <c r="V155" s="40"/>
      <c r="W155" s="40"/>
      <c r="X155" s="40"/>
      <c r="Y155" s="40"/>
    </row>
    <row r="156" spans="1:26" x14ac:dyDescent="0.25">
      <c r="A156" s="145"/>
      <c r="B156" s="145"/>
      <c r="C156" s="145"/>
      <c r="D156" s="145"/>
      <c r="E156" s="145"/>
      <c r="F156" s="146"/>
      <c r="G156" s="146"/>
      <c r="H156" s="146"/>
      <c r="I156" s="146"/>
      <c r="J156" s="146"/>
      <c r="K156" s="146"/>
      <c r="L156" s="146"/>
      <c r="M156" s="146"/>
    </row>
    <row r="157" spans="1:26" ht="15.75" x14ac:dyDescent="0.25">
      <c r="A157" s="148" t="s">
        <v>75</v>
      </c>
      <c r="B157" s="149"/>
      <c r="C157" s="149"/>
      <c r="D157" s="149"/>
      <c r="E157" s="149"/>
      <c r="F157" s="149"/>
      <c r="G157" s="149"/>
      <c r="H157" s="149"/>
      <c r="I157" s="149"/>
      <c r="J157" s="149"/>
      <c r="K157" s="149"/>
      <c r="L157" s="149"/>
      <c r="M157" s="150"/>
      <c r="N157" s="140" t="s">
        <v>29</v>
      </c>
      <c r="O157" s="140"/>
      <c r="P157" s="140"/>
      <c r="Q157" s="140"/>
      <c r="R157" s="140"/>
      <c r="S157" s="140"/>
      <c r="T157" s="140"/>
      <c r="U157" s="140"/>
    </row>
    <row r="158" spans="1:26" ht="15.75" x14ac:dyDescent="0.25">
      <c r="A158" s="151"/>
      <c r="B158" s="152"/>
      <c r="C158" s="152"/>
      <c r="D158" s="152"/>
      <c r="E158" s="152"/>
      <c r="F158" s="152"/>
      <c r="G158" s="152"/>
      <c r="H158" s="152"/>
      <c r="I158" s="152"/>
      <c r="J158" s="152"/>
      <c r="K158" s="152"/>
      <c r="L158" s="152"/>
      <c r="M158" s="153"/>
      <c r="N158" s="141" t="s">
        <v>0</v>
      </c>
      <c r="O158" s="141"/>
      <c r="P158" s="141" t="s">
        <v>1</v>
      </c>
      <c r="Q158" s="141"/>
      <c r="R158" s="141" t="s">
        <v>2</v>
      </c>
      <c r="S158" s="141"/>
      <c r="T158" s="141" t="s">
        <v>3</v>
      </c>
      <c r="U158" s="141"/>
    </row>
    <row r="159" spans="1:26" ht="15.75" x14ac:dyDescent="0.25">
      <c r="A159" s="154"/>
      <c r="B159" s="155"/>
      <c r="C159" s="155"/>
      <c r="D159" s="155"/>
      <c r="E159" s="155"/>
      <c r="F159" s="155"/>
      <c r="G159" s="155"/>
      <c r="H159" s="155"/>
      <c r="I159" s="155"/>
      <c r="J159" s="155"/>
      <c r="K159" s="155"/>
      <c r="L159" s="155"/>
      <c r="M159" s="156"/>
      <c r="N159" s="147">
        <f>'СЕТ СН'!$F$7</f>
        <v>486074.72</v>
      </c>
      <c r="O159" s="147"/>
      <c r="P159" s="147">
        <f>'СЕТ СН'!$G$7</f>
        <v>799359.62</v>
      </c>
      <c r="Q159" s="147"/>
      <c r="R159" s="147">
        <f>'СЕТ СН'!$H$7</f>
        <v>852353.43</v>
      </c>
      <c r="S159" s="147"/>
      <c r="T159" s="147">
        <f>'СЕТ СН'!$I$7</f>
        <v>643077.31000000006</v>
      </c>
      <c r="U159" s="147"/>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октябре 2022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7" t="s">
        <v>40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2.25" customHeight="1" x14ac:dyDescent="0.2">
      <c r="A4" s="127" t="s">
        <v>10</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01.10.2022</v>
      </c>
      <c r="B12" s="36">
        <f>SUMIFS(СВЦЭМ!$D$39:$D$782,СВЦЭМ!$A$39:$A$782,$A12,СВЦЭМ!$B$39:$B$782,B$11)+'СЕТ СН'!$F$14+СВЦЭМ!$D$10+'СЕТ СН'!$F$5-'СЕТ СН'!$F$24</f>
        <v>1988.0136666600001</v>
      </c>
      <c r="C12" s="36">
        <f>SUMIFS(СВЦЭМ!$D$39:$D$782,СВЦЭМ!$A$39:$A$782,$A12,СВЦЭМ!$B$39:$B$782,C$11)+'СЕТ СН'!$F$14+СВЦЭМ!$D$10+'СЕТ СН'!$F$5-'СЕТ СН'!$F$24</f>
        <v>2011.140226</v>
      </c>
      <c r="D12" s="36">
        <f>SUMIFS(СВЦЭМ!$D$39:$D$782,СВЦЭМ!$A$39:$A$782,$A12,СВЦЭМ!$B$39:$B$782,D$11)+'СЕТ СН'!$F$14+СВЦЭМ!$D$10+'СЕТ СН'!$F$5-'СЕТ СН'!$F$24</f>
        <v>2032.55324784</v>
      </c>
      <c r="E12" s="36">
        <f>SUMIFS(СВЦЭМ!$D$39:$D$782,СВЦЭМ!$A$39:$A$782,$A12,СВЦЭМ!$B$39:$B$782,E$11)+'СЕТ СН'!$F$14+СВЦЭМ!$D$10+'СЕТ СН'!$F$5-'СЕТ СН'!$F$24</f>
        <v>2033.6273318799999</v>
      </c>
      <c r="F12" s="36">
        <f>SUMIFS(СВЦЭМ!$D$39:$D$782,СВЦЭМ!$A$39:$A$782,$A12,СВЦЭМ!$B$39:$B$782,F$11)+'СЕТ СН'!$F$14+СВЦЭМ!$D$10+'СЕТ СН'!$F$5-'СЕТ СН'!$F$24</f>
        <v>2039.4151915799998</v>
      </c>
      <c r="G12" s="36">
        <f>SUMIFS(СВЦЭМ!$D$39:$D$782,СВЦЭМ!$A$39:$A$782,$A12,СВЦЭМ!$B$39:$B$782,G$11)+'СЕТ СН'!$F$14+СВЦЭМ!$D$10+'СЕТ СН'!$F$5-'СЕТ СН'!$F$24</f>
        <v>2028.3319036799999</v>
      </c>
      <c r="H12" s="36">
        <f>SUMIFS(СВЦЭМ!$D$39:$D$782,СВЦЭМ!$A$39:$A$782,$A12,СВЦЭМ!$B$39:$B$782,H$11)+'СЕТ СН'!$F$14+СВЦЭМ!$D$10+'СЕТ СН'!$F$5-'СЕТ СН'!$F$24</f>
        <v>2001.57896944</v>
      </c>
      <c r="I12" s="36">
        <f>SUMIFS(СВЦЭМ!$D$39:$D$782,СВЦЭМ!$A$39:$A$782,$A12,СВЦЭМ!$B$39:$B$782,I$11)+'СЕТ СН'!$F$14+СВЦЭМ!$D$10+'СЕТ СН'!$F$5-'СЕТ СН'!$F$24</f>
        <v>1921.1647630500001</v>
      </c>
      <c r="J12" s="36">
        <f>SUMIFS(СВЦЭМ!$D$39:$D$782,СВЦЭМ!$A$39:$A$782,$A12,СВЦЭМ!$B$39:$B$782,J$11)+'СЕТ СН'!$F$14+СВЦЭМ!$D$10+'СЕТ СН'!$F$5-'СЕТ СН'!$F$24</f>
        <v>1987.71443447</v>
      </c>
      <c r="K12" s="36">
        <f>SUMIFS(СВЦЭМ!$D$39:$D$782,СВЦЭМ!$A$39:$A$782,$A12,СВЦЭМ!$B$39:$B$782,K$11)+'СЕТ СН'!$F$14+СВЦЭМ!$D$10+'СЕТ СН'!$F$5-'СЕТ СН'!$F$24</f>
        <v>2017.89066824</v>
      </c>
      <c r="L12" s="36">
        <f>SUMIFS(СВЦЭМ!$D$39:$D$782,СВЦЭМ!$A$39:$A$782,$A12,СВЦЭМ!$B$39:$B$782,L$11)+'СЕТ СН'!$F$14+СВЦЭМ!$D$10+'СЕТ СН'!$F$5-'СЕТ СН'!$F$24</f>
        <v>2017.5601801100001</v>
      </c>
      <c r="M12" s="36">
        <f>SUMIFS(СВЦЭМ!$D$39:$D$782,СВЦЭМ!$A$39:$A$782,$A12,СВЦЭМ!$B$39:$B$782,M$11)+'СЕТ СН'!$F$14+СВЦЭМ!$D$10+'СЕТ СН'!$F$5-'СЕТ СН'!$F$24</f>
        <v>1965.92297826</v>
      </c>
      <c r="N12" s="36">
        <f>SUMIFS(СВЦЭМ!$D$39:$D$782,СВЦЭМ!$A$39:$A$782,$A12,СВЦЭМ!$B$39:$B$782,N$11)+'СЕТ СН'!$F$14+СВЦЭМ!$D$10+'СЕТ СН'!$F$5-'СЕТ СН'!$F$24</f>
        <v>1953.9985250899999</v>
      </c>
      <c r="O12" s="36">
        <f>SUMIFS(СВЦЭМ!$D$39:$D$782,СВЦЭМ!$A$39:$A$782,$A12,СВЦЭМ!$B$39:$B$782,O$11)+'СЕТ СН'!$F$14+СВЦЭМ!$D$10+'СЕТ СН'!$F$5-'СЕТ СН'!$F$24</f>
        <v>1939.1699510899998</v>
      </c>
      <c r="P12" s="36">
        <f>SUMIFS(СВЦЭМ!$D$39:$D$782,СВЦЭМ!$A$39:$A$782,$A12,СВЦЭМ!$B$39:$B$782,P$11)+'СЕТ СН'!$F$14+СВЦЭМ!$D$10+'СЕТ СН'!$F$5-'СЕТ СН'!$F$24</f>
        <v>1929.3249758900001</v>
      </c>
      <c r="Q12" s="36">
        <f>SUMIFS(СВЦЭМ!$D$39:$D$782,СВЦЭМ!$A$39:$A$782,$A12,СВЦЭМ!$B$39:$B$782,Q$11)+'СЕТ СН'!$F$14+СВЦЭМ!$D$10+'СЕТ СН'!$F$5-'СЕТ СН'!$F$24</f>
        <v>1923.6811757800001</v>
      </c>
      <c r="R12" s="36">
        <f>SUMIFS(СВЦЭМ!$D$39:$D$782,СВЦЭМ!$A$39:$A$782,$A12,СВЦЭМ!$B$39:$B$782,R$11)+'СЕТ СН'!$F$14+СВЦЭМ!$D$10+'СЕТ СН'!$F$5-'СЕТ СН'!$F$24</f>
        <v>1922.5049997000001</v>
      </c>
      <c r="S12" s="36">
        <f>SUMIFS(СВЦЭМ!$D$39:$D$782,СВЦЭМ!$A$39:$A$782,$A12,СВЦЭМ!$B$39:$B$782,S$11)+'СЕТ СН'!$F$14+СВЦЭМ!$D$10+'СЕТ СН'!$F$5-'СЕТ СН'!$F$24</f>
        <v>1962.6453785799999</v>
      </c>
      <c r="T12" s="36">
        <f>SUMIFS(СВЦЭМ!$D$39:$D$782,СВЦЭМ!$A$39:$A$782,$A12,СВЦЭМ!$B$39:$B$782,T$11)+'СЕТ СН'!$F$14+СВЦЭМ!$D$10+'СЕТ СН'!$F$5-'СЕТ СН'!$F$24</f>
        <v>2087.25005874</v>
      </c>
      <c r="U12" s="36">
        <f>SUMIFS(СВЦЭМ!$D$39:$D$782,СВЦЭМ!$A$39:$A$782,$A12,СВЦЭМ!$B$39:$B$782,U$11)+'СЕТ СН'!$F$14+СВЦЭМ!$D$10+'СЕТ СН'!$F$5-'СЕТ СН'!$F$24</f>
        <v>2105.63496842</v>
      </c>
      <c r="V12" s="36">
        <f>SUMIFS(СВЦЭМ!$D$39:$D$782,СВЦЭМ!$A$39:$A$782,$A12,СВЦЭМ!$B$39:$B$782,V$11)+'СЕТ СН'!$F$14+СВЦЭМ!$D$10+'СЕТ СН'!$F$5-'СЕТ СН'!$F$24</f>
        <v>2106.77934534</v>
      </c>
      <c r="W12" s="36">
        <f>SUMIFS(СВЦЭМ!$D$39:$D$782,СВЦЭМ!$A$39:$A$782,$A12,СВЦЭМ!$B$39:$B$782,W$11)+'СЕТ СН'!$F$14+СВЦЭМ!$D$10+'СЕТ СН'!$F$5-'СЕТ СН'!$F$24</f>
        <v>2094.87481217</v>
      </c>
      <c r="X12" s="36">
        <f>SUMIFS(СВЦЭМ!$D$39:$D$782,СВЦЭМ!$A$39:$A$782,$A12,СВЦЭМ!$B$39:$B$782,X$11)+'СЕТ СН'!$F$14+СВЦЭМ!$D$10+'СЕТ СН'!$F$5-'СЕТ СН'!$F$24</f>
        <v>2084.0432454900001</v>
      </c>
      <c r="Y12" s="36">
        <f>SUMIFS(СВЦЭМ!$D$39:$D$782,СВЦЭМ!$A$39:$A$782,$A12,СВЦЭМ!$B$39:$B$782,Y$11)+'СЕТ СН'!$F$14+СВЦЭМ!$D$10+'СЕТ СН'!$F$5-'СЕТ СН'!$F$24</f>
        <v>2054.5296410400001</v>
      </c>
      <c r="AA12" s="45"/>
    </row>
    <row r="13" spans="1:27" ht="15.75" x14ac:dyDescent="0.2">
      <c r="A13" s="35">
        <f>A12+1</f>
        <v>44836</v>
      </c>
      <c r="B13" s="36">
        <f>SUMIFS(СВЦЭМ!$D$39:$D$782,СВЦЭМ!$A$39:$A$782,$A13,СВЦЭМ!$B$39:$B$782,B$11)+'СЕТ СН'!$F$14+СВЦЭМ!$D$10+'СЕТ СН'!$F$5-'СЕТ СН'!$F$24</f>
        <v>1971.02378918</v>
      </c>
      <c r="C13" s="36">
        <f>SUMIFS(СВЦЭМ!$D$39:$D$782,СВЦЭМ!$A$39:$A$782,$A13,СВЦЭМ!$B$39:$B$782,C$11)+'СЕТ СН'!$F$14+СВЦЭМ!$D$10+'СЕТ СН'!$F$5-'СЕТ СН'!$F$24</f>
        <v>1975.6679936999999</v>
      </c>
      <c r="D13" s="36">
        <f>SUMIFS(СВЦЭМ!$D$39:$D$782,СВЦЭМ!$A$39:$A$782,$A13,СВЦЭМ!$B$39:$B$782,D$11)+'СЕТ СН'!$F$14+СВЦЭМ!$D$10+'СЕТ СН'!$F$5-'СЕТ СН'!$F$24</f>
        <v>2020.4153356500001</v>
      </c>
      <c r="E13" s="36">
        <f>SUMIFS(СВЦЭМ!$D$39:$D$782,СВЦЭМ!$A$39:$A$782,$A13,СВЦЭМ!$B$39:$B$782,E$11)+'СЕТ СН'!$F$14+СВЦЭМ!$D$10+'СЕТ СН'!$F$5-'СЕТ СН'!$F$24</f>
        <v>2057.9951190700003</v>
      </c>
      <c r="F13" s="36">
        <f>SUMIFS(СВЦЭМ!$D$39:$D$782,СВЦЭМ!$A$39:$A$782,$A13,СВЦЭМ!$B$39:$B$782,F$11)+'СЕТ СН'!$F$14+СВЦЭМ!$D$10+'СЕТ СН'!$F$5-'СЕТ СН'!$F$24</f>
        <v>2054.6316812599998</v>
      </c>
      <c r="G13" s="36">
        <f>SUMIFS(СВЦЭМ!$D$39:$D$782,СВЦЭМ!$A$39:$A$782,$A13,СВЦЭМ!$B$39:$B$782,G$11)+'СЕТ СН'!$F$14+СВЦЭМ!$D$10+'СЕТ СН'!$F$5-'СЕТ СН'!$F$24</f>
        <v>2043.7395427299998</v>
      </c>
      <c r="H13" s="36">
        <f>SUMIFS(СВЦЭМ!$D$39:$D$782,СВЦЭМ!$A$39:$A$782,$A13,СВЦЭМ!$B$39:$B$782,H$11)+'СЕТ СН'!$F$14+СВЦЭМ!$D$10+'СЕТ СН'!$F$5-'СЕТ СН'!$F$24</f>
        <v>2019.9299505200001</v>
      </c>
      <c r="I13" s="36">
        <f>SUMIFS(СВЦЭМ!$D$39:$D$782,СВЦЭМ!$A$39:$A$782,$A13,СВЦЭМ!$B$39:$B$782,I$11)+'СЕТ СН'!$F$14+СВЦЭМ!$D$10+'СЕТ СН'!$F$5-'СЕТ СН'!$F$24</f>
        <v>2004.6094315299999</v>
      </c>
      <c r="J13" s="36">
        <f>SUMIFS(СВЦЭМ!$D$39:$D$782,СВЦЭМ!$A$39:$A$782,$A13,СВЦЭМ!$B$39:$B$782,J$11)+'СЕТ СН'!$F$14+СВЦЭМ!$D$10+'СЕТ СН'!$F$5-'СЕТ СН'!$F$24</f>
        <v>1993.5856549</v>
      </c>
      <c r="K13" s="36">
        <f>SUMIFS(СВЦЭМ!$D$39:$D$782,СВЦЭМ!$A$39:$A$782,$A13,СВЦЭМ!$B$39:$B$782,K$11)+'СЕТ СН'!$F$14+СВЦЭМ!$D$10+'СЕТ СН'!$F$5-'СЕТ СН'!$F$24</f>
        <v>1965.9931314800001</v>
      </c>
      <c r="L13" s="36">
        <f>SUMIFS(СВЦЭМ!$D$39:$D$782,СВЦЭМ!$A$39:$A$782,$A13,СВЦЭМ!$B$39:$B$782,L$11)+'СЕТ СН'!$F$14+СВЦЭМ!$D$10+'СЕТ СН'!$F$5-'СЕТ СН'!$F$24</f>
        <v>1968.25245786</v>
      </c>
      <c r="M13" s="36">
        <f>SUMIFS(СВЦЭМ!$D$39:$D$782,СВЦЭМ!$A$39:$A$782,$A13,СВЦЭМ!$B$39:$B$782,M$11)+'СЕТ СН'!$F$14+СВЦЭМ!$D$10+'СЕТ СН'!$F$5-'СЕТ СН'!$F$24</f>
        <v>1930.3654817199999</v>
      </c>
      <c r="N13" s="36">
        <f>SUMIFS(СВЦЭМ!$D$39:$D$782,СВЦЭМ!$A$39:$A$782,$A13,СВЦЭМ!$B$39:$B$782,N$11)+'СЕТ СН'!$F$14+СВЦЭМ!$D$10+'СЕТ СН'!$F$5-'СЕТ СН'!$F$24</f>
        <v>1943.0408413800001</v>
      </c>
      <c r="O13" s="36">
        <f>SUMIFS(СВЦЭМ!$D$39:$D$782,СВЦЭМ!$A$39:$A$782,$A13,СВЦЭМ!$B$39:$B$782,O$11)+'СЕТ СН'!$F$14+СВЦЭМ!$D$10+'СЕТ СН'!$F$5-'СЕТ СН'!$F$24</f>
        <v>1950.14396038</v>
      </c>
      <c r="P13" s="36">
        <f>SUMIFS(СВЦЭМ!$D$39:$D$782,СВЦЭМ!$A$39:$A$782,$A13,СВЦЭМ!$B$39:$B$782,P$11)+'СЕТ СН'!$F$14+СВЦЭМ!$D$10+'СЕТ СН'!$F$5-'СЕТ СН'!$F$24</f>
        <v>1964.4671436200001</v>
      </c>
      <c r="Q13" s="36">
        <f>SUMIFS(СВЦЭМ!$D$39:$D$782,СВЦЭМ!$A$39:$A$782,$A13,СВЦЭМ!$B$39:$B$782,Q$11)+'СЕТ СН'!$F$14+СВЦЭМ!$D$10+'СЕТ СН'!$F$5-'СЕТ СН'!$F$24</f>
        <v>1975.0209686799999</v>
      </c>
      <c r="R13" s="36">
        <f>SUMIFS(СВЦЭМ!$D$39:$D$782,СВЦЭМ!$A$39:$A$782,$A13,СВЦЭМ!$B$39:$B$782,R$11)+'СЕТ СН'!$F$14+СВЦЭМ!$D$10+'СЕТ СН'!$F$5-'СЕТ СН'!$F$24</f>
        <v>1978.167279</v>
      </c>
      <c r="S13" s="36">
        <f>SUMIFS(СВЦЭМ!$D$39:$D$782,СВЦЭМ!$A$39:$A$782,$A13,СВЦЭМ!$B$39:$B$782,S$11)+'СЕТ СН'!$F$14+СВЦЭМ!$D$10+'СЕТ СН'!$F$5-'СЕТ СН'!$F$24</f>
        <v>1960.06485507</v>
      </c>
      <c r="T13" s="36">
        <f>SUMIFS(СВЦЭМ!$D$39:$D$782,СВЦЭМ!$A$39:$A$782,$A13,СВЦЭМ!$B$39:$B$782,T$11)+'СЕТ СН'!$F$14+СВЦЭМ!$D$10+'СЕТ СН'!$F$5-'СЕТ СН'!$F$24</f>
        <v>2074.0239656900003</v>
      </c>
      <c r="U13" s="36">
        <f>SUMIFS(СВЦЭМ!$D$39:$D$782,СВЦЭМ!$A$39:$A$782,$A13,СВЦЭМ!$B$39:$B$782,U$11)+'СЕТ СН'!$F$14+СВЦЭМ!$D$10+'СЕТ СН'!$F$5-'СЕТ СН'!$F$24</f>
        <v>2105.7577084600002</v>
      </c>
      <c r="V13" s="36">
        <f>SUMIFS(СВЦЭМ!$D$39:$D$782,СВЦЭМ!$A$39:$A$782,$A13,СВЦЭМ!$B$39:$B$782,V$11)+'СЕТ СН'!$F$14+СВЦЭМ!$D$10+'СЕТ СН'!$F$5-'СЕТ СН'!$F$24</f>
        <v>2107.24839862</v>
      </c>
      <c r="W13" s="36">
        <f>SUMIFS(СВЦЭМ!$D$39:$D$782,СВЦЭМ!$A$39:$A$782,$A13,СВЦЭМ!$B$39:$B$782,W$11)+'СЕТ СН'!$F$14+СВЦЭМ!$D$10+'СЕТ СН'!$F$5-'СЕТ СН'!$F$24</f>
        <v>2090.0736457500002</v>
      </c>
      <c r="X13" s="36">
        <f>SUMIFS(СВЦЭМ!$D$39:$D$782,СВЦЭМ!$A$39:$A$782,$A13,СВЦЭМ!$B$39:$B$782,X$11)+'СЕТ СН'!$F$14+СВЦЭМ!$D$10+'СЕТ СН'!$F$5-'СЕТ СН'!$F$24</f>
        <v>2054.4303598699998</v>
      </c>
      <c r="Y13" s="36">
        <f>SUMIFS(СВЦЭМ!$D$39:$D$782,СВЦЭМ!$A$39:$A$782,$A13,СВЦЭМ!$B$39:$B$782,Y$11)+'СЕТ СН'!$F$14+СВЦЭМ!$D$10+'СЕТ СН'!$F$5-'СЕТ СН'!$F$24</f>
        <v>2047.42150894</v>
      </c>
    </row>
    <row r="14" spans="1:27" ht="15.75" x14ac:dyDescent="0.2">
      <c r="A14" s="35">
        <f t="shared" ref="A14:A42" si="0">A13+1</f>
        <v>44837</v>
      </c>
      <c r="B14" s="36">
        <f>SUMIFS(СВЦЭМ!$D$39:$D$782,СВЦЭМ!$A$39:$A$782,$A14,СВЦЭМ!$B$39:$B$782,B$11)+'СЕТ СН'!$F$14+СВЦЭМ!$D$10+'СЕТ СН'!$F$5-'СЕТ СН'!$F$24</f>
        <v>2047.61184514</v>
      </c>
      <c r="C14" s="36">
        <f>SUMIFS(СВЦЭМ!$D$39:$D$782,СВЦЭМ!$A$39:$A$782,$A14,СВЦЭМ!$B$39:$B$782,C$11)+'СЕТ СН'!$F$14+СВЦЭМ!$D$10+'СЕТ СН'!$F$5-'СЕТ СН'!$F$24</f>
        <v>2079.7459970899999</v>
      </c>
      <c r="D14" s="36">
        <f>SUMIFS(СВЦЭМ!$D$39:$D$782,СВЦЭМ!$A$39:$A$782,$A14,СВЦЭМ!$B$39:$B$782,D$11)+'СЕТ СН'!$F$14+СВЦЭМ!$D$10+'СЕТ СН'!$F$5-'СЕТ СН'!$F$24</f>
        <v>2096.4901347700002</v>
      </c>
      <c r="E14" s="36">
        <f>SUMIFS(СВЦЭМ!$D$39:$D$782,СВЦЭМ!$A$39:$A$782,$A14,СВЦЭМ!$B$39:$B$782,E$11)+'СЕТ СН'!$F$14+СВЦЭМ!$D$10+'СЕТ СН'!$F$5-'СЕТ СН'!$F$24</f>
        <v>2101.6669412800002</v>
      </c>
      <c r="F14" s="36">
        <f>SUMIFS(СВЦЭМ!$D$39:$D$782,СВЦЭМ!$A$39:$A$782,$A14,СВЦЭМ!$B$39:$B$782,F$11)+'СЕТ СН'!$F$14+СВЦЭМ!$D$10+'СЕТ СН'!$F$5-'СЕТ СН'!$F$24</f>
        <v>2086.3729251499999</v>
      </c>
      <c r="G14" s="36">
        <f>SUMIFS(СВЦЭМ!$D$39:$D$782,СВЦЭМ!$A$39:$A$782,$A14,СВЦЭМ!$B$39:$B$782,G$11)+'СЕТ СН'!$F$14+СВЦЭМ!$D$10+'СЕТ СН'!$F$5-'СЕТ СН'!$F$24</f>
        <v>2056.2747051400002</v>
      </c>
      <c r="H14" s="36">
        <f>SUMIFS(СВЦЭМ!$D$39:$D$782,СВЦЭМ!$A$39:$A$782,$A14,СВЦЭМ!$B$39:$B$782,H$11)+'СЕТ СН'!$F$14+СВЦЭМ!$D$10+'СЕТ СН'!$F$5-'СЕТ СН'!$F$24</f>
        <v>1980.58689258</v>
      </c>
      <c r="I14" s="36">
        <f>SUMIFS(СВЦЭМ!$D$39:$D$782,СВЦЭМ!$A$39:$A$782,$A14,СВЦЭМ!$B$39:$B$782,I$11)+'СЕТ СН'!$F$14+СВЦЭМ!$D$10+'СЕТ СН'!$F$5-'СЕТ СН'!$F$24</f>
        <v>1926.8554072699999</v>
      </c>
      <c r="J14" s="36">
        <f>SUMIFS(СВЦЭМ!$D$39:$D$782,СВЦЭМ!$A$39:$A$782,$A14,СВЦЭМ!$B$39:$B$782,J$11)+'СЕТ СН'!$F$14+СВЦЭМ!$D$10+'СЕТ СН'!$F$5-'СЕТ СН'!$F$24</f>
        <v>1900.13464843</v>
      </c>
      <c r="K14" s="36">
        <f>SUMIFS(СВЦЭМ!$D$39:$D$782,СВЦЭМ!$A$39:$A$782,$A14,СВЦЭМ!$B$39:$B$782,K$11)+'СЕТ СН'!$F$14+СВЦЭМ!$D$10+'СЕТ СН'!$F$5-'СЕТ СН'!$F$24</f>
        <v>1884.8734540299999</v>
      </c>
      <c r="L14" s="36">
        <f>SUMIFS(СВЦЭМ!$D$39:$D$782,СВЦЭМ!$A$39:$A$782,$A14,СВЦЭМ!$B$39:$B$782,L$11)+'СЕТ СН'!$F$14+СВЦЭМ!$D$10+'СЕТ СН'!$F$5-'СЕТ СН'!$F$24</f>
        <v>1879.63811459</v>
      </c>
      <c r="M14" s="36">
        <f>SUMIFS(СВЦЭМ!$D$39:$D$782,СВЦЭМ!$A$39:$A$782,$A14,СВЦЭМ!$B$39:$B$782,M$11)+'СЕТ СН'!$F$14+СВЦЭМ!$D$10+'СЕТ СН'!$F$5-'СЕТ СН'!$F$24</f>
        <v>1899.8102558800001</v>
      </c>
      <c r="N14" s="36">
        <f>SUMIFS(СВЦЭМ!$D$39:$D$782,СВЦЭМ!$A$39:$A$782,$A14,СВЦЭМ!$B$39:$B$782,N$11)+'СЕТ СН'!$F$14+СВЦЭМ!$D$10+'СЕТ СН'!$F$5-'СЕТ СН'!$F$24</f>
        <v>1923.576642</v>
      </c>
      <c r="O14" s="36">
        <f>SUMIFS(СВЦЭМ!$D$39:$D$782,СВЦЭМ!$A$39:$A$782,$A14,СВЦЭМ!$B$39:$B$782,O$11)+'СЕТ СН'!$F$14+СВЦЭМ!$D$10+'СЕТ СН'!$F$5-'СЕТ СН'!$F$24</f>
        <v>1939.2500422600001</v>
      </c>
      <c r="P14" s="36">
        <f>SUMIFS(СВЦЭМ!$D$39:$D$782,СВЦЭМ!$A$39:$A$782,$A14,СВЦЭМ!$B$39:$B$782,P$11)+'СЕТ СН'!$F$14+СВЦЭМ!$D$10+'СЕТ СН'!$F$5-'СЕТ СН'!$F$24</f>
        <v>1947.9266179199999</v>
      </c>
      <c r="Q14" s="36">
        <f>SUMIFS(СВЦЭМ!$D$39:$D$782,СВЦЭМ!$A$39:$A$782,$A14,СВЦЭМ!$B$39:$B$782,Q$11)+'СЕТ СН'!$F$14+СВЦЭМ!$D$10+'СЕТ СН'!$F$5-'СЕТ СН'!$F$24</f>
        <v>1943.3772401799999</v>
      </c>
      <c r="R14" s="36">
        <f>SUMIFS(СВЦЭМ!$D$39:$D$782,СВЦЭМ!$A$39:$A$782,$A14,СВЦЭМ!$B$39:$B$782,R$11)+'СЕТ СН'!$F$14+СВЦЭМ!$D$10+'СЕТ СН'!$F$5-'СЕТ СН'!$F$24</f>
        <v>1929.8895752200001</v>
      </c>
      <c r="S14" s="36">
        <f>SUMIFS(СВЦЭМ!$D$39:$D$782,СВЦЭМ!$A$39:$A$782,$A14,СВЦЭМ!$B$39:$B$782,S$11)+'СЕТ СН'!$F$14+СВЦЭМ!$D$10+'СЕТ СН'!$F$5-'СЕТ СН'!$F$24</f>
        <v>1909.2130496899999</v>
      </c>
      <c r="T14" s="36">
        <f>SUMIFS(СВЦЭМ!$D$39:$D$782,СВЦЭМ!$A$39:$A$782,$A14,СВЦЭМ!$B$39:$B$782,T$11)+'СЕТ СН'!$F$14+СВЦЭМ!$D$10+'СЕТ СН'!$F$5-'СЕТ СН'!$F$24</f>
        <v>1871.2402471999999</v>
      </c>
      <c r="U14" s="36">
        <f>SUMIFS(СВЦЭМ!$D$39:$D$782,СВЦЭМ!$A$39:$A$782,$A14,СВЦЭМ!$B$39:$B$782,U$11)+'СЕТ СН'!$F$14+СВЦЭМ!$D$10+'СЕТ СН'!$F$5-'СЕТ СН'!$F$24</f>
        <v>1852.5857132000001</v>
      </c>
      <c r="V14" s="36">
        <f>SUMIFS(СВЦЭМ!$D$39:$D$782,СВЦЭМ!$A$39:$A$782,$A14,СВЦЭМ!$B$39:$B$782,V$11)+'СЕТ СН'!$F$14+СВЦЭМ!$D$10+'СЕТ СН'!$F$5-'СЕТ СН'!$F$24</f>
        <v>1862.84274082</v>
      </c>
      <c r="W14" s="36">
        <f>SUMIFS(СВЦЭМ!$D$39:$D$782,СВЦЭМ!$A$39:$A$782,$A14,СВЦЭМ!$B$39:$B$782,W$11)+'СЕТ СН'!$F$14+СВЦЭМ!$D$10+'СЕТ СН'!$F$5-'СЕТ СН'!$F$24</f>
        <v>1896.18809472</v>
      </c>
      <c r="X14" s="36">
        <f>SUMIFS(СВЦЭМ!$D$39:$D$782,СВЦЭМ!$A$39:$A$782,$A14,СВЦЭМ!$B$39:$B$782,X$11)+'СЕТ СН'!$F$14+СВЦЭМ!$D$10+'СЕТ СН'!$F$5-'СЕТ СН'!$F$24</f>
        <v>1946.7745313099999</v>
      </c>
      <c r="Y14" s="36">
        <f>SUMIFS(СВЦЭМ!$D$39:$D$782,СВЦЭМ!$A$39:$A$782,$A14,СВЦЭМ!$B$39:$B$782,Y$11)+'СЕТ СН'!$F$14+СВЦЭМ!$D$10+'СЕТ СН'!$F$5-'СЕТ СН'!$F$24</f>
        <v>1980.50271806</v>
      </c>
    </row>
    <row r="15" spans="1:27" ht="15.75" x14ac:dyDescent="0.2">
      <c r="A15" s="35">
        <f t="shared" si="0"/>
        <v>44838</v>
      </c>
      <c r="B15" s="36">
        <f>SUMIFS(СВЦЭМ!$D$39:$D$782,СВЦЭМ!$A$39:$A$782,$A15,СВЦЭМ!$B$39:$B$782,B$11)+'СЕТ СН'!$F$14+СВЦЭМ!$D$10+'СЕТ СН'!$F$5-'СЕТ СН'!$F$24</f>
        <v>1919.8285419899998</v>
      </c>
      <c r="C15" s="36">
        <f>SUMIFS(СВЦЭМ!$D$39:$D$782,СВЦЭМ!$A$39:$A$782,$A15,СВЦЭМ!$B$39:$B$782,C$11)+'СЕТ СН'!$F$14+СВЦЭМ!$D$10+'СЕТ СН'!$F$5-'СЕТ СН'!$F$24</f>
        <v>1945.3077622400001</v>
      </c>
      <c r="D15" s="36">
        <f>SUMIFS(СВЦЭМ!$D$39:$D$782,СВЦЭМ!$A$39:$A$782,$A15,СВЦЭМ!$B$39:$B$782,D$11)+'СЕТ СН'!$F$14+СВЦЭМ!$D$10+'СЕТ СН'!$F$5-'СЕТ СН'!$F$24</f>
        <v>1957.4637290999999</v>
      </c>
      <c r="E15" s="36">
        <f>SUMIFS(СВЦЭМ!$D$39:$D$782,СВЦЭМ!$A$39:$A$782,$A15,СВЦЭМ!$B$39:$B$782,E$11)+'СЕТ СН'!$F$14+СВЦЭМ!$D$10+'СЕТ СН'!$F$5-'СЕТ СН'!$F$24</f>
        <v>1967.10332937</v>
      </c>
      <c r="F15" s="36">
        <f>SUMIFS(СВЦЭМ!$D$39:$D$782,СВЦЭМ!$A$39:$A$782,$A15,СВЦЭМ!$B$39:$B$782,F$11)+'СЕТ СН'!$F$14+СВЦЭМ!$D$10+'СЕТ СН'!$F$5-'СЕТ СН'!$F$24</f>
        <v>1970.31716379</v>
      </c>
      <c r="G15" s="36">
        <f>SUMIFS(СВЦЭМ!$D$39:$D$782,СВЦЭМ!$A$39:$A$782,$A15,СВЦЭМ!$B$39:$B$782,G$11)+'СЕТ СН'!$F$14+СВЦЭМ!$D$10+'СЕТ СН'!$F$5-'СЕТ СН'!$F$24</f>
        <v>1950.1614359599998</v>
      </c>
      <c r="H15" s="36">
        <f>SUMIFS(СВЦЭМ!$D$39:$D$782,СВЦЭМ!$A$39:$A$782,$A15,СВЦЭМ!$B$39:$B$782,H$11)+'СЕТ СН'!$F$14+СВЦЭМ!$D$10+'СЕТ СН'!$F$5-'СЕТ СН'!$F$24</f>
        <v>1896.9693682</v>
      </c>
      <c r="I15" s="36">
        <f>SUMIFS(СВЦЭМ!$D$39:$D$782,СВЦЭМ!$A$39:$A$782,$A15,СВЦЭМ!$B$39:$B$782,I$11)+'СЕТ СН'!$F$14+СВЦЭМ!$D$10+'СЕТ СН'!$F$5-'СЕТ СН'!$F$24</f>
        <v>1849.90570985</v>
      </c>
      <c r="J15" s="36">
        <f>SUMIFS(СВЦЭМ!$D$39:$D$782,СВЦЭМ!$A$39:$A$782,$A15,СВЦЭМ!$B$39:$B$782,J$11)+'СЕТ СН'!$F$14+СВЦЭМ!$D$10+'СЕТ СН'!$F$5-'СЕТ СН'!$F$24</f>
        <v>1848.10951694</v>
      </c>
      <c r="K15" s="36">
        <f>SUMIFS(СВЦЭМ!$D$39:$D$782,СВЦЭМ!$A$39:$A$782,$A15,СВЦЭМ!$B$39:$B$782,K$11)+'СЕТ СН'!$F$14+СВЦЭМ!$D$10+'СЕТ СН'!$F$5-'СЕТ СН'!$F$24</f>
        <v>1836.70803877</v>
      </c>
      <c r="L15" s="36">
        <f>SUMIFS(СВЦЭМ!$D$39:$D$782,СВЦЭМ!$A$39:$A$782,$A15,СВЦЭМ!$B$39:$B$782,L$11)+'СЕТ СН'!$F$14+СВЦЭМ!$D$10+'СЕТ СН'!$F$5-'СЕТ СН'!$F$24</f>
        <v>1836.5026703799999</v>
      </c>
      <c r="M15" s="36">
        <f>SUMIFS(СВЦЭМ!$D$39:$D$782,СВЦЭМ!$A$39:$A$782,$A15,СВЦЭМ!$B$39:$B$782,M$11)+'СЕТ СН'!$F$14+СВЦЭМ!$D$10+'СЕТ СН'!$F$5-'СЕТ СН'!$F$24</f>
        <v>1846.1726261700001</v>
      </c>
      <c r="N15" s="36">
        <f>SUMIFS(СВЦЭМ!$D$39:$D$782,СВЦЭМ!$A$39:$A$782,$A15,СВЦЭМ!$B$39:$B$782,N$11)+'СЕТ СН'!$F$14+СВЦЭМ!$D$10+'СЕТ СН'!$F$5-'СЕТ СН'!$F$24</f>
        <v>1856.9551138900001</v>
      </c>
      <c r="O15" s="36">
        <f>SUMIFS(СВЦЭМ!$D$39:$D$782,СВЦЭМ!$A$39:$A$782,$A15,СВЦЭМ!$B$39:$B$782,O$11)+'СЕТ СН'!$F$14+СВЦЭМ!$D$10+'СЕТ СН'!$F$5-'СЕТ СН'!$F$24</f>
        <v>1860.2772830499998</v>
      </c>
      <c r="P15" s="36">
        <f>SUMIFS(СВЦЭМ!$D$39:$D$782,СВЦЭМ!$A$39:$A$782,$A15,СВЦЭМ!$B$39:$B$782,P$11)+'СЕТ СН'!$F$14+СВЦЭМ!$D$10+'СЕТ СН'!$F$5-'СЕТ СН'!$F$24</f>
        <v>1867.54234438</v>
      </c>
      <c r="Q15" s="36">
        <f>SUMIFS(СВЦЭМ!$D$39:$D$782,СВЦЭМ!$A$39:$A$782,$A15,СВЦЭМ!$B$39:$B$782,Q$11)+'СЕТ СН'!$F$14+СВЦЭМ!$D$10+'СЕТ СН'!$F$5-'СЕТ СН'!$F$24</f>
        <v>1868.7280064500001</v>
      </c>
      <c r="R15" s="36">
        <f>SUMIFS(СВЦЭМ!$D$39:$D$782,СВЦЭМ!$A$39:$A$782,$A15,СВЦЭМ!$B$39:$B$782,R$11)+'СЕТ СН'!$F$14+СВЦЭМ!$D$10+'СЕТ СН'!$F$5-'СЕТ СН'!$F$24</f>
        <v>1878.70909151</v>
      </c>
      <c r="S15" s="36">
        <f>SUMIFS(СВЦЭМ!$D$39:$D$782,СВЦЭМ!$A$39:$A$782,$A15,СВЦЭМ!$B$39:$B$782,S$11)+'СЕТ СН'!$F$14+СВЦЭМ!$D$10+'СЕТ СН'!$F$5-'СЕТ СН'!$F$24</f>
        <v>1856.8260943800001</v>
      </c>
      <c r="T15" s="36">
        <f>SUMIFS(СВЦЭМ!$D$39:$D$782,СВЦЭМ!$A$39:$A$782,$A15,СВЦЭМ!$B$39:$B$782,T$11)+'СЕТ СН'!$F$14+СВЦЭМ!$D$10+'СЕТ СН'!$F$5-'СЕТ СН'!$F$24</f>
        <v>1840.98799151</v>
      </c>
      <c r="U15" s="36">
        <f>SUMIFS(СВЦЭМ!$D$39:$D$782,СВЦЭМ!$A$39:$A$782,$A15,СВЦЭМ!$B$39:$B$782,U$11)+'СЕТ СН'!$F$14+СВЦЭМ!$D$10+'СЕТ СН'!$F$5-'СЕТ СН'!$F$24</f>
        <v>1818.6923376899999</v>
      </c>
      <c r="V15" s="36">
        <f>SUMIFS(СВЦЭМ!$D$39:$D$782,СВЦЭМ!$A$39:$A$782,$A15,СВЦЭМ!$B$39:$B$782,V$11)+'СЕТ СН'!$F$14+СВЦЭМ!$D$10+'СЕТ СН'!$F$5-'СЕТ СН'!$F$24</f>
        <v>1822.8949316399999</v>
      </c>
      <c r="W15" s="36">
        <f>SUMIFS(СВЦЭМ!$D$39:$D$782,СВЦЭМ!$A$39:$A$782,$A15,СВЦЭМ!$B$39:$B$782,W$11)+'СЕТ СН'!$F$14+СВЦЭМ!$D$10+'СЕТ СН'!$F$5-'СЕТ СН'!$F$24</f>
        <v>1831.31849358</v>
      </c>
      <c r="X15" s="36">
        <f>SUMIFS(СВЦЭМ!$D$39:$D$782,СВЦЭМ!$A$39:$A$782,$A15,СВЦЭМ!$B$39:$B$782,X$11)+'СЕТ СН'!$F$14+СВЦЭМ!$D$10+'СЕТ СН'!$F$5-'СЕТ СН'!$F$24</f>
        <v>1865.2006179499999</v>
      </c>
      <c r="Y15" s="36">
        <f>SUMIFS(СВЦЭМ!$D$39:$D$782,СВЦЭМ!$A$39:$A$782,$A15,СВЦЭМ!$B$39:$B$782,Y$11)+'СЕТ СН'!$F$14+СВЦЭМ!$D$10+'СЕТ СН'!$F$5-'СЕТ СН'!$F$24</f>
        <v>1891.6826887100001</v>
      </c>
    </row>
    <row r="16" spans="1:27" ht="15.75" x14ac:dyDescent="0.2">
      <c r="A16" s="35">
        <f t="shared" si="0"/>
        <v>44839</v>
      </c>
      <c r="B16" s="36">
        <f>SUMIFS(СВЦЭМ!$D$39:$D$782,СВЦЭМ!$A$39:$A$782,$A16,СВЦЭМ!$B$39:$B$782,B$11)+'СЕТ СН'!$F$14+СВЦЭМ!$D$10+'СЕТ СН'!$F$5-'СЕТ СН'!$F$24</f>
        <v>1967.3939447100001</v>
      </c>
      <c r="C16" s="36">
        <f>SUMIFS(СВЦЭМ!$D$39:$D$782,СВЦЭМ!$A$39:$A$782,$A16,СВЦЭМ!$B$39:$B$782,C$11)+'СЕТ СН'!$F$14+СВЦЭМ!$D$10+'СЕТ СН'!$F$5-'СЕТ СН'!$F$24</f>
        <v>2007.05132822</v>
      </c>
      <c r="D16" s="36">
        <f>SUMIFS(СВЦЭМ!$D$39:$D$782,СВЦЭМ!$A$39:$A$782,$A16,СВЦЭМ!$B$39:$B$782,D$11)+'СЕТ СН'!$F$14+СВЦЭМ!$D$10+'СЕТ СН'!$F$5-'СЕТ СН'!$F$24</f>
        <v>2033.4960215000001</v>
      </c>
      <c r="E16" s="36">
        <f>SUMIFS(СВЦЭМ!$D$39:$D$782,СВЦЭМ!$A$39:$A$782,$A16,СВЦЭМ!$B$39:$B$782,E$11)+'СЕТ СН'!$F$14+СВЦЭМ!$D$10+'СЕТ СН'!$F$5-'СЕТ СН'!$F$24</f>
        <v>2045.4057392099999</v>
      </c>
      <c r="F16" s="36">
        <f>SUMIFS(СВЦЭМ!$D$39:$D$782,СВЦЭМ!$A$39:$A$782,$A16,СВЦЭМ!$B$39:$B$782,F$11)+'СЕТ СН'!$F$14+СВЦЭМ!$D$10+'СЕТ СН'!$F$5-'СЕТ СН'!$F$24</f>
        <v>2043.4620164799999</v>
      </c>
      <c r="G16" s="36">
        <f>SUMIFS(СВЦЭМ!$D$39:$D$782,СВЦЭМ!$A$39:$A$782,$A16,СВЦЭМ!$B$39:$B$782,G$11)+'СЕТ СН'!$F$14+СВЦЭМ!$D$10+'СЕТ СН'!$F$5-'СЕТ СН'!$F$24</f>
        <v>2029.40931398</v>
      </c>
      <c r="H16" s="36">
        <f>SUMIFS(СВЦЭМ!$D$39:$D$782,СВЦЭМ!$A$39:$A$782,$A16,СВЦЭМ!$B$39:$B$782,H$11)+'СЕТ СН'!$F$14+СВЦЭМ!$D$10+'СЕТ СН'!$F$5-'СЕТ СН'!$F$24</f>
        <v>1981.26484461</v>
      </c>
      <c r="I16" s="36">
        <f>SUMIFS(СВЦЭМ!$D$39:$D$782,СВЦЭМ!$A$39:$A$782,$A16,СВЦЭМ!$B$39:$B$782,I$11)+'СЕТ СН'!$F$14+СВЦЭМ!$D$10+'СЕТ СН'!$F$5-'СЕТ СН'!$F$24</f>
        <v>1947.55547052</v>
      </c>
      <c r="J16" s="36">
        <f>SUMIFS(СВЦЭМ!$D$39:$D$782,СВЦЭМ!$A$39:$A$782,$A16,СВЦЭМ!$B$39:$B$782,J$11)+'СЕТ СН'!$F$14+СВЦЭМ!$D$10+'СЕТ СН'!$F$5-'СЕТ СН'!$F$24</f>
        <v>1998.23220416</v>
      </c>
      <c r="K16" s="36">
        <f>SUMIFS(СВЦЭМ!$D$39:$D$782,СВЦЭМ!$A$39:$A$782,$A16,СВЦЭМ!$B$39:$B$782,K$11)+'СЕТ СН'!$F$14+СВЦЭМ!$D$10+'СЕТ СН'!$F$5-'СЕТ СН'!$F$24</f>
        <v>2021.1592785799999</v>
      </c>
      <c r="L16" s="36">
        <f>SUMIFS(СВЦЭМ!$D$39:$D$782,СВЦЭМ!$A$39:$A$782,$A16,СВЦЭМ!$B$39:$B$782,L$11)+'СЕТ СН'!$F$14+СВЦЭМ!$D$10+'СЕТ СН'!$F$5-'СЕТ СН'!$F$24</f>
        <v>2020.9478705399999</v>
      </c>
      <c r="M16" s="36">
        <f>SUMIFS(СВЦЭМ!$D$39:$D$782,СВЦЭМ!$A$39:$A$782,$A16,СВЦЭМ!$B$39:$B$782,M$11)+'СЕТ СН'!$F$14+СВЦЭМ!$D$10+'СЕТ СН'!$F$5-'СЕТ СН'!$F$24</f>
        <v>1962.2174277899999</v>
      </c>
      <c r="N16" s="36">
        <f>SUMIFS(СВЦЭМ!$D$39:$D$782,СВЦЭМ!$A$39:$A$782,$A16,СВЦЭМ!$B$39:$B$782,N$11)+'СЕТ СН'!$F$14+СВЦЭМ!$D$10+'СЕТ СН'!$F$5-'СЕТ СН'!$F$24</f>
        <v>1975.41981573</v>
      </c>
      <c r="O16" s="36">
        <f>SUMIFS(СВЦЭМ!$D$39:$D$782,СВЦЭМ!$A$39:$A$782,$A16,СВЦЭМ!$B$39:$B$782,O$11)+'СЕТ СН'!$F$14+СВЦЭМ!$D$10+'СЕТ СН'!$F$5-'СЕТ СН'!$F$24</f>
        <v>1984.1081836799999</v>
      </c>
      <c r="P16" s="36">
        <f>SUMIFS(СВЦЭМ!$D$39:$D$782,СВЦЭМ!$A$39:$A$782,$A16,СВЦЭМ!$B$39:$B$782,P$11)+'СЕТ СН'!$F$14+СВЦЭМ!$D$10+'СЕТ СН'!$F$5-'СЕТ СН'!$F$24</f>
        <v>1993.5534834300001</v>
      </c>
      <c r="Q16" s="36">
        <f>SUMIFS(СВЦЭМ!$D$39:$D$782,СВЦЭМ!$A$39:$A$782,$A16,СВЦЭМ!$B$39:$B$782,Q$11)+'СЕТ СН'!$F$14+СВЦЭМ!$D$10+'СЕТ СН'!$F$5-'СЕТ СН'!$F$24</f>
        <v>2004.96685402</v>
      </c>
      <c r="R16" s="36">
        <f>SUMIFS(СВЦЭМ!$D$39:$D$782,СВЦЭМ!$A$39:$A$782,$A16,СВЦЭМ!$B$39:$B$782,R$11)+'СЕТ СН'!$F$14+СВЦЭМ!$D$10+'СЕТ СН'!$F$5-'СЕТ СН'!$F$24</f>
        <v>1993.30053634</v>
      </c>
      <c r="S16" s="36">
        <f>SUMIFS(СВЦЭМ!$D$39:$D$782,СВЦЭМ!$A$39:$A$782,$A16,СВЦЭМ!$B$39:$B$782,S$11)+'СЕТ СН'!$F$14+СВЦЭМ!$D$10+'СЕТ СН'!$F$5-'СЕТ СН'!$F$24</f>
        <v>2008.81955771</v>
      </c>
      <c r="T16" s="36">
        <f>SUMIFS(СВЦЭМ!$D$39:$D$782,СВЦЭМ!$A$39:$A$782,$A16,СВЦЭМ!$B$39:$B$782,T$11)+'СЕТ СН'!$F$14+СВЦЭМ!$D$10+'СЕТ СН'!$F$5-'СЕТ СН'!$F$24</f>
        <v>2127.7700636099999</v>
      </c>
      <c r="U16" s="36">
        <f>SUMIFS(СВЦЭМ!$D$39:$D$782,СВЦЭМ!$A$39:$A$782,$A16,СВЦЭМ!$B$39:$B$782,U$11)+'СЕТ СН'!$F$14+СВЦЭМ!$D$10+'СЕТ СН'!$F$5-'СЕТ СН'!$F$24</f>
        <v>2149.40748979</v>
      </c>
      <c r="V16" s="36">
        <f>SUMIFS(СВЦЭМ!$D$39:$D$782,СВЦЭМ!$A$39:$A$782,$A16,СВЦЭМ!$B$39:$B$782,V$11)+'СЕТ СН'!$F$14+СВЦЭМ!$D$10+'СЕТ СН'!$F$5-'СЕТ СН'!$F$24</f>
        <v>2139.2158592400001</v>
      </c>
      <c r="W16" s="36">
        <f>SUMIFS(СВЦЭМ!$D$39:$D$782,СВЦЭМ!$A$39:$A$782,$A16,СВЦЭМ!$B$39:$B$782,W$11)+'СЕТ СН'!$F$14+СВЦЭМ!$D$10+'СЕТ СН'!$F$5-'СЕТ СН'!$F$24</f>
        <v>2123.4665054100001</v>
      </c>
      <c r="X16" s="36">
        <f>SUMIFS(СВЦЭМ!$D$39:$D$782,СВЦЭМ!$A$39:$A$782,$A16,СВЦЭМ!$B$39:$B$782,X$11)+'СЕТ СН'!$F$14+СВЦЭМ!$D$10+'СЕТ СН'!$F$5-'СЕТ СН'!$F$24</f>
        <v>2082.6081536700003</v>
      </c>
      <c r="Y16" s="36">
        <f>SUMIFS(СВЦЭМ!$D$39:$D$782,СВЦЭМ!$A$39:$A$782,$A16,СВЦЭМ!$B$39:$B$782,Y$11)+'СЕТ СН'!$F$14+СВЦЭМ!$D$10+'СЕТ СН'!$F$5-'СЕТ СН'!$F$24</f>
        <v>1982.08023372</v>
      </c>
    </row>
    <row r="17" spans="1:25" ht="15.75" x14ac:dyDescent="0.2">
      <c r="A17" s="35">
        <f t="shared" si="0"/>
        <v>44840</v>
      </c>
      <c r="B17" s="36">
        <f>SUMIFS(СВЦЭМ!$D$39:$D$782,СВЦЭМ!$A$39:$A$782,$A17,СВЦЭМ!$B$39:$B$782,B$11)+'СЕТ СН'!$F$14+СВЦЭМ!$D$10+'СЕТ СН'!$F$5-'СЕТ СН'!$F$24</f>
        <v>2111.32711053</v>
      </c>
      <c r="C17" s="36">
        <f>SUMIFS(СВЦЭМ!$D$39:$D$782,СВЦЭМ!$A$39:$A$782,$A17,СВЦЭМ!$B$39:$B$782,C$11)+'СЕТ СН'!$F$14+СВЦЭМ!$D$10+'СЕТ СН'!$F$5-'СЕТ СН'!$F$24</f>
        <v>2123.39459498</v>
      </c>
      <c r="D17" s="36">
        <f>SUMIFS(СВЦЭМ!$D$39:$D$782,СВЦЭМ!$A$39:$A$782,$A17,СВЦЭМ!$B$39:$B$782,D$11)+'СЕТ СН'!$F$14+СВЦЭМ!$D$10+'СЕТ СН'!$F$5-'СЕТ СН'!$F$24</f>
        <v>2114.7788604900002</v>
      </c>
      <c r="E17" s="36">
        <f>SUMIFS(СВЦЭМ!$D$39:$D$782,СВЦЭМ!$A$39:$A$782,$A17,СВЦЭМ!$B$39:$B$782,E$11)+'СЕТ СН'!$F$14+СВЦЭМ!$D$10+'СЕТ СН'!$F$5-'СЕТ СН'!$F$24</f>
        <v>2109.63446647</v>
      </c>
      <c r="F17" s="36">
        <f>SUMIFS(СВЦЭМ!$D$39:$D$782,СВЦЭМ!$A$39:$A$782,$A17,СВЦЭМ!$B$39:$B$782,F$11)+'СЕТ СН'!$F$14+СВЦЭМ!$D$10+'СЕТ СН'!$F$5-'СЕТ СН'!$F$24</f>
        <v>2098.8276413000003</v>
      </c>
      <c r="G17" s="36">
        <f>SUMIFS(СВЦЭМ!$D$39:$D$782,СВЦЭМ!$A$39:$A$782,$A17,СВЦЭМ!$B$39:$B$782,G$11)+'СЕТ СН'!$F$14+СВЦЭМ!$D$10+'СЕТ СН'!$F$5-'СЕТ СН'!$F$24</f>
        <v>2078.3335704199999</v>
      </c>
      <c r="H17" s="36">
        <f>SUMIFS(СВЦЭМ!$D$39:$D$782,СВЦЭМ!$A$39:$A$782,$A17,СВЦЭМ!$B$39:$B$782,H$11)+'СЕТ СН'!$F$14+СВЦЭМ!$D$10+'СЕТ СН'!$F$5-'СЕТ СН'!$F$24</f>
        <v>2013.6318010699999</v>
      </c>
      <c r="I17" s="36">
        <f>SUMIFS(СВЦЭМ!$D$39:$D$782,СВЦЭМ!$A$39:$A$782,$A17,СВЦЭМ!$B$39:$B$782,I$11)+'СЕТ СН'!$F$14+СВЦЭМ!$D$10+'СЕТ СН'!$F$5-'СЕТ СН'!$F$24</f>
        <v>1985.8810707600001</v>
      </c>
      <c r="J17" s="36">
        <f>SUMIFS(СВЦЭМ!$D$39:$D$782,СВЦЭМ!$A$39:$A$782,$A17,СВЦЭМ!$B$39:$B$782,J$11)+'СЕТ СН'!$F$14+СВЦЭМ!$D$10+'СЕТ СН'!$F$5-'СЕТ СН'!$F$24</f>
        <v>1995.0427361900001</v>
      </c>
      <c r="K17" s="36">
        <f>SUMIFS(СВЦЭМ!$D$39:$D$782,СВЦЭМ!$A$39:$A$782,$A17,СВЦЭМ!$B$39:$B$782,K$11)+'СЕТ СН'!$F$14+СВЦЭМ!$D$10+'СЕТ СН'!$F$5-'СЕТ СН'!$F$24</f>
        <v>2004.60125251</v>
      </c>
      <c r="L17" s="36">
        <f>SUMIFS(СВЦЭМ!$D$39:$D$782,СВЦЭМ!$A$39:$A$782,$A17,СВЦЭМ!$B$39:$B$782,L$11)+'СЕТ СН'!$F$14+СВЦЭМ!$D$10+'СЕТ СН'!$F$5-'СЕТ СН'!$F$24</f>
        <v>2032.83209216</v>
      </c>
      <c r="M17" s="36">
        <f>SUMIFS(СВЦЭМ!$D$39:$D$782,СВЦЭМ!$A$39:$A$782,$A17,СВЦЭМ!$B$39:$B$782,M$11)+'СЕТ СН'!$F$14+СВЦЭМ!$D$10+'СЕТ СН'!$F$5-'СЕТ СН'!$F$24</f>
        <v>2066.51327137</v>
      </c>
      <c r="N17" s="36">
        <f>SUMIFS(СВЦЭМ!$D$39:$D$782,СВЦЭМ!$A$39:$A$782,$A17,СВЦЭМ!$B$39:$B$782,N$11)+'СЕТ СН'!$F$14+СВЦЭМ!$D$10+'СЕТ СН'!$F$5-'СЕТ СН'!$F$24</f>
        <v>2091.4064912000003</v>
      </c>
      <c r="O17" s="36">
        <f>SUMIFS(СВЦЭМ!$D$39:$D$782,СВЦЭМ!$A$39:$A$782,$A17,СВЦЭМ!$B$39:$B$782,O$11)+'СЕТ СН'!$F$14+СВЦЭМ!$D$10+'СЕТ СН'!$F$5-'СЕТ СН'!$F$24</f>
        <v>2090.96001054</v>
      </c>
      <c r="P17" s="36">
        <f>SUMIFS(СВЦЭМ!$D$39:$D$782,СВЦЭМ!$A$39:$A$782,$A17,СВЦЭМ!$B$39:$B$782,P$11)+'СЕТ СН'!$F$14+СВЦЭМ!$D$10+'СЕТ СН'!$F$5-'СЕТ СН'!$F$24</f>
        <v>2095.6648971700001</v>
      </c>
      <c r="Q17" s="36">
        <f>SUMIFS(СВЦЭМ!$D$39:$D$782,СВЦЭМ!$A$39:$A$782,$A17,СВЦЭМ!$B$39:$B$782,Q$11)+'СЕТ СН'!$F$14+СВЦЭМ!$D$10+'СЕТ СН'!$F$5-'СЕТ СН'!$F$24</f>
        <v>2091.1177370300002</v>
      </c>
      <c r="R17" s="36">
        <f>SUMIFS(СВЦЭМ!$D$39:$D$782,СВЦЭМ!$A$39:$A$782,$A17,СВЦЭМ!$B$39:$B$782,R$11)+'СЕТ СН'!$F$14+СВЦЭМ!$D$10+'СЕТ СН'!$F$5-'СЕТ СН'!$F$24</f>
        <v>2071.2987803300002</v>
      </c>
      <c r="S17" s="36">
        <f>SUMIFS(СВЦЭМ!$D$39:$D$782,СВЦЭМ!$A$39:$A$782,$A17,СВЦЭМ!$B$39:$B$782,S$11)+'СЕТ СН'!$F$14+СВЦЭМ!$D$10+'СЕТ СН'!$F$5-'СЕТ СН'!$F$24</f>
        <v>2039.2760602200001</v>
      </c>
      <c r="T17" s="36">
        <f>SUMIFS(СВЦЭМ!$D$39:$D$782,СВЦЭМ!$A$39:$A$782,$A17,СВЦЭМ!$B$39:$B$782,T$11)+'СЕТ СН'!$F$14+СВЦЭМ!$D$10+'СЕТ СН'!$F$5-'СЕТ СН'!$F$24</f>
        <v>2045.4852502700001</v>
      </c>
      <c r="U17" s="36">
        <f>SUMIFS(СВЦЭМ!$D$39:$D$782,СВЦЭМ!$A$39:$A$782,$A17,СВЦЭМ!$B$39:$B$782,U$11)+'СЕТ СН'!$F$14+СВЦЭМ!$D$10+'СЕТ СН'!$F$5-'СЕТ СН'!$F$24</f>
        <v>2079.2226700400001</v>
      </c>
      <c r="V17" s="36">
        <f>SUMIFS(СВЦЭМ!$D$39:$D$782,СВЦЭМ!$A$39:$A$782,$A17,СВЦЭМ!$B$39:$B$782,V$11)+'СЕТ СН'!$F$14+СВЦЭМ!$D$10+'СЕТ СН'!$F$5-'СЕТ СН'!$F$24</f>
        <v>2073.6201709900001</v>
      </c>
      <c r="W17" s="36">
        <f>SUMIFS(СВЦЭМ!$D$39:$D$782,СВЦЭМ!$A$39:$A$782,$A17,СВЦЭМ!$B$39:$B$782,W$11)+'СЕТ СН'!$F$14+СВЦЭМ!$D$10+'СЕТ СН'!$F$5-'СЕТ СН'!$F$24</f>
        <v>2070.2286468000002</v>
      </c>
      <c r="X17" s="36">
        <f>SUMIFS(СВЦЭМ!$D$39:$D$782,СВЦЭМ!$A$39:$A$782,$A17,СВЦЭМ!$B$39:$B$782,X$11)+'СЕТ СН'!$F$14+СВЦЭМ!$D$10+'СЕТ СН'!$F$5-'СЕТ СН'!$F$24</f>
        <v>2119.6603172599998</v>
      </c>
      <c r="Y17" s="36">
        <f>SUMIFS(СВЦЭМ!$D$39:$D$782,СВЦЭМ!$A$39:$A$782,$A17,СВЦЭМ!$B$39:$B$782,Y$11)+'СЕТ СН'!$F$14+СВЦЭМ!$D$10+'СЕТ СН'!$F$5-'СЕТ СН'!$F$24</f>
        <v>2144.5291913299998</v>
      </c>
    </row>
    <row r="18" spans="1:25" ht="15.75" x14ac:dyDescent="0.2">
      <c r="A18" s="35">
        <f t="shared" si="0"/>
        <v>44841</v>
      </c>
      <c r="B18" s="36">
        <f>SUMIFS(СВЦЭМ!$D$39:$D$782,СВЦЭМ!$A$39:$A$782,$A18,СВЦЭМ!$B$39:$B$782,B$11)+'СЕТ СН'!$F$14+СВЦЭМ!$D$10+'СЕТ СН'!$F$5-'СЕТ СН'!$F$24</f>
        <v>2007.67225846</v>
      </c>
      <c r="C18" s="36">
        <f>SUMIFS(СВЦЭМ!$D$39:$D$782,СВЦЭМ!$A$39:$A$782,$A18,СВЦЭМ!$B$39:$B$782,C$11)+'СЕТ СН'!$F$14+СВЦЭМ!$D$10+'СЕТ СН'!$F$5-'СЕТ СН'!$F$24</f>
        <v>2042.84688893</v>
      </c>
      <c r="D18" s="36">
        <f>SUMIFS(СВЦЭМ!$D$39:$D$782,СВЦЭМ!$A$39:$A$782,$A18,СВЦЭМ!$B$39:$B$782,D$11)+'СЕТ СН'!$F$14+СВЦЭМ!$D$10+'СЕТ СН'!$F$5-'СЕТ СН'!$F$24</f>
        <v>2063.2074000900002</v>
      </c>
      <c r="E18" s="36">
        <f>SUMIFS(СВЦЭМ!$D$39:$D$782,СВЦЭМ!$A$39:$A$782,$A18,СВЦЭМ!$B$39:$B$782,E$11)+'СЕТ СН'!$F$14+СВЦЭМ!$D$10+'СЕТ СН'!$F$5-'СЕТ СН'!$F$24</f>
        <v>2071.2544700500002</v>
      </c>
      <c r="F18" s="36">
        <f>SUMIFS(СВЦЭМ!$D$39:$D$782,СВЦЭМ!$A$39:$A$782,$A18,СВЦЭМ!$B$39:$B$782,F$11)+'СЕТ СН'!$F$14+СВЦЭМ!$D$10+'СЕТ СН'!$F$5-'СЕТ СН'!$F$24</f>
        <v>2073.7953289900001</v>
      </c>
      <c r="G18" s="36">
        <f>SUMIFS(СВЦЭМ!$D$39:$D$782,СВЦЭМ!$A$39:$A$782,$A18,СВЦЭМ!$B$39:$B$782,G$11)+'СЕТ СН'!$F$14+СВЦЭМ!$D$10+'СЕТ СН'!$F$5-'СЕТ СН'!$F$24</f>
        <v>2058.8332222899999</v>
      </c>
      <c r="H18" s="36">
        <f>SUMIFS(СВЦЭМ!$D$39:$D$782,СВЦЭМ!$A$39:$A$782,$A18,СВЦЭМ!$B$39:$B$782,H$11)+'СЕТ СН'!$F$14+СВЦЭМ!$D$10+'СЕТ СН'!$F$5-'СЕТ СН'!$F$24</f>
        <v>2004.85864717</v>
      </c>
      <c r="I18" s="36">
        <f>SUMIFS(СВЦЭМ!$D$39:$D$782,СВЦЭМ!$A$39:$A$782,$A18,СВЦЭМ!$B$39:$B$782,I$11)+'СЕТ СН'!$F$14+СВЦЭМ!$D$10+'СЕТ СН'!$F$5-'СЕТ СН'!$F$24</f>
        <v>1947.1787316300001</v>
      </c>
      <c r="J18" s="36">
        <f>SUMIFS(СВЦЭМ!$D$39:$D$782,СВЦЭМ!$A$39:$A$782,$A18,СВЦЭМ!$B$39:$B$782,J$11)+'СЕТ СН'!$F$14+СВЦЭМ!$D$10+'СЕТ СН'!$F$5-'СЕТ СН'!$F$24</f>
        <v>1960.89458663</v>
      </c>
      <c r="K18" s="36">
        <f>SUMIFS(СВЦЭМ!$D$39:$D$782,СВЦЭМ!$A$39:$A$782,$A18,СВЦЭМ!$B$39:$B$782,K$11)+'СЕТ СН'!$F$14+СВЦЭМ!$D$10+'СЕТ СН'!$F$5-'СЕТ СН'!$F$24</f>
        <v>1984.3803001400001</v>
      </c>
      <c r="L18" s="36">
        <f>SUMIFS(СВЦЭМ!$D$39:$D$782,СВЦЭМ!$A$39:$A$782,$A18,СВЦЭМ!$B$39:$B$782,L$11)+'СЕТ СН'!$F$14+СВЦЭМ!$D$10+'СЕТ СН'!$F$5-'СЕТ СН'!$F$24</f>
        <v>1967.0421804299999</v>
      </c>
      <c r="M18" s="36">
        <f>SUMIFS(СВЦЭМ!$D$39:$D$782,СВЦЭМ!$A$39:$A$782,$A18,СВЦЭМ!$B$39:$B$782,M$11)+'СЕТ СН'!$F$14+СВЦЭМ!$D$10+'СЕТ СН'!$F$5-'СЕТ СН'!$F$24</f>
        <v>1951.8629799299999</v>
      </c>
      <c r="N18" s="36">
        <f>SUMIFS(СВЦЭМ!$D$39:$D$782,СВЦЭМ!$A$39:$A$782,$A18,СВЦЭМ!$B$39:$B$782,N$11)+'СЕТ СН'!$F$14+СВЦЭМ!$D$10+'СЕТ СН'!$F$5-'СЕТ СН'!$F$24</f>
        <v>1956.1382151799999</v>
      </c>
      <c r="O18" s="36">
        <f>SUMIFS(СВЦЭМ!$D$39:$D$782,СВЦЭМ!$A$39:$A$782,$A18,СВЦЭМ!$B$39:$B$782,O$11)+'СЕТ СН'!$F$14+СВЦЭМ!$D$10+'СЕТ СН'!$F$5-'СЕТ СН'!$F$24</f>
        <v>1958.98499571</v>
      </c>
      <c r="P18" s="36">
        <f>SUMIFS(СВЦЭМ!$D$39:$D$782,СВЦЭМ!$A$39:$A$782,$A18,СВЦЭМ!$B$39:$B$782,P$11)+'СЕТ СН'!$F$14+СВЦЭМ!$D$10+'СЕТ СН'!$F$5-'СЕТ СН'!$F$24</f>
        <v>1954.88737021</v>
      </c>
      <c r="Q18" s="36">
        <f>SUMIFS(СВЦЭМ!$D$39:$D$782,СВЦЭМ!$A$39:$A$782,$A18,СВЦЭМ!$B$39:$B$782,Q$11)+'СЕТ СН'!$F$14+СВЦЭМ!$D$10+'СЕТ СН'!$F$5-'СЕТ СН'!$F$24</f>
        <v>1957.57783997</v>
      </c>
      <c r="R18" s="36">
        <f>SUMIFS(СВЦЭМ!$D$39:$D$782,СВЦЭМ!$A$39:$A$782,$A18,СВЦЭМ!$B$39:$B$782,R$11)+'СЕТ СН'!$F$14+СВЦЭМ!$D$10+'СЕТ СН'!$F$5-'СЕТ СН'!$F$24</f>
        <v>1951.4041483999999</v>
      </c>
      <c r="S18" s="36">
        <f>SUMIFS(СВЦЭМ!$D$39:$D$782,СВЦЭМ!$A$39:$A$782,$A18,СВЦЭМ!$B$39:$B$782,S$11)+'СЕТ СН'!$F$14+СВЦЭМ!$D$10+'СЕТ СН'!$F$5-'СЕТ СН'!$F$24</f>
        <v>1988.6941822499998</v>
      </c>
      <c r="T18" s="36">
        <f>SUMIFS(СВЦЭМ!$D$39:$D$782,СВЦЭМ!$A$39:$A$782,$A18,СВЦЭМ!$B$39:$B$782,T$11)+'СЕТ СН'!$F$14+СВЦЭМ!$D$10+'СЕТ СН'!$F$5-'СЕТ СН'!$F$24</f>
        <v>2065.5037965800002</v>
      </c>
      <c r="U18" s="36">
        <f>SUMIFS(СВЦЭМ!$D$39:$D$782,СВЦЭМ!$A$39:$A$782,$A18,СВЦЭМ!$B$39:$B$782,U$11)+'СЕТ СН'!$F$14+СВЦЭМ!$D$10+'СЕТ СН'!$F$5-'СЕТ СН'!$F$24</f>
        <v>2102.2105567400004</v>
      </c>
      <c r="V18" s="36">
        <f>SUMIFS(СВЦЭМ!$D$39:$D$782,СВЦЭМ!$A$39:$A$782,$A18,СВЦЭМ!$B$39:$B$782,V$11)+'СЕТ СН'!$F$14+СВЦЭМ!$D$10+'СЕТ СН'!$F$5-'СЕТ СН'!$F$24</f>
        <v>2096.5245435500001</v>
      </c>
      <c r="W18" s="36">
        <f>SUMIFS(СВЦЭМ!$D$39:$D$782,СВЦЭМ!$A$39:$A$782,$A18,СВЦЭМ!$B$39:$B$782,W$11)+'СЕТ СН'!$F$14+СВЦЭМ!$D$10+'СЕТ СН'!$F$5-'СЕТ СН'!$F$24</f>
        <v>2083.2197814800002</v>
      </c>
      <c r="X18" s="36">
        <f>SUMIFS(СВЦЭМ!$D$39:$D$782,СВЦЭМ!$A$39:$A$782,$A18,СВЦЭМ!$B$39:$B$782,X$11)+'СЕТ СН'!$F$14+СВЦЭМ!$D$10+'СЕТ СН'!$F$5-'СЕТ СН'!$F$24</f>
        <v>2040.32895635</v>
      </c>
      <c r="Y18" s="36">
        <f>SUMIFS(СВЦЭМ!$D$39:$D$782,СВЦЭМ!$A$39:$A$782,$A18,СВЦЭМ!$B$39:$B$782,Y$11)+'СЕТ СН'!$F$14+СВЦЭМ!$D$10+'СЕТ СН'!$F$5-'СЕТ СН'!$F$24</f>
        <v>2028.73534492</v>
      </c>
    </row>
    <row r="19" spans="1:25" ht="15.75" x14ac:dyDescent="0.2">
      <c r="A19" s="35">
        <f t="shared" si="0"/>
        <v>44842</v>
      </c>
      <c r="B19" s="36">
        <f>SUMIFS(СВЦЭМ!$D$39:$D$782,СВЦЭМ!$A$39:$A$782,$A19,СВЦЭМ!$B$39:$B$782,B$11)+'СЕТ СН'!$F$14+СВЦЭМ!$D$10+'СЕТ СН'!$F$5-'СЕТ СН'!$F$24</f>
        <v>1998.27676526</v>
      </c>
      <c r="C19" s="36">
        <f>SUMIFS(СВЦЭМ!$D$39:$D$782,СВЦЭМ!$A$39:$A$782,$A19,СВЦЭМ!$B$39:$B$782,C$11)+'СЕТ СН'!$F$14+СВЦЭМ!$D$10+'СЕТ СН'!$F$5-'СЕТ СН'!$F$24</f>
        <v>2034.8054058399998</v>
      </c>
      <c r="D19" s="36">
        <f>SUMIFS(СВЦЭМ!$D$39:$D$782,СВЦЭМ!$A$39:$A$782,$A19,СВЦЭМ!$B$39:$B$782,D$11)+'СЕТ СН'!$F$14+СВЦЭМ!$D$10+'СЕТ СН'!$F$5-'СЕТ СН'!$F$24</f>
        <v>2051.2044244999997</v>
      </c>
      <c r="E19" s="36">
        <f>SUMIFS(СВЦЭМ!$D$39:$D$782,СВЦЭМ!$A$39:$A$782,$A19,СВЦЭМ!$B$39:$B$782,E$11)+'СЕТ СН'!$F$14+СВЦЭМ!$D$10+'СЕТ СН'!$F$5-'СЕТ СН'!$F$24</f>
        <v>2059.7026084999998</v>
      </c>
      <c r="F19" s="36">
        <f>SUMIFS(СВЦЭМ!$D$39:$D$782,СВЦЭМ!$A$39:$A$782,$A19,СВЦЭМ!$B$39:$B$782,F$11)+'СЕТ СН'!$F$14+СВЦЭМ!$D$10+'СЕТ СН'!$F$5-'СЕТ СН'!$F$24</f>
        <v>2062.9628972800001</v>
      </c>
      <c r="G19" s="36">
        <f>SUMIFS(СВЦЭМ!$D$39:$D$782,СВЦЭМ!$A$39:$A$782,$A19,СВЦЭМ!$B$39:$B$782,G$11)+'СЕТ СН'!$F$14+СВЦЭМ!$D$10+'СЕТ СН'!$F$5-'СЕТ СН'!$F$24</f>
        <v>2054.4733768900001</v>
      </c>
      <c r="H19" s="36">
        <f>SUMIFS(СВЦЭМ!$D$39:$D$782,СВЦЭМ!$A$39:$A$782,$A19,СВЦЭМ!$B$39:$B$782,H$11)+'СЕТ СН'!$F$14+СВЦЭМ!$D$10+'СЕТ СН'!$F$5-'СЕТ СН'!$F$24</f>
        <v>2035.9669766</v>
      </c>
      <c r="I19" s="36">
        <f>SUMIFS(СВЦЭМ!$D$39:$D$782,СВЦЭМ!$A$39:$A$782,$A19,СВЦЭМ!$B$39:$B$782,I$11)+'СЕТ СН'!$F$14+СВЦЭМ!$D$10+'СЕТ СН'!$F$5-'СЕТ СН'!$F$24</f>
        <v>1992.08058074</v>
      </c>
      <c r="J19" s="36">
        <f>SUMIFS(СВЦЭМ!$D$39:$D$782,СВЦЭМ!$A$39:$A$782,$A19,СВЦЭМ!$B$39:$B$782,J$11)+'СЕТ СН'!$F$14+СВЦЭМ!$D$10+'СЕТ СН'!$F$5-'СЕТ СН'!$F$24</f>
        <v>1945.8367146400001</v>
      </c>
      <c r="K19" s="36">
        <f>SUMIFS(СВЦЭМ!$D$39:$D$782,СВЦЭМ!$A$39:$A$782,$A19,СВЦЭМ!$B$39:$B$782,K$11)+'СЕТ СН'!$F$14+СВЦЭМ!$D$10+'СЕТ СН'!$F$5-'СЕТ СН'!$F$24</f>
        <v>1928.21122507</v>
      </c>
      <c r="L19" s="36">
        <f>SUMIFS(СВЦЭМ!$D$39:$D$782,СВЦЭМ!$A$39:$A$782,$A19,СВЦЭМ!$B$39:$B$782,L$11)+'СЕТ СН'!$F$14+СВЦЭМ!$D$10+'СЕТ СН'!$F$5-'СЕТ СН'!$F$24</f>
        <v>1983.2496606700001</v>
      </c>
      <c r="M19" s="36">
        <f>SUMIFS(СВЦЭМ!$D$39:$D$782,СВЦЭМ!$A$39:$A$782,$A19,СВЦЭМ!$B$39:$B$782,M$11)+'СЕТ СН'!$F$14+СВЦЭМ!$D$10+'СЕТ СН'!$F$5-'СЕТ СН'!$F$24</f>
        <v>1950.8912339399999</v>
      </c>
      <c r="N19" s="36">
        <f>SUMIFS(СВЦЭМ!$D$39:$D$782,СВЦЭМ!$A$39:$A$782,$A19,СВЦЭМ!$B$39:$B$782,N$11)+'СЕТ СН'!$F$14+СВЦЭМ!$D$10+'СЕТ СН'!$F$5-'СЕТ СН'!$F$24</f>
        <v>1935.3422874600001</v>
      </c>
      <c r="O19" s="36">
        <f>SUMIFS(СВЦЭМ!$D$39:$D$782,СВЦЭМ!$A$39:$A$782,$A19,СВЦЭМ!$B$39:$B$782,O$11)+'СЕТ СН'!$F$14+СВЦЭМ!$D$10+'СЕТ СН'!$F$5-'СЕТ СН'!$F$24</f>
        <v>1942.93626877</v>
      </c>
      <c r="P19" s="36">
        <f>SUMIFS(СВЦЭМ!$D$39:$D$782,СВЦЭМ!$A$39:$A$782,$A19,СВЦЭМ!$B$39:$B$782,P$11)+'СЕТ СН'!$F$14+СВЦЭМ!$D$10+'СЕТ СН'!$F$5-'СЕТ СН'!$F$24</f>
        <v>1950.6164289200001</v>
      </c>
      <c r="Q19" s="36">
        <f>SUMIFS(СВЦЭМ!$D$39:$D$782,СВЦЭМ!$A$39:$A$782,$A19,СВЦЭМ!$B$39:$B$782,Q$11)+'СЕТ СН'!$F$14+СВЦЭМ!$D$10+'СЕТ СН'!$F$5-'СЕТ СН'!$F$24</f>
        <v>1953.7304878999998</v>
      </c>
      <c r="R19" s="36">
        <f>SUMIFS(СВЦЭМ!$D$39:$D$782,СВЦЭМ!$A$39:$A$782,$A19,СВЦЭМ!$B$39:$B$782,R$11)+'СЕТ СН'!$F$14+СВЦЭМ!$D$10+'СЕТ СН'!$F$5-'СЕТ СН'!$F$24</f>
        <v>1953.8623495500001</v>
      </c>
      <c r="S19" s="36">
        <f>SUMIFS(СВЦЭМ!$D$39:$D$782,СВЦЭМ!$A$39:$A$782,$A19,СВЦЭМ!$B$39:$B$782,S$11)+'СЕТ СН'!$F$14+СВЦЭМ!$D$10+'СЕТ СН'!$F$5-'СЕТ СН'!$F$24</f>
        <v>1974.59109603</v>
      </c>
      <c r="T19" s="36">
        <f>SUMIFS(СВЦЭМ!$D$39:$D$782,СВЦЭМ!$A$39:$A$782,$A19,СВЦЭМ!$B$39:$B$782,T$11)+'СЕТ СН'!$F$14+СВЦЭМ!$D$10+'СЕТ СН'!$F$5-'СЕТ СН'!$F$24</f>
        <v>2081.4120798200001</v>
      </c>
      <c r="U19" s="36">
        <f>SUMIFS(СВЦЭМ!$D$39:$D$782,СВЦЭМ!$A$39:$A$782,$A19,СВЦЭМ!$B$39:$B$782,U$11)+'СЕТ СН'!$F$14+СВЦЭМ!$D$10+'СЕТ СН'!$F$5-'СЕТ СН'!$F$24</f>
        <v>2105.2918065200001</v>
      </c>
      <c r="V19" s="36">
        <f>SUMIFS(СВЦЭМ!$D$39:$D$782,СВЦЭМ!$A$39:$A$782,$A19,СВЦЭМ!$B$39:$B$782,V$11)+'СЕТ СН'!$F$14+СВЦЭМ!$D$10+'СЕТ СН'!$F$5-'СЕТ СН'!$F$24</f>
        <v>2103.2478182200002</v>
      </c>
      <c r="W19" s="36">
        <f>SUMIFS(СВЦЭМ!$D$39:$D$782,СВЦЭМ!$A$39:$A$782,$A19,СВЦЭМ!$B$39:$B$782,W$11)+'СЕТ СН'!$F$14+СВЦЭМ!$D$10+'СЕТ СН'!$F$5-'СЕТ СН'!$F$24</f>
        <v>2098.4863616800003</v>
      </c>
      <c r="X19" s="36">
        <f>SUMIFS(СВЦЭМ!$D$39:$D$782,СВЦЭМ!$A$39:$A$782,$A19,СВЦЭМ!$B$39:$B$782,X$11)+'СЕТ СН'!$F$14+СВЦЭМ!$D$10+'СЕТ СН'!$F$5-'СЕТ СН'!$F$24</f>
        <v>2068.3650537100002</v>
      </c>
      <c r="Y19" s="36">
        <f>SUMIFS(СВЦЭМ!$D$39:$D$782,СВЦЭМ!$A$39:$A$782,$A19,СВЦЭМ!$B$39:$B$782,Y$11)+'СЕТ СН'!$F$14+СВЦЭМ!$D$10+'СЕТ СН'!$F$5-'СЕТ СН'!$F$24</f>
        <v>2048.3730203099999</v>
      </c>
    </row>
    <row r="20" spans="1:25" ht="15.75" x14ac:dyDescent="0.2">
      <c r="A20" s="35">
        <f t="shared" si="0"/>
        <v>44843</v>
      </c>
      <c r="B20" s="36">
        <f>SUMIFS(СВЦЭМ!$D$39:$D$782,СВЦЭМ!$A$39:$A$782,$A20,СВЦЭМ!$B$39:$B$782,B$11)+'СЕТ СН'!$F$14+СВЦЭМ!$D$10+'СЕТ СН'!$F$5-'СЕТ СН'!$F$24</f>
        <v>1979.231963</v>
      </c>
      <c r="C20" s="36">
        <f>SUMIFS(СВЦЭМ!$D$39:$D$782,СВЦЭМ!$A$39:$A$782,$A20,СВЦЭМ!$B$39:$B$782,C$11)+'СЕТ СН'!$F$14+СВЦЭМ!$D$10+'СЕТ СН'!$F$5-'СЕТ СН'!$F$24</f>
        <v>1995.57067411</v>
      </c>
      <c r="D20" s="36">
        <f>SUMIFS(СВЦЭМ!$D$39:$D$782,СВЦЭМ!$A$39:$A$782,$A20,СВЦЭМ!$B$39:$B$782,D$11)+'СЕТ СН'!$F$14+СВЦЭМ!$D$10+'СЕТ СН'!$F$5-'СЕТ СН'!$F$24</f>
        <v>2003.2600222900001</v>
      </c>
      <c r="E20" s="36">
        <f>SUMIFS(СВЦЭМ!$D$39:$D$782,СВЦЭМ!$A$39:$A$782,$A20,СВЦЭМ!$B$39:$B$782,E$11)+'СЕТ СН'!$F$14+СВЦЭМ!$D$10+'СЕТ СН'!$F$5-'СЕТ СН'!$F$24</f>
        <v>2007.3642509400001</v>
      </c>
      <c r="F20" s="36">
        <f>SUMIFS(СВЦЭМ!$D$39:$D$782,СВЦЭМ!$A$39:$A$782,$A20,СВЦЭМ!$B$39:$B$782,F$11)+'СЕТ СН'!$F$14+СВЦЭМ!$D$10+'СЕТ СН'!$F$5-'СЕТ СН'!$F$24</f>
        <v>2005.33129691</v>
      </c>
      <c r="G20" s="36">
        <f>SUMIFS(СВЦЭМ!$D$39:$D$782,СВЦЭМ!$A$39:$A$782,$A20,СВЦЭМ!$B$39:$B$782,G$11)+'СЕТ СН'!$F$14+СВЦЭМ!$D$10+'СЕТ СН'!$F$5-'СЕТ СН'!$F$24</f>
        <v>2005.31132761</v>
      </c>
      <c r="H20" s="36">
        <f>SUMIFS(СВЦЭМ!$D$39:$D$782,СВЦЭМ!$A$39:$A$782,$A20,СВЦЭМ!$B$39:$B$782,H$11)+'СЕТ СН'!$F$14+СВЦЭМ!$D$10+'СЕТ СН'!$F$5-'СЕТ СН'!$F$24</f>
        <v>1994.60400514</v>
      </c>
      <c r="I20" s="36">
        <f>SUMIFS(СВЦЭМ!$D$39:$D$782,СВЦЭМ!$A$39:$A$782,$A20,СВЦЭМ!$B$39:$B$782,I$11)+'СЕТ СН'!$F$14+СВЦЭМ!$D$10+'СЕТ СН'!$F$5-'СЕТ СН'!$F$24</f>
        <v>1974.4564774400001</v>
      </c>
      <c r="J20" s="36">
        <f>SUMIFS(СВЦЭМ!$D$39:$D$782,СВЦЭМ!$A$39:$A$782,$A20,СВЦЭМ!$B$39:$B$782,J$11)+'СЕТ СН'!$F$14+СВЦЭМ!$D$10+'СЕТ СН'!$F$5-'СЕТ СН'!$F$24</f>
        <v>1970.1454300400001</v>
      </c>
      <c r="K20" s="36">
        <f>SUMIFS(СВЦЭМ!$D$39:$D$782,СВЦЭМ!$A$39:$A$782,$A20,СВЦЭМ!$B$39:$B$782,K$11)+'СЕТ СН'!$F$14+СВЦЭМ!$D$10+'СЕТ СН'!$F$5-'СЕТ СН'!$F$24</f>
        <v>1909.0176239899999</v>
      </c>
      <c r="L20" s="36">
        <f>SUMIFS(СВЦЭМ!$D$39:$D$782,СВЦЭМ!$A$39:$A$782,$A20,СВЦЭМ!$B$39:$B$782,L$11)+'СЕТ СН'!$F$14+СВЦЭМ!$D$10+'СЕТ СН'!$F$5-'СЕТ СН'!$F$24</f>
        <v>1918.85917952</v>
      </c>
      <c r="M20" s="36">
        <f>SUMIFS(СВЦЭМ!$D$39:$D$782,СВЦЭМ!$A$39:$A$782,$A20,СВЦЭМ!$B$39:$B$782,M$11)+'СЕТ СН'!$F$14+СВЦЭМ!$D$10+'СЕТ СН'!$F$5-'СЕТ СН'!$F$24</f>
        <v>1921.7002865300001</v>
      </c>
      <c r="N20" s="36">
        <f>SUMIFS(СВЦЭМ!$D$39:$D$782,СВЦЭМ!$A$39:$A$782,$A20,СВЦЭМ!$B$39:$B$782,N$11)+'СЕТ СН'!$F$14+СВЦЭМ!$D$10+'СЕТ СН'!$F$5-'СЕТ СН'!$F$24</f>
        <v>1896.9018218699998</v>
      </c>
      <c r="O20" s="36">
        <f>SUMIFS(СВЦЭМ!$D$39:$D$782,СВЦЭМ!$A$39:$A$782,$A20,СВЦЭМ!$B$39:$B$782,O$11)+'СЕТ СН'!$F$14+СВЦЭМ!$D$10+'СЕТ СН'!$F$5-'СЕТ СН'!$F$24</f>
        <v>1916.3048511299999</v>
      </c>
      <c r="P20" s="36">
        <f>SUMIFS(СВЦЭМ!$D$39:$D$782,СВЦЭМ!$A$39:$A$782,$A20,СВЦЭМ!$B$39:$B$782,P$11)+'СЕТ СН'!$F$14+СВЦЭМ!$D$10+'СЕТ СН'!$F$5-'СЕТ СН'!$F$24</f>
        <v>1911.0076541799999</v>
      </c>
      <c r="Q20" s="36">
        <f>SUMIFS(СВЦЭМ!$D$39:$D$782,СВЦЭМ!$A$39:$A$782,$A20,СВЦЭМ!$B$39:$B$782,Q$11)+'СЕТ СН'!$F$14+СВЦЭМ!$D$10+'СЕТ СН'!$F$5-'СЕТ СН'!$F$24</f>
        <v>1909.64140069</v>
      </c>
      <c r="R20" s="36">
        <f>SUMIFS(СВЦЭМ!$D$39:$D$782,СВЦЭМ!$A$39:$A$782,$A20,СВЦЭМ!$B$39:$B$782,R$11)+'СЕТ СН'!$F$14+СВЦЭМ!$D$10+'СЕТ СН'!$F$5-'СЕТ СН'!$F$24</f>
        <v>1936.3143323099998</v>
      </c>
      <c r="S20" s="36">
        <f>SUMIFS(СВЦЭМ!$D$39:$D$782,СВЦЭМ!$A$39:$A$782,$A20,СВЦЭМ!$B$39:$B$782,S$11)+'СЕТ СН'!$F$14+СВЦЭМ!$D$10+'СЕТ СН'!$F$5-'СЕТ СН'!$F$24</f>
        <v>1965.69772059</v>
      </c>
      <c r="T20" s="36">
        <f>SUMIFS(СВЦЭМ!$D$39:$D$782,СВЦЭМ!$A$39:$A$782,$A20,СВЦЭМ!$B$39:$B$782,T$11)+'СЕТ СН'!$F$14+СВЦЭМ!$D$10+'СЕТ СН'!$F$5-'СЕТ СН'!$F$24</f>
        <v>2035.0555913200001</v>
      </c>
      <c r="U20" s="36">
        <f>SUMIFS(СВЦЭМ!$D$39:$D$782,СВЦЭМ!$A$39:$A$782,$A20,СВЦЭМ!$B$39:$B$782,U$11)+'СЕТ СН'!$F$14+СВЦЭМ!$D$10+'СЕТ СН'!$F$5-'СЕТ СН'!$F$24</f>
        <v>2067.5542117300001</v>
      </c>
      <c r="V20" s="36">
        <f>SUMIFS(СВЦЭМ!$D$39:$D$782,СВЦЭМ!$A$39:$A$782,$A20,СВЦЭМ!$B$39:$B$782,V$11)+'СЕТ СН'!$F$14+СВЦЭМ!$D$10+'СЕТ СН'!$F$5-'СЕТ СН'!$F$24</f>
        <v>2057.0917611200002</v>
      </c>
      <c r="W20" s="36">
        <f>SUMIFS(СВЦЭМ!$D$39:$D$782,СВЦЭМ!$A$39:$A$782,$A20,СВЦЭМ!$B$39:$B$782,W$11)+'СЕТ СН'!$F$14+СВЦЭМ!$D$10+'СЕТ СН'!$F$5-'СЕТ СН'!$F$24</f>
        <v>2040.00443668</v>
      </c>
      <c r="X20" s="36">
        <f>SUMIFS(СВЦЭМ!$D$39:$D$782,СВЦЭМ!$A$39:$A$782,$A20,СВЦЭМ!$B$39:$B$782,X$11)+'СЕТ СН'!$F$14+СВЦЭМ!$D$10+'СЕТ СН'!$F$5-'СЕТ СН'!$F$24</f>
        <v>1908.7319338299999</v>
      </c>
      <c r="Y20" s="36">
        <f>SUMIFS(СВЦЭМ!$D$39:$D$782,СВЦЭМ!$A$39:$A$782,$A20,СВЦЭМ!$B$39:$B$782,Y$11)+'СЕТ СН'!$F$14+СВЦЭМ!$D$10+'СЕТ СН'!$F$5-'СЕТ СН'!$F$24</f>
        <v>1809.72085829</v>
      </c>
    </row>
    <row r="21" spans="1:25" ht="15.75" x14ac:dyDescent="0.2">
      <c r="A21" s="35">
        <f t="shared" si="0"/>
        <v>44844</v>
      </c>
      <c r="B21" s="36">
        <f>SUMIFS(СВЦЭМ!$D$39:$D$782,СВЦЭМ!$A$39:$A$782,$A21,СВЦЭМ!$B$39:$B$782,B$11)+'СЕТ СН'!$F$14+СВЦЭМ!$D$10+'СЕТ СН'!$F$5-'СЕТ СН'!$F$24</f>
        <v>1811.6649189700001</v>
      </c>
      <c r="C21" s="36">
        <f>SUMIFS(СВЦЭМ!$D$39:$D$782,СВЦЭМ!$A$39:$A$782,$A21,СВЦЭМ!$B$39:$B$782,C$11)+'СЕТ СН'!$F$14+СВЦЭМ!$D$10+'СЕТ СН'!$F$5-'СЕТ СН'!$F$24</f>
        <v>1868.65295889</v>
      </c>
      <c r="D21" s="36">
        <f>SUMIFS(СВЦЭМ!$D$39:$D$782,СВЦЭМ!$A$39:$A$782,$A21,СВЦЭМ!$B$39:$B$782,D$11)+'СЕТ СН'!$F$14+СВЦЭМ!$D$10+'СЕТ СН'!$F$5-'СЕТ СН'!$F$24</f>
        <v>1957.57668274</v>
      </c>
      <c r="E21" s="36">
        <f>SUMIFS(СВЦЭМ!$D$39:$D$782,СВЦЭМ!$A$39:$A$782,$A21,СВЦЭМ!$B$39:$B$782,E$11)+'СЕТ СН'!$F$14+СВЦЭМ!$D$10+'СЕТ СН'!$F$5-'СЕТ СН'!$F$24</f>
        <v>1957.2429311599999</v>
      </c>
      <c r="F21" s="36">
        <f>SUMIFS(СВЦЭМ!$D$39:$D$782,СВЦЭМ!$A$39:$A$782,$A21,СВЦЭМ!$B$39:$B$782,F$11)+'СЕТ СН'!$F$14+СВЦЭМ!$D$10+'СЕТ СН'!$F$5-'СЕТ СН'!$F$24</f>
        <v>1951.9188194799999</v>
      </c>
      <c r="G21" s="36">
        <f>SUMIFS(СВЦЭМ!$D$39:$D$782,СВЦЭМ!$A$39:$A$782,$A21,СВЦЭМ!$B$39:$B$782,G$11)+'СЕТ СН'!$F$14+СВЦЭМ!$D$10+'СЕТ СН'!$F$5-'СЕТ СН'!$F$24</f>
        <v>1952.4967077199999</v>
      </c>
      <c r="H21" s="36">
        <f>SUMIFS(СВЦЭМ!$D$39:$D$782,СВЦЭМ!$A$39:$A$782,$A21,СВЦЭМ!$B$39:$B$782,H$11)+'СЕТ СН'!$F$14+СВЦЭМ!$D$10+'СЕТ СН'!$F$5-'СЕТ СН'!$F$24</f>
        <v>1896.9043469600001</v>
      </c>
      <c r="I21" s="36">
        <f>SUMIFS(СВЦЭМ!$D$39:$D$782,СВЦЭМ!$A$39:$A$782,$A21,СВЦЭМ!$B$39:$B$782,I$11)+'СЕТ СН'!$F$14+СВЦЭМ!$D$10+'СЕТ СН'!$F$5-'СЕТ СН'!$F$24</f>
        <v>1824.19493162</v>
      </c>
      <c r="J21" s="36">
        <f>SUMIFS(СВЦЭМ!$D$39:$D$782,СВЦЭМ!$A$39:$A$782,$A21,СВЦЭМ!$B$39:$B$782,J$11)+'СЕТ СН'!$F$14+СВЦЭМ!$D$10+'СЕТ СН'!$F$5-'СЕТ СН'!$F$24</f>
        <v>1805.87493477</v>
      </c>
      <c r="K21" s="36">
        <f>SUMIFS(СВЦЭМ!$D$39:$D$782,СВЦЭМ!$A$39:$A$782,$A21,СВЦЭМ!$B$39:$B$782,K$11)+'СЕТ СН'!$F$14+СВЦЭМ!$D$10+'СЕТ СН'!$F$5-'СЕТ СН'!$F$24</f>
        <v>1799.8103428700001</v>
      </c>
      <c r="L21" s="36">
        <f>SUMIFS(СВЦЭМ!$D$39:$D$782,СВЦЭМ!$A$39:$A$782,$A21,СВЦЭМ!$B$39:$B$782,L$11)+'СЕТ СН'!$F$14+СВЦЭМ!$D$10+'СЕТ СН'!$F$5-'СЕТ СН'!$F$24</f>
        <v>1790.3156262</v>
      </c>
      <c r="M21" s="36">
        <f>SUMIFS(СВЦЭМ!$D$39:$D$782,СВЦЭМ!$A$39:$A$782,$A21,СВЦЭМ!$B$39:$B$782,M$11)+'СЕТ СН'!$F$14+СВЦЭМ!$D$10+'СЕТ СН'!$F$5-'СЕТ СН'!$F$24</f>
        <v>1833.6433164300001</v>
      </c>
      <c r="N21" s="36">
        <f>SUMIFS(СВЦЭМ!$D$39:$D$782,СВЦЭМ!$A$39:$A$782,$A21,СВЦЭМ!$B$39:$B$782,N$11)+'СЕТ СН'!$F$14+СВЦЭМ!$D$10+'СЕТ СН'!$F$5-'СЕТ СН'!$F$24</f>
        <v>1910.38560807</v>
      </c>
      <c r="O21" s="36">
        <f>SUMIFS(СВЦЭМ!$D$39:$D$782,СВЦЭМ!$A$39:$A$782,$A21,СВЦЭМ!$B$39:$B$782,O$11)+'СЕТ СН'!$F$14+СВЦЭМ!$D$10+'СЕТ СН'!$F$5-'СЕТ СН'!$F$24</f>
        <v>1906.90453168</v>
      </c>
      <c r="P21" s="36">
        <f>SUMIFS(СВЦЭМ!$D$39:$D$782,СВЦЭМ!$A$39:$A$782,$A21,СВЦЭМ!$B$39:$B$782,P$11)+'СЕТ СН'!$F$14+СВЦЭМ!$D$10+'СЕТ СН'!$F$5-'СЕТ СН'!$F$24</f>
        <v>1871.57139211</v>
      </c>
      <c r="Q21" s="36">
        <f>SUMIFS(СВЦЭМ!$D$39:$D$782,СВЦЭМ!$A$39:$A$782,$A21,СВЦЭМ!$B$39:$B$782,Q$11)+'СЕТ СН'!$F$14+СВЦЭМ!$D$10+'СЕТ СН'!$F$5-'СЕТ СН'!$F$24</f>
        <v>1860.9212142599999</v>
      </c>
      <c r="R21" s="36">
        <f>SUMIFS(СВЦЭМ!$D$39:$D$782,СВЦЭМ!$A$39:$A$782,$A21,СВЦЭМ!$B$39:$B$782,R$11)+'СЕТ СН'!$F$14+СВЦЭМ!$D$10+'СЕТ СН'!$F$5-'СЕТ СН'!$F$24</f>
        <v>1819.7431698599999</v>
      </c>
      <c r="S21" s="36">
        <f>SUMIFS(СВЦЭМ!$D$39:$D$782,СВЦЭМ!$A$39:$A$782,$A21,СВЦЭМ!$B$39:$B$782,S$11)+'СЕТ СН'!$F$14+СВЦЭМ!$D$10+'СЕТ СН'!$F$5-'СЕТ СН'!$F$24</f>
        <v>1778.9053996600001</v>
      </c>
      <c r="T21" s="36">
        <f>SUMIFS(СВЦЭМ!$D$39:$D$782,СВЦЭМ!$A$39:$A$782,$A21,СВЦЭМ!$B$39:$B$782,T$11)+'СЕТ СН'!$F$14+СВЦЭМ!$D$10+'СЕТ СН'!$F$5-'СЕТ СН'!$F$24</f>
        <v>1828.41235289</v>
      </c>
      <c r="U21" s="36">
        <f>SUMIFS(СВЦЭМ!$D$39:$D$782,СВЦЭМ!$A$39:$A$782,$A21,СВЦЭМ!$B$39:$B$782,U$11)+'СЕТ СН'!$F$14+СВЦЭМ!$D$10+'СЕТ СН'!$F$5-'СЕТ СН'!$F$24</f>
        <v>1845.25026097</v>
      </c>
      <c r="V21" s="36">
        <f>SUMIFS(СВЦЭМ!$D$39:$D$782,СВЦЭМ!$A$39:$A$782,$A21,СВЦЭМ!$B$39:$B$782,V$11)+'СЕТ СН'!$F$14+СВЦЭМ!$D$10+'СЕТ СН'!$F$5-'СЕТ СН'!$F$24</f>
        <v>1853.67177014</v>
      </c>
      <c r="W21" s="36">
        <f>SUMIFS(СВЦЭМ!$D$39:$D$782,СВЦЭМ!$A$39:$A$782,$A21,СВЦЭМ!$B$39:$B$782,W$11)+'СЕТ СН'!$F$14+СВЦЭМ!$D$10+'СЕТ СН'!$F$5-'СЕТ СН'!$F$24</f>
        <v>1858.84773023</v>
      </c>
      <c r="X21" s="36">
        <f>SUMIFS(СВЦЭМ!$D$39:$D$782,СВЦЭМ!$A$39:$A$782,$A21,СВЦЭМ!$B$39:$B$782,X$11)+'СЕТ СН'!$F$14+СВЦЭМ!$D$10+'СЕТ СН'!$F$5-'СЕТ СН'!$F$24</f>
        <v>1838.4146949400001</v>
      </c>
      <c r="Y21" s="36">
        <f>SUMIFS(СВЦЭМ!$D$39:$D$782,СВЦЭМ!$A$39:$A$782,$A21,СВЦЭМ!$B$39:$B$782,Y$11)+'СЕТ СН'!$F$14+СВЦЭМ!$D$10+'СЕТ СН'!$F$5-'СЕТ СН'!$F$24</f>
        <v>1816.8048573900001</v>
      </c>
    </row>
    <row r="22" spans="1:25" ht="15.75" x14ac:dyDescent="0.2">
      <c r="A22" s="35">
        <f t="shared" si="0"/>
        <v>44845</v>
      </c>
      <c r="B22" s="36">
        <f>SUMIFS(СВЦЭМ!$D$39:$D$782,СВЦЭМ!$A$39:$A$782,$A22,СВЦЭМ!$B$39:$B$782,B$11)+'СЕТ СН'!$F$14+СВЦЭМ!$D$10+'СЕТ СН'!$F$5-'СЕТ СН'!$F$24</f>
        <v>1905.3929470399999</v>
      </c>
      <c r="C22" s="36">
        <f>SUMIFS(СВЦЭМ!$D$39:$D$782,СВЦЭМ!$A$39:$A$782,$A22,СВЦЭМ!$B$39:$B$782,C$11)+'СЕТ СН'!$F$14+СВЦЭМ!$D$10+'СЕТ СН'!$F$5-'СЕТ СН'!$F$24</f>
        <v>1965.8787851100001</v>
      </c>
      <c r="D22" s="36">
        <f>SUMIFS(СВЦЭМ!$D$39:$D$782,СВЦЭМ!$A$39:$A$782,$A22,СВЦЭМ!$B$39:$B$782,D$11)+'СЕТ СН'!$F$14+СВЦЭМ!$D$10+'СЕТ СН'!$F$5-'СЕТ СН'!$F$24</f>
        <v>2007.56503041</v>
      </c>
      <c r="E22" s="36">
        <f>SUMIFS(СВЦЭМ!$D$39:$D$782,СВЦЭМ!$A$39:$A$782,$A22,СВЦЭМ!$B$39:$B$782,E$11)+'СЕТ СН'!$F$14+СВЦЭМ!$D$10+'СЕТ СН'!$F$5-'СЕТ СН'!$F$24</f>
        <v>2022.33404954</v>
      </c>
      <c r="F22" s="36">
        <f>SUMIFS(СВЦЭМ!$D$39:$D$782,СВЦЭМ!$A$39:$A$782,$A22,СВЦЭМ!$B$39:$B$782,F$11)+'СЕТ СН'!$F$14+СВЦЭМ!$D$10+'СЕТ СН'!$F$5-'СЕТ СН'!$F$24</f>
        <v>2018.9653201199999</v>
      </c>
      <c r="G22" s="36">
        <f>SUMIFS(СВЦЭМ!$D$39:$D$782,СВЦЭМ!$A$39:$A$782,$A22,СВЦЭМ!$B$39:$B$782,G$11)+'СЕТ СН'!$F$14+СВЦЭМ!$D$10+'СЕТ СН'!$F$5-'СЕТ СН'!$F$24</f>
        <v>1959.8784335</v>
      </c>
      <c r="H22" s="36">
        <f>SUMIFS(СВЦЭМ!$D$39:$D$782,СВЦЭМ!$A$39:$A$782,$A22,СВЦЭМ!$B$39:$B$782,H$11)+'СЕТ СН'!$F$14+СВЦЭМ!$D$10+'СЕТ СН'!$F$5-'СЕТ СН'!$F$24</f>
        <v>1967.05656963</v>
      </c>
      <c r="I22" s="36">
        <f>SUMIFS(СВЦЭМ!$D$39:$D$782,СВЦЭМ!$A$39:$A$782,$A22,СВЦЭМ!$B$39:$B$782,I$11)+'СЕТ СН'!$F$14+СВЦЭМ!$D$10+'СЕТ СН'!$F$5-'СЕТ СН'!$F$24</f>
        <v>1990.7311549599999</v>
      </c>
      <c r="J22" s="36">
        <f>SUMIFS(СВЦЭМ!$D$39:$D$782,СВЦЭМ!$A$39:$A$782,$A22,СВЦЭМ!$B$39:$B$782,J$11)+'СЕТ СН'!$F$14+СВЦЭМ!$D$10+'СЕТ СН'!$F$5-'СЕТ СН'!$F$24</f>
        <v>1999.60178879</v>
      </c>
      <c r="K22" s="36">
        <f>SUMIFS(СВЦЭМ!$D$39:$D$782,СВЦЭМ!$A$39:$A$782,$A22,СВЦЭМ!$B$39:$B$782,K$11)+'СЕТ СН'!$F$14+СВЦЭМ!$D$10+'СЕТ СН'!$F$5-'СЕТ СН'!$F$24</f>
        <v>2003.4541590899998</v>
      </c>
      <c r="L22" s="36">
        <f>SUMIFS(СВЦЭМ!$D$39:$D$782,СВЦЭМ!$A$39:$A$782,$A22,СВЦЭМ!$B$39:$B$782,L$11)+'СЕТ СН'!$F$14+СВЦЭМ!$D$10+'СЕТ СН'!$F$5-'СЕТ СН'!$F$24</f>
        <v>2009.7503200199999</v>
      </c>
      <c r="M22" s="36">
        <f>SUMIFS(СВЦЭМ!$D$39:$D$782,СВЦЭМ!$A$39:$A$782,$A22,СВЦЭМ!$B$39:$B$782,M$11)+'СЕТ СН'!$F$14+СВЦЭМ!$D$10+'СЕТ СН'!$F$5-'СЕТ СН'!$F$24</f>
        <v>1980.0384547399999</v>
      </c>
      <c r="N22" s="36">
        <f>SUMIFS(СВЦЭМ!$D$39:$D$782,СВЦЭМ!$A$39:$A$782,$A22,СВЦЭМ!$B$39:$B$782,N$11)+'СЕТ СН'!$F$14+СВЦЭМ!$D$10+'СЕТ СН'!$F$5-'СЕТ СН'!$F$24</f>
        <v>2004.0546145600001</v>
      </c>
      <c r="O22" s="36">
        <f>SUMIFS(СВЦЭМ!$D$39:$D$782,СВЦЭМ!$A$39:$A$782,$A22,СВЦЭМ!$B$39:$B$782,O$11)+'СЕТ СН'!$F$14+СВЦЭМ!$D$10+'СЕТ СН'!$F$5-'СЕТ СН'!$F$24</f>
        <v>2007.30535674</v>
      </c>
      <c r="P22" s="36">
        <f>SUMIFS(СВЦЭМ!$D$39:$D$782,СВЦЭМ!$A$39:$A$782,$A22,СВЦЭМ!$B$39:$B$782,P$11)+'СЕТ СН'!$F$14+СВЦЭМ!$D$10+'СЕТ СН'!$F$5-'СЕТ СН'!$F$24</f>
        <v>1998.2562547499999</v>
      </c>
      <c r="Q22" s="36">
        <f>SUMIFS(СВЦЭМ!$D$39:$D$782,СВЦЭМ!$A$39:$A$782,$A22,СВЦЭМ!$B$39:$B$782,Q$11)+'СЕТ СН'!$F$14+СВЦЭМ!$D$10+'СЕТ СН'!$F$5-'СЕТ СН'!$F$24</f>
        <v>1991.6898155899999</v>
      </c>
      <c r="R22" s="36">
        <f>SUMIFS(СВЦЭМ!$D$39:$D$782,СВЦЭМ!$A$39:$A$782,$A22,СВЦЭМ!$B$39:$B$782,R$11)+'СЕТ СН'!$F$14+СВЦЭМ!$D$10+'СЕТ СН'!$F$5-'СЕТ СН'!$F$24</f>
        <v>1972.3291430499999</v>
      </c>
      <c r="S22" s="36">
        <f>SUMIFS(СВЦЭМ!$D$39:$D$782,СВЦЭМ!$A$39:$A$782,$A22,СВЦЭМ!$B$39:$B$782,S$11)+'СЕТ СН'!$F$14+СВЦЭМ!$D$10+'СЕТ СН'!$F$5-'СЕТ СН'!$F$24</f>
        <v>2007.5315031599998</v>
      </c>
      <c r="T22" s="36">
        <f>SUMIFS(СВЦЭМ!$D$39:$D$782,СВЦЭМ!$A$39:$A$782,$A22,СВЦЭМ!$B$39:$B$782,T$11)+'СЕТ СН'!$F$14+СВЦЭМ!$D$10+'СЕТ СН'!$F$5-'СЕТ СН'!$F$24</f>
        <v>2059.3269156200004</v>
      </c>
      <c r="U22" s="36">
        <f>SUMIFS(СВЦЭМ!$D$39:$D$782,СВЦЭМ!$A$39:$A$782,$A22,СВЦЭМ!$B$39:$B$782,U$11)+'СЕТ СН'!$F$14+СВЦЭМ!$D$10+'СЕТ СН'!$F$5-'СЕТ СН'!$F$24</f>
        <v>2080.71496888</v>
      </c>
      <c r="V22" s="36">
        <f>SUMIFS(СВЦЭМ!$D$39:$D$782,СВЦЭМ!$A$39:$A$782,$A22,СВЦЭМ!$B$39:$B$782,V$11)+'СЕТ СН'!$F$14+СВЦЭМ!$D$10+'СЕТ СН'!$F$5-'СЕТ СН'!$F$24</f>
        <v>2077.8250510600001</v>
      </c>
      <c r="W22" s="36">
        <f>SUMIFS(СВЦЭМ!$D$39:$D$782,СВЦЭМ!$A$39:$A$782,$A22,СВЦЭМ!$B$39:$B$782,W$11)+'СЕТ СН'!$F$14+СВЦЭМ!$D$10+'СЕТ СН'!$F$5-'СЕТ СН'!$F$24</f>
        <v>2109.6389864399998</v>
      </c>
      <c r="X22" s="36">
        <f>SUMIFS(СВЦЭМ!$D$39:$D$782,СВЦЭМ!$A$39:$A$782,$A22,СВЦЭМ!$B$39:$B$782,X$11)+'СЕТ СН'!$F$14+СВЦЭМ!$D$10+'СЕТ СН'!$F$5-'СЕТ СН'!$F$24</f>
        <v>2091.7994293900001</v>
      </c>
      <c r="Y22" s="36">
        <f>SUMIFS(СВЦЭМ!$D$39:$D$782,СВЦЭМ!$A$39:$A$782,$A22,СВЦЭМ!$B$39:$B$782,Y$11)+'СЕТ СН'!$F$14+СВЦЭМ!$D$10+'СЕТ СН'!$F$5-'СЕТ СН'!$F$24</f>
        <v>2084.1712454600001</v>
      </c>
    </row>
    <row r="23" spans="1:25" ht="15.75" x14ac:dyDescent="0.2">
      <c r="A23" s="35">
        <f t="shared" si="0"/>
        <v>44846</v>
      </c>
      <c r="B23" s="36">
        <f>SUMIFS(СВЦЭМ!$D$39:$D$782,СВЦЭМ!$A$39:$A$782,$A23,СВЦЭМ!$B$39:$B$782,B$11)+'СЕТ СН'!$F$14+СВЦЭМ!$D$10+'СЕТ СН'!$F$5-'СЕТ СН'!$F$24</f>
        <v>1994.68294621</v>
      </c>
      <c r="C23" s="36">
        <f>SUMIFS(СВЦЭМ!$D$39:$D$782,СВЦЭМ!$A$39:$A$782,$A23,СВЦЭМ!$B$39:$B$782,C$11)+'СЕТ СН'!$F$14+СВЦЭМ!$D$10+'СЕТ СН'!$F$5-'СЕТ СН'!$F$24</f>
        <v>2019.2839171000001</v>
      </c>
      <c r="D23" s="36">
        <f>SUMIFS(СВЦЭМ!$D$39:$D$782,СВЦЭМ!$A$39:$A$782,$A23,СВЦЭМ!$B$39:$B$782,D$11)+'СЕТ СН'!$F$14+СВЦЭМ!$D$10+'СЕТ СН'!$F$5-'СЕТ СН'!$F$24</f>
        <v>2040.3214312300001</v>
      </c>
      <c r="E23" s="36">
        <f>SUMIFS(СВЦЭМ!$D$39:$D$782,СВЦЭМ!$A$39:$A$782,$A23,СВЦЭМ!$B$39:$B$782,E$11)+'СЕТ СН'!$F$14+СВЦЭМ!$D$10+'СЕТ СН'!$F$5-'СЕТ СН'!$F$24</f>
        <v>2033.58915929</v>
      </c>
      <c r="F23" s="36">
        <f>SUMIFS(СВЦЭМ!$D$39:$D$782,СВЦЭМ!$A$39:$A$782,$A23,СВЦЭМ!$B$39:$B$782,F$11)+'СЕТ СН'!$F$14+СВЦЭМ!$D$10+'СЕТ СН'!$F$5-'СЕТ СН'!$F$24</f>
        <v>2028.3401667600001</v>
      </c>
      <c r="G23" s="36">
        <f>SUMIFS(СВЦЭМ!$D$39:$D$782,СВЦЭМ!$A$39:$A$782,$A23,СВЦЭМ!$B$39:$B$782,G$11)+'СЕТ СН'!$F$14+СВЦЭМ!$D$10+'СЕТ СН'!$F$5-'СЕТ СН'!$F$24</f>
        <v>2026.69481866</v>
      </c>
      <c r="H23" s="36">
        <f>SUMIFS(СВЦЭМ!$D$39:$D$782,СВЦЭМ!$A$39:$A$782,$A23,СВЦЭМ!$B$39:$B$782,H$11)+'СЕТ СН'!$F$14+СВЦЭМ!$D$10+'СЕТ СН'!$F$5-'СЕТ СН'!$F$24</f>
        <v>2001.8308882000001</v>
      </c>
      <c r="I23" s="36">
        <f>SUMIFS(СВЦЭМ!$D$39:$D$782,СВЦЭМ!$A$39:$A$782,$A23,СВЦЭМ!$B$39:$B$782,I$11)+'СЕТ СН'!$F$14+СВЦЭМ!$D$10+'СЕТ СН'!$F$5-'СЕТ СН'!$F$24</f>
        <v>1972.4747278</v>
      </c>
      <c r="J23" s="36">
        <f>SUMIFS(СВЦЭМ!$D$39:$D$782,СВЦЭМ!$A$39:$A$782,$A23,СВЦЭМ!$B$39:$B$782,J$11)+'СЕТ СН'!$F$14+СВЦЭМ!$D$10+'СЕТ СН'!$F$5-'СЕТ СН'!$F$24</f>
        <v>1980.8316181099999</v>
      </c>
      <c r="K23" s="36">
        <f>SUMIFS(СВЦЭМ!$D$39:$D$782,СВЦЭМ!$A$39:$A$782,$A23,СВЦЭМ!$B$39:$B$782,K$11)+'СЕТ СН'!$F$14+СВЦЭМ!$D$10+'СЕТ СН'!$F$5-'СЕТ СН'!$F$24</f>
        <v>1975.6775115299999</v>
      </c>
      <c r="L23" s="36">
        <f>SUMIFS(СВЦЭМ!$D$39:$D$782,СВЦЭМ!$A$39:$A$782,$A23,СВЦЭМ!$B$39:$B$782,L$11)+'СЕТ СН'!$F$14+СВЦЭМ!$D$10+'СЕТ СН'!$F$5-'СЕТ СН'!$F$24</f>
        <v>1968.96568944</v>
      </c>
      <c r="M23" s="36">
        <f>SUMIFS(СВЦЭМ!$D$39:$D$782,СВЦЭМ!$A$39:$A$782,$A23,СВЦЭМ!$B$39:$B$782,M$11)+'СЕТ СН'!$F$14+СВЦЭМ!$D$10+'СЕТ СН'!$F$5-'СЕТ СН'!$F$24</f>
        <v>1963.94323252</v>
      </c>
      <c r="N23" s="36">
        <f>SUMIFS(СВЦЭМ!$D$39:$D$782,СВЦЭМ!$A$39:$A$782,$A23,СВЦЭМ!$B$39:$B$782,N$11)+'СЕТ СН'!$F$14+СВЦЭМ!$D$10+'СЕТ СН'!$F$5-'СЕТ СН'!$F$24</f>
        <v>1981.6719650599998</v>
      </c>
      <c r="O23" s="36">
        <f>SUMIFS(СВЦЭМ!$D$39:$D$782,СВЦЭМ!$A$39:$A$782,$A23,СВЦЭМ!$B$39:$B$782,O$11)+'СЕТ СН'!$F$14+СВЦЭМ!$D$10+'СЕТ СН'!$F$5-'СЕТ СН'!$F$24</f>
        <v>1978.2906205499999</v>
      </c>
      <c r="P23" s="36">
        <f>SUMIFS(СВЦЭМ!$D$39:$D$782,СВЦЭМ!$A$39:$A$782,$A23,СВЦЭМ!$B$39:$B$782,P$11)+'СЕТ СН'!$F$14+СВЦЭМ!$D$10+'СЕТ СН'!$F$5-'СЕТ СН'!$F$24</f>
        <v>1970.8213706699999</v>
      </c>
      <c r="Q23" s="36">
        <f>SUMIFS(СВЦЭМ!$D$39:$D$782,СВЦЭМ!$A$39:$A$782,$A23,СВЦЭМ!$B$39:$B$782,Q$11)+'СЕТ СН'!$F$14+СВЦЭМ!$D$10+'СЕТ СН'!$F$5-'СЕТ СН'!$F$24</f>
        <v>1975.86992837</v>
      </c>
      <c r="R23" s="36">
        <f>SUMIFS(СВЦЭМ!$D$39:$D$782,СВЦЭМ!$A$39:$A$782,$A23,СВЦЭМ!$B$39:$B$782,R$11)+'СЕТ СН'!$F$14+СВЦЭМ!$D$10+'СЕТ СН'!$F$5-'СЕТ СН'!$F$24</f>
        <v>1954.92610496</v>
      </c>
      <c r="S23" s="36">
        <f>SUMIFS(СВЦЭМ!$D$39:$D$782,СВЦЭМ!$A$39:$A$782,$A23,СВЦЭМ!$B$39:$B$782,S$11)+'СЕТ СН'!$F$14+СВЦЭМ!$D$10+'СЕТ СН'!$F$5-'СЕТ СН'!$F$24</f>
        <v>1957.09010595</v>
      </c>
      <c r="T23" s="36">
        <f>SUMIFS(СВЦЭМ!$D$39:$D$782,СВЦЭМ!$A$39:$A$782,$A23,СВЦЭМ!$B$39:$B$782,T$11)+'СЕТ СН'!$F$14+СВЦЭМ!$D$10+'СЕТ СН'!$F$5-'СЕТ СН'!$F$24</f>
        <v>2086.0815892800001</v>
      </c>
      <c r="U23" s="36">
        <f>SUMIFS(СВЦЭМ!$D$39:$D$782,СВЦЭМ!$A$39:$A$782,$A23,СВЦЭМ!$B$39:$B$782,U$11)+'СЕТ СН'!$F$14+СВЦЭМ!$D$10+'СЕТ СН'!$F$5-'СЕТ СН'!$F$24</f>
        <v>2077.57637226</v>
      </c>
      <c r="V23" s="36">
        <f>SUMIFS(СВЦЭМ!$D$39:$D$782,СВЦЭМ!$A$39:$A$782,$A23,СВЦЭМ!$B$39:$B$782,V$11)+'СЕТ СН'!$F$14+СВЦЭМ!$D$10+'СЕТ СН'!$F$5-'СЕТ СН'!$F$24</f>
        <v>2113.9277643300002</v>
      </c>
      <c r="W23" s="36">
        <f>SUMIFS(СВЦЭМ!$D$39:$D$782,СВЦЭМ!$A$39:$A$782,$A23,СВЦЭМ!$B$39:$B$782,W$11)+'СЕТ СН'!$F$14+СВЦЭМ!$D$10+'СЕТ СН'!$F$5-'СЕТ СН'!$F$24</f>
        <v>2033.3310981700001</v>
      </c>
      <c r="X23" s="36">
        <f>SUMIFS(СВЦЭМ!$D$39:$D$782,СВЦЭМ!$A$39:$A$782,$A23,СВЦЭМ!$B$39:$B$782,X$11)+'СЕТ СН'!$F$14+СВЦЭМ!$D$10+'СЕТ СН'!$F$5-'СЕТ СН'!$F$24</f>
        <v>2002.9184154499999</v>
      </c>
      <c r="Y23" s="36">
        <f>SUMIFS(СВЦЭМ!$D$39:$D$782,СВЦЭМ!$A$39:$A$782,$A23,СВЦЭМ!$B$39:$B$782,Y$11)+'СЕТ СН'!$F$14+СВЦЭМ!$D$10+'СЕТ СН'!$F$5-'СЕТ СН'!$F$24</f>
        <v>1987.90262063</v>
      </c>
    </row>
    <row r="24" spans="1:25" ht="15.75" x14ac:dyDescent="0.2">
      <c r="A24" s="35">
        <f t="shared" si="0"/>
        <v>44847</v>
      </c>
      <c r="B24" s="36">
        <f>SUMIFS(СВЦЭМ!$D$39:$D$782,СВЦЭМ!$A$39:$A$782,$A24,СВЦЭМ!$B$39:$B$782,B$11)+'СЕТ СН'!$F$14+СВЦЭМ!$D$10+'СЕТ СН'!$F$5-'СЕТ СН'!$F$24</f>
        <v>2084.9702889800001</v>
      </c>
      <c r="C24" s="36">
        <f>SUMIFS(СВЦЭМ!$D$39:$D$782,СВЦЭМ!$A$39:$A$782,$A24,СВЦЭМ!$B$39:$B$782,C$11)+'СЕТ СН'!$F$14+СВЦЭМ!$D$10+'СЕТ СН'!$F$5-'СЕТ СН'!$F$24</f>
        <v>2107.2768148599998</v>
      </c>
      <c r="D24" s="36">
        <f>SUMIFS(СВЦЭМ!$D$39:$D$782,СВЦЭМ!$A$39:$A$782,$A24,СВЦЭМ!$B$39:$B$782,D$11)+'СЕТ СН'!$F$14+СВЦЭМ!$D$10+'СЕТ СН'!$F$5-'СЕТ СН'!$F$24</f>
        <v>2105.2536147700002</v>
      </c>
      <c r="E24" s="36">
        <f>SUMIFS(СВЦЭМ!$D$39:$D$782,СВЦЭМ!$A$39:$A$782,$A24,СВЦЭМ!$B$39:$B$782,E$11)+'СЕТ СН'!$F$14+СВЦЭМ!$D$10+'СЕТ СН'!$F$5-'СЕТ СН'!$F$24</f>
        <v>2110.4911930900003</v>
      </c>
      <c r="F24" s="36">
        <f>SUMIFS(СВЦЭМ!$D$39:$D$782,СВЦЭМ!$A$39:$A$782,$A24,СВЦЭМ!$B$39:$B$782,F$11)+'СЕТ СН'!$F$14+СВЦЭМ!$D$10+'СЕТ СН'!$F$5-'СЕТ СН'!$F$24</f>
        <v>2112.28177572</v>
      </c>
      <c r="G24" s="36">
        <f>SUMIFS(СВЦЭМ!$D$39:$D$782,СВЦЭМ!$A$39:$A$782,$A24,СВЦЭМ!$B$39:$B$782,G$11)+'СЕТ СН'!$F$14+СВЦЭМ!$D$10+'СЕТ СН'!$F$5-'СЕТ СН'!$F$24</f>
        <v>2101.17222709</v>
      </c>
      <c r="H24" s="36">
        <f>SUMIFS(СВЦЭМ!$D$39:$D$782,СВЦЭМ!$A$39:$A$782,$A24,СВЦЭМ!$B$39:$B$782,H$11)+'СЕТ СН'!$F$14+СВЦЭМ!$D$10+'СЕТ СН'!$F$5-'СЕТ СН'!$F$24</f>
        <v>2075.3387021200001</v>
      </c>
      <c r="I24" s="36">
        <f>SUMIFS(СВЦЭМ!$D$39:$D$782,СВЦЭМ!$A$39:$A$782,$A24,СВЦЭМ!$B$39:$B$782,I$11)+'СЕТ СН'!$F$14+СВЦЭМ!$D$10+'СЕТ СН'!$F$5-'СЕТ СН'!$F$24</f>
        <v>2053.3994867199999</v>
      </c>
      <c r="J24" s="36">
        <f>SUMIFS(СВЦЭМ!$D$39:$D$782,СВЦЭМ!$A$39:$A$782,$A24,СВЦЭМ!$B$39:$B$782,J$11)+'СЕТ СН'!$F$14+СВЦЭМ!$D$10+'СЕТ СН'!$F$5-'СЕТ СН'!$F$24</f>
        <v>2043.23807846</v>
      </c>
      <c r="K24" s="36">
        <f>SUMIFS(СВЦЭМ!$D$39:$D$782,СВЦЭМ!$A$39:$A$782,$A24,СВЦЭМ!$B$39:$B$782,K$11)+'СЕТ СН'!$F$14+СВЦЭМ!$D$10+'СЕТ СН'!$F$5-'СЕТ СН'!$F$24</f>
        <v>2070.9855536200002</v>
      </c>
      <c r="L24" s="36">
        <f>SUMIFS(СВЦЭМ!$D$39:$D$782,СВЦЭМ!$A$39:$A$782,$A24,СВЦЭМ!$B$39:$B$782,L$11)+'СЕТ СН'!$F$14+СВЦЭМ!$D$10+'СЕТ СН'!$F$5-'СЕТ СН'!$F$24</f>
        <v>2058.8790117600001</v>
      </c>
      <c r="M24" s="36">
        <f>SUMIFS(СВЦЭМ!$D$39:$D$782,СВЦЭМ!$A$39:$A$782,$A24,СВЦЭМ!$B$39:$B$782,M$11)+'СЕТ СН'!$F$14+СВЦЭМ!$D$10+'СЕТ СН'!$F$5-'СЕТ СН'!$F$24</f>
        <v>2069.5247531800001</v>
      </c>
      <c r="N24" s="36">
        <f>SUMIFS(СВЦЭМ!$D$39:$D$782,СВЦЭМ!$A$39:$A$782,$A24,СВЦЭМ!$B$39:$B$782,N$11)+'СЕТ СН'!$F$14+СВЦЭМ!$D$10+'СЕТ СН'!$F$5-'СЕТ СН'!$F$24</f>
        <v>2062.0601188199998</v>
      </c>
      <c r="O24" s="36">
        <f>SUMIFS(СВЦЭМ!$D$39:$D$782,СВЦЭМ!$A$39:$A$782,$A24,СВЦЭМ!$B$39:$B$782,O$11)+'СЕТ СН'!$F$14+СВЦЭМ!$D$10+'СЕТ СН'!$F$5-'СЕТ СН'!$F$24</f>
        <v>2059.2786302300001</v>
      </c>
      <c r="P24" s="36">
        <f>SUMIFS(СВЦЭМ!$D$39:$D$782,СВЦЭМ!$A$39:$A$782,$A24,СВЦЭМ!$B$39:$B$782,P$11)+'СЕТ СН'!$F$14+СВЦЭМ!$D$10+'СЕТ СН'!$F$5-'СЕТ СН'!$F$24</f>
        <v>2056.4285666000001</v>
      </c>
      <c r="Q24" s="36">
        <f>SUMIFS(СВЦЭМ!$D$39:$D$782,СВЦЭМ!$A$39:$A$782,$A24,СВЦЭМ!$B$39:$B$782,Q$11)+'СЕТ СН'!$F$14+СВЦЭМ!$D$10+'СЕТ СН'!$F$5-'СЕТ СН'!$F$24</f>
        <v>2047.7776476899999</v>
      </c>
      <c r="R24" s="36">
        <f>SUMIFS(СВЦЭМ!$D$39:$D$782,СВЦЭМ!$A$39:$A$782,$A24,СВЦЭМ!$B$39:$B$782,R$11)+'СЕТ СН'!$F$14+СВЦЭМ!$D$10+'СЕТ СН'!$F$5-'СЕТ СН'!$F$24</f>
        <v>2083.2370737900001</v>
      </c>
      <c r="S24" s="36">
        <f>SUMIFS(СВЦЭМ!$D$39:$D$782,СВЦЭМ!$A$39:$A$782,$A24,СВЦЭМ!$B$39:$B$782,S$11)+'СЕТ СН'!$F$14+СВЦЭМ!$D$10+'СЕТ СН'!$F$5-'СЕТ СН'!$F$24</f>
        <v>2056.1328045299997</v>
      </c>
      <c r="T24" s="36">
        <f>SUMIFS(СВЦЭМ!$D$39:$D$782,СВЦЭМ!$A$39:$A$782,$A24,СВЦЭМ!$B$39:$B$782,T$11)+'СЕТ СН'!$F$14+СВЦЭМ!$D$10+'СЕТ СН'!$F$5-'СЕТ СН'!$F$24</f>
        <v>2075.0211970700002</v>
      </c>
      <c r="U24" s="36">
        <f>SUMIFS(СВЦЭМ!$D$39:$D$782,СВЦЭМ!$A$39:$A$782,$A24,СВЦЭМ!$B$39:$B$782,U$11)+'СЕТ СН'!$F$14+СВЦЭМ!$D$10+'СЕТ СН'!$F$5-'СЕТ СН'!$F$24</f>
        <v>2089.3128637600003</v>
      </c>
      <c r="V24" s="36">
        <f>SUMIFS(СВЦЭМ!$D$39:$D$782,СВЦЭМ!$A$39:$A$782,$A24,СВЦЭМ!$B$39:$B$782,V$11)+'СЕТ СН'!$F$14+СВЦЭМ!$D$10+'СЕТ СН'!$F$5-'СЕТ СН'!$F$24</f>
        <v>2070.8720963000001</v>
      </c>
      <c r="W24" s="36">
        <f>SUMIFS(СВЦЭМ!$D$39:$D$782,СВЦЭМ!$A$39:$A$782,$A24,СВЦЭМ!$B$39:$B$782,W$11)+'СЕТ СН'!$F$14+СВЦЭМ!$D$10+'СЕТ СН'!$F$5-'СЕТ СН'!$F$24</f>
        <v>2060.48845106</v>
      </c>
      <c r="X24" s="36">
        <f>SUMIFS(СВЦЭМ!$D$39:$D$782,СВЦЭМ!$A$39:$A$782,$A24,СВЦЭМ!$B$39:$B$782,X$11)+'СЕТ СН'!$F$14+СВЦЭМ!$D$10+'СЕТ СН'!$F$5-'СЕТ СН'!$F$24</f>
        <v>2056.9982838200003</v>
      </c>
      <c r="Y24" s="36">
        <f>SUMIFS(СВЦЭМ!$D$39:$D$782,СВЦЭМ!$A$39:$A$782,$A24,СВЦЭМ!$B$39:$B$782,Y$11)+'СЕТ СН'!$F$14+СВЦЭМ!$D$10+'СЕТ СН'!$F$5-'СЕТ СН'!$F$24</f>
        <v>2053.0128512800002</v>
      </c>
    </row>
    <row r="25" spans="1:25" ht="15.75" x14ac:dyDescent="0.2">
      <c r="A25" s="35">
        <f t="shared" si="0"/>
        <v>44848</v>
      </c>
      <c r="B25" s="36">
        <f>SUMIFS(СВЦЭМ!$D$39:$D$782,СВЦЭМ!$A$39:$A$782,$A25,СВЦЭМ!$B$39:$B$782,B$11)+'СЕТ СН'!$F$14+СВЦЭМ!$D$10+'СЕТ СН'!$F$5-'СЕТ СН'!$F$24</f>
        <v>2107.81012633</v>
      </c>
      <c r="C25" s="36">
        <f>SUMIFS(СВЦЭМ!$D$39:$D$782,СВЦЭМ!$A$39:$A$782,$A25,СВЦЭМ!$B$39:$B$782,C$11)+'СЕТ СН'!$F$14+СВЦЭМ!$D$10+'СЕТ СН'!$F$5-'СЕТ СН'!$F$24</f>
        <v>2121.3534373500001</v>
      </c>
      <c r="D25" s="36">
        <f>SUMIFS(СВЦЭМ!$D$39:$D$782,СВЦЭМ!$A$39:$A$782,$A25,СВЦЭМ!$B$39:$B$782,D$11)+'СЕТ СН'!$F$14+СВЦЭМ!$D$10+'СЕТ СН'!$F$5-'СЕТ СН'!$F$24</f>
        <v>2150.5687999800002</v>
      </c>
      <c r="E25" s="36">
        <f>SUMIFS(СВЦЭМ!$D$39:$D$782,СВЦЭМ!$A$39:$A$782,$A25,СВЦЭМ!$B$39:$B$782,E$11)+'СЕТ СН'!$F$14+СВЦЭМ!$D$10+'СЕТ СН'!$F$5-'СЕТ СН'!$F$24</f>
        <v>2166.7529163700001</v>
      </c>
      <c r="F25" s="36">
        <f>SUMIFS(СВЦЭМ!$D$39:$D$782,СВЦЭМ!$A$39:$A$782,$A25,СВЦЭМ!$B$39:$B$782,F$11)+'СЕТ СН'!$F$14+СВЦЭМ!$D$10+'СЕТ СН'!$F$5-'СЕТ СН'!$F$24</f>
        <v>2168.0382855799999</v>
      </c>
      <c r="G25" s="36">
        <f>SUMIFS(СВЦЭМ!$D$39:$D$782,СВЦЭМ!$A$39:$A$782,$A25,СВЦЭМ!$B$39:$B$782,G$11)+'СЕТ СН'!$F$14+СВЦЭМ!$D$10+'СЕТ СН'!$F$5-'СЕТ СН'!$F$24</f>
        <v>2155.0132042200003</v>
      </c>
      <c r="H25" s="36">
        <f>SUMIFS(СВЦЭМ!$D$39:$D$782,СВЦЭМ!$A$39:$A$782,$A25,СВЦЭМ!$B$39:$B$782,H$11)+'СЕТ СН'!$F$14+СВЦЭМ!$D$10+'СЕТ СН'!$F$5-'СЕТ СН'!$F$24</f>
        <v>2092.2423503200002</v>
      </c>
      <c r="I25" s="36">
        <f>SUMIFS(СВЦЭМ!$D$39:$D$782,СВЦЭМ!$A$39:$A$782,$A25,СВЦЭМ!$B$39:$B$782,I$11)+'СЕТ СН'!$F$14+СВЦЭМ!$D$10+'СЕТ СН'!$F$5-'СЕТ СН'!$F$24</f>
        <v>2103.9358073399999</v>
      </c>
      <c r="J25" s="36">
        <f>SUMIFS(СВЦЭМ!$D$39:$D$782,СВЦЭМ!$A$39:$A$782,$A25,СВЦЭМ!$B$39:$B$782,J$11)+'СЕТ СН'!$F$14+СВЦЭМ!$D$10+'СЕТ СН'!$F$5-'СЕТ СН'!$F$24</f>
        <v>2104.5173684800002</v>
      </c>
      <c r="K25" s="36">
        <f>SUMIFS(СВЦЭМ!$D$39:$D$782,СВЦЭМ!$A$39:$A$782,$A25,СВЦЭМ!$B$39:$B$782,K$11)+'СЕТ СН'!$F$14+СВЦЭМ!$D$10+'СЕТ СН'!$F$5-'СЕТ СН'!$F$24</f>
        <v>2103.1140680899998</v>
      </c>
      <c r="L25" s="36">
        <f>SUMIFS(СВЦЭМ!$D$39:$D$782,СВЦЭМ!$A$39:$A$782,$A25,СВЦЭМ!$B$39:$B$782,L$11)+'СЕТ СН'!$F$14+СВЦЭМ!$D$10+'СЕТ СН'!$F$5-'СЕТ СН'!$F$24</f>
        <v>2112.1958550200002</v>
      </c>
      <c r="M25" s="36">
        <f>SUMIFS(СВЦЭМ!$D$39:$D$782,СВЦЭМ!$A$39:$A$782,$A25,СВЦЭМ!$B$39:$B$782,M$11)+'СЕТ СН'!$F$14+СВЦЭМ!$D$10+'СЕТ СН'!$F$5-'СЕТ СН'!$F$24</f>
        <v>2086.2453968300001</v>
      </c>
      <c r="N25" s="36">
        <f>SUMIFS(СВЦЭМ!$D$39:$D$782,СВЦЭМ!$A$39:$A$782,$A25,СВЦЭМ!$B$39:$B$782,N$11)+'СЕТ СН'!$F$14+СВЦЭМ!$D$10+'СЕТ СН'!$F$5-'СЕТ СН'!$F$24</f>
        <v>2088.0185024800003</v>
      </c>
      <c r="O25" s="36">
        <f>SUMIFS(СВЦЭМ!$D$39:$D$782,СВЦЭМ!$A$39:$A$782,$A25,СВЦЭМ!$B$39:$B$782,O$11)+'СЕТ СН'!$F$14+СВЦЭМ!$D$10+'СЕТ СН'!$F$5-'СЕТ СН'!$F$24</f>
        <v>2091.33054171</v>
      </c>
      <c r="P25" s="36">
        <f>SUMIFS(СВЦЭМ!$D$39:$D$782,СВЦЭМ!$A$39:$A$782,$A25,СВЦЭМ!$B$39:$B$782,P$11)+'СЕТ СН'!$F$14+СВЦЭМ!$D$10+'СЕТ СН'!$F$5-'СЕТ СН'!$F$24</f>
        <v>2091.02368329</v>
      </c>
      <c r="Q25" s="36">
        <f>SUMIFS(СВЦЭМ!$D$39:$D$782,СВЦЭМ!$A$39:$A$782,$A25,СВЦЭМ!$B$39:$B$782,Q$11)+'СЕТ СН'!$F$14+СВЦЭМ!$D$10+'СЕТ СН'!$F$5-'СЕТ СН'!$F$24</f>
        <v>2091.99898889</v>
      </c>
      <c r="R25" s="36">
        <f>SUMIFS(СВЦЭМ!$D$39:$D$782,СВЦЭМ!$A$39:$A$782,$A25,СВЦЭМ!$B$39:$B$782,R$11)+'СЕТ СН'!$F$14+СВЦЭМ!$D$10+'СЕТ СН'!$F$5-'СЕТ СН'!$F$24</f>
        <v>2082.2333124100001</v>
      </c>
      <c r="S25" s="36">
        <f>SUMIFS(СВЦЭМ!$D$39:$D$782,СВЦЭМ!$A$39:$A$782,$A25,СВЦЭМ!$B$39:$B$782,S$11)+'СЕТ СН'!$F$14+СВЦЭМ!$D$10+'СЕТ СН'!$F$5-'СЕТ СН'!$F$24</f>
        <v>2098.8928569999998</v>
      </c>
      <c r="T25" s="36">
        <f>SUMIFS(СВЦЭМ!$D$39:$D$782,СВЦЭМ!$A$39:$A$782,$A25,СВЦЭМ!$B$39:$B$782,T$11)+'СЕТ СН'!$F$14+СВЦЭМ!$D$10+'СЕТ СН'!$F$5-'СЕТ СН'!$F$24</f>
        <v>2104.7800988399999</v>
      </c>
      <c r="U25" s="36">
        <f>SUMIFS(СВЦЭМ!$D$39:$D$782,СВЦЭМ!$A$39:$A$782,$A25,СВЦЭМ!$B$39:$B$782,U$11)+'СЕТ СН'!$F$14+СВЦЭМ!$D$10+'СЕТ СН'!$F$5-'СЕТ СН'!$F$24</f>
        <v>2100.9749727799999</v>
      </c>
      <c r="V25" s="36">
        <f>SUMIFS(СВЦЭМ!$D$39:$D$782,СВЦЭМ!$A$39:$A$782,$A25,СВЦЭМ!$B$39:$B$782,V$11)+'СЕТ СН'!$F$14+СВЦЭМ!$D$10+'СЕТ СН'!$F$5-'СЕТ СН'!$F$24</f>
        <v>2112.57041166</v>
      </c>
      <c r="W25" s="36">
        <f>SUMIFS(СВЦЭМ!$D$39:$D$782,СВЦЭМ!$A$39:$A$782,$A25,СВЦЭМ!$B$39:$B$782,W$11)+'СЕТ СН'!$F$14+СВЦЭМ!$D$10+'СЕТ СН'!$F$5-'СЕТ СН'!$F$24</f>
        <v>2110.9102468600004</v>
      </c>
      <c r="X25" s="36">
        <f>SUMIFS(СВЦЭМ!$D$39:$D$782,СВЦЭМ!$A$39:$A$782,$A25,СВЦЭМ!$B$39:$B$782,X$11)+'СЕТ СН'!$F$14+СВЦЭМ!$D$10+'СЕТ СН'!$F$5-'СЕТ СН'!$F$24</f>
        <v>2104.4611938100002</v>
      </c>
      <c r="Y25" s="36">
        <f>SUMIFS(СВЦЭМ!$D$39:$D$782,СВЦЭМ!$A$39:$A$782,$A25,СВЦЭМ!$B$39:$B$782,Y$11)+'СЕТ СН'!$F$14+СВЦЭМ!$D$10+'СЕТ СН'!$F$5-'СЕТ СН'!$F$24</f>
        <v>2085.68116409</v>
      </c>
    </row>
    <row r="26" spans="1:25" ht="15.75" x14ac:dyDescent="0.2">
      <c r="A26" s="35">
        <f t="shared" si="0"/>
        <v>44849</v>
      </c>
      <c r="B26" s="36">
        <f>SUMIFS(СВЦЭМ!$D$39:$D$782,СВЦЭМ!$A$39:$A$782,$A26,СВЦЭМ!$B$39:$B$782,B$11)+'СЕТ СН'!$F$14+СВЦЭМ!$D$10+'СЕТ СН'!$F$5-'СЕТ СН'!$F$24</f>
        <v>2003.67811865</v>
      </c>
      <c r="C26" s="36">
        <f>SUMIFS(СВЦЭМ!$D$39:$D$782,СВЦЭМ!$A$39:$A$782,$A26,СВЦЭМ!$B$39:$B$782,C$11)+'СЕТ СН'!$F$14+СВЦЭМ!$D$10+'СЕТ СН'!$F$5-'СЕТ СН'!$F$24</f>
        <v>1994.2950165</v>
      </c>
      <c r="D26" s="36">
        <f>SUMIFS(СВЦЭМ!$D$39:$D$782,СВЦЭМ!$A$39:$A$782,$A26,СВЦЭМ!$B$39:$B$782,D$11)+'СЕТ СН'!$F$14+СВЦЭМ!$D$10+'СЕТ СН'!$F$5-'СЕТ СН'!$F$24</f>
        <v>1982.92247013</v>
      </c>
      <c r="E26" s="36">
        <f>SUMIFS(СВЦЭМ!$D$39:$D$782,СВЦЭМ!$A$39:$A$782,$A26,СВЦЭМ!$B$39:$B$782,E$11)+'СЕТ СН'!$F$14+СВЦЭМ!$D$10+'СЕТ СН'!$F$5-'СЕТ СН'!$F$24</f>
        <v>1978.1279630899999</v>
      </c>
      <c r="F26" s="36">
        <f>SUMIFS(СВЦЭМ!$D$39:$D$782,СВЦЭМ!$A$39:$A$782,$A26,СВЦЭМ!$B$39:$B$782,F$11)+'СЕТ СН'!$F$14+СВЦЭМ!$D$10+'СЕТ СН'!$F$5-'СЕТ СН'!$F$24</f>
        <v>1972.9667310999998</v>
      </c>
      <c r="G26" s="36">
        <f>SUMIFS(СВЦЭМ!$D$39:$D$782,СВЦЭМ!$A$39:$A$782,$A26,СВЦЭМ!$B$39:$B$782,G$11)+'СЕТ СН'!$F$14+СВЦЭМ!$D$10+'СЕТ СН'!$F$5-'СЕТ СН'!$F$24</f>
        <v>1973.7072529500001</v>
      </c>
      <c r="H26" s="36">
        <f>SUMIFS(СВЦЭМ!$D$39:$D$782,СВЦЭМ!$A$39:$A$782,$A26,СВЦЭМ!$B$39:$B$782,H$11)+'СЕТ СН'!$F$14+СВЦЭМ!$D$10+'СЕТ СН'!$F$5-'СЕТ СН'!$F$24</f>
        <v>1989.8538167500001</v>
      </c>
      <c r="I26" s="36">
        <f>SUMIFS(СВЦЭМ!$D$39:$D$782,СВЦЭМ!$A$39:$A$782,$A26,СВЦЭМ!$B$39:$B$782,I$11)+'СЕТ СН'!$F$14+СВЦЭМ!$D$10+'СЕТ СН'!$F$5-'СЕТ СН'!$F$24</f>
        <v>1956.85160202</v>
      </c>
      <c r="J26" s="36">
        <f>SUMIFS(СВЦЭМ!$D$39:$D$782,СВЦЭМ!$A$39:$A$782,$A26,СВЦЭМ!$B$39:$B$782,J$11)+'СЕТ СН'!$F$14+СВЦЭМ!$D$10+'СЕТ СН'!$F$5-'СЕТ СН'!$F$24</f>
        <v>1961.9391798000001</v>
      </c>
      <c r="K26" s="36">
        <f>SUMIFS(СВЦЭМ!$D$39:$D$782,СВЦЭМ!$A$39:$A$782,$A26,СВЦЭМ!$B$39:$B$782,K$11)+'СЕТ СН'!$F$14+СВЦЭМ!$D$10+'СЕТ СН'!$F$5-'СЕТ СН'!$F$24</f>
        <v>1966.9503475399999</v>
      </c>
      <c r="L26" s="36">
        <f>SUMIFS(СВЦЭМ!$D$39:$D$782,СВЦЭМ!$A$39:$A$782,$A26,СВЦЭМ!$B$39:$B$782,L$11)+'СЕТ СН'!$F$14+СВЦЭМ!$D$10+'СЕТ СН'!$F$5-'СЕТ СН'!$F$24</f>
        <v>2004.3039548699999</v>
      </c>
      <c r="M26" s="36">
        <f>SUMIFS(СВЦЭМ!$D$39:$D$782,СВЦЭМ!$A$39:$A$782,$A26,СВЦЭМ!$B$39:$B$782,M$11)+'СЕТ СН'!$F$14+СВЦЭМ!$D$10+'СЕТ СН'!$F$5-'СЕТ СН'!$F$24</f>
        <v>1968.3619226400001</v>
      </c>
      <c r="N26" s="36">
        <f>SUMIFS(СВЦЭМ!$D$39:$D$782,СВЦЭМ!$A$39:$A$782,$A26,СВЦЭМ!$B$39:$B$782,N$11)+'СЕТ СН'!$F$14+СВЦЭМ!$D$10+'СЕТ СН'!$F$5-'СЕТ СН'!$F$24</f>
        <v>1901.44746807</v>
      </c>
      <c r="O26" s="36">
        <f>SUMIFS(СВЦЭМ!$D$39:$D$782,СВЦЭМ!$A$39:$A$782,$A26,СВЦЭМ!$B$39:$B$782,O$11)+'СЕТ СН'!$F$14+СВЦЭМ!$D$10+'СЕТ СН'!$F$5-'СЕТ СН'!$F$24</f>
        <v>1892.7166381500001</v>
      </c>
      <c r="P26" s="36">
        <f>SUMIFS(СВЦЭМ!$D$39:$D$782,СВЦЭМ!$A$39:$A$782,$A26,СВЦЭМ!$B$39:$B$782,P$11)+'СЕТ СН'!$F$14+СВЦЭМ!$D$10+'СЕТ СН'!$F$5-'СЕТ СН'!$F$24</f>
        <v>1897.24542612</v>
      </c>
      <c r="Q26" s="36">
        <f>SUMIFS(СВЦЭМ!$D$39:$D$782,СВЦЭМ!$A$39:$A$782,$A26,СВЦЭМ!$B$39:$B$782,Q$11)+'СЕТ СН'!$F$14+СВЦЭМ!$D$10+'СЕТ СН'!$F$5-'СЕТ СН'!$F$24</f>
        <v>1903.8994539999999</v>
      </c>
      <c r="R26" s="36">
        <f>SUMIFS(СВЦЭМ!$D$39:$D$782,СВЦЭМ!$A$39:$A$782,$A26,СВЦЭМ!$B$39:$B$782,R$11)+'СЕТ СН'!$F$14+СВЦЭМ!$D$10+'СЕТ СН'!$F$5-'СЕТ СН'!$F$24</f>
        <v>1949.3593528399999</v>
      </c>
      <c r="S26" s="36">
        <f>SUMIFS(СВЦЭМ!$D$39:$D$782,СВЦЭМ!$A$39:$A$782,$A26,СВЦЭМ!$B$39:$B$782,S$11)+'СЕТ СН'!$F$14+СВЦЭМ!$D$10+'СЕТ СН'!$F$5-'СЕТ СН'!$F$24</f>
        <v>1978.7417331199999</v>
      </c>
      <c r="T26" s="36">
        <f>SUMIFS(СВЦЭМ!$D$39:$D$782,СВЦЭМ!$A$39:$A$782,$A26,СВЦЭМ!$B$39:$B$782,T$11)+'СЕТ СН'!$F$14+СВЦЭМ!$D$10+'СЕТ СН'!$F$5-'СЕТ СН'!$F$24</f>
        <v>2035.96711284</v>
      </c>
      <c r="U26" s="36">
        <f>SUMIFS(СВЦЭМ!$D$39:$D$782,СВЦЭМ!$A$39:$A$782,$A26,СВЦЭМ!$B$39:$B$782,U$11)+'СЕТ СН'!$F$14+СВЦЭМ!$D$10+'СЕТ СН'!$F$5-'СЕТ СН'!$F$24</f>
        <v>2062.48514015</v>
      </c>
      <c r="V26" s="36">
        <f>SUMIFS(СВЦЭМ!$D$39:$D$782,СВЦЭМ!$A$39:$A$782,$A26,СВЦЭМ!$B$39:$B$782,V$11)+'СЕТ СН'!$F$14+СВЦЭМ!$D$10+'СЕТ СН'!$F$5-'СЕТ СН'!$F$24</f>
        <v>2054.2500805300001</v>
      </c>
      <c r="W26" s="36">
        <f>SUMIFS(СВЦЭМ!$D$39:$D$782,СВЦЭМ!$A$39:$A$782,$A26,СВЦЭМ!$B$39:$B$782,W$11)+'СЕТ СН'!$F$14+СВЦЭМ!$D$10+'СЕТ СН'!$F$5-'СЕТ СН'!$F$24</f>
        <v>2040.1043701399999</v>
      </c>
      <c r="X26" s="36">
        <f>SUMIFS(СВЦЭМ!$D$39:$D$782,СВЦЭМ!$A$39:$A$782,$A26,СВЦЭМ!$B$39:$B$782,X$11)+'СЕТ СН'!$F$14+СВЦЭМ!$D$10+'СЕТ СН'!$F$5-'СЕТ СН'!$F$24</f>
        <v>2066.4876765500003</v>
      </c>
      <c r="Y26" s="36">
        <f>SUMIFS(СВЦЭМ!$D$39:$D$782,СВЦЭМ!$A$39:$A$782,$A26,СВЦЭМ!$B$39:$B$782,Y$11)+'СЕТ СН'!$F$14+СВЦЭМ!$D$10+'СЕТ СН'!$F$5-'СЕТ СН'!$F$24</f>
        <v>2019.51175547</v>
      </c>
    </row>
    <row r="27" spans="1:25" ht="15.75" x14ac:dyDescent="0.2">
      <c r="A27" s="35">
        <f t="shared" si="0"/>
        <v>44850</v>
      </c>
      <c r="B27" s="36">
        <f>SUMIFS(СВЦЭМ!$D$39:$D$782,СВЦЭМ!$A$39:$A$782,$A27,СВЦЭМ!$B$39:$B$782,B$11)+'СЕТ СН'!$F$14+СВЦЭМ!$D$10+'СЕТ СН'!$F$5-'СЕТ СН'!$F$24</f>
        <v>1957.5636016399999</v>
      </c>
      <c r="C27" s="36">
        <f>SUMIFS(СВЦЭМ!$D$39:$D$782,СВЦЭМ!$A$39:$A$782,$A27,СВЦЭМ!$B$39:$B$782,C$11)+'СЕТ СН'!$F$14+СВЦЭМ!$D$10+'СЕТ СН'!$F$5-'СЕТ СН'!$F$24</f>
        <v>1978.5993625400001</v>
      </c>
      <c r="D27" s="36">
        <f>SUMIFS(СВЦЭМ!$D$39:$D$782,СВЦЭМ!$A$39:$A$782,$A27,СВЦЭМ!$B$39:$B$782,D$11)+'СЕТ СН'!$F$14+СВЦЭМ!$D$10+'СЕТ СН'!$F$5-'СЕТ СН'!$F$24</f>
        <v>1989.9465853699999</v>
      </c>
      <c r="E27" s="36">
        <f>SUMIFS(СВЦЭМ!$D$39:$D$782,СВЦЭМ!$A$39:$A$782,$A27,СВЦЭМ!$B$39:$B$782,E$11)+'СЕТ СН'!$F$14+СВЦЭМ!$D$10+'СЕТ СН'!$F$5-'СЕТ СН'!$F$24</f>
        <v>1999.94971521</v>
      </c>
      <c r="F27" s="36">
        <f>SUMIFS(СВЦЭМ!$D$39:$D$782,СВЦЭМ!$A$39:$A$782,$A27,СВЦЭМ!$B$39:$B$782,F$11)+'СЕТ СН'!$F$14+СВЦЭМ!$D$10+'СЕТ СН'!$F$5-'СЕТ СН'!$F$24</f>
        <v>1993.66964039</v>
      </c>
      <c r="G27" s="36">
        <f>SUMIFS(СВЦЭМ!$D$39:$D$782,СВЦЭМ!$A$39:$A$782,$A27,СВЦЭМ!$B$39:$B$782,G$11)+'СЕТ СН'!$F$14+СВЦЭМ!$D$10+'СЕТ СН'!$F$5-'СЕТ СН'!$F$24</f>
        <v>1982.1554914600001</v>
      </c>
      <c r="H27" s="36">
        <f>SUMIFS(СВЦЭМ!$D$39:$D$782,СВЦЭМ!$A$39:$A$782,$A27,СВЦЭМ!$B$39:$B$782,H$11)+'СЕТ СН'!$F$14+СВЦЭМ!$D$10+'СЕТ СН'!$F$5-'СЕТ СН'!$F$24</f>
        <v>1966.4052242499999</v>
      </c>
      <c r="I27" s="36">
        <f>SUMIFS(СВЦЭМ!$D$39:$D$782,СВЦЭМ!$A$39:$A$782,$A27,СВЦЭМ!$B$39:$B$782,I$11)+'СЕТ СН'!$F$14+СВЦЭМ!$D$10+'СЕТ СН'!$F$5-'СЕТ СН'!$F$24</f>
        <v>1944.42564883</v>
      </c>
      <c r="J27" s="36">
        <f>SUMIFS(СВЦЭМ!$D$39:$D$782,СВЦЭМ!$A$39:$A$782,$A27,СВЦЭМ!$B$39:$B$782,J$11)+'СЕТ СН'!$F$14+СВЦЭМ!$D$10+'СЕТ СН'!$F$5-'СЕТ СН'!$F$24</f>
        <v>1892.6495984399999</v>
      </c>
      <c r="K27" s="36">
        <f>SUMIFS(СВЦЭМ!$D$39:$D$782,СВЦЭМ!$A$39:$A$782,$A27,СВЦЭМ!$B$39:$B$782,K$11)+'СЕТ СН'!$F$14+СВЦЭМ!$D$10+'СЕТ СН'!$F$5-'СЕТ СН'!$F$24</f>
        <v>1868.2656170800001</v>
      </c>
      <c r="L27" s="36">
        <f>SUMIFS(СВЦЭМ!$D$39:$D$782,СВЦЭМ!$A$39:$A$782,$A27,СВЦЭМ!$B$39:$B$782,L$11)+'СЕТ СН'!$F$14+СВЦЭМ!$D$10+'СЕТ СН'!$F$5-'СЕТ СН'!$F$24</f>
        <v>1859.9759499199999</v>
      </c>
      <c r="M27" s="36">
        <f>SUMIFS(СВЦЭМ!$D$39:$D$782,СВЦЭМ!$A$39:$A$782,$A27,СВЦЭМ!$B$39:$B$782,M$11)+'СЕТ СН'!$F$14+СВЦЭМ!$D$10+'СЕТ СН'!$F$5-'СЕТ СН'!$F$24</f>
        <v>1866.8485062999998</v>
      </c>
      <c r="N27" s="36">
        <f>SUMIFS(СВЦЭМ!$D$39:$D$782,СВЦЭМ!$A$39:$A$782,$A27,СВЦЭМ!$B$39:$B$782,N$11)+'СЕТ СН'!$F$14+СВЦЭМ!$D$10+'СЕТ СН'!$F$5-'СЕТ СН'!$F$24</f>
        <v>1880.9383459199998</v>
      </c>
      <c r="O27" s="36">
        <f>SUMIFS(СВЦЭМ!$D$39:$D$782,СВЦЭМ!$A$39:$A$782,$A27,СВЦЭМ!$B$39:$B$782,O$11)+'СЕТ СН'!$F$14+СВЦЭМ!$D$10+'СЕТ СН'!$F$5-'СЕТ СН'!$F$24</f>
        <v>1893.93453772</v>
      </c>
      <c r="P27" s="36">
        <f>SUMIFS(СВЦЭМ!$D$39:$D$782,СВЦЭМ!$A$39:$A$782,$A27,СВЦЭМ!$B$39:$B$782,P$11)+'СЕТ СН'!$F$14+СВЦЭМ!$D$10+'СЕТ СН'!$F$5-'СЕТ СН'!$F$24</f>
        <v>1902.6140688800001</v>
      </c>
      <c r="Q27" s="36">
        <f>SUMIFS(СВЦЭМ!$D$39:$D$782,СВЦЭМ!$A$39:$A$782,$A27,СВЦЭМ!$B$39:$B$782,Q$11)+'СЕТ СН'!$F$14+СВЦЭМ!$D$10+'СЕТ СН'!$F$5-'СЕТ СН'!$F$24</f>
        <v>1898.1273737299998</v>
      </c>
      <c r="R27" s="36">
        <f>SUMIFS(СВЦЭМ!$D$39:$D$782,СВЦЭМ!$A$39:$A$782,$A27,СВЦЭМ!$B$39:$B$782,R$11)+'СЕТ СН'!$F$14+СВЦЭМ!$D$10+'СЕТ СН'!$F$5-'СЕТ СН'!$F$24</f>
        <v>1893.52127625</v>
      </c>
      <c r="S27" s="36">
        <f>SUMIFS(СВЦЭМ!$D$39:$D$782,СВЦЭМ!$A$39:$A$782,$A27,СВЦЭМ!$B$39:$B$782,S$11)+'СЕТ СН'!$F$14+СВЦЭМ!$D$10+'СЕТ СН'!$F$5-'СЕТ СН'!$F$24</f>
        <v>1894.5379403299999</v>
      </c>
      <c r="T27" s="36">
        <f>SUMIFS(СВЦЭМ!$D$39:$D$782,СВЦЭМ!$A$39:$A$782,$A27,СВЦЭМ!$B$39:$B$782,T$11)+'СЕТ СН'!$F$14+СВЦЭМ!$D$10+'СЕТ СН'!$F$5-'СЕТ СН'!$F$24</f>
        <v>1870.9062584399999</v>
      </c>
      <c r="U27" s="36">
        <f>SUMIFS(СВЦЭМ!$D$39:$D$782,СВЦЭМ!$A$39:$A$782,$A27,СВЦЭМ!$B$39:$B$782,U$11)+'СЕТ СН'!$F$14+СВЦЭМ!$D$10+'СЕТ СН'!$F$5-'СЕТ СН'!$F$24</f>
        <v>1860.3007656300001</v>
      </c>
      <c r="V27" s="36">
        <f>SUMIFS(СВЦЭМ!$D$39:$D$782,СВЦЭМ!$A$39:$A$782,$A27,СВЦЭМ!$B$39:$B$782,V$11)+'СЕТ СН'!$F$14+СВЦЭМ!$D$10+'СЕТ СН'!$F$5-'СЕТ СН'!$F$24</f>
        <v>1862.7031234900001</v>
      </c>
      <c r="W27" s="36">
        <f>SUMIFS(СВЦЭМ!$D$39:$D$782,СВЦЭМ!$A$39:$A$782,$A27,СВЦЭМ!$B$39:$B$782,W$11)+'СЕТ СН'!$F$14+СВЦЭМ!$D$10+'СЕТ СН'!$F$5-'СЕТ СН'!$F$24</f>
        <v>1873.0928156099999</v>
      </c>
      <c r="X27" s="36">
        <f>SUMIFS(СВЦЭМ!$D$39:$D$782,СВЦЭМ!$A$39:$A$782,$A27,СВЦЭМ!$B$39:$B$782,X$11)+'СЕТ СН'!$F$14+СВЦЭМ!$D$10+'СЕТ СН'!$F$5-'СЕТ СН'!$F$24</f>
        <v>1900.72673162</v>
      </c>
      <c r="Y27" s="36">
        <f>SUMIFS(СВЦЭМ!$D$39:$D$782,СВЦЭМ!$A$39:$A$782,$A27,СВЦЭМ!$B$39:$B$782,Y$11)+'СЕТ СН'!$F$14+СВЦЭМ!$D$10+'СЕТ СН'!$F$5-'СЕТ СН'!$F$24</f>
        <v>1931.9848335699999</v>
      </c>
    </row>
    <row r="28" spans="1:25" ht="15.75" x14ac:dyDescent="0.2">
      <c r="A28" s="35">
        <f t="shared" si="0"/>
        <v>44851</v>
      </c>
      <c r="B28" s="36">
        <f>SUMIFS(СВЦЭМ!$D$39:$D$782,СВЦЭМ!$A$39:$A$782,$A28,СВЦЭМ!$B$39:$B$782,B$11)+'СЕТ СН'!$F$14+СВЦЭМ!$D$10+'СЕТ СН'!$F$5-'СЕТ СН'!$F$24</f>
        <v>1980.1270138099999</v>
      </c>
      <c r="C28" s="36">
        <f>SUMIFS(СВЦЭМ!$D$39:$D$782,СВЦЭМ!$A$39:$A$782,$A28,СВЦЭМ!$B$39:$B$782,C$11)+'СЕТ СН'!$F$14+СВЦЭМ!$D$10+'СЕТ СН'!$F$5-'СЕТ СН'!$F$24</f>
        <v>2012.20166352</v>
      </c>
      <c r="D28" s="36">
        <f>SUMIFS(СВЦЭМ!$D$39:$D$782,СВЦЭМ!$A$39:$A$782,$A28,СВЦЭМ!$B$39:$B$782,D$11)+'СЕТ СН'!$F$14+СВЦЭМ!$D$10+'СЕТ СН'!$F$5-'СЕТ СН'!$F$24</f>
        <v>2049.1669295000002</v>
      </c>
      <c r="E28" s="36">
        <f>SUMIFS(СВЦЭМ!$D$39:$D$782,СВЦЭМ!$A$39:$A$782,$A28,СВЦЭМ!$B$39:$B$782,E$11)+'СЕТ СН'!$F$14+СВЦЭМ!$D$10+'СЕТ СН'!$F$5-'СЕТ СН'!$F$24</f>
        <v>2067.7807247400001</v>
      </c>
      <c r="F28" s="36">
        <f>SUMIFS(СВЦЭМ!$D$39:$D$782,СВЦЭМ!$A$39:$A$782,$A28,СВЦЭМ!$B$39:$B$782,F$11)+'СЕТ СН'!$F$14+СВЦЭМ!$D$10+'СЕТ СН'!$F$5-'СЕТ СН'!$F$24</f>
        <v>2072.97525038</v>
      </c>
      <c r="G28" s="36">
        <f>SUMIFS(СВЦЭМ!$D$39:$D$782,СВЦЭМ!$A$39:$A$782,$A28,СВЦЭМ!$B$39:$B$782,G$11)+'СЕТ СН'!$F$14+СВЦЭМ!$D$10+'СЕТ СН'!$F$5-'СЕТ СН'!$F$24</f>
        <v>2049.4887882900002</v>
      </c>
      <c r="H28" s="36">
        <f>SUMIFS(СВЦЭМ!$D$39:$D$782,СВЦЭМ!$A$39:$A$782,$A28,СВЦЭМ!$B$39:$B$782,H$11)+'СЕТ СН'!$F$14+СВЦЭМ!$D$10+'СЕТ СН'!$F$5-'СЕТ СН'!$F$24</f>
        <v>1996.9294211399999</v>
      </c>
      <c r="I28" s="36">
        <f>SUMIFS(СВЦЭМ!$D$39:$D$782,СВЦЭМ!$A$39:$A$782,$A28,СВЦЭМ!$B$39:$B$782,I$11)+'СЕТ СН'!$F$14+СВЦЭМ!$D$10+'СЕТ СН'!$F$5-'СЕТ СН'!$F$24</f>
        <v>1943.1007789999999</v>
      </c>
      <c r="J28" s="36">
        <f>SUMIFS(СВЦЭМ!$D$39:$D$782,СВЦЭМ!$A$39:$A$782,$A28,СВЦЭМ!$B$39:$B$782,J$11)+'СЕТ СН'!$F$14+СВЦЭМ!$D$10+'СЕТ СН'!$F$5-'СЕТ СН'!$F$24</f>
        <v>1918.48216316</v>
      </c>
      <c r="K28" s="36">
        <f>SUMIFS(СВЦЭМ!$D$39:$D$782,СВЦЭМ!$A$39:$A$782,$A28,СВЦЭМ!$B$39:$B$782,K$11)+'СЕТ СН'!$F$14+СВЦЭМ!$D$10+'СЕТ СН'!$F$5-'СЕТ СН'!$F$24</f>
        <v>1915.72052553</v>
      </c>
      <c r="L28" s="36">
        <f>SUMIFS(СВЦЭМ!$D$39:$D$782,СВЦЭМ!$A$39:$A$782,$A28,СВЦЭМ!$B$39:$B$782,L$11)+'СЕТ СН'!$F$14+СВЦЭМ!$D$10+'СЕТ СН'!$F$5-'СЕТ СН'!$F$24</f>
        <v>1923.15763277</v>
      </c>
      <c r="M28" s="36">
        <f>SUMIFS(СВЦЭМ!$D$39:$D$782,СВЦЭМ!$A$39:$A$782,$A28,СВЦЭМ!$B$39:$B$782,M$11)+'СЕТ СН'!$F$14+СВЦЭМ!$D$10+'СЕТ СН'!$F$5-'СЕТ СН'!$F$24</f>
        <v>1936.81447665</v>
      </c>
      <c r="N28" s="36">
        <f>SUMIFS(СВЦЭМ!$D$39:$D$782,СВЦЭМ!$A$39:$A$782,$A28,СВЦЭМ!$B$39:$B$782,N$11)+'СЕТ СН'!$F$14+СВЦЭМ!$D$10+'СЕТ СН'!$F$5-'СЕТ СН'!$F$24</f>
        <v>1938.85048239</v>
      </c>
      <c r="O28" s="36">
        <f>SUMIFS(СВЦЭМ!$D$39:$D$782,СВЦЭМ!$A$39:$A$782,$A28,СВЦЭМ!$B$39:$B$782,O$11)+'СЕТ СН'!$F$14+СВЦЭМ!$D$10+'СЕТ СН'!$F$5-'СЕТ СН'!$F$24</f>
        <v>1936.55600753</v>
      </c>
      <c r="P28" s="36">
        <f>SUMIFS(СВЦЭМ!$D$39:$D$782,СВЦЭМ!$A$39:$A$782,$A28,СВЦЭМ!$B$39:$B$782,P$11)+'СЕТ СН'!$F$14+СВЦЭМ!$D$10+'СЕТ СН'!$F$5-'СЕТ СН'!$F$24</f>
        <v>1952.73385261</v>
      </c>
      <c r="Q28" s="36">
        <f>SUMIFS(СВЦЭМ!$D$39:$D$782,СВЦЭМ!$A$39:$A$782,$A28,СВЦЭМ!$B$39:$B$782,Q$11)+'СЕТ СН'!$F$14+СВЦЭМ!$D$10+'СЕТ СН'!$F$5-'СЕТ СН'!$F$24</f>
        <v>1930.3053446499998</v>
      </c>
      <c r="R28" s="36">
        <f>SUMIFS(СВЦЭМ!$D$39:$D$782,СВЦЭМ!$A$39:$A$782,$A28,СВЦЭМ!$B$39:$B$782,R$11)+'СЕТ СН'!$F$14+СВЦЭМ!$D$10+'СЕТ СН'!$F$5-'СЕТ СН'!$F$24</f>
        <v>1879.65147712</v>
      </c>
      <c r="S28" s="36">
        <f>SUMIFS(СВЦЭМ!$D$39:$D$782,СВЦЭМ!$A$39:$A$782,$A28,СВЦЭМ!$B$39:$B$782,S$11)+'СЕТ СН'!$F$14+СВЦЭМ!$D$10+'СЕТ СН'!$F$5-'СЕТ СН'!$F$24</f>
        <v>1864.64446026</v>
      </c>
      <c r="T28" s="36">
        <f>SUMIFS(СВЦЭМ!$D$39:$D$782,СВЦЭМ!$A$39:$A$782,$A28,СВЦЭМ!$B$39:$B$782,T$11)+'СЕТ СН'!$F$14+СВЦЭМ!$D$10+'СЕТ СН'!$F$5-'СЕТ СН'!$F$24</f>
        <v>1923.8013944899999</v>
      </c>
      <c r="U28" s="36">
        <f>SUMIFS(СВЦЭМ!$D$39:$D$782,СВЦЭМ!$A$39:$A$782,$A28,СВЦЭМ!$B$39:$B$782,U$11)+'СЕТ СН'!$F$14+СВЦЭМ!$D$10+'СЕТ СН'!$F$5-'СЕТ СН'!$F$24</f>
        <v>2021.4829700999999</v>
      </c>
      <c r="V28" s="36">
        <f>SUMIFS(СВЦЭМ!$D$39:$D$782,СВЦЭМ!$A$39:$A$782,$A28,СВЦЭМ!$B$39:$B$782,V$11)+'СЕТ СН'!$F$14+СВЦЭМ!$D$10+'СЕТ СН'!$F$5-'СЕТ СН'!$F$24</f>
        <v>2017.1249735000001</v>
      </c>
      <c r="W28" s="36">
        <f>SUMIFS(СВЦЭМ!$D$39:$D$782,СВЦЭМ!$A$39:$A$782,$A28,СВЦЭМ!$B$39:$B$782,W$11)+'СЕТ СН'!$F$14+СВЦЭМ!$D$10+'СЕТ СН'!$F$5-'СЕТ СН'!$F$24</f>
        <v>2007.7983373900001</v>
      </c>
      <c r="X28" s="36">
        <f>SUMIFS(СВЦЭМ!$D$39:$D$782,СВЦЭМ!$A$39:$A$782,$A28,СВЦЭМ!$B$39:$B$782,X$11)+'СЕТ СН'!$F$14+СВЦЭМ!$D$10+'СЕТ СН'!$F$5-'СЕТ СН'!$F$24</f>
        <v>1961.18736833</v>
      </c>
      <c r="Y28" s="36">
        <f>SUMIFS(СВЦЭМ!$D$39:$D$782,СВЦЭМ!$A$39:$A$782,$A28,СВЦЭМ!$B$39:$B$782,Y$11)+'СЕТ СН'!$F$14+СВЦЭМ!$D$10+'СЕТ СН'!$F$5-'СЕТ СН'!$F$24</f>
        <v>2002.5083058999999</v>
      </c>
    </row>
    <row r="29" spans="1:25" ht="15.75" x14ac:dyDescent="0.2">
      <c r="A29" s="35">
        <f t="shared" si="0"/>
        <v>44852</v>
      </c>
      <c r="B29" s="36">
        <f>SUMIFS(СВЦЭМ!$D$39:$D$782,СВЦЭМ!$A$39:$A$782,$A29,СВЦЭМ!$B$39:$B$782,B$11)+'СЕТ СН'!$F$14+СВЦЭМ!$D$10+'СЕТ СН'!$F$5-'СЕТ СН'!$F$24</f>
        <v>2032.70585536</v>
      </c>
      <c r="C29" s="36">
        <f>SUMIFS(СВЦЭМ!$D$39:$D$782,СВЦЭМ!$A$39:$A$782,$A29,СВЦЭМ!$B$39:$B$782,C$11)+'СЕТ СН'!$F$14+СВЦЭМ!$D$10+'СЕТ СН'!$F$5-'СЕТ СН'!$F$24</f>
        <v>2075.22773276</v>
      </c>
      <c r="D29" s="36">
        <f>SUMIFS(СВЦЭМ!$D$39:$D$782,СВЦЭМ!$A$39:$A$782,$A29,СВЦЭМ!$B$39:$B$782,D$11)+'СЕТ СН'!$F$14+СВЦЭМ!$D$10+'СЕТ СН'!$F$5-'СЕТ СН'!$F$24</f>
        <v>2091.97335501</v>
      </c>
      <c r="E29" s="36">
        <f>SUMIFS(СВЦЭМ!$D$39:$D$782,СВЦЭМ!$A$39:$A$782,$A29,СВЦЭМ!$B$39:$B$782,E$11)+'СЕТ СН'!$F$14+СВЦЭМ!$D$10+'СЕТ СН'!$F$5-'СЕТ СН'!$F$24</f>
        <v>2095.02214658</v>
      </c>
      <c r="F29" s="36">
        <f>SUMIFS(СВЦЭМ!$D$39:$D$782,СВЦЭМ!$A$39:$A$782,$A29,СВЦЭМ!$B$39:$B$782,F$11)+'СЕТ СН'!$F$14+СВЦЭМ!$D$10+'СЕТ СН'!$F$5-'СЕТ СН'!$F$24</f>
        <v>2096.9175486399999</v>
      </c>
      <c r="G29" s="36">
        <f>SUMIFS(СВЦЭМ!$D$39:$D$782,СВЦЭМ!$A$39:$A$782,$A29,СВЦЭМ!$B$39:$B$782,G$11)+'СЕТ СН'!$F$14+СВЦЭМ!$D$10+'СЕТ СН'!$F$5-'СЕТ СН'!$F$24</f>
        <v>2082.8798783800003</v>
      </c>
      <c r="H29" s="36">
        <f>SUMIFS(СВЦЭМ!$D$39:$D$782,СВЦЭМ!$A$39:$A$782,$A29,СВЦЭМ!$B$39:$B$782,H$11)+'СЕТ СН'!$F$14+СВЦЭМ!$D$10+'СЕТ СН'!$F$5-'СЕТ СН'!$F$24</f>
        <v>2021.49550838</v>
      </c>
      <c r="I29" s="36">
        <f>SUMIFS(СВЦЭМ!$D$39:$D$782,СВЦЭМ!$A$39:$A$782,$A29,СВЦЭМ!$B$39:$B$782,I$11)+'СЕТ СН'!$F$14+СВЦЭМ!$D$10+'СЕТ СН'!$F$5-'СЕТ СН'!$F$24</f>
        <v>1962.6179640599998</v>
      </c>
      <c r="J29" s="36">
        <f>SUMIFS(СВЦЭМ!$D$39:$D$782,СВЦЭМ!$A$39:$A$782,$A29,СВЦЭМ!$B$39:$B$782,J$11)+'СЕТ СН'!$F$14+СВЦЭМ!$D$10+'СЕТ СН'!$F$5-'СЕТ СН'!$F$24</f>
        <v>1939.9965624900001</v>
      </c>
      <c r="K29" s="36">
        <f>SUMIFS(СВЦЭМ!$D$39:$D$782,СВЦЭМ!$A$39:$A$782,$A29,СВЦЭМ!$B$39:$B$782,K$11)+'СЕТ СН'!$F$14+СВЦЭМ!$D$10+'СЕТ СН'!$F$5-'СЕТ СН'!$F$24</f>
        <v>1942.4344787699999</v>
      </c>
      <c r="L29" s="36">
        <f>SUMIFS(СВЦЭМ!$D$39:$D$782,СВЦЭМ!$A$39:$A$782,$A29,СВЦЭМ!$B$39:$B$782,L$11)+'СЕТ СН'!$F$14+СВЦЭМ!$D$10+'СЕТ СН'!$F$5-'СЕТ СН'!$F$24</f>
        <v>1940.5474849</v>
      </c>
      <c r="M29" s="36">
        <f>SUMIFS(СВЦЭМ!$D$39:$D$782,СВЦЭМ!$A$39:$A$782,$A29,СВЦЭМ!$B$39:$B$782,M$11)+'СЕТ СН'!$F$14+СВЦЭМ!$D$10+'СЕТ СН'!$F$5-'СЕТ СН'!$F$24</f>
        <v>1950.3638455800001</v>
      </c>
      <c r="N29" s="36">
        <f>SUMIFS(СВЦЭМ!$D$39:$D$782,СВЦЭМ!$A$39:$A$782,$A29,СВЦЭМ!$B$39:$B$782,N$11)+'СЕТ СН'!$F$14+СВЦЭМ!$D$10+'СЕТ СН'!$F$5-'СЕТ СН'!$F$24</f>
        <v>1953.40679484</v>
      </c>
      <c r="O29" s="36">
        <f>SUMIFS(СВЦЭМ!$D$39:$D$782,СВЦЭМ!$A$39:$A$782,$A29,СВЦЭМ!$B$39:$B$782,O$11)+'СЕТ СН'!$F$14+СВЦЭМ!$D$10+'СЕТ СН'!$F$5-'СЕТ СН'!$F$24</f>
        <v>1953.0193236499999</v>
      </c>
      <c r="P29" s="36">
        <f>SUMIFS(СВЦЭМ!$D$39:$D$782,СВЦЭМ!$A$39:$A$782,$A29,СВЦЭМ!$B$39:$B$782,P$11)+'СЕТ СН'!$F$14+СВЦЭМ!$D$10+'СЕТ СН'!$F$5-'СЕТ СН'!$F$24</f>
        <v>1956.3760577600001</v>
      </c>
      <c r="Q29" s="36">
        <f>SUMIFS(СВЦЭМ!$D$39:$D$782,СВЦЭМ!$A$39:$A$782,$A29,СВЦЭМ!$B$39:$B$782,Q$11)+'СЕТ СН'!$F$14+СВЦЭМ!$D$10+'СЕТ СН'!$F$5-'СЕТ СН'!$F$24</f>
        <v>1970.00283904</v>
      </c>
      <c r="R29" s="36">
        <f>SUMIFS(СВЦЭМ!$D$39:$D$782,СВЦЭМ!$A$39:$A$782,$A29,СВЦЭМ!$B$39:$B$782,R$11)+'СЕТ СН'!$F$14+СВЦЭМ!$D$10+'СЕТ СН'!$F$5-'СЕТ СН'!$F$24</f>
        <v>1975.3538849000001</v>
      </c>
      <c r="S29" s="36">
        <f>SUMIFS(СВЦЭМ!$D$39:$D$782,СВЦЭМ!$A$39:$A$782,$A29,СВЦЭМ!$B$39:$B$782,S$11)+'СЕТ СН'!$F$14+СВЦЭМ!$D$10+'СЕТ СН'!$F$5-'СЕТ СН'!$F$24</f>
        <v>1953.25801112</v>
      </c>
      <c r="T29" s="36">
        <f>SUMIFS(СВЦЭМ!$D$39:$D$782,СВЦЭМ!$A$39:$A$782,$A29,СВЦЭМ!$B$39:$B$782,T$11)+'СЕТ СН'!$F$14+СВЦЭМ!$D$10+'СЕТ СН'!$F$5-'СЕТ СН'!$F$24</f>
        <v>2036.92902912</v>
      </c>
      <c r="U29" s="36">
        <f>SUMIFS(СВЦЭМ!$D$39:$D$782,СВЦЭМ!$A$39:$A$782,$A29,СВЦЭМ!$B$39:$B$782,U$11)+'СЕТ СН'!$F$14+СВЦЭМ!$D$10+'СЕТ СН'!$F$5-'СЕТ СН'!$F$24</f>
        <v>2061.9834128800003</v>
      </c>
      <c r="V29" s="36">
        <f>SUMIFS(СВЦЭМ!$D$39:$D$782,СВЦЭМ!$A$39:$A$782,$A29,СВЦЭМ!$B$39:$B$782,V$11)+'СЕТ СН'!$F$14+СВЦЭМ!$D$10+'СЕТ СН'!$F$5-'СЕТ СН'!$F$24</f>
        <v>2055.5336264799998</v>
      </c>
      <c r="W29" s="36">
        <f>SUMIFS(СВЦЭМ!$D$39:$D$782,СВЦЭМ!$A$39:$A$782,$A29,СВЦЭМ!$B$39:$B$782,W$11)+'СЕТ СН'!$F$14+СВЦЭМ!$D$10+'СЕТ СН'!$F$5-'СЕТ СН'!$F$24</f>
        <v>2046.69724838</v>
      </c>
      <c r="X29" s="36">
        <f>SUMIFS(СВЦЭМ!$D$39:$D$782,СВЦЭМ!$A$39:$A$782,$A29,СВЦЭМ!$B$39:$B$782,X$11)+'СЕТ СН'!$F$14+СВЦЭМ!$D$10+'СЕТ СН'!$F$5-'СЕТ СН'!$F$24</f>
        <v>2007.1200481400001</v>
      </c>
      <c r="Y29" s="36">
        <f>SUMIFS(СВЦЭМ!$D$39:$D$782,СВЦЭМ!$A$39:$A$782,$A29,СВЦЭМ!$B$39:$B$782,Y$11)+'СЕТ СН'!$F$14+СВЦЭМ!$D$10+'СЕТ СН'!$F$5-'СЕТ СН'!$F$24</f>
        <v>1993.9733006000001</v>
      </c>
    </row>
    <row r="30" spans="1:25" ht="15.75" x14ac:dyDescent="0.2">
      <c r="A30" s="35">
        <f t="shared" si="0"/>
        <v>44853</v>
      </c>
      <c r="B30" s="36">
        <f>SUMIFS(СВЦЭМ!$D$39:$D$782,СВЦЭМ!$A$39:$A$782,$A30,СВЦЭМ!$B$39:$B$782,B$11)+'СЕТ СН'!$F$14+СВЦЭМ!$D$10+'СЕТ СН'!$F$5-'СЕТ СН'!$F$24</f>
        <v>2037.9730282</v>
      </c>
      <c r="C30" s="36">
        <f>SUMIFS(СВЦЭМ!$D$39:$D$782,СВЦЭМ!$A$39:$A$782,$A30,СВЦЭМ!$B$39:$B$782,C$11)+'СЕТ СН'!$F$14+СВЦЭМ!$D$10+'СЕТ СН'!$F$5-'СЕТ СН'!$F$24</f>
        <v>2072.8115484800001</v>
      </c>
      <c r="D30" s="36">
        <f>SUMIFS(СВЦЭМ!$D$39:$D$782,СВЦЭМ!$A$39:$A$782,$A30,СВЦЭМ!$B$39:$B$782,D$11)+'СЕТ СН'!$F$14+СВЦЭМ!$D$10+'СЕТ СН'!$F$5-'СЕТ СН'!$F$24</f>
        <v>2094.6575325499998</v>
      </c>
      <c r="E30" s="36">
        <f>SUMIFS(СВЦЭМ!$D$39:$D$782,СВЦЭМ!$A$39:$A$782,$A30,СВЦЭМ!$B$39:$B$782,E$11)+'СЕТ СН'!$F$14+СВЦЭМ!$D$10+'СЕТ СН'!$F$5-'СЕТ СН'!$F$24</f>
        <v>2094.2436580799999</v>
      </c>
      <c r="F30" s="36">
        <f>SUMIFS(СВЦЭМ!$D$39:$D$782,СВЦЭМ!$A$39:$A$782,$A30,СВЦЭМ!$B$39:$B$782,F$11)+'СЕТ СН'!$F$14+СВЦЭМ!$D$10+'СЕТ СН'!$F$5-'СЕТ СН'!$F$24</f>
        <v>2097.2671664200002</v>
      </c>
      <c r="G30" s="36">
        <f>SUMIFS(СВЦЭМ!$D$39:$D$782,СВЦЭМ!$A$39:$A$782,$A30,СВЦЭМ!$B$39:$B$782,G$11)+'СЕТ СН'!$F$14+СВЦЭМ!$D$10+'СЕТ СН'!$F$5-'СЕТ СН'!$F$24</f>
        <v>2080.9309866100002</v>
      </c>
      <c r="H30" s="36">
        <f>SUMIFS(СВЦЭМ!$D$39:$D$782,СВЦЭМ!$A$39:$A$782,$A30,СВЦЭМ!$B$39:$B$782,H$11)+'СЕТ СН'!$F$14+СВЦЭМ!$D$10+'СЕТ СН'!$F$5-'СЕТ СН'!$F$24</f>
        <v>2021.4144508300001</v>
      </c>
      <c r="I30" s="36">
        <f>SUMIFS(СВЦЭМ!$D$39:$D$782,СВЦЭМ!$A$39:$A$782,$A30,СВЦЭМ!$B$39:$B$782,I$11)+'СЕТ СН'!$F$14+СВЦЭМ!$D$10+'СЕТ СН'!$F$5-'СЕТ СН'!$F$24</f>
        <v>1972.3011991399999</v>
      </c>
      <c r="J30" s="36">
        <f>SUMIFS(СВЦЭМ!$D$39:$D$782,СВЦЭМ!$A$39:$A$782,$A30,СВЦЭМ!$B$39:$B$782,J$11)+'СЕТ СН'!$F$14+СВЦЭМ!$D$10+'СЕТ СН'!$F$5-'СЕТ СН'!$F$24</f>
        <v>2006.2936298300001</v>
      </c>
      <c r="K30" s="36">
        <f>SUMIFS(СВЦЭМ!$D$39:$D$782,СВЦЭМ!$A$39:$A$782,$A30,СВЦЭМ!$B$39:$B$782,K$11)+'СЕТ СН'!$F$14+СВЦЭМ!$D$10+'СЕТ СН'!$F$5-'СЕТ СН'!$F$24</f>
        <v>2014.1993671099999</v>
      </c>
      <c r="L30" s="36">
        <f>SUMIFS(СВЦЭМ!$D$39:$D$782,СВЦЭМ!$A$39:$A$782,$A30,СВЦЭМ!$B$39:$B$782,L$11)+'СЕТ СН'!$F$14+СВЦЭМ!$D$10+'СЕТ СН'!$F$5-'СЕТ СН'!$F$24</f>
        <v>2018.1364636600001</v>
      </c>
      <c r="M30" s="36">
        <f>SUMIFS(СВЦЭМ!$D$39:$D$782,СВЦЭМ!$A$39:$A$782,$A30,СВЦЭМ!$B$39:$B$782,M$11)+'СЕТ СН'!$F$14+СВЦЭМ!$D$10+'СЕТ СН'!$F$5-'СЕТ СН'!$F$24</f>
        <v>2046.66050778</v>
      </c>
      <c r="N30" s="36">
        <f>SUMIFS(СВЦЭМ!$D$39:$D$782,СВЦЭМ!$A$39:$A$782,$A30,СВЦЭМ!$B$39:$B$782,N$11)+'СЕТ СН'!$F$14+СВЦЭМ!$D$10+'СЕТ СН'!$F$5-'СЕТ СН'!$F$24</f>
        <v>1980.6594742100001</v>
      </c>
      <c r="O30" s="36">
        <f>SUMIFS(СВЦЭМ!$D$39:$D$782,СВЦЭМ!$A$39:$A$782,$A30,СВЦЭМ!$B$39:$B$782,O$11)+'СЕТ СН'!$F$14+СВЦЭМ!$D$10+'СЕТ СН'!$F$5-'СЕТ СН'!$F$24</f>
        <v>1972.61311028</v>
      </c>
      <c r="P30" s="36">
        <f>SUMIFS(СВЦЭМ!$D$39:$D$782,СВЦЭМ!$A$39:$A$782,$A30,СВЦЭМ!$B$39:$B$782,P$11)+'СЕТ СН'!$F$14+СВЦЭМ!$D$10+'СЕТ СН'!$F$5-'СЕТ СН'!$F$24</f>
        <v>1956.61392254</v>
      </c>
      <c r="Q30" s="36">
        <f>SUMIFS(СВЦЭМ!$D$39:$D$782,СВЦЭМ!$A$39:$A$782,$A30,СВЦЭМ!$B$39:$B$782,Q$11)+'СЕТ СН'!$F$14+СВЦЭМ!$D$10+'СЕТ СН'!$F$5-'СЕТ СН'!$F$24</f>
        <v>1954.48602059</v>
      </c>
      <c r="R30" s="36">
        <f>SUMIFS(СВЦЭМ!$D$39:$D$782,СВЦЭМ!$A$39:$A$782,$A30,СВЦЭМ!$B$39:$B$782,R$11)+'СЕТ СН'!$F$14+СВЦЭМ!$D$10+'СЕТ СН'!$F$5-'СЕТ СН'!$F$24</f>
        <v>1854.3171713900001</v>
      </c>
      <c r="S30" s="36">
        <f>SUMIFS(СВЦЭМ!$D$39:$D$782,СВЦЭМ!$A$39:$A$782,$A30,СВЦЭМ!$B$39:$B$782,S$11)+'СЕТ СН'!$F$14+СВЦЭМ!$D$10+'СЕТ СН'!$F$5-'СЕТ СН'!$F$24</f>
        <v>1780.23973484</v>
      </c>
      <c r="T30" s="36">
        <f>SUMIFS(СВЦЭМ!$D$39:$D$782,СВЦЭМ!$A$39:$A$782,$A30,СВЦЭМ!$B$39:$B$782,T$11)+'СЕТ СН'!$F$14+СВЦЭМ!$D$10+'СЕТ СН'!$F$5-'СЕТ СН'!$F$24</f>
        <v>1800.94793233</v>
      </c>
      <c r="U30" s="36">
        <f>SUMIFS(СВЦЭМ!$D$39:$D$782,СВЦЭМ!$A$39:$A$782,$A30,СВЦЭМ!$B$39:$B$782,U$11)+'СЕТ СН'!$F$14+СВЦЭМ!$D$10+'СЕТ СН'!$F$5-'СЕТ СН'!$F$24</f>
        <v>1867.94316925</v>
      </c>
      <c r="V30" s="36">
        <f>SUMIFS(СВЦЭМ!$D$39:$D$782,СВЦЭМ!$A$39:$A$782,$A30,СВЦЭМ!$B$39:$B$782,V$11)+'СЕТ СН'!$F$14+СВЦЭМ!$D$10+'СЕТ СН'!$F$5-'СЕТ СН'!$F$24</f>
        <v>1920.1843191200001</v>
      </c>
      <c r="W30" s="36">
        <f>SUMIFS(СВЦЭМ!$D$39:$D$782,СВЦЭМ!$A$39:$A$782,$A30,СВЦЭМ!$B$39:$B$782,W$11)+'СЕТ СН'!$F$14+СВЦЭМ!$D$10+'СЕТ СН'!$F$5-'СЕТ СН'!$F$24</f>
        <v>1976.8952697099999</v>
      </c>
      <c r="X30" s="36">
        <f>SUMIFS(СВЦЭМ!$D$39:$D$782,СВЦЭМ!$A$39:$A$782,$A30,СВЦЭМ!$B$39:$B$782,X$11)+'СЕТ СН'!$F$14+СВЦЭМ!$D$10+'СЕТ СН'!$F$5-'СЕТ СН'!$F$24</f>
        <v>2007.2539880899999</v>
      </c>
      <c r="Y30" s="36">
        <f>SUMIFS(СВЦЭМ!$D$39:$D$782,СВЦЭМ!$A$39:$A$782,$A30,СВЦЭМ!$B$39:$B$782,Y$11)+'СЕТ СН'!$F$14+СВЦЭМ!$D$10+'СЕТ СН'!$F$5-'СЕТ СН'!$F$24</f>
        <v>2068.5668866999999</v>
      </c>
    </row>
    <row r="31" spans="1:25" ht="15.75" x14ac:dyDescent="0.2">
      <c r="A31" s="35">
        <f t="shared" si="0"/>
        <v>44854</v>
      </c>
      <c r="B31" s="36">
        <f>SUMIFS(СВЦЭМ!$D$39:$D$782,СВЦЭМ!$A$39:$A$782,$A31,СВЦЭМ!$B$39:$B$782,B$11)+'СЕТ СН'!$F$14+СВЦЭМ!$D$10+'СЕТ СН'!$F$5-'СЕТ СН'!$F$24</f>
        <v>1994.10118678</v>
      </c>
      <c r="C31" s="36">
        <f>SUMIFS(СВЦЭМ!$D$39:$D$782,СВЦЭМ!$A$39:$A$782,$A31,СВЦЭМ!$B$39:$B$782,C$11)+'СЕТ СН'!$F$14+СВЦЭМ!$D$10+'СЕТ СН'!$F$5-'СЕТ СН'!$F$24</f>
        <v>1995.3282044600001</v>
      </c>
      <c r="D31" s="36">
        <f>SUMIFS(СВЦЭМ!$D$39:$D$782,СВЦЭМ!$A$39:$A$782,$A31,СВЦЭМ!$B$39:$B$782,D$11)+'СЕТ СН'!$F$14+СВЦЭМ!$D$10+'СЕТ СН'!$F$5-'СЕТ СН'!$F$24</f>
        <v>2036.43734062</v>
      </c>
      <c r="E31" s="36">
        <f>SUMIFS(СВЦЭМ!$D$39:$D$782,СВЦЭМ!$A$39:$A$782,$A31,СВЦЭМ!$B$39:$B$782,E$11)+'СЕТ СН'!$F$14+СВЦЭМ!$D$10+'СЕТ СН'!$F$5-'СЕТ СН'!$F$24</f>
        <v>2032.9971903000001</v>
      </c>
      <c r="F31" s="36">
        <f>SUMIFS(СВЦЭМ!$D$39:$D$782,СВЦЭМ!$A$39:$A$782,$A31,СВЦЭМ!$B$39:$B$782,F$11)+'СЕТ СН'!$F$14+СВЦЭМ!$D$10+'СЕТ СН'!$F$5-'СЕТ СН'!$F$24</f>
        <v>2013.4688221500001</v>
      </c>
      <c r="G31" s="36">
        <f>SUMIFS(СВЦЭМ!$D$39:$D$782,СВЦЭМ!$A$39:$A$782,$A31,СВЦЭМ!$B$39:$B$782,G$11)+'СЕТ СН'!$F$14+СВЦЭМ!$D$10+'СЕТ СН'!$F$5-'СЕТ СН'!$F$24</f>
        <v>1985.3946782200001</v>
      </c>
      <c r="H31" s="36">
        <f>SUMIFS(СВЦЭМ!$D$39:$D$782,СВЦЭМ!$A$39:$A$782,$A31,СВЦЭМ!$B$39:$B$782,H$11)+'СЕТ СН'!$F$14+СВЦЭМ!$D$10+'СЕТ СН'!$F$5-'СЕТ СН'!$F$24</f>
        <v>1937.7833321099999</v>
      </c>
      <c r="I31" s="36">
        <f>SUMIFS(СВЦЭМ!$D$39:$D$782,СВЦЭМ!$A$39:$A$782,$A31,СВЦЭМ!$B$39:$B$782,I$11)+'СЕТ СН'!$F$14+СВЦЭМ!$D$10+'СЕТ СН'!$F$5-'СЕТ СН'!$F$24</f>
        <v>1909.6878773899998</v>
      </c>
      <c r="J31" s="36">
        <f>SUMIFS(СВЦЭМ!$D$39:$D$782,СВЦЭМ!$A$39:$A$782,$A31,СВЦЭМ!$B$39:$B$782,J$11)+'СЕТ СН'!$F$14+СВЦЭМ!$D$10+'СЕТ СН'!$F$5-'СЕТ СН'!$F$24</f>
        <v>1911.7320078600001</v>
      </c>
      <c r="K31" s="36">
        <f>SUMIFS(СВЦЭМ!$D$39:$D$782,СВЦЭМ!$A$39:$A$782,$A31,СВЦЭМ!$B$39:$B$782,K$11)+'СЕТ СН'!$F$14+СВЦЭМ!$D$10+'СЕТ СН'!$F$5-'СЕТ СН'!$F$24</f>
        <v>1946.96166311</v>
      </c>
      <c r="L31" s="36">
        <f>SUMIFS(СВЦЭМ!$D$39:$D$782,СВЦЭМ!$A$39:$A$782,$A31,СВЦЭМ!$B$39:$B$782,L$11)+'СЕТ СН'!$F$14+СВЦЭМ!$D$10+'СЕТ СН'!$F$5-'СЕТ СН'!$F$24</f>
        <v>1954.8649762599998</v>
      </c>
      <c r="M31" s="36">
        <f>SUMIFS(СВЦЭМ!$D$39:$D$782,СВЦЭМ!$A$39:$A$782,$A31,СВЦЭМ!$B$39:$B$782,M$11)+'СЕТ СН'!$F$14+СВЦЭМ!$D$10+'СЕТ СН'!$F$5-'СЕТ СН'!$F$24</f>
        <v>1986.03778994</v>
      </c>
      <c r="N31" s="36">
        <f>SUMIFS(СВЦЭМ!$D$39:$D$782,СВЦЭМ!$A$39:$A$782,$A31,СВЦЭМ!$B$39:$B$782,N$11)+'СЕТ СН'!$F$14+СВЦЭМ!$D$10+'СЕТ СН'!$F$5-'СЕТ СН'!$F$24</f>
        <v>1978.8404480899999</v>
      </c>
      <c r="O31" s="36">
        <f>SUMIFS(СВЦЭМ!$D$39:$D$782,СВЦЭМ!$A$39:$A$782,$A31,СВЦЭМ!$B$39:$B$782,O$11)+'СЕТ СН'!$F$14+СВЦЭМ!$D$10+'СЕТ СН'!$F$5-'СЕТ СН'!$F$24</f>
        <v>1978.4022708699999</v>
      </c>
      <c r="P31" s="36">
        <f>SUMIFS(СВЦЭМ!$D$39:$D$782,СВЦЭМ!$A$39:$A$782,$A31,СВЦЭМ!$B$39:$B$782,P$11)+'СЕТ СН'!$F$14+СВЦЭМ!$D$10+'СЕТ СН'!$F$5-'СЕТ СН'!$F$24</f>
        <v>1980.38403595</v>
      </c>
      <c r="Q31" s="36">
        <f>SUMIFS(СВЦЭМ!$D$39:$D$782,СВЦЭМ!$A$39:$A$782,$A31,СВЦЭМ!$B$39:$B$782,Q$11)+'СЕТ СН'!$F$14+СВЦЭМ!$D$10+'СЕТ СН'!$F$5-'СЕТ СН'!$F$24</f>
        <v>1974.4787410700001</v>
      </c>
      <c r="R31" s="36">
        <f>SUMIFS(СВЦЭМ!$D$39:$D$782,СВЦЭМ!$A$39:$A$782,$A31,СВЦЭМ!$B$39:$B$782,R$11)+'СЕТ СН'!$F$14+СВЦЭМ!$D$10+'СЕТ СН'!$F$5-'СЕТ СН'!$F$24</f>
        <v>2024.3358007900001</v>
      </c>
      <c r="S31" s="36">
        <f>SUMIFS(СВЦЭМ!$D$39:$D$782,СВЦЭМ!$A$39:$A$782,$A31,СВЦЭМ!$B$39:$B$782,S$11)+'СЕТ СН'!$F$14+СВЦЭМ!$D$10+'СЕТ СН'!$F$5-'СЕТ СН'!$F$24</f>
        <v>2016.7979143100001</v>
      </c>
      <c r="T31" s="36">
        <f>SUMIFS(СВЦЭМ!$D$39:$D$782,СВЦЭМ!$A$39:$A$782,$A31,СВЦЭМ!$B$39:$B$782,T$11)+'СЕТ СН'!$F$14+СВЦЭМ!$D$10+'СЕТ СН'!$F$5-'СЕТ СН'!$F$24</f>
        <v>2026.9097984</v>
      </c>
      <c r="U31" s="36">
        <f>SUMIFS(СВЦЭМ!$D$39:$D$782,СВЦЭМ!$A$39:$A$782,$A31,СВЦЭМ!$B$39:$B$782,U$11)+'СЕТ СН'!$F$14+СВЦЭМ!$D$10+'СЕТ СН'!$F$5-'СЕТ СН'!$F$24</f>
        <v>2022.8296249699999</v>
      </c>
      <c r="V31" s="36">
        <f>SUMIFS(СВЦЭМ!$D$39:$D$782,СВЦЭМ!$A$39:$A$782,$A31,СВЦЭМ!$B$39:$B$782,V$11)+'СЕТ СН'!$F$14+СВЦЭМ!$D$10+'СЕТ СН'!$F$5-'СЕТ СН'!$F$24</f>
        <v>2013.1249524300001</v>
      </c>
      <c r="W31" s="36">
        <f>SUMIFS(СВЦЭМ!$D$39:$D$782,СВЦЭМ!$A$39:$A$782,$A31,СВЦЭМ!$B$39:$B$782,W$11)+'СЕТ СН'!$F$14+СВЦЭМ!$D$10+'СЕТ СН'!$F$5-'СЕТ СН'!$F$24</f>
        <v>2000.11532715</v>
      </c>
      <c r="X31" s="36">
        <f>SUMIFS(СВЦЭМ!$D$39:$D$782,СВЦЭМ!$A$39:$A$782,$A31,СВЦЭМ!$B$39:$B$782,X$11)+'СЕТ СН'!$F$14+СВЦЭМ!$D$10+'СЕТ СН'!$F$5-'СЕТ СН'!$F$24</f>
        <v>1979.5256323999999</v>
      </c>
      <c r="Y31" s="36">
        <f>SUMIFS(СВЦЭМ!$D$39:$D$782,СВЦЭМ!$A$39:$A$782,$A31,СВЦЭМ!$B$39:$B$782,Y$11)+'СЕТ СН'!$F$14+СВЦЭМ!$D$10+'СЕТ СН'!$F$5-'СЕТ СН'!$F$24</f>
        <v>1984.9757442300001</v>
      </c>
    </row>
    <row r="32" spans="1:25" ht="15.75" x14ac:dyDescent="0.2">
      <c r="A32" s="35">
        <f t="shared" si="0"/>
        <v>44855</v>
      </c>
      <c r="B32" s="36">
        <f>SUMIFS(СВЦЭМ!$D$39:$D$782,СВЦЭМ!$A$39:$A$782,$A32,СВЦЭМ!$B$39:$B$782,B$11)+'СЕТ СН'!$F$14+СВЦЭМ!$D$10+'СЕТ СН'!$F$5-'СЕТ СН'!$F$24</f>
        <v>2198.3658143100001</v>
      </c>
      <c r="C32" s="36">
        <f>SUMIFS(СВЦЭМ!$D$39:$D$782,СВЦЭМ!$A$39:$A$782,$A32,СВЦЭМ!$B$39:$B$782,C$11)+'СЕТ СН'!$F$14+СВЦЭМ!$D$10+'СЕТ СН'!$F$5-'СЕТ СН'!$F$24</f>
        <v>2185.30385471</v>
      </c>
      <c r="D32" s="36">
        <f>SUMIFS(СВЦЭМ!$D$39:$D$782,СВЦЭМ!$A$39:$A$782,$A32,СВЦЭМ!$B$39:$B$782,D$11)+'СЕТ СН'!$F$14+СВЦЭМ!$D$10+'СЕТ СН'!$F$5-'СЕТ СН'!$F$24</f>
        <v>2201.30194132</v>
      </c>
      <c r="E32" s="36">
        <f>SUMIFS(СВЦЭМ!$D$39:$D$782,СВЦЭМ!$A$39:$A$782,$A32,СВЦЭМ!$B$39:$B$782,E$11)+'СЕТ СН'!$F$14+СВЦЭМ!$D$10+'СЕТ СН'!$F$5-'СЕТ СН'!$F$24</f>
        <v>2260.6944918400004</v>
      </c>
      <c r="F32" s="36">
        <f>SUMIFS(СВЦЭМ!$D$39:$D$782,СВЦЭМ!$A$39:$A$782,$A32,СВЦЭМ!$B$39:$B$782,F$11)+'СЕТ СН'!$F$14+СВЦЭМ!$D$10+'СЕТ СН'!$F$5-'СЕТ СН'!$F$24</f>
        <v>2240.5383272500003</v>
      </c>
      <c r="G32" s="36">
        <f>SUMIFS(СВЦЭМ!$D$39:$D$782,СВЦЭМ!$A$39:$A$782,$A32,СВЦЭМ!$B$39:$B$782,G$11)+'СЕТ СН'!$F$14+СВЦЭМ!$D$10+'СЕТ СН'!$F$5-'СЕТ СН'!$F$24</f>
        <v>2203.12953552</v>
      </c>
      <c r="H32" s="36">
        <f>SUMIFS(СВЦЭМ!$D$39:$D$782,СВЦЭМ!$A$39:$A$782,$A32,СВЦЭМ!$B$39:$B$782,H$11)+'СЕТ СН'!$F$14+СВЦЭМ!$D$10+'СЕТ СН'!$F$5-'СЕТ СН'!$F$24</f>
        <v>2136.8988914600004</v>
      </c>
      <c r="I32" s="36">
        <f>SUMIFS(СВЦЭМ!$D$39:$D$782,СВЦЭМ!$A$39:$A$782,$A32,СВЦЭМ!$B$39:$B$782,I$11)+'СЕТ СН'!$F$14+СВЦЭМ!$D$10+'СЕТ СН'!$F$5-'СЕТ СН'!$F$24</f>
        <v>2118.10259163</v>
      </c>
      <c r="J32" s="36">
        <f>SUMIFS(СВЦЭМ!$D$39:$D$782,СВЦЭМ!$A$39:$A$782,$A32,СВЦЭМ!$B$39:$B$782,J$11)+'СЕТ СН'!$F$14+СВЦЭМ!$D$10+'СЕТ СН'!$F$5-'СЕТ СН'!$F$24</f>
        <v>2090.2457109699999</v>
      </c>
      <c r="K32" s="36">
        <f>SUMIFS(СВЦЭМ!$D$39:$D$782,СВЦЭМ!$A$39:$A$782,$A32,СВЦЭМ!$B$39:$B$782,K$11)+'СЕТ СН'!$F$14+СВЦЭМ!$D$10+'СЕТ СН'!$F$5-'СЕТ СН'!$F$24</f>
        <v>2093.1465833000002</v>
      </c>
      <c r="L32" s="36">
        <f>SUMIFS(СВЦЭМ!$D$39:$D$782,СВЦЭМ!$A$39:$A$782,$A32,СВЦЭМ!$B$39:$B$782,L$11)+'СЕТ СН'!$F$14+СВЦЭМ!$D$10+'СЕТ СН'!$F$5-'СЕТ СН'!$F$24</f>
        <v>2096.4567435600002</v>
      </c>
      <c r="M32" s="36">
        <f>SUMIFS(СВЦЭМ!$D$39:$D$782,СВЦЭМ!$A$39:$A$782,$A32,СВЦЭМ!$B$39:$B$782,M$11)+'СЕТ СН'!$F$14+СВЦЭМ!$D$10+'СЕТ СН'!$F$5-'СЕТ СН'!$F$24</f>
        <v>2105.2317553100002</v>
      </c>
      <c r="N32" s="36">
        <f>SUMIFS(СВЦЭМ!$D$39:$D$782,СВЦЭМ!$A$39:$A$782,$A32,СВЦЭМ!$B$39:$B$782,N$11)+'СЕТ СН'!$F$14+СВЦЭМ!$D$10+'СЕТ СН'!$F$5-'СЕТ СН'!$F$24</f>
        <v>2112.9052174799999</v>
      </c>
      <c r="O32" s="36">
        <f>SUMIFS(СВЦЭМ!$D$39:$D$782,СВЦЭМ!$A$39:$A$782,$A32,СВЦЭМ!$B$39:$B$782,O$11)+'СЕТ СН'!$F$14+СВЦЭМ!$D$10+'СЕТ СН'!$F$5-'СЕТ СН'!$F$24</f>
        <v>2107.4056421800001</v>
      </c>
      <c r="P32" s="36">
        <f>SUMIFS(СВЦЭМ!$D$39:$D$782,СВЦЭМ!$A$39:$A$782,$A32,СВЦЭМ!$B$39:$B$782,P$11)+'СЕТ СН'!$F$14+СВЦЭМ!$D$10+'СЕТ СН'!$F$5-'СЕТ СН'!$F$24</f>
        <v>2134.4375892300004</v>
      </c>
      <c r="Q32" s="36">
        <f>SUMIFS(СВЦЭМ!$D$39:$D$782,СВЦЭМ!$A$39:$A$782,$A32,СВЦЭМ!$B$39:$B$782,Q$11)+'СЕТ СН'!$F$14+СВЦЭМ!$D$10+'СЕТ СН'!$F$5-'СЕТ СН'!$F$24</f>
        <v>2137.2024608500001</v>
      </c>
      <c r="R32" s="36">
        <f>SUMIFS(СВЦЭМ!$D$39:$D$782,СВЦЭМ!$A$39:$A$782,$A32,СВЦЭМ!$B$39:$B$782,R$11)+'СЕТ СН'!$F$14+СВЦЭМ!$D$10+'СЕТ СН'!$F$5-'СЕТ СН'!$F$24</f>
        <v>2118.12693743</v>
      </c>
      <c r="S32" s="36">
        <f>SUMIFS(СВЦЭМ!$D$39:$D$782,СВЦЭМ!$A$39:$A$782,$A32,СВЦЭМ!$B$39:$B$782,S$11)+'СЕТ СН'!$F$14+СВЦЭМ!$D$10+'СЕТ СН'!$F$5-'СЕТ СН'!$F$24</f>
        <v>2099.3992226400001</v>
      </c>
      <c r="T32" s="36">
        <f>SUMIFS(СВЦЭМ!$D$39:$D$782,СВЦЭМ!$A$39:$A$782,$A32,СВЦЭМ!$B$39:$B$782,T$11)+'СЕТ СН'!$F$14+СВЦЭМ!$D$10+'СЕТ СН'!$F$5-'СЕТ СН'!$F$24</f>
        <v>2054.2640629899997</v>
      </c>
      <c r="U32" s="36">
        <f>SUMIFS(СВЦЭМ!$D$39:$D$782,СВЦЭМ!$A$39:$A$782,$A32,СВЦЭМ!$B$39:$B$782,U$11)+'СЕТ СН'!$F$14+СВЦЭМ!$D$10+'СЕТ СН'!$F$5-'СЕТ СН'!$F$24</f>
        <v>2073.7305988500002</v>
      </c>
      <c r="V32" s="36">
        <f>SUMIFS(СВЦЭМ!$D$39:$D$782,СВЦЭМ!$A$39:$A$782,$A32,СВЦЭМ!$B$39:$B$782,V$11)+'СЕТ СН'!$F$14+СВЦЭМ!$D$10+'СЕТ СН'!$F$5-'СЕТ СН'!$F$24</f>
        <v>2089.6127233800003</v>
      </c>
      <c r="W32" s="36">
        <f>SUMIFS(СВЦЭМ!$D$39:$D$782,СВЦЭМ!$A$39:$A$782,$A32,СВЦЭМ!$B$39:$B$782,W$11)+'СЕТ СН'!$F$14+СВЦЭМ!$D$10+'СЕТ СН'!$F$5-'СЕТ СН'!$F$24</f>
        <v>2129.6212543900001</v>
      </c>
      <c r="X32" s="36">
        <f>SUMIFS(СВЦЭМ!$D$39:$D$782,СВЦЭМ!$A$39:$A$782,$A32,СВЦЭМ!$B$39:$B$782,X$11)+'СЕТ СН'!$F$14+СВЦЭМ!$D$10+'СЕТ СН'!$F$5-'СЕТ СН'!$F$24</f>
        <v>2165.0383029599998</v>
      </c>
      <c r="Y32" s="36">
        <f>SUMIFS(СВЦЭМ!$D$39:$D$782,СВЦЭМ!$A$39:$A$782,$A32,СВЦЭМ!$B$39:$B$782,Y$11)+'СЕТ СН'!$F$14+СВЦЭМ!$D$10+'СЕТ СН'!$F$5-'СЕТ СН'!$F$24</f>
        <v>2195.5237844499998</v>
      </c>
    </row>
    <row r="33" spans="1:27" ht="15.75" x14ac:dyDescent="0.2">
      <c r="A33" s="35">
        <f t="shared" si="0"/>
        <v>44856</v>
      </c>
      <c r="B33" s="36">
        <f>SUMIFS(СВЦЭМ!$D$39:$D$782,СВЦЭМ!$A$39:$A$782,$A33,СВЦЭМ!$B$39:$B$782,B$11)+'СЕТ СН'!$F$14+СВЦЭМ!$D$10+'СЕТ СН'!$F$5-'СЕТ СН'!$F$24</f>
        <v>2228.2020500200001</v>
      </c>
      <c r="C33" s="36">
        <f>SUMIFS(СВЦЭМ!$D$39:$D$782,СВЦЭМ!$A$39:$A$782,$A33,СВЦЭМ!$B$39:$B$782,C$11)+'СЕТ СН'!$F$14+СВЦЭМ!$D$10+'СЕТ СН'!$F$5-'СЕТ СН'!$F$24</f>
        <v>2224.5172113200001</v>
      </c>
      <c r="D33" s="36">
        <f>SUMIFS(СВЦЭМ!$D$39:$D$782,СВЦЭМ!$A$39:$A$782,$A33,СВЦЭМ!$B$39:$B$782,D$11)+'СЕТ СН'!$F$14+СВЦЭМ!$D$10+'СЕТ СН'!$F$5-'СЕТ СН'!$F$24</f>
        <v>2266.6284048500002</v>
      </c>
      <c r="E33" s="36">
        <f>SUMIFS(СВЦЭМ!$D$39:$D$782,СВЦЭМ!$A$39:$A$782,$A33,СВЦЭМ!$B$39:$B$782,E$11)+'СЕТ СН'!$F$14+СВЦЭМ!$D$10+'СЕТ СН'!$F$5-'СЕТ СН'!$F$24</f>
        <v>2269.87121475</v>
      </c>
      <c r="F33" s="36">
        <f>SUMIFS(СВЦЭМ!$D$39:$D$782,СВЦЭМ!$A$39:$A$782,$A33,СВЦЭМ!$B$39:$B$782,F$11)+'СЕТ СН'!$F$14+СВЦЭМ!$D$10+'СЕТ СН'!$F$5-'СЕТ СН'!$F$24</f>
        <v>2260.0105617999998</v>
      </c>
      <c r="G33" s="36">
        <f>SUMIFS(СВЦЭМ!$D$39:$D$782,СВЦЭМ!$A$39:$A$782,$A33,СВЦЭМ!$B$39:$B$782,G$11)+'СЕТ СН'!$F$14+СВЦЭМ!$D$10+'СЕТ СН'!$F$5-'СЕТ СН'!$F$24</f>
        <v>2254.35778407</v>
      </c>
      <c r="H33" s="36">
        <f>SUMIFS(СВЦЭМ!$D$39:$D$782,СВЦЭМ!$A$39:$A$782,$A33,СВЦЭМ!$B$39:$B$782,H$11)+'СЕТ СН'!$F$14+СВЦЭМ!$D$10+'СЕТ СН'!$F$5-'СЕТ СН'!$F$24</f>
        <v>2210.2118917300004</v>
      </c>
      <c r="I33" s="36">
        <f>SUMIFS(СВЦЭМ!$D$39:$D$782,СВЦЭМ!$A$39:$A$782,$A33,СВЦЭМ!$B$39:$B$782,I$11)+'СЕТ СН'!$F$14+СВЦЭМ!$D$10+'СЕТ СН'!$F$5-'СЕТ СН'!$F$24</f>
        <v>2185.07426768</v>
      </c>
      <c r="J33" s="36">
        <f>SUMIFS(СВЦЭМ!$D$39:$D$782,СВЦЭМ!$A$39:$A$782,$A33,СВЦЭМ!$B$39:$B$782,J$11)+'СЕТ СН'!$F$14+СВЦЭМ!$D$10+'СЕТ СН'!$F$5-'СЕТ СН'!$F$24</f>
        <v>2188.8129136900002</v>
      </c>
      <c r="K33" s="36">
        <f>SUMIFS(СВЦЭМ!$D$39:$D$782,СВЦЭМ!$A$39:$A$782,$A33,СВЦЭМ!$B$39:$B$782,K$11)+'СЕТ СН'!$F$14+СВЦЭМ!$D$10+'СЕТ СН'!$F$5-'СЕТ СН'!$F$24</f>
        <v>2176.8356147200002</v>
      </c>
      <c r="L33" s="36">
        <f>SUMIFS(СВЦЭМ!$D$39:$D$782,СВЦЭМ!$A$39:$A$782,$A33,СВЦЭМ!$B$39:$B$782,L$11)+'СЕТ СН'!$F$14+СВЦЭМ!$D$10+'СЕТ СН'!$F$5-'СЕТ СН'!$F$24</f>
        <v>2169.1093990300001</v>
      </c>
      <c r="M33" s="36">
        <f>SUMIFS(СВЦЭМ!$D$39:$D$782,СВЦЭМ!$A$39:$A$782,$A33,СВЦЭМ!$B$39:$B$782,M$11)+'СЕТ СН'!$F$14+СВЦЭМ!$D$10+'СЕТ СН'!$F$5-'СЕТ СН'!$F$24</f>
        <v>2178.3821767700001</v>
      </c>
      <c r="N33" s="36">
        <f>SUMIFS(СВЦЭМ!$D$39:$D$782,СВЦЭМ!$A$39:$A$782,$A33,СВЦЭМ!$B$39:$B$782,N$11)+'СЕТ СН'!$F$14+СВЦЭМ!$D$10+'СЕТ СН'!$F$5-'СЕТ СН'!$F$24</f>
        <v>2190.0207087600002</v>
      </c>
      <c r="O33" s="36">
        <f>SUMIFS(СВЦЭМ!$D$39:$D$782,СВЦЭМ!$A$39:$A$782,$A33,СВЦЭМ!$B$39:$B$782,O$11)+'СЕТ СН'!$F$14+СВЦЭМ!$D$10+'СЕТ СН'!$F$5-'СЕТ СН'!$F$24</f>
        <v>2186.3397515300003</v>
      </c>
      <c r="P33" s="36">
        <f>SUMIFS(СВЦЭМ!$D$39:$D$782,СВЦЭМ!$A$39:$A$782,$A33,СВЦЭМ!$B$39:$B$782,P$11)+'СЕТ СН'!$F$14+СВЦЭМ!$D$10+'СЕТ СН'!$F$5-'СЕТ СН'!$F$24</f>
        <v>2230.9248399300004</v>
      </c>
      <c r="Q33" s="36">
        <f>SUMIFS(СВЦЭМ!$D$39:$D$782,СВЦЭМ!$A$39:$A$782,$A33,СВЦЭМ!$B$39:$B$782,Q$11)+'СЕТ СН'!$F$14+СВЦЭМ!$D$10+'СЕТ СН'!$F$5-'СЕТ СН'!$F$24</f>
        <v>2228.9656989100004</v>
      </c>
      <c r="R33" s="36">
        <f>SUMIFS(СВЦЭМ!$D$39:$D$782,СВЦЭМ!$A$39:$A$782,$A33,СВЦЭМ!$B$39:$B$782,R$11)+'СЕТ СН'!$F$14+СВЦЭМ!$D$10+'СЕТ СН'!$F$5-'СЕТ СН'!$F$24</f>
        <v>2209.35356701</v>
      </c>
      <c r="S33" s="36">
        <f>SUMIFS(СВЦЭМ!$D$39:$D$782,СВЦЭМ!$A$39:$A$782,$A33,СВЦЭМ!$B$39:$B$782,S$11)+'СЕТ СН'!$F$14+СВЦЭМ!$D$10+'СЕТ СН'!$F$5-'СЕТ СН'!$F$24</f>
        <v>2186.4416338199999</v>
      </c>
      <c r="T33" s="36">
        <f>SUMIFS(СВЦЭМ!$D$39:$D$782,СВЦЭМ!$A$39:$A$782,$A33,СВЦЭМ!$B$39:$B$782,T$11)+'СЕТ СН'!$F$14+СВЦЭМ!$D$10+'СЕТ СН'!$F$5-'СЕТ СН'!$F$24</f>
        <v>2131.8869112700004</v>
      </c>
      <c r="U33" s="36">
        <f>SUMIFS(СВЦЭМ!$D$39:$D$782,СВЦЭМ!$A$39:$A$782,$A33,СВЦЭМ!$B$39:$B$782,U$11)+'СЕТ СН'!$F$14+СВЦЭМ!$D$10+'СЕТ СН'!$F$5-'СЕТ СН'!$F$24</f>
        <v>2155.8787879500001</v>
      </c>
      <c r="V33" s="36">
        <f>SUMIFS(СВЦЭМ!$D$39:$D$782,СВЦЭМ!$A$39:$A$782,$A33,СВЦЭМ!$B$39:$B$782,V$11)+'СЕТ СН'!$F$14+СВЦЭМ!$D$10+'СЕТ СН'!$F$5-'СЕТ СН'!$F$24</f>
        <v>2184.9710362300002</v>
      </c>
      <c r="W33" s="36">
        <f>SUMIFS(СВЦЭМ!$D$39:$D$782,СВЦЭМ!$A$39:$A$782,$A33,СВЦЭМ!$B$39:$B$782,W$11)+'СЕТ СН'!$F$14+СВЦЭМ!$D$10+'СЕТ СН'!$F$5-'СЕТ СН'!$F$24</f>
        <v>2208.6289981800001</v>
      </c>
      <c r="X33" s="36">
        <f>SUMIFS(СВЦЭМ!$D$39:$D$782,СВЦЭМ!$A$39:$A$782,$A33,СВЦЭМ!$B$39:$B$782,X$11)+'СЕТ СН'!$F$14+СВЦЭМ!$D$10+'СЕТ СН'!$F$5-'СЕТ СН'!$F$24</f>
        <v>2239.3823424000002</v>
      </c>
      <c r="Y33" s="36">
        <f>SUMIFS(СВЦЭМ!$D$39:$D$782,СВЦЭМ!$A$39:$A$782,$A33,СВЦЭМ!$B$39:$B$782,Y$11)+'СЕТ СН'!$F$14+СВЦЭМ!$D$10+'СЕТ СН'!$F$5-'СЕТ СН'!$F$24</f>
        <v>2264.30377266</v>
      </c>
    </row>
    <row r="34" spans="1:27" ht="15.75" x14ac:dyDescent="0.2">
      <c r="A34" s="35">
        <f t="shared" si="0"/>
        <v>44857</v>
      </c>
      <c r="B34" s="36">
        <f>SUMIFS(СВЦЭМ!$D$39:$D$782,СВЦЭМ!$A$39:$A$782,$A34,СВЦЭМ!$B$39:$B$782,B$11)+'СЕТ СН'!$F$14+СВЦЭМ!$D$10+'СЕТ СН'!$F$5-'СЕТ СН'!$F$24</f>
        <v>2233.1016951800002</v>
      </c>
      <c r="C34" s="36">
        <f>SUMIFS(СВЦЭМ!$D$39:$D$782,СВЦЭМ!$A$39:$A$782,$A34,СВЦЭМ!$B$39:$B$782,C$11)+'СЕТ СН'!$F$14+СВЦЭМ!$D$10+'СЕТ СН'!$F$5-'СЕТ СН'!$F$24</f>
        <v>2262.8055628399998</v>
      </c>
      <c r="D34" s="36">
        <f>SUMIFS(СВЦЭМ!$D$39:$D$782,СВЦЭМ!$A$39:$A$782,$A34,СВЦЭМ!$B$39:$B$782,D$11)+'СЕТ СН'!$F$14+СВЦЭМ!$D$10+'СЕТ СН'!$F$5-'СЕТ СН'!$F$24</f>
        <v>2289.2283635000003</v>
      </c>
      <c r="E34" s="36">
        <f>SUMIFS(СВЦЭМ!$D$39:$D$782,СВЦЭМ!$A$39:$A$782,$A34,СВЦЭМ!$B$39:$B$782,E$11)+'СЕТ СН'!$F$14+СВЦЭМ!$D$10+'СЕТ СН'!$F$5-'СЕТ СН'!$F$24</f>
        <v>2289.4276589800002</v>
      </c>
      <c r="F34" s="36">
        <f>SUMIFS(СВЦЭМ!$D$39:$D$782,СВЦЭМ!$A$39:$A$782,$A34,СВЦЭМ!$B$39:$B$782,F$11)+'СЕТ СН'!$F$14+СВЦЭМ!$D$10+'СЕТ СН'!$F$5-'СЕТ СН'!$F$24</f>
        <v>2302.84722633</v>
      </c>
      <c r="G34" s="36">
        <f>SUMIFS(СВЦЭМ!$D$39:$D$782,СВЦЭМ!$A$39:$A$782,$A34,СВЦЭМ!$B$39:$B$782,G$11)+'СЕТ СН'!$F$14+СВЦЭМ!$D$10+'СЕТ СН'!$F$5-'СЕТ СН'!$F$24</f>
        <v>2278.7986071200003</v>
      </c>
      <c r="H34" s="36">
        <f>SUMIFS(СВЦЭМ!$D$39:$D$782,СВЦЭМ!$A$39:$A$782,$A34,СВЦЭМ!$B$39:$B$782,H$11)+'СЕТ СН'!$F$14+СВЦЭМ!$D$10+'СЕТ СН'!$F$5-'СЕТ СН'!$F$24</f>
        <v>2241.03410704</v>
      </c>
      <c r="I34" s="36">
        <f>SUMIFS(СВЦЭМ!$D$39:$D$782,СВЦЭМ!$A$39:$A$782,$A34,СВЦЭМ!$B$39:$B$782,I$11)+'СЕТ СН'!$F$14+СВЦЭМ!$D$10+'СЕТ СН'!$F$5-'СЕТ СН'!$F$24</f>
        <v>2238.2756316599998</v>
      </c>
      <c r="J34" s="36">
        <f>SUMIFS(СВЦЭМ!$D$39:$D$782,СВЦЭМ!$A$39:$A$782,$A34,СВЦЭМ!$B$39:$B$782,J$11)+'СЕТ СН'!$F$14+СВЦЭМ!$D$10+'СЕТ СН'!$F$5-'СЕТ СН'!$F$24</f>
        <v>2201.3811787599998</v>
      </c>
      <c r="K34" s="36">
        <f>SUMIFS(СВЦЭМ!$D$39:$D$782,СВЦЭМ!$A$39:$A$782,$A34,СВЦЭМ!$B$39:$B$782,K$11)+'СЕТ СН'!$F$14+СВЦЭМ!$D$10+'СЕТ СН'!$F$5-'СЕТ СН'!$F$24</f>
        <v>2188.8306768100001</v>
      </c>
      <c r="L34" s="36">
        <f>SUMIFS(СВЦЭМ!$D$39:$D$782,СВЦЭМ!$A$39:$A$782,$A34,СВЦЭМ!$B$39:$B$782,L$11)+'СЕТ СН'!$F$14+СВЦЭМ!$D$10+'СЕТ СН'!$F$5-'СЕТ СН'!$F$24</f>
        <v>2175.4235794300002</v>
      </c>
      <c r="M34" s="36">
        <f>SUMIFS(СВЦЭМ!$D$39:$D$782,СВЦЭМ!$A$39:$A$782,$A34,СВЦЭМ!$B$39:$B$782,M$11)+'СЕТ СН'!$F$14+СВЦЭМ!$D$10+'СЕТ СН'!$F$5-'СЕТ СН'!$F$24</f>
        <v>2188.69682741</v>
      </c>
      <c r="N34" s="36">
        <f>SUMIFS(СВЦЭМ!$D$39:$D$782,СВЦЭМ!$A$39:$A$782,$A34,СВЦЭМ!$B$39:$B$782,N$11)+'СЕТ СН'!$F$14+СВЦЭМ!$D$10+'СЕТ СН'!$F$5-'СЕТ СН'!$F$24</f>
        <v>2200.0700412200003</v>
      </c>
      <c r="O34" s="36">
        <f>SUMIFS(СВЦЭМ!$D$39:$D$782,СВЦЭМ!$A$39:$A$782,$A34,СВЦЭМ!$B$39:$B$782,O$11)+'СЕТ СН'!$F$14+СВЦЭМ!$D$10+'СЕТ СН'!$F$5-'СЕТ СН'!$F$24</f>
        <v>2215.9679696499998</v>
      </c>
      <c r="P34" s="36">
        <f>SUMIFS(СВЦЭМ!$D$39:$D$782,СВЦЭМ!$A$39:$A$782,$A34,СВЦЭМ!$B$39:$B$782,P$11)+'СЕТ СН'!$F$14+СВЦЭМ!$D$10+'СЕТ СН'!$F$5-'СЕТ СН'!$F$24</f>
        <v>2230.2354032900002</v>
      </c>
      <c r="Q34" s="36">
        <f>SUMIFS(СВЦЭМ!$D$39:$D$782,СВЦЭМ!$A$39:$A$782,$A34,СВЦЭМ!$B$39:$B$782,Q$11)+'СЕТ СН'!$F$14+СВЦЭМ!$D$10+'СЕТ СН'!$F$5-'СЕТ СН'!$F$24</f>
        <v>2243.30322815</v>
      </c>
      <c r="R34" s="36">
        <f>SUMIFS(СВЦЭМ!$D$39:$D$782,СВЦЭМ!$A$39:$A$782,$A34,СВЦЭМ!$B$39:$B$782,R$11)+'СЕТ СН'!$F$14+СВЦЭМ!$D$10+'СЕТ СН'!$F$5-'СЕТ СН'!$F$24</f>
        <v>2220.1937416600003</v>
      </c>
      <c r="S34" s="36">
        <f>SUMIFS(СВЦЭМ!$D$39:$D$782,СВЦЭМ!$A$39:$A$782,$A34,СВЦЭМ!$B$39:$B$782,S$11)+'СЕТ СН'!$F$14+СВЦЭМ!$D$10+'СЕТ СН'!$F$5-'СЕТ СН'!$F$24</f>
        <v>2188.5486448000001</v>
      </c>
      <c r="T34" s="36">
        <f>SUMIFS(СВЦЭМ!$D$39:$D$782,СВЦЭМ!$A$39:$A$782,$A34,СВЦЭМ!$B$39:$B$782,T$11)+'СЕТ СН'!$F$14+СВЦЭМ!$D$10+'СЕТ СН'!$F$5-'СЕТ СН'!$F$24</f>
        <v>2131.3616236799999</v>
      </c>
      <c r="U34" s="36">
        <f>SUMIFS(СВЦЭМ!$D$39:$D$782,СВЦЭМ!$A$39:$A$782,$A34,СВЦЭМ!$B$39:$B$782,U$11)+'СЕТ СН'!$F$14+СВЦЭМ!$D$10+'СЕТ СН'!$F$5-'СЕТ СН'!$F$24</f>
        <v>2151.3626073800001</v>
      </c>
      <c r="V34" s="36">
        <f>SUMIFS(СВЦЭМ!$D$39:$D$782,СВЦЭМ!$A$39:$A$782,$A34,СВЦЭМ!$B$39:$B$782,V$11)+'СЕТ СН'!$F$14+СВЦЭМ!$D$10+'СЕТ СН'!$F$5-'СЕТ СН'!$F$24</f>
        <v>2166.19099482</v>
      </c>
      <c r="W34" s="36">
        <f>SUMIFS(СВЦЭМ!$D$39:$D$782,СВЦЭМ!$A$39:$A$782,$A34,СВЦЭМ!$B$39:$B$782,W$11)+'СЕТ СН'!$F$14+СВЦЭМ!$D$10+'СЕТ СН'!$F$5-'СЕТ СН'!$F$24</f>
        <v>2191.6803307199998</v>
      </c>
      <c r="X34" s="36">
        <f>SUMIFS(СВЦЭМ!$D$39:$D$782,СВЦЭМ!$A$39:$A$782,$A34,СВЦЭМ!$B$39:$B$782,X$11)+'СЕТ СН'!$F$14+СВЦЭМ!$D$10+'СЕТ СН'!$F$5-'СЕТ СН'!$F$24</f>
        <v>2227.3952813599999</v>
      </c>
      <c r="Y34" s="36">
        <f>SUMIFS(СВЦЭМ!$D$39:$D$782,СВЦЭМ!$A$39:$A$782,$A34,СВЦЭМ!$B$39:$B$782,Y$11)+'СЕТ СН'!$F$14+СВЦЭМ!$D$10+'СЕТ СН'!$F$5-'СЕТ СН'!$F$24</f>
        <v>2271.2654298900002</v>
      </c>
    </row>
    <row r="35" spans="1:27" ht="15.75" x14ac:dyDescent="0.2">
      <c r="A35" s="35">
        <f t="shared" si="0"/>
        <v>44858</v>
      </c>
      <c r="B35" s="36">
        <f>SUMIFS(СВЦЭМ!$D$39:$D$782,СВЦЭМ!$A$39:$A$782,$A35,СВЦЭМ!$B$39:$B$782,B$11)+'СЕТ СН'!$F$14+СВЦЭМ!$D$10+'СЕТ СН'!$F$5-'СЕТ СН'!$F$24</f>
        <v>2236.7350414299999</v>
      </c>
      <c r="C35" s="36">
        <f>SUMIFS(СВЦЭМ!$D$39:$D$782,СВЦЭМ!$A$39:$A$782,$A35,СВЦЭМ!$B$39:$B$782,C$11)+'СЕТ СН'!$F$14+СВЦЭМ!$D$10+'СЕТ СН'!$F$5-'СЕТ СН'!$F$24</f>
        <v>2263.1282764699999</v>
      </c>
      <c r="D35" s="36">
        <f>SUMIFS(СВЦЭМ!$D$39:$D$782,СВЦЭМ!$A$39:$A$782,$A35,СВЦЭМ!$B$39:$B$782,D$11)+'СЕТ СН'!$F$14+СВЦЭМ!$D$10+'СЕТ СН'!$F$5-'СЕТ СН'!$F$24</f>
        <v>2277.2633371400002</v>
      </c>
      <c r="E35" s="36">
        <f>SUMIFS(СВЦЭМ!$D$39:$D$782,СВЦЭМ!$A$39:$A$782,$A35,СВЦЭМ!$B$39:$B$782,E$11)+'СЕТ СН'!$F$14+СВЦЭМ!$D$10+'СЕТ СН'!$F$5-'СЕТ СН'!$F$24</f>
        <v>2280.5130419100001</v>
      </c>
      <c r="F35" s="36">
        <f>SUMIFS(СВЦЭМ!$D$39:$D$782,СВЦЭМ!$A$39:$A$782,$A35,СВЦЭМ!$B$39:$B$782,F$11)+'СЕТ СН'!$F$14+СВЦЭМ!$D$10+'СЕТ СН'!$F$5-'СЕТ СН'!$F$24</f>
        <v>2299.4971726100002</v>
      </c>
      <c r="G35" s="36">
        <f>SUMIFS(СВЦЭМ!$D$39:$D$782,СВЦЭМ!$A$39:$A$782,$A35,СВЦЭМ!$B$39:$B$782,G$11)+'СЕТ СН'!$F$14+СВЦЭМ!$D$10+'СЕТ СН'!$F$5-'СЕТ СН'!$F$24</f>
        <v>2264.5044775400002</v>
      </c>
      <c r="H35" s="36">
        <f>SUMIFS(СВЦЭМ!$D$39:$D$782,СВЦЭМ!$A$39:$A$782,$A35,СВЦЭМ!$B$39:$B$782,H$11)+'СЕТ СН'!$F$14+СВЦЭМ!$D$10+'СЕТ СН'!$F$5-'СЕТ СН'!$F$24</f>
        <v>2235.0336359900002</v>
      </c>
      <c r="I35" s="36">
        <f>SUMIFS(СВЦЭМ!$D$39:$D$782,СВЦЭМ!$A$39:$A$782,$A35,СВЦЭМ!$B$39:$B$782,I$11)+'СЕТ СН'!$F$14+СВЦЭМ!$D$10+'СЕТ СН'!$F$5-'СЕТ СН'!$F$24</f>
        <v>2222.8148643000004</v>
      </c>
      <c r="J35" s="36">
        <f>SUMIFS(СВЦЭМ!$D$39:$D$782,СВЦЭМ!$A$39:$A$782,$A35,СВЦЭМ!$B$39:$B$782,J$11)+'СЕТ СН'!$F$14+СВЦЭМ!$D$10+'СЕТ СН'!$F$5-'СЕТ СН'!$F$24</f>
        <v>2209.4616231800001</v>
      </c>
      <c r="K35" s="36">
        <f>SUMIFS(СВЦЭМ!$D$39:$D$782,СВЦЭМ!$A$39:$A$782,$A35,СВЦЭМ!$B$39:$B$782,K$11)+'СЕТ СН'!$F$14+СВЦЭМ!$D$10+'СЕТ СН'!$F$5-'СЕТ СН'!$F$24</f>
        <v>2224.1430172099999</v>
      </c>
      <c r="L35" s="36">
        <f>SUMIFS(СВЦЭМ!$D$39:$D$782,СВЦЭМ!$A$39:$A$782,$A35,СВЦЭМ!$B$39:$B$782,L$11)+'СЕТ СН'!$F$14+СВЦЭМ!$D$10+'СЕТ СН'!$F$5-'СЕТ СН'!$F$24</f>
        <v>2234.2250939599999</v>
      </c>
      <c r="M35" s="36">
        <f>SUMIFS(СВЦЭМ!$D$39:$D$782,СВЦЭМ!$A$39:$A$782,$A35,СВЦЭМ!$B$39:$B$782,M$11)+'СЕТ СН'!$F$14+СВЦЭМ!$D$10+'СЕТ СН'!$F$5-'СЕТ СН'!$F$24</f>
        <v>2245.0467072299998</v>
      </c>
      <c r="N35" s="36">
        <f>SUMIFS(СВЦЭМ!$D$39:$D$782,СВЦЭМ!$A$39:$A$782,$A35,СВЦЭМ!$B$39:$B$782,N$11)+'СЕТ СН'!$F$14+СВЦЭМ!$D$10+'СЕТ СН'!$F$5-'СЕТ СН'!$F$24</f>
        <v>2252.3092829000002</v>
      </c>
      <c r="O35" s="36">
        <f>SUMIFS(СВЦЭМ!$D$39:$D$782,СВЦЭМ!$A$39:$A$782,$A35,СВЦЭМ!$B$39:$B$782,O$11)+'СЕТ СН'!$F$14+СВЦЭМ!$D$10+'СЕТ СН'!$F$5-'СЕТ СН'!$F$24</f>
        <v>2245.4181766000002</v>
      </c>
      <c r="P35" s="36">
        <f>SUMIFS(СВЦЭМ!$D$39:$D$782,СВЦЭМ!$A$39:$A$782,$A35,СВЦЭМ!$B$39:$B$782,P$11)+'СЕТ СН'!$F$14+СВЦЭМ!$D$10+'СЕТ СН'!$F$5-'СЕТ СН'!$F$24</f>
        <v>2245.9859848800002</v>
      </c>
      <c r="Q35" s="36">
        <f>SUMIFS(СВЦЭМ!$D$39:$D$782,СВЦЭМ!$A$39:$A$782,$A35,СВЦЭМ!$B$39:$B$782,Q$11)+'СЕТ СН'!$F$14+СВЦЭМ!$D$10+'СЕТ СН'!$F$5-'СЕТ СН'!$F$24</f>
        <v>2242.9678314600001</v>
      </c>
      <c r="R35" s="36">
        <f>SUMIFS(СВЦЭМ!$D$39:$D$782,СВЦЭМ!$A$39:$A$782,$A35,СВЦЭМ!$B$39:$B$782,R$11)+'СЕТ СН'!$F$14+СВЦЭМ!$D$10+'СЕТ СН'!$F$5-'СЕТ СН'!$F$24</f>
        <v>2213.1253177600001</v>
      </c>
      <c r="S35" s="36">
        <f>SUMIFS(СВЦЭМ!$D$39:$D$782,СВЦЭМ!$A$39:$A$782,$A35,СВЦЭМ!$B$39:$B$782,S$11)+'СЕТ СН'!$F$14+СВЦЭМ!$D$10+'СЕТ СН'!$F$5-'СЕТ СН'!$F$24</f>
        <v>2193.5007883600001</v>
      </c>
      <c r="T35" s="36">
        <f>SUMIFS(СВЦЭМ!$D$39:$D$782,СВЦЭМ!$A$39:$A$782,$A35,СВЦЭМ!$B$39:$B$782,T$11)+'СЕТ СН'!$F$14+СВЦЭМ!$D$10+'СЕТ СН'!$F$5-'СЕТ СН'!$F$24</f>
        <v>2150.5502764900002</v>
      </c>
      <c r="U35" s="36">
        <f>SUMIFS(СВЦЭМ!$D$39:$D$782,СВЦЭМ!$A$39:$A$782,$A35,СВЦЭМ!$B$39:$B$782,U$11)+'СЕТ СН'!$F$14+СВЦЭМ!$D$10+'СЕТ СН'!$F$5-'СЕТ СН'!$F$24</f>
        <v>2184.8142750200004</v>
      </c>
      <c r="V35" s="36">
        <f>SUMIFS(СВЦЭМ!$D$39:$D$782,СВЦЭМ!$A$39:$A$782,$A35,СВЦЭМ!$B$39:$B$782,V$11)+'СЕТ СН'!$F$14+СВЦЭМ!$D$10+'СЕТ СН'!$F$5-'СЕТ СН'!$F$24</f>
        <v>2208.8119871400004</v>
      </c>
      <c r="W35" s="36">
        <f>SUMIFS(СВЦЭМ!$D$39:$D$782,СВЦЭМ!$A$39:$A$782,$A35,СВЦЭМ!$B$39:$B$782,W$11)+'СЕТ СН'!$F$14+СВЦЭМ!$D$10+'СЕТ СН'!$F$5-'СЕТ СН'!$F$24</f>
        <v>2232.9699240899999</v>
      </c>
      <c r="X35" s="36">
        <f>SUMIFS(СВЦЭМ!$D$39:$D$782,СВЦЭМ!$A$39:$A$782,$A35,СВЦЭМ!$B$39:$B$782,X$11)+'СЕТ СН'!$F$14+СВЦЭМ!$D$10+'СЕТ СН'!$F$5-'СЕТ СН'!$F$24</f>
        <v>2261.9427310900001</v>
      </c>
      <c r="Y35" s="36">
        <f>SUMIFS(СВЦЭМ!$D$39:$D$782,СВЦЭМ!$A$39:$A$782,$A35,СВЦЭМ!$B$39:$B$782,Y$11)+'СЕТ СН'!$F$14+СВЦЭМ!$D$10+'СЕТ СН'!$F$5-'СЕТ СН'!$F$24</f>
        <v>2298.9223082600001</v>
      </c>
    </row>
    <row r="36" spans="1:27" ht="15.75" x14ac:dyDescent="0.2">
      <c r="A36" s="35">
        <f t="shared" si="0"/>
        <v>44859</v>
      </c>
      <c r="B36" s="36">
        <f>SUMIFS(СВЦЭМ!$D$39:$D$782,СВЦЭМ!$A$39:$A$782,$A36,СВЦЭМ!$B$39:$B$782,B$11)+'СЕТ СН'!$F$14+СВЦЭМ!$D$10+'СЕТ СН'!$F$5-'СЕТ СН'!$F$24</f>
        <v>2255.8912597400004</v>
      </c>
      <c r="C36" s="36">
        <f>SUMIFS(СВЦЭМ!$D$39:$D$782,СВЦЭМ!$A$39:$A$782,$A36,СВЦЭМ!$B$39:$B$782,C$11)+'СЕТ СН'!$F$14+СВЦЭМ!$D$10+'СЕТ СН'!$F$5-'СЕТ СН'!$F$24</f>
        <v>2289.0797826600001</v>
      </c>
      <c r="D36" s="36">
        <f>SUMIFS(СВЦЭМ!$D$39:$D$782,СВЦЭМ!$A$39:$A$782,$A36,СВЦЭМ!$B$39:$B$782,D$11)+'СЕТ СН'!$F$14+СВЦЭМ!$D$10+'СЕТ СН'!$F$5-'СЕТ СН'!$F$24</f>
        <v>2277.2945880699999</v>
      </c>
      <c r="E36" s="36">
        <f>SUMIFS(СВЦЭМ!$D$39:$D$782,СВЦЭМ!$A$39:$A$782,$A36,СВЦЭМ!$B$39:$B$782,E$11)+'СЕТ СН'!$F$14+СВЦЭМ!$D$10+'СЕТ СН'!$F$5-'СЕТ СН'!$F$24</f>
        <v>2259.9869010500001</v>
      </c>
      <c r="F36" s="36">
        <f>SUMIFS(СВЦЭМ!$D$39:$D$782,СВЦЭМ!$A$39:$A$782,$A36,СВЦЭМ!$B$39:$B$782,F$11)+'СЕТ СН'!$F$14+СВЦЭМ!$D$10+'СЕТ СН'!$F$5-'СЕТ СН'!$F$24</f>
        <v>2268.32747922</v>
      </c>
      <c r="G36" s="36">
        <f>SUMIFS(СВЦЭМ!$D$39:$D$782,СВЦЭМ!$A$39:$A$782,$A36,СВЦЭМ!$B$39:$B$782,G$11)+'СЕТ СН'!$F$14+СВЦЭМ!$D$10+'СЕТ СН'!$F$5-'СЕТ СН'!$F$24</f>
        <v>2225.1740554799999</v>
      </c>
      <c r="H36" s="36">
        <f>SUMIFS(СВЦЭМ!$D$39:$D$782,СВЦЭМ!$A$39:$A$782,$A36,СВЦЭМ!$B$39:$B$782,H$11)+'СЕТ СН'!$F$14+СВЦЭМ!$D$10+'СЕТ СН'!$F$5-'СЕТ СН'!$F$24</f>
        <v>2157.3402426500002</v>
      </c>
      <c r="I36" s="36">
        <f>SUMIFS(СВЦЭМ!$D$39:$D$782,СВЦЭМ!$A$39:$A$782,$A36,СВЦЭМ!$B$39:$B$782,I$11)+'СЕТ СН'!$F$14+СВЦЭМ!$D$10+'СЕТ СН'!$F$5-'СЕТ СН'!$F$24</f>
        <v>2094.6981554000004</v>
      </c>
      <c r="J36" s="36">
        <f>SUMIFS(СВЦЭМ!$D$39:$D$782,СВЦЭМ!$A$39:$A$782,$A36,СВЦЭМ!$B$39:$B$782,J$11)+'СЕТ СН'!$F$14+СВЦЭМ!$D$10+'СЕТ СН'!$F$5-'СЕТ СН'!$F$24</f>
        <v>1989.58309992</v>
      </c>
      <c r="K36" s="36">
        <f>SUMIFS(СВЦЭМ!$D$39:$D$782,СВЦЭМ!$A$39:$A$782,$A36,СВЦЭМ!$B$39:$B$782,K$11)+'СЕТ СН'!$F$14+СВЦЭМ!$D$10+'СЕТ СН'!$F$5-'СЕТ СН'!$F$24</f>
        <v>2011.93491395</v>
      </c>
      <c r="L36" s="36">
        <f>SUMIFS(СВЦЭМ!$D$39:$D$782,СВЦЭМ!$A$39:$A$782,$A36,СВЦЭМ!$B$39:$B$782,L$11)+'СЕТ СН'!$F$14+СВЦЭМ!$D$10+'СЕТ СН'!$F$5-'СЕТ СН'!$F$24</f>
        <v>2018.2090964200002</v>
      </c>
      <c r="M36" s="36">
        <f>SUMIFS(СВЦЭМ!$D$39:$D$782,СВЦЭМ!$A$39:$A$782,$A36,СВЦЭМ!$B$39:$B$782,M$11)+'СЕТ СН'!$F$14+СВЦЭМ!$D$10+'СЕТ СН'!$F$5-'СЕТ СН'!$F$24</f>
        <v>2105.8967576800001</v>
      </c>
      <c r="N36" s="36">
        <f>SUMIFS(СВЦЭМ!$D$39:$D$782,СВЦЭМ!$A$39:$A$782,$A36,СВЦЭМ!$B$39:$B$782,N$11)+'СЕТ СН'!$F$14+СВЦЭМ!$D$10+'СЕТ СН'!$F$5-'СЕТ СН'!$F$24</f>
        <v>2203.16442826</v>
      </c>
      <c r="O36" s="36">
        <f>SUMIFS(СВЦЭМ!$D$39:$D$782,СВЦЭМ!$A$39:$A$782,$A36,СВЦЭМ!$B$39:$B$782,O$11)+'СЕТ СН'!$F$14+СВЦЭМ!$D$10+'СЕТ СН'!$F$5-'СЕТ СН'!$F$24</f>
        <v>2180.8591101399998</v>
      </c>
      <c r="P36" s="36">
        <f>SUMIFS(СВЦЭМ!$D$39:$D$782,СВЦЭМ!$A$39:$A$782,$A36,СВЦЭМ!$B$39:$B$782,P$11)+'СЕТ СН'!$F$14+СВЦЭМ!$D$10+'СЕТ СН'!$F$5-'СЕТ СН'!$F$24</f>
        <v>2181.3722068100001</v>
      </c>
      <c r="Q36" s="36">
        <f>SUMIFS(СВЦЭМ!$D$39:$D$782,СВЦЭМ!$A$39:$A$782,$A36,СВЦЭМ!$B$39:$B$782,Q$11)+'СЕТ СН'!$F$14+СВЦЭМ!$D$10+'СЕТ СН'!$F$5-'СЕТ СН'!$F$24</f>
        <v>2181.33505453</v>
      </c>
      <c r="R36" s="36">
        <f>SUMIFS(СВЦЭМ!$D$39:$D$782,СВЦЭМ!$A$39:$A$782,$A36,СВЦЭМ!$B$39:$B$782,R$11)+'СЕТ СН'!$F$14+СВЦЭМ!$D$10+'СЕТ СН'!$F$5-'СЕТ СН'!$F$24</f>
        <v>2080.5753068100003</v>
      </c>
      <c r="S36" s="36">
        <f>SUMIFS(СВЦЭМ!$D$39:$D$782,СВЦЭМ!$A$39:$A$782,$A36,СВЦЭМ!$B$39:$B$782,S$11)+'СЕТ СН'!$F$14+СВЦЭМ!$D$10+'СЕТ СН'!$F$5-'СЕТ СН'!$F$24</f>
        <v>2015.5159143999999</v>
      </c>
      <c r="T36" s="36">
        <f>SUMIFS(СВЦЭМ!$D$39:$D$782,СВЦЭМ!$A$39:$A$782,$A36,СВЦЭМ!$B$39:$B$782,T$11)+'СЕТ СН'!$F$14+СВЦЭМ!$D$10+'СЕТ СН'!$F$5-'СЕТ СН'!$F$24</f>
        <v>1927.05309603</v>
      </c>
      <c r="U36" s="36">
        <f>SUMIFS(СВЦЭМ!$D$39:$D$782,СВЦЭМ!$A$39:$A$782,$A36,СВЦЭМ!$B$39:$B$782,U$11)+'СЕТ СН'!$F$14+СВЦЭМ!$D$10+'СЕТ СН'!$F$5-'СЕТ СН'!$F$24</f>
        <v>1933.22085259</v>
      </c>
      <c r="V36" s="36">
        <f>SUMIFS(СВЦЭМ!$D$39:$D$782,СВЦЭМ!$A$39:$A$782,$A36,СВЦЭМ!$B$39:$B$782,V$11)+'СЕТ СН'!$F$14+СВЦЭМ!$D$10+'СЕТ СН'!$F$5-'СЕТ СН'!$F$24</f>
        <v>1954.0512690599999</v>
      </c>
      <c r="W36" s="36">
        <f>SUMIFS(СВЦЭМ!$D$39:$D$782,СВЦЭМ!$A$39:$A$782,$A36,СВЦЭМ!$B$39:$B$782,W$11)+'СЕТ СН'!$F$14+СВЦЭМ!$D$10+'СЕТ СН'!$F$5-'СЕТ СН'!$F$24</f>
        <v>1968.1046882000001</v>
      </c>
      <c r="X36" s="36">
        <f>SUMIFS(СВЦЭМ!$D$39:$D$782,СВЦЭМ!$A$39:$A$782,$A36,СВЦЭМ!$B$39:$B$782,X$11)+'СЕТ СН'!$F$14+СВЦЭМ!$D$10+'СЕТ СН'!$F$5-'СЕТ СН'!$F$24</f>
        <v>1994.6534880499999</v>
      </c>
      <c r="Y36" s="36">
        <f>SUMIFS(СВЦЭМ!$D$39:$D$782,СВЦЭМ!$A$39:$A$782,$A36,СВЦЭМ!$B$39:$B$782,Y$11)+'СЕТ СН'!$F$14+СВЦЭМ!$D$10+'СЕТ СН'!$F$5-'СЕТ СН'!$F$24</f>
        <v>2013.0481480999999</v>
      </c>
    </row>
    <row r="37" spans="1:27" ht="15.75" x14ac:dyDescent="0.2">
      <c r="A37" s="35">
        <f t="shared" si="0"/>
        <v>44860</v>
      </c>
      <c r="B37" s="36">
        <f>SUMIFS(СВЦЭМ!$D$39:$D$782,СВЦЭМ!$A$39:$A$782,$A37,СВЦЭМ!$B$39:$B$782,B$11)+'СЕТ СН'!$F$14+СВЦЭМ!$D$10+'СЕТ СН'!$F$5-'СЕТ СН'!$F$24</f>
        <v>2186.4148331699998</v>
      </c>
      <c r="C37" s="36">
        <f>SUMIFS(СВЦЭМ!$D$39:$D$782,СВЦЭМ!$A$39:$A$782,$A37,СВЦЭМ!$B$39:$B$782,C$11)+'СЕТ СН'!$F$14+СВЦЭМ!$D$10+'СЕТ СН'!$F$5-'СЕТ СН'!$F$24</f>
        <v>2200.2130603300002</v>
      </c>
      <c r="D37" s="36">
        <f>SUMIFS(СВЦЭМ!$D$39:$D$782,СВЦЭМ!$A$39:$A$782,$A37,СВЦЭМ!$B$39:$B$782,D$11)+'СЕТ СН'!$F$14+СВЦЭМ!$D$10+'СЕТ СН'!$F$5-'СЕТ СН'!$F$24</f>
        <v>2213.3759371699998</v>
      </c>
      <c r="E37" s="36">
        <f>SUMIFS(СВЦЭМ!$D$39:$D$782,СВЦЭМ!$A$39:$A$782,$A37,СВЦЭМ!$B$39:$B$782,E$11)+'СЕТ СН'!$F$14+СВЦЭМ!$D$10+'СЕТ СН'!$F$5-'СЕТ СН'!$F$24</f>
        <v>2231.0878045600002</v>
      </c>
      <c r="F37" s="36">
        <f>SUMIFS(СВЦЭМ!$D$39:$D$782,СВЦЭМ!$A$39:$A$782,$A37,СВЦЭМ!$B$39:$B$782,F$11)+'СЕТ СН'!$F$14+СВЦЭМ!$D$10+'СЕТ СН'!$F$5-'СЕТ СН'!$F$24</f>
        <v>2203.1173508900001</v>
      </c>
      <c r="G37" s="36">
        <f>SUMIFS(СВЦЭМ!$D$39:$D$782,СВЦЭМ!$A$39:$A$782,$A37,СВЦЭМ!$B$39:$B$782,G$11)+'СЕТ СН'!$F$14+СВЦЭМ!$D$10+'СЕТ СН'!$F$5-'СЕТ СН'!$F$24</f>
        <v>2145.8998400199998</v>
      </c>
      <c r="H37" s="36">
        <f>SUMIFS(СВЦЭМ!$D$39:$D$782,СВЦЭМ!$A$39:$A$782,$A37,СВЦЭМ!$B$39:$B$782,H$11)+'СЕТ СН'!$F$14+СВЦЭМ!$D$10+'СЕТ СН'!$F$5-'СЕТ СН'!$F$24</f>
        <v>2059.6303435600003</v>
      </c>
      <c r="I37" s="36">
        <f>SUMIFS(СВЦЭМ!$D$39:$D$782,СВЦЭМ!$A$39:$A$782,$A37,СВЦЭМ!$B$39:$B$782,I$11)+'СЕТ СН'!$F$14+СВЦЭМ!$D$10+'СЕТ СН'!$F$5-'СЕТ СН'!$F$24</f>
        <v>2103.9596224800002</v>
      </c>
      <c r="J37" s="36">
        <f>SUMIFS(СВЦЭМ!$D$39:$D$782,СВЦЭМ!$A$39:$A$782,$A37,СВЦЭМ!$B$39:$B$782,J$11)+'СЕТ СН'!$F$14+СВЦЭМ!$D$10+'СЕТ СН'!$F$5-'СЕТ СН'!$F$24</f>
        <v>2067.3080079300003</v>
      </c>
      <c r="K37" s="36">
        <f>SUMIFS(СВЦЭМ!$D$39:$D$782,СВЦЭМ!$A$39:$A$782,$A37,СВЦЭМ!$B$39:$B$782,K$11)+'СЕТ СН'!$F$14+СВЦЭМ!$D$10+'СЕТ СН'!$F$5-'СЕТ СН'!$F$24</f>
        <v>2078.1813416200002</v>
      </c>
      <c r="L37" s="36">
        <f>SUMIFS(СВЦЭМ!$D$39:$D$782,СВЦЭМ!$A$39:$A$782,$A37,СВЦЭМ!$B$39:$B$782,L$11)+'СЕТ СН'!$F$14+СВЦЭМ!$D$10+'СЕТ СН'!$F$5-'СЕТ СН'!$F$24</f>
        <v>2085.7868885600001</v>
      </c>
      <c r="M37" s="36">
        <f>SUMIFS(СВЦЭМ!$D$39:$D$782,СВЦЭМ!$A$39:$A$782,$A37,СВЦЭМ!$B$39:$B$782,M$11)+'СЕТ СН'!$F$14+СВЦЭМ!$D$10+'СЕТ СН'!$F$5-'СЕТ СН'!$F$24</f>
        <v>2082.8480362099999</v>
      </c>
      <c r="N37" s="36">
        <f>SUMIFS(СВЦЭМ!$D$39:$D$782,СВЦЭМ!$A$39:$A$782,$A37,СВЦЭМ!$B$39:$B$782,N$11)+'СЕТ СН'!$F$14+СВЦЭМ!$D$10+'СЕТ СН'!$F$5-'СЕТ СН'!$F$24</f>
        <v>2090.49208593</v>
      </c>
      <c r="O37" s="36">
        <f>SUMIFS(СВЦЭМ!$D$39:$D$782,СВЦЭМ!$A$39:$A$782,$A37,СВЦЭМ!$B$39:$B$782,O$11)+'СЕТ СН'!$F$14+СВЦЭМ!$D$10+'СЕТ СН'!$F$5-'СЕТ СН'!$F$24</f>
        <v>2132.7583874100001</v>
      </c>
      <c r="P37" s="36">
        <f>SUMIFS(СВЦЭМ!$D$39:$D$782,СВЦЭМ!$A$39:$A$782,$A37,СВЦЭМ!$B$39:$B$782,P$11)+'СЕТ СН'!$F$14+СВЦЭМ!$D$10+'СЕТ СН'!$F$5-'СЕТ СН'!$F$24</f>
        <v>2143.7979148000004</v>
      </c>
      <c r="Q37" s="36">
        <f>SUMIFS(СВЦЭМ!$D$39:$D$782,СВЦЭМ!$A$39:$A$782,$A37,СВЦЭМ!$B$39:$B$782,Q$11)+'СЕТ СН'!$F$14+СВЦЭМ!$D$10+'СЕТ СН'!$F$5-'СЕТ СН'!$F$24</f>
        <v>2130.0756565199999</v>
      </c>
      <c r="R37" s="36">
        <f>SUMIFS(СВЦЭМ!$D$39:$D$782,СВЦЭМ!$A$39:$A$782,$A37,СВЦЭМ!$B$39:$B$782,R$11)+'СЕТ СН'!$F$14+СВЦЭМ!$D$10+'СЕТ СН'!$F$5-'СЕТ СН'!$F$24</f>
        <v>2127.0215532100001</v>
      </c>
      <c r="S37" s="36">
        <f>SUMIFS(СВЦЭМ!$D$39:$D$782,СВЦЭМ!$A$39:$A$782,$A37,СВЦЭМ!$B$39:$B$782,S$11)+'СЕТ СН'!$F$14+СВЦЭМ!$D$10+'СЕТ СН'!$F$5-'СЕТ СН'!$F$24</f>
        <v>2059.3075531200002</v>
      </c>
      <c r="T37" s="36">
        <f>SUMIFS(СВЦЭМ!$D$39:$D$782,СВЦЭМ!$A$39:$A$782,$A37,СВЦЭМ!$B$39:$B$782,T$11)+'СЕТ СН'!$F$14+СВЦЭМ!$D$10+'СЕТ СН'!$F$5-'СЕТ СН'!$F$24</f>
        <v>2043.72131992</v>
      </c>
      <c r="U37" s="36">
        <f>SUMIFS(СВЦЭМ!$D$39:$D$782,СВЦЭМ!$A$39:$A$782,$A37,СВЦЭМ!$B$39:$B$782,U$11)+'СЕТ СН'!$F$14+СВЦЭМ!$D$10+'СЕТ СН'!$F$5-'СЕТ СН'!$F$24</f>
        <v>2058.5027688099999</v>
      </c>
      <c r="V37" s="36">
        <f>SUMIFS(СВЦЭМ!$D$39:$D$782,СВЦЭМ!$A$39:$A$782,$A37,СВЦЭМ!$B$39:$B$782,V$11)+'СЕТ СН'!$F$14+СВЦЭМ!$D$10+'СЕТ СН'!$F$5-'СЕТ СН'!$F$24</f>
        <v>2083.6142172700002</v>
      </c>
      <c r="W37" s="36">
        <f>SUMIFS(СВЦЭМ!$D$39:$D$782,СВЦЭМ!$A$39:$A$782,$A37,СВЦЭМ!$B$39:$B$782,W$11)+'СЕТ СН'!$F$14+СВЦЭМ!$D$10+'СЕТ СН'!$F$5-'СЕТ СН'!$F$24</f>
        <v>2119.95930279</v>
      </c>
      <c r="X37" s="36">
        <f>SUMIFS(СВЦЭМ!$D$39:$D$782,СВЦЭМ!$A$39:$A$782,$A37,СВЦЭМ!$B$39:$B$782,X$11)+'СЕТ СН'!$F$14+СВЦЭМ!$D$10+'СЕТ СН'!$F$5-'СЕТ СН'!$F$24</f>
        <v>2127.5920329800001</v>
      </c>
      <c r="Y37" s="36">
        <f>SUMIFS(СВЦЭМ!$D$39:$D$782,СВЦЭМ!$A$39:$A$782,$A37,СВЦЭМ!$B$39:$B$782,Y$11)+'СЕТ СН'!$F$14+СВЦЭМ!$D$10+'СЕТ СН'!$F$5-'СЕТ СН'!$F$24</f>
        <v>2135.4531105699998</v>
      </c>
    </row>
    <row r="38" spans="1:27" ht="15.75" x14ac:dyDescent="0.2">
      <c r="A38" s="35">
        <f t="shared" si="0"/>
        <v>44861</v>
      </c>
      <c r="B38" s="36">
        <f>SUMIFS(СВЦЭМ!$D$39:$D$782,СВЦЭМ!$A$39:$A$782,$A38,СВЦЭМ!$B$39:$B$782,B$11)+'СЕТ СН'!$F$14+СВЦЭМ!$D$10+'СЕТ СН'!$F$5-'СЕТ СН'!$F$24</f>
        <v>2195.3215605300002</v>
      </c>
      <c r="C38" s="36">
        <f>SUMIFS(СВЦЭМ!$D$39:$D$782,СВЦЭМ!$A$39:$A$782,$A38,СВЦЭМ!$B$39:$B$782,C$11)+'СЕТ СН'!$F$14+СВЦЭМ!$D$10+'СЕТ СН'!$F$5-'СЕТ СН'!$F$24</f>
        <v>2216.9201457700001</v>
      </c>
      <c r="D38" s="36">
        <f>SUMIFS(СВЦЭМ!$D$39:$D$782,СВЦЭМ!$A$39:$A$782,$A38,СВЦЭМ!$B$39:$B$782,D$11)+'СЕТ СН'!$F$14+СВЦЭМ!$D$10+'СЕТ СН'!$F$5-'СЕТ СН'!$F$24</f>
        <v>2244.97309068</v>
      </c>
      <c r="E38" s="36">
        <f>SUMIFS(СВЦЭМ!$D$39:$D$782,СВЦЭМ!$A$39:$A$782,$A38,СВЦЭМ!$B$39:$B$782,E$11)+'СЕТ СН'!$F$14+СВЦЭМ!$D$10+'СЕТ СН'!$F$5-'СЕТ СН'!$F$24</f>
        <v>2250.4641673000001</v>
      </c>
      <c r="F38" s="36">
        <f>SUMIFS(СВЦЭМ!$D$39:$D$782,СВЦЭМ!$A$39:$A$782,$A38,СВЦЭМ!$B$39:$B$782,F$11)+'СЕТ СН'!$F$14+СВЦЭМ!$D$10+'СЕТ СН'!$F$5-'СЕТ СН'!$F$24</f>
        <v>2229.5524827200002</v>
      </c>
      <c r="G38" s="36">
        <f>SUMIFS(СВЦЭМ!$D$39:$D$782,СВЦЭМ!$A$39:$A$782,$A38,СВЦЭМ!$B$39:$B$782,G$11)+'СЕТ СН'!$F$14+СВЦЭМ!$D$10+'СЕТ СН'!$F$5-'СЕТ СН'!$F$24</f>
        <v>2156.9309368900003</v>
      </c>
      <c r="H38" s="36">
        <f>SUMIFS(СВЦЭМ!$D$39:$D$782,СВЦЭМ!$A$39:$A$782,$A38,СВЦЭМ!$B$39:$B$782,H$11)+'СЕТ СН'!$F$14+СВЦЭМ!$D$10+'СЕТ СН'!$F$5-'СЕТ СН'!$F$24</f>
        <v>2054.28483723</v>
      </c>
      <c r="I38" s="36">
        <f>SUMIFS(СВЦЭМ!$D$39:$D$782,СВЦЭМ!$A$39:$A$782,$A38,СВЦЭМ!$B$39:$B$782,I$11)+'СЕТ СН'!$F$14+СВЦЭМ!$D$10+'СЕТ СН'!$F$5-'СЕТ СН'!$F$24</f>
        <v>2053.02158345</v>
      </c>
      <c r="J38" s="36">
        <f>SUMIFS(СВЦЭМ!$D$39:$D$782,СВЦЭМ!$A$39:$A$782,$A38,СВЦЭМ!$B$39:$B$782,J$11)+'СЕТ СН'!$F$14+СВЦЭМ!$D$10+'СЕТ СН'!$F$5-'СЕТ СН'!$F$24</f>
        <v>2027.29829202</v>
      </c>
      <c r="K38" s="36">
        <f>SUMIFS(СВЦЭМ!$D$39:$D$782,СВЦЭМ!$A$39:$A$782,$A38,СВЦЭМ!$B$39:$B$782,K$11)+'СЕТ СН'!$F$14+СВЦЭМ!$D$10+'СЕТ СН'!$F$5-'СЕТ СН'!$F$24</f>
        <v>2043.49197643</v>
      </c>
      <c r="L38" s="36">
        <f>SUMIFS(СВЦЭМ!$D$39:$D$782,СВЦЭМ!$A$39:$A$782,$A38,СВЦЭМ!$B$39:$B$782,L$11)+'СЕТ СН'!$F$14+СВЦЭМ!$D$10+'СЕТ СН'!$F$5-'СЕТ СН'!$F$24</f>
        <v>2047.40921525</v>
      </c>
      <c r="M38" s="36">
        <f>SUMIFS(СВЦЭМ!$D$39:$D$782,СВЦЭМ!$A$39:$A$782,$A38,СВЦЭМ!$B$39:$B$782,M$11)+'СЕТ СН'!$F$14+СВЦЭМ!$D$10+'СЕТ СН'!$F$5-'СЕТ СН'!$F$24</f>
        <v>2055.60682443</v>
      </c>
      <c r="N38" s="36">
        <f>SUMIFS(СВЦЭМ!$D$39:$D$782,СВЦЭМ!$A$39:$A$782,$A38,СВЦЭМ!$B$39:$B$782,N$11)+'СЕТ СН'!$F$14+СВЦЭМ!$D$10+'СЕТ СН'!$F$5-'СЕТ СН'!$F$24</f>
        <v>2085.1131642</v>
      </c>
      <c r="O38" s="36">
        <f>SUMIFS(СВЦЭМ!$D$39:$D$782,СВЦЭМ!$A$39:$A$782,$A38,СВЦЭМ!$B$39:$B$782,O$11)+'СЕТ СН'!$F$14+СВЦЭМ!$D$10+'СЕТ СН'!$F$5-'СЕТ СН'!$F$24</f>
        <v>2097.6588078899999</v>
      </c>
      <c r="P38" s="36">
        <f>SUMIFS(СВЦЭМ!$D$39:$D$782,СВЦЭМ!$A$39:$A$782,$A38,СВЦЭМ!$B$39:$B$782,P$11)+'СЕТ СН'!$F$14+СВЦЭМ!$D$10+'СЕТ СН'!$F$5-'СЕТ СН'!$F$24</f>
        <v>2098.8338740099998</v>
      </c>
      <c r="Q38" s="36">
        <f>SUMIFS(СВЦЭМ!$D$39:$D$782,СВЦЭМ!$A$39:$A$782,$A38,СВЦЭМ!$B$39:$B$782,Q$11)+'СЕТ СН'!$F$14+СВЦЭМ!$D$10+'СЕТ СН'!$F$5-'СЕТ СН'!$F$24</f>
        <v>2109.2326832100002</v>
      </c>
      <c r="R38" s="36">
        <f>SUMIFS(СВЦЭМ!$D$39:$D$782,СВЦЭМ!$A$39:$A$782,$A38,СВЦЭМ!$B$39:$B$782,R$11)+'СЕТ СН'!$F$14+СВЦЭМ!$D$10+'СЕТ СН'!$F$5-'СЕТ СН'!$F$24</f>
        <v>2081.3437698900002</v>
      </c>
      <c r="S38" s="36">
        <f>SUMIFS(СВЦЭМ!$D$39:$D$782,СВЦЭМ!$A$39:$A$782,$A38,СВЦЭМ!$B$39:$B$782,S$11)+'СЕТ СН'!$F$14+СВЦЭМ!$D$10+'СЕТ СН'!$F$5-'СЕТ СН'!$F$24</f>
        <v>2062.4418458499999</v>
      </c>
      <c r="T38" s="36">
        <f>SUMIFS(СВЦЭМ!$D$39:$D$782,СВЦЭМ!$A$39:$A$782,$A38,СВЦЭМ!$B$39:$B$782,T$11)+'СЕТ СН'!$F$14+СВЦЭМ!$D$10+'СЕТ СН'!$F$5-'СЕТ СН'!$F$24</f>
        <v>2023.9330070800002</v>
      </c>
      <c r="U38" s="36">
        <f>SUMIFS(СВЦЭМ!$D$39:$D$782,СВЦЭМ!$A$39:$A$782,$A38,СВЦЭМ!$B$39:$B$782,U$11)+'СЕТ СН'!$F$14+СВЦЭМ!$D$10+'СЕТ СН'!$F$5-'СЕТ СН'!$F$24</f>
        <v>2047.4589721</v>
      </c>
      <c r="V38" s="36">
        <f>SUMIFS(СВЦЭМ!$D$39:$D$782,СВЦЭМ!$A$39:$A$782,$A38,СВЦЭМ!$B$39:$B$782,V$11)+'СЕТ СН'!$F$14+СВЦЭМ!$D$10+'СЕТ СН'!$F$5-'СЕТ СН'!$F$24</f>
        <v>2077.6257483899999</v>
      </c>
      <c r="W38" s="36">
        <f>SUMIFS(СВЦЭМ!$D$39:$D$782,СВЦЭМ!$A$39:$A$782,$A38,СВЦЭМ!$B$39:$B$782,W$11)+'СЕТ СН'!$F$14+СВЦЭМ!$D$10+'СЕТ СН'!$F$5-'СЕТ СН'!$F$24</f>
        <v>2102.4739997800002</v>
      </c>
      <c r="X38" s="36">
        <f>SUMIFS(СВЦЭМ!$D$39:$D$782,СВЦЭМ!$A$39:$A$782,$A38,СВЦЭМ!$B$39:$B$782,X$11)+'СЕТ СН'!$F$14+СВЦЭМ!$D$10+'СЕТ СН'!$F$5-'СЕТ СН'!$F$24</f>
        <v>2154.14124584</v>
      </c>
      <c r="Y38" s="36">
        <f>SUMIFS(СВЦЭМ!$D$39:$D$782,СВЦЭМ!$A$39:$A$782,$A38,СВЦЭМ!$B$39:$B$782,Y$11)+'СЕТ СН'!$F$14+СВЦЭМ!$D$10+'СЕТ СН'!$F$5-'СЕТ СН'!$F$24</f>
        <v>2181.58128945</v>
      </c>
    </row>
    <row r="39" spans="1:27" ht="15.75" x14ac:dyDescent="0.2">
      <c r="A39" s="35">
        <f t="shared" si="0"/>
        <v>44862</v>
      </c>
      <c r="B39" s="36">
        <f>SUMIFS(СВЦЭМ!$D$39:$D$782,СВЦЭМ!$A$39:$A$782,$A39,СВЦЭМ!$B$39:$B$782,B$11)+'СЕТ СН'!$F$14+СВЦЭМ!$D$10+'СЕТ СН'!$F$5-'СЕТ СН'!$F$24</f>
        <v>2171.8207151900001</v>
      </c>
      <c r="C39" s="36">
        <f>SUMIFS(СВЦЭМ!$D$39:$D$782,СВЦЭМ!$A$39:$A$782,$A39,СВЦЭМ!$B$39:$B$782,C$11)+'СЕТ СН'!$F$14+СВЦЭМ!$D$10+'СЕТ СН'!$F$5-'СЕТ СН'!$F$24</f>
        <v>2203.1556894100004</v>
      </c>
      <c r="D39" s="36">
        <f>SUMIFS(СВЦЭМ!$D$39:$D$782,СВЦЭМ!$A$39:$A$782,$A39,СВЦЭМ!$B$39:$B$782,D$11)+'СЕТ СН'!$F$14+СВЦЭМ!$D$10+'СЕТ СН'!$F$5-'СЕТ СН'!$F$24</f>
        <v>2241.1165710800001</v>
      </c>
      <c r="E39" s="36">
        <f>SUMIFS(СВЦЭМ!$D$39:$D$782,СВЦЭМ!$A$39:$A$782,$A39,СВЦЭМ!$B$39:$B$782,E$11)+'СЕТ СН'!$F$14+СВЦЭМ!$D$10+'СЕТ СН'!$F$5-'СЕТ СН'!$F$24</f>
        <v>2242.2109717800004</v>
      </c>
      <c r="F39" s="36">
        <f>SUMIFS(СВЦЭМ!$D$39:$D$782,СВЦЭМ!$A$39:$A$782,$A39,СВЦЭМ!$B$39:$B$782,F$11)+'СЕТ СН'!$F$14+СВЦЭМ!$D$10+'СЕТ СН'!$F$5-'СЕТ СН'!$F$24</f>
        <v>2243.9697399500001</v>
      </c>
      <c r="G39" s="36">
        <f>SUMIFS(СВЦЭМ!$D$39:$D$782,СВЦЭМ!$A$39:$A$782,$A39,СВЦЭМ!$B$39:$B$782,G$11)+'СЕТ СН'!$F$14+СВЦЭМ!$D$10+'СЕТ СН'!$F$5-'СЕТ СН'!$F$24</f>
        <v>2229.38373589</v>
      </c>
      <c r="H39" s="36">
        <f>SUMIFS(СВЦЭМ!$D$39:$D$782,СВЦЭМ!$A$39:$A$782,$A39,СВЦЭМ!$B$39:$B$782,H$11)+'СЕТ СН'!$F$14+СВЦЭМ!$D$10+'СЕТ СН'!$F$5-'СЕТ СН'!$F$24</f>
        <v>2181.99400565</v>
      </c>
      <c r="I39" s="36">
        <f>SUMIFS(СВЦЭМ!$D$39:$D$782,СВЦЭМ!$A$39:$A$782,$A39,СВЦЭМ!$B$39:$B$782,I$11)+'СЕТ СН'!$F$14+СВЦЭМ!$D$10+'СЕТ СН'!$F$5-'СЕТ СН'!$F$24</f>
        <v>2136.17833423</v>
      </c>
      <c r="J39" s="36">
        <f>SUMIFS(СВЦЭМ!$D$39:$D$782,СВЦЭМ!$A$39:$A$782,$A39,СВЦЭМ!$B$39:$B$782,J$11)+'СЕТ СН'!$F$14+СВЦЭМ!$D$10+'СЕТ СН'!$F$5-'СЕТ СН'!$F$24</f>
        <v>2104.7599260400002</v>
      </c>
      <c r="K39" s="36">
        <f>SUMIFS(СВЦЭМ!$D$39:$D$782,СВЦЭМ!$A$39:$A$782,$A39,СВЦЭМ!$B$39:$B$782,K$11)+'СЕТ СН'!$F$14+СВЦЭМ!$D$10+'СЕТ СН'!$F$5-'СЕТ СН'!$F$24</f>
        <v>2096.3814525799999</v>
      </c>
      <c r="L39" s="36">
        <f>SUMIFS(СВЦЭМ!$D$39:$D$782,СВЦЭМ!$A$39:$A$782,$A39,СВЦЭМ!$B$39:$B$782,L$11)+'СЕТ СН'!$F$14+СВЦЭМ!$D$10+'СЕТ СН'!$F$5-'СЕТ СН'!$F$24</f>
        <v>2088.5280605600001</v>
      </c>
      <c r="M39" s="36">
        <f>SUMIFS(СВЦЭМ!$D$39:$D$782,СВЦЭМ!$A$39:$A$782,$A39,СВЦЭМ!$B$39:$B$782,M$11)+'СЕТ СН'!$F$14+СВЦЭМ!$D$10+'СЕТ СН'!$F$5-'СЕТ СН'!$F$24</f>
        <v>2101.1612816900001</v>
      </c>
      <c r="N39" s="36">
        <f>SUMIFS(СВЦЭМ!$D$39:$D$782,СВЦЭМ!$A$39:$A$782,$A39,СВЦЭМ!$B$39:$B$782,N$11)+'СЕТ СН'!$F$14+СВЦЭМ!$D$10+'СЕТ СН'!$F$5-'СЕТ СН'!$F$24</f>
        <v>2106.6366429099999</v>
      </c>
      <c r="O39" s="36">
        <f>SUMIFS(СВЦЭМ!$D$39:$D$782,СВЦЭМ!$A$39:$A$782,$A39,СВЦЭМ!$B$39:$B$782,O$11)+'СЕТ СН'!$F$14+СВЦЭМ!$D$10+'СЕТ СН'!$F$5-'СЕТ СН'!$F$24</f>
        <v>2133.3133245500003</v>
      </c>
      <c r="P39" s="36">
        <f>SUMIFS(СВЦЭМ!$D$39:$D$782,СВЦЭМ!$A$39:$A$782,$A39,СВЦЭМ!$B$39:$B$782,P$11)+'СЕТ СН'!$F$14+СВЦЭМ!$D$10+'СЕТ СН'!$F$5-'СЕТ СН'!$F$24</f>
        <v>2144.9584678299998</v>
      </c>
      <c r="Q39" s="36">
        <f>SUMIFS(СВЦЭМ!$D$39:$D$782,СВЦЭМ!$A$39:$A$782,$A39,СВЦЭМ!$B$39:$B$782,Q$11)+'СЕТ СН'!$F$14+СВЦЭМ!$D$10+'СЕТ СН'!$F$5-'СЕТ СН'!$F$24</f>
        <v>2144.55245805</v>
      </c>
      <c r="R39" s="36">
        <f>SUMIFS(СВЦЭМ!$D$39:$D$782,СВЦЭМ!$A$39:$A$782,$A39,СВЦЭМ!$B$39:$B$782,R$11)+'СЕТ СН'!$F$14+СВЦЭМ!$D$10+'СЕТ СН'!$F$5-'СЕТ СН'!$F$24</f>
        <v>2150.8367625800001</v>
      </c>
      <c r="S39" s="36">
        <f>SUMIFS(СВЦЭМ!$D$39:$D$782,СВЦЭМ!$A$39:$A$782,$A39,СВЦЭМ!$B$39:$B$782,S$11)+'СЕТ СН'!$F$14+СВЦЭМ!$D$10+'СЕТ СН'!$F$5-'СЕТ СН'!$F$24</f>
        <v>2133.4680079099999</v>
      </c>
      <c r="T39" s="36">
        <f>SUMIFS(СВЦЭМ!$D$39:$D$782,СВЦЭМ!$A$39:$A$782,$A39,СВЦЭМ!$B$39:$B$782,T$11)+'СЕТ СН'!$F$14+СВЦЭМ!$D$10+'СЕТ СН'!$F$5-'СЕТ СН'!$F$24</f>
        <v>2088.3286111799998</v>
      </c>
      <c r="U39" s="36">
        <f>SUMIFS(СВЦЭМ!$D$39:$D$782,СВЦЭМ!$A$39:$A$782,$A39,СВЦЭМ!$B$39:$B$782,U$11)+'СЕТ СН'!$F$14+СВЦЭМ!$D$10+'СЕТ СН'!$F$5-'СЕТ СН'!$F$24</f>
        <v>2078.6229720599999</v>
      </c>
      <c r="V39" s="36">
        <f>SUMIFS(СВЦЭМ!$D$39:$D$782,СВЦЭМ!$A$39:$A$782,$A39,СВЦЭМ!$B$39:$B$782,V$11)+'СЕТ СН'!$F$14+СВЦЭМ!$D$10+'СЕТ СН'!$F$5-'СЕТ СН'!$F$24</f>
        <v>2110.3354351400003</v>
      </c>
      <c r="W39" s="36">
        <f>SUMIFS(СВЦЭМ!$D$39:$D$782,СВЦЭМ!$A$39:$A$782,$A39,СВЦЭМ!$B$39:$B$782,W$11)+'СЕТ СН'!$F$14+СВЦЭМ!$D$10+'СЕТ СН'!$F$5-'СЕТ СН'!$F$24</f>
        <v>2130.43820564</v>
      </c>
      <c r="X39" s="36">
        <f>SUMIFS(СВЦЭМ!$D$39:$D$782,СВЦЭМ!$A$39:$A$782,$A39,СВЦЭМ!$B$39:$B$782,X$11)+'СЕТ СН'!$F$14+СВЦЭМ!$D$10+'СЕТ СН'!$F$5-'СЕТ СН'!$F$24</f>
        <v>2157.1821470300001</v>
      </c>
      <c r="Y39" s="36">
        <f>SUMIFS(СВЦЭМ!$D$39:$D$782,СВЦЭМ!$A$39:$A$782,$A39,СВЦЭМ!$B$39:$B$782,Y$11)+'СЕТ СН'!$F$14+СВЦЭМ!$D$10+'СЕТ СН'!$F$5-'СЕТ СН'!$F$24</f>
        <v>2171.6951778700004</v>
      </c>
    </row>
    <row r="40" spans="1:27" ht="15.75" x14ac:dyDescent="0.2">
      <c r="A40" s="35">
        <f t="shared" si="0"/>
        <v>44863</v>
      </c>
      <c r="B40" s="36">
        <f>SUMIFS(СВЦЭМ!$D$39:$D$782,СВЦЭМ!$A$39:$A$782,$A40,СВЦЭМ!$B$39:$B$782,B$11)+'СЕТ СН'!$F$14+СВЦЭМ!$D$10+'СЕТ СН'!$F$5-'СЕТ СН'!$F$24</f>
        <v>2173.0186931400003</v>
      </c>
      <c r="C40" s="36">
        <f>SUMIFS(СВЦЭМ!$D$39:$D$782,СВЦЭМ!$A$39:$A$782,$A40,СВЦЭМ!$B$39:$B$782,C$11)+'СЕТ СН'!$F$14+СВЦЭМ!$D$10+'СЕТ СН'!$F$5-'СЕТ СН'!$F$24</f>
        <v>2203.2766717200002</v>
      </c>
      <c r="D40" s="36">
        <f>SUMIFS(СВЦЭМ!$D$39:$D$782,СВЦЭМ!$A$39:$A$782,$A40,СВЦЭМ!$B$39:$B$782,D$11)+'СЕТ СН'!$F$14+СВЦЭМ!$D$10+'СЕТ СН'!$F$5-'СЕТ СН'!$F$24</f>
        <v>2245.6119272800001</v>
      </c>
      <c r="E40" s="36">
        <f>SUMIFS(СВЦЭМ!$D$39:$D$782,СВЦЭМ!$A$39:$A$782,$A40,СВЦЭМ!$B$39:$B$782,E$11)+'СЕТ СН'!$F$14+СВЦЭМ!$D$10+'СЕТ СН'!$F$5-'СЕТ СН'!$F$24</f>
        <v>2239.04762811</v>
      </c>
      <c r="F40" s="36">
        <f>SUMIFS(СВЦЭМ!$D$39:$D$782,СВЦЭМ!$A$39:$A$782,$A40,СВЦЭМ!$B$39:$B$782,F$11)+'СЕТ СН'!$F$14+СВЦЭМ!$D$10+'СЕТ СН'!$F$5-'СЕТ СН'!$F$24</f>
        <v>2231.8933501299998</v>
      </c>
      <c r="G40" s="36">
        <f>SUMIFS(СВЦЭМ!$D$39:$D$782,СВЦЭМ!$A$39:$A$782,$A40,СВЦЭМ!$B$39:$B$782,G$11)+'СЕТ СН'!$F$14+СВЦЭМ!$D$10+'СЕТ СН'!$F$5-'СЕТ СН'!$F$24</f>
        <v>2213.4397167300003</v>
      </c>
      <c r="H40" s="36">
        <f>SUMIFS(СВЦЭМ!$D$39:$D$782,СВЦЭМ!$A$39:$A$782,$A40,СВЦЭМ!$B$39:$B$782,H$11)+'СЕТ СН'!$F$14+СВЦЭМ!$D$10+'СЕТ СН'!$F$5-'СЕТ СН'!$F$24</f>
        <v>2181.5732591300002</v>
      </c>
      <c r="I40" s="36">
        <f>SUMIFS(СВЦЭМ!$D$39:$D$782,СВЦЭМ!$A$39:$A$782,$A40,СВЦЭМ!$B$39:$B$782,I$11)+'СЕТ СН'!$F$14+СВЦЭМ!$D$10+'СЕТ СН'!$F$5-'СЕТ СН'!$F$24</f>
        <v>2146.6981576200001</v>
      </c>
      <c r="J40" s="36">
        <f>SUMIFS(СВЦЭМ!$D$39:$D$782,СВЦЭМ!$A$39:$A$782,$A40,СВЦЭМ!$B$39:$B$782,J$11)+'СЕТ СН'!$F$14+СВЦЭМ!$D$10+'СЕТ СН'!$F$5-'СЕТ СН'!$F$24</f>
        <v>2107.5723691399999</v>
      </c>
      <c r="K40" s="36">
        <f>SUMIFS(СВЦЭМ!$D$39:$D$782,СВЦЭМ!$A$39:$A$782,$A40,СВЦЭМ!$B$39:$B$782,K$11)+'СЕТ СН'!$F$14+СВЦЭМ!$D$10+'СЕТ СН'!$F$5-'СЕТ СН'!$F$24</f>
        <v>2098.1702248800002</v>
      </c>
      <c r="L40" s="36">
        <f>SUMIFS(СВЦЭМ!$D$39:$D$782,СВЦЭМ!$A$39:$A$782,$A40,СВЦЭМ!$B$39:$B$782,L$11)+'СЕТ СН'!$F$14+СВЦЭМ!$D$10+'СЕТ СН'!$F$5-'СЕТ СН'!$F$24</f>
        <v>2099.3132318299999</v>
      </c>
      <c r="M40" s="36">
        <f>SUMIFS(СВЦЭМ!$D$39:$D$782,СВЦЭМ!$A$39:$A$782,$A40,СВЦЭМ!$B$39:$B$782,M$11)+'СЕТ СН'!$F$14+СВЦЭМ!$D$10+'СЕТ СН'!$F$5-'СЕТ СН'!$F$24</f>
        <v>2102.5518702099998</v>
      </c>
      <c r="N40" s="36">
        <f>SUMIFS(СВЦЭМ!$D$39:$D$782,СВЦЭМ!$A$39:$A$782,$A40,СВЦЭМ!$B$39:$B$782,N$11)+'СЕТ СН'!$F$14+СВЦЭМ!$D$10+'СЕТ СН'!$F$5-'СЕТ СН'!$F$24</f>
        <v>2094.84231529</v>
      </c>
      <c r="O40" s="36">
        <f>SUMIFS(СВЦЭМ!$D$39:$D$782,СВЦЭМ!$A$39:$A$782,$A40,СВЦЭМ!$B$39:$B$782,O$11)+'СЕТ СН'!$F$14+СВЦЭМ!$D$10+'СЕТ СН'!$F$5-'СЕТ СН'!$F$24</f>
        <v>2117.1560756600002</v>
      </c>
      <c r="P40" s="36">
        <f>SUMIFS(СВЦЭМ!$D$39:$D$782,СВЦЭМ!$A$39:$A$782,$A40,СВЦЭМ!$B$39:$B$782,P$11)+'СЕТ СН'!$F$14+СВЦЭМ!$D$10+'СЕТ СН'!$F$5-'СЕТ СН'!$F$24</f>
        <v>2144.3509998999998</v>
      </c>
      <c r="Q40" s="36">
        <f>SUMIFS(СВЦЭМ!$D$39:$D$782,СВЦЭМ!$A$39:$A$782,$A40,СВЦЭМ!$B$39:$B$782,Q$11)+'СЕТ СН'!$F$14+СВЦЭМ!$D$10+'СЕТ СН'!$F$5-'СЕТ СН'!$F$24</f>
        <v>2135.1580832899999</v>
      </c>
      <c r="R40" s="36">
        <f>SUMIFS(СВЦЭМ!$D$39:$D$782,СВЦЭМ!$A$39:$A$782,$A40,СВЦЭМ!$B$39:$B$782,R$11)+'СЕТ СН'!$F$14+СВЦЭМ!$D$10+'СЕТ СН'!$F$5-'СЕТ СН'!$F$24</f>
        <v>2109.0375066500001</v>
      </c>
      <c r="S40" s="36">
        <f>SUMIFS(СВЦЭМ!$D$39:$D$782,СВЦЭМ!$A$39:$A$782,$A40,СВЦЭМ!$B$39:$B$782,S$11)+'СЕТ СН'!$F$14+СВЦЭМ!$D$10+'СЕТ СН'!$F$5-'СЕТ СН'!$F$24</f>
        <v>2078.1771789900004</v>
      </c>
      <c r="T40" s="36">
        <f>SUMIFS(СВЦЭМ!$D$39:$D$782,СВЦЭМ!$A$39:$A$782,$A40,СВЦЭМ!$B$39:$B$782,T$11)+'СЕТ СН'!$F$14+СВЦЭМ!$D$10+'СЕТ СН'!$F$5-'СЕТ СН'!$F$24</f>
        <v>2042.38727801</v>
      </c>
      <c r="U40" s="36">
        <f>SUMIFS(СВЦЭМ!$D$39:$D$782,СВЦЭМ!$A$39:$A$782,$A40,СВЦЭМ!$B$39:$B$782,U$11)+'СЕТ СН'!$F$14+СВЦЭМ!$D$10+'СЕТ СН'!$F$5-'СЕТ СН'!$F$24</f>
        <v>2035.4756070600001</v>
      </c>
      <c r="V40" s="36">
        <f>SUMIFS(СВЦЭМ!$D$39:$D$782,СВЦЭМ!$A$39:$A$782,$A40,СВЦЭМ!$B$39:$B$782,V$11)+'СЕТ СН'!$F$14+СВЦЭМ!$D$10+'СЕТ СН'!$F$5-'СЕТ СН'!$F$24</f>
        <v>2068.1511933299998</v>
      </c>
      <c r="W40" s="36">
        <f>SUMIFS(СВЦЭМ!$D$39:$D$782,СВЦЭМ!$A$39:$A$782,$A40,СВЦЭМ!$B$39:$B$782,W$11)+'СЕТ СН'!$F$14+СВЦЭМ!$D$10+'СЕТ СН'!$F$5-'СЕТ СН'!$F$24</f>
        <v>2089.8475996400002</v>
      </c>
      <c r="X40" s="36">
        <f>SUMIFS(СВЦЭМ!$D$39:$D$782,СВЦЭМ!$A$39:$A$782,$A40,СВЦЭМ!$B$39:$B$782,X$11)+'СЕТ СН'!$F$14+СВЦЭМ!$D$10+'СЕТ СН'!$F$5-'СЕТ СН'!$F$24</f>
        <v>2116.4504964100001</v>
      </c>
      <c r="Y40" s="36">
        <f>SUMIFS(СВЦЭМ!$D$39:$D$782,СВЦЭМ!$A$39:$A$782,$A40,СВЦЭМ!$B$39:$B$782,Y$11)+'СЕТ СН'!$F$14+СВЦЭМ!$D$10+'СЕТ СН'!$F$5-'СЕТ СН'!$F$24</f>
        <v>2156.9383267900002</v>
      </c>
    </row>
    <row r="41" spans="1:27" ht="15.75" x14ac:dyDescent="0.2">
      <c r="A41" s="35">
        <f t="shared" si="0"/>
        <v>44864</v>
      </c>
      <c r="B41" s="36">
        <f>SUMIFS(СВЦЭМ!$D$39:$D$782,СВЦЭМ!$A$39:$A$782,$A41,СВЦЭМ!$B$39:$B$782,B$11)+'СЕТ СН'!$F$14+СВЦЭМ!$D$10+'СЕТ СН'!$F$5-'СЕТ СН'!$F$24</f>
        <v>2131.2131993800003</v>
      </c>
      <c r="C41" s="36">
        <f>SUMIFS(СВЦЭМ!$D$39:$D$782,СВЦЭМ!$A$39:$A$782,$A41,СВЦЭМ!$B$39:$B$782,C$11)+'СЕТ СН'!$F$14+СВЦЭМ!$D$10+'СЕТ СН'!$F$5-'СЕТ СН'!$F$24</f>
        <v>2151.9814539099998</v>
      </c>
      <c r="D41" s="36">
        <f>SUMIFS(СВЦЭМ!$D$39:$D$782,СВЦЭМ!$A$39:$A$782,$A41,СВЦЭМ!$B$39:$B$782,D$11)+'СЕТ СН'!$F$14+СВЦЭМ!$D$10+'СЕТ СН'!$F$5-'СЕТ СН'!$F$24</f>
        <v>2191.06210345</v>
      </c>
      <c r="E41" s="36">
        <f>SUMIFS(СВЦЭМ!$D$39:$D$782,СВЦЭМ!$A$39:$A$782,$A41,СВЦЭМ!$B$39:$B$782,E$11)+'СЕТ СН'!$F$14+СВЦЭМ!$D$10+'СЕТ СН'!$F$5-'СЕТ СН'!$F$24</f>
        <v>2171.2973038199998</v>
      </c>
      <c r="F41" s="36">
        <f>SUMIFS(СВЦЭМ!$D$39:$D$782,СВЦЭМ!$A$39:$A$782,$A41,СВЦЭМ!$B$39:$B$782,F$11)+'СЕТ СН'!$F$14+СВЦЭМ!$D$10+'СЕТ СН'!$F$5-'СЕТ СН'!$F$24</f>
        <v>2198.9067734800001</v>
      </c>
      <c r="G41" s="36">
        <f>SUMIFS(СВЦЭМ!$D$39:$D$782,СВЦЭМ!$A$39:$A$782,$A41,СВЦЭМ!$B$39:$B$782,G$11)+'СЕТ СН'!$F$14+СВЦЭМ!$D$10+'СЕТ СН'!$F$5-'СЕТ СН'!$F$24</f>
        <v>2172.5963368000002</v>
      </c>
      <c r="H41" s="36">
        <f>SUMIFS(СВЦЭМ!$D$39:$D$782,СВЦЭМ!$A$39:$A$782,$A41,СВЦЭМ!$B$39:$B$782,H$11)+'СЕТ СН'!$F$14+СВЦЭМ!$D$10+'СЕТ СН'!$F$5-'СЕТ СН'!$F$24</f>
        <v>2144.9101369</v>
      </c>
      <c r="I41" s="36">
        <f>SUMIFS(СВЦЭМ!$D$39:$D$782,СВЦЭМ!$A$39:$A$782,$A41,СВЦЭМ!$B$39:$B$782,I$11)+'СЕТ СН'!$F$14+СВЦЭМ!$D$10+'СЕТ СН'!$F$5-'СЕТ СН'!$F$24</f>
        <v>2129.8613325900001</v>
      </c>
      <c r="J41" s="36">
        <f>SUMIFS(СВЦЭМ!$D$39:$D$782,СВЦЭМ!$A$39:$A$782,$A41,СВЦЭМ!$B$39:$B$782,J$11)+'СЕТ СН'!$F$14+СВЦЭМ!$D$10+'СЕТ СН'!$F$5-'СЕТ СН'!$F$24</f>
        <v>2019.0085350499999</v>
      </c>
      <c r="K41" s="36">
        <f>SUMIFS(СВЦЭМ!$D$39:$D$782,СВЦЭМ!$A$39:$A$782,$A41,СВЦЭМ!$B$39:$B$782,K$11)+'СЕТ СН'!$F$14+СВЦЭМ!$D$10+'СЕТ СН'!$F$5-'СЕТ СН'!$F$24</f>
        <v>2053.0223963099997</v>
      </c>
      <c r="L41" s="36">
        <f>SUMIFS(СВЦЭМ!$D$39:$D$782,СВЦЭМ!$A$39:$A$782,$A41,СВЦЭМ!$B$39:$B$782,L$11)+'СЕТ СН'!$F$14+СВЦЭМ!$D$10+'СЕТ СН'!$F$5-'СЕТ СН'!$F$24</f>
        <v>2111.4212379000001</v>
      </c>
      <c r="M41" s="36">
        <f>SUMIFS(СВЦЭМ!$D$39:$D$782,СВЦЭМ!$A$39:$A$782,$A41,СВЦЭМ!$B$39:$B$782,M$11)+'СЕТ СН'!$F$14+СВЦЭМ!$D$10+'СЕТ СН'!$F$5-'СЕТ СН'!$F$24</f>
        <v>2106.4398896600001</v>
      </c>
      <c r="N41" s="36">
        <f>SUMIFS(СВЦЭМ!$D$39:$D$782,СВЦЭМ!$A$39:$A$782,$A41,СВЦЭМ!$B$39:$B$782,N$11)+'СЕТ СН'!$F$14+СВЦЭМ!$D$10+'СЕТ СН'!$F$5-'СЕТ СН'!$F$24</f>
        <v>2128.51432428</v>
      </c>
      <c r="O41" s="36">
        <f>SUMIFS(СВЦЭМ!$D$39:$D$782,СВЦЭМ!$A$39:$A$782,$A41,СВЦЭМ!$B$39:$B$782,O$11)+'СЕТ СН'!$F$14+СВЦЭМ!$D$10+'СЕТ СН'!$F$5-'СЕТ СН'!$F$24</f>
        <v>2119.7527964299998</v>
      </c>
      <c r="P41" s="36">
        <f>SUMIFS(СВЦЭМ!$D$39:$D$782,СВЦЭМ!$A$39:$A$782,$A41,СВЦЭМ!$B$39:$B$782,P$11)+'СЕТ СН'!$F$14+СВЦЭМ!$D$10+'СЕТ СН'!$F$5-'СЕТ СН'!$F$24</f>
        <v>2141.0513701099999</v>
      </c>
      <c r="Q41" s="36">
        <f>SUMIFS(СВЦЭМ!$D$39:$D$782,СВЦЭМ!$A$39:$A$782,$A41,СВЦЭМ!$B$39:$B$782,Q$11)+'СЕТ СН'!$F$14+СВЦЭМ!$D$10+'СЕТ СН'!$F$5-'СЕТ СН'!$F$24</f>
        <v>2145.40207134</v>
      </c>
      <c r="R41" s="36">
        <f>SUMIFS(СВЦЭМ!$D$39:$D$782,СВЦЭМ!$A$39:$A$782,$A41,СВЦЭМ!$B$39:$B$782,R$11)+'СЕТ СН'!$F$14+СВЦЭМ!$D$10+'СЕТ СН'!$F$5-'СЕТ СН'!$F$24</f>
        <v>2099.6065928100002</v>
      </c>
      <c r="S41" s="36">
        <f>SUMIFS(СВЦЭМ!$D$39:$D$782,СВЦЭМ!$A$39:$A$782,$A41,СВЦЭМ!$B$39:$B$782,S$11)+'СЕТ СН'!$F$14+СВЦЭМ!$D$10+'СЕТ СН'!$F$5-'СЕТ СН'!$F$24</f>
        <v>2034.7709931099998</v>
      </c>
      <c r="T41" s="36">
        <f>SUMIFS(СВЦЭМ!$D$39:$D$782,СВЦЭМ!$A$39:$A$782,$A41,СВЦЭМ!$B$39:$B$782,T$11)+'СЕТ СН'!$F$14+СВЦЭМ!$D$10+'СЕТ СН'!$F$5-'СЕТ СН'!$F$24</f>
        <v>2060.727343</v>
      </c>
      <c r="U41" s="36">
        <f>SUMIFS(СВЦЭМ!$D$39:$D$782,СВЦЭМ!$A$39:$A$782,$A41,СВЦЭМ!$B$39:$B$782,U$11)+'СЕТ СН'!$F$14+СВЦЭМ!$D$10+'СЕТ СН'!$F$5-'СЕТ СН'!$F$24</f>
        <v>2073.2849763700001</v>
      </c>
      <c r="V41" s="36">
        <f>SUMIFS(СВЦЭМ!$D$39:$D$782,СВЦЭМ!$A$39:$A$782,$A41,СВЦЭМ!$B$39:$B$782,V$11)+'СЕТ СН'!$F$14+СВЦЭМ!$D$10+'СЕТ СН'!$F$5-'СЕТ СН'!$F$24</f>
        <v>2071.00068203</v>
      </c>
      <c r="W41" s="36">
        <f>SUMIFS(СВЦЭМ!$D$39:$D$782,СВЦЭМ!$A$39:$A$782,$A41,СВЦЭМ!$B$39:$B$782,W$11)+'СЕТ СН'!$F$14+СВЦЭМ!$D$10+'СЕТ СН'!$F$5-'СЕТ СН'!$F$24</f>
        <v>2059.7165535200002</v>
      </c>
      <c r="X41" s="36">
        <f>SUMIFS(СВЦЭМ!$D$39:$D$782,СВЦЭМ!$A$39:$A$782,$A41,СВЦЭМ!$B$39:$B$782,X$11)+'СЕТ СН'!$F$14+СВЦЭМ!$D$10+'СЕТ СН'!$F$5-'СЕТ СН'!$F$24</f>
        <v>2102.51531922</v>
      </c>
      <c r="Y41" s="36">
        <f>SUMIFS(СВЦЭМ!$D$39:$D$782,СВЦЭМ!$A$39:$A$782,$A41,СВЦЭМ!$B$39:$B$782,Y$11)+'СЕТ СН'!$F$14+СВЦЭМ!$D$10+'СЕТ СН'!$F$5-'СЕТ СН'!$F$24</f>
        <v>2190.0765650200001</v>
      </c>
    </row>
    <row r="42" spans="1:27" ht="15.75" x14ac:dyDescent="0.2">
      <c r="A42" s="35">
        <f t="shared" si="0"/>
        <v>44865</v>
      </c>
      <c r="B42" s="36">
        <f>SUMIFS(СВЦЭМ!$D$39:$D$782,СВЦЭМ!$A$39:$A$782,$A42,СВЦЭМ!$B$39:$B$782,B$11)+'СЕТ СН'!$F$14+СВЦЭМ!$D$10+'СЕТ СН'!$F$5-'СЕТ СН'!$F$24</f>
        <v>2227.6094782700002</v>
      </c>
      <c r="C42" s="36">
        <f>SUMIFS(СВЦЭМ!$D$39:$D$782,СВЦЭМ!$A$39:$A$782,$A42,СВЦЭМ!$B$39:$B$782,C$11)+'СЕТ СН'!$F$14+СВЦЭМ!$D$10+'СЕТ СН'!$F$5-'СЕТ СН'!$F$24</f>
        <v>2261.69013451</v>
      </c>
      <c r="D42" s="36">
        <f>SUMIFS(СВЦЭМ!$D$39:$D$782,СВЦЭМ!$A$39:$A$782,$A42,СВЦЭМ!$B$39:$B$782,D$11)+'СЕТ СН'!$F$14+СВЦЭМ!$D$10+'СЕТ СН'!$F$5-'СЕТ СН'!$F$24</f>
        <v>2284.2897153399999</v>
      </c>
      <c r="E42" s="36">
        <f>SUMIFS(СВЦЭМ!$D$39:$D$782,СВЦЭМ!$A$39:$A$782,$A42,СВЦЭМ!$B$39:$B$782,E$11)+'СЕТ СН'!$F$14+СВЦЭМ!$D$10+'СЕТ СН'!$F$5-'СЕТ СН'!$F$24</f>
        <v>2292.7844216499998</v>
      </c>
      <c r="F42" s="36">
        <f>SUMIFS(СВЦЭМ!$D$39:$D$782,СВЦЭМ!$A$39:$A$782,$A42,СВЦЭМ!$B$39:$B$782,F$11)+'СЕТ СН'!$F$14+СВЦЭМ!$D$10+'СЕТ СН'!$F$5-'СЕТ СН'!$F$24</f>
        <v>2290.5629724700002</v>
      </c>
      <c r="G42" s="36">
        <f>SUMIFS(СВЦЭМ!$D$39:$D$782,СВЦЭМ!$A$39:$A$782,$A42,СВЦЭМ!$B$39:$B$782,G$11)+'СЕТ СН'!$F$14+СВЦЭМ!$D$10+'СЕТ СН'!$F$5-'СЕТ СН'!$F$24</f>
        <v>2259.2895443300004</v>
      </c>
      <c r="H42" s="36">
        <f>SUMIFS(СВЦЭМ!$D$39:$D$782,СВЦЭМ!$A$39:$A$782,$A42,СВЦЭМ!$B$39:$B$782,H$11)+'СЕТ СН'!$F$14+СВЦЭМ!$D$10+'СЕТ СН'!$F$5-'СЕТ СН'!$F$24</f>
        <v>2177.9697445400002</v>
      </c>
      <c r="I42" s="36">
        <f>SUMIFS(СВЦЭМ!$D$39:$D$782,СВЦЭМ!$A$39:$A$782,$A42,СВЦЭМ!$B$39:$B$782,I$11)+'СЕТ СН'!$F$14+СВЦЭМ!$D$10+'СЕТ СН'!$F$5-'СЕТ СН'!$F$24</f>
        <v>2156.86949572</v>
      </c>
      <c r="J42" s="36">
        <f>SUMIFS(СВЦЭМ!$D$39:$D$782,СВЦЭМ!$A$39:$A$782,$A42,СВЦЭМ!$B$39:$B$782,J$11)+'СЕТ СН'!$F$14+СВЦЭМ!$D$10+'СЕТ СН'!$F$5-'СЕТ СН'!$F$24</f>
        <v>2105.3124282700001</v>
      </c>
      <c r="K42" s="36">
        <f>SUMIFS(СВЦЭМ!$D$39:$D$782,СВЦЭМ!$A$39:$A$782,$A42,СВЦЭМ!$B$39:$B$782,K$11)+'СЕТ СН'!$F$14+СВЦЭМ!$D$10+'СЕТ СН'!$F$5-'СЕТ СН'!$F$24</f>
        <v>2099.78752605</v>
      </c>
      <c r="L42" s="36">
        <f>SUMIFS(СВЦЭМ!$D$39:$D$782,СВЦЭМ!$A$39:$A$782,$A42,СВЦЭМ!$B$39:$B$782,L$11)+'СЕТ СН'!$F$14+СВЦЭМ!$D$10+'СЕТ СН'!$F$5-'СЕТ СН'!$F$24</f>
        <v>2118.84025759</v>
      </c>
      <c r="M42" s="36">
        <f>SUMIFS(СВЦЭМ!$D$39:$D$782,СВЦЭМ!$A$39:$A$782,$A42,СВЦЭМ!$B$39:$B$782,M$11)+'СЕТ СН'!$F$14+СВЦЭМ!$D$10+'СЕТ СН'!$F$5-'СЕТ СН'!$F$24</f>
        <v>2133.6886269900001</v>
      </c>
      <c r="N42" s="36">
        <f>SUMIFS(СВЦЭМ!$D$39:$D$782,СВЦЭМ!$A$39:$A$782,$A42,СВЦЭМ!$B$39:$B$782,N$11)+'СЕТ СН'!$F$14+СВЦЭМ!$D$10+'СЕТ СН'!$F$5-'СЕТ СН'!$F$24</f>
        <v>2127.97829512</v>
      </c>
      <c r="O42" s="36">
        <f>SUMIFS(СВЦЭМ!$D$39:$D$782,СВЦЭМ!$A$39:$A$782,$A42,СВЦЭМ!$B$39:$B$782,O$11)+'СЕТ СН'!$F$14+СВЦЭМ!$D$10+'СЕТ СН'!$F$5-'СЕТ СН'!$F$24</f>
        <v>2131.1676334499998</v>
      </c>
      <c r="P42" s="36">
        <f>SUMIFS(СВЦЭМ!$D$39:$D$782,СВЦЭМ!$A$39:$A$782,$A42,СВЦЭМ!$B$39:$B$782,P$11)+'СЕТ СН'!$F$14+СВЦЭМ!$D$10+'СЕТ СН'!$F$5-'СЕТ СН'!$F$24</f>
        <v>2148.8691311500002</v>
      </c>
      <c r="Q42" s="36">
        <f>SUMIFS(СВЦЭМ!$D$39:$D$782,СВЦЭМ!$A$39:$A$782,$A42,СВЦЭМ!$B$39:$B$782,Q$11)+'СЕТ СН'!$F$14+СВЦЭМ!$D$10+'СЕТ СН'!$F$5-'СЕТ СН'!$F$24</f>
        <v>2154.8521789500001</v>
      </c>
      <c r="R42" s="36">
        <f>SUMIFS(СВЦЭМ!$D$39:$D$782,СВЦЭМ!$A$39:$A$782,$A42,СВЦЭМ!$B$39:$B$782,R$11)+'СЕТ СН'!$F$14+СВЦЭМ!$D$10+'СЕТ СН'!$F$5-'СЕТ СН'!$F$24</f>
        <v>2138.7219679500004</v>
      </c>
      <c r="S42" s="36">
        <f>SUMIFS(СВЦЭМ!$D$39:$D$782,СВЦЭМ!$A$39:$A$782,$A42,СВЦЭМ!$B$39:$B$782,S$11)+'СЕТ СН'!$F$14+СВЦЭМ!$D$10+'СЕТ СН'!$F$5-'СЕТ СН'!$F$24</f>
        <v>2085.77002447</v>
      </c>
      <c r="T42" s="36">
        <f>SUMIFS(СВЦЭМ!$D$39:$D$782,СВЦЭМ!$A$39:$A$782,$A42,СВЦЭМ!$B$39:$B$782,T$11)+'СЕТ СН'!$F$14+СВЦЭМ!$D$10+'СЕТ СН'!$F$5-'СЕТ СН'!$F$24</f>
        <v>2048.12326553</v>
      </c>
      <c r="U42" s="36">
        <f>SUMIFS(СВЦЭМ!$D$39:$D$782,СВЦЭМ!$A$39:$A$782,$A42,СВЦЭМ!$B$39:$B$782,U$11)+'СЕТ СН'!$F$14+СВЦЭМ!$D$10+'СЕТ СН'!$F$5-'СЕТ СН'!$F$24</f>
        <v>2069.1102875400002</v>
      </c>
      <c r="V42" s="36">
        <f>SUMIFS(СВЦЭМ!$D$39:$D$782,СВЦЭМ!$A$39:$A$782,$A42,СВЦЭМ!$B$39:$B$782,V$11)+'СЕТ СН'!$F$14+СВЦЭМ!$D$10+'СЕТ СН'!$F$5-'СЕТ СН'!$F$24</f>
        <v>2092.6192244100002</v>
      </c>
      <c r="W42" s="36">
        <f>SUMIFS(СВЦЭМ!$D$39:$D$782,СВЦЭМ!$A$39:$A$782,$A42,СВЦЭМ!$B$39:$B$782,W$11)+'СЕТ СН'!$F$14+СВЦЭМ!$D$10+'СЕТ СН'!$F$5-'СЕТ СН'!$F$24</f>
        <v>2118.1692206500002</v>
      </c>
      <c r="X42" s="36">
        <f>SUMIFS(СВЦЭМ!$D$39:$D$782,СВЦЭМ!$A$39:$A$782,$A42,СВЦЭМ!$B$39:$B$782,X$11)+'СЕТ СН'!$F$14+СВЦЭМ!$D$10+'СЕТ СН'!$F$5-'СЕТ СН'!$F$24</f>
        <v>2142.43957202</v>
      </c>
      <c r="Y42" s="36">
        <f>SUMIFS(СВЦЭМ!$D$39:$D$782,СВЦЭМ!$A$39:$A$782,$A42,СВЦЭМ!$B$39:$B$782,Y$11)+'СЕТ СН'!$F$14+СВЦЭМ!$D$10+'СЕТ СН'!$F$5-'СЕТ СН'!$F$24</f>
        <v>2171.34306788</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01.10.2022</v>
      </c>
      <c r="B48" s="36">
        <f>SUMIFS(СВЦЭМ!$D$39:$D$782,СВЦЭМ!$A$39:$A$782,$A48,СВЦЭМ!$B$39:$B$782,B$47)+'СЕТ СН'!$G$14+СВЦЭМ!$D$10+'СЕТ СН'!$G$5-'СЕТ СН'!$G$24</f>
        <v>2787.6436666600002</v>
      </c>
      <c r="C48" s="36">
        <f>SUMIFS(СВЦЭМ!$D$39:$D$782,СВЦЭМ!$A$39:$A$782,$A48,СВЦЭМ!$B$39:$B$782,C$47)+'СЕТ СН'!$G$14+СВЦЭМ!$D$10+'СЕТ СН'!$G$5-'СЕТ СН'!$G$24</f>
        <v>2810.7702260000001</v>
      </c>
      <c r="D48" s="36">
        <f>SUMIFS(СВЦЭМ!$D$39:$D$782,СВЦЭМ!$A$39:$A$782,$A48,СВЦЭМ!$B$39:$B$782,D$47)+'СЕТ СН'!$G$14+СВЦЭМ!$D$10+'СЕТ СН'!$G$5-'СЕТ СН'!$G$24</f>
        <v>2832.1832478400001</v>
      </c>
      <c r="E48" s="36">
        <f>SUMIFS(СВЦЭМ!$D$39:$D$782,СВЦЭМ!$A$39:$A$782,$A48,СВЦЭМ!$B$39:$B$782,E$47)+'СЕТ СН'!$G$14+СВЦЭМ!$D$10+'СЕТ СН'!$G$5-'СЕТ СН'!$G$24</f>
        <v>2833.25733188</v>
      </c>
      <c r="F48" s="36">
        <f>SUMIFS(СВЦЭМ!$D$39:$D$782,СВЦЭМ!$A$39:$A$782,$A48,СВЦЭМ!$B$39:$B$782,F$47)+'СЕТ СН'!$G$14+СВЦЭМ!$D$10+'СЕТ СН'!$G$5-'СЕТ СН'!$G$24</f>
        <v>2839.0451915799999</v>
      </c>
      <c r="G48" s="36">
        <f>SUMIFS(СВЦЭМ!$D$39:$D$782,СВЦЭМ!$A$39:$A$782,$A48,СВЦЭМ!$B$39:$B$782,G$47)+'СЕТ СН'!$G$14+СВЦЭМ!$D$10+'СЕТ СН'!$G$5-'СЕТ СН'!$G$24</f>
        <v>2827.96190368</v>
      </c>
      <c r="H48" s="36">
        <f>SUMIFS(СВЦЭМ!$D$39:$D$782,СВЦЭМ!$A$39:$A$782,$A48,СВЦЭМ!$B$39:$B$782,H$47)+'СЕТ СН'!$G$14+СВЦЭМ!$D$10+'СЕТ СН'!$G$5-'СЕТ СН'!$G$24</f>
        <v>2801.2089694400001</v>
      </c>
      <c r="I48" s="36">
        <f>SUMIFS(СВЦЭМ!$D$39:$D$782,СВЦЭМ!$A$39:$A$782,$A48,СВЦЭМ!$B$39:$B$782,I$47)+'СЕТ СН'!$G$14+СВЦЭМ!$D$10+'СЕТ СН'!$G$5-'СЕТ СН'!$G$24</f>
        <v>2720.7947630500003</v>
      </c>
      <c r="J48" s="36">
        <f>SUMIFS(СВЦЭМ!$D$39:$D$782,СВЦЭМ!$A$39:$A$782,$A48,СВЦЭМ!$B$39:$B$782,J$47)+'СЕТ СН'!$G$14+СВЦЭМ!$D$10+'СЕТ СН'!$G$5-'СЕТ СН'!$G$24</f>
        <v>2787.3444344700001</v>
      </c>
      <c r="K48" s="36">
        <f>SUMIFS(СВЦЭМ!$D$39:$D$782,СВЦЭМ!$A$39:$A$782,$A48,СВЦЭМ!$B$39:$B$782,K$47)+'СЕТ СН'!$G$14+СВЦЭМ!$D$10+'СЕТ СН'!$G$5-'СЕТ СН'!$G$24</f>
        <v>2817.5206682400003</v>
      </c>
      <c r="L48" s="36">
        <f>SUMIFS(СВЦЭМ!$D$39:$D$782,СВЦЭМ!$A$39:$A$782,$A48,СВЦЭМ!$B$39:$B$782,L$47)+'СЕТ СН'!$G$14+СВЦЭМ!$D$10+'СЕТ СН'!$G$5-'СЕТ СН'!$G$24</f>
        <v>2817.1901801100003</v>
      </c>
      <c r="M48" s="36">
        <f>SUMIFS(СВЦЭМ!$D$39:$D$782,СВЦЭМ!$A$39:$A$782,$A48,СВЦЭМ!$B$39:$B$782,M$47)+'СЕТ СН'!$G$14+СВЦЭМ!$D$10+'СЕТ СН'!$G$5-'СЕТ СН'!$G$24</f>
        <v>2765.5529782600001</v>
      </c>
      <c r="N48" s="36">
        <f>SUMIFS(СВЦЭМ!$D$39:$D$782,СВЦЭМ!$A$39:$A$782,$A48,СВЦЭМ!$B$39:$B$782,N$47)+'СЕТ СН'!$G$14+СВЦЭМ!$D$10+'СЕТ СН'!$G$5-'СЕТ СН'!$G$24</f>
        <v>2753.62852509</v>
      </c>
      <c r="O48" s="36">
        <f>SUMIFS(СВЦЭМ!$D$39:$D$782,СВЦЭМ!$A$39:$A$782,$A48,СВЦЭМ!$B$39:$B$782,O$47)+'СЕТ СН'!$G$14+СВЦЭМ!$D$10+'СЕТ СН'!$G$5-'СЕТ СН'!$G$24</f>
        <v>2738.7999510899999</v>
      </c>
      <c r="P48" s="36">
        <f>SUMIFS(СВЦЭМ!$D$39:$D$782,СВЦЭМ!$A$39:$A$782,$A48,СВЦЭМ!$B$39:$B$782,P$47)+'СЕТ СН'!$G$14+СВЦЭМ!$D$10+'СЕТ СН'!$G$5-'СЕТ СН'!$G$24</f>
        <v>2728.9549758900002</v>
      </c>
      <c r="Q48" s="36">
        <f>SUMIFS(СВЦЭМ!$D$39:$D$782,СВЦЭМ!$A$39:$A$782,$A48,СВЦЭМ!$B$39:$B$782,Q$47)+'СЕТ СН'!$G$14+СВЦЭМ!$D$10+'СЕТ СН'!$G$5-'СЕТ СН'!$G$24</f>
        <v>2723.3111757800002</v>
      </c>
      <c r="R48" s="36">
        <f>SUMIFS(СВЦЭМ!$D$39:$D$782,СВЦЭМ!$A$39:$A$782,$A48,СВЦЭМ!$B$39:$B$782,R$47)+'СЕТ СН'!$G$14+СВЦЭМ!$D$10+'СЕТ СН'!$G$5-'СЕТ СН'!$G$24</f>
        <v>2722.1349997000002</v>
      </c>
      <c r="S48" s="36">
        <f>SUMIFS(СВЦЭМ!$D$39:$D$782,СВЦЭМ!$A$39:$A$782,$A48,СВЦЭМ!$B$39:$B$782,S$47)+'СЕТ СН'!$G$14+СВЦЭМ!$D$10+'СЕТ СН'!$G$5-'СЕТ СН'!$G$24</f>
        <v>2762.2753785800001</v>
      </c>
      <c r="T48" s="36">
        <f>SUMIFS(СВЦЭМ!$D$39:$D$782,СВЦЭМ!$A$39:$A$782,$A48,СВЦЭМ!$B$39:$B$782,T$47)+'СЕТ СН'!$G$14+СВЦЭМ!$D$10+'СЕТ СН'!$G$5-'СЕТ СН'!$G$24</f>
        <v>2886.8800587400001</v>
      </c>
      <c r="U48" s="36">
        <f>SUMIFS(СВЦЭМ!$D$39:$D$782,СВЦЭМ!$A$39:$A$782,$A48,СВЦЭМ!$B$39:$B$782,U$47)+'СЕТ СН'!$G$14+СВЦЭМ!$D$10+'СЕТ СН'!$G$5-'СЕТ СН'!$G$24</f>
        <v>2905.2649684200001</v>
      </c>
      <c r="V48" s="36">
        <f>SUMIFS(СВЦЭМ!$D$39:$D$782,СВЦЭМ!$A$39:$A$782,$A48,СВЦЭМ!$B$39:$B$782,V$47)+'СЕТ СН'!$G$14+СВЦЭМ!$D$10+'СЕТ СН'!$G$5-'СЕТ СН'!$G$24</f>
        <v>2906.4093453400001</v>
      </c>
      <c r="W48" s="36">
        <f>SUMIFS(СВЦЭМ!$D$39:$D$782,СВЦЭМ!$A$39:$A$782,$A48,СВЦЭМ!$B$39:$B$782,W$47)+'СЕТ СН'!$G$14+СВЦЭМ!$D$10+'СЕТ СН'!$G$5-'СЕТ СН'!$G$24</f>
        <v>2894.5048121700002</v>
      </c>
      <c r="X48" s="36">
        <f>SUMIFS(СВЦЭМ!$D$39:$D$782,СВЦЭМ!$A$39:$A$782,$A48,СВЦЭМ!$B$39:$B$782,X$47)+'СЕТ СН'!$G$14+СВЦЭМ!$D$10+'СЕТ СН'!$G$5-'СЕТ СН'!$G$24</f>
        <v>2883.6732454900002</v>
      </c>
      <c r="Y48" s="36">
        <f>SUMIFS(СВЦЭМ!$D$39:$D$782,СВЦЭМ!$A$39:$A$782,$A48,СВЦЭМ!$B$39:$B$782,Y$47)+'СЕТ СН'!$G$14+СВЦЭМ!$D$10+'СЕТ СН'!$G$5-'СЕТ СН'!$G$24</f>
        <v>2854.1596410400002</v>
      </c>
      <c r="AA48" s="45"/>
    </row>
    <row r="49" spans="1:25" ht="15.75" x14ac:dyDescent="0.2">
      <c r="A49" s="35">
        <f>A48+1</f>
        <v>44836</v>
      </c>
      <c r="B49" s="36">
        <f>SUMIFS(СВЦЭМ!$D$39:$D$782,СВЦЭМ!$A$39:$A$782,$A49,СВЦЭМ!$B$39:$B$782,B$47)+'СЕТ СН'!$G$14+СВЦЭМ!$D$10+'СЕТ СН'!$G$5-'СЕТ СН'!$G$24</f>
        <v>2770.6537891799999</v>
      </c>
      <c r="C49" s="36">
        <f>SUMIFS(СВЦЭМ!$D$39:$D$782,СВЦЭМ!$A$39:$A$782,$A49,СВЦЭМ!$B$39:$B$782,C$47)+'СЕТ СН'!$G$14+СВЦЭМ!$D$10+'СЕТ СН'!$G$5-'СЕТ СН'!$G$24</f>
        <v>2775.2979937</v>
      </c>
      <c r="D49" s="36">
        <f>SUMIFS(СВЦЭМ!$D$39:$D$782,СВЦЭМ!$A$39:$A$782,$A49,СВЦЭМ!$B$39:$B$782,D$47)+'СЕТ СН'!$G$14+СВЦЭМ!$D$10+'СЕТ СН'!$G$5-'СЕТ СН'!$G$24</f>
        <v>2820.0453356500002</v>
      </c>
      <c r="E49" s="36">
        <f>SUMIFS(СВЦЭМ!$D$39:$D$782,СВЦЭМ!$A$39:$A$782,$A49,СВЦЭМ!$B$39:$B$782,E$47)+'СЕТ СН'!$G$14+СВЦЭМ!$D$10+'СЕТ СН'!$G$5-'СЕТ СН'!$G$24</f>
        <v>2857.6251190700004</v>
      </c>
      <c r="F49" s="36">
        <f>SUMIFS(СВЦЭМ!$D$39:$D$782,СВЦЭМ!$A$39:$A$782,$A49,СВЦЭМ!$B$39:$B$782,F$47)+'СЕТ СН'!$G$14+СВЦЭМ!$D$10+'СЕТ СН'!$G$5-'СЕТ СН'!$G$24</f>
        <v>2854.2616812599999</v>
      </c>
      <c r="G49" s="36">
        <f>SUMIFS(СВЦЭМ!$D$39:$D$782,СВЦЭМ!$A$39:$A$782,$A49,СВЦЭМ!$B$39:$B$782,G$47)+'СЕТ СН'!$G$14+СВЦЭМ!$D$10+'СЕТ СН'!$G$5-'СЕТ СН'!$G$24</f>
        <v>2843.3695427299999</v>
      </c>
      <c r="H49" s="36">
        <f>SUMIFS(СВЦЭМ!$D$39:$D$782,СВЦЭМ!$A$39:$A$782,$A49,СВЦЭМ!$B$39:$B$782,H$47)+'СЕТ СН'!$G$14+СВЦЭМ!$D$10+'СЕТ СН'!$G$5-'СЕТ СН'!$G$24</f>
        <v>2819.5599505200003</v>
      </c>
      <c r="I49" s="36">
        <f>SUMIFS(СВЦЭМ!$D$39:$D$782,СВЦЭМ!$A$39:$A$782,$A49,СВЦЭМ!$B$39:$B$782,I$47)+'СЕТ СН'!$G$14+СВЦЭМ!$D$10+'СЕТ СН'!$G$5-'СЕТ СН'!$G$24</f>
        <v>2804.2394315299998</v>
      </c>
      <c r="J49" s="36">
        <f>SUMIFS(СВЦЭМ!$D$39:$D$782,СВЦЭМ!$A$39:$A$782,$A49,СВЦЭМ!$B$39:$B$782,J$47)+'СЕТ СН'!$G$14+СВЦЭМ!$D$10+'СЕТ СН'!$G$5-'СЕТ СН'!$G$24</f>
        <v>2793.2156549000001</v>
      </c>
      <c r="K49" s="36">
        <f>SUMIFS(СВЦЭМ!$D$39:$D$782,СВЦЭМ!$A$39:$A$782,$A49,СВЦЭМ!$B$39:$B$782,K$47)+'СЕТ СН'!$G$14+СВЦЭМ!$D$10+'СЕТ СН'!$G$5-'СЕТ СН'!$G$24</f>
        <v>2765.6231314800002</v>
      </c>
      <c r="L49" s="36">
        <f>SUMIFS(СВЦЭМ!$D$39:$D$782,СВЦЭМ!$A$39:$A$782,$A49,СВЦЭМ!$B$39:$B$782,L$47)+'СЕТ СН'!$G$14+СВЦЭМ!$D$10+'СЕТ СН'!$G$5-'СЕТ СН'!$G$24</f>
        <v>2767.8824578600002</v>
      </c>
      <c r="M49" s="36">
        <f>SUMIFS(СВЦЭМ!$D$39:$D$782,СВЦЭМ!$A$39:$A$782,$A49,СВЦЭМ!$B$39:$B$782,M$47)+'СЕТ СН'!$G$14+СВЦЭМ!$D$10+'СЕТ СН'!$G$5-'СЕТ СН'!$G$24</f>
        <v>2729.99548172</v>
      </c>
      <c r="N49" s="36">
        <f>SUMIFS(СВЦЭМ!$D$39:$D$782,СВЦЭМ!$A$39:$A$782,$A49,СВЦЭМ!$B$39:$B$782,N$47)+'СЕТ СН'!$G$14+СВЦЭМ!$D$10+'СЕТ СН'!$G$5-'СЕТ СН'!$G$24</f>
        <v>2742.6708413800002</v>
      </c>
      <c r="O49" s="36">
        <f>SUMIFS(СВЦЭМ!$D$39:$D$782,СВЦЭМ!$A$39:$A$782,$A49,СВЦЭМ!$B$39:$B$782,O$47)+'СЕТ СН'!$G$14+СВЦЭМ!$D$10+'СЕТ СН'!$G$5-'СЕТ СН'!$G$24</f>
        <v>2749.7739603800001</v>
      </c>
      <c r="P49" s="36">
        <f>SUMIFS(СВЦЭМ!$D$39:$D$782,СВЦЭМ!$A$39:$A$782,$A49,СВЦЭМ!$B$39:$B$782,P$47)+'СЕТ СН'!$G$14+СВЦЭМ!$D$10+'СЕТ СН'!$G$5-'СЕТ СН'!$G$24</f>
        <v>2764.0971436200002</v>
      </c>
      <c r="Q49" s="36">
        <f>SUMIFS(СВЦЭМ!$D$39:$D$782,СВЦЭМ!$A$39:$A$782,$A49,СВЦЭМ!$B$39:$B$782,Q$47)+'СЕТ СН'!$G$14+СВЦЭМ!$D$10+'СЕТ СН'!$G$5-'СЕТ СН'!$G$24</f>
        <v>2774.65096868</v>
      </c>
      <c r="R49" s="36">
        <f>SUMIFS(СВЦЭМ!$D$39:$D$782,СВЦЭМ!$A$39:$A$782,$A49,СВЦЭМ!$B$39:$B$782,R$47)+'СЕТ СН'!$G$14+СВЦЭМ!$D$10+'СЕТ СН'!$G$5-'СЕТ СН'!$G$24</f>
        <v>2777.7972790000003</v>
      </c>
      <c r="S49" s="36">
        <f>SUMIFS(СВЦЭМ!$D$39:$D$782,СВЦЭМ!$A$39:$A$782,$A49,СВЦЭМ!$B$39:$B$782,S$47)+'СЕТ СН'!$G$14+СВЦЭМ!$D$10+'СЕТ СН'!$G$5-'СЕТ СН'!$G$24</f>
        <v>2759.6948550699999</v>
      </c>
      <c r="T49" s="36">
        <f>SUMIFS(СВЦЭМ!$D$39:$D$782,СВЦЭМ!$A$39:$A$782,$A49,СВЦЭМ!$B$39:$B$782,T$47)+'СЕТ СН'!$G$14+СВЦЭМ!$D$10+'СЕТ СН'!$G$5-'СЕТ СН'!$G$24</f>
        <v>2873.6539656900004</v>
      </c>
      <c r="U49" s="36">
        <f>SUMIFS(СВЦЭМ!$D$39:$D$782,СВЦЭМ!$A$39:$A$782,$A49,СВЦЭМ!$B$39:$B$782,U$47)+'СЕТ СН'!$G$14+СВЦЭМ!$D$10+'СЕТ СН'!$G$5-'СЕТ СН'!$G$24</f>
        <v>2905.3877084600003</v>
      </c>
      <c r="V49" s="36">
        <f>SUMIFS(СВЦЭМ!$D$39:$D$782,СВЦЭМ!$A$39:$A$782,$A49,СВЦЭМ!$B$39:$B$782,V$47)+'СЕТ СН'!$G$14+СВЦЭМ!$D$10+'СЕТ СН'!$G$5-'СЕТ СН'!$G$24</f>
        <v>2906.8783986200001</v>
      </c>
      <c r="W49" s="36">
        <f>SUMIFS(СВЦЭМ!$D$39:$D$782,СВЦЭМ!$A$39:$A$782,$A49,СВЦЭМ!$B$39:$B$782,W$47)+'СЕТ СН'!$G$14+СВЦЭМ!$D$10+'СЕТ СН'!$G$5-'СЕТ СН'!$G$24</f>
        <v>2889.7036457500003</v>
      </c>
      <c r="X49" s="36">
        <f>SUMIFS(СВЦЭМ!$D$39:$D$782,СВЦЭМ!$A$39:$A$782,$A49,СВЦЭМ!$B$39:$B$782,X$47)+'СЕТ СН'!$G$14+СВЦЭМ!$D$10+'СЕТ СН'!$G$5-'СЕТ СН'!$G$24</f>
        <v>2854.06035987</v>
      </c>
      <c r="Y49" s="36">
        <f>SUMIFS(СВЦЭМ!$D$39:$D$782,СВЦЭМ!$A$39:$A$782,$A49,СВЦЭМ!$B$39:$B$782,Y$47)+'СЕТ СН'!$G$14+СВЦЭМ!$D$10+'СЕТ СН'!$G$5-'СЕТ СН'!$G$24</f>
        <v>2847.0515089400001</v>
      </c>
    </row>
    <row r="50" spans="1:25" ht="15.75" x14ac:dyDescent="0.2">
      <c r="A50" s="35">
        <f t="shared" ref="A50:A78" si="1">A49+1</f>
        <v>44837</v>
      </c>
      <c r="B50" s="36">
        <f>SUMIFS(СВЦЭМ!$D$39:$D$782,СВЦЭМ!$A$39:$A$782,$A50,СВЦЭМ!$B$39:$B$782,B$47)+'СЕТ СН'!$G$14+СВЦЭМ!$D$10+'СЕТ СН'!$G$5-'СЕТ СН'!$G$24</f>
        <v>2847.2418451399999</v>
      </c>
      <c r="C50" s="36">
        <f>SUMIFS(СВЦЭМ!$D$39:$D$782,СВЦЭМ!$A$39:$A$782,$A50,СВЦЭМ!$B$39:$B$782,C$47)+'СЕТ СН'!$G$14+СВЦЭМ!$D$10+'СЕТ СН'!$G$5-'СЕТ СН'!$G$24</f>
        <v>2879.3759970900001</v>
      </c>
      <c r="D50" s="36">
        <f>SUMIFS(СВЦЭМ!$D$39:$D$782,СВЦЭМ!$A$39:$A$782,$A50,СВЦЭМ!$B$39:$B$782,D$47)+'СЕТ СН'!$G$14+СВЦЭМ!$D$10+'СЕТ СН'!$G$5-'СЕТ СН'!$G$24</f>
        <v>2896.1201347700003</v>
      </c>
      <c r="E50" s="36">
        <f>SUMIFS(СВЦЭМ!$D$39:$D$782,СВЦЭМ!$A$39:$A$782,$A50,СВЦЭМ!$B$39:$B$782,E$47)+'СЕТ СН'!$G$14+СВЦЭМ!$D$10+'СЕТ СН'!$G$5-'СЕТ СН'!$G$24</f>
        <v>2901.2969412800003</v>
      </c>
      <c r="F50" s="36">
        <f>SUMIFS(СВЦЭМ!$D$39:$D$782,СВЦЭМ!$A$39:$A$782,$A50,СВЦЭМ!$B$39:$B$782,F$47)+'СЕТ СН'!$G$14+СВЦЭМ!$D$10+'СЕТ СН'!$G$5-'СЕТ СН'!$G$24</f>
        <v>2886.00292515</v>
      </c>
      <c r="G50" s="36">
        <f>SUMIFS(СВЦЭМ!$D$39:$D$782,СВЦЭМ!$A$39:$A$782,$A50,СВЦЭМ!$B$39:$B$782,G$47)+'СЕТ СН'!$G$14+СВЦЭМ!$D$10+'СЕТ СН'!$G$5-'СЕТ СН'!$G$24</f>
        <v>2855.9047051400003</v>
      </c>
      <c r="H50" s="36">
        <f>SUMIFS(СВЦЭМ!$D$39:$D$782,СВЦЭМ!$A$39:$A$782,$A50,СВЦЭМ!$B$39:$B$782,H$47)+'СЕТ СН'!$G$14+СВЦЭМ!$D$10+'СЕТ СН'!$G$5-'СЕТ СН'!$G$24</f>
        <v>2780.2168925800001</v>
      </c>
      <c r="I50" s="36">
        <f>SUMIFS(СВЦЭМ!$D$39:$D$782,СВЦЭМ!$A$39:$A$782,$A50,СВЦЭМ!$B$39:$B$782,I$47)+'СЕТ СН'!$G$14+СВЦЭМ!$D$10+'СЕТ СН'!$G$5-'СЕТ СН'!$G$24</f>
        <v>2726.48540727</v>
      </c>
      <c r="J50" s="36">
        <f>SUMIFS(СВЦЭМ!$D$39:$D$782,СВЦЭМ!$A$39:$A$782,$A50,СВЦЭМ!$B$39:$B$782,J$47)+'СЕТ СН'!$G$14+СВЦЭМ!$D$10+'СЕТ СН'!$G$5-'СЕТ СН'!$G$24</f>
        <v>2699.7646484300003</v>
      </c>
      <c r="K50" s="36">
        <f>SUMIFS(СВЦЭМ!$D$39:$D$782,СВЦЭМ!$A$39:$A$782,$A50,СВЦЭМ!$B$39:$B$782,K$47)+'СЕТ СН'!$G$14+СВЦЭМ!$D$10+'СЕТ СН'!$G$5-'СЕТ СН'!$G$24</f>
        <v>2684.5034540300003</v>
      </c>
      <c r="L50" s="36">
        <f>SUMIFS(СВЦЭМ!$D$39:$D$782,СВЦЭМ!$A$39:$A$782,$A50,СВЦЭМ!$B$39:$B$782,L$47)+'СЕТ СН'!$G$14+СВЦЭМ!$D$10+'СЕТ СН'!$G$5-'СЕТ СН'!$G$24</f>
        <v>2679.2681145900001</v>
      </c>
      <c r="M50" s="36">
        <f>SUMIFS(СВЦЭМ!$D$39:$D$782,СВЦЭМ!$A$39:$A$782,$A50,СВЦЭМ!$B$39:$B$782,M$47)+'СЕТ СН'!$G$14+СВЦЭМ!$D$10+'СЕТ СН'!$G$5-'СЕТ СН'!$G$24</f>
        <v>2699.4402558800002</v>
      </c>
      <c r="N50" s="36">
        <f>SUMIFS(СВЦЭМ!$D$39:$D$782,СВЦЭМ!$A$39:$A$782,$A50,СВЦЭМ!$B$39:$B$782,N$47)+'СЕТ СН'!$G$14+СВЦЭМ!$D$10+'СЕТ СН'!$G$5-'СЕТ СН'!$G$24</f>
        <v>2723.2066420000001</v>
      </c>
      <c r="O50" s="36">
        <f>SUMIFS(СВЦЭМ!$D$39:$D$782,СВЦЭМ!$A$39:$A$782,$A50,СВЦЭМ!$B$39:$B$782,O$47)+'СЕТ СН'!$G$14+СВЦЭМ!$D$10+'СЕТ СН'!$G$5-'СЕТ СН'!$G$24</f>
        <v>2738.8800422600002</v>
      </c>
      <c r="P50" s="36">
        <f>SUMIFS(СВЦЭМ!$D$39:$D$782,СВЦЭМ!$A$39:$A$782,$A50,СВЦЭМ!$B$39:$B$782,P$47)+'СЕТ СН'!$G$14+СВЦЭМ!$D$10+'СЕТ СН'!$G$5-'СЕТ СН'!$G$24</f>
        <v>2747.55661792</v>
      </c>
      <c r="Q50" s="36">
        <f>SUMIFS(СВЦЭМ!$D$39:$D$782,СВЦЭМ!$A$39:$A$782,$A50,СВЦЭМ!$B$39:$B$782,Q$47)+'СЕТ СН'!$G$14+СВЦЭМ!$D$10+'СЕТ СН'!$G$5-'СЕТ СН'!$G$24</f>
        <v>2743.0072401799998</v>
      </c>
      <c r="R50" s="36">
        <f>SUMIFS(СВЦЭМ!$D$39:$D$782,СВЦЭМ!$A$39:$A$782,$A50,СВЦЭМ!$B$39:$B$782,R$47)+'СЕТ СН'!$G$14+СВЦЭМ!$D$10+'СЕТ СН'!$G$5-'СЕТ СН'!$G$24</f>
        <v>2729.5195752200002</v>
      </c>
      <c r="S50" s="36">
        <f>SUMIFS(СВЦЭМ!$D$39:$D$782,СВЦЭМ!$A$39:$A$782,$A50,СВЦЭМ!$B$39:$B$782,S$47)+'СЕТ СН'!$G$14+СВЦЭМ!$D$10+'СЕТ СН'!$G$5-'СЕТ СН'!$G$24</f>
        <v>2708.84304969</v>
      </c>
      <c r="T50" s="36">
        <f>SUMIFS(СВЦЭМ!$D$39:$D$782,СВЦЭМ!$A$39:$A$782,$A50,СВЦЭМ!$B$39:$B$782,T$47)+'СЕТ СН'!$G$14+СВЦЭМ!$D$10+'СЕТ СН'!$G$5-'СЕТ СН'!$G$24</f>
        <v>2670.8702472</v>
      </c>
      <c r="U50" s="36">
        <f>SUMIFS(СВЦЭМ!$D$39:$D$782,СВЦЭМ!$A$39:$A$782,$A50,СВЦЭМ!$B$39:$B$782,U$47)+'СЕТ СН'!$G$14+СВЦЭМ!$D$10+'СЕТ СН'!$G$5-'СЕТ СН'!$G$24</f>
        <v>2652.2157132000002</v>
      </c>
      <c r="V50" s="36">
        <f>SUMIFS(СВЦЭМ!$D$39:$D$782,СВЦЭМ!$A$39:$A$782,$A50,СВЦЭМ!$B$39:$B$782,V$47)+'СЕТ СН'!$G$14+СВЦЭМ!$D$10+'СЕТ СН'!$G$5-'СЕТ СН'!$G$24</f>
        <v>2662.4727408200001</v>
      </c>
      <c r="W50" s="36">
        <f>SUMIFS(СВЦЭМ!$D$39:$D$782,СВЦЭМ!$A$39:$A$782,$A50,СВЦЭМ!$B$39:$B$782,W$47)+'СЕТ СН'!$G$14+СВЦЭМ!$D$10+'СЕТ СН'!$G$5-'СЕТ СН'!$G$24</f>
        <v>2695.8180947199999</v>
      </c>
      <c r="X50" s="36">
        <f>SUMIFS(СВЦЭМ!$D$39:$D$782,СВЦЭМ!$A$39:$A$782,$A50,СВЦЭМ!$B$39:$B$782,X$47)+'СЕТ СН'!$G$14+СВЦЭМ!$D$10+'СЕТ СН'!$G$5-'СЕТ СН'!$G$24</f>
        <v>2746.40453131</v>
      </c>
      <c r="Y50" s="36">
        <f>SUMIFS(СВЦЭМ!$D$39:$D$782,СВЦЭМ!$A$39:$A$782,$A50,СВЦЭМ!$B$39:$B$782,Y$47)+'СЕТ СН'!$G$14+СВЦЭМ!$D$10+'СЕТ СН'!$G$5-'СЕТ СН'!$G$24</f>
        <v>2780.1327180600001</v>
      </c>
    </row>
    <row r="51" spans="1:25" ht="15.75" x14ac:dyDescent="0.2">
      <c r="A51" s="35">
        <f t="shared" si="1"/>
        <v>44838</v>
      </c>
      <c r="B51" s="36">
        <f>SUMIFS(СВЦЭМ!$D$39:$D$782,СВЦЭМ!$A$39:$A$782,$A51,СВЦЭМ!$B$39:$B$782,B$47)+'СЕТ СН'!$G$14+СВЦЭМ!$D$10+'СЕТ СН'!$G$5-'СЕТ СН'!$G$24</f>
        <v>2719.45854199</v>
      </c>
      <c r="C51" s="36">
        <f>SUMIFS(СВЦЭМ!$D$39:$D$782,СВЦЭМ!$A$39:$A$782,$A51,СВЦЭМ!$B$39:$B$782,C$47)+'СЕТ СН'!$G$14+СВЦЭМ!$D$10+'СЕТ СН'!$G$5-'СЕТ СН'!$G$24</f>
        <v>2744.9377622400002</v>
      </c>
      <c r="D51" s="36">
        <f>SUMIFS(СВЦЭМ!$D$39:$D$782,СВЦЭМ!$A$39:$A$782,$A51,СВЦЭМ!$B$39:$B$782,D$47)+'СЕТ СН'!$G$14+СВЦЭМ!$D$10+'СЕТ СН'!$G$5-'СЕТ СН'!$G$24</f>
        <v>2757.0937291</v>
      </c>
      <c r="E51" s="36">
        <f>SUMIFS(СВЦЭМ!$D$39:$D$782,СВЦЭМ!$A$39:$A$782,$A51,СВЦЭМ!$B$39:$B$782,E$47)+'СЕТ СН'!$G$14+СВЦЭМ!$D$10+'СЕТ СН'!$G$5-'СЕТ СН'!$G$24</f>
        <v>2766.7333293700003</v>
      </c>
      <c r="F51" s="36">
        <f>SUMIFS(СВЦЭМ!$D$39:$D$782,СВЦЭМ!$A$39:$A$782,$A51,СВЦЭМ!$B$39:$B$782,F$47)+'СЕТ СН'!$G$14+СВЦЭМ!$D$10+'СЕТ СН'!$G$5-'СЕТ СН'!$G$24</f>
        <v>2769.9471637900001</v>
      </c>
      <c r="G51" s="36">
        <f>SUMIFS(СВЦЭМ!$D$39:$D$782,СВЦЭМ!$A$39:$A$782,$A51,СВЦЭМ!$B$39:$B$782,G$47)+'СЕТ СН'!$G$14+СВЦЭМ!$D$10+'СЕТ СН'!$G$5-'СЕТ СН'!$G$24</f>
        <v>2749.7914359599999</v>
      </c>
      <c r="H51" s="36">
        <f>SUMIFS(СВЦЭМ!$D$39:$D$782,СВЦЭМ!$A$39:$A$782,$A51,СВЦЭМ!$B$39:$B$782,H$47)+'СЕТ СН'!$G$14+СВЦЭМ!$D$10+'СЕТ СН'!$G$5-'СЕТ СН'!$G$24</f>
        <v>2696.5993681999998</v>
      </c>
      <c r="I51" s="36">
        <f>SUMIFS(СВЦЭМ!$D$39:$D$782,СВЦЭМ!$A$39:$A$782,$A51,СВЦЭМ!$B$39:$B$782,I$47)+'СЕТ СН'!$G$14+СВЦЭМ!$D$10+'СЕТ СН'!$G$5-'СЕТ СН'!$G$24</f>
        <v>2649.5357098499999</v>
      </c>
      <c r="J51" s="36">
        <f>SUMIFS(СВЦЭМ!$D$39:$D$782,СВЦЭМ!$A$39:$A$782,$A51,СВЦЭМ!$B$39:$B$782,J$47)+'СЕТ СН'!$G$14+СВЦЭМ!$D$10+'СЕТ СН'!$G$5-'СЕТ СН'!$G$24</f>
        <v>2647.7395169400002</v>
      </c>
      <c r="K51" s="36">
        <f>SUMIFS(СВЦЭМ!$D$39:$D$782,СВЦЭМ!$A$39:$A$782,$A51,СВЦЭМ!$B$39:$B$782,K$47)+'СЕТ СН'!$G$14+СВЦЭМ!$D$10+'СЕТ СН'!$G$5-'СЕТ СН'!$G$24</f>
        <v>2636.3380387699999</v>
      </c>
      <c r="L51" s="36">
        <f>SUMIFS(СВЦЭМ!$D$39:$D$782,СВЦЭМ!$A$39:$A$782,$A51,СВЦЭМ!$B$39:$B$782,L$47)+'СЕТ СН'!$G$14+СВЦЭМ!$D$10+'СЕТ СН'!$G$5-'СЕТ СН'!$G$24</f>
        <v>2636.13267038</v>
      </c>
      <c r="M51" s="36">
        <f>SUMIFS(СВЦЭМ!$D$39:$D$782,СВЦЭМ!$A$39:$A$782,$A51,СВЦЭМ!$B$39:$B$782,M$47)+'СЕТ СН'!$G$14+СВЦЭМ!$D$10+'СЕТ СН'!$G$5-'СЕТ СН'!$G$24</f>
        <v>2645.8026261700002</v>
      </c>
      <c r="N51" s="36">
        <f>SUMIFS(СВЦЭМ!$D$39:$D$782,СВЦЭМ!$A$39:$A$782,$A51,СВЦЭМ!$B$39:$B$782,N$47)+'СЕТ СН'!$G$14+СВЦЭМ!$D$10+'СЕТ СН'!$G$5-'СЕТ СН'!$G$24</f>
        <v>2656.5851138900002</v>
      </c>
      <c r="O51" s="36">
        <f>SUMIFS(СВЦЭМ!$D$39:$D$782,СВЦЭМ!$A$39:$A$782,$A51,СВЦЭМ!$B$39:$B$782,O$47)+'СЕТ СН'!$G$14+СВЦЭМ!$D$10+'СЕТ СН'!$G$5-'СЕТ СН'!$G$24</f>
        <v>2659.9072830499999</v>
      </c>
      <c r="P51" s="36">
        <f>SUMIFS(СВЦЭМ!$D$39:$D$782,СВЦЭМ!$A$39:$A$782,$A51,СВЦЭМ!$B$39:$B$782,P$47)+'СЕТ СН'!$G$14+СВЦЭМ!$D$10+'СЕТ СН'!$G$5-'СЕТ СН'!$G$24</f>
        <v>2667.1723443800001</v>
      </c>
      <c r="Q51" s="36">
        <f>SUMIFS(СВЦЭМ!$D$39:$D$782,СВЦЭМ!$A$39:$A$782,$A51,СВЦЭМ!$B$39:$B$782,Q$47)+'СЕТ СН'!$G$14+СВЦЭМ!$D$10+'СЕТ СН'!$G$5-'СЕТ СН'!$G$24</f>
        <v>2668.3580064500002</v>
      </c>
      <c r="R51" s="36">
        <f>SUMIFS(СВЦЭМ!$D$39:$D$782,СВЦЭМ!$A$39:$A$782,$A51,СВЦЭМ!$B$39:$B$782,R$47)+'СЕТ СН'!$G$14+СВЦЭМ!$D$10+'СЕТ СН'!$G$5-'СЕТ СН'!$G$24</f>
        <v>2678.3390915099999</v>
      </c>
      <c r="S51" s="36">
        <f>SUMIFS(СВЦЭМ!$D$39:$D$782,СВЦЭМ!$A$39:$A$782,$A51,СВЦЭМ!$B$39:$B$782,S$47)+'СЕТ СН'!$G$14+СВЦЭМ!$D$10+'СЕТ СН'!$G$5-'СЕТ СН'!$G$24</f>
        <v>2656.4560943800002</v>
      </c>
      <c r="T51" s="36">
        <f>SUMIFS(СВЦЭМ!$D$39:$D$782,СВЦЭМ!$A$39:$A$782,$A51,СВЦЭМ!$B$39:$B$782,T$47)+'СЕТ СН'!$G$14+СВЦЭМ!$D$10+'СЕТ СН'!$G$5-'СЕТ СН'!$G$24</f>
        <v>2640.6179915100001</v>
      </c>
      <c r="U51" s="36">
        <f>SUMIFS(СВЦЭМ!$D$39:$D$782,СВЦЭМ!$A$39:$A$782,$A51,СВЦЭМ!$B$39:$B$782,U$47)+'СЕТ СН'!$G$14+СВЦЭМ!$D$10+'СЕТ СН'!$G$5-'СЕТ СН'!$G$24</f>
        <v>2618.32233769</v>
      </c>
      <c r="V51" s="36">
        <f>SUMIFS(СВЦЭМ!$D$39:$D$782,СВЦЭМ!$A$39:$A$782,$A51,СВЦЭМ!$B$39:$B$782,V$47)+'СЕТ СН'!$G$14+СВЦЭМ!$D$10+'СЕТ СН'!$G$5-'СЕТ СН'!$G$24</f>
        <v>2622.52493164</v>
      </c>
      <c r="W51" s="36">
        <f>SUMIFS(СВЦЭМ!$D$39:$D$782,СВЦЭМ!$A$39:$A$782,$A51,СВЦЭМ!$B$39:$B$782,W$47)+'СЕТ СН'!$G$14+СВЦЭМ!$D$10+'СЕТ СН'!$G$5-'СЕТ СН'!$G$24</f>
        <v>2630.9484935800001</v>
      </c>
      <c r="X51" s="36">
        <f>SUMIFS(СВЦЭМ!$D$39:$D$782,СВЦЭМ!$A$39:$A$782,$A51,СВЦЭМ!$B$39:$B$782,X$47)+'СЕТ СН'!$G$14+СВЦЭМ!$D$10+'СЕТ СН'!$G$5-'СЕТ СН'!$G$24</f>
        <v>2664.83061795</v>
      </c>
      <c r="Y51" s="36">
        <f>SUMIFS(СВЦЭМ!$D$39:$D$782,СВЦЭМ!$A$39:$A$782,$A51,СВЦЭМ!$B$39:$B$782,Y$47)+'СЕТ СН'!$G$14+СВЦЭМ!$D$10+'СЕТ СН'!$G$5-'СЕТ СН'!$G$24</f>
        <v>2691.3126887100002</v>
      </c>
    </row>
    <row r="52" spans="1:25" ht="15.75" x14ac:dyDescent="0.2">
      <c r="A52" s="35">
        <f t="shared" si="1"/>
        <v>44839</v>
      </c>
      <c r="B52" s="36">
        <f>SUMIFS(СВЦЭМ!$D$39:$D$782,СВЦЭМ!$A$39:$A$782,$A52,СВЦЭМ!$B$39:$B$782,B$47)+'СЕТ СН'!$G$14+СВЦЭМ!$D$10+'СЕТ СН'!$G$5-'СЕТ СН'!$G$24</f>
        <v>2767.0239447100003</v>
      </c>
      <c r="C52" s="36">
        <f>SUMIFS(СВЦЭМ!$D$39:$D$782,СВЦЭМ!$A$39:$A$782,$A52,СВЦЭМ!$B$39:$B$782,C$47)+'СЕТ СН'!$G$14+СВЦЭМ!$D$10+'СЕТ СН'!$G$5-'СЕТ СН'!$G$24</f>
        <v>2806.6813282200001</v>
      </c>
      <c r="D52" s="36">
        <f>SUMIFS(СВЦЭМ!$D$39:$D$782,СВЦЭМ!$A$39:$A$782,$A52,СВЦЭМ!$B$39:$B$782,D$47)+'СЕТ СН'!$G$14+СВЦЭМ!$D$10+'СЕТ СН'!$G$5-'СЕТ СН'!$G$24</f>
        <v>2833.1260215000002</v>
      </c>
      <c r="E52" s="36">
        <f>SUMIFS(СВЦЭМ!$D$39:$D$782,СВЦЭМ!$A$39:$A$782,$A52,СВЦЭМ!$B$39:$B$782,E$47)+'СЕТ СН'!$G$14+СВЦЭМ!$D$10+'СЕТ СН'!$G$5-'СЕТ СН'!$G$24</f>
        <v>2845.03573921</v>
      </c>
      <c r="F52" s="36">
        <f>SUMIFS(СВЦЭМ!$D$39:$D$782,СВЦЭМ!$A$39:$A$782,$A52,СВЦЭМ!$B$39:$B$782,F$47)+'СЕТ СН'!$G$14+СВЦЭМ!$D$10+'СЕТ СН'!$G$5-'СЕТ СН'!$G$24</f>
        <v>2843.09201648</v>
      </c>
      <c r="G52" s="36">
        <f>SUMIFS(СВЦЭМ!$D$39:$D$782,СВЦЭМ!$A$39:$A$782,$A52,СВЦЭМ!$B$39:$B$782,G$47)+'СЕТ СН'!$G$14+СВЦЭМ!$D$10+'СЕТ СН'!$G$5-'СЕТ СН'!$G$24</f>
        <v>2829.0393139799999</v>
      </c>
      <c r="H52" s="36">
        <f>SUMIFS(СВЦЭМ!$D$39:$D$782,СВЦЭМ!$A$39:$A$782,$A52,СВЦЭМ!$B$39:$B$782,H$47)+'СЕТ СН'!$G$14+СВЦЭМ!$D$10+'СЕТ СН'!$G$5-'СЕТ СН'!$G$24</f>
        <v>2780.8948446100003</v>
      </c>
      <c r="I52" s="36">
        <f>SUMIFS(СВЦЭМ!$D$39:$D$782,СВЦЭМ!$A$39:$A$782,$A52,СВЦЭМ!$B$39:$B$782,I$47)+'СЕТ СН'!$G$14+СВЦЭМ!$D$10+'СЕТ СН'!$G$5-'СЕТ СН'!$G$24</f>
        <v>2747.1854705200003</v>
      </c>
      <c r="J52" s="36">
        <f>SUMIFS(СВЦЭМ!$D$39:$D$782,СВЦЭМ!$A$39:$A$782,$A52,СВЦЭМ!$B$39:$B$782,J$47)+'СЕТ СН'!$G$14+СВЦЭМ!$D$10+'СЕТ СН'!$G$5-'СЕТ СН'!$G$24</f>
        <v>2797.8622041600001</v>
      </c>
      <c r="K52" s="36">
        <f>SUMIFS(СВЦЭМ!$D$39:$D$782,СВЦЭМ!$A$39:$A$782,$A52,СВЦЭМ!$B$39:$B$782,K$47)+'СЕТ СН'!$G$14+СВЦЭМ!$D$10+'СЕТ СН'!$G$5-'СЕТ СН'!$G$24</f>
        <v>2820.78927858</v>
      </c>
      <c r="L52" s="36">
        <f>SUMIFS(СВЦЭМ!$D$39:$D$782,СВЦЭМ!$A$39:$A$782,$A52,СВЦЭМ!$B$39:$B$782,L$47)+'СЕТ СН'!$G$14+СВЦЭМ!$D$10+'СЕТ СН'!$G$5-'СЕТ СН'!$G$24</f>
        <v>2820.5778705399998</v>
      </c>
      <c r="M52" s="36">
        <f>SUMIFS(СВЦЭМ!$D$39:$D$782,СВЦЭМ!$A$39:$A$782,$A52,СВЦЭМ!$B$39:$B$782,M$47)+'СЕТ СН'!$G$14+СВЦЭМ!$D$10+'СЕТ СН'!$G$5-'СЕТ СН'!$G$24</f>
        <v>2761.84742779</v>
      </c>
      <c r="N52" s="36">
        <f>SUMIFS(СВЦЭМ!$D$39:$D$782,СВЦЭМ!$A$39:$A$782,$A52,СВЦЭМ!$B$39:$B$782,N$47)+'СЕТ СН'!$G$14+СВЦЭМ!$D$10+'СЕТ СН'!$G$5-'СЕТ СН'!$G$24</f>
        <v>2775.0498157299999</v>
      </c>
      <c r="O52" s="36">
        <f>SUMIFS(СВЦЭМ!$D$39:$D$782,СВЦЭМ!$A$39:$A$782,$A52,СВЦЭМ!$B$39:$B$782,O$47)+'СЕТ СН'!$G$14+СВЦЭМ!$D$10+'СЕТ СН'!$G$5-'СЕТ СН'!$G$24</f>
        <v>2783.73818368</v>
      </c>
      <c r="P52" s="36">
        <f>SUMIFS(СВЦЭМ!$D$39:$D$782,СВЦЭМ!$A$39:$A$782,$A52,СВЦЭМ!$B$39:$B$782,P$47)+'СЕТ СН'!$G$14+СВЦЭМ!$D$10+'СЕТ СН'!$G$5-'СЕТ СН'!$G$24</f>
        <v>2793.1834834300003</v>
      </c>
      <c r="Q52" s="36">
        <f>SUMIFS(СВЦЭМ!$D$39:$D$782,СВЦЭМ!$A$39:$A$782,$A52,СВЦЭМ!$B$39:$B$782,Q$47)+'СЕТ СН'!$G$14+СВЦЭМ!$D$10+'СЕТ СН'!$G$5-'СЕТ СН'!$G$24</f>
        <v>2804.5968540200001</v>
      </c>
      <c r="R52" s="36">
        <f>SUMIFS(СВЦЭМ!$D$39:$D$782,СВЦЭМ!$A$39:$A$782,$A52,СВЦЭМ!$B$39:$B$782,R$47)+'СЕТ СН'!$G$14+СВЦЭМ!$D$10+'СЕТ СН'!$G$5-'СЕТ СН'!$G$24</f>
        <v>2792.9305363399999</v>
      </c>
      <c r="S52" s="36">
        <f>SUMIFS(СВЦЭМ!$D$39:$D$782,СВЦЭМ!$A$39:$A$782,$A52,СВЦЭМ!$B$39:$B$782,S$47)+'СЕТ СН'!$G$14+СВЦЭМ!$D$10+'СЕТ СН'!$G$5-'СЕТ СН'!$G$24</f>
        <v>2808.4495577100001</v>
      </c>
      <c r="T52" s="36">
        <f>SUMIFS(СВЦЭМ!$D$39:$D$782,СВЦЭМ!$A$39:$A$782,$A52,СВЦЭМ!$B$39:$B$782,T$47)+'СЕТ СН'!$G$14+СВЦЭМ!$D$10+'СЕТ СН'!$G$5-'СЕТ СН'!$G$24</f>
        <v>2927.40006361</v>
      </c>
      <c r="U52" s="36">
        <f>SUMIFS(СВЦЭМ!$D$39:$D$782,СВЦЭМ!$A$39:$A$782,$A52,СВЦЭМ!$B$39:$B$782,U$47)+'СЕТ СН'!$G$14+СВЦЭМ!$D$10+'СЕТ СН'!$G$5-'СЕТ СН'!$G$24</f>
        <v>2949.0374897900001</v>
      </c>
      <c r="V52" s="36">
        <f>SUMIFS(СВЦЭМ!$D$39:$D$782,СВЦЭМ!$A$39:$A$782,$A52,СВЦЭМ!$B$39:$B$782,V$47)+'СЕТ СН'!$G$14+СВЦЭМ!$D$10+'СЕТ СН'!$G$5-'СЕТ СН'!$G$24</f>
        <v>2938.8458592400002</v>
      </c>
      <c r="W52" s="36">
        <f>SUMIFS(СВЦЭМ!$D$39:$D$782,СВЦЭМ!$A$39:$A$782,$A52,СВЦЭМ!$B$39:$B$782,W$47)+'СЕТ СН'!$G$14+СВЦЭМ!$D$10+'СЕТ СН'!$G$5-'СЕТ СН'!$G$24</f>
        <v>2923.0965054100002</v>
      </c>
      <c r="X52" s="36">
        <f>SUMIFS(СВЦЭМ!$D$39:$D$782,СВЦЭМ!$A$39:$A$782,$A52,СВЦЭМ!$B$39:$B$782,X$47)+'СЕТ СН'!$G$14+СВЦЭМ!$D$10+'СЕТ СН'!$G$5-'СЕТ СН'!$G$24</f>
        <v>2882.2381536700004</v>
      </c>
      <c r="Y52" s="36">
        <f>SUMIFS(СВЦЭМ!$D$39:$D$782,СВЦЭМ!$A$39:$A$782,$A52,СВЦЭМ!$B$39:$B$782,Y$47)+'СЕТ СН'!$G$14+СВЦЭМ!$D$10+'СЕТ СН'!$G$5-'СЕТ СН'!$G$24</f>
        <v>2781.7102337200004</v>
      </c>
    </row>
    <row r="53" spans="1:25" ht="15.75" x14ac:dyDescent="0.2">
      <c r="A53" s="35">
        <f t="shared" si="1"/>
        <v>44840</v>
      </c>
      <c r="B53" s="36">
        <f>SUMIFS(СВЦЭМ!$D$39:$D$782,СВЦЭМ!$A$39:$A$782,$A53,СВЦЭМ!$B$39:$B$782,B$47)+'СЕТ СН'!$G$14+СВЦЭМ!$D$10+'СЕТ СН'!$G$5-'СЕТ СН'!$G$24</f>
        <v>2910.9571105300001</v>
      </c>
      <c r="C53" s="36">
        <f>SUMIFS(СВЦЭМ!$D$39:$D$782,СВЦЭМ!$A$39:$A$782,$A53,СВЦЭМ!$B$39:$B$782,C$47)+'СЕТ СН'!$G$14+СВЦЭМ!$D$10+'СЕТ СН'!$G$5-'СЕТ СН'!$G$24</f>
        <v>2923.0245949800001</v>
      </c>
      <c r="D53" s="36">
        <f>SUMIFS(СВЦЭМ!$D$39:$D$782,СВЦЭМ!$A$39:$A$782,$A53,СВЦЭМ!$B$39:$B$782,D$47)+'СЕТ СН'!$G$14+СВЦЭМ!$D$10+'СЕТ СН'!$G$5-'СЕТ СН'!$G$24</f>
        <v>2914.4088604900003</v>
      </c>
      <c r="E53" s="36">
        <f>SUMIFS(СВЦЭМ!$D$39:$D$782,СВЦЭМ!$A$39:$A$782,$A53,СВЦЭМ!$B$39:$B$782,E$47)+'СЕТ СН'!$G$14+СВЦЭМ!$D$10+'СЕТ СН'!$G$5-'СЕТ СН'!$G$24</f>
        <v>2909.2644664700001</v>
      </c>
      <c r="F53" s="36">
        <f>SUMIFS(СВЦЭМ!$D$39:$D$782,СВЦЭМ!$A$39:$A$782,$A53,СВЦЭМ!$B$39:$B$782,F$47)+'СЕТ СН'!$G$14+СВЦЭМ!$D$10+'СЕТ СН'!$G$5-'СЕТ СН'!$G$24</f>
        <v>2898.4576413000004</v>
      </c>
      <c r="G53" s="36">
        <f>SUMIFS(СВЦЭМ!$D$39:$D$782,СВЦЭМ!$A$39:$A$782,$A53,СВЦЭМ!$B$39:$B$782,G$47)+'СЕТ СН'!$G$14+СВЦЭМ!$D$10+'СЕТ СН'!$G$5-'СЕТ СН'!$G$24</f>
        <v>2877.96357042</v>
      </c>
      <c r="H53" s="36">
        <f>SUMIFS(СВЦЭМ!$D$39:$D$782,СВЦЭМ!$A$39:$A$782,$A53,СВЦЭМ!$B$39:$B$782,H$47)+'СЕТ СН'!$G$14+СВЦЭМ!$D$10+'СЕТ СН'!$G$5-'СЕТ СН'!$G$24</f>
        <v>2813.2618010699998</v>
      </c>
      <c r="I53" s="36">
        <f>SUMIFS(СВЦЭМ!$D$39:$D$782,СВЦЭМ!$A$39:$A$782,$A53,СВЦЭМ!$B$39:$B$782,I$47)+'СЕТ СН'!$G$14+СВЦЭМ!$D$10+'СЕТ СН'!$G$5-'СЕТ СН'!$G$24</f>
        <v>2785.5110707600002</v>
      </c>
      <c r="J53" s="36">
        <f>SUMIFS(СВЦЭМ!$D$39:$D$782,СВЦЭМ!$A$39:$A$782,$A53,СВЦЭМ!$B$39:$B$782,J$47)+'СЕТ СН'!$G$14+СВЦЭМ!$D$10+'СЕТ СН'!$G$5-'СЕТ СН'!$G$24</f>
        <v>2794.6727361900003</v>
      </c>
      <c r="K53" s="36">
        <f>SUMIFS(СВЦЭМ!$D$39:$D$782,СВЦЭМ!$A$39:$A$782,$A53,СВЦЭМ!$B$39:$B$782,K$47)+'СЕТ СН'!$G$14+СВЦЭМ!$D$10+'СЕТ СН'!$G$5-'СЕТ СН'!$G$24</f>
        <v>2804.2312525100001</v>
      </c>
      <c r="L53" s="36">
        <f>SUMIFS(СВЦЭМ!$D$39:$D$782,СВЦЭМ!$A$39:$A$782,$A53,СВЦЭМ!$B$39:$B$782,L$47)+'СЕТ СН'!$G$14+СВЦЭМ!$D$10+'СЕТ СН'!$G$5-'СЕТ СН'!$G$24</f>
        <v>2832.4620921599999</v>
      </c>
      <c r="M53" s="36">
        <f>SUMIFS(СВЦЭМ!$D$39:$D$782,СВЦЭМ!$A$39:$A$782,$A53,СВЦЭМ!$B$39:$B$782,M$47)+'СЕТ СН'!$G$14+СВЦЭМ!$D$10+'СЕТ СН'!$G$5-'СЕТ СН'!$G$24</f>
        <v>2866.1432713700001</v>
      </c>
      <c r="N53" s="36">
        <f>SUMIFS(СВЦЭМ!$D$39:$D$782,СВЦЭМ!$A$39:$A$782,$A53,СВЦЭМ!$B$39:$B$782,N$47)+'СЕТ СН'!$G$14+СВЦЭМ!$D$10+'СЕТ СН'!$G$5-'СЕТ СН'!$G$24</f>
        <v>2891.0364912000005</v>
      </c>
      <c r="O53" s="36">
        <f>SUMIFS(СВЦЭМ!$D$39:$D$782,СВЦЭМ!$A$39:$A$782,$A53,СВЦЭМ!$B$39:$B$782,O$47)+'СЕТ СН'!$G$14+СВЦЭМ!$D$10+'СЕТ СН'!$G$5-'СЕТ СН'!$G$24</f>
        <v>2890.5900105400001</v>
      </c>
      <c r="P53" s="36">
        <f>SUMIFS(СВЦЭМ!$D$39:$D$782,СВЦЭМ!$A$39:$A$782,$A53,СВЦЭМ!$B$39:$B$782,P$47)+'СЕТ СН'!$G$14+СВЦЭМ!$D$10+'СЕТ СН'!$G$5-'СЕТ СН'!$G$24</f>
        <v>2895.2948971700002</v>
      </c>
      <c r="Q53" s="36">
        <f>SUMIFS(СВЦЭМ!$D$39:$D$782,СВЦЭМ!$A$39:$A$782,$A53,СВЦЭМ!$B$39:$B$782,Q$47)+'СЕТ СН'!$G$14+СВЦЭМ!$D$10+'СЕТ СН'!$G$5-'СЕТ СН'!$G$24</f>
        <v>2890.7477370300003</v>
      </c>
      <c r="R53" s="36">
        <f>SUMIFS(СВЦЭМ!$D$39:$D$782,СВЦЭМ!$A$39:$A$782,$A53,СВЦЭМ!$B$39:$B$782,R$47)+'СЕТ СН'!$G$14+СВЦЭМ!$D$10+'СЕТ СН'!$G$5-'СЕТ СН'!$G$24</f>
        <v>2870.9287803300003</v>
      </c>
      <c r="S53" s="36">
        <f>SUMIFS(СВЦЭМ!$D$39:$D$782,СВЦЭМ!$A$39:$A$782,$A53,СВЦЭМ!$B$39:$B$782,S$47)+'СЕТ СН'!$G$14+СВЦЭМ!$D$10+'СЕТ СН'!$G$5-'СЕТ СН'!$G$24</f>
        <v>2838.9060602200002</v>
      </c>
      <c r="T53" s="36">
        <f>SUMIFS(СВЦЭМ!$D$39:$D$782,СВЦЭМ!$A$39:$A$782,$A53,СВЦЭМ!$B$39:$B$782,T$47)+'СЕТ СН'!$G$14+СВЦЭМ!$D$10+'СЕТ СН'!$G$5-'СЕТ СН'!$G$24</f>
        <v>2845.1152502700002</v>
      </c>
      <c r="U53" s="36">
        <f>SUMIFS(СВЦЭМ!$D$39:$D$782,СВЦЭМ!$A$39:$A$782,$A53,СВЦЭМ!$B$39:$B$782,U$47)+'СЕТ СН'!$G$14+СВЦЭМ!$D$10+'СЕТ СН'!$G$5-'СЕТ СН'!$G$24</f>
        <v>2878.8526700400002</v>
      </c>
      <c r="V53" s="36">
        <f>SUMIFS(СВЦЭМ!$D$39:$D$782,СВЦЭМ!$A$39:$A$782,$A53,СВЦЭМ!$B$39:$B$782,V$47)+'СЕТ СН'!$G$14+СВЦЭМ!$D$10+'СЕТ СН'!$G$5-'СЕТ СН'!$G$24</f>
        <v>2873.2501709900002</v>
      </c>
      <c r="W53" s="36">
        <f>SUMIFS(СВЦЭМ!$D$39:$D$782,СВЦЭМ!$A$39:$A$782,$A53,СВЦЭМ!$B$39:$B$782,W$47)+'СЕТ СН'!$G$14+СВЦЭМ!$D$10+'СЕТ СН'!$G$5-'СЕТ СН'!$G$24</f>
        <v>2869.8586468000003</v>
      </c>
      <c r="X53" s="36">
        <f>SUMIFS(СВЦЭМ!$D$39:$D$782,СВЦЭМ!$A$39:$A$782,$A53,СВЦЭМ!$B$39:$B$782,X$47)+'СЕТ СН'!$G$14+СВЦЭМ!$D$10+'СЕТ СН'!$G$5-'СЕТ СН'!$G$24</f>
        <v>2919.2903172599999</v>
      </c>
      <c r="Y53" s="36">
        <f>SUMIFS(СВЦЭМ!$D$39:$D$782,СВЦЭМ!$A$39:$A$782,$A53,СВЦЭМ!$B$39:$B$782,Y$47)+'СЕТ СН'!$G$14+СВЦЭМ!$D$10+'СЕТ СН'!$G$5-'СЕТ СН'!$G$24</f>
        <v>2944.1591913299999</v>
      </c>
    </row>
    <row r="54" spans="1:25" ht="15.75" x14ac:dyDescent="0.2">
      <c r="A54" s="35">
        <f t="shared" si="1"/>
        <v>44841</v>
      </c>
      <c r="B54" s="36">
        <f>SUMIFS(СВЦЭМ!$D$39:$D$782,СВЦЭМ!$A$39:$A$782,$A54,СВЦЭМ!$B$39:$B$782,B$47)+'СЕТ СН'!$G$14+СВЦЭМ!$D$10+'СЕТ СН'!$G$5-'СЕТ СН'!$G$24</f>
        <v>2807.3022584600003</v>
      </c>
      <c r="C54" s="36">
        <f>SUMIFS(СВЦЭМ!$D$39:$D$782,СВЦЭМ!$A$39:$A$782,$A54,СВЦЭМ!$B$39:$B$782,C$47)+'СЕТ СН'!$G$14+СВЦЭМ!$D$10+'СЕТ СН'!$G$5-'СЕТ СН'!$G$24</f>
        <v>2842.4768889300003</v>
      </c>
      <c r="D54" s="36">
        <f>SUMIFS(СВЦЭМ!$D$39:$D$782,СВЦЭМ!$A$39:$A$782,$A54,СВЦЭМ!$B$39:$B$782,D$47)+'СЕТ СН'!$G$14+СВЦЭМ!$D$10+'СЕТ СН'!$G$5-'СЕТ СН'!$G$24</f>
        <v>2862.8374000900003</v>
      </c>
      <c r="E54" s="36">
        <f>SUMIFS(СВЦЭМ!$D$39:$D$782,СВЦЭМ!$A$39:$A$782,$A54,СВЦЭМ!$B$39:$B$782,E$47)+'СЕТ СН'!$G$14+СВЦЭМ!$D$10+'СЕТ СН'!$G$5-'СЕТ СН'!$G$24</f>
        <v>2870.8844700500003</v>
      </c>
      <c r="F54" s="36">
        <f>SUMIFS(СВЦЭМ!$D$39:$D$782,СВЦЭМ!$A$39:$A$782,$A54,СВЦЭМ!$B$39:$B$782,F$47)+'СЕТ СН'!$G$14+СВЦЭМ!$D$10+'СЕТ СН'!$G$5-'СЕТ СН'!$G$24</f>
        <v>2873.4253289900003</v>
      </c>
      <c r="G54" s="36">
        <f>SUMIFS(СВЦЭМ!$D$39:$D$782,СВЦЭМ!$A$39:$A$782,$A54,СВЦЭМ!$B$39:$B$782,G$47)+'СЕТ СН'!$G$14+СВЦЭМ!$D$10+'СЕТ СН'!$G$5-'СЕТ СН'!$G$24</f>
        <v>2858.46322229</v>
      </c>
      <c r="H54" s="36">
        <f>SUMIFS(СВЦЭМ!$D$39:$D$782,СВЦЭМ!$A$39:$A$782,$A54,СВЦЭМ!$B$39:$B$782,H$47)+'СЕТ СН'!$G$14+СВЦЭМ!$D$10+'СЕТ СН'!$G$5-'СЕТ СН'!$G$24</f>
        <v>2804.4886471700001</v>
      </c>
      <c r="I54" s="36">
        <f>SUMIFS(СВЦЭМ!$D$39:$D$782,СВЦЭМ!$A$39:$A$782,$A54,СВЦЭМ!$B$39:$B$782,I$47)+'СЕТ СН'!$G$14+СВЦЭМ!$D$10+'СЕТ СН'!$G$5-'СЕТ СН'!$G$24</f>
        <v>2746.8087316300002</v>
      </c>
      <c r="J54" s="36">
        <f>SUMIFS(СВЦЭМ!$D$39:$D$782,СВЦЭМ!$A$39:$A$782,$A54,СВЦЭМ!$B$39:$B$782,J$47)+'СЕТ СН'!$G$14+СВЦЭМ!$D$10+'СЕТ СН'!$G$5-'СЕТ СН'!$G$24</f>
        <v>2760.5245866300002</v>
      </c>
      <c r="K54" s="36">
        <f>SUMIFS(СВЦЭМ!$D$39:$D$782,СВЦЭМ!$A$39:$A$782,$A54,СВЦЭМ!$B$39:$B$782,K$47)+'СЕТ СН'!$G$14+СВЦЭМ!$D$10+'СЕТ СН'!$G$5-'СЕТ СН'!$G$24</f>
        <v>2784.0103001400003</v>
      </c>
      <c r="L54" s="36">
        <f>SUMIFS(СВЦЭМ!$D$39:$D$782,СВЦЭМ!$A$39:$A$782,$A54,СВЦЭМ!$B$39:$B$782,L$47)+'СЕТ СН'!$G$14+СВЦЭМ!$D$10+'СЕТ СН'!$G$5-'СЕТ СН'!$G$24</f>
        <v>2766.67218043</v>
      </c>
      <c r="M54" s="36">
        <f>SUMIFS(СВЦЭМ!$D$39:$D$782,СВЦЭМ!$A$39:$A$782,$A54,СВЦЭМ!$B$39:$B$782,M$47)+'СЕТ СН'!$G$14+СВЦЭМ!$D$10+'СЕТ СН'!$G$5-'СЕТ СН'!$G$24</f>
        <v>2751.4929799299998</v>
      </c>
      <c r="N54" s="36">
        <f>SUMIFS(СВЦЭМ!$D$39:$D$782,СВЦЭМ!$A$39:$A$782,$A54,СВЦЭМ!$B$39:$B$782,N$47)+'СЕТ СН'!$G$14+СВЦЭМ!$D$10+'СЕТ СН'!$G$5-'СЕТ СН'!$G$24</f>
        <v>2755.76821518</v>
      </c>
      <c r="O54" s="36">
        <f>SUMIFS(СВЦЭМ!$D$39:$D$782,СВЦЭМ!$A$39:$A$782,$A54,СВЦЭМ!$B$39:$B$782,O$47)+'СЕТ СН'!$G$14+СВЦЭМ!$D$10+'СЕТ СН'!$G$5-'СЕТ СН'!$G$24</f>
        <v>2758.6149957100001</v>
      </c>
      <c r="P54" s="36">
        <f>SUMIFS(СВЦЭМ!$D$39:$D$782,СВЦЭМ!$A$39:$A$782,$A54,СВЦЭМ!$B$39:$B$782,P$47)+'СЕТ СН'!$G$14+СВЦЭМ!$D$10+'СЕТ СН'!$G$5-'СЕТ СН'!$G$24</f>
        <v>2754.5173702100001</v>
      </c>
      <c r="Q54" s="36">
        <f>SUMIFS(СВЦЭМ!$D$39:$D$782,СВЦЭМ!$A$39:$A$782,$A54,СВЦЭМ!$B$39:$B$782,Q$47)+'СЕТ СН'!$G$14+СВЦЭМ!$D$10+'СЕТ СН'!$G$5-'СЕТ СН'!$G$24</f>
        <v>2757.2078399700004</v>
      </c>
      <c r="R54" s="36">
        <f>SUMIFS(СВЦЭМ!$D$39:$D$782,СВЦЭМ!$A$39:$A$782,$A54,СВЦЭМ!$B$39:$B$782,R$47)+'СЕТ СН'!$G$14+СВЦЭМ!$D$10+'СЕТ СН'!$G$5-'СЕТ СН'!$G$24</f>
        <v>2751.0341484</v>
      </c>
      <c r="S54" s="36">
        <f>SUMIFS(СВЦЭМ!$D$39:$D$782,СВЦЭМ!$A$39:$A$782,$A54,СВЦЭМ!$B$39:$B$782,S$47)+'СЕТ СН'!$G$14+СВЦЭМ!$D$10+'СЕТ СН'!$G$5-'СЕТ СН'!$G$24</f>
        <v>2788.3241822499999</v>
      </c>
      <c r="T54" s="36">
        <f>SUMIFS(СВЦЭМ!$D$39:$D$782,СВЦЭМ!$A$39:$A$782,$A54,СВЦЭМ!$B$39:$B$782,T$47)+'СЕТ СН'!$G$14+СВЦЭМ!$D$10+'СЕТ СН'!$G$5-'СЕТ СН'!$G$24</f>
        <v>2865.1337965800003</v>
      </c>
      <c r="U54" s="36">
        <f>SUMIFS(СВЦЭМ!$D$39:$D$782,СВЦЭМ!$A$39:$A$782,$A54,СВЦЭМ!$B$39:$B$782,U$47)+'СЕТ СН'!$G$14+СВЦЭМ!$D$10+'СЕТ СН'!$G$5-'СЕТ СН'!$G$24</f>
        <v>2901.8405567400005</v>
      </c>
      <c r="V54" s="36">
        <f>SUMIFS(СВЦЭМ!$D$39:$D$782,СВЦЭМ!$A$39:$A$782,$A54,СВЦЭМ!$B$39:$B$782,V$47)+'СЕТ СН'!$G$14+СВЦЭМ!$D$10+'СЕТ СН'!$G$5-'СЕТ СН'!$G$24</f>
        <v>2896.1545435500002</v>
      </c>
      <c r="W54" s="36">
        <f>SUMIFS(СВЦЭМ!$D$39:$D$782,СВЦЭМ!$A$39:$A$782,$A54,СВЦЭМ!$B$39:$B$782,W$47)+'СЕТ СН'!$G$14+СВЦЭМ!$D$10+'СЕТ СН'!$G$5-'СЕТ СН'!$G$24</f>
        <v>2882.8497814800003</v>
      </c>
      <c r="X54" s="36">
        <f>SUMIFS(СВЦЭМ!$D$39:$D$782,СВЦЭМ!$A$39:$A$782,$A54,СВЦЭМ!$B$39:$B$782,X$47)+'СЕТ СН'!$G$14+СВЦЭМ!$D$10+'СЕТ СН'!$G$5-'СЕТ СН'!$G$24</f>
        <v>2839.9589563500003</v>
      </c>
      <c r="Y54" s="36">
        <f>SUMIFS(СВЦЭМ!$D$39:$D$782,СВЦЭМ!$A$39:$A$782,$A54,СВЦЭМ!$B$39:$B$782,Y$47)+'СЕТ СН'!$G$14+СВЦЭМ!$D$10+'СЕТ СН'!$G$5-'СЕТ СН'!$G$24</f>
        <v>2828.3653449200001</v>
      </c>
    </row>
    <row r="55" spans="1:25" ht="15.75" x14ac:dyDescent="0.2">
      <c r="A55" s="35">
        <f t="shared" si="1"/>
        <v>44842</v>
      </c>
      <c r="B55" s="36">
        <f>SUMIFS(СВЦЭМ!$D$39:$D$782,СВЦЭМ!$A$39:$A$782,$A55,СВЦЭМ!$B$39:$B$782,B$47)+'СЕТ СН'!$G$14+СВЦЭМ!$D$10+'СЕТ СН'!$G$5-'СЕТ СН'!$G$24</f>
        <v>2797.9067652600002</v>
      </c>
      <c r="C55" s="36">
        <f>SUMIFS(СВЦЭМ!$D$39:$D$782,СВЦЭМ!$A$39:$A$782,$A55,СВЦЭМ!$B$39:$B$782,C$47)+'СЕТ СН'!$G$14+СВЦЭМ!$D$10+'СЕТ СН'!$G$5-'СЕТ СН'!$G$24</f>
        <v>2834.4354058399999</v>
      </c>
      <c r="D55" s="36">
        <f>SUMIFS(СВЦЭМ!$D$39:$D$782,СВЦЭМ!$A$39:$A$782,$A55,СВЦЭМ!$B$39:$B$782,D$47)+'СЕТ СН'!$G$14+СВЦЭМ!$D$10+'СЕТ СН'!$G$5-'СЕТ СН'!$G$24</f>
        <v>2850.8344244999998</v>
      </c>
      <c r="E55" s="36">
        <f>SUMIFS(СВЦЭМ!$D$39:$D$782,СВЦЭМ!$A$39:$A$782,$A55,СВЦЭМ!$B$39:$B$782,E$47)+'СЕТ СН'!$G$14+СВЦЭМ!$D$10+'СЕТ СН'!$G$5-'СЕТ СН'!$G$24</f>
        <v>2859.3326084999999</v>
      </c>
      <c r="F55" s="36">
        <f>SUMIFS(СВЦЭМ!$D$39:$D$782,СВЦЭМ!$A$39:$A$782,$A55,СВЦЭМ!$B$39:$B$782,F$47)+'СЕТ СН'!$G$14+СВЦЭМ!$D$10+'СЕТ СН'!$G$5-'СЕТ СН'!$G$24</f>
        <v>2862.5928972800002</v>
      </c>
      <c r="G55" s="36">
        <f>SUMIFS(СВЦЭМ!$D$39:$D$782,СВЦЭМ!$A$39:$A$782,$A55,СВЦЭМ!$B$39:$B$782,G$47)+'СЕТ СН'!$G$14+СВЦЭМ!$D$10+'СЕТ СН'!$G$5-'СЕТ СН'!$G$24</f>
        <v>2854.1033768900002</v>
      </c>
      <c r="H55" s="36">
        <f>SUMIFS(СВЦЭМ!$D$39:$D$782,СВЦЭМ!$A$39:$A$782,$A55,СВЦЭМ!$B$39:$B$782,H$47)+'СЕТ СН'!$G$14+СВЦЭМ!$D$10+'СЕТ СН'!$G$5-'СЕТ СН'!$G$24</f>
        <v>2835.5969765999998</v>
      </c>
      <c r="I55" s="36">
        <f>SUMIFS(СВЦЭМ!$D$39:$D$782,СВЦЭМ!$A$39:$A$782,$A55,СВЦЭМ!$B$39:$B$782,I$47)+'СЕТ СН'!$G$14+СВЦЭМ!$D$10+'СЕТ СН'!$G$5-'СЕТ СН'!$G$24</f>
        <v>2791.7105807400003</v>
      </c>
      <c r="J55" s="36">
        <f>SUMIFS(СВЦЭМ!$D$39:$D$782,СВЦЭМ!$A$39:$A$782,$A55,СВЦЭМ!$B$39:$B$782,J$47)+'СЕТ СН'!$G$14+СВЦЭМ!$D$10+'СЕТ СН'!$G$5-'СЕТ СН'!$G$24</f>
        <v>2745.4667146400002</v>
      </c>
      <c r="K55" s="36">
        <f>SUMIFS(СВЦЭМ!$D$39:$D$782,СВЦЭМ!$A$39:$A$782,$A55,СВЦЭМ!$B$39:$B$782,K$47)+'СЕТ СН'!$G$14+СВЦЭМ!$D$10+'СЕТ СН'!$G$5-'СЕТ СН'!$G$24</f>
        <v>2727.8412250700003</v>
      </c>
      <c r="L55" s="36">
        <f>SUMIFS(СВЦЭМ!$D$39:$D$782,СВЦЭМ!$A$39:$A$782,$A55,СВЦЭМ!$B$39:$B$782,L$47)+'СЕТ СН'!$G$14+СВЦЭМ!$D$10+'СЕТ СН'!$G$5-'СЕТ СН'!$G$24</f>
        <v>2782.8796606700002</v>
      </c>
      <c r="M55" s="36">
        <f>SUMIFS(СВЦЭМ!$D$39:$D$782,СВЦЭМ!$A$39:$A$782,$A55,СВЦЭМ!$B$39:$B$782,M$47)+'СЕТ СН'!$G$14+СВЦЭМ!$D$10+'СЕТ СН'!$G$5-'СЕТ СН'!$G$24</f>
        <v>2750.52123394</v>
      </c>
      <c r="N55" s="36">
        <f>SUMIFS(СВЦЭМ!$D$39:$D$782,СВЦЭМ!$A$39:$A$782,$A55,СВЦЭМ!$B$39:$B$782,N$47)+'СЕТ СН'!$G$14+СВЦЭМ!$D$10+'СЕТ СН'!$G$5-'СЕТ СН'!$G$24</f>
        <v>2734.9722874600002</v>
      </c>
      <c r="O55" s="36">
        <f>SUMIFS(СВЦЭМ!$D$39:$D$782,СВЦЭМ!$A$39:$A$782,$A55,СВЦЭМ!$B$39:$B$782,O$47)+'СЕТ СН'!$G$14+СВЦЭМ!$D$10+'СЕТ СН'!$G$5-'СЕТ СН'!$G$24</f>
        <v>2742.5662687700001</v>
      </c>
      <c r="P55" s="36">
        <f>SUMIFS(СВЦЭМ!$D$39:$D$782,СВЦЭМ!$A$39:$A$782,$A55,СВЦЭМ!$B$39:$B$782,P$47)+'СЕТ СН'!$G$14+СВЦЭМ!$D$10+'СЕТ СН'!$G$5-'СЕТ СН'!$G$24</f>
        <v>2750.2464289200002</v>
      </c>
      <c r="Q55" s="36">
        <f>SUMIFS(СВЦЭМ!$D$39:$D$782,СВЦЭМ!$A$39:$A$782,$A55,СВЦЭМ!$B$39:$B$782,Q$47)+'СЕТ СН'!$G$14+СВЦЭМ!$D$10+'СЕТ СН'!$G$5-'СЕТ СН'!$G$24</f>
        <v>2753.3604879</v>
      </c>
      <c r="R55" s="36">
        <f>SUMIFS(СВЦЭМ!$D$39:$D$782,СВЦЭМ!$A$39:$A$782,$A55,СВЦЭМ!$B$39:$B$782,R$47)+'СЕТ СН'!$G$14+СВЦЭМ!$D$10+'СЕТ СН'!$G$5-'СЕТ СН'!$G$24</f>
        <v>2753.4923495500002</v>
      </c>
      <c r="S55" s="36">
        <f>SUMIFS(СВЦЭМ!$D$39:$D$782,СВЦЭМ!$A$39:$A$782,$A55,СВЦЭМ!$B$39:$B$782,S$47)+'СЕТ СН'!$G$14+СВЦЭМ!$D$10+'СЕТ СН'!$G$5-'СЕТ СН'!$G$24</f>
        <v>2774.2210960299999</v>
      </c>
      <c r="T55" s="36">
        <f>SUMIFS(СВЦЭМ!$D$39:$D$782,СВЦЭМ!$A$39:$A$782,$A55,СВЦЭМ!$B$39:$B$782,T$47)+'СЕТ СН'!$G$14+СВЦЭМ!$D$10+'СЕТ СН'!$G$5-'СЕТ СН'!$G$24</f>
        <v>2881.0420798200003</v>
      </c>
      <c r="U55" s="36">
        <f>SUMIFS(СВЦЭМ!$D$39:$D$782,СВЦЭМ!$A$39:$A$782,$A55,СВЦЭМ!$B$39:$B$782,U$47)+'СЕТ СН'!$G$14+СВЦЭМ!$D$10+'СЕТ СН'!$G$5-'СЕТ СН'!$G$24</f>
        <v>2904.9218065200002</v>
      </c>
      <c r="V55" s="36">
        <f>SUMIFS(СВЦЭМ!$D$39:$D$782,СВЦЭМ!$A$39:$A$782,$A55,СВЦЭМ!$B$39:$B$782,V$47)+'СЕТ СН'!$G$14+СВЦЭМ!$D$10+'СЕТ СН'!$G$5-'СЕТ СН'!$G$24</f>
        <v>2902.8778182200003</v>
      </c>
      <c r="W55" s="36">
        <f>SUMIFS(СВЦЭМ!$D$39:$D$782,СВЦЭМ!$A$39:$A$782,$A55,СВЦЭМ!$B$39:$B$782,W$47)+'СЕТ СН'!$G$14+СВЦЭМ!$D$10+'СЕТ СН'!$G$5-'СЕТ СН'!$G$24</f>
        <v>2898.1163616800004</v>
      </c>
      <c r="X55" s="36">
        <f>SUMIFS(СВЦЭМ!$D$39:$D$782,СВЦЭМ!$A$39:$A$782,$A55,СВЦЭМ!$B$39:$B$782,X$47)+'СЕТ СН'!$G$14+СВЦЭМ!$D$10+'СЕТ СН'!$G$5-'СЕТ СН'!$G$24</f>
        <v>2867.9950537100003</v>
      </c>
      <c r="Y55" s="36">
        <f>SUMIFS(СВЦЭМ!$D$39:$D$782,СВЦЭМ!$A$39:$A$782,$A55,СВЦЭМ!$B$39:$B$782,Y$47)+'СЕТ СН'!$G$14+СВЦЭМ!$D$10+'СЕТ СН'!$G$5-'СЕТ СН'!$G$24</f>
        <v>2848.00302031</v>
      </c>
    </row>
    <row r="56" spans="1:25" ht="15.75" x14ac:dyDescent="0.2">
      <c r="A56" s="35">
        <f t="shared" si="1"/>
        <v>44843</v>
      </c>
      <c r="B56" s="36">
        <f>SUMIFS(СВЦЭМ!$D$39:$D$782,СВЦЭМ!$A$39:$A$782,$A56,СВЦЭМ!$B$39:$B$782,B$47)+'СЕТ СН'!$G$14+СВЦЭМ!$D$10+'СЕТ СН'!$G$5-'СЕТ СН'!$G$24</f>
        <v>2778.8619630000003</v>
      </c>
      <c r="C56" s="36">
        <f>SUMIFS(СВЦЭМ!$D$39:$D$782,СВЦЭМ!$A$39:$A$782,$A56,СВЦЭМ!$B$39:$B$782,C$47)+'СЕТ СН'!$G$14+СВЦЭМ!$D$10+'СЕТ СН'!$G$5-'СЕТ СН'!$G$24</f>
        <v>2795.2006741100004</v>
      </c>
      <c r="D56" s="36">
        <f>SUMIFS(СВЦЭМ!$D$39:$D$782,СВЦЭМ!$A$39:$A$782,$A56,СВЦЭМ!$B$39:$B$782,D$47)+'СЕТ СН'!$G$14+СВЦЭМ!$D$10+'СЕТ СН'!$G$5-'СЕТ СН'!$G$24</f>
        <v>2802.8900222900002</v>
      </c>
      <c r="E56" s="36">
        <f>SUMIFS(СВЦЭМ!$D$39:$D$782,СВЦЭМ!$A$39:$A$782,$A56,СВЦЭМ!$B$39:$B$782,E$47)+'СЕТ СН'!$G$14+СВЦЭМ!$D$10+'СЕТ СН'!$G$5-'СЕТ СН'!$G$24</f>
        <v>2806.9942509400003</v>
      </c>
      <c r="F56" s="36">
        <f>SUMIFS(СВЦЭМ!$D$39:$D$782,СВЦЭМ!$A$39:$A$782,$A56,СВЦЭМ!$B$39:$B$782,F$47)+'СЕТ СН'!$G$14+СВЦЭМ!$D$10+'СЕТ СН'!$G$5-'СЕТ СН'!$G$24</f>
        <v>2804.9612969099999</v>
      </c>
      <c r="G56" s="36">
        <f>SUMIFS(СВЦЭМ!$D$39:$D$782,СВЦЭМ!$A$39:$A$782,$A56,СВЦЭМ!$B$39:$B$782,G$47)+'СЕТ СН'!$G$14+СВЦЭМ!$D$10+'СЕТ СН'!$G$5-'СЕТ СН'!$G$24</f>
        <v>2804.9413276100004</v>
      </c>
      <c r="H56" s="36">
        <f>SUMIFS(СВЦЭМ!$D$39:$D$782,СВЦЭМ!$A$39:$A$782,$A56,СВЦЭМ!$B$39:$B$782,H$47)+'СЕТ СН'!$G$14+СВЦЭМ!$D$10+'СЕТ СН'!$G$5-'СЕТ СН'!$G$24</f>
        <v>2794.2340051400001</v>
      </c>
      <c r="I56" s="36">
        <f>SUMIFS(СВЦЭМ!$D$39:$D$782,СВЦЭМ!$A$39:$A$782,$A56,СВЦЭМ!$B$39:$B$782,I$47)+'СЕТ СН'!$G$14+СВЦЭМ!$D$10+'СЕТ СН'!$G$5-'СЕТ СН'!$G$24</f>
        <v>2774.0864774400002</v>
      </c>
      <c r="J56" s="36">
        <f>SUMIFS(СВЦЭМ!$D$39:$D$782,СВЦЭМ!$A$39:$A$782,$A56,СВЦЭМ!$B$39:$B$782,J$47)+'СЕТ СН'!$G$14+СВЦЭМ!$D$10+'СЕТ СН'!$G$5-'СЕТ СН'!$G$24</f>
        <v>2769.7754300400002</v>
      </c>
      <c r="K56" s="36">
        <f>SUMIFS(СВЦЭМ!$D$39:$D$782,СВЦЭМ!$A$39:$A$782,$A56,СВЦЭМ!$B$39:$B$782,K$47)+'СЕТ СН'!$G$14+СВЦЭМ!$D$10+'СЕТ СН'!$G$5-'СЕТ СН'!$G$24</f>
        <v>2708.6476239900003</v>
      </c>
      <c r="L56" s="36">
        <f>SUMIFS(СВЦЭМ!$D$39:$D$782,СВЦЭМ!$A$39:$A$782,$A56,СВЦЭМ!$B$39:$B$782,L$47)+'СЕТ СН'!$G$14+СВЦЭМ!$D$10+'СЕТ СН'!$G$5-'СЕТ СН'!$G$24</f>
        <v>2718.4891795200001</v>
      </c>
      <c r="M56" s="36">
        <f>SUMIFS(СВЦЭМ!$D$39:$D$782,СВЦЭМ!$A$39:$A$782,$A56,СВЦЭМ!$B$39:$B$782,M$47)+'СЕТ СН'!$G$14+СВЦЭМ!$D$10+'СЕТ СН'!$G$5-'СЕТ СН'!$G$24</f>
        <v>2721.3302865300002</v>
      </c>
      <c r="N56" s="36">
        <f>SUMIFS(СВЦЭМ!$D$39:$D$782,СВЦЭМ!$A$39:$A$782,$A56,СВЦЭМ!$B$39:$B$782,N$47)+'СЕТ СН'!$G$14+СВЦЭМ!$D$10+'СЕТ СН'!$G$5-'СЕТ СН'!$G$24</f>
        <v>2696.5318218699999</v>
      </c>
      <c r="O56" s="36">
        <f>SUMIFS(СВЦЭМ!$D$39:$D$782,СВЦЭМ!$A$39:$A$782,$A56,СВЦЭМ!$B$39:$B$782,O$47)+'СЕТ СН'!$G$14+СВЦЭМ!$D$10+'СЕТ СН'!$G$5-'СЕТ СН'!$G$24</f>
        <v>2715.93485113</v>
      </c>
      <c r="P56" s="36">
        <f>SUMIFS(СВЦЭМ!$D$39:$D$782,СВЦЭМ!$A$39:$A$782,$A56,СВЦЭМ!$B$39:$B$782,P$47)+'СЕТ СН'!$G$14+СВЦЭМ!$D$10+'СЕТ СН'!$G$5-'СЕТ СН'!$G$24</f>
        <v>2710.63765418</v>
      </c>
      <c r="Q56" s="36">
        <f>SUMIFS(СВЦЭМ!$D$39:$D$782,СВЦЭМ!$A$39:$A$782,$A56,СВЦЭМ!$B$39:$B$782,Q$47)+'СЕТ СН'!$G$14+СВЦЭМ!$D$10+'СЕТ СН'!$G$5-'СЕТ СН'!$G$24</f>
        <v>2709.2714006900001</v>
      </c>
      <c r="R56" s="36">
        <f>SUMIFS(СВЦЭМ!$D$39:$D$782,СВЦЭМ!$A$39:$A$782,$A56,СВЦЭМ!$B$39:$B$782,R$47)+'СЕТ СН'!$G$14+СВЦЭМ!$D$10+'СЕТ СН'!$G$5-'СЕТ СН'!$G$24</f>
        <v>2735.9443323099999</v>
      </c>
      <c r="S56" s="36">
        <f>SUMIFS(СВЦЭМ!$D$39:$D$782,СВЦЭМ!$A$39:$A$782,$A56,СВЦЭМ!$B$39:$B$782,S$47)+'СЕТ СН'!$G$14+СВЦЭМ!$D$10+'СЕТ СН'!$G$5-'СЕТ СН'!$G$24</f>
        <v>2765.3277205900004</v>
      </c>
      <c r="T56" s="36">
        <f>SUMIFS(СВЦЭМ!$D$39:$D$782,СВЦЭМ!$A$39:$A$782,$A56,СВЦЭМ!$B$39:$B$782,T$47)+'СЕТ СН'!$G$14+СВЦЭМ!$D$10+'СЕТ СН'!$G$5-'СЕТ СН'!$G$24</f>
        <v>2834.6855913200002</v>
      </c>
      <c r="U56" s="36">
        <f>SUMIFS(СВЦЭМ!$D$39:$D$782,СВЦЭМ!$A$39:$A$782,$A56,СВЦЭМ!$B$39:$B$782,U$47)+'СЕТ СН'!$G$14+СВЦЭМ!$D$10+'СЕТ СН'!$G$5-'СЕТ СН'!$G$24</f>
        <v>2867.1842117300002</v>
      </c>
      <c r="V56" s="36">
        <f>SUMIFS(СВЦЭМ!$D$39:$D$782,СВЦЭМ!$A$39:$A$782,$A56,СВЦЭМ!$B$39:$B$782,V$47)+'СЕТ СН'!$G$14+СВЦЭМ!$D$10+'СЕТ СН'!$G$5-'СЕТ СН'!$G$24</f>
        <v>2856.7217611200003</v>
      </c>
      <c r="W56" s="36">
        <f>SUMIFS(СВЦЭМ!$D$39:$D$782,СВЦЭМ!$A$39:$A$782,$A56,СВЦЭМ!$B$39:$B$782,W$47)+'СЕТ СН'!$G$14+СВЦЭМ!$D$10+'СЕТ СН'!$G$5-'СЕТ СН'!$G$24</f>
        <v>2839.6344366800004</v>
      </c>
      <c r="X56" s="36">
        <f>SUMIFS(СВЦЭМ!$D$39:$D$782,СВЦЭМ!$A$39:$A$782,$A56,СВЦЭМ!$B$39:$B$782,X$47)+'СЕТ СН'!$G$14+СВЦЭМ!$D$10+'СЕТ СН'!$G$5-'СЕТ СН'!$G$24</f>
        <v>2708.36193383</v>
      </c>
      <c r="Y56" s="36">
        <f>SUMIFS(СВЦЭМ!$D$39:$D$782,СВЦЭМ!$A$39:$A$782,$A56,СВЦЭМ!$B$39:$B$782,Y$47)+'СЕТ СН'!$G$14+СВЦЭМ!$D$10+'СЕТ СН'!$G$5-'СЕТ СН'!$G$24</f>
        <v>2609.3508582900004</v>
      </c>
    </row>
    <row r="57" spans="1:25" ht="15.75" x14ac:dyDescent="0.2">
      <c r="A57" s="35">
        <f t="shared" si="1"/>
        <v>44844</v>
      </c>
      <c r="B57" s="36">
        <f>SUMIFS(СВЦЭМ!$D$39:$D$782,СВЦЭМ!$A$39:$A$782,$A57,СВЦЭМ!$B$39:$B$782,B$47)+'СЕТ СН'!$G$14+СВЦЭМ!$D$10+'СЕТ СН'!$G$5-'СЕТ СН'!$G$24</f>
        <v>2611.2949189700003</v>
      </c>
      <c r="C57" s="36">
        <f>SUMIFS(СВЦЭМ!$D$39:$D$782,СВЦЭМ!$A$39:$A$782,$A57,СВЦЭМ!$B$39:$B$782,C$47)+'СЕТ СН'!$G$14+СВЦЭМ!$D$10+'СЕТ СН'!$G$5-'СЕТ СН'!$G$24</f>
        <v>2668.2829588900004</v>
      </c>
      <c r="D57" s="36">
        <f>SUMIFS(СВЦЭМ!$D$39:$D$782,СВЦЭМ!$A$39:$A$782,$A57,СВЦЭМ!$B$39:$B$782,D$47)+'СЕТ СН'!$G$14+СВЦЭМ!$D$10+'СЕТ СН'!$G$5-'СЕТ СН'!$G$24</f>
        <v>2757.2066827400004</v>
      </c>
      <c r="E57" s="36">
        <f>SUMIFS(СВЦЭМ!$D$39:$D$782,СВЦЭМ!$A$39:$A$782,$A57,СВЦЭМ!$B$39:$B$782,E$47)+'СЕТ СН'!$G$14+СВЦЭМ!$D$10+'СЕТ СН'!$G$5-'СЕТ СН'!$G$24</f>
        <v>2756.87293116</v>
      </c>
      <c r="F57" s="36">
        <f>SUMIFS(СВЦЭМ!$D$39:$D$782,СВЦЭМ!$A$39:$A$782,$A57,СВЦЭМ!$B$39:$B$782,F$47)+'СЕТ СН'!$G$14+СВЦЭМ!$D$10+'СЕТ СН'!$G$5-'СЕТ СН'!$G$24</f>
        <v>2751.54881948</v>
      </c>
      <c r="G57" s="36">
        <f>SUMIFS(СВЦЭМ!$D$39:$D$782,СВЦЭМ!$A$39:$A$782,$A57,СВЦЭМ!$B$39:$B$782,G$47)+'СЕТ СН'!$G$14+СВЦЭМ!$D$10+'СЕТ СН'!$G$5-'СЕТ СН'!$G$24</f>
        <v>2752.12670772</v>
      </c>
      <c r="H57" s="36">
        <f>SUMIFS(СВЦЭМ!$D$39:$D$782,СВЦЭМ!$A$39:$A$782,$A57,СВЦЭМ!$B$39:$B$782,H$47)+'СЕТ СН'!$G$14+СВЦЭМ!$D$10+'СЕТ СН'!$G$5-'СЕТ СН'!$G$24</f>
        <v>2696.5343469600002</v>
      </c>
      <c r="I57" s="36">
        <f>SUMIFS(СВЦЭМ!$D$39:$D$782,СВЦЭМ!$A$39:$A$782,$A57,СВЦЭМ!$B$39:$B$782,I$47)+'СЕТ СН'!$G$14+СВЦЭМ!$D$10+'СЕТ СН'!$G$5-'СЕТ СН'!$G$24</f>
        <v>2623.8249316199999</v>
      </c>
      <c r="J57" s="36">
        <f>SUMIFS(СВЦЭМ!$D$39:$D$782,СВЦЭМ!$A$39:$A$782,$A57,СВЦЭМ!$B$39:$B$782,J$47)+'СЕТ СН'!$G$14+СВЦЭМ!$D$10+'СЕТ СН'!$G$5-'СЕТ СН'!$G$24</f>
        <v>2605.5049347700001</v>
      </c>
      <c r="K57" s="36">
        <f>SUMIFS(СВЦЭМ!$D$39:$D$782,СВЦЭМ!$A$39:$A$782,$A57,СВЦЭМ!$B$39:$B$782,K$47)+'СЕТ СН'!$G$14+СВЦЭМ!$D$10+'СЕТ СН'!$G$5-'СЕТ СН'!$G$24</f>
        <v>2599.4403428700002</v>
      </c>
      <c r="L57" s="36">
        <f>SUMIFS(СВЦЭМ!$D$39:$D$782,СВЦЭМ!$A$39:$A$782,$A57,СВЦЭМ!$B$39:$B$782,L$47)+'СЕТ СН'!$G$14+СВЦЭМ!$D$10+'СЕТ СН'!$G$5-'СЕТ СН'!$G$24</f>
        <v>2589.9456262000003</v>
      </c>
      <c r="M57" s="36">
        <f>SUMIFS(СВЦЭМ!$D$39:$D$782,СВЦЭМ!$A$39:$A$782,$A57,СВЦЭМ!$B$39:$B$782,M$47)+'СЕТ СН'!$G$14+СВЦЭМ!$D$10+'СЕТ СН'!$G$5-'СЕТ СН'!$G$24</f>
        <v>2633.2733164300002</v>
      </c>
      <c r="N57" s="36">
        <f>SUMIFS(СВЦЭМ!$D$39:$D$782,СВЦЭМ!$A$39:$A$782,$A57,СВЦЭМ!$B$39:$B$782,N$47)+'СЕТ СН'!$G$14+СВЦЭМ!$D$10+'СЕТ СН'!$G$5-'СЕТ СН'!$G$24</f>
        <v>2710.0156080699999</v>
      </c>
      <c r="O57" s="36">
        <f>SUMIFS(СВЦЭМ!$D$39:$D$782,СВЦЭМ!$A$39:$A$782,$A57,СВЦЭМ!$B$39:$B$782,O$47)+'СЕТ СН'!$G$14+СВЦЭМ!$D$10+'СЕТ СН'!$G$5-'СЕТ СН'!$G$24</f>
        <v>2706.5345316800003</v>
      </c>
      <c r="P57" s="36">
        <f>SUMIFS(СВЦЭМ!$D$39:$D$782,СВЦЭМ!$A$39:$A$782,$A57,СВЦЭМ!$B$39:$B$782,P$47)+'СЕТ СН'!$G$14+СВЦЭМ!$D$10+'СЕТ СН'!$G$5-'СЕТ СН'!$G$24</f>
        <v>2671.2013921100001</v>
      </c>
      <c r="Q57" s="36">
        <f>SUMIFS(СВЦЭМ!$D$39:$D$782,СВЦЭМ!$A$39:$A$782,$A57,СВЦЭМ!$B$39:$B$782,Q$47)+'СЕТ СН'!$G$14+СВЦЭМ!$D$10+'СЕТ СН'!$G$5-'СЕТ СН'!$G$24</f>
        <v>2660.5512142600001</v>
      </c>
      <c r="R57" s="36">
        <f>SUMIFS(СВЦЭМ!$D$39:$D$782,СВЦЭМ!$A$39:$A$782,$A57,СВЦЭМ!$B$39:$B$782,R$47)+'СЕТ СН'!$G$14+СВЦЭМ!$D$10+'СЕТ СН'!$G$5-'СЕТ СН'!$G$24</f>
        <v>2619.37316986</v>
      </c>
      <c r="S57" s="36">
        <f>SUMIFS(СВЦЭМ!$D$39:$D$782,СВЦЭМ!$A$39:$A$782,$A57,СВЦЭМ!$B$39:$B$782,S$47)+'СЕТ СН'!$G$14+СВЦЭМ!$D$10+'СЕТ СН'!$G$5-'СЕТ СН'!$G$24</f>
        <v>2578.5353996600002</v>
      </c>
      <c r="T57" s="36">
        <f>SUMIFS(СВЦЭМ!$D$39:$D$782,СВЦЭМ!$A$39:$A$782,$A57,СВЦЭМ!$B$39:$B$782,T$47)+'СЕТ СН'!$G$14+СВЦЭМ!$D$10+'СЕТ СН'!$G$5-'СЕТ СН'!$G$24</f>
        <v>2628.0423528900001</v>
      </c>
      <c r="U57" s="36">
        <f>SUMIFS(СВЦЭМ!$D$39:$D$782,СВЦЭМ!$A$39:$A$782,$A57,СВЦЭМ!$B$39:$B$782,U$47)+'СЕТ СН'!$G$14+СВЦЭМ!$D$10+'СЕТ СН'!$G$5-'СЕТ СН'!$G$24</f>
        <v>2644.8802609700001</v>
      </c>
      <c r="V57" s="36">
        <f>SUMIFS(СВЦЭМ!$D$39:$D$782,СВЦЭМ!$A$39:$A$782,$A57,СВЦЭМ!$B$39:$B$782,V$47)+'СЕТ СН'!$G$14+СВЦЭМ!$D$10+'СЕТ СН'!$G$5-'СЕТ СН'!$G$24</f>
        <v>2653.3017701400004</v>
      </c>
      <c r="W57" s="36">
        <f>SUMIFS(СВЦЭМ!$D$39:$D$782,СВЦЭМ!$A$39:$A$782,$A57,СВЦЭМ!$B$39:$B$782,W$47)+'СЕТ СН'!$G$14+СВЦЭМ!$D$10+'СЕТ СН'!$G$5-'СЕТ СН'!$G$24</f>
        <v>2658.4777302299999</v>
      </c>
      <c r="X57" s="36">
        <f>SUMIFS(СВЦЭМ!$D$39:$D$782,СВЦЭМ!$A$39:$A$782,$A57,СВЦЭМ!$B$39:$B$782,X$47)+'СЕТ СН'!$G$14+СВЦЭМ!$D$10+'СЕТ СН'!$G$5-'СЕТ СН'!$G$24</f>
        <v>2638.0446949400002</v>
      </c>
      <c r="Y57" s="36">
        <f>SUMIFS(СВЦЭМ!$D$39:$D$782,СВЦЭМ!$A$39:$A$782,$A57,СВЦЭМ!$B$39:$B$782,Y$47)+'СЕТ СН'!$G$14+СВЦЭМ!$D$10+'СЕТ СН'!$G$5-'СЕТ СН'!$G$24</f>
        <v>2616.4348573900002</v>
      </c>
    </row>
    <row r="58" spans="1:25" ht="15.75" x14ac:dyDescent="0.2">
      <c r="A58" s="35">
        <f t="shared" si="1"/>
        <v>44845</v>
      </c>
      <c r="B58" s="36">
        <f>SUMIFS(СВЦЭМ!$D$39:$D$782,СВЦЭМ!$A$39:$A$782,$A58,СВЦЭМ!$B$39:$B$782,B$47)+'СЕТ СН'!$G$14+СВЦЭМ!$D$10+'СЕТ СН'!$G$5-'СЕТ СН'!$G$24</f>
        <v>2705.02294704</v>
      </c>
      <c r="C58" s="36">
        <f>SUMIFS(СВЦЭМ!$D$39:$D$782,СВЦЭМ!$A$39:$A$782,$A58,СВЦЭМ!$B$39:$B$782,C$47)+'СЕТ СН'!$G$14+СВЦЭМ!$D$10+'СЕТ СН'!$G$5-'СЕТ СН'!$G$24</f>
        <v>2765.5087851100002</v>
      </c>
      <c r="D58" s="36">
        <f>SUMIFS(СВЦЭМ!$D$39:$D$782,СВЦЭМ!$A$39:$A$782,$A58,СВЦЭМ!$B$39:$B$782,D$47)+'СЕТ СН'!$G$14+СВЦЭМ!$D$10+'СЕТ СН'!$G$5-'СЕТ СН'!$G$24</f>
        <v>2807.1950304100001</v>
      </c>
      <c r="E58" s="36">
        <f>SUMIFS(СВЦЭМ!$D$39:$D$782,СВЦЭМ!$A$39:$A$782,$A58,СВЦЭМ!$B$39:$B$782,E$47)+'СЕТ СН'!$G$14+СВЦЭМ!$D$10+'СЕТ СН'!$G$5-'СЕТ СН'!$G$24</f>
        <v>2821.9640495399999</v>
      </c>
      <c r="F58" s="36">
        <f>SUMIFS(СВЦЭМ!$D$39:$D$782,СВЦЭМ!$A$39:$A$782,$A58,СВЦЭМ!$B$39:$B$782,F$47)+'СЕТ СН'!$G$14+СВЦЭМ!$D$10+'СЕТ СН'!$G$5-'СЕТ СН'!$G$24</f>
        <v>2818.59532012</v>
      </c>
      <c r="G58" s="36">
        <f>SUMIFS(СВЦЭМ!$D$39:$D$782,СВЦЭМ!$A$39:$A$782,$A58,СВЦЭМ!$B$39:$B$782,G$47)+'СЕТ СН'!$G$14+СВЦЭМ!$D$10+'СЕТ СН'!$G$5-'СЕТ СН'!$G$24</f>
        <v>2759.5084335000001</v>
      </c>
      <c r="H58" s="36">
        <f>SUMIFS(СВЦЭМ!$D$39:$D$782,СВЦЭМ!$A$39:$A$782,$A58,СВЦЭМ!$B$39:$B$782,H$47)+'СЕТ СН'!$G$14+СВЦЭМ!$D$10+'СЕТ СН'!$G$5-'СЕТ СН'!$G$24</f>
        <v>2766.6865696300001</v>
      </c>
      <c r="I58" s="36">
        <f>SUMIFS(СВЦЭМ!$D$39:$D$782,СВЦЭМ!$A$39:$A$782,$A58,СВЦЭМ!$B$39:$B$782,I$47)+'СЕТ СН'!$G$14+СВЦЭМ!$D$10+'СЕТ СН'!$G$5-'СЕТ СН'!$G$24</f>
        <v>2790.36115496</v>
      </c>
      <c r="J58" s="36">
        <f>SUMIFS(СВЦЭМ!$D$39:$D$782,СВЦЭМ!$A$39:$A$782,$A58,СВЦЭМ!$B$39:$B$782,J$47)+'СЕТ СН'!$G$14+СВЦЭМ!$D$10+'СЕТ СН'!$G$5-'СЕТ СН'!$G$24</f>
        <v>2799.2317887899999</v>
      </c>
      <c r="K58" s="36">
        <f>SUMIFS(СВЦЭМ!$D$39:$D$782,СВЦЭМ!$A$39:$A$782,$A58,СВЦЭМ!$B$39:$B$782,K$47)+'СЕТ СН'!$G$14+СВЦЭМ!$D$10+'СЕТ СН'!$G$5-'СЕТ СН'!$G$24</f>
        <v>2803.08415909</v>
      </c>
      <c r="L58" s="36">
        <f>SUMIFS(СВЦЭМ!$D$39:$D$782,СВЦЭМ!$A$39:$A$782,$A58,СВЦЭМ!$B$39:$B$782,L$47)+'СЕТ СН'!$G$14+СВЦЭМ!$D$10+'СЕТ СН'!$G$5-'СЕТ СН'!$G$24</f>
        <v>2809.38032002</v>
      </c>
      <c r="M58" s="36">
        <f>SUMIFS(СВЦЭМ!$D$39:$D$782,СВЦЭМ!$A$39:$A$782,$A58,СВЦЭМ!$B$39:$B$782,M$47)+'СЕТ СН'!$G$14+СВЦЭМ!$D$10+'СЕТ СН'!$G$5-'СЕТ СН'!$G$24</f>
        <v>2779.66845474</v>
      </c>
      <c r="N58" s="36">
        <f>SUMIFS(СВЦЭМ!$D$39:$D$782,СВЦЭМ!$A$39:$A$782,$A58,СВЦЭМ!$B$39:$B$782,N$47)+'СЕТ СН'!$G$14+СВЦЭМ!$D$10+'СЕТ СН'!$G$5-'СЕТ СН'!$G$24</f>
        <v>2803.6846145600002</v>
      </c>
      <c r="O58" s="36">
        <f>SUMIFS(СВЦЭМ!$D$39:$D$782,СВЦЭМ!$A$39:$A$782,$A58,СВЦЭМ!$B$39:$B$782,O$47)+'СЕТ СН'!$G$14+СВЦЭМ!$D$10+'СЕТ СН'!$G$5-'СЕТ СН'!$G$24</f>
        <v>2806.9353567400003</v>
      </c>
      <c r="P58" s="36">
        <f>SUMIFS(СВЦЭМ!$D$39:$D$782,СВЦЭМ!$A$39:$A$782,$A58,СВЦЭМ!$B$39:$B$782,P$47)+'СЕТ СН'!$G$14+СВЦЭМ!$D$10+'СЕТ СН'!$G$5-'СЕТ СН'!$G$24</f>
        <v>2797.8862547500003</v>
      </c>
      <c r="Q58" s="36">
        <f>SUMIFS(СВЦЭМ!$D$39:$D$782,СВЦЭМ!$A$39:$A$782,$A58,СВЦЭМ!$B$39:$B$782,Q$47)+'СЕТ СН'!$G$14+СВЦЭМ!$D$10+'СЕТ СН'!$G$5-'СЕТ СН'!$G$24</f>
        <v>2791.31981559</v>
      </c>
      <c r="R58" s="36">
        <f>SUMIFS(СВЦЭМ!$D$39:$D$782,СВЦЭМ!$A$39:$A$782,$A58,СВЦЭМ!$B$39:$B$782,R$47)+'СЕТ СН'!$G$14+СВЦЭМ!$D$10+'СЕТ СН'!$G$5-'СЕТ СН'!$G$24</f>
        <v>2771.95914305</v>
      </c>
      <c r="S58" s="36">
        <f>SUMIFS(СВЦЭМ!$D$39:$D$782,СВЦЭМ!$A$39:$A$782,$A58,СВЦЭМ!$B$39:$B$782,S$47)+'СЕТ СН'!$G$14+СВЦЭМ!$D$10+'СЕТ СН'!$G$5-'СЕТ СН'!$G$24</f>
        <v>2807.1615031599999</v>
      </c>
      <c r="T58" s="36">
        <f>SUMIFS(СВЦЭМ!$D$39:$D$782,СВЦЭМ!$A$39:$A$782,$A58,СВЦЭМ!$B$39:$B$782,T$47)+'СЕТ СН'!$G$14+СВЦЭМ!$D$10+'СЕТ СН'!$G$5-'СЕТ СН'!$G$24</f>
        <v>2858.9569156200005</v>
      </c>
      <c r="U58" s="36">
        <f>SUMIFS(СВЦЭМ!$D$39:$D$782,СВЦЭМ!$A$39:$A$782,$A58,СВЦЭМ!$B$39:$B$782,U$47)+'СЕТ СН'!$G$14+СВЦЭМ!$D$10+'СЕТ СН'!$G$5-'СЕТ СН'!$G$24</f>
        <v>2880.3449688800001</v>
      </c>
      <c r="V58" s="36">
        <f>SUMIFS(СВЦЭМ!$D$39:$D$782,СВЦЭМ!$A$39:$A$782,$A58,СВЦЭМ!$B$39:$B$782,V$47)+'СЕТ СН'!$G$14+СВЦЭМ!$D$10+'СЕТ СН'!$G$5-'СЕТ СН'!$G$24</f>
        <v>2877.4550510600002</v>
      </c>
      <c r="W58" s="36">
        <f>SUMIFS(СВЦЭМ!$D$39:$D$782,СВЦЭМ!$A$39:$A$782,$A58,СВЦЭМ!$B$39:$B$782,W$47)+'СЕТ СН'!$G$14+СВЦЭМ!$D$10+'СЕТ СН'!$G$5-'СЕТ СН'!$G$24</f>
        <v>2909.2689864399999</v>
      </c>
      <c r="X58" s="36">
        <f>SUMIFS(СВЦЭМ!$D$39:$D$782,СВЦЭМ!$A$39:$A$782,$A58,СВЦЭМ!$B$39:$B$782,X$47)+'СЕТ СН'!$G$14+СВЦЭМ!$D$10+'СЕТ СН'!$G$5-'СЕТ СН'!$G$24</f>
        <v>2891.4294293900002</v>
      </c>
      <c r="Y58" s="36">
        <f>SUMIFS(СВЦЭМ!$D$39:$D$782,СВЦЭМ!$A$39:$A$782,$A58,СВЦЭМ!$B$39:$B$782,Y$47)+'СЕТ СН'!$G$14+СВЦЭМ!$D$10+'СЕТ СН'!$G$5-'СЕТ СН'!$G$24</f>
        <v>2883.8012454600002</v>
      </c>
    </row>
    <row r="59" spans="1:25" ht="15.75" x14ac:dyDescent="0.2">
      <c r="A59" s="35">
        <f t="shared" si="1"/>
        <v>44846</v>
      </c>
      <c r="B59" s="36">
        <f>SUMIFS(СВЦЭМ!$D$39:$D$782,СВЦЭМ!$A$39:$A$782,$A59,СВЦЭМ!$B$39:$B$782,B$47)+'СЕТ СН'!$G$14+СВЦЭМ!$D$10+'СЕТ СН'!$G$5-'СЕТ СН'!$G$24</f>
        <v>2794.3129462100001</v>
      </c>
      <c r="C59" s="36">
        <f>SUMIFS(СВЦЭМ!$D$39:$D$782,СВЦЭМ!$A$39:$A$782,$A59,СВЦЭМ!$B$39:$B$782,C$47)+'СЕТ СН'!$G$14+СВЦЭМ!$D$10+'СЕТ СН'!$G$5-'СЕТ СН'!$G$24</f>
        <v>2818.9139171000002</v>
      </c>
      <c r="D59" s="36">
        <f>SUMIFS(СВЦЭМ!$D$39:$D$782,СВЦЭМ!$A$39:$A$782,$A59,СВЦЭМ!$B$39:$B$782,D$47)+'СЕТ СН'!$G$14+СВЦЭМ!$D$10+'СЕТ СН'!$G$5-'СЕТ СН'!$G$24</f>
        <v>2839.9514312300003</v>
      </c>
      <c r="E59" s="36">
        <f>SUMIFS(СВЦЭМ!$D$39:$D$782,СВЦЭМ!$A$39:$A$782,$A59,СВЦЭМ!$B$39:$B$782,E$47)+'СЕТ СН'!$G$14+СВЦЭМ!$D$10+'СЕТ СН'!$G$5-'СЕТ СН'!$G$24</f>
        <v>2833.2191592899999</v>
      </c>
      <c r="F59" s="36">
        <f>SUMIFS(СВЦЭМ!$D$39:$D$782,СВЦЭМ!$A$39:$A$782,$A59,СВЦЭМ!$B$39:$B$782,F$47)+'СЕТ СН'!$G$14+СВЦЭМ!$D$10+'СЕТ СН'!$G$5-'СЕТ СН'!$G$24</f>
        <v>2827.9701667600002</v>
      </c>
      <c r="G59" s="36">
        <f>SUMIFS(СВЦЭМ!$D$39:$D$782,СВЦЭМ!$A$39:$A$782,$A59,СВЦЭМ!$B$39:$B$782,G$47)+'СЕТ СН'!$G$14+СВЦЭМ!$D$10+'СЕТ СН'!$G$5-'СЕТ СН'!$G$24</f>
        <v>2826.3248186600003</v>
      </c>
      <c r="H59" s="36">
        <f>SUMIFS(СВЦЭМ!$D$39:$D$782,СВЦЭМ!$A$39:$A$782,$A59,СВЦЭМ!$B$39:$B$782,H$47)+'СЕТ СН'!$G$14+СВЦЭМ!$D$10+'СЕТ СН'!$G$5-'СЕТ СН'!$G$24</f>
        <v>2801.4608882000002</v>
      </c>
      <c r="I59" s="36">
        <f>SUMIFS(СВЦЭМ!$D$39:$D$782,СВЦЭМ!$A$39:$A$782,$A59,СВЦЭМ!$B$39:$B$782,I$47)+'СЕТ СН'!$G$14+СВЦЭМ!$D$10+'СЕТ СН'!$G$5-'СЕТ СН'!$G$24</f>
        <v>2772.1047278000001</v>
      </c>
      <c r="J59" s="36">
        <f>SUMIFS(СВЦЭМ!$D$39:$D$782,СВЦЭМ!$A$39:$A$782,$A59,СВЦЭМ!$B$39:$B$782,J$47)+'СЕТ СН'!$G$14+СВЦЭМ!$D$10+'СЕТ СН'!$G$5-'СЕТ СН'!$G$24</f>
        <v>2780.46161811</v>
      </c>
      <c r="K59" s="36">
        <f>SUMIFS(СВЦЭМ!$D$39:$D$782,СВЦЭМ!$A$39:$A$782,$A59,СВЦЭМ!$B$39:$B$782,K$47)+'СЕТ СН'!$G$14+СВЦЭМ!$D$10+'СЕТ СН'!$G$5-'СЕТ СН'!$G$24</f>
        <v>2775.3075115299998</v>
      </c>
      <c r="L59" s="36">
        <f>SUMIFS(СВЦЭМ!$D$39:$D$782,СВЦЭМ!$A$39:$A$782,$A59,СВЦЭМ!$B$39:$B$782,L$47)+'СЕТ СН'!$G$14+СВЦЭМ!$D$10+'СЕТ СН'!$G$5-'СЕТ СН'!$G$24</f>
        <v>2768.5956894400001</v>
      </c>
      <c r="M59" s="36">
        <f>SUMIFS(СВЦЭМ!$D$39:$D$782,СВЦЭМ!$A$39:$A$782,$A59,СВЦЭМ!$B$39:$B$782,M$47)+'СЕТ СН'!$G$14+СВЦЭМ!$D$10+'СЕТ СН'!$G$5-'СЕТ СН'!$G$24</f>
        <v>2763.5732325200001</v>
      </c>
      <c r="N59" s="36">
        <f>SUMIFS(СВЦЭМ!$D$39:$D$782,СВЦЭМ!$A$39:$A$782,$A59,СВЦЭМ!$B$39:$B$782,N$47)+'СЕТ СН'!$G$14+СВЦЭМ!$D$10+'СЕТ СН'!$G$5-'СЕТ СН'!$G$24</f>
        <v>2781.3019650599999</v>
      </c>
      <c r="O59" s="36">
        <f>SUMIFS(СВЦЭМ!$D$39:$D$782,СВЦЭМ!$A$39:$A$782,$A59,СВЦЭМ!$B$39:$B$782,O$47)+'СЕТ СН'!$G$14+СВЦЭМ!$D$10+'СЕТ СН'!$G$5-'СЕТ СН'!$G$24</f>
        <v>2777.92062055</v>
      </c>
      <c r="P59" s="36">
        <f>SUMIFS(СВЦЭМ!$D$39:$D$782,СВЦЭМ!$A$39:$A$782,$A59,СВЦЭМ!$B$39:$B$782,P$47)+'СЕТ СН'!$G$14+СВЦЭМ!$D$10+'СЕТ СН'!$G$5-'СЕТ СН'!$G$24</f>
        <v>2770.45137067</v>
      </c>
      <c r="Q59" s="36">
        <f>SUMIFS(СВЦЭМ!$D$39:$D$782,СВЦЭМ!$A$39:$A$782,$A59,СВЦЭМ!$B$39:$B$782,Q$47)+'СЕТ СН'!$G$14+СВЦЭМ!$D$10+'СЕТ СН'!$G$5-'СЕТ СН'!$G$24</f>
        <v>2775.4999283699999</v>
      </c>
      <c r="R59" s="36">
        <f>SUMIFS(СВЦЭМ!$D$39:$D$782,СВЦЭМ!$A$39:$A$782,$A59,СВЦЭМ!$B$39:$B$782,R$47)+'СЕТ СН'!$G$14+СВЦЭМ!$D$10+'СЕТ СН'!$G$5-'СЕТ СН'!$G$24</f>
        <v>2754.5561049600001</v>
      </c>
      <c r="S59" s="36">
        <f>SUMIFS(СВЦЭМ!$D$39:$D$782,СВЦЭМ!$A$39:$A$782,$A59,СВЦЭМ!$B$39:$B$782,S$47)+'СЕТ СН'!$G$14+СВЦЭМ!$D$10+'СЕТ СН'!$G$5-'СЕТ СН'!$G$24</f>
        <v>2756.7201059500003</v>
      </c>
      <c r="T59" s="36">
        <f>SUMIFS(СВЦЭМ!$D$39:$D$782,СВЦЭМ!$A$39:$A$782,$A59,СВЦЭМ!$B$39:$B$782,T$47)+'СЕТ СН'!$G$14+СВЦЭМ!$D$10+'СЕТ СН'!$G$5-'СЕТ СН'!$G$24</f>
        <v>2885.7115892800002</v>
      </c>
      <c r="U59" s="36">
        <f>SUMIFS(СВЦЭМ!$D$39:$D$782,СВЦЭМ!$A$39:$A$782,$A59,СВЦЭМ!$B$39:$B$782,U$47)+'СЕТ СН'!$G$14+СВЦЭМ!$D$10+'СЕТ СН'!$G$5-'СЕТ СН'!$G$24</f>
        <v>2877.2063722600001</v>
      </c>
      <c r="V59" s="36">
        <f>SUMIFS(СВЦЭМ!$D$39:$D$782,СВЦЭМ!$A$39:$A$782,$A59,СВЦЭМ!$B$39:$B$782,V$47)+'СЕТ СН'!$G$14+СВЦЭМ!$D$10+'СЕТ СН'!$G$5-'СЕТ СН'!$G$24</f>
        <v>2913.5577643300003</v>
      </c>
      <c r="W59" s="36">
        <f>SUMIFS(СВЦЭМ!$D$39:$D$782,СВЦЭМ!$A$39:$A$782,$A59,СВЦЭМ!$B$39:$B$782,W$47)+'СЕТ СН'!$G$14+СВЦЭМ!$D$10+'СЕТ СН'!$G$5-'СЕТ СН'!$G$24</f>
        <v>2832.9610981700002</v>
      </c>
      <c r="X59" s="36">
        <f>SUMIFS(СВЦЭМ!$D$39:$D$782,СВЦЭМ!$A$39:$A$782,$A59,СВЦЭМ!$B$39:$B$782,X$47)+'СЕТ СН'!$G$14+СВЦЭМ!$D$10+'СЕТ СН'!$G$5-'СЕТ СН'!$G$24</f>
        <v>2802.54841545</v>
      </c>
      <c r="Y59" s="36">
        <f>SUMIFS(СВЦЭМ!$D$39:$D$782,СВЦЭМ!$A$39:$A$782,$A59,СВЦЭМ!$B$39:$B$782,Y$47)+'СЕТ СН'!$G$14+СВЦЭМ!$D$10+'СЕТ СН'!$G$5-'СЕТ СН'!$G$24</f>
        <v>2787.5326206300001</v>
      </c>
    </row>
    <row r="60" spans="1:25" ht="15.75" x14ac:dyDescent="0.2">
      <c r="A60" s="35">
        <f t="shared" si="1"/>
        <v>44847</v>
      </c>
      <c r="B60" s="36">
        <f>SUMIFS(СВЦЭМ!$D$39:$D$782,СВЦЭМ!$A$39:$A$782,$A60,СВЦЭМ!$B$39:$B$782,B$47)+'СЕТ СН'!$G$14+СВЦЭМ!$D$10+'СЕТ СН'!$G$5-'СЕТ СН'!$G$24</f>
        <v>2884.6002889800002</v>
      </c>
      <c r="C60" s="36">
        <f>SUMIFS(СВЦЭМ!$D$39:$D$782,СВЦЭМ!$A$39:$A$782,$A60,СВЦЭМ!$B$39:$B$782,C$47)+'СЕТ СН'!$G$14+СВЦЭМ!$D$10+'СЕТ СН'!$G$5-'СЕТ СН'!$G$24</f>
        <v>2906.9068148599999</v>
      </c>
      <c r="D60" s="36">
        <f>SUMIFS(СВЦЭМ!$D$39:$D$782,СВЦЭМ!$A$39:$A$782,$A60,СВЦЭМ!$B$39:$B$782,D$47)+'СЕТ СН'!$G$14+СВЦЭМ!$D$10+'СЕТ СН'!$G$5-'СЕТ СН'!$G$24</f>
        <v>2904.8836147700003</v>
      </c>
      <c r="E60" s="36">
        <f>SUMIFS(СВЦЭМ!$D$39:$D$782,СВЦЭМ!$A$39:$A$782,$A60,СВЦЭМ!$B$39:$B$782,E$47)+'СЕТ СН'!$G$14+СВЦЭМ!$D$10+'СЕТ СН'!$G$5-'СЕТ СН'!$G$24</f>
        <v>2910.1211930900004</v>
      </c>
      <c r="F60" s="36">
        <f>SUMIFS(СВЦЭМ!$D$39:$D$782,СВЦЭМ!$A$39:$A$782,$A60,СВЦЭМ!$B$39:$B$782,F$47)+'СЕТ СН'!$G$14+СВЦЭМ!$D$10+'СЕТ СН'!$G$5-'СЕТ СН'!$G$24</f>
        <v>2911.9117757200002</v>
      </c>
      <c r="G60" s="36">
        <f>SUMIFS(СВЦЭМ!$D$39:$D$782,СВЦЭМ!$A$39:$A$782,$A60,СВЦЭМ!$B$39:$B$782,G$47)+'СЕТ СН'!$G$14+СВЦЭМ!$D$10+'СЕТ СН'!$G$5-'СЕТ СН'!$G$24</f>
        <v>2900.8022270900001</v>
      </c>
      <c r="H60" s="36">
        <f>SUMIFS(СВЦЭМ!$D$39:$D$782,СВЦЭМ!$A$39:$A$782,$A60,СВЦЭМ!$B$39:$B$782,H$47)+'СЕТ СН'!$G$14+СВЦЭМ!$D$10+'СЕТ СН'!$G$5-'СЕТ СН'!$G$24</f>
        <v>2874.9687021200002</v>
      </c>
      <c r="I60" s="36">
        <f>SUMIFS(СВЦЭМ!$D$39:$D$782,СВЦЭМ!$A$39:$A$782,$A60,СВЦЭМ!$B$39:$B$782,I$47)+'СЕТ СН'!$G$14+СВЦЭМ!$D$10+'СЕТ СН'!$G$5-'СЕТ СН'!$G$24</f>
        <v>2853.02948672</v>
      </c>
      <c r="J60" s="36">
        <f>SUMIFS(СВЦЭМ!$D$39:$D$782,СВЦЭМ!$A$39:$A$782,$A60,СВЦЭМ!$B$39:$B$782,J$47)+'СЕТ СН'!$G$14+СВЦЭМ!$D$10+'СЕТ СН'!$G$5-'СЕТ СН'!$G$24</f>
        <v>2842.8680784600001</v>
      </c>
      <c r="K60" s="36">
        <f>SUMIFS(СВЦЭМ!$D$39:$D$782,СВЦЭМ!$A$39:$A$782,$A60,СВЦЭМ!$B$39:$B$782,K$47)+'СЕТ СН'!$G$14+СВЦЭМ!$D$10+'СЕТ СН'!$G$5-'СЕТ СН'!$G$24</f>
        <v>2870.6155536200004</v>
      </c>
      <c r="L60" s="36">
        <f>SUMIFS(СВЦЭМ!$D$39:$D$782,СВЦЭМ!$A$39:$A$782,$A60,СВЦЭМ!$B$39:$B$782,L$47)+'СЕТ СН'!$G$14+СВЦЭМ!$D$10+'СЕТ СН'!$G$5-'СЕТ СН'!$G$24</f>
        <v>2858.5090117600002</v>
      </c>
      <c r="M60" s="36">
        <f>SUMIFS(СВЦЭМ!$D$39:$D$782,СВЦЭМ!$A$39:$A$782,$A60,СВЦЭМ!$B$39:$B$782,M$47)+'СЕТ СН'!$G$14+СВЦЭМ!$D$10+'СЕТ СН'!$G$5-'СЕТ СН'!$G$24</f>
        <v>2869.1547531800002</v>
      </c>
      <c r="N60" s="36">
        <f>SUMIFS(СВЦЭМ!$D$39:$D$782,СВЦЭМ!$A$39:$A$782,$A60,СВЦЭМ!$B$39:$B$782,N$47)+'СЕТ СН'!$G$14+СВЦЭМ!$D$10+'СЕТ СН'!$G$5-'СЕТ СН'!$G$24</f>
        <v>2861.69011882</v>
      </c>
      <c r="O60" s="36">
        <f>SUMIFS(СВЦЭМ!$D$39:$D$782,СВЦЭМ!$A$39:$A$782,$A60,СВЦЭМ!$B$39:$B$782,O$47)+'СЕТ СН'!$G$14+СВЦЭМ!$D$10+'СЕТ СН'!$G$5-'СЕТ СН'!$G$24</f>
        <v>2858.9086302300002</v>
      </c>
      <c r="P60" s="36">
        <f>SUMIFS(СВЦЭМ!$D$39:$D$782,СВЦЭМ!$A$39:$A$782,$A60,СВЦЭМ!$B$39:$B$782,P$47)+'СЕТ СН'!$G$14+СВЦЭМ!$D$10+'СЕТ СН'!$G$5-'СЕТ СН'!$G$24</f>
        <v>2856.0585666000002</v>
      </c>
      <c r="Q60" s="36">
        <f>SUMIFS(СВЦЭМ!$D$39:$D$782,СВЦЭМ!$A$39:$A$782,$A60,СВЦЭМ!$B$39:$B$782,Q$47)+'СЕТ СН'!$G$14+СВЦЭМ!$D$10+'СЕТ СН'!$G$5-'СЕТ СН'!$G$24</f>
        <v>2847.40764769</v>
      </c>
      <c r="R60" s="36">
        <f>SUMIFS(СВЦЭМ!$D$39:$D$782,СВЦЭМ!$A$39:$A$782,$A60,СВЦЭМ!$B$39:$B$782,R$47)+'СЕТ СН'!$G$14+СВЦЭМ!$D$10+'СЕТ СН'!$G$5-'СЕТ СН'!$G$24</f>
        <v>2882.8670737900002</v>
      </c>
      <c r="S60" s="36">
        <f>SUMIFS(СВЦЭМ!$D$39:$D$782,СВЦЭМ!$A$39:$A$782,$A60,СВЦЭМ!$B$39:$B$782,S$47)+'СЕТ СН'!$G$14+СВЦЭМ!$D$10+'СЕТ СН'!$G$5-'СЕТ СН'!$G$24</f>
        <v>2855.7628045299998</v>
      </c>
      <c r="T60" s="36">
        <f>SUMIFS(СВЦЭМ!$D$39:$D$782,СВЦЭМ!$A$39:$A$782,$A60,СВЦЭМ!$B$39:$B$782,T$47)+'СЕТ СН'!$G$14+СВЦЭМ!$D$10+'СЕТ СН'!$G$5-'СЕТ СН'!$G$24</f>
        <v>2874.6511970700003</v>
      </c>
      <c r="U60" s="36">
        <f>SUMIFS(СВЦЭМ!$D$39:$D$782,СВЦЭМ!$A$39:$A$782,$A60,СВЦЭМ!$B$39:$B$782,U$47)+'СЕТ СН'!$G$14+СВЦЭМ!$D$10+'СЕТ СН'!$G$5-'СЕТ СН'!$G$24</f>
        <v>2888.9428637600004</v>
      </c>
      <c r="V60" s="36">
        <f>SUMIFS(СВЦЭМ!$D$39:$D$782,СВЦЭМ!$A$39:$A$782,$A60,СВЦЭМ!$B$39:$B$782,V$47)+'СЕТ СН'!$G$14+СВЦЭМ!$D$10+'СЕТ СН'!$G$5-'СЕТ СН'!$G$24</f>
        <v>2870.5020963000002</v>
      </c>
      <c r="W60" s="36">
        <f>SUMIFS(СВЦЭМ!$D$39:$D$782,СВЦЭМ!$A$39:$A$782,$A60,СВЦЭМ!$B$39:$B$782,W$47)+'СЕТ СН'!$G$14+СВЦЭМ!$D$10+'СЕТ СН'!$G$5-'СЕТ СН'!$G$24</f>
        <v>2860.1184510600001</v>
      </c>
      <c r="X60" s="36">
        <f>SUMIFS(СВЦЭМ!$D$39:$D$782,СВЦЭМ!$A$39:$A$782,$A60,СВЦЭМ!$B$39:$B$782,X$47)+'СЕТ СН'!$G$14+СВЦЭМ!$D$10+'СЕТ СН'!$G$5-'СЕТ СН'!$G$24</f>
        <v>2856.6282838200004</v>
      </c>
      <c r="Y60" s="36">
        <f>SUMIFS(СВЦЭМ!$D$39:$D$782,СВЦЭМ!$A$39:$A$782,$A60,СВЦЭМ!$B$39:$B$782,Y$47)+'СЕТ СН'!$G$14+СВЦЭМ!$D$10+'СЕТ СН'!$G$5-'СЕТ СН'!$G$24</f>
        <v>2852.6428512800003</v>
      </c>
    </row>
    <row r="61" spans="1:25" ht="15.75" x14ac:dyDescent="0.2">
      <c r="A61" s="35">
        <f t="shared" si="1"/>
        <v>44848</v>
      </c>
      <c r="B61" s="36">
        <f>SUMIFS(СВЦЭМ!$D$39:$D$782,СВЦЭМ!$A$39:$A$782,$A61,СВЦЭМ!$B$39:$B$782,B$47)+'СЕТ СН'!$G$14+СВЦЭМ!$D$10+'СЕТ СН'!$G$5-'СЕТ СН'!$G$24</f>
        <v>2907.4401263300001</v>
      </c>
      <c r="C61" s="36">
        <f>SUMIFS(СВЦЭМ!$D$39:$D$782,СВЦЭМ!$A$39:$A$782,$A61,СВЦЭМ!$B$39:$B$782,C$47)+'СЕТ СН'!$G$14+СВЦЭМ!$D$10+'СЕТ СН'!$G$5-'СЕТ СН'!$G$24</f>
        <v>2920.9834373500003</v>
      </c>
      <c r="D61" s="36">
        <f>SUMIFS(СВЦЭМ!$D$39:$D$782,СВЦЭМ!$A$39:$A$782,$A61,СВЦЭМ!$B$39:$B$782,D$47)+'СЕТ СН'!$G$14+СВЦЭМ!$D$10+'СЕТ СН'!$G$5-'СЕТ СН'!$G$24</f>
        <v>2950.1987999800003</v>
      </c>
      <c r="E61" s="36">
        <f>SUMIFS(СВЦЭМ!$D$39:$D$782,СВЦЭМ!$A$39:$A$782,$A61,СВЦЭМ!$B$39:$B$782,E$47)+'СЕТ СН'!$G$14+СВЦЭМ!$D$10+'СЕТ СН'!$G$5-'СЕТ СН'!$G$24</f>
        <v>2966.3829163700002</v>
      </c>
      <c r="F61" s="36">
        <f>SUMIFS(СВЦЭМ!$D$39:$D$782,СВЦЭМ!$A$39:$A$782,$A61,СВЦЭМ!$B$39:$B$782,F$47)+'СЕТ СН'!$G$14+СВЦЭМ!$D$10+'СЕТ СН'!$G$5-'СЕТ СН'!$G$24</f>
        <v>2967.66828558</v>
      </c>
      <c r="G61" s="36">
        <f>SUMIFS(СВЦЭМ!$D$39:$D$782,СВЦЭМ!$A$39:$A$782,$A61,СВЦЭМ!$B$39:$B$782,G$47)+'СЕТ СН'!$G$14+СВЦЭМ!$D$10+'СЕТ СН'!$G$5-'СЕТ СН'!$G$24</f>
        <v>2954.6432042200004</v>
      </c>
      <c r="H61" s="36">
        <f>SUMIFS(СВЦЭМ!$D$39:$D$782,СВЦЭМ!$A$39:$A$782,$A61,СВЦЭМ!$B$39:$B$782,H$47)+'СЕТ СН'!$G$14+СВЦЭМ!$D$10+'СЕТ СН'!$G$5-'СЕТ СН'!$G$24</f>
        <v>2891.8723503200004</v>
      </c>
      <c r="I61" s="36">
        <f>SUMIFS(СВЦЭМ!$D$39:$D$782,СВЦЭМ!$A$39:$A$782,$A61,СВЦЭМ!$B$39:$B$782,I$47)+'СЕТ СН'!$G$14+СВЦЭМ!$D$10+'СЕТ СН'!$G$5-'СЕТ СН'!$G$24</f>
        <v>2903.56580734</v>
      </c>
      <c r="J61" s="36">
        <f>SUMIFS(СВЦЭМ!$D$39:$D$782,СВЦЭМ!$A$39:$A$782,$A61,СВЦЭМ!$B$39:$B$782,J$47)+'СЕТ СН'!$G$14+СВЦЭМ!$D$10+'СЕТ СН'!$G$5-'СЕТ СН'!$G$24</f>
        <v>2904.1473684800003</v>
      </c>
      <c r="K61" s="36">
        <f>SUMIFS(СВЦЭМ!$D$39:$D$782,СВЦЭМ!$A$39:$A$782,$A61,СВЦЭМ!$B$39:$B$782,K$47)+'СЕТ СН'!$G$14+СВЦЭМ!$D$10+'СЕТ СН'!$G$5-'СЕТ СН'!$G$24</f>
        <v>2902.7440680899999</v>
      </c>
      <c r="L61" s="36">
        <f>SUMIFS(СВЦЭМ!$D$39:$D$782,СВЦЭМ!$A$39:$A$782,$A61,СВЦЭМ!$B$39:$B$782,L$47)+'СЕТ СН'!$G$14+СВЦЭМ!$D$10+'СЕТ СН'!$G$5-'СЕТ СН'!$G$24</f>
        <v>2911.8258550200003</v>
      </c>
      <c r="M61" s="36">
        <f>SUMIFS(СВЦЭМ!$D$39:$D$782,СВЦЭМ!$A$39:$A$782,$A61,СВЦЭМ!$B$39:$B$782,M$47)+'СЕТ СН'!$G$14+СВЦЭМ!$D$10+'СЕТ СН'!$G$5-'СЕТ СН'!$G$24</f>
        <v>2885.8753968300002</v>
      </c>
      <c r="N61" s="36">
        <f>SUMIFS(СВЦЭМ!$D$39:$D$782,СВЦЭМ!$A$39:$A$782,$A61,СВЦЭМ!$B$39:$B$782,N$47)+'СЕТ СН'!$G$14+СВЦЭМ!$D$10+'СЕТ СН'!$G$5-'СЕТ СН'!$G$24</f>
        <v>2887.6485024800004</v>
      </c>
      <c r="O61" s="36">
        <f>SUMIFS(СВЦЭМ!$D$39:$D$782,СВЦЭМ!$A$39:$A$782,$A61,СВЦЭМ!$B$39:$B$782,O$47)+'СЕТ СН'!$G$14+СВЦЭМ!$D$10+'СЕТ СН'!$G$5-'СЕТ СН'!$G$24</f>
        <v>2890.9605417100001</v>
      </c>
      <c r="P61" s="36">
        <f>SUMIFS(СВЦЭМ!$D$39:$D$782,СВЦЭМ!$A$39:$A$782,$A61,СВЦЭМ!$B$39:$B$782,P$47)+'СЕТ СН'!$G$14+СВЦЭМ!$D$10+'СЕТ СН'!$G$5-'СЕТ СН'!$G$24</f>
        <v>2890.6536832900001</v>
      </c>
      <c r="Q61" s="36">
        <f>SUMIFS(СВЦЭМ!$D$39:$D$782,СВЦЭМ!$A$39:$A$782,$A61,СВЦЭМ!$B$39:$B$782,Q$47)+'СЕТ СН'!$G$14+СВЦЭМ!$D$10+'СЕТ СН'!$G$5-'СЕТ СН'!$G$24</f>
        <v>2891.6289888900001</v>
      </c>
      <c r="R61" s="36">
        <f>SUMIFS(СВЦЭМ!$D$39:$D$782,СВЦЭМ!$A$39:$A$782,$A61,СВЦЭМ!$B$39:$B$782,R$47)+'СЕТ СН'!$G$14+СВЦЭМ!$D$10+'СЕТ СН'!$G$5-'СЕТ СН'!$G$24</f>
        <v>2881.8633124100002</v>
      </c>
      <c r="S61" s="36">
        <f>SUMIFS(СВЦЭМ!$D$39:$D$782,СВЦЭМ!$A$39:$A$782,$A61,СВЦЭМ!$B$39:$B$782,S$47)+'СЕТ СН'!$G$14+СВЦЭМ!$D$10+'СЕТ СН'!$G$5-'СЕТ СН'!$G$24</f>
        <v>2898.5228569999999</v>
      </c>
      <c r="T61" s="36">
        <f>SUMIFS(СВЦЭМ!$D$39:$D$782,СВЦЭМ!$A$39:$A$782,$A61,СВЦЭМ!$B$39:$B$782,T$47)+'СЕТ СН'!$G$14+СВЦЭМ!$D$10+'СЕТ СН'!$G$5-'СЕТ СН'!$G$24</f>
        <v>2904.41009884</v>
      </c>
      <c r="U61" s="36">
        <f>SUMIFS(СВЦЭМ!$D$39:$D$782,СВЦЭМ!$A$39:$A$782,$A61,СВЦЭМ!$B$39:$B$782,U$47)+'СЕТ СН'!$G$14+СВЦЭМ!$D$10+'СЕТ СН'!$G$5-'СЕТ СН'!$G$24</f>
        <v>2900.60497278</v>
      </c>
      <c r="V61" s="36">
        <f>SUMIFS(СВЦЭМ!$D$39:$D$782,СВЦЭМ!$A$39:$A$782,$A61,СВЦЭМ!$B$39:$B$782,V$47)+'СЕТ СН'!$G$14+СВЦЭМ!$D$10+'СЕТ СН'!$G$5-'СЕТ СН'!$G$24</f>
        <v>2912.2004116600001</v>
      </c>
      <c r="W61" s="36">
        <f>SUMIFS(СВЦЭМ!$D$39:$D$782,СВЦЭМ!$A$39:$A$782,$A61,СВЦЭМ!$B$39:$B$782,W$47)+'СЕТ СН'!$G$14+СВЦЭМ!$D$10+'СЕТ СН'!$G$5-'СЕТ СН'!$G$24</f>
        <v>2910.5402468600005</v>
      </c>
      <c r="X61" s="36">
        <f>SUMIFS(СВЦЭМ!$D$39:$D$782,СВЦЭМ!$A$39:$A$782,$A61,СВЦЭМ!$B$39:$B$782,X$47)+'СЕТ СН'!$G$14+СВЦЭМ!$D$10+'СЕТ СН'!$G$5-'СЕТ СН'!$G$24</f>
        <v>2904.0911938100003</v>
      </c>
      <c r="Y61" s="36">
        <f>SUMIFS(СВЦЭМ!$D$39:$D$782,СВЦЭМ!$A$39:$A$782,$A61,СВЦЭМ!$B$39:$B$782,Y$47)+'СЕТ СН'!$G$14+СВЦЭМ!$D$10+'СЕТ СН'!$G$5-'СЕТ СН'!$G$24</f>
        <v>2885.3111640900001</v>
      </c>
    </row>
    <row r="62" spans="1:25" ht="15.75" x14ac:dyDescent="0.2">
      <c r="A62" s="35">
        <f t="shared" si="1"/>
        <v>44849</v>
      </c>
      <c r="B62" s="36">
        <f>SUMIFS(СВЦЭМ!$D$39:$D$782,СВЦЭМ!$A$39:$A$782,$A62,СВЦЭМ!$B$39:$B$782,B$47)+'СЕТ СН'!$G$14+СВЦЭМ!$D$10+'СЕТ СН'!$G$5-'СЕТ СН'!$G$24</f>
        <v>2803.3081186500003</v>
      </c>
      <c r="C62" s="36">
        <f>SUMIFS(СВЦЭМ!$D$39:$D$782,СВЦЭМ!$A$39:$A$782,$A62,СВЦЭМ!$B$39:$B$782,C$47)+'СЕТ СН'!$G$14+СВЦЭМ!$D$10+'СЕТ СН'!$G$5-'СЕТ СН'!$G$24</f>
        <v>2793.9250165000003</v>
      </c>
      <c r="D62" s="36">
        <f>SUMIFS(СВЦЭМ!$D$39:$D$782,СВЦЭМ!$A$39:$A$782,$A62,СВЦЭМ!$B$39:$B$782,D$47)+'СЕТ СН'!$G$14+СВЦЭМ!$D$10+'СЕТ СН'!$G$5-'СЕТ СН'!$G$24</f>
        <v>2782.5524701300001</v>
      </c>
      <c r="E62" s="36">
        <f>SUMIFS(СВЦЭМ!$D$39:$D$782,СВЦЭМ!$A$39:$A$782,$A62,СВЦЭМ!$B$39:$B$782,E$47)+'СЕТ СН'!$G$14+СВЦЭМ!$D$10+'СЕТ СН'!$G$5-'СЕТ СН'!$G$24</f>
        <v>2777.75796309</v>
      </c>
      <c r="F62" s="36">
        <f>SUMIFS(СВЦЭМ!$D$39:$D$782,СВЦЭМ!$A$39:$A$782,$A62,СВЦЭМ!$B$39:$B$782,F$47)+'СЕТ СН'!$G$14+СВЦЭМ!$D$10+'СЕТ СН'!$G$5-'СЕТ СН'!$G$24</f>
        <v>2772.5967310999999</v>
      </c>
      <c r="G62" s="36">
        <f>SUMIFS(СВЦЭМ!$D$39:$D$782,СВЦЭМ!$A$39:$A$782,$A62,СВЦЭМ!$B$39:$B$782,G$47)+'СЕТ СН'!$G$14+СВЦЭМ!$D$10+'СЕТ СН'!$G$5-'СЕТ СН'!$G$24</f>
        <v>2773.3372529500002</v>
      </c>
      <c r="H62" s="36">
        <f>SUMIFS(СВЦЭМ!$D$39:$D$782,СВЦЭМ!$A$39:$A$782,$A62,СВЦЭМ!$B$39:$B$782,H$47)+'СЕТ СН'!$G$14+СВЦЭМ!$D$10+'СЕТ СН'!$G$5-'СЕТ СН'!$G$24</f>
        <v>2789.4838167500002</v>
      </c>
      <c r="I62" s="36">
        <f>SUMIFS(СВЦЭМ!$D$39:$D$782,СВЦЭМ!$A$39:$A$782,$A62,СВЦЭМ!$B$39:$B$782,I$47)+'СЕТ СН'!$G$14+СВЦЭМ!$D$10+'СЕТ СН'!$G$5-'СЕТ СН'!$G$24</f>
        <v>2756.4816020200001</v>
      </c>
      <c r="J62" s="36">
        <f>SUMIFS(СВЦЭМ!$D$39:$D$782,СВЦЭМ!$A$39:$A$782,$A62,СВЦЭМ!$B$39:$B$782,J$47)+'СЕТ СН'!$G$14+СВЦЭМ!$D$10+'СЕТ СН'!$G$5-'СЕТ СН'!$G$24</f>
        <v>2761.5691798000003</v>
      </c>
      <c r="K62" s="36">
        <f>SUMIFS(СВЦЭМ!$D$39:$D$782,СВЦЭМ!$A$39:$A$782,$A62,СВЦЭМ!$B$39:$B$782,K$47)+'СЕТ СН'!$G$14+СВЦЭМ!$D$10+'СЕТ СН'!$G$5-'СЕТ СН'!$G$24</f>
        <v>2766.5803475399998</v>
      </c>
      <c r="L62" s="36">
        <f>SUMIFS(СВЦЭМ!$D$39:$D$782,СВЦЭМ!$A$39:$A$782,$A62,СВЦЭМ!$B$39:$B$782,L$47)+'СЕТ СН'!$G$14+СВЦЭМ!$D$10+'СЕТ СН'!$G$5-'СЕТ СН'!$G$24</f>
        <v>2803.93395487</v>
      </c>
      <c r="M62" s="36">
        <f>SUMIFS(СВЦЭМ!$D$39:$D$782,СВЦЭМ!$A$39:$A$782,$A62,СВЦЭМ!$B$39:$B$782,M$47)+'СЕТ СН'!$G$14+СВЦЭМ!$D$10+'СЕТ СН'!$G$5-'СЕТ СН'!$G$24</f>
        <v>2767.9919226400002</v>
      </c>
      <c r="N62" s="36">
        <f>SUMIFS(СВЦЭМ!$D$39:$D$782,СВЦЭМ!$A$39:$A$782,$A62,СВЦЭМ!$B$39:$B$782,N$47)+'СЕТ СН'!$G$14+СВЦЭМ!$D$10+'СЕТ СН'!$G$5-'СЕТ СН'!$G$24</f>
        <v>2701.0774680700001</v>
      </c>
      <c r="O62" s="36">
        <f>SUMIFS(СВЦЭМ!$D$39:$D$782,СВЦЭМ!$A$39:$A$782,$A62,СВЦЭМ!$B$39:$B$782,O$47)+'СЕТ СН'!$G$14+СВЦЭМ!$D$10+'СЕТ СН'!$G$5-'СЕТ СН'!$G$24</f>
        <v>2692.3466381500002</v>
      </c>
      <c r="P62" s="36">
        <f>SUMIFS(СВЦЭМ!$D$39:$D$782,СВЦЭМ!$A$39:$A$782,$A62,СВЦЭМ!$B$39:$B$782,P$47)+'СЕТ СН'!$G$14+СВЦЭМ!$D$10+'СЕТ СН'!$G$5-'СЕТ СН'!$G$24</f>
        <v>2696.8754261200002</v>
      </c>
      <c r="Q62" s="36">
        <f>SUMIFS(СВЦЭМ!$D$39:$D$782,СВЦЭМ!$A$39:$A$782,$A62,СВЦЭМ!$B$39:$B$782,Q$47)+'СЕТ СН'!$G$14+СВЦЭМ!$D$10+'СЕТ СН'!$G$5-'СЕТ СН'!$G$24</f>
        <v>2703.529454</v>
      </c>
      <c r="R62" s="36">
        <f>SUMIFS(СВЦЭМ!$D$39:$D$782,СВЦЭМ!$A$39:$A$782,$A62,СВЦЭМ!$B$39:$B$782,R$47)+'СЕТ СН'!$G$14+СВЦЭМ!$D$10+'СЕТ СН'!$G$5-'СЕТ СН'!$G$24</f>
        <v>2748.9893528399998</v>
      </c>
      <c r="S62" s="36">
        <f>SUMIFS(СВЦЭМ!$D$39:$D$782,СВЦЭМ!$A$39:$A$782,$A62,СВЦЭМ!$B$39:$B$782,S$47)+'СЕТ СН'!$G$14+СВЦЭМ!$D$10+'СЕТ СН'!$G$5-'СЕТ СН'!$G$24</f>
        <v>2778.37173312</v>
      </c>
      <c r="T62" s="36">
        <f>SUMIFS(СВЦЭМ!$D$39:$D$782,СВЦЭМ!$A$39:$A$782,$A62,СВЦЭМ!$B$39:$B$782,T$47)+'СЕТ СН'!$G$14+СВЦЭМ!$D$10+'СЕТ СН'!$G$5-'СЕТ СН'!$G$24</f>
        <v>2835.5971128400001</v>
      </c>
      <c r="U62" s="36">
        <f>SUMIFS(СВЦЭМ!$D$39:$D$782,СВЦЭМ!$A$39:$A$782,$A62,СВЦЭМ!$B$39:$B$782,U$47)+'СЕТ СН'!$G$14+СВЦЭМ!$D$10+'СЕТ СН'!$G$5-'СЕТ СН'!$G$24</f>
        <v>2862.1151401500001</v>
      </c>
      <c r="V62" s="36">
        <f>SUMIFS(СВЦЭМ!$D$39:$D$782,СВЦЭМ!$A$39:$A$782,$A62,СВЦЭМ!$B$39:$B$782,V$47)+'СЕТ СН'!$G$14+СВЦЭМ!$D$10+'СЕТ СН'!$G$5-'СЕТ СН'!$G$24</f>
        <v>2853.8800805300002</v>
      </c>
      <c r="W62" s="36">
        <f>SUMIFS(СВЦЭМ!$D$39:$D$782,СВЦЭМ!$A$39:$A$782,$A62,СВЦЭМ!$B$39:$B$782,W$47)+'СЕТ СН'!$G$14+СВЦЭМ!$D$10+'СЕТ СН'!$G$5-'СЕТ СН'!$G$24</f>
        <v>2839.73437014</v>
      </c>
      <c r="X62" s="36">
        <f>SUMIFS(СВЦЭМ!$D$39:$D$782,СВЦЭМ!$A$39:$A$782,$A62,СВЦЭМ!$B$39:$B$782,X$47)+'СЕТ СН'!$G$14+СВЦЭМ!$D$10+'СЕТ СН'!$G$5-'СЕТ СН'!$G$24</f>
        <v>2866.1176765500004</v>
      </c>
      <c r="Y62" s="36">
        <f>SUMIFS(СВЦЭМ!$D$39:$D$782,СВЦЭМ!$A$39:$A$782,$A62,СВЦЭМ!$B$39:$B$782,Y$47)+'СЕТ СН'!$G$14+СВЦЭМ!$D$10+'СЕТ СН'!$G$5-'СЕТ СН'!$G$24</f>
        <v>2819.1417554700001</v>
      </c>
    </row>
    <row r="63" spans="1:25" ht="15.75" x14ac:dyDescent="0.2">
      <c r="A63" s="35">
        <f t="shared" si="1"/>
        <v>44850</v>
      </c>
      <c r="B63" s="36">
        <f>SUMIFS(СВЦЭМ!$D$39:$D$782,СВЦЭМ!$A$39:$A$782,$A63,СВЦЭМ!$B$39:$B$782,B$47)+'СЕТ СН'!$G$14+СВЦЭМ!$D$10+'СЕТ СН'!$G$5-'СЕТ СН'!$G$24</f>
        <v>2757.19360164</v>
      </c>
      <c r="C63" s="36">
        <f>SUMIFS(СВЦЭМ!$D$39:$D$782,СВЦЭМ!$A$39:$A$782,$A63,СВЦЭМ!$B$39:$B$782,C$47)+'СЕТ СН'!$G$14+СВЦЭМ!$D$10+'СЕТ СН'!$G$5-'СЕТ СН'!$G$24</f>
        <v>2778.2293625400002</v>
      </c>
      <c r="D63" s="36">
        <f>SUMIFS(СВЦЭМ!$D$39:$D$782,СВЦЭМ!$A$39:$A$782,$A63,СВЦЭМ!$B$39:$B$782,D$47)+'СЕТ СН'!$G$14+СВЦЭМ!$D$10+'СЕТ СН'!$G$5-'СЕТ СН'!$G$24</f>
        <v>2789.57658537</v>
      </c>
      <c r="E63" s="36">
        <f>SUMIFS(СВЦЭМ!$D$39:$D$782,СВЦЭМ!$A$39:$A$782,$A63,СВЦЭМ!$B$39:$B$782,E$47)+'СЕТ СН'!$G$14+СВЦЭМ!$D$10+'СЕТ СН'!$G$5-'СЕТ СН'!$G$24</f>
        <v>2799.5797152100004</v>
      </c>
      <c r="F63" s="36">
        <f>SUMIFS(СВЦЭМ!$D$39:$D$782,СВЦЭМ!$A$39:$A$782,$A63,СВЦЭМ!$B$39:$B$782,F$47)+'СЕТ СН'!$G$14+СВЦЭМ!$D$10+'СЕТ СН'!$G$5-'СЕТ СН'!$G$24</f>
        <v>2793.2996403900001</v>
      </c>
      <c r="G63" s="36">
        <f>SUMIFS(СВЦЭМ!$D$39:$D$782,СВЦЭМ!$A$39:$A$782,$A63,СВЦЭМ!$B$39:$B$782,G$47)+'СЕТ СН'!$G$14+СВЦЭМ!$D$10+'СЕТ СН'!$G$5-'СЕТ СН'!$G$24</f>
        <v>2781.7854914600002</v>
      </c>
      <c r="H63" s="36">
        <f>SUMIFS(СВЦЭМ!$D$39:$D$782,СВЦЭМ!$A$39:$A$782,$A63,СВЦЭМ!$B$39:$B$782,H$47)+'СЕТ СН'!$G$14+СВЦЭМ!$D$10+'СЕТ СН'!$G$5-'СЕТ СН'!$G$24</f>
        <v>2766.0352242500003</v>
      </c>
      <c r="I63" s="36">
        <f>SUMIFS(СВЦЭМ!$D$39:$D$782,СВЦЭМ!$A$39:$A$782,$A63,СВЦЭМ!$B$39:$B$782,I$47)+'СЕТ СН'!$G$14+СВЦЭМ!$D$10+'СЕТ СН'!$G$5-'СЕТ СН'!$G$24</f>
        <v>2744.0556488299999</v>
      </c>
      <c r="J63" s="36">
        <f>SUMIFS(СВЦЭМ!$D$39:$D$782,СВЦЭМ!$A$39:$A$782,$A63,СВЦЭМ!$B$39:$B$782,J$47)+'СЕТ СН'!$G$14+СВЦЭМ!$D$10+'СЕТ СН'!$G$5-'СЕТ СН'!$G$24</f>
        <v>2692.27959844</v>
      </c>
      <c r="K63" s="36">
        <f>SUMIFS(СВЦЭМ!$D$39:$D$782,СВЦЭМ!$A$39:$A$782,$A63,СВЦЭМ!$B$39:$B$782,K$47)+'СЕТ СН'!$G$14+СВЦЭМ!$D$10+'СЕТ СН'!$G$5-'СЕТ СН'!$G$24</f>
        <v>2667.8956170800002</v>
      </c>
      <c r="L63" s="36">
        <f>SUMIFS(СВЦЭМ!$D$39:$D$782,СВЦЭМ!$A$39:$A$782,$A63,СВЦЭМ!$B$39:$B$782,L$47)+'СЕТ СН'!$G$14+СВЦЭМ!$D$10+'СЕТ СН'!$G$5-'СЕТ СН'!$G$24</f>
        <v>2659.6059499200001</v>
      </c>
      <c r="M63" s="36">
        <f>SUMIFS(СВЦЭМ!$D$39:$D$782,СВЦЭМ!$A$39:$A$782,$A63,СВЦЭМ!$B$39:$B$782,M$47)+'СЕТ СН'!$G$14+СВЦЭМ!$D$10+'СЕТ СН'!$G$5-'СЕТ СН'!$G$24</f>
        <v>2666.4785062999999</v>
      </c>
      <c r="N63" s="36">
        <f>SUMIFS(СВЦЭМ!$D$39:$D$782,СВЦЭМ!$A$39:$A$782,$A63,СВЦЭМ!$B$39:$B$782,N$47)+'СЕТ СН'!$G$14+СВЦЭМ!$D$10+'СЕТ СН'!$G$5-'СЕТ СН'!$G$24</f>
        <v>2680.56834592</v>
      </c>
      <c r="O63" s="36">
        <f>SUMIFS(СВЦЭМ!$D$39:$D$782,СВЦЭМ!$A$39:$A$782,$A63,СВЦЭМ!$B$39:$B$782,O$47)+'СЕТ СН'!$G$14+СВЦЭМ!$D$10+'СЕТ СН'!$G$5-'СЕТ СН'!$G$24</f>
        <v>2693.5645377199999</v>
      </c>
      <c r="P63" s="36">
        <f>SUMIFS(СВЦЭМ!$D$39:$D$782,СВЦЭМ!$A$39:$A$782,$A63,СВЦЭМ!$B$39:$B$782,P$47)+'СЕТ СН'!$G$14+СВЦЭМ!$D$10+'СЕТ СН'!$G$5-'СЕТ СН'!$G$24</f>
        <v>2702.2440688800002</v>
      </c>
      <c r="Q63" s="36">
        <f>SUMIFS(СВЦЭМ!$D$39:$D$782,СВЦЭМ!$A$39:$A$782,$A63,СВЦЭМ!$B$39:$B$782,Q$47)+'СЕТ СН'!$G$14+СВЦЭМ!$D$10+'СЕТ СН'!$G$5-'СЕТ СН'!$G$24</f>
        <v>2697.7573737299999</v>
      </c>
      <c r="R63" s="36">
        <f>SUMIFS(СВЦЭМ!$D$39:$D$782,СВЦЭМ!$A$39:$A$782,$A63,СВЦЭМ!$B$39:$B$782,R$47)+'СЕТ СН'!$G$14+СВЦЭМ!$D$10+'СЕТ СН'!$G$5-'СЕТ СН'!$G$24</f>
        <v>2693.1512762500001</v>
      </c>
      <c r="S63" s="36">
        <f>SUMIFS(СВЦЭМ!$D$39:$D$782,СВЦЭМ!$A$39:$A$782,$A63,СВЦЭМ!$B$39:$B$782,S$47)+'СЕТ СН'!$G$14+СВЦЭМ!$D$10+'СЕТ СН'!$G$5-'СЕТ СН'!$G$24</f>
        <v>2694.16794033</v>
      </c>
      <c r="T63" s="36">
        <f>SUMIFS(СВЦЭМ!$D$39:$D$782,СВЦЭМ!$A$39:$A$782,$A63,СВЦЭМ!$B$39:$B$782,T$47)+'СЕТ СН'!$G$14+СВЦЭМ!$D$10+'СЕТ СН'!$G$5-'СЕТ СН'!$G$24</f>
        <v>2670.53625844</v>
      </c>
      <c r="U63" s="36">
        <f>SUMIFS(СВЦЭМ!$D$39:$D$782,СВЦЭМ!$A$39:$A$782,$A63,СВЦЭМ!$B$39:$B$782,U$47)+'СЕТ СН'!$G$14+СВЦЭМ!$D$10+'СЕТ СН'!$G$5-'СЕТ СН'!$G$24</f>
        <v>2659.9307656300002</v>
      </c>
      <c r="V63" s="36">
        <f>SUMIFS(СВЦЭМ!$D$39:$D$782,СВЦЭМ!$A$39:$A$782,$A63,СВЦЭМ!$B$39:$B$782,V$47)+'СЕТ СН'!$G$14+СВЦЭМ!$D$10+'СЕТ СН'!$G$5-'СЕТ СН'!$G$24</f>
        <v>2662.3331234900002</v>
      </c>
      <c r="W63" s="36">
        <f>SUMIFS(СВЦЭМ!$D$39:$D$782,СВЦЭМ!$A$39:$A$782,$A63,СВЦЭМ!$B$39:$B$782,W$47)+'СЕТ СН'!$G$14+СВЦЭМ!$D$10+'СЕТ СН'!$G$5-'СЕТ СН'!$G$24</f>
        <v>2672.72281561</v>
      </c>
      <c r="X63" s="36">
        <f>SUMIFS(СВЦЭМ!$D$39:$D$782,СВЦЭМ!$A$39:$A$782,$A63,СВЦЭМ!$B$39:$B$782,X$47)+'СЕТ СН'!$G$14+СВЦЭМ!$D$10+'СЕТ СН'!$G$5-'СЕТ СН'!$G$24</f>
        <v>2700.3567316200001</v>
      </c>
      <c r="Y63" s="36">
        <f>SUMIFS(СВЦЭМ!$D$39:$D$782,СВЦЭМ!$A$39:$A$782,$A63,СВЦЭМ!$B$39:$B$782,Y$47)+'СЕТ СН'!$G$14+СВЦЭМ!$D$10+'СЕТ СН'!$G$5-'СЕТ СН'!$G$24</f>
        <v>2731.61483357</v>
      </c>
    </row>
    <row r="64" spans="1:25" ht="15.75" x14ac:dyDescent="0.2">
      <c r="A64" s="35">
        <f t="shared" si="1"/>
        <v>44851</v>
      </c>
      <c r="B64" s="36">
        <f>SUMIFS(СВЦЭМ!$D$39:$D$782,СВЦЭМ!$A$39:$A$782,$A64,СВЦЭМ!$B$39:$B$782,B$47)+'СЕТ СН'!$G$14+СВЦЭМ!$D$10+'СЕТ СН'!$G$5-'СЕТ СН'!$G$24</f>
        <v>2779.75701381</v>
      </c>
      <c r="C64" s="36">
        <f>SUMIFS(СВЦЭМ!$D$39:$D$782,СВЦЭМ!$A$39:$A$782,$A64,СВЦЭМ!$B$39:$B$782,C$47)+'СЕТ СН'!$G$14+СВЦЭМ!$D$10+'СЕТ СН'!$G$5-'СЕТ СН'!$G$24</f>
        <v>2811.8316635199999</v>
      </c>
      <c r="D64" s="36">
        <f>SUMIFS(СВЦЭМ!$D$39:$D$782,СВЦЭМ!$A$39:$A$782,$A64,СВЦЭМ!$B$39:$B$782,D$47)+'СЕТ СН'!$G$14+СВЦЭМ!$D$10+'СЕТ СН'!$G$5-'СЕТ СН'!$G$24</f>
        <v>2848.7969295000003</v>
      </c>
      <c r="E64" s="36">
        <f>SUMIFS(СВЦЭМ!$D$39:$D$782,СВЦЭМ!$A$39:$A$782,$A64,СВЦЭМ!$B$39:$B$782,E$47)+'СЕТ СН'!$G$14+СВЦЭМ!$D$10+'СЕТ СН'!$G$5-'СЕТ СН'!$G$24</f>
        <v>2867.4107247400002</v>
      </c>
      <c r="F64" s="36">
        <f>SUMIFS(СВЦЭМ!$D$39:$D$782,СВЦЭМ!$A$39:$A$782,$A64,СВЦЭМ!$B$39:$B$782,F$47)+'СЕТ СН'!$G$14+СВЦЭМ!$D$10+'СЕТ СН'!$G$5-'СЕТ СН'!$G$24</f>
        <v>2872.6052503800001</v>
      </c>
      <c r="G64" s="36">
        <f>SUMIFS(СВЦЭМ!$D$39:$D$782,СВЦЭМ!$A$39:$A$782,$A64,СВЦЭМ!$B$39:$B$782,G$47)+'СЕТ СН'!$G$14+СВЦЭМ!$D$10+'СЕТ СН'!$G$5-'СЕТ СН'!$G$24</f>
        <v>2849.1187882900003</v>
      </c>
      <c r="H64" s="36">
        <f>SUMIFS(СВЦЭМ!$D$39:$D$782,СВЦЭМ!$A$39:$A$782,$A64,СВЦЭМ!$B$39:$B$782,H$47)+'СЕТ СН'!$G$14+СВЦЭМ!$D$10+'СЕТ СН'!$G$5-'СЕТ СН'!$G$24</f>
        <v>2796.5594211400003</v>
      </c>
      <c r="I64" s="36">
        <f>SUMIFS(СВЦЭМ!$D$39:$D$782,СВЦЭМ!$A$39:$A$782,$A64,СВЦЭМ!$B$39:$B$782,I$47)+'СЕТ СН'!$G$14+СВЦЭМ!$D$10+'СЕТ СН'!$G$5-'СЕТ СН'!$G$24</f>
        <v>2742.730779</v>
      </c>
      <c r="J64" s="36">
        <f>SUMIFS(СВЦЭМ!$D$39:$D$782,СВЦЭМ!$A$39:$A$782,$A64,СВЦЭМ!$B$39:$B$782,J$47)+'СЕТ СН'!$G$14+СВЦЭМ!$D$10+'СЕТ СН'!$G$5-'СЕТ СН'!$G$24</f>
        <v>2718.1121631599999</v>
      </c>
      <c r="K64" s="36">
        <f>SUMIFS(СВЦЭМ!$D$39:$D$782,СВЦЭМ!$A$39:$A$782,$A64,СВЦЭМ!$B$39:$B$782,K$47)+'СЕТ СН'!$G$14+СВЦЭМ!$D$10+'СЕТ СН'!$G$5-'СЕТ СН'!$G$24</f>
        <v>2715.3505255300001</v>
      </c>
      <c r="L64" s="36">
        <f>SUMIFS(СВЦЭМ!$D$39:$D$782,СВЦЭМ!$A$39:$A$782,$A64,СВЦЭМ!$B$39:$B$782,L$47)+'СЕТ СН'!$G$14+СВЦЭМ!$D$10+'СЕТ СН'!$G$5-'СЕТ СН'!$G$24</f>
        <v>2722.7876327700001</v>
      </c>
      <c r="M64" s="36">
        <f>SUMIFS(СВЦЭМ!$D$39:$D$782,СВЦЭМ!$A$39:$A$782,$A64,СВЦЭМ!$B$39:$B$782,M$47)+'СЕТ СН'!$G$14+СВЦЭМ!$D$10+'СЕТ СН'!$G$5-'СЕТ СН'!$G$24</f>
        <v>2736.4444766500001</v>
      </c>
      <c r="N64" s="36">
        <f>SUMIFS(СВЦЭМ!$D$39:$D$782,СВЦЭМ!$A$39:$A$782,$A64,СВЦЭМ!$B$39:$B$782,N$47)+'СЕТ СН'!$G$14+СВЦЭМ!$D$10+'СЕТ СН'!$G$5-'СЕТ СН'!$G$24</f>
        <v>2738.4804823900004</v>
      </c>
      <c r="O64" s="36">
        <f>SUMIFS(СВЦЭМ!$D$39:$D$782,СВЦЭМ!$A$39:$A$782,$A64,СВЦЭМ!$B$39:$B$782,O$47)+'СЕТ СН'!$G$14+СВЦЭМ!$D$10+'СЕТ СН'!$G$5-'СЕТ СН'!$G$24</f>
        <v>2736.1860075300001</v>
      </c>
      <c r="P64" s="36">
        <f>SUMIFS(СВЦЭМ!$D$39:$D$782,СВЦЭМ!$A$39:$A$782,$A64,СВЦЭМ!$B$39:$B$782,P$47)+'СЕТ СН'!$G$14+СВЦЭМ!$D$10+'СЕТ СН'!$G$5-'СЕТ СН'!$G$24</f>
        <v>2752.3638526100003</v>
      </c>
      <c r="Q64" s="36">
        <f>SUMIFS(СВЦЭМ!$D$39:$D$782,СВЦЭМ!$A$39:$A$782,$A64,СВЦЭМ!$B$39:$B$782,Q$47)+'СЕТ СН'!$G$14+СВЦЭМ!$D$10+'СЕТ СН'!$G$5-'СЕТ СН'!$G$24</f>
        <v>2729.9353446499999</v>
      </c>
      <c r="R64" s="36">
        <f>SUMIFS(СВЦЭМ!$D$39:$D$782,СВЦЭМ!$A$39:$A$782,$A64,СВЦЭМ!$B$39:$B$782,R$47)+'СЕТ СН'!$G$14+СВЦЭМ!$D$10+'СЕТ СН'!$G$5-'СЕТ СН'!$G$24</f>
        <v>2679.2814771200001</v>
      </c>
      <c r="S64" s="36">
        <f>SUMIFS(СВЦЭМ!$D$39:$D$782,СВЦЭМ!$A$39:$A$782,$A64,СВЦЭМ!$B$39:$B$782,S$47)+'СЕТ СН'!$G$14+СВЦЭМ!$D$10+'СЕТ СН'!$G$5-'СЕТ СН'!$G$24</f>
        <v>2664.2744602600001</v>
      </c>
      <c r="T64" s="36">
        <f>SUMIFS(СВЦЭМ!$D$39:$D$782,СВЦЭМ!$A$39:$A$782,$A64,СВЦЭМ!$B$39:$B$782,T$47)+'СЕТ СН'!$G$14+СВЦЭМ!$D$10+'СЕТ СН'!$G$5-'СЕТ СН'!$G$24</f>
        <v>2723.43139449</v>
      </c>
      <c r="U64" s="36">
        <f>SUMIFS(СВЦЭМ!$D$39:$D$782,СВЦЭМ!$A$39:$A$782,$A64,СВЦЭМ!$B$39:$B$782,U$47)+'СЕТ СН'!$G$14+СВЦЭМ!$D$10+'СЕТ СН'!$G$5-'СЕТ СН'!$G$24</f>
        <v>2821.1129701</v>
      </c>
      <c r="V64" s="36">
        <f>SUMIFS(СВЦЭМ!$D$39:$D$782,СВЦЭМ!$A$39:$A$782,$A64,СВЦЭМ!$B$39:$B$782,V$47)+'СЕТ СН'!$G$14+СВЦЭМ!$D$10+'СЕТ СН'!$G$5-'СЕТ СН'!$G$24</f>
        <v>2816.7549735000002</v>
      </c>
      <c r="W64" s="36">
        <f>SUMIFS(СВЦЭМ!$D$39:$D$782,СВЦЭМ!$A$39:$A$782,$A64,СВЦЭМ!$B$39:$B$782,W$47)+'СЕТ СН'!$G$14+СВЦЭМ!$D$10+'СЕТ СН'!$G$5-'СЕТ СН'!$G$24</f>
        <v>2807.4283373900003</v>
      </c>
      <c r="X64" s="36">
        <f>SUMIFS(СВЦЭМ!$D$39:$D$782,СВЦЭМ!$A$39:$A$782,$A64,СВЦЭМ!$B$39:$B$782,X$47)+'СЕТ СН'!$G$14+СВЦЭМ!$D$10+'СЕТ СН'!$G$5-'СЕТ СН'!$G$24</f>
        <v>2760.8173683300001</v>
      </c>
      <c r="Y64" s="36">
        <f>SUMIFS(СВЦЭМ!$D$39:$D$782,СВЦЭМ!$A$39:$A$782,$A64,СВЦЭМ!$B$39:$B$782,Y$47)+'СЕТ СН'!$G$14+СВЦЭМ!$D$10+'СЕТ СН'!$G$5-'СЕТ СН'!$G$24</f>
        <v>2802.1383059</v>
      </c>
    </row>
    <row r="65" spans="1:26" ht="15.75" x14ac:dyDescent="0.2">
      <c r="A65" s="35">
        <f t="shared" si="1"/>
        <v>44852</v>
      </c>
      <c r="B65" s="36">
        <f>SUMIFS(СВЦЭМ!$D$39:$D$782,СВЦЭМ!$A$39:$A$782,$A65,СВЦЭМ!$B$39:$B$782,B$47)+'СЕТ СН'!$G$14+СВЦЭМ!$D$10+'СЕТ СН'!$G$5-'СЕТ СН'!$G$24</f>
        <v>2832.3358553600001</v>
      </c>
      <c r="C65" s="36">
        <f>SUMIFS(СВЦЭМ!$D$39:$D$782,СВЦЭМ!$A$39:$A$782,$A65,СВЦЭМ!$B$39:$B$782,C$47)+'СЕТ СН'!$G$14+СВЦЭМ!$D$10+'СЕТ СН'!$G$5-'СЕТ СН'!$G$24</f>
        <v>2874.8577327600001</v>
      </c>
      <c r="D65" s="36">
        <f>SUMIFS(СВЦЭМ!$D$39:$D$782,СВЦЭМ!$A$39:$A$782,$A65,СВЦЭМ!$B$39:$B$782,D$47)+'СЕТ СН'!$G$14+СВЦЭМ!$D$10+'СЕТ СН'!$G$5-'СЕТ СН'!$G$24</f>
        <v>2891.6033550100001</v>
      </c>
      <c r="E65" s="36">
        <f>SUMIFS(СВЦЭМ!$D$39:$D$782,СВЦЭМ!$A$39:$A$782,$A65,СВЦЭМ!$B$39:$B$782,E$47)+'СЕТ СН'!$G$14+СВЦЭМ!$D$10+'СЕТ СН'!$G$5-'СЕТ СН'!$G$24</f>
        <v>2894.6521465800001</v>
      </c>
      <c r="F65" s="36">
        <f>SUMIFS(СВЦЭМ!$D$39:$D$782,СВЦЭМ!$A$39:$A$782,$A65,СВЦЭМ!$B$39:$B$782,F$47)+'СЕТ СН'!$G$14+СВЦЭМ!$D$10+'СЕТ СН'!$G$5-'СЕТ СН'!$G$24</f>
        <v>2896.5475486400001</v>
      </c>
      <c r="G65" s="36">
        <f>SUMIFS(СВЦЭМ!$D$39:$D$782,СВЦЭМ!$A$39:$A$782,$A65,СВЦЭМ!$B$39:$B$782,G$47)+'СЕТ СН'!$G$14+СВЦЭМ!$D$10+'СЕТ СН'!$G$5-'СЕТ СН'!$G$24</f>
        <v>2882.5098783800004</v>
      </c>
      <c r="H65" s="36">
        <f>SUMIFS(СВЦЭМ!$D$39:$D$782,СВЦЭМ!$A$39:$A$782,$A65,СВЦЭМ!$B$39:$B$782,H$47)+'СЕТ СН'!$G$14+СВЦЭМ!$D$10+'СЕТ СН'!$G$5-'СЕТ СН'!$G$24</f>
        <v>2821.1255083800002</v>
      </c>
      <c r="I65" s="36">
        <f>SUMIFS(СВЦЭМ!$D$39:$D$782,СВЦЭМ!$A$39:$A$782,$A65,СВЦЭМ!$B$39:$B$782,I$47)+'СЕТ СН'!$G$14+СВЦЭМ!$D$10+'СЕТ СН'!$G$5-'СЕТ СН'!$G$24</f>
        <v>2762.24796406</v>
      </c>
      <c r="J65" s="36">
        <f>SUMIFS(СВЦЭМ!$D$39:$D$782,СВЦЭМ!$A$39:$A$782,$A65,СВЦЭМ!$B$39:$B$782,J$47)+'СЕТ СН'!$G$14+СВЦЭМ!$D$10+'СЕТ СН'!$G$5-'СЕТ СН'!$G$24</f>
        <v>2739.6265624900002</v>
      </c>
      <c r="K65" s="36">
        <f>SUMIFS(СВЦЭМ!$D$39:$D$782,СВЦЭМ!$A$39:$A$782,$A65,СВЦЭМ!$B$39:$B$782,K$47)+'СЕТ СН'!$G$14+СВЦЭМ!$D$10+'СЕТ СН'!$G$5-'СЕТ СН'!$G$24</f>
        <v>2742.0644787700003</v>
      </c>
      <c r="L65" s="36">
        <f>SUMIFS(СВЦЭМ!$D$39:$D$782,СВЦЭМ!$A$39:$A$782,$A65,СВЦЭМ!$B$39:$B$782,L$47)+'СЕТ СН'!$G$14+СВЦЭМ!$D$10+'СЕТ СН'!$G$5-'СЕТ СН'!$G$24</f>
        <v>2740.1774849000003</v>
      </c>
      <c r="M65" s="36">
        <f>SUMIFS(СВЦЭМ!$D$39:$D$782,СВЦЭМ!$A$39:$A$782,$A65,СВЦЭМ!$B$39:$B$782,M$47)+'СЕТ СН'!$G$14+СВЦЭМ!$D$10+'СЕТ СН'!$G$5-'СЕТ СН'!$G$24</f>
        <v>2749.9938455800002</v>
      </c>
      <c r="N65" s="36">
        <f>SUMIFS(СВЦЭМ!$D$39:$D$782,СВЦЭМ!$A$39:$A$782,$A65,СВЦЭМ!$B$39:$B$782,N$47)+'СЕТ СН'!$G$14+СВЦЭМ!$D$10+'СЕТ СН'!$G$5-'СЕТ СН'!$G$24</f>
        <v>2753.0367948399999</v>
      </c>
      <c r="O65" s="36">
        <f>SUMIFS(СВЦЭМ!$D$39:$D$782,СВЦЭМ!$A$39:$A$782,$A65,СВЦЭМ!$B$39:$B$782,O$47)+'СЕТ СН'!$G$14+СВЦЭМ!$D$10+'СЕТ СН'!$G$5-'СЕТ СН'!$G$24</f>
        <v>2752.64932365</v>
      </c>
      <c r="P65" s="36">
        <f>SUMIFS(СВЦЭМ!$D$39:$D$782,СВЦЭМ!$A$39:$A$782,$A65,СВЦЭМ!$B$39:$B$782,P$47)+'СЕТ СН'!$G$14+СВЦЭМ!$D$10+'СЕТ СН'!$G$5-'СЕТ СН'!$G$24</f>
        <v>2756.0060577600002</v>
      </c>
      <c r="Q65" s="36">
        <f>SUMIFS(СВЦЭМ!$D$39:$D$782,СВЦЭМ!$A$39:$A$782,$A65,СВЦЭМ!$B$39:$B$782,Q$47)+'СЕТ СН'!$G$14+СВЦЭМ!$D$10+'СЕТ СН'!$G$5-'СЕТ СН'!$G$24</f>
        <v>2769.6328390400004</v>
      </c>
      <c r="R65" s="36">
        <f>SUMIFS(СВЦЭМ!$D$39:$D$782,СВЦЭМ!$A$39:$A$782,$A65,СВЦЭМ!$B$39:$B$782,R$47)+'СЕТ СН'!$G$14+СВЦЭМ!$D$10+'СЕТ СН'!$G$5-'СЕТ СН'!$G$24</f>
        <v>2774.9838849000002</v>
      </c>
      <c r="S65" s="36">
        <f>SUMIFS(СВЦЭМ!$D$39:$D$782,СВЦЭМ!$A$39:$A$782,$A65,СВЦЭМ!$B$39:$B$782,S$47)+'СЕТ СН'!$G$14+СВЦЭМ!$D$10+'СЕТ СН'!$G$5-'СЕТ СН'!$G$24</f>
        <v>2752.8880111200001</v>
      </c>
      <c r="T65" s="36">
        <f>SUMIFS(СВЦЭМ!$D$39:$D$782,СВЦЭМ!$A$39:$A$782,$A65,СВЦЭМ!$B$39:$B$782,T$47)+'СЕТ СН'!$G$14+СВЦЭМ!$D$10+'СЕТ СН'!$G$5-'СЕТ СН'!$G$24</f>
        <v>2836.5590291200001</v>
      </c>
      <c r="U65" s="36">
        <f>SUMIFS(СВЦЭМ!$D$39:$D$782,СВЦЭМ!$A$39:$A$782,$A65,СВЦЭМ!$B$39:$B$782,U$47)+'СЕТ СН'!$G$14+СВЦЭМ!$D$10+'СЕТ СН'!$G$5-'СЕТ СН'!$G$24</f>
        <v>2861.6134128800004</v>
      </c>
      <c r="V65" s="36">
        <f>SUMIFS(СВЦЭМ!$D$39:$D$782,СВЦЭМ!$A$39:$A$782,$A65,СВЦЭМ!$B$39:$B$782,V$47)+'СЕТ СН'!$G$14+СВЦЭМ!$D$10+'СЕТ СН'!$G$5-'СЕТ СН'!$G$24</f>
        <v>2855.1636264799999</v>
      </c>
      <c r="W65" s="36">
        <f>SUMIFS(СВЦЭМ!$D$39:$D$782,СВЦЭМ!$A$39:$A$782,$A65,СВЦЭМ!$B$39:$B$782,W$47)+'СЕТ СН'!$G$14+СВЦЭМ!$D$10+'СЕТ СН'!$G$5-'СЕТ СН'!$G$24</f>
        <v>2846.3272483800001</v>
      </c>
      <c r="X65" s="36">
        <f>SUMIFS(СВЦЭМ!$D$39:$D$782,СВЦЭМ!$A$39:$A$782,$A65,СВЦЭМ!$B$39:$B$782,X$47)+'СЕТ СН'!$G$14+СВЦЭМ!$D$10+'СЕТ СН'!$G$5-'СЕТ СН'!$G$24</f>
        <v>2806.7500481400002</v>
      </c>
      <c r="Y65" s="36">
        <f>SUMIFS(СВЦЭМ!$D$39:$D$782,СВЦЭМ!$A$39:$A$782,$A65,СВЦЭМ!$B$39:$B$782,Y$47)+'СЕТ СН'!$G$14+СВЦЭМ!$D$10+'СЕТ СН'!$G$5-'СЕТ СН'!$G$24</f>
        <v>2793.6033006000002</v>
      </c>
    </row>
    <row r="66" spans="1:26" ht="15.75" x14ac:dyDescent="0.2">
      <c r="A66" s="35">
        <f t="shared" si="1"/>
        <v>44853</v>
      </c>
      <c r="B66" s="36">
        <f>SUMIFS(СВЦЭМ!$D$39:$D$782,СВЦЭМ!$A$39:$A$782,$A66,СВЦЭМ!$B$39:$B$782,B$47)+'СЕТ СН'!$G$14+СВЦЭМ!$D$10+'СЕТ СН'!$G$5-'СЕТ СН'!$G$24</f>
        <v>2837.6030282000002</v>
      </c>
      <c r="C66" s="36">
        <f>SUMIFS(СВЦЭМ!$D$39:$D$782,СВЦЭМ!$A$39:$A$782,$A66,СВЦЭМ!$B$39:$B$782,C$47)+'СЕТ СН'!$G$14+СВЦЭМ!$D$10+'СЕТ СН'!$G$5-'СЕТ СН'!$G$24</f>
        <v>2872.4415484800002</v>
      </c>
      <c r="D66" s="36">
        <f>SUMIFS(СВЦЭМ!$D$39:$D$782,СВЦЭМ!$A$39:$A$782,$A66,СВЦЭМ!$B$39:$B$782,D$47)+'СЕТ СН'!$G$14+СВЦЭМ!$D$10+'СЕТ СН'!$G$5-'СЕТ СН'!$G$24</f>
        <v>2894.2875325499999</v>
      </c>
      <c r="E66" s="36">
        <f>SUMIFS(СВЦЭМ!$D$39:$D$782,СВЦЭМ!$A$39:$A$782,$A66,СВЦЭМ!$B$39:$B$782,E$47)+'СЕТ СН'!$G$14+СВЦЭМ!$D$10+'СЕТ СН'!$G$5-'СЕТ СН'!$G$24</f>
        <v>2893.87365808</v>
      </c>
      <c r="F66" s="36">
        <f>SUMIFS(СВЦЭМ!$D$39:$D$782,СВЦЭМ!$A$39:$A$782,$A66,СВЦЭМ!$B$39:$B$782,F$47)+'СЕТ СН'!$G$14+СВЦЭМ!$D$10+'СЕТ СН'!$G$5-'СЕТ СН'!$G$24</f>
        <v>2896.8971664200003</v>
      </c>
      <c r="G66" s="36">
        <f>SUMIFS(СВЦЭМ!$D$39:$D$782,СВЦЭМ!$A$39:$A$782,$A66,СВЦЭМ!$B$39:$B$782,G$47)+'СЕТ СН'!$G$14+СВЦЭМ!$D$10+'СЕТ СН'!$G$5-'СЕТ СН'!$G$24</f>
        <v>2880.5609866100003</v>
      </c>
      <c r="H66" s="36">
        <f>SUMIFS(СВЦЭМ!$D$39:$D$782,СВЦЭМ!$A$39:$A$782,$A66,СВЦЭМ!$B$39:$B$782,H$47)+'СЕТ СН'!$G$14+СВЦЭМ!$D$10+'СЕТ СН'!$G$5-'СЕТ СН'!$G$24</f>
        <v>2821.0444508300002</v>
      </c>
      <c r="I66" s="36">
        <f>SUMIFS(СВЦЭМ!$D$39:$D$782,СВЦЭМ!$A$39:$A$782,$A66,СВЦЭМ!$B$39:$B$782,I$47)+'СЕТ СН'!$G$14+СВЦЭМ!$D$10+'СЕТ СН'!$G$5-'СЕТ СН'!$G$24</f>
        <v>2771.93119914</v>
      </c>
      <c r="J66" s="36">
        <f>SUMIFS(СВЦЭМ!$D$39:$D$782,СВЦЭМ!$A$39:$A$782,$A66,СВЦЭМ!$B$39:$B$782,J$47)+'СЕТ СН'!$G$14+СВЦЭМ!$D$10+'СЕТ СН'!$G$5-'СЕТ СН'!$G$24</f>
        <v>2805.9236298300002</v>
      </c>
      <c r="K66" s="36">
        <f>SUMIFS(СВЦЭМ!$D$39:$D$782,СВЦЭМ!$A$39:$A$782,$A66,СВЦЭМ!$B$39:$B$782,K$47)+'СЕТ СН'!$G$14+СВЦЭМ!$D$10+'СЕТ СН'!$G$5-'СЕТ СН'!$G$24</f>
        <v>2813.82936711</v>
      </c>
      <c r="L66" s="36">
        <f>SUMIFS(СВЦЭМ!$D$39:$D$782,СВЦЭМ!$A$39:$A$782,$A66,СВЦЭМ!$B$39:$B$782,L$47)+'СЕТ СН'!$G$14+СВЦЭМ!$D$10+'СЕТ СН'!$G$5-'СЕТ СН'!$G$24</f>
        <v>2817.7664636600002</v>
      </c>
      <c r="M66" s="36">
        <f>SUMIFS(СВЦЭМ!$D$39:$D$782,СВЦЭМ!$A$39:$A$782,$A66,СВЦЭМ!$B$39:$B$782,M$47)+'СЕТ СН'!$G$14+СВЦЭМ!$D$10+'СЕТ СН'!$G$5-'СЕТ СН'!$G$24</f>
        <v>2846.2905077800001</v>
      </c>
      <c r="N66" s="36">
        <f>SUMIFS(СВЦЭМ!$D$39:$D$782,СВЦЭМ!$A$39:$A$782,$A66,СВЦЭМ!$B$39:$B$782,N$47)+'СЕТ СН'!$G$14+СВЦЭМ!$D$10+'СЕТ СН'!$G$5-'СЕТ СН'!$G$24</f>
        <v>2780.2894742100002</v>
      </c>
      <c r="O66" s="36">
        <f>SUMIFS(СВЦЭМ!$D$39:$D$782,СВЦЭМ!$A$39:$A$782,$A66,СВЦЭМ!$B$39:$B$782,O$47)+'СЕТ СН'!$G$14+СВЦЭМ!$D$10+'СЕТ СН'!$G$5-'СЕТ СН'!$G$24</f>
        <v>2772.2431102800001</v>
      </c>
      <c r="P66" s="36">
        <f>SUMIFS(СВЦЭМ!$D$39:$D$782,СВЦЭМ!$A$39:$A$782,$A66,СВЦЭМ!$B$39:$B$782,P$47)+'СЕТ СН'!$G$14+СВЦЭМ!$D$10+'СЕТ СН'!$G$5-'СЕТ СН'!$G$24</f>
        <v>2756.2439225400003</v>
      </c>
      <c r="Q66" s="36">
        <f>SUMIFS(СВЦЭМ!$D$39:$D$782,СВЦЭМ!$A$39:$A$782,$A66,СВЦЭМ!$B$39:$B$782,Q$47)+'СЕТ СН'!$G$14+СВЦЭМ!$D$10+'СЕТ СН'!$G$5-'СЕТ СН'!$G$24</f>
        <v>2754.1160205900001</v>
      </c>
      <c r="R66" s="36">
        <f>SUMIFS(СВЦЭМ!$D$39:$D$782,СВЦЭМ!$A$39:$A$782,$A66,СВЦЭМ!$B$39:$B$782,R$47)+'СЕТ СН'!$G$14+СВЦЭМ!$D$10+'СЕТ СН'!$G$5-'СЕТ СН'!$G$24</f>
        <v>2653.9471713900002</v>
      </c>
      <c r="S66" s="36">
        <f>SUMIFS(СВЦЭМ!$D$39:$D$782,СВЦЭМ!$A$39:$A$782,$A66,СВЦЭМ!$B$39:$B$782,S$47)+'СЕТ СН'!$G$14+СВЦЭМ!$D$10+'СЕТ СН'!$G$5-'СЕТ СН'!$G$24</f>
        <v>2579.8697348400001</v>
      </c>
      <c r="T66" s="36">
        <f>SUMIFS(СВЦЭМ!$D$39:$D$782,СВЦЭМ!$A$39:$A$782,$A66,СВЦЭМ!$B$39:$B$782,T$47)+'СЕТ СН'!$G$14+СВЦЭМ!$D$10+'СЕТ СН'!$G$5-'СЕТ СН'!$G$24</f>
        <v>2600.5779323300003</v>
      </c>
      <c r="U66" s="36">
        <f>SUMIFS(СВЦЭМ!$D$39:$D$782,СВЦЭМ!$A$39:$A$782,$A66,СВЦЭМ!$B$39:$B$782,U$47)+'СЕТ СН'!$G$14+СВЦЭМ!$D$10+'СЕТ СН'!$G$5-'СЕТ СН'!$G$24</f>
        <v>2667.5731692500003</v>
      </c>
      <c r="V66" s="36">
        <f>SUMIFS(СВЦЭМ!$D$39:$D$782,СВЦЭМ!$A$39:$A$782,$A66,СВЦЭМ!$B$39:$B$782,V$47)+'СЕТ СН'!$G$14+СВЦЭМ!$D$10+'СЕТ СН'!$G$5-'СЕТ СН'!$G$24</f>
        <v>2719.8143191200002</v>
      </c>
      <c r="W66" s="36">
        <f>SUMIFS(СВЦЭМ!$D$39:$D$782,СВЦЭМ!$A$39:$A$782,$A66,СВЦЭМ!$B$39:$B$782,W$47)+'СЕТ СН'!$G$14+СВЦЭМ!$D$10+'СЕТ СН'!$G$5-'СЕТ СН'!$G$24</f>
        <v>2776.52526971</v>
      </c>
      <c r="X66" s="36">
        <f>SUMIFS(СВЦЭМ!$D$39:$D$782,СВЦЭМ!$A$39:$A$782,$A66,СВЦЭМ!$B$39:$B$782,X$47)+'СЕТ СН'!$G$14+СВЦЭМ!$D$10+'СЕТ СН'!$G$5-'СЕТ СН'!$G$24</f>
        <v>2806.88398809</v>
      </c>
      <c r="Y66" s="36">
        <f>SUMIFS(СВЦЭМ!$D$39:$D$782,СВЦЭМ!$A$39:$A$782,$A66,СВЦЭМ!$B$39:$B$782,Y$47)+'СЕТ СН'!$G$14+СВЦЭМ!$D$10+'СЕТ СН'!$G$5-'СЕТ СН'!$G$24</f>
        <v>2868.1968867000001</v>
      </c>
    </row>
    <row r="67" spans="1:26" ht="15.75" x14ac:dyDescent="0.2">
      <c r="A67" s="35">
        <f t="shared" si="1"/>
        <v>44854</v>
      </c>
      <c r="B67" s="36">
        <f>SUMIFS(СВЦЭМ!$D$39:$D$782,СВЦЭМ!$A$39:$A$782,$A67,СВЦЭМ!$B$39:$B$782,B$47)+'СЕТ СН'!$G$14+СВЦЭМ!$D$10+'СЕТ СН'!$G$5-'СЕТ СН'!$G$24</f>
        <v>2793.7311867799999</v>
      </c>
      <c r="C67" s="36">
        <f>SUMIFS(СВЦЭМ!$D$39:$D$782,СВЦЭМ!$A$39:$A$782,$A67,СВЦЭМ!$B$39:$B$782,C$47)+'СЕТ СН'!$G$14+СВЦЭМ!$D$10+'СЕТ СН'!$G$5-'СЕТ СН'!$G$24</f>
        <v>2794.9582044600002</v>
      </c>
      <c r="D67" s="36">
        <f>SUMIFS(СВЦЭМ!$D$39:$D$782,СВЦЭМ!$A$39:$A$782,$A67,СВЦЭМ!$B$39:$B$782,D$47)+'СЕТ СН'!$G$14+СВЦЭМ!$D$10+'СЕТ СН'!$G$5-'СЕТ СН'!$G$24</f>
        <v>2836.0673406200003</v>
      </c>
      <c r="E67" s="36">
        <f>SUMIFS(СВЦЭМ!$D$39:$D$782,СВЦЭМ!$A$39:$A$782,$A67,СВЦЭМ!$B$39:$B$782,E$47)+'СЕТ СН'!$G$14+СВЦЭМ!$D$10+'СЕТ СН'!$G$5-'СЕТ СН'!$G$24</f>
        <v>2832.6271903000002</v>
      </c>
      <c r="F67" s="36">
        <f>SUMIFS(СВЦЭМ!$D$39:$D$782,СВЦЭМ!$A$39:$A$782,$A67,СВЦЭМ!$B$39:$B$782,F$47)+'СЕТ СН'!$G$14+СВЦЭМ!$D$10+'СЕТ СН'!$G$5-'СЕТ СН'!$G$24</f>
        <v>2813.0988221500002</v>
      </c>
      <c r="G67" s="36">
        <f>SUMIFS(СВЦЭМ!$D$39:$D$782,СВЦЭМ!$A$39:$A$782,$A67,СВЦЭМ!$B$39:$B$782,G$47)+'СЕТ СН'!$G$14+СВЦЭМ!$D$10+'СЕТ СН'!$G$5-'СЕТ СН'!$G$24</f>
        <v>2785.0246782200002</v>
      </c>
      <c r="H67" s="36">
        <f>SUMIFS(СВЦЭМ!$D$39:$D$782,СВЦЭМ!$A$39:$A$782,$A67,СВЦЭМ!$B$39:$B$782,H$47)+'СЕТ СН'!$G$14+СВЦЭМ!$D$10+'СЕТ СН'!$G$5-'СЕТ СН'!$G$24</f>
        <v>2737.4133321099998</v>
      </c>
      <c r="I67" s="36">
        <f>SUMIFS(СВЦЭМ!$D$39:$D$782,СВЦЭМ!$A$39:$A$782,$A67,СВЦЭМ!$B$39:$B$782,I$47)+'СЕТ СН'!$G$14+СВЦЭМ!$D$10+'СЕТ СН'!$G$5-'СЕТ СН'!$G$24</f>
        <v>2709.3178773899999</v>
      </c>
      <c r="J67" s="36">
        <f>SUMIFS(СВЦЭМ!$D$39:$D$782,СВЦЭМ!$A$39:$A$782,$A67,СВЦЭМ!$B$39:$B$782,J$47)+'СЕТ СН'!$G$14+СВЦЭМ!$D$10+'СЕТ СН'!$G$5-'СЕТ СН'!$G$24</f>
        <v>2711.3620078600002</v>
      </c>
      <c r="K67" s="36">
        <f>SUMIFS(СВЦЭМ!$D$39:$D$782,СВЦЭМ!$A$39:$A$782,$A67,СВЦЭМ!$B$39:$B$782,K$47)+'СЕТ СН'!$G$14+СВЦЭМ!$D$10+'СЕТ СН'!$G$5-'СЕТ СН'!$G$24</f>
        <v>2746.5916631099999</v>
      </c>
      <c r="L67" s="36">
        <f>SUMIFS(СВЦЭМ!$D$39:$D$782,СВЦЭМ!$A$39:$A$782,$A67,СВЦЭМ!$B$39:$B$782,L$47)+'СЕТ СН'!$G$14+СВЦЭМ!$D$10+'СЕТ СН'!$G$5-'СЕТ СН'!$G$24</f>
        <v>2754.4949762599999</v>
      </c>
      <c r="M67" s="36">
        <f>SUMIFS(СВЦЭМ!$D$39:$D$782,СВЦЭМ!$A$39:$A$782,$A67,СВЦЭМ!$B$39:$B$782,M$47)+'СЕТ СН'!$G$14+СВЦЭМ!$D$10+'СЕТ СН'!$G$5-'СЕТ СН'!$G$24</f>
        <v>2785.6677899400001</v>
      </c>
      <c r="N67" s="36">
        <f>SUMIFS(СВЦЭМ!$D$39:$D$782,СВЦЭМ!$A$39:$A$782,$A67,СВЦЭМ!$B$39:$B$782,N$47)+'СЕТ СН'!$G$14+СВЦЭМ!$D$10+'СЕТ СН'!$G$5-'СЕТ СН'!$G$24</f>
        <v>2778.47044809</v>
      </c>
      <c r="O67" s="36">
        <f>SUMIFS(СВЦЭМ!$D$39:$D$782,СВЦЭМ!$A$39:$A$782,$A67,СВЦЭМ!$B$39:$B$782,O$47)+'СЕТ СН'!$G$14+СВЦЭМ!$D$10+'СЕТ СН'!$G$5-'СЕТ СН'!$G$24</f>
        <v>2778.03227087</v>
      </c>
      <c r="P67" s="36">
        <f>SUMIFS(СВЦЭМ!$D$39:$D$782,СВЦЭМ!$A$39:$A$782,$A67,СВЦЭМ!$B$39:$B$782,P$47)+'СЕТ СН'!$G$14+СВЦЭМ!$D$10+'СЕТ СН'!$G$5-'СЕТ СН'!$G$24</f>
        <v>2780.0140359500001</v>
      </c>
      <c r="Q67" s="36">
        <f>SUMIFS(СВЦЭМ!$D$39:$D$782,СВЦЭМ!$A$39:$A$782,$A67,СВЦЭМ!$B$39:$B$782,Q$47)+'СЕТ СН'!$G$14+СВЦЭМ!$D$10+'СЕТ СН'!$G$5-'СЕТ СН'!$G$24</f>
        <v>2774.1087410700002</v>
      </c>
      <c r="R67" s="36">
        <f>SUMIFS(СВЦЭМ!$D$39:$D$782,СВЦЭМ!$A$39:$A$782,$A67,СВЦЭМ!$B$39:$B$782,R$47)+'СЕТ СН'!$G$14+СВЦЭМ!$D$10+'СЕТ СН'!$G$5-'СЕТ СН'!$G$24</f>
        <v>2823.9658007900002</v>
      </c>
      <c r="S67" s="36">
        <f>SUMIFS(СВЦЭМ!$D$39:$D$782,СВЦЭМ!$A$39:$A$782,$A67,СВЦЭМ!$B$39:$B$782,S$47)+'СЕТ СН'!$G$14+СВЦЭМ!$D$10+'СЕТ СН'!$G$5-'СЕТ СН'!$G$24</f>
        <v>2816.4279143100002</v>
      </c>
      <c r="T67" s="36">
        <f>SUMIFS(СВЦЭМ!$D$39:$D$782,СВЦЭМ!$A$39:$A$782,$A67,СВЦЭМ!$B$39:$B$782,T$47)+'СЕТ СН'!$G$14+СВЦЭМ!$D$10+'СЕТ СН'!$G$5-'СЕТ СН'!$G$24</f>
        <v>2826.5397984000001</v>
      </c>
      <c r="U67" s="36">
        <f>SUMIFS(СВЦЭМ!$D$39:$D$782,СВЦЭМ!$A$39:$A$782,$A67,СВЦЭМ!$B$39:$B$782,U$47)+'СЕТ СН'!$G$14+СВЦЭМ!$D$10+'СЕТ СН'!$G$5-'СЕТ СН'!$G$24</f>
        <v>2822.4596249699998</v>
      </c>
      <c r="V67" s="36">
        <f>SUMIFS(СВЦЭМ!$D$39:$D$782,СВЦЭМ!$A$39:$A$782,$A67,СВЦЭМ!$B$39:$B$782,V$47)+'СЕТ СН'!$G$14+СВЦЭМ!$D$10+'СЕТ СН'!$G$5-'СЕТ СН'!$G$24</f>
        <v>2812.7549524300002</v>
      </c>
      <c r="W67" s="36">
        <f>SUMIFS(СВЦЭМ!$D$39:$D$782,СВЦЭМ!$A$39:$A$782,$A67,СВЦЭМ!$B$39:$B$782,W$47)+'СЕТ СН'!$G$14+СВЦЭМ!$D$10+'СЕТ СН'!$G$5-'СЕТ СН'!$G$24</f>
        <v>2799.7453271499999</v>
      </c>
      <c r="X67" s="36">
        <f>SUMIFS(СВЦЭМ!$D$39:$D$782,СВЦЭМ!$A$39:$A$782,$A67,СВЦЭМ!$B$39:$B$782,X$47)+'СЕТ СН'!$G$14+СВЦЭМ!$D$10+'СЕТ СН'!$G$5-'СЕТ СН'!$G$24</f>
        <v>2779.1556324000003</v>
      </c>
      <c r="Y67" s="36">
        <f>SUMIFS(СВЦЭМ!$D$39:$D$782,СВЦЭМ!$A$39:$A$782,$A67,СВЦЭМ!$B$39:$B$782,Y$47)+'СЕТ СН'!$G$14+СВЦЭМ!$D$10+'СЕТ СН'!$G$5-'СЕТ СН'!$G$24</f>
        <v>2784.6057442300003</v>
      </c>
    </row>
    <row r="68" spans="1:26" ht="15.75" x14ac:dyDescent="0.2">
      <c r="A68" s="35">
        <f t="shared" si="1"/>
        <v>44855</v>
      </c>
      <c r="B68" s="36">
        <f>SUMIFS(СВЦЭМ!$D$39:$D$782,СВЦЭМ!$A$39:$A$782,$A68,СВЦЭМ!$B$39:$B$782,B$47)+'СЕТ СН'!$G$14+СВЦЭМ!$D$10+'СЕТ СН'!$G$5-'СЕТ СН'!$G$24</f>
        <v>2997.9958143100002</v>
      </c>
      <c r="C68" s="36">
        <f>SUMIFS(СВЦЭМ!$D$39:$D$782,СВЦЭМ!$A$39:$A$782,$A68,СВЦЭМ!$B$39:$B$782,C$47)+'СЕТ СН'!$G$14+СВЦЭМ!$D$10+'СЕТ СН'!$G$5-'СЕТ СН'!$G$24</f>
        <v>2984.9338547100001</v>
      </c>
      <c r="D68" s="36">
        <f>SUMIFS(СВЦЭМ!$D$39:$D$782,СВЦЭМ!$A$39:$A$782,$A68,СВЦЭМ!$B$39:$B$782,D$47)+'СЕТ СН'!$G$14+СВЦЭМ!$D$10+'СЕТ СН'!$G$5-'СЕТ СН'!$G$24</f>
        <v>3000.9319413200001</v>
      </c>
      <c r="E68" s="36">
        <f>SUMIFS(СВЦЭМ!$D$39:$D$782,СВЦЭМ!$A$39:$A$782,$A68,СВЦЭМ!$B$39:$B$782,E$47)+'СЕТ СН'!$G$14+СВЦЭМ!$D$10+'СЕТ СН'!$G$5-'СЕТ СН'!$G$24</f>
        <v>3060.3244918400005</v>
      </c>
      <c r="F68" s="36">
        <f>SUMIFS(СВЦЭМ!$D$39:$D$782,СВЦЭМ!$A$39:$A$782,$A68,СВЦЭМ!$B$39:$B$782,F$47)+'СЕТ СН'!$G$14+СВЦЭМ!$D$10+'СЕТ СН'!$G$5-'СЕТ СН'!$G$24</f>
        <v>3040.1683272500004</v>
      </c>
      <c r="G68" s="36">
        <f>SUMIFS(СВЦЭМ!$D$39:$D$782,СВЦЭМ!$A$39:$A$782,$A68,СВЦЭМ!$B$39:$B$782,G$47)+'СЕТ СН'!$G$14+СВЦЭМ!$D$10+'СЕТ СН'!$G$5-'СЕТ СН'!$G$24</f>
        <v>3002.7595355200001</v>
      </c>
      <c r="H68" s="36">
        <f>SUMIFS(СВЦЭМ!$D$39:$D$782,СВЦЭМ!$A$39:$A$782,$A68,СВЦЭМ!$B$39:$B$782,H$47)+'СЕТ СН'!$G$14+СВЦЭМ!$D$10+'СЕТ СН'!$G$5-'СЕТ СН'!$G$24</f>
        <v>2936.5288914600005</v>
      </c>
      <c r="I68" s="36">
        <f>SUMIFS(СВЦЭМ!$D$39:$D$782,СВЦЭМ!$A$39:$A$782,$A68,СВЦЭМ!$B$39:$B$782,I$47)+'СЕТ СН'!$G$14+СВЦЭМ!$D$10+'СЕТ СН'!$G$5-'СЕТ СН'!$G$24</f>
        <v>2917.7325916300001</v>
      </c>
      <c r="J68" s="36">
        <f>SUMIFS(СВЦЭМ!$D$39:$D$782,СВЦЭМ!$A$39:$A$782,$A68,СВЦЭМ!$B$39:$B$782,J$47)+'СЕТ СН'!$G$14+СВЦЭМ!$D$10+'СЕТ СН'!$G$5-'СЕТ СН'!$G$24</f>
        <v>2889.87571097</v>
      </c>
      <c r="K68" s="36">
        <f>SUMIFS(СВЦЭМ!$D$39:$D$782,СВЦЭМ!$A$39:$A$782,$A68,СВЦЭМ!$B$39:$B$782,K$47)+'СЕТ СН'!$G$14+СВЦЭМ!$D$10+'СЕТ СН'!$G$5-'СЕТ СН'!$G$24</f>
        <v>2892.7765833000003</v>
      </c>
      <c r="L68" s="36">
        <f>SUMIFS(СВЦЭМ!$D$39:$D$782,СВЦЭМ!$A$39:$A$782,$A68,СВЦЭМ!$B$39:$B$782,L$47)+'СЕТ СН'!$G$14+СВЦЭМ!$D$10+'СЕТ СН'!$G$5-'СЕТ СН'!$G$24</f>
        <v>2896.0867435600003</v>
      </c>
      <c r="M68" s="36">
        <f>SUMIFS(СВЦЭМ!$D$39:$D$782,СВЦЭМ!$A$39:$A$782,$A68,СВЦЭМ!$B$39:$B$782,M$47)+'СЕТ СН'!$G$14+СВЦЭМ!$D$10+'СЕТ СН'!$G$5-'СЕТ СН'!$G$24</f>
        <v>2904.8617553100003</v>
      </c>
      <c r="N68" s="36">
        <f>SUMIFS(СВЦЭМ!$D$39:$D$782,СВЦЭМ!$A$39:$A$782,$A68,СВЦЭМ!$B$39:$B$782,N$47)+'СЕТ СН'!$G$14+СВЦЭМ!$D$10+'СЕТ СН'!$G$5-'СЕТ СН'!$G$24</f>
        <v>2912.53521748</v>
      </c>
      <c r="O68" s="36">
        <f>SUMIFS(СВЦЭМ!$D$39:$D$782,СВЦЭМ!$A$39:$A$782,$A68,СВЦЭМ!$B$39:$B$782,O$47)+'СЕТ СН'!$G$14+СВЦЭМ!$D$10+'СЕТ СН'!$G$5-'СЕТ СН'!$G$24</f>
        <v>2907.0356421800002</v>
      </c>
      <c r="P68" s="36">
        <f>SUMIFS(СВЦЭМ!$D$39:$D$782,СВЦЭМ!$A$39:$A$782,$A68,СВЦЭМ!$B$39:$B$782,P$47)+'СЕТ СН'!$G$14+СВЦЭМ!$D$10+'СЕТ СН'!$G$5-'СЕТ СН'!$G$24</f>
        <v>2934.0675892300005</v>
      </c>
      <c r="Q68" s="36">
        <f>SUMIFS(СВЦЭМ!$D$39:$D$782,СВЦЭМ!$A$39:$A$782,$A68,СВЦЭМ!$B$39:$B$782,Q$47)+'СЕТ СН'!$G$14+СВЦЭМ!$D$10+'СЕТ СН'!$G$5-'СЕТ СН'!$G$24</f>
        <v>2936.8324608500002</v>
      </c>
      <c r="R68" s="36">
        <f>SUMIFS(СВЦЭМ!$D$39:$D$782,СВЦЭМ!$A$39:$A$782,$A68,СВЦЭМ!$B$39:$B$782,R$47)+'СЕТ СН'!$G$14+СВЦЭМ!$D$10+'СЕТ СН'!$G$5-'СЕТ СН'!$G$24</f>
        <v>2917.7569374300001</v>
      </c>
      <c r="S68" s="36">
        <f>SUMIFS(СВЦЭМ!$D$39:$D$782,СВЦЭМ!$A$39:$A$782,$A68,СВЦЭМ!$B$39:$B$782,S$47)+'СЕТ СН'!$G$14+СВЦЭМ!$D$10+'СЕТ СН'!$G$5-'СЕТ СН'!$G$24</f>
        <v>2899.0292226400002</v>
      </c>
      <c r="T68" s="36">
        <f>SUMIFS(СВЦЭМ!$D$39:$D$782,СВЦЭМ!$A$39:$A$782,$A68,СВЦЭМ!$B$39:$B$782,T$47)+'СЕТ СН'!$G$14+СВЦЭМ!$D$10+'СЕТ СН'!$G$5-'СЕТ СН'!$G$24</f>
        <v>2853.8940629899998</v>
      </c>
      <c r="U68" s="36">
        <f>SUMIFS(СВЦЭМ!$D$39:$D$782,СВЦЭМ!$A$39:$A$782,$A68,СВЦЭМ!$B$39:$B$782,U$47)+'СЕТ СН'!$G$14+СВЦЭМ!$D$10+'СЕТ СН'!$G$5-'СЕТ СН'!$G$24</f>
        <v>2873.3605988500003</v>
      </c>
      <c r="V68" s="36">
        <f>SUMIFS(СВЦЭМ!$D$39:$D$782,СВЦЭМ!$A$39:$A$782,$A68,СВЦЭМ!$B$39:$B$782,V$47)+'СЕТ СН'!$G$14+СВЦЭМ!$D$10+'СЕТ СН'!$G$5-'СЕТ СН'!$G$24</f>
        <v>2889.2427233800004</v>
      </c>
      <c r="W68" s="36">
        <f>SUMIFS(СВЦЭМ!$D$39:$D$782,СВЦЭМ!$A$39:$A$782,$A68,СВЦЭМ!$B$39:$B$782,W$47)+'СЕТ СН'!$G$14+СВЦЭМ!$D$10+'СЕТ СН'!$G$5-'СЕТ СН'!$G$24</f>
        <v>2929.2512543900002</v>
      </c>
      <c r="X68" s="36">
        <f>SUMIFS(СВЦЭМ!$D$39:$D$782,СВЦЭМ!$A$39:$A$782,$A68,СВЦЭМ!$B$39:$B$782,X$47)+'СЕТ СН'!$G$14+СВЦЭМ!$D$10+'СЕТ СН'!$G$5-'СЕТ СН'!$G$24</f>
        <v>2964.6683029599999</v>
      </c>
      <c r="Y68" s="36">
        <f>SUMIFS(СВЦЭМ!$D$39:$D$782,СВЦЭМ!$A$39:$A$782,$A68,СВЦЭМ!$B$39:$B$782,Y$47)+'СЕТ СН'!$G$14+СВЦЭМ!$D$10+'СЕТ СН'!$G$5-'СЕТ СН'!$G$24</f>
        <v>2995.1537844499999</v>
      </c>
    </row>
    <row r="69" spans="1:26" ht="15.75" x14ac:dyDescent="0.2">
      <c r="A69" s="35">
        <f t="shared" si="1"/>
        <v>44856</v>
      </c>
      <c r="B69" s="36">
        <f>SUMIFS(СВЦЭМ!$D$39:$D$782,СВЦЭМ!$A$39:$A$782,$A69,СВЦЭМ!$B$39:$B$782,B$47)+'СЕТ СН'!$G$14+СВЦЭМ!$D$10+'СЕТ СН'!$G$5-'СЕТ СН'!$G$24</f>
        <v>3027.8320500200002</v>
      </c>
      <c r="C69" s="36">
        <f>SUMIFS(СВЦЭМ!$D$39:$D$782,СВЦЭМ!$A$39:$A$782,$A69,СВЦЭМ!$B$39:$B$782,C$47)+'СЕТ СН'!$G$14+СВЦЭМ!$D$10+'СЕТ СН'!$G$5-'СЕТ СН'!$G$24</f>
        <v>3024.1472113200002</v>
      </c>
      <c r="D69" s="36">
        <f>SUMIFS(СВЦЭМ!$D$39:$D$782,СВЦЭМ!$A$39:$A$782,$A69,СВЦЭМ!$B$39:$B$782,D$47)+'СЕТ СН'!$G$14+СВЦЭМ!$D$10+'СЕТ СН'!$G$5-'СЕТ СН'!$G$24</f>
        <v>3066.2584048500003</v>
      </c>
      <c r="E69" s="36">
        <f>SUMIFS(СВЦЭМ!$D$39:$D$782,СВЦЭМ!$A$39:$A$782,$A69,СВЦЭМ!$B$39:$B$782,E$47)+'СЕТ СН'!$G$14+СВЦЭМ!$D$10+'СЕТ СН'!$G$5-'СЕТ СН'!$G$24</f>
        <v>3069.5012147500001</v>
      </c>
      <c r="F69" s="36">
        <f>SUMIFS(СВЦЭМ!$D$39:$D$782,СВЦЭМ!$A$39:$A$782,$A69,СВЦЭМ!$B$39:$B$782,F$47)+'СЕТ СН'!$G$14+СВЦЭМ!$D$10+'СЕТ СН'!$G$5-'СЕТ СН'!$G$24</f>
        <v>3059.6405617999999</v>
      </c>
      <c r="G69" s="36">
        <f>SUMIFS(СВЦЭМ!$D$39:$D$782,СВЦЭМ!$A$39:$A$782,$A69,СВЦЭМ!$B$39:$B$782,G$47)+'СЕТ СН'!$G$14+СВЦЭМ!$D$10+'СЕТ СН'!$G$5-'СЕТ СН'!$G$24</f>
        <v>3053.9877840700001</v>
      </c>
      <c r="H69" s="36">
        <f>SUMIFS(СВЦЭМ!$D$39:$D$782,СВЦЭМ!$A$39:$A$782,$A69,СВЦЭМ!$B$39:$B$782,H$47)+'СЕТ СН'!$G$14+СВЦЭМ!$D$10+'СЕТ СН'!$G$5-'СЕТ СН'!$G$24</f>
        <v>3009.8418917300005</v>
      </c>
      <c r="I69" s="36">
        <f>SUMIFS(СВЦЭМ!$D$39:$D$782,СВЦЭМ!$A$39:$A$782,$A69,СВЦЭМ!$B$39:$B$782,I$47)+'СЕТ СН'!$G$14+СВЦЭМ!$D$10+'СЕТ СН'!$G$5-'СЕТ СН'!$G$24</f>
        <v>2984.7042676800002</v>
      </c>
      <c r="J69" s="36">
        <f>SUMIFS(СВЦЭМ!$D$39:$D$782,СВЦЭМ!$A$39:$A$782,$A69,СВЦЭМ!$B$39:$B$782,J$47)+'СЕТ СН'!$G$14+СВЦЭМ!$D$10+'СЕТ СН'!$G$5-'СЕТ СН'!$G$24</f>
        <v>2988.4429136900003</v>
      </c>
      <c r="K69" s="36">
        <f>SUMIFS(СВЦЭМ!$D$39:$D$782,СВЦЭМ!$A$39:$A$782,$A69,СВЦЭМ!$B$39:$B$782,K$47)+'СЕТ СН'!$G$14+СВЦЭМ!$D$10+'СЕТ СН'!$G$5-'СЕТ СН'!$G$24</f>
        <v>2976.4656147200003</v>
      </c>
      <c r="L69" s="36">
        <f>SUMIFS(СВЦЭМ!$D$39:$D$782,СВЦЭМ!$A$39:$A$782,$A69,СВЦЭМ!$B$39:$B$782,L$47)+'СЕТ СН'!$G$14+СВЦЭМ!$D$10+'СЕТ СН'!$G$5-'СЕТ СН'!$G$24</f>
        <v>2968.7393990300002</v>
      </c>
      <c r="M69" s="36">
        <f>SUMIFS(СВЦЭМ!$D$39:$D$782,СВЦЭМ!$A$39:$A$782,$A69,СВЦЭМ!$B$39:$B$782,M$47)+'СЕТ СН'!$G$14+СВЦЭМ!$D$10+'СЕТ СН'!$G$5-'СЕТ СН'!$G$24</f>
        <v>2978.0121767700002</v>
      </c>
      <c r="N69" s="36">
        <f>SUMIFS(СВЦЭМ!$D$39:$D$782,СВЦЭМ!$A$39:$A$782,$A69,СВЦЭМ!$B$39:$B$782,N$47)+'СЕТ СН'!$G$14+СВЦЭМ!$D$10+'СЕТ СН'!$G$5-'СЕТ СН'!$G$24</f>
        <v>2989.6507087600003</v>
      </c>
      <c r="O69" s="36">
        <f>SUMIFS(СВЦЭМ!$D$39:$D$782,СВЦЭМ!$A$39:$A$782,$A69,СВЦЭМ!$B$39:$B$782,O$47)+'СЕТ СН'!$G$14+СВЦЭМ!$D$10+'СЕТ СН'!$G$5-'СЕТ СН'!$G$24</f>
        <v>2985.9697515300004</v>
      </c>
      <c r="P69" s="36">
        <f>SUMIFS(СВЦЭМ!$D$39:$D$782,СВЦЭМ!$A$39:$A$782,$A69,СВЦЭМ!$B$39:$B$782,P$47)+'СЕТ СН'!$G$14+СВЦЭМ!$D$10+'СЕТ СН'!$G$5-'СЕТ СН'!$G$24</f>
        <v>3030.5548399300005</v>
      </c>
      <c r="Q69" s="36">
        <f>SUMIFS(СВЦЭМ!$D$39:$D$782,СВЦЭМ!$A$39:$A$782,$A69,СВЦЭМ!$B$39:$B$782,Q$47)+'СЕТ СН'!$G$14+СВЦЭМ!$D$10+'СЕТ СН'!$G$5-'СЕТ СН'!$G$24</f>
        <v>3028.5956989100005</v>
      </c>
      <c r="R69" s="36">
        <f>SUMIFS(СВЦЭМ!$D$39:$D$782,СВЦЭМ!$A$39:$A$782,$A69,СВЦЭМ!$B$39:$B$782,R$47)+'СЕТ СН'!$G$14+СВЦЭМ!$D$10+'СЕТ СН'!$G$5-'СЕТ СН'!$G$24</f>
        <v>3008.9835670100001</v>
      </c>
      <c r="S69" s="36">
        <f>SUMIFS(СВЦЭМ!$D$39:$D$782,СВЦЭМ!$A$39:$A$782,$A69,СВЦЭМ!$B$39:$B$782,S$47)+'СЕТ СН'!$G$14+СВЦЭМ!$D$10+'СЕТ СН'!$G$5-'СЕТ СН'!$G$24</f>
        <v>2986.07163382</v>
      </c>
      <c r="T69" s="36">
        <f>SUMIFS(СВЦЭМ!$D$39:$D$782,СВЦЭМ!$A$39:$A$782,$A69,СВЦЭМ!$B$39:$B$782,T$47)+'СЕТ СН'!$G$14+СВЦЭМ!$D$10+'СЕТ СН'!$G$5-'СЕТ СН'!$G$24</f>
        <v>2931.5169112700005</v>
      </c>
      <c r="U69" s="36">
        <f>SUMIFS(СВЦЭМ!$D$39:$D$782,СВЦЭМ!$A$39:$A$782,$A69,СВЦЭМ!$B$39:$B$782,U$47)+'СЕТ СН'!$G$14+СВЦЭМ!$D$10+'СЕТ СН'!$G$5-'СЕТ СН'!$G$24</f>
        <v>2955.5087879500002</v>
      </c>
      <c r="V69" s="36">
        <f>SUMIFS(СВЦЭМ!$D$39:$D$782,СВЦЭМ!$A$39:$A$782,$A69,СВЦЭМ!$B$39:$B$782,V$47)+'СЕТ СН'!$G$14+СВЦЭМ!$D$10+'СЕТ СН'!$G$5-'СЕТ СН'!$G$24</f>
        <v>2984.6010362300003</v>
      </c>
      <c r="W69" s="36">
        <f>SUMIFS(СВЦЭМ!$D$39:$D$782,СВЦЭМ!$A$39:$A$782,$A69,СВЦЭМ!$B$39:$B$782,W$47)+'СЕТ СН'!$G$14+СВЦЭМ!$D$10+'СЕТ СН'!$G$5-'СЕТ СН'!$G$24</f>
        <v>3008.2589981800002</v>
      </c>
      <c r="X69" s="36">
        <f>SUMIFS(СВЦЭМ!$D$39:$D$782,СВЦЭМ!$A$39:$A$782,$A69,СВЦЭМ!$B$39:$B$782,X$47)+'СЕТ СН'!$G$14+СВЦЭМ!$D$10+'СЕТ СН'!$G$5-'СЕТ СН'!$G$24</f>
        <v>3039.0123424000003</v>
      </c>
      <c r="Y69" s="36">
        <f>SUMIFS(СВЦЭМ!$D$39:$D$782,СВЦЭМ!$A$39:$A$782,$A69,СВЦЭМ!$B$39:$B$782,Y$47)+'СЕТ СН'!$G$14+СВЦЭМ!$D$10+'СЕТ СН'!$G$5-'СЕТ СН'!$G$24</f>
        <v>3063.9337726600002</v>
      </c>
    </row>
    <row r="70" spans="1:26" ht="15.75" x14ac:dyDescent="0.2">
      <c r="A70" s="35">
        <f t="shared" si="1"/>
        <v>44857</v>
      </c>
      <c r="B70" s="36">
        <f>SUMIFS(СВЦЭМ!$D$39:$D$782,СВЦЭМ!$A$39:$A$782,$A70,СВЦЭМ!$B$39:$B$782,B$47)+'СЕТ СН'!$G$14+СВЦЭМ!$D$10+'СЕТ СН'!$G$5-'СЕТ СН'!$G$24</f>
        <v>3032.7316951800003</v>
      </c>
      <c r="C70" s="36">
        <f>SUMIFS(СВЦЭМ!$D$39:$D$782,СВЦЭМ!$A$39:$A$782,$A70,СВЦЭМ!$B$39:$B$782,C$47)+'СЕТ СН'!$G$14+СВЦЭМ!$D$10+'СЕТ СН'!$G$5-'СЕТ СН'!$G$24</f>
        <v>3062.4355628399999</v>
      </c>
      <c r="D70" s="36">
        <f>SUMIFS(СВЦЭМ!$D$39:$D$782,СВЦЭМ!$A$39:$A$782,$A70,СВЦЭМ!$B$39:$B$782,D$47)+'СЕТ СН'!$G$14+СВЦЭМ!$D$10+'СЕТ СН'!$G$5-'СЕТ СН'!$G$24</f>
        <v>3088.8583635000005</v>
      </c>
      <c r="E70" s="36">
        <f>SUMIFS(СВЦЭМ!$D$39:$D$782,СВЦЭМ!$A$39:$A$782,$A70,СВЦЭМ!$B$39:$B$782,E$47)+'СЕТ СН'!$G$14+СВЦЭМ!$D$10+'СЕТ СН'!$G$5-'СЕТ СН'!$G$24</f>
        <v>3089.0576589800003</v>
      </c>
      <c r="F70" s="36">
        <f>SUMIFS(СВЦЭМ!$D$39:$D$782,СВЦЭМ!$A$39:$A$782,$A70,СВЦЭМ!$B$39:$B$782,F$47)+'СЕТ СН'!$G$14+СВЦЭМ!$D$10+'СЕТ СН'!$G$5-'СЕТ СН'!$G$24</f>
        <v>3102.4772263300001</v>
      </c>
      <c r="G70" s="36">
        <f>SUMIFS(СВЦЭМ!$D$39:$D$782,СВЦЭМ!$A$39:$A$782,$A70,СВЦЭМ!$B$39:$B$782,G$47)+'СЕТ СН'!$G$14+СВЦЭМ!$D$10+'СЕТ СН'!$G$5-'СЕТ СН'!$G$24</f>
        <v>3078.4286071200004</v>
      </c>
      <c r="H70" s="36">
        <f>SUMIFS(СВЦЭМ!$D$39:$D$782,СВЦЭМ!$A$39:$A$782,$A70,СВЦЭМ!$B$39:$B$782,H$47)+'СЕТ СН'!$G$14+СВЦЭМ!$D$10+'СЕТ СН'!$G$5-'СЕТ СН'!$G$24</f>
        <v>3040.6641070400001</v>
      </c>
      <c r="I70" s="36">
        <f>SUMIFS(СВЦЭМ!$D$39:$D$782,СВЦЭМ!$A$39:$A$782,$A70,СВЦЭМ!$B$39:$B$782,I$47)+'СЕТ СН'!$G$14+СВЦЭМ!$D$10+'СЕТ СН'!$G$5-'СЕТ СН'!$G$24</f>
        <v>3037.9056316599999</v>
      </c>
      <c r="J70" s="36">
        <f>SUMIFS(СВЦЭМ!$D$39:$D$782,СВЦЭМ!$A$39:$A$782,$A70,СВЦЭМ!$B$39:$B$782,J$47)+'СЕТ СН'!$G$14+СВЦЭМ!$D$10+'СЕТ СН'!$G$5-'СЕТ СН'!$G$24</f>
        <v>3001.0111787599999</v>
      </c>
      <c r="K70" s="36">
        <f>SUMIFS(СВЦЭМ!$D$39:$D$782,СВЦЭМ!$A$39:$A$782,$A70,СВЦЭМ!$B$39:$B$782,K$47)+'СЕТ СН'!$G$14+СВЦЭМ!$D$10+'СЕТ СН'!$G$5-'СЕТ СН'!$G$24</f>
        <v>2988.4606768100002</v>
      </c>
      <c r="L70" s="36">
        <f>SUMIFS(СВЦЭМ!$D$39:$D$782,СВЦЭМ!$A$39:$A$782,$A70,СВЦЭМ!$B$39:$B$782,L$47)+'СЕТ СН'!$G$14+СВЦЭМ!$D$10+'СЕТ СН'!$G$5-'СЕТ СН'!$G$24</f>
        <v>2975.0535794300004</v>
      </c>
      <c r="M70" s="36">
        <f>SUMIFS(СВЦЭМ!$D$39:$D$782,СВЦЭМ!$A$39:$A$782,$A70,СВЦЭМ!$B$39:$B$782,M$47)+'СЕТ СН'!$G$14+СВЦЭМ!$D$10+'СЕТ СН'!$G$5-'СЕТ СН'!$G$24</f>
        <v>2988.3268274100001</v>
      </c>
      <c r="N70" s="36">
        <f>SUMIFS(СВЦЭМ!$D$39:$D$782,СВЦЭМ!$A$39:$A$782,$A70,СВЦЭМ!$B$39:$B$782,N$47)+'СЕТ СН'!$G$14+СВЦЭМ!$D$10+'СЕТ СН'!$G$5-'СЕТ СН'!$G$24</f>
        <v>2999.7000412200005</v>
      </c>
      <c r="O70" s="36">
        <f>SUMIFS(СВЦЭМ!$D$39:$D$782,СВЦЭМ!$A$39:$A$782,$A70,СВЦЭМ!$B$39:$B$782,O$47)+'СЕТ СН'!$G$14+СВЦЭМ!$D$10+'СЕТ СН'!$G$5-'СЕТ СН'!$G$24</f>
        <v>3015.5979696499999</v>
      </c>
      <c r="P70" s="36">
        <f>SUMIFS(СВЦЭМ!$D$39:$D$782,СВЦЭМ!$A$39:$A$782,$A70,СВЦЭМ!$B$39:$B$782,P$47)+'СЕТ СН'!$G$14+СВЦЭМ!$D$10+'СЕТ СН'!$G$5-'СЕТ СН'!$G$24</f>
        <v>3029.8654032900004</v>
      </c>
      <c r="Q70" s="36">
        <f>SUMIFS(СВЦЭМ!$D$39:$D$782,СВЦЭМ!$A$39:$A$782,$A70,СВЦЭМ!$B$39:$B$782,Q$47)+'СЕТ СН'!$G$14+СВЦЭМ!$D$10+'СЕТ СН'!$G$5-'СЕТ СН'!$G$24</f>
        <v>3042.9332281500001</v>
      </c>
      <c r="R70" s="36">
        <f>SUMIFS(СВЦЭМ!$D$39:$D$782,СВЦЭМ!$A$39:$A$782,$A70,СВЦЭМ!$B$39:$B$782,R$47)+'СЕТ СН'!$G$14+СВЦЭМ!$D$10+'СЕТ СН'!$G$5-'СЕТ СН'!$G$24</f>
        <v>3019.8237416600005</v>
      </c>
      <c r="S70" s="36">
        <f>SUMIFS(СВЦЭМ!$D$39:$D$782,СВЦЭМ!$A$39:$A$782,$A70,СВЦЭМ!$B$39:$B$782,S$47)+'СЕТ СН'!$G$14+СВЦЭМ!$D$10+'СЕТ СН'!$G$5-'СЕТ СН'!$G$24</f>
        <v>2988.1786448000003</v>
      </c>
      <c r="T70" s="36">
        <f>SUMIFS(СВЦЭМ!$D$39:$D$782,СВЦЭМ!$A$39:$A$782,$A70,СВЦЭМ!$B$39:$B$782,T$47)+'СЕТ СН'!$G$14+СВЦЭМ!$D$10+'СЕТ СН'!$G$5-'СЕТ СН'!$G$24</f>
        <v>2930.99162368</v>
      </c>
      <c r="U70" s="36">
        <f>SUMIFS(СВЦЭМ!$D$39:$D$782,СВЦЭМ!$A$39:$A$782,$A70,СВЦЭМ!$B$39:$B$782,U$47)+'СЕТ СН'!$G$14+СВЦЭМ!$D$10+'СЕТ СН'!$G$5-'СЕТ СН'!$G$24</f>
        <v>2950.9926073800002</v>
      </c>
      <c r="V70" s="36">
        <f>SUMIFS(СВЦЭМ!$D$39:$D$782,СВЦЭМ!$A$39:$A$782,$A70,СВЦЭМ!$B$39:$B$782,V$47)+'СЕТ СН'!$G$14+СВЦЭМ!$D$10+'СЕТ СН'!$G$5-'СЕТ СН'!$G$24</f>
        <v>2965.8209948200001</v>
      </c>
      <c r="W70" s="36">
        <f>SUMIFS(СВЦЭМ!$D$39:$D$782,СВЦЭМ!$A$39:$A$782,$A70,СВЦЭМ!$B$39:$B$782,W$47)+'СЕТ СН'!$G$14+СВЦЭМ!$D$10+'СЕТ СН'!$G$5-'СЕТ СН'!$G$24</f>
        <v>2991.3103307199999</v>
      </c>
      <c r="X70" s="36">
        <f>SUMIFS(СВЦЭМ!$D$39:$D$782,СВЦЭМ!$A$39:$A$782,$A70,СВЦЭМ!$B$39:$B$782,X$47)+'СЕТ СН'!$G$14+СВЦЭМ!$D$10+'СЕТ СН'!$G$5-'СЕТ СН'!$G$24</f>
        <v>3027.02528136</v>
      </c>
      <c r="Y70" s="36">
        <f>SUMIFS(СВЦЭМ!$D$39:$D$782,СВЦЭМ!$A$39:$A$782,$A70,СВЦЭМ!$B$39:$B$782,Y$47)+'СЕТ СН'!$G$14+СВЦЭМ!$D$10+'СЕТ СН'!$G$5-'СЕТ СН'!$G$24</f>
        <v>3070.8954298900003</v>
      </c>
    </row>
    <row r="71" spans="1:26" ht="15.75" x14ac:dyDescent="0.2">
      <c r="A71" s="35">
        <f t="shared" si="1"/>
        <v>44858</v>
      </c>
      <c r="B71" s="36">
        <f>SUMIFS(СВЦЭМ!$D$39:$D$782,СВЦЭМ!$A$39:$A$782,$A71,СВЦЭМ!$B$39:$B$782,B$47)+'СЕТ СН'!$G$14+СВЦЭМ!$D$10+'СЕТ СН'!$G$5-'СЕТ СН'!$G$24</f>
        <v>3036.36504143</v>
      </c>
      <c r="C71" s="36">
        <f>SUMIFS(СВЦЭМ!$D$39:$D$782,СВЦЭМ!$A$39:$A$782,$A71,СВЦЭМ!$B$39:$B$782,C$47)+'СЕТ СН'!$G$14+СВЦЭМ!$D$10+'СЕТ СН'!$G$5-'СЕТ СН'!$G$24</f>
        <v>3062.7582764700001</v>
      </c>
      <c r="D71" s="36">
        <f>SUMIFS(СВЦЭМ!$D$39:$D$782,СВЦЭМ!$A$39:$A$782,$A71,СВЦЭМ!$B$39:$B$782,D$47)+'СЕТ СН'!$G$14+СВЦЭМ!$D$10+'СЕТ СН'!$G$5-'СЕТ СН'!$G$24</f>
        <v>3076.8933371400003</v>
      </c>
      <c r="E71" s="36">
        <f>SUMIFS(СВЦЭМ!$D$39:$D$782,СВЦЭМ!$A$39:$A$782,$A71,СВЦЭМ!$B$39:$B$782,E$47)+'СЕТ СН'!$G$14+СВЦЭМ!$D$10+'СЕТ СН'!$G$5-'СЕТ СН'!$G$24</f>
        <v>3080.1430419100002</v>
      </c>
      <c r="F71" s="36">
        <f>SUMIFS(СВЦЭМ!$D$39:$D$782,СВЦЭМ!$A$39:$A$782,$A71,СВЦЭМ!$B$39:$B$782,F$47)+'СЕТ СН'!$G$14+СВЦЭМ!$D$10+'СЕТ СН'!$G$5-'СЕТ СН'!$G$24</f>
        <v>3099.1271726100003</v>
      </c>
      <c r="G71" s="36">
        <f>SUMIFS(СВЦЭМ!$D$39:$D$782,СВЦЭМ!$A$39:$A$782,$A71,СВЦЭМ!$B$39:$B$782,G$47)+'СЕТ СН'!$G$14+СВЦЭМ!$D$10+'СЕТ СН'!$G$5-'СЕТ СН'!$G$24</f>
        <v>3064.1344775400003</v>
      </c>
      <c r="H71" s="36">
        <f>SUMIFS(СВЦЭМ!$D$39:$D$782,СВЦЭМ!$A$39:$A$782,$A71,СВЦЭМ!$B$39:$B$782,H$47)+'СЕТ СН'!$G$14+СВЦЭМ!$D$10+'СЕТ СН'!$G$5-'СЕТ СН'!$G$24</f>
        <v>3034.6636359900003</v>
      </c>
      <c r="I71" s="36">
        <f>SUMIFS(СВЦЭМ!$D$39:$D$782,СВЦЭМ!$A$39:$A$782,$A71,СВЦЭМ!$B$39:$B$782,I$47)+'СЕТ СН'!$G$14+СВЦЭМ!$D$10+'СЕТ СН'!$G$5-'СЕТ СН'!$G$24</f>
        <v>3022.4448643000005</v>
      </c>
      <c r="J71" s="36">
        <f>SUMIFS(СВЦЭМ!$D$39:$D$782,СВЦЭМ!$A$39:$A$782,$A71,СВЦЭМ!$B$39:$B$782,J$47)+'СЕТ СН'!$G$14+СВЦЭМ!$D$10+'СЕТ СН'!$G$5-'СЕТ СН'!$G$24</f>
        <v>3009.0916231800002</v>
      </c>
      <c r="K71" s="36">
        <f>SUMIFS(СВЦЭМ!$D$39:$D$782,СВЦЭМ!$A$39:$A$782,$A71,СВЦЭМ!$B$39:$B$782,K$47)+'СЕТ СН'!$G$14+СВЦЭМ!$D$10+'СЕТ СН'!$G$5-'СЕТ СН'!$G$24</f>
        <v>3023.77301721</v>
      </c>
      <c r="L71" s="36">
        <f>SUMIFS(СВЦЭМ!$D$39:$D$782,СВЦЭМ!$A$39:$A$782,$A71,СВЦЭМ!$B$39:$B$782,L$47)+'СЕТ СН'!$G$14+СВЦЭМ!$D$10+'СЕТ СН'!$G$5-'СЕТ СН'!$G$24</f>
        <v>3033.85509396</v>
      </c>
      <c r="M71" s="36">
        <f>SUMIFS(СВЦЭМ!$D$39:$D$782,СВЦЭМ!$A$39:$A$782,$A71,СВЦЭМ!$B$39:$B$782,M$47)+'СЕТ СН'!$G$14+СВЦЭМ!$D$10+'СЕТ СН'!$G$5-'СЕТ СН'!$G$24</f>
        <v>3044.6767072299999</v>
      </c>
      <c r="N71" s="36">
        <f>SUMIFS(СВЦЭМ!$D$39:$D$782,СВЦЭМ!$A$39:$A$782,$A71,СВЦЭМ!$B$39:$B$782,N$47)+'СЕТ СН'!$G$14+СВЦЭМ!$D$10+'СЕТ СН'!$G$5-'СЕТ СН'!$G$24</f>
        <v>3051.9392829000003</v>
      </c>
      <c r="O71" s="36">
        <f>SUMIFS(СВЦЭМ!$D$39:$D$782,СВЦЭМ!$A$39:$A$782,$A71,СВЦЭМ!$B$39:$B$782,O$47)+'СЕТ СН'!$G$14+СВЦЭМ!$D$10+'СЕТ СН'!$G$5-'СЕТ СН'!$G$24</f>
        <v>3045.0481766000003</v>
      </c>
      <c r="P71" s="36">
        <f>SUMIFS(СВЦЭМ!$D$39:$D$782,СВЦЭМ!$A$39:$A$782,$A71,СВЦЭМ!$B$39:$B$782,P$47)+'СЕТ СН'!$G$14+СВЦЭМ!$D$10+'СЕТ СН'!$G$5-'СЕТ СН'!$G$24</f>
        <v>3045.6159848800003</v>
      </c>
      <c r="Q71" s="36">
        <f>SUMIFS(СВЦЭМ!$D$39:$D$782,СВЦЭМ!$A$39:$A$782,$A71,СВЦЭМ!$B$39:$B$782,Q$47)+'СЕТ СН'!$G$14+СВЦЭМ!$D$10+'СЕТ СН'!$G$5-'СЕТ СН'!$G$24</f>
        <v>3042.5978314600002</v>
      </c>
      <c r="R71" s="36">
        <f>SUMIFS(СВЦЭМ!$D$39:$D$782,СВЦЭМ!$A$39:$A$782,$A71,СВЦЭМ!$B$39:$B$782,R$47)+'СЕТ СН'!$G$14+СВЦЭМ!$D$10+'СЕТ СН'!$G$5-'СЕТ СН'!$G$24</f>
        <v>3012.7553177600003</v>
      </c>
      <c r="S71" s="36">
        <f>SUMIFS(СВЦЭМ!$D$39:$D$782,СВЦЭМ!$A$39:$A$782,$A71,СВЦЭМ!$B$39:$B$782,S$47)+'СЕТ СН'!$G$14+СВЦЭМ!$D$10+'СЕТ СН'!$G$5-'СЕТ СН'!$G$24</f>
        <v>2993.1307883600002</v>
      </c>
      <c r="T71" s="36">
        <f>SUMIFS(СВЦЭМ!$D$39:$D$782,СВЦЭМ!$A$39:$A$782,$A71,СВЦЭМ!$B$39:$B$782,T$47)+'СЕТ СН'!$G$14+СВЦЭМ!$D$10+'СЕТ СН'!$G$5-'СЕТ СН'!$G$24</f>
        <v>2950.1802764900003</v>
      </c>
      <c r="U71" s="36">
        <f>SUMIFS(СВЦЭМ!$D$39:$D$782,СВЦЭМ!$A$39:$A$782,$A71,СВЦЭМ!$B$39:$B$782,U$47)+'СЕТ СН'!$G$14+СВЦЭМ!$D$10+'СЕТ СН'!$G$5-'СЕТ СН'!$G$24</f>
        <v>2984.4442750200005</v>
      </c>
      <c r="V71" s="36">
        <f>SUMIFS(СВЦЭМ!$D$39:$D$782,СВЦЭМ!$A$39:$A$782,$A71,СВЦЭМ!$B$39:$B$782,V$47)+'СЕТ СН'!$G$14+СВЦЭМ!$D$10+'СЕТ СН'!$G$5-'СЕТ СН'!$G$24</f>
        <v>3008.4419871400005</v>
      </c>
      <c r="W71" s="36">
        <f>SUMIFS(СВЦЭМ!$D$39:$D$782,СВЦЭМ!$A$39:$A$782,$A71,СВЦЭМ!$B$39:$B$782,W$47)+'СЕТ СН'!$G$14+СВЦЭМ!$D$10+'СЕТ СН'!$G$5-'СЕТ СН'!$G$24</f>
        <v>3032.5999240900001</v>
      </c>
      <c r="X71" s="36">
        <f>SUMIFS(СВЦЭМ!$D$39:$D$782,СВЦЭМ!$A$39:$A$782,$A71,СВЦЭМ!$B$39:$B$782,X$47)+'СЕТ СН'!$G$14+СВЦЭМ!$D$10+'СЕТ СН'!$G$5-'СЕТ СН'!$G$24</f>
        <v>3061.5727310900002</v>
      </c>
      <c r="Y71" s="36">
        <f>SUMIFS(СВЦЭМ!$D$39:$D$782,СВЦЭМ!$A$39:$A$782,$A71,СВЦЭМ!$B$39:$B$782,Y$47)+'СЕТ СН'!$G$14+СВЦЭМ!$D$10+'СЕТ СН'!$G$5-'СЕТ СН'!$G$24</f>
        <v>3098.5523082600002</v>
      </c>
    </row>
    <row r="72" spans="1:26" ht="15.75" x14ac:dyDescent="0.2">
      <c r="A72" s="35">
        <f t="shared" si="1"/>
        <v>44859</v>
      </c>
      <c r="B72" s="36">
        <f>SUMIFS(СВЦЭМ!$D$39:$D$782,СВЦЭМ!$A$39:$A$782,$A72,СВЦЭМ!$B$39:$B$782,B$47)+'СЕТ СН'!$G$14+СВЦЭМ!$D$10+'СЕТ СН'!$G$5-'СЕТ СН'!$G$24</f>
        <v>3055.5212597400005</v>
      </c>
      <c r="C72" s="36">
        <f>SUMIFS(СВЦЭМ!$D$39:$D$782,СВЦЭМ!$A$39:$A$782,$A72,СВЦЭМ!$B$39:$B$782,C$47)+'СЕТ СН'!$G$14+СВЦЭМ!$D$10+'СЕТ СН'!$G$5-'СЕТ СН'!$G$24</f>
        <v>3088.7097826600002</v>
      </c>
      <c r="D72" s="36">
        <f>SUMIFS(СВЦЭМ!$D$39:$D$782,СВЦЭМ!$A$39:$A$782,$A72,СВЦЭМ!$B$39:$B$782,D$47)+'СЕТ СН'!$G$14+СВЦЭМ!$D$10+'СЕТ СН'!$G$5-'СЕТ СН'!$G$24</f>
        <v>3076.92458807</v>
      </c>
      <c r="E72" s="36">
        <f>SUMIFS(СВЦЭМ!$D$39:$D$782,СВЦЭМ!$A$39:$A$782,$A72,СВЦЭМ!$B$39:$B$782,E$47)+'СЕТ СН'!$G$14+СВЦЭМ!$D$10+'СЕТ СН'!$G$5-'СЕТ СН'!$G$24</f>
        <v>3059.6169010500003</v>
      </c>
      <c r="F72" s="36">
        <f>SUMIFS(СВЦЭМ!$D$39:$D$782,СВЦЭМ!$A$39:$A$782,$A72,СВЦЭМ!$B$39:$B$782,F$47)+'СЕТ СН'!$G$14+СВЦЭМ!$D$10+'СЕТ СН'!$G$5-'СЕТ СН'!$G$24</f>
        <v>3067.9574792200001</v>
      </c>
      <c r="G72" s="36">
        <f>SUMIFS(СВЦЭМ!$D$39:$D$782,СВЦЭМ!$A$39:$A$782,$A72,СВЦЭМ!$B$39:$B$782,G$47)+'СЕТ СН'!$G$14+СВЦЭМ!$D$10+'СЕТ СН'!$G$5-'СЕТ СН'!$G$24</f>
        <v>3024.80405548</v>
      </c>
      <c r="H72" s="36">
        <f>SUMIFS(СВЦЭМ!$D$39:$D$782,СВЦЭМ!$A$39:$A$782,$A72,СВЦЭМ!$B$39:$B$782,H$47)+'СЕТ СН'!$G$14+СВЦЭМ!$D$10+'СЕТ СН'!$G$5-'СЕТ СН'!$G$24</f>
        <v>2956.9702426500003</v>
      </c>
      <c r="I72" s="36">
        <f>SUMIFS(СВЦЭМ!$D$39:$D$782,СВЦЭМ!$A$39:$A$782,$A72,СВЦЭМ!$B$39:$B$782,I$47)+'СЕТ СН'!$G$14+СВЦЭМ!$D$10+'СЕТ СН'!$G$5-'СЕТ СН'!$G$24</f>
        <v>2894.3281554000005</v>
      </c>
      <c r="J72" s="36">
        <f>SUMIFS(СВЦЭМ!$D$39:$D$782,СВЦЭМ!$A$39:$A$782,$A72,СВЦЭМ!$B$39:$B$782,J$47)+'СЕТ СН'!$G$14+СВЦЭМ!$D$10+'СЕТ СН'!$G$5-'СЕТ СН'!$G$24</f>
        <v>2789.2130999199999</v>
      </c>
      <c r="K72" s="36">
        <f>SUMIFS(СВЦЭМ!$D$39:$D$782,СВЦЭМ!$A$39:$A$782,$A72,СВЦЭМ!$B$39:$B$782,K$47)+'СЕТ СН'!$G$14+СВЦЭМ!$D$10+'СЕТ СН'!$G$5-'СЕТ СН'!$G$24</f>
        <v>2811.5649139500001</v>
      </c>
      <c r="L72" s="36">
        <f>SUMIFS(СВЦЭМ!$D$39:$D$782,СВЦЭМ!$A$39:$A$782,$A72,СВЦЭМ!$B$39:$B$782,L$47)+'СЕТ СН'!$G$14+СВЦЭМ!$D$10+'СЕТ СН'!$G$5-'СЕТ СН'!$G$24</f>
        <v>2817.8390964200003</v>
      </c>
      <c r="M72" s="36">
        <f>SUMIFS(СВЦЭМ!$D$39:$D$782,СВЦЭМ!$A$39:$A$782,$A72,СВЦЭМ!$B$39:$B$782,M$47)+'СЕТ СН'!$G$14+СВЦЭМ!$D$10+'СЕТ СН'!$G$5-'СЕТ СН'!$G$24</f>
        <v>2905.5267576800002</v>
      </c>
      <c r="N72" s="36">
        <f>SUMIFS(СВЦЭМ!$D$39:$D$782,СВЦЭМ!$A$39:$A$782,$A72,СВЦЭМ!$B$39:$B$782,N$47)+'СЕТ СН'!$G$14+СВЦЭМ!$D$10+'СЕТ СН'!$G$5-'СЕТ СН'!$G$24</f>
        <v>3002.7944282600001</v>
      </c>
      <c r="O72" s="36">
        <f>SUMIFS(СВЦЭМ!$D$39:$D$782,СВЦЭМ!$A$39:$A$782,$A72,СВЦЭМ!$B$39:$B$782,O$47)+'СЕТ СН'!$G$14+СВЦЭМ!$D$10+'СЕТ СН'!$G$5-'СЕТ СН'!$G$24</f>
        <v>2980.4891101399999</v>
      </c>
      <c r="P72" s="36">
        <f>SUMIFS(СВЦЭМ!$D$39:$D$782,СВЦЭМ!$A$39:$A$782,$A72,СВЦЭМ!$B$39:$B$782,P$47)+'СЕТ СН'!$G$14+СВЦЭМ!$D$10+'СЕТ СН'!$G$5-'СЕТ СН'!$G$24</f>
        <v>2981.0022068100002</v>
      </c>
      <c r="Q72" s="36">
        <f>SUMIFS(СВЦЭМ!$D$39:$D$782,СВЦЭМ!$A$39:$A$782,$A72,СВЦЭМ!$B$39:$B$782,Q$47)+'СЕТ СН'!$G$14+СВЦЭМ!$D$10+'СЕТ СН'!$G$5-'СЕТ СН'!$G$24</f>
        <v>2980.9650545300001</v>
      </c>
      <c r="R72" s="36">
        <f>SUMIFS(СВЦЭМ!$D$39:$D$782,СВЦЭМ!$A$39:$A$782,$A72,СВЦЭМ!$B$39:$B$782,R$47)+'СЕТ СН'!$G$14+СВЦЭМ!$D$10+'СЕТ СН'!$G$5-'СЕТ СН'!$G$24</f>
        <v>2880.2053068100004</v>
      </c>
      <c r="S72" s="36">
        <f>SUMIFS(СВЦЭМ!$D$39:$D$782,СВЦЭМ!$A$39:$A$782,$A72,СВЦЭМ!$B$39:$B$782,S$47)+'СЕТ СН'!$G$14+СВЦЭМ!$D$10+'СЕТ СН'!$G$5-'СЕТ СН'!$G$24</f>
        <v>2815.1459144</v>
      </c>
      <c r="T72" s="36">
        <f>SUMIFS(СВЦЭМ!$D$39:$D$782,СВЦЭМ!$A$39:$A$782,$A72,СВЦЭМ!$B$39:$B$782,T$47)+'СЕТ СН'!$G$14+СВЦЭМ!$D$10+'СЕТ СН'!$G$5-'СЕТ СН'!$G$24</f>
        <v>2726.6830960300003</v>
      </c>
      <c r="U72" s="36">
        <f>SUMIFS(СВЦЭМ!$D$39:$D$782,СВЦЭМ!$A$39:$A$782,$A72,СВЦЭМ!$B$39:$B$782,U$47)+'СЕТ СН'!$G$14+СВЦЭМ!$D$10+'СЕТ СН'!$G$5-'СЕТ СН'!$G$24</f>
        <v>2732.8508525900002</v>
      </c>
      <c r="V72" s="36">
        <f>SUMIFS(СВЦЭМ!$D$39:$D$782,СВЦЭМ!$A$39:$A$782,$A72,СВЦЭМ!$B$39:$B$782,V$47)+'СЕТ СН'!$G$14+СВЦЭМ!$D$10+'СЕТ СН'!$G$5-'СЕТ СН'!$G$24</f>
        <v>2753.68126906</v>
      </c>
      <c r="W72" s="36">
        <f>SUMIFS(СВЦЭМ!$D$39:$D$782,СВЦЭМ!$A$39:$A$782,$A72,СВЦЭМ!$B$39:$B$782,W$47)+'СЕТ СН'!$G$14+СВЦЭМ!$D$10+'СЕТ СН'!$G$5-'СЕТ СН'!$G$24</f>
        <v>2767.7346882000002</v>
      </c>
      <c r="X72" s="36">
        <f>SUMIFS(СВЦЭМ!$D$39:$D$782,СВЦЭМ!$A$39:$A$782,$A72,СВЦЭМ!$B$39:$B$782,X$47)+'СЕТ СН'!$G$14+СВЦЭМ!$D$10+'СЕТ СН'!$G$5-'СЕТ СН'!$G$24</f>
        <v>2794.28348805</v>
      </c>
      <c r="Y72" s="36">
        <f>SUMIFS(СВЦЭМ!$D$39:$D$782,СВЦЭМ!$A$39:$A$782,$A72,СВЦЭМ!$B$39:$B$782,Y$47)+'СЕТ СН'!$G$14+СВЦЭМ!$D$10+'СЕТ СН'!$G$5-'СЕТ СН'!$G$24</f>
        <v>2812.6781480999998</v>
      </c>
    </row>
    <row r="73" spans="1:26" ht="15.75" x14ac:dyDescent="0.2">
      <c r="A73" s="35">
        <f t="shared" si="1"/>
        <v>44860</v>
      </c>
      <c r="B73" s="36">
        <f>SUMIFS(СВЦЭМ!$D$39:$D$782,СВЦЭМ!$A$39:$A$782,$A73,СВЦЭМ!$B$39:$B$782,B$47)+'СЕТ СН'!$G$14+СВЦЭМ!$D$10+'СЕТ СН'!$G$5-'СЕТ СН'!$G$24</f>
        <v>2986.0448331699999</v>
      </c>
      <c r="C73" s="36">
        <f>SUMIFS(СВЦЭМ!$D$39:$D$782,СВЦЭМ!$A$39:$A$782,$A73,СВЦЭМ!$B$39:$B$782,C$47)+'СЕТ СН'!$G$14+СВЦЭМ!$D$10+'СЕТ СН'!$G$5-'СЕТ СН'!$G$24</f>
        <v>2999.8430603300003</v>
      </c>
      <c r="D73" s="36">
        <f>SUMIFS(СВЦЭМ!$D$39:$D$782,СВЦЭМ!$A$39:$A$782,$A73,СВЦЭМ!$B$39:$B$782,D$47)+'СЕТ СН'!$G$14+СВЦЭМ!$D$10+'СЕТ СН'!$G$5-'СЕТ СН'!$G$24</f>
        <v>3013.0059371699999</v>
      </c>
      <c r="E73" s="36">
        <f>SUMIFS(СВЦЭМ!$D$39:$D$782,СВЦЭМ!$A$39:$A$782,$A73,СВЦЭМ!$B$39:$B$782,E$47)+'СЕТ СН'!$G$14+СВЦЭМ!$D$10+'СЕТ СН'!$G$5-'СЕТ СН'!$G$24</f>
        <v>3030.7178045600003</v>
      </c>
      <c r="F73" s="36">
        <f>SUMIFS(СВЦЭМ!$D$39:$D$782,СВЦЭМ!$A$39:$A$782,$A73,СВЦЭМ!$B$39:$B$782,F$47)+'СЕТ СН'!$G$14+СВЦЭМ!$D$10+'СЕТ СН'!$G$5-'СЕТ СН'!$G$24</f>
        <v>3002.7473508900002</v>
      </c>
      <c r="G73" s="36">
        <f>SUMIFS(СВЦЭМ!$D$39:$D$782,СВЦЭМ!$A$39:$A$782,$A73,СВЦЭМ!$B$39:$B$782,G$47)+'СЕТ СН'!$G$14+СВЦЭМ!$D$10+'СЕТ СН'!$G$5-'СЕТ СН'!$G$24</f>
        <v>2945.5298400199999</v>
      </c>
      <c r="H73" s="36">
        <f>SUMIFS(СВЦЭМ!$D$39:$D$782,СВЦЭМ!$A$39:$A$782,$A73,СВЦЭМ!$B$39:$B$782,H$47)+'СЕТ СН'!$G$14+СВЦЭМ!$D$10+'СЕТ СН'!$G$5-'СЕТ СН'!$G$24</f>
        <v>2859.2603435600004</v>
      </c>
      <c r="I73" s="36">
        <f>SUMIFS(СВЦЭМ!$D$39:$D$782,СВЦЭМ!$A$39:$A$782,$A73,СВЦЭМ!$B$39:$B$782,I$47)+'СЕТ СН'!$G$14+СВЦЭМ!$D$10+'СЕТ СН'!$G$5-'СЕТ СН'!$G$24</f>
        <v>2903.5896224800003</v>
      </c>
      <c r="J73" s="36">
        <f>SUMIFS(СВЦЭМ!$D$39:$D$782,СВЦЭМ!$A$39:$A$782,$A73,СВЦЭМ!$B$39:$B$782,J$47)+'СЕТ СН'!$G$14+СВЦЭМ!$D$10+'СЕТ СН'!$G$5-'СЕТ СН'!$G$24</f>
        <v>2866.9380079300004</v>
      </c>
      <c r="K73" s="36">
        <f>SUMIFS(СВЦЭМ!$D$39:$D$782,СВЦЭМ!$A$39:$A$782,$A73,СВЦЭМ!$B$39:$B$782,K$47)+'СЕТ СН'!$G$14+СВЦЭМ!$D$10+'СЕТ СН'!$G$5-'СЕТ СН'!$G$24</f>
        <v>2877.8113416200003</v>
      </c>
      <c r="L73" s="36">
        <f>SUMIFS(СВЦЭМ!$D$39:$D$782,СВЦЭМ!$A$39:$A$782,$A73,СВЦЭМ!$B$39:$B$782,L$47)+'СЕТ СН'!$G$14+СВЦЭМ!$D$10+'СЕТ СН'!$G$5-'СЕТ СН'!$G$24</f>
        <v>2885.4168885600002</v>
      </c>
      <c r="M73" s="36">
        <f>SUMIFS(СВЦЭМ!$D$39:$D$782,СВЦЭМ!$A$39:$A$782,$A73,СВЦЭМ!$B$39:$B$782,M$47)+'СЕТ СН'!$G$14+СВЦЭМ!$D$10+'СЕТ СН'!$G$5-'СЕТ СН'!$G$24</f>
        <v>2882.47803621</v>
      </c>
      <c r="N73" s="36">
        <f>SUMIFS(СВЦЭМ!$D$39:$D$782,СВЦЭМ!$A$39:$A$782,$A73,СВЦЭМ!$B$39:$B$782,N$47)+'СЕТ СН'!$G$14+СВЦЭМ!$D$10+'СЕТ СН'!$G$5-'СЕТ СН'!$G$24</f>
        <v>2890.1220859300001</v>
      </c>
      <c r="O73" s="36">
        <f>SUMIFS(СВЦЭМ!$D$39:$D$782,СВЦЭМ!$A$39:$A$782,$A73,СВЦЭМ!$B$39:$B$782,O$47)+'СЕТ СН'!$G$14+СВЦЭМ!$D$10+'СЕТ СН'!$G$5-'СЕТ СН'!$G$24</f>
        <v>2932.3883874100002</v>
      </c>
      <c r="P73" s="36">
        <f>SUMIFS(СВЦЭМ!$D$39:$D$782,СВЦЭМ!$A$39:$A$782,$A73,СВЦЭМ!$B$39:$B$782,P$47)+'СЕТ СН'!$G$14+СВЦЭМ!$D$10+'СЕТ СН'!$G$5-'СЕТ СН'!$G$24</f>
        <v>2943.4279148000005</v>
      </c>
      <c r="Q73" s="36">
        <f>SUMIFS(СВЦЭМ!$D$39:$D$782,СВЦЭМ!$A$39:$A$782,$A73,СВЦЭМ!$B$39:$B$782,Q$47)+'СЕТ СН'!$G$14+СВЦЭМ!$D$10+'СЕТ СН'!$G$5-'СЕТ СН'!$G$24</f>
        <v>2929.70565652</v>
      </c>
      <c r="R73" s="36">
        <f>SUMIFS(СВЦЭМ!$D$39:$D$782,СВЦЭМ!$A$39:$A$782,$A73,СВЦЭМ!$B$39:$B$782,R$47)+'СЕТ СН'!$G$14+СВЦЭМ!$D$10+'СЕТ СН'!$G$5-'СЕТ СН'!$G$24</f>
        <v>2926.6515532100002</v>
      </c>
      <c r="S73" s="36">
        <f>SUMIFS(СВЦЭМ!$D$39:$D$782,СВЦЭМ!$A$39:$A$782,$A73,СВЦЭМ!$B$39:$B$782,S$47)+'СЕТ СН'!$G$14+СВЦЭМ!$D$10+'СЕТ СН'!$G$5-'СЕТ СН'!$G$24</f>
        <v>2858.9375531200003</v>
      </c>
      <c r="T73" s="36">
        <f>SUMIFS(СВЦЭМ!$D$39:$D$782,СВЦЭМ!$A$39:$A$782,$A73,СВЦЭМ!$B$39:$B$782,T$47)+'СЕТ СН'!$G$14+СВЦЭМ!$D$10+'СЕТ СН'!$G$5-'СЕТ СН'!$G$24</f>
        <v>2843.3513199200002</v>
      </c>
      <c r="U73" s="36">
        <f>SUMIFS(СВЦЭМ!$D$39:$D$782,СВЦЭМ!$A$39:$A$782,$A73,СВЦЭМ!$B$39:$B$782,U$47)+'СЕТ СН'!$G$14+СВЦЭМ!$D$10+'СЕТ СН'!$G$5-'СЕТ СН'!$G$24</f>
        <v>2858.13276881</v>
      </c>
      <c r="V73" s="36">
        <f>SUMIFS(СВЦЭМ!$D$39:$D$782,СВЦЭМ!$A$39:$A$782,$A73,СВЦЭМ!$B$39:$B$782,V$47)+'СЕТ СН'!$G$14+СВЦЭМ!$D$10+'СЕТ СН'!$G$5-'СЕТ СН'!$G$24</f>
        <v>2883.2442172700003</v>
      </c>
      <c r="W73" s="36">
        <f>SUMIFS(СВЦЭМ!$D$39:$D$782,СВЦЭМ!$A$39:$A$782,$A73,СВЦЭМ!$B$39:$B$782,W$47)+'СЕТ СН'!$G$14+СВЦЭМ!$D$10+'СЕТ СН'!$G$5-'СЕТ СН'!$G$24</f>
        <v>2919.5893027900001</v>
      </c>
      <c r="X73" s="36">
        <f>SUMIFS(СВЦЭМ!$D$39:$D$782,СВЦЭМ!$A$39:$A$782,$A73,СВЦЭМ!$B$39:$B$782,X$47)+'СЕТ СН'!$G$14+СВЦЭМ!$D$10+'СЕТ СН'!$G$5-'СЕТ СН'!$G$24</f>
        <v>2927.2220329800002</v>
      </c>
      <c r="Y73" s="36">
        <f>SUMIFS(СВЦЭМ!$D$39:$D$782,СВЦЭМ!$A$39:$A$782,$A73,СВЦЭМ!$B$39:$B$782,Y$47)+'СЕТ СН'!$G$14+СВЦЭМ!$D$10+'СЕТ СН'!$G$5-'СЕТ СН'!$G$24</f>
        <v>2935.0831105699999</v>
      </c>
    </row>
    <row r="74" spans="1:26" ht="15.75" x14ac:dyDescent="0.2">
      <c r="A74" s="35">
        <f t="shared" si="1"/>
        <v>44861</v>
      </c>
      <c r="B74" s="36">
        <f>SUMIFS(СВЦЭМ!$D$39:$D$782,СВЦЭМ!$A$39:$A$782,$A74,СВЦЭМ!$B$39:$B$782,B$47)+'СЕТ СН'!$G$14+СВЦЭМ!$D$10+'СЕТ СН'!$G$5-'СЕТ СН'!$G$24</f>
        <v>2994.9515605300003</v>
      </c>
      <c r="C74" s="36">
        <f>SUMIFS(СВЦЭМ!$D$39:$D$782,СВЦЭМ!$A$39:$A$782,$A74,СВЦЭМ!$B$39:$B$782,C$47)+'СЕТ СН'!$G$14+СВЦЭМ!$D$10+'СЕТ СН'!$G$5-'СЕТ СН'!$G$24</f>
        <v>3016.5501457700002</v>
      </c>
      <c r="D74" s="36">
        <f>SUMIFS(СВЦЭМ!$D$39:$D$782,СВЦЭМ!$A$39:$A$782,$A74,СВЦЭМ!$B$39:$B$782,D$47)+'СЕТ СН'!$G$14+СВЦЭМ!$D$10+'СЕТ СН'!$G$5-'СЕТ СН'!$G$24</f>
        <v>3044.6030906800002</v>
      </c>
      <c r="E74" s="36">
        <f>SUMIFS(СВЦЭМ!$D$39:$D$782,СВЦЭМ!$A$39:$A$782,$A74,СВЦЭМ!$B$39:$B$782,E$47)+'СЕТ СН'!$G$14+СВЦЭМ!$D$10+'СЕТ СН'!$G$5-'СЕТ СН'!$G$24</f>
        <v>3050.0941673000002</v>
      </c>
      <c r="F74" s="36">
        <f>SUMIFS(СВЦЭМ!$D$39:$D$782,СВЦЭМ!$A$39:$A$782,$A74,СВЦЭМ!$B$39:$B$782,F$47)+'СЕТ СН'!$G$14+СВЦЭМ!$D$10+'СЕТ СН'!$G$5-'СЕТ СН'!$G$24</f>
        <v>3029.1824827200003</v>
      </c>
      <c r="G74" s="36">
        <f>SUMIFS(СВЦЭМ!$D$39:$D$782,СВЦЭМ!$A$39:$A$782,$A74,СВЦЭМ!$B$39:$B$782,G$47)+'СЕТ СН'!$G$14+СВЦЭМ!$D$10+'СЕТ СН'!$G$5-'СЕТ СН'!$G$24</f>
        <v>2956.5609368900004</v>
      </c>
      <c r="H74" s="36">
        <f>SUMIFS(СВЦЭМ!$D$39:$D$782,СВЦЭМ!$A$39:$A$782,$A74,СВЦЭМ!$B$39:$B$782,H$47)+'СЕТ СН'!$G$14+СВЦЭМ!$D$10+'СЕТ СН'!$G$5-'СЕТ СН'!$G$24</f>
        <v>2853.9148372300001</v>
      </c>
      <c r="I74" s="36">
        <f>SUMIFS(СВЦЭМ!$D$39:$D$782,СВЦЭМ!$A$39:$A$782,$A74,СВЦЭМ!$B$39:$B$782,I$47)+'СЕТ СН'!$G$14+СВЦЭМ!$D$10+'СЕТ СН'!$G$5-'СЕТ СН'!$G$24</f>
        <v>2852.6515834500001</v>
      </c>
      <c r="J74" s="36">
        <f>SUMIFS(СВЦЭМ!$D$39:$D$782,СВЦЭМ!$A$39:$A$782,$A74,СВЦЭМ!$B$39:$B$782,J$47)+'СЕТ СН'!$G$14+СВЦЭМ!$D$10+'СЕТ СН'!$G$5-'СЕТ СН'!$G$24</f>
        <v>2826.9282920200003</v>
      </c>
      <c r="K74" s="36">
        <f>SUMIFS(СВЦЭМ!$D$39:$D$782,СВЦЭМ!$A$39:$A$782,$A74,СВЦЭМ!$B$39:$B$782,K$47)+'СЕТ СН'!$G$14+СВЦЭМ!$D$10+'СЕТ СН'!$G$5-'СЕТ СН'!$G$24</f>
        <v>2843.1219764300004</v>
      </c>
      <c r="L74" s="36">
        <f>SUMIFS(СВЦЭМ!$D$39:$D$782,СВЦЭМ!$A$39:$A$782,$A74,СВЦЭМ!$B$39:$B$782,L$47)+'СЕТ СН'!$G$14+СВЦЭМ!$D$10+'СЕТ СН'!$G$5-'СЕТ СН'!$G$24</f>
        <v>2847.0392152499999</v>
      </c>
      <c r="M74" s="36">
        <f>SUMIFS(СВЦЭМ!$D$39:$D$782,СВЦЭМ!$A$39:$A$782,$A74,СВЦЭМ!$B$39:$B$782,M$47)+'СЕТ СН'!$G$14+СВЦЭМ!$D$10+'СЕТ СН'!$G$5-'СЕТ СН'!$G$24</f>
        <v>2855.2368244300001</v>
      </c>
      <c r="N74" s="36">
        <f>SUMIFS(СВЦЭМ!$D$39:$D$782,СВЦЭМ!$A$39:$A$782,$A74,СВЦЭМ!$B$39:$B$782,N$47)+'СЕТ СН'!$G$14+СВЦЭМ!$D$10+'СЕТ СН'!$G$5-'СЕТ СН'!$G$24</f>
        <v>2884.7431642000001</v>
      </c>
      <c r="O74" s="36">
        <f>SUMIFS(СВЦЭМ!$D$39:$D$782,СВЦЭМ!$A$39:$A$782,$A74,СВЦЭМ!$B$39:$B$782,O$47)+'СЕТ СН'!$G$14+СВЦЭМ!$D$10+'СЕТ СН'!$G$5-'СЕТ СН'!$G$24</f>
        <v>2897.28880789</v>
      </c>
      <c r="P74" s="36">
        <f>SUMIFS(СВЦЭМ!$D$39:$D$782,СВЦЭМ!$A$39:$A$782,$A74,СВЦЭМ!$B$39:$B$782,P$47)+'СЕТ СН'!$G$14+СВЦЭМ!$D$10+'СЕТ СН'!$G$5-'СЕТ СН'!$G$24</f>
        <v>2898.4638740099999</v>
      </c>
      <c r="Q74" s="36">
        <f>SUMIFS(СВЦЭМ!$D$39:$D$782,СВЦЭМ!$A$39:$A$782,$A74,СВЦЭМ!$B$39:$B$782,Q$47)+'СЕТ СН'!$G$14+СВЦЭМ!$D$10+'СЕТ СН'!$G$5-'СЕТ СН'!$G$24</f>
        <v>2908.8626832100003</v>
      </c>
      <c r="R74" s="36">
        <f>SUMIFS(СВЦЭМ!$D$39:$D$782,СВЦЭМ!$A$39:$A$782,$A74,СВЦЭМ!$B$39:$B$782,R$47)+'СЕТ СН'!$G$14+СВЦЭМ!$D$10+'СЕТ СН'!$G$5-'СЕТ СН'!$G$24</f>
        <v>2880.9737698900003</v>
      </c>
      <c r="S74" s="36">
        <f>SUMIFS(СВЦЭМ!$D$39:$D$782,СВЦЭМ!$A$39:$A$782,$A74,СВЦЭМ!$B$39:$B$782,S$47)+'СЕТ СН'!$G$14+СВЦЭМ!$D$10+'СЕТ СН'!$G$5-'СЕТ СН'!$G$24</f>
        <v>2862.07184585</v>
      </c>
      <c r="T74" s="36">
        <f>SUMIFS(СВЦЭМ!$D$39:$D$782,СВЦЭМ!$A$39:$A$782,$A74,СВЦЭМ!$B$39:$B$782,T$47)+'СЕТ СН'!$G$14+СВЦЭМ!$D$10+'СЕТ СН'!$G$5-'СЕТ СН'!$G$24</f>
        <v>2823.5630070800003</v>
      </c>
      <c r="U74" s="36">
        <f>SUMIFS(СВЦЭМ!$D$39:$D$782,СВЦЭМ!$A$39:$A$782,$A74,СВЦЭМ!$B$39:$B$782,U$47)+'СЕТ СН'!$G$14+СВЦЭМ!$D$10+'СЕТ СН'!$G$5-'СЕТ СН'!$G$24</f>
        <v>2847.0889721000003</v>
      </c>
      <c r="V74" s="36">
        <f>SUMIFS(СВЦЭМ!$D$39:$D$782,СВЦЭМ!$A$39:$A$782,$A74,СВЦЭМ!$B$39:$B$782,V$47)+'СЕТ СН'!$G$14+СВЦЭМ!$D$10+'СЕТ СН'!$G$5-'СЕТ СН'!$G$24</f>
        <v>2877.25574839</v>
      </c>
      <c r="W74" s="36">
        <f>SUMIFS(СВЦЭМ!$D$39:$D$782,СВЦЭМ!$A$39:$A$782,$A74,СВЦЭМ!$B$39:$B$782,W$47)+'СЕТ СН'!$G$14+СВЦЭМ!$D$10+'СЕТ СН'!$G$5-'СЕТ СН'!$G$24</f>
        <v>2902.1039997800003</v>
      </c>
      <c r="X74" s="36">
        <f>SUMIFS(СВЦЭМ!$D$39:$D$782,СВЦЭМ!$A$39:$A$782,$A74,СВЦЭМ!$B$39:$B$782,X$47)+'СЕТ СН'!$G$14+СВЦЭМ!$D$10+'СЕТ СН'!$G$5-'СЕТ СН'!$G$24</f>
        <v>2953.7712458400001</v>
      </c>
      <c r="Y74" s="36">
        <f>SUMIFS(СВЦЭМ!$D$39:$D$782,СВЦЭМ!$A$39:$A$782,$A74,СВЦЭМ!$B$39:$B$782,Y$47)+'СЕТ СН'!$G$14+СВЦЭМ!$D$10+'СЕТ СН'!$G$5-'СЕТ СН'!$G$24</f>
        <v>2981.2112894500001</v>
      </c>
    </row>
    <row r="75" spans="1:26" ht="15.75" x14ac:dyDescent="0.2">
      <c r="A75" s="35">
        <f t="shared" si="1"/>
        <v>44862</v>
      </c>
      <c r="B75" s="36">
        <f>SUMIFS(СВЦЭМ!$D$39:$D$782,СВЦЭМ!$A$39:$A$782,$A75,СВЦЭМ!$B$39:$B$782,B$47)+'СЕТ СН'!$G$14+СВЦЭМ!$D$10+'СЕТ СН'!$G$5-'СЕТ СН'!$G$24</f>
        <v>2971.4507151900002</v>
      </c>
      <c r="C75" s="36">
        <f>SUMIFS(СВЦЭМ!$D$39:$D$782,СВЦЭМ!$A$39:$A$782,$A75,СВЦЭМ!$B$39:$B$782,C$47)+'СЕТ СН'!$G$14+СВЦЭМ!$D$10+'СЕТ СН'!$G$5-'СЕТ СН'!$G$24</f>
        <v>3002.7856894100005</v>
      </c>
      <c r="D75" s="36">
        <f>SUMIFS(СВЦЭМ!$D$39:$D$782,СВЦЭМ!$A$39:$A$782,$A75,СВЦЭМ!$B$39:$B$782,D$47)+'СЕТ СН'!$G$14+СВЦЭМ!$D$10+'СЕТ СН'!$G$5-'СЕТ СН'!$G$24</f>
        <v>3040.7465710800002</v>
      </c>
      <c r="E75" s="36">
        <f>SUMIFS(СВЦЭМ!$D$39:$D$782,СВЦЭМ!$A$39:$A$782,$A75,СВЦЭМ!$B$39:$B$782,E$47)+'СЕТ СН'!$G$14+СВЦЭМ!$D$10+'СЕТ СН'!$G$5-'СЕТ СН'!$G$24</f>
        <v>3041.8409717800005</v>
      </c>
      <c r="F75" s="36">
        <f>SUMIFS(СВЦЭМ!$D$39:$D$782,СВЦЭМ!$A$39:$A$782,$A75,СВЦЭМ!$B$39:$B$782,F$47)+'СЕТ СН'!$G$14+СВЦЭМ!$D$10+'СЕТ СН'!$G$5-'СЕТ СН'!$G$24</f>
        <v>3043.5997399500002</v>
      </c>
      <c r="G75" s="36">
        <f>SUMIFS(СВЦЭМ!$D$39:$D$782,СВЦЭМ!$A$39:$A$782,$A75,СВЦЭМ!$B$39:$B$782,G$47)+'СЕТ СН'!$G$14+СВЦЭМ!$D$10+'СЕТ СН'!$G$5-'СЕТ СН'!$G$24</f>
        <v>3029.0137358900001</v>
      </c>
      <c r="H75" s="36">
        <f>SUMIFS(СВЦЭМ!$D$39:$D$782,СВЦЭМ!$A$39:$A$782,$A75,СВЦЭМ!$B$39:$B$782,H$47)+'СЕТ СН'!$G$14+СВЦЭМ!$D$10+'СЕТ СН'!$G$5-'СЕТ СН'!$G$24</f>
        <v>2981.6240056500001</v>
      </c>
      <c r="I75" s="36">
        <f>SUMIFS(СВЦЭМ!$D$39:$D$782,СВЦЭМ!$A$39:$A$782,$A75,СВЦЭМ!$B$39:$B$782,I$47)+'СЕТ СН'!$G$14+СВЦЭМ!$D$10+'СЕТ СН'!$G$5-'СЕТ СН'!$G$24</f>
        <v>2935.8083342300001</v>
      </c>
      <c r="J75" s="36">
        <f>SUMIFS(СВЦЭМ!$D$39:$D$782,СВЦЭМ!$A$39:$A$782,$A75,СВЦЭМ!$B$39:$B$782,J$47)+'СЕТ СН'!$G$14+СВЦЭМ!$D$10+'СЕТ СН'!$G$5-'СЕТ СН'!$G$24</f>
        <v>2904.3899260400003</v>
      </c>
      <c r="K75" s="36">
        <f>SUMIFS(СВЦЭМ!$D$39:$D$782,СВЦЭМ!$A$39:$A$782,$A75,СВЦЭМ!$B$39:$B$782,K$47)+'СЕТ СН'!$G$14+СВЦЭМ!$D$10+'СЕТ СН'!$G$5-'СЕТ СН'!$G$24</f>
        <v>2896.01145258</v>
      </c>
      <c r="L75" s="36">
        <f>SUMIFS(СВЦЭМ!$D$39:$D$782,СВЦЭМ!$A$39:$A$782,$A75,СВЦЭМ!$B$39:$B$782,L$47)+'СЕТ СН'!$G$14+СВЦЭМ!$D$10+'СЕТ СН'!$G$5-'СЕТ СН'!$G$24</f>
        <v>2888.1580605600002</v>
      </c>
      <c r="M75" s="36">
        <f>SUMIFS(СВЦЭМ!$D$39:$D$782,СВЦЭМ!$A$39:$A$782,$A75,СВЦЭМ!$B$39:$B$782,M$47)+'СЕТ СН'!$G$14+СВЦЭМ!$D$10+'СЕТ СН'!$G$5-'СЕТ СН'!$G$24</f>
        <v>2900.7912816900002</v>
      </c>
      <c r="N75" s="36">
        <f>SUMIFS(СВЦЭМ!$D$39:$D$782,СВЦЭМ!$A$39:$A$782,$A75,СВЦЭМ!$B$39:$B$782,N$47)+'СЕТ СН'!$G$14+СВЦЭМ!$D$10+'СЕТ СН'!$G$5-'СЕТ СН'!$G$24</f>
        <v>2906.26664291</v>
      </c>
      <c r="O75" s="36">
        <f>SUMIFS(СВЦЭМ!$D$39:$D$782,СВЦЭМ!$A$39:$A$782,$A75,СВЦЭМ!$B$39:$B$782,O$47)+'СЕТ СН'!$G$14+СВЦЭМ!$D$10+'СЕТ СН'!$G$5-'СЕТ СН'!$G$24</f>
        <v>2932.9433245500004</v>
      </c>
      <c r="P75" s="36">
        <f>SUMIFS(СВЦЭМ!$D$39:$D$782,СВЦЭМ!$A$39:$A$782,$A75,СВЦЭМ!$B$39:$B$782,P$47)+'СЕТ СН'!$G$14+СВЦЭМ!$D$10+'СЕТ СН'!$G$5-'СЕТ СН'!$G$24</f>
        <v>2944.5884678299999</v>
      </c>
      <c r="Q75" s="36">
        <f>SUMIFS(СВЦЭМ!$D$39:$D$782,СВЦЭМ!$A$39:$A$782,$A75,СВЦЭМ!$B$39:$B$782,Q$47)+'СЕТ СН'!$G$14+СВЦЭМ!$D$10+'СЕТ СН'!$G$5-'СЕТ СН'!$G$24</f>
        <v>2944.1824580500002</v>
      </c>
      <c r="R75" s="36">
        <f>SUMIFS(СВЦЭМ!$D$39:$D$782,СВЦЭМ!$A$39:$A$782,$A75,СВЦЭМ!$B$39:$B$782,R$47)+'СЕТ СН'!$G$14+СВЦЭМ!$D$10+'СЕТ СН'!$G$5-'СЕТ СН'!$G$24</f>
        <v>2950.4667625800002</v>
      </c>
      <c r="S75" s="36">
        <f>SUMIFS(СВЦЭМ!$D$39:$D$782,СВЦЭМ!$A$39:$A$782,$A75,СВЦЭМ!$B$39:$B$782,S$47)+'СЕТ СН'!$G$14+СВЦЭМ!$D$10+'СЕТ СН'!$G$5-'СЕТ СН'!$G$24</f>
        <v>2933.09800791</v>
      </c>
      <c r="T75" s="36">
        <f>SUMIFS(СВЦЭМ!$D$39:$D$782,СВЦЭМ!$A$39:$A$782,$A75,СВЦЭМ!$B$39:$B$782,T$47)+'СЕТ СН'!$G$14+СВЦЭМ!$D$10+'СЕТ СН'!$G$5-'СЕТ СН'!$G$24</f>
        <v>2887.9586111799999</v>
      </c>
      <c r="U75" s="36">
        <f>SUMIFS(СВЦЭМ!$D$39:$D$782,СВЦЭМ!$A$39:$A$782,$A75,СВЦЭМ!$B$39:$B$782,U$47)+'СЕТ СН'!$G$14+СВЦЭМ!$D$10+'СЕТ СН'!$G$5-'СЕТ СН'!$G$24</f>
        <v>2878.25297206</v>
      </c>
      <c r="V75" s="36">
        <f>SUMIFS(СВЦЭМ!$D$39:$D$782,СВЦЭМ!$A$39:$A$782,$A75,СВЦЭМ!$B$39:$B$782,V$47)+'СЕТ СН'!$G$14+СВЦЭМ!$D$10+'СЕТ СН'!$G$5-'СЕТ СН'!$G$24</f>
        <v>2909.9654351400004</v>
      </c>
      <c r="W75" s="36">
        <f>SUMIFS(СВЦЭМ!$D$39:$D$782,СВЦЭМ!$A$39:$A$782,$A75,СВЦЭМ!$B$39:$B$782,W$47)+'СЕТ СН'!$G$14+СВЦЭМ!$D$10+'СЕТ СН'!$G$5-'СЕТ СН'!$G$24</f>
        <v>2930.0682056400001</v>
      </c>
      <c r="X75" s="36">
        <f>SUMIFS(СВЦЭМ!$D$39:$D$782,СВЦЭМ!$A$39:$A$782,$A75,СВЦЭМ!$B$39:$B$782,X$47)+'СЕТ СН'!$G$14+СВЦЭМ!$D$10+'СЕТ СН'!$G$5-'СЕТ СН'!$G$24</f>
        <v>2956.8121470300002</v>
      </c>
      <c r="Y75" s="36">
        <f>SUMIFS(СВЦЭМ!$D$39:$D$782,СВЦЭМ!$A$39:$A$782,$A75,СВЦЭМ!$B$39:$B$782,Y$47)+'СЕТ СН'!$G$14+СВЦЭМ!$D$10+'СЕТ СН'!$G$5-'СЕТ СН'!$G$24</f>
        <v>2971.3251778700005</v>
      </c>
    </row>
    <row r="76" spans="1:26" ht="15.75" x14ac:dyDescent="0.2">
      <c r="A76" s="35">
        <f t="shared" si="1"/>
        <v>44863</v>
      </c>
      <c r="B76" s="36">
        <f>SUMIFS(СВЦЭМ!$D$39:$D$782,СВЦЭМ!$A$39:$A$782,$A76,СВЦЭМ!$B$39:$B$782,B$47)+'СЕТ СН'!$G$14+СВЦЭМ!$D$10+'СЕТ СН'!$G$5-'СЕТ СН'!$G$24</f>
        <v>2972.6486931400004</v>
      </c>
      <c r="C76" s="36">
        <f>SUMIFS(СВЦЭМ!$D$39:$D$782,СВЦЭМ!$A$39:$A$782,$A76,СВЦЭМ!$B$39:$B$782,C$47)+'СЕТ СН'!$G$14+СВЦЭМ!$D$10+'СЕТ СН'!$G$5-'СЕТ СН'!$G$24</f>
        <v>3002.9066717200003</v>
      </c>
      <c r="D76" s="36">
        <f>SUMIFS(СВЦЭМ!$D$39:$D$782,СВЦЭМ!$A$39:$A$782,$A76,СВЦЭМ!$B$39:$B$782,D$47)+'СЕТ СН'!$G$14+СВЦЭМ!$D$10+'СЕТ СН'!$G$5-'СЕТ СН'!$G$24</f>
        <v>3045.2419272800003</v>
      </c>
      <c r="E76" s="36">
        <f>SUMIFS(СВЦЭМ!$D$39:$D$782,СВЦЭМ!$A$39:$A$782,$A76,СВЦЭМ!$B$39:$B$782,E$47)+'СЕТ СН'!$G$14+СВЦЭМ!$D$10+'СЕТ СН'!$G$5-'СЕТ СН'!$G$24</f>
        <v>3038.6776281100001</v>
      </c>
      <c r="F76" s="36">
        <f>SUMIFS(СВЦЭМ!$D$39:$D$782,СВЦЭМ!$A$39:$A$782,$A76,СВЦЭМ!$B$39:$B$782,F$47)+'СЕТ СН'!$G$14+СВЦЭМ!$D$10+'СЕТ СН'!$G$5-'СЕТ СН'!$G$24</f>
        <v>3031.5233501299999</v>
      </c>
      <c r="G76" s="36">
        <f>SUMIFS(СВЦЭМ!$D$39:$D$782,СВЦЭМ!$A$39:$A$782,$A76,СВЦЭМ!$B$39:$B$782,G$47)+'СЕТ СН'!$G$14+СВЦЭМ!$D$10+'СЕТ СН'!$G$5-'СЕТ СН'!$G$24</f>
        <v>3013.0697167300004</v>
      </c>
      <c r="H76" s="36">
        <f>SUMIFS(СВЦЭМ!$D$39:$D$782,СВЦЭМ!$A$39:$A$782,$A76,СВЦЭМ!$B$39:$B$782,H$47)+'СЕТ СН'!$G$14+СВЦЭМ!$D$10+'СЕТ СН'!$G$5-'СЕТ СН'!$G$24</f>
        <v>2981.2032591300003</v>
      </c>
      <c r="I76" s="36">
        <f>SUMIFS(СВЦЭМ!$D$39:$D$782,СВЦЭМ!$A$39:$A$782,$A76,СВЦЭМ!$B$39:$B$782,I$47)+'СЕТ СН'!$G$14+СВЦЭМ!$D$10+'СЕТ СН'!$G$5-'СЕТ СН'!$G$24</f>
        <v>2946.3281576200002</v>
      </c>
      <c r="J76" s="36">
        <f>SUMIFS(СВЦЭМ!$D$39:$D$782,СВЦЭМ!$A$39:$A$782,$A76,СВЦЭМ!$B$39:$B$782,J$47)+'СЕТ СН'!$G$14+СВЦЭМ!$D$10+'СЕТ СН'!$G$5-'СЕТ СН'!$G$24</f>
        <v>2907.20236914</v>
      </c>
      <c r="K76" s="36">
        <f>SUMIFS(СВЦЭМ!$D$39:$D$782,СВЦЭМ!$A$39:$A$782,$A76,СВЦЭМ!$B$39:$B$782,K$47)+'СЕТ СН'!$G$14+СВЦЭМ!$D$10+'СЕТ СН'!$G$5-'СЕТ СН'!$G$24</f>
        <v>2897.8002248800003</v>
      </c>
      <c r="L76" s="36">
        <f>SUMIFS(СВЦЭМ!$D$39:$D$782,СВЦЭМ!$A$39:$A$782,$A76,СВЦЭМ!$B$39:$B$782,L$47)+'СЕТ СН'!$G$14+СВЦЭМ!$D$10+'СЕТ СН'!$G$5-'СЕТ СН'!$G$24</f>
        <v>2898.9432318300001</v>
      </c>
      <c r="M76" s="36">
        <f>SUMIFS(СВЦЭМ!$D$39:$D$782,СВЦЭМ!$A$39:$A$782,$A76,СВЦЭМ!$B$39:$B$782,M$47)+'СЕТ СН'!$G$14+СВЦЭМ!$D$10+'СЕТ СН'!$G$5-'СЕТ СН'!$G$24</f>
        <v>2902.1818702099999</v>
      </c>
      <c r="N76" s="36">
        <f>SUMIFS(СВЦЭМ!$D$39:$D$782,СВЦЭМ!$A$39:$A$782,$A76,СВЦЭМ!$B$39:$B$782,N$47)+'СЕТ СН'!$G$14+СВЦЭМ!$D$10+'СЕТ СН'!$G$5-'СЕТ СН'!$G$24</f>
        <v>2894.4723152900001</v>
      </c>
      <c r="O76" s="36">
        <f>SUMIFS(СВЦЭМ!$D$39:$D$782,СВЦЭМ!$A$39:$A$782,$A76,СВЦЭМ!$B$39:$B$782,O$47)+'СЕТ СН'!$G$14+СВЦЭМ!$D$10+'СЕТ СН'!$G$5-'СЕТ СН'!$G$24</f>
        <v>2916.7860756600003</v>
      </c>
      <c r="P76" s="36">
        <f>SUMIFS(СВЦЭМ!$D$39:$D$782,СВЦЭМ!$A$39:$A$782,$A76,СВЦЭМ!$B$39:$B$782,P$47)+'СЕТ СН'!$G$14+СВЦЭМ!$D$10+'СЕТ СН'!$G$5-'СЕТ СН'!$G$24</f>
        <v>2943.9809998999999</v>
      </c>
      <c r="Q76" s="36">
        <f>SUMIFS(СВЦЭМ!$D$39:$D$782,СВЦЭМ!$A$39:$A$782,$A76,СВЦЭМ!$B$39:$B$782,Q$47)+'СЕТ СН'!$G$14+СВЦЭМ!$D$10+'СЕТ СН'!$G$5-'СЕТ СН'!$G$24</f>
        <v>2934.78808329</v>
      </c>
      <c r="R76" s="36">
        <f>SUMIFS(СВЦЭМ!$D$39:$D$782,СВЦЭМ!$A$39:$A$782,$A76,СВЦЭМ!$B$39:$B$782,R$47)+'СЕТ СН'!$G$14+СВЦЭМ!$D$10+'СЕТ СН'!$G$5-'СЕТ СН'!$G$24</f>
        <v>2908.6675066500002</v>
      </c>
      <c r="S76" s="36">
        <f>SUMIFS(СВЦЭМ!$D$39:$D$782,СВЦЭМ!$A$39:$A$782,$A76,СВЦЭМ!$B$39:$B$782,S$47)+'СЕТ СН'!$G$14+СВЦЭМ!$D$10+'СЕТ СН'!$G$5-'СЕТ СН'!$G$24</f>
        <v>2877.8071789900005</v>
      </c>
      <c r="T76" s="36">
        <f>SUMIFS(СВЦЭМ!$D$39:$D$782,СВЦЭМ!$A$39:$A$782,$A76,СВЦЭМ!$B$39:$B$782,T$47)+'СЕТ СН'!$G$14+СВЦЭМ!$D$10+'СЕТ СН'!$G$5-'СЕТ СН'!$G$24</f>
        <v>2842.0172780100002</v>
      </c>
      <c r="U76" s="36">
        <f>SUMIFS(СВЦЭМ!$D$39:$D$782,СВЦЭМ!$A$39:$A$782,$A76,СВЦЭМ!$B$39:$B$782,U$47)+'СЕТ СН'!$G$14+СВЦЭМ!$D$10+'СЕТ СН'!$G$5-'СЕТ СН'!$G$24</f>
        <v>2835.1056070600002</v>
      </c>
      <c r="V76" s="36">
        <f>SUMIFS(СВЦЭМ!$D$39:$D$782,СВЦЭМ!$A$39:$A$782,$A76,СВЦЭМ!$B$39:$B$782,V$47)+'СЕТ СН'!$G$14+СВЦЭМ!$D$10+'СЕТ СН'!$G$5-'СЕТ СН'!$G$24</f>
        <v>2867.78119333</v>
      </c>
      <c r="W76" s="36">
        <f>SUMIFS(СВЦЭМ!$D$39:$D$782,СВЦЭМ!$A$39:$A$782,$A76,СВЦЭМ!$B$39:$B$782,W$47)+'СЕТ СН'!$G$14+СВЦЭМ!$D$10+'СЕТ СН'!$G$5-'СЕТ СН'!$G$24</f>
        <v>2889.4775996400003</v>
      </c>
      <c r="X76" s="36">
        <f>SUMIFS(СВЦЭМ!$D$39:$D$782,СВЦЭМ!$A$39:$A$782,$A76,СВЦЭМ!$B$39:$B$782,X$47)+'СЕТ СН'!$G$14+СВЦЭМ!$D$10+'СЕТ СН'!$G$5-'СЕТ СН'!$G$24</f>
        <v>2916.0804964100003</v>
      </c>
      <c r="Y76" s="36">
        <f>SUMIFS(СВЦЭМ!$D$39:$D$782,СВЦЭМ!$A$39:$A$782,$A76,СВЦЭМ!$B$39:$B$782,Y$47)+'СЕТ СН'!$G$14+СВЦЭМ!$D$10+'СЕТ СН'!$G$5-'СЕТ СН'!$G$24</f>
        <v>2956.5683267900004</v>
      </c>
    </row>
    <row r="77" spans="1:26" ht="15.75" x14ac:dyDescent="0.2">
      <c r="A77" s="35">
        <f t="shared" si="1"/>
        <v>44864</v>
      </c>
      <c r="B77" s="36">
        <f>SUMIFS(СВЦЭМ!$D$39:$D$782,СВЦЭМ!$A$39:$A$782,$A77,СВЦЭМ!$B$39:$B$782,B$47)+'СЕТ СН'!$G$14+СВЦЭМ!$D$10+'СЕТ СН'!$G$5-'СЕТ СН'!$G$24</f>
        <v>2930.8431993800004</v>
      </c>
      <c r="C77" s="36">
        <f>SUMIFS(СВЦЭМ!$D$39:$D$782,СВЦЭМ!$A$39:$A$782,$A77,СВЦЭМ!$B$39:$B$782,C$47)+'СЕТ СН'!$G$14+СВЦЭМ!$D$10+'СЕТ СН'!$G$5-'СЕТ СН'!$G$24</f>
        <v>2951.6114539099999</v>
      </c>
      <c r="D77" s="36">
        <f>SUMIFS(СВЦЭМ!$D$39:$D$782,СВЦЭМ!$A$39:$A$782,$A77,СВЦЭМ!$B$39:$B$782,D$47)+'СЕТ СН'!$G$14+СВЦЭМ!$D$10+'СЕТ СН'!$G$5-'СЕТ СН'!$G$24</f>
        <v>2990.6921034500001</v>
      </c>
      <c r="E77" s="36">
        <f>SUMIFS(СВЦЭМ!$D$39:$D$782,СВЦЭМ!$A$39:$A$782,$A77,СВЦЭМ!$B$39:$B$782,E$47)+'СЕТ СН'!$G$14+СВЦЭМ!$D$10+'СЕТ СН'!$G$5-'СЕТ СН'!$G$24</f>
        <v>2970.9273038199999</v>
      </c>
      <c r="F77" s="36">
        <f>SUMIFS(СВЦЭМ!$D$39:$D$782,СВЦЭМ!$A$39:$A$782,$A77,СВЦЭМ!$B$39:$B$782,F$47)+'СЕТ СН'!$G$14+СВЦЭМ!$D$10+'СЕТ СН'!$G$5-'СЕТ СН'!$G$24</f>
        <v>2998.5367734800002</v>
      </c>
      <c r="G77" s="36">
        <f>SUMIFS(СВЦЭМ!$D$39:$D$782,СВЦЭМ!$A$39:$A$782,$A77,СВЦЭМ!$B$39:$B$782,G$47)+'СЕТ СН'!$G$14+СВЦЭМ!$D$10+'СЕТ СН'!$G$5-'СЕТ СН'!$G$24</f>
        <v>2972.2263368000004</v>
      </c>
      <c r="H77" s="36">
        <f>SUMIFS(СВЦЭМ!$D$39:$D$782,СВЦЭМ!$A$39:$A$782,$A77,СВЦЭМ!$B$39:$B$782,H$47)+'СЕТ СН'!$G$14+СВЦЭМ!$D$10+'СЕТ СН'!$G$5-'СЕТ СН'!$G$24</f>
        <v>2944.5401369000001</v>
      </c>
      <c r="I77" s="36">
        <f>SUMIFS(СВЦЭМ!$D$39:$D$782,СВЦЭМ!$A$39:$A$782,$A77,СВЦЭМ!$B$39:$B$782,I$47)+'СЕТ СН'!$G$14+СВЦЭМ!$D$10+'СЕТ СН'!$G$5-'СЕТ СН'!$G$24</f>
        <v>2929.4913325900002</v>
      </c>
      <c r="J77" s="36">
        <f>SUMIFS(СВЦЭМ!$D$39:$D$782,СВЦЭМ!$A$39:$A$782,$A77,СВЦЭМ!$B$39:$B$782,J$47)+'СЕТ СН'!$G$14+СВЦЭМ!$D$10+'СЕТ СН'!$G$5-'СЕТ СН'!$G$24</f>
        <v>2818.63853505</v>
      </c>
      <c r="K77" s="36">
        <f>SUMIFS(СВЦЭМ!$D$39:$D$782,СВЦЭМ!$A$39:$A$782,$A77,СВЦЭМ!$B$39:$B$782,K$47)+'СЕТ СН'!$G$14+СВЦЭМ!$D$10+'СЕТ СН'!$G$5-'СЕТ СН'!$G$24</f>
        <v>2852.6523963099999</v>
      </c>
      <c r="L77" s="36">
        <f>SUMIFS(СВЦЭМ!$D$39:$D$782,СВЦЭМ!$A$39:$A$782,$A77,СВЦЭМ!$B$39:$B$782,L$47)+'СЕТ СН'!$G$14+СВЦЭМ!$D$10+'СЕТ СН'!$G$5-'СЕТ СН'!$G$24</f>
        <v>2911.0512379000002</v>
      </c>
      <c r="M77" s="36">
        <f>SUMIFS(СВЦЭМ!$D$39:$D$782,СВЦЭМ!$A$39:$A$782,$A77,СВЦЭМ!$B$39:$B$782,M$47)+'СЕТ СН'!$G$14+СВЦЭМ!$D$10+'СЕТ СН'!$G$5-'СЕТ СН'!$G$24</f>
        <v>2906.0698896600002</v>
      </c>
      <c r="N77" s="36">
        <f>SUMIFS(СВЦЭМ!$D$39:$D$782,СВЦЭМ!$A$39:$A$782,$A77,СВЦЭМ!$B$39:$B$782,N$47)+'СЕТ СН'!$G$14+СВЦЭМ!$D$10+'СЕТ СН'!$G$5-'СЕТ СН'!$G$24</f>
        <v>2928.1443242800001</v>
      </c>
      <c r="O77" s="36">
        <f>SUMIFS(СВЦЭМ!$D$39:$D$782,СВЦЭМ!$A$39:$A$782,$A77,СВЦЭМ!$B$39:$B$782,O$47)+'СЕТ СН'!$G$14+СВЦЭМ!$D$10+'СЕТ СН'!$G$5-'СЕТ СН'!$G$24</f>
        <v>2919.3827964299999</v>
      </c>
      <c r="P77" s="36">
        <f>SUMIFS(СВЦЭМ!$D$39:$D$782,СВЦЭМ!$A$39:$A$782,$A77,СВЦЭМ!$B$39:$B$782,P$47)+'СЕТ СН'!$G$14+СВЦЭМ!$D$10+'СЕТ СН'!$G$5-'СЕТ СН'!$G$24</f>
        <v>2940.68137011</v>
      </c>
      <c r="Q77" s="36">
        <f>SUMIFS(СВЦЭМ!$D$39:$D$782,СВЦЭМ!$A$39:$A$782,$A77,СВЦЭМ!$B$39:$B$782,Q$47)+'СЕТ СН'!$G$14+СВЦЭМ!$D$10+'СЕТ СН'!$G$5-'СЕТ СН'!$G$24</f>
        <v>2945.0320713400001</v>
      </c>
      <c r="R77" s="36">
        <f>SUMIFS(СВЦЭМ!$D$39:$D$782,СВЦЭМ!$A$39:$A$782,$A77,СВЦЭМ!$B$39:$B$782,R$47)+'СЕТ СН'!$G$14+СВЦЭМ!$D$10+'СЕТ СН'!$G$5-'СЕТ СН'!$G$24</f>
        <v>2899.2365928100003</v>
      </c>
      <c r="S77" s="36">
        <f>SUMIFS(СВЦЭМ!$D$39:$D$782,СВЦЭМ!$A$39:$A$782,$A77,СВЦЭМ!$B$39:$B$782,S$47)+'СЕТ СН'!$G$14+СВЦЭМ!$D$10+'СЕТ СН'!$G$5-'СЕТ СН'!$G$24</f>
        <v>2834.4009931099999</v>
      </c>
      <c r="T77" s="36">
        <f>SUMIFS(СВЦЭМ!$D$39:$D$782,СВЦЭМ!$A$39:$A$782,$A77,СВЦЭМ!$B$39:$B$782,T$47)+'СЕТ СН'!$G$14+СВЦЭМ!$D$10+'СЕТ СН'!$G$5-'СЕТ СН'!$G$24</f>
        <v>2860.3573430000001</v>
      </c>
      <c r="U77" s="36">
        <f>SUMIFS(СВЦЭМ!$D$39:$D$782,СВЦЭМ!$A$39:$A$782,$A77,СВЦЭМ!$B$39:$B$782,U$47)+'СЕТ СН'!$G$14+СВЦЭМ!$D$10+'СЕТ СН'!$G$5-'СЕТ СН'!$G$24</f>
        <v>2872.9149763700002</v>
      </c>
      <c r="V77" s="36">
        <f>SUMIFS(СВЦЭМ!$D$39:$D$782,СВЦЭМ!$A$39:$A$782,$A77,СВЦЭМ!$B$39:$B$782,V$47)+'СЕТ СН'!$G$14+СВЦЭМ!$D$10+'СЕТ СН'!$G$5-'СЕТ СН'!$G$24</f>
        <v>2870.6306820300001</v>
      </c>
      <c r="W77" s="36">
        <f>SUMIFS(СВЦЭМ!$D$39:$D$782,СВЦЭМ!$A$39:$A$782,$A77,СВЦЭМ!$B$39:$B$782,W$47)+'СЕТ СН'!$G$14+СВЦЭМ!$D$10+'СЕТ СН'!$G$5-'СЕТ СН'!$G$24</f>
        <v>2859.3465535200003</v>
      </c>
      <c r="X77" s="36">
        <f>SUMIFS(СВЦЭМ!$D$39:$D$782,СВЦЭМ!$A$39:$A$782,$A77,СВЦЭМ!$B$39:$B$782,X$47)+'СЕТ СН'!$G$14+СВЦЭМ!$D$10+'СЕТ СН'!$G$5-'СЕТ СН'!$G$24</f>
        <v>2902.1453192200001</v>
      </c>
      <c r="Y77" s="36">
        <f>SUMIFS(СВЦЭМ!$D$39:$D$782,СВЦЭМ!$A$39:$A$782,$A77,СВЦЭМ!$B$39:$B$782,Y$47)+'СЕТ СН'!$G$14+СВЦЭМ!$D$10+'СЕТ СН'!$G$5-'СЕТ СН'!$G$24</f>
        <v>2989.7065650200002</v>
      </c>
    </row>
    <row r="78" spans="1:26" ht="15.75" x14ac:dyDescent="0.2">
      <c r="A78" s="35">
        <f t="shared" si="1"/>
        <v>44865</v>
      </c>
      <c r="B78" s="36">
        <f>SUMIFS(СВЦЭМ!$D$39:$D$782,СВЦЭМ!$A$39:$A$782,$A78,СВЦЭМ!$B$39:$B$782,B$47)+'СЕТ СН'!$G$14+СВЦЭМ!$D$10+'СЕТ СН'!$G$5-'СЕТ СН'!$G$24</f>
        <v>3027.2394782700003</v>
      </c>
      <c r="C78" s="36">
        <f>SUMIFS(СВЦЭМ!$D$39:$D$782,СВЦЭМ!$A$39:$A$782,$A78,СВЦЭМ!$B$39:$B$782,C$47)+'СЕТ СН'!$G$14+СВЦЭМ!$D$10+'СЕТ СН'!$G$5-'СЕТ СН'!$G$24</f>
        <v>3061.3201345100001</v>
      </c>
      <c r="D78" s="36">
        <f>SUMIFS(СВЦЭМ!$D$39:$D$782,СВЦЭМ!$A$39:$A$782,$A78,СВЦЭМ!$B$39:$B$782,D$47)+'СЕТ СН'!$G$14+СВЦЭМ!$D$10+'СЕТ СН'!$G$5-'СЕТ СН'!$G$24</f>
        <v>3083.91971534</v>
      </c>
      <c r="E78" s="36">
        <f>SUMIFS(СВЦЭМ!$D$39:$D$782,СВЦЭМ!$A$39:$A$782,$A78,СВЦЭМ!$B$39:$B$782,E$47)+'СЕТ СН'!$G$14+СВЦЭМ!$D$10+'СЕТ СН'!$G$5-'СЕТ СН'!$G$24</f>
        <v>3092.4144216499999</v>
      </c>
      <c r="F78" s="36">
        <f>SUMIFS(СВЦЭМ!$D$39:$D$782,СВЦЭМ!$A$39:$A$782,$A78,СВЦЭМ!$B$39:$B$782,F$47)+'СЕТ СН'!$G$14+СВЦЭМ!$D$10+'СЕТ СН'!$G$5-'СЕТ СН'!$G$24</f>
        <v>3090.1929724700003</v>
      </c>
      <c r="G78" s="36">
        <f>SUMIFS(СВЦЭМ!$D$39:$D$782,СВЦЭМ!$A$39:$A$782,$A78,СВЦЭМ!$B$39:$B$782,G$47)+'СЕТ СН'!$G$14+СВЦЭМ!$D$10+'СЕТ СН'!$G$5-'СЕТ СН'!$G$24</f>
        <v>3058.9195443300005</v>
      </c>
      <c r="H78" s="36">
        <f>SUMIFS(СВЦЭМ!$D$39:$D$782,СВЦЭМ!$A$39:$A$782,$A78,СВЦЭМ!$B$39:$B$782,H$47)+'СЕТ СН'!$G$14+СВЦЭМ!$D$10+'СЕТ СН'!$G$5-'СЕТ СН'!$G$24</f>
        <v>2977.5997445400003</v>
      </c>
      <c r="I78" s="36">
        <f>SUMIFS(СВЦЭМ!$D$39:$D$782,СВЦЭМ!$A$39:$A$782,$A78,СВЦЭМ!$B$39:$B$782,I$47)+'СЕТ СН'!$G$14+СВЦЭМ!$D$10+'СЕТ СН'!$G$5-'СЕТ СН'!$G$24</f>
        <v>2956.4994957200001</v>
      </c>
      <c r="J78" s="36">
        <f>SUMIFS(СВЦЭМ!$D$39:$D$782,СВЦЭМ!$A$39:$A$782,$A78,СВЦЭМ!$B$39:$B$782,J$47)+'СЕТ СН'!$G$14+СВЦЭМ!$D$10+'СЕТ СН'!$G$5-'СЕТ СН'!$G$24</f>
        <v>2904.9424282700002</v>
      </c>
      <c r="K78" s="36">
        <f>SUMIFS(СВЦЭМ!$D$39:$D$782,СВЦЭМ!$A$39:$A$782,$A78,СВЦЭМ!$B$39:$B$782,K$47)+'СЕТ СН'!$G$14+СВЦЭМ!$D$10+'СЕТ СН'!$G$5-'СЕТ СН'!$G$24</f>
        <v>2899.4175260500001</v>
      </c>
      <c r="L78" s="36">
        <f>SUMIFS(СВЦЭМ!$D$39:$D$782,СВЦЭМ!$A$39:$A$782,$A78,СВЦЭМ!$B$39:$B$782,L$47)+'СЕТ СН'!$G$14+СВЦЭМ!$D$10+'СЕТ СН'!$G$5-'СЕТ СН'!$G$24</f>
        <v>2918.4702575900001</v>
      </c>
      <c r="M78" s="36">
        <f>SUMIFS(СВЦЭМ!$D$39:$D$782,СВЦЭМ!$A$39:$A$782,$A78,СВЦЭМ!$B$39:$B$782,M$47)+'СЕТ СН'!$G$14+СВЦЭМ!$D$10+'СЕТ СН'!$G$5-'СЕТ СН'!$G$24</f>
        <v>2933.3186269900002</v>
      </c>
      <c r="N78" s="36">
        <f>SUMIFS(СВЦЭМ!$D$39:$D$782,СВЦЭМ!$A$39:$A$782,$A78,СВЦЭМ!$B$39:$B$782,N$47)+'СЕТ СН'!$G$14+СВЦЭМ!$D$10+'СЕТ СН'!$G$5-'СЕТ СН'!$G$24</f>
        <v>2927.6082951200001</v>
      </c>
      <c r="O78" s="36">
        <f>SUMIFS(СВЦЭМ!$D$39:$D$782,СВЦЭМ!$A$39:$A$782,$A78,СВЦЭМ!$B$39:$B$782,O$47)+'СЕТ СН'!$G$14+СВЦЭМ!$D$10+'СЕТ СН'!$G$5-'СЕТ СН'!$G$24</f>
        <v>2930.7976334499999</v>
      </c>
      <c r="P78" s="36">
        <f>SUMIFS(СВЦЭМ!$D$39:$D$782,СВЦЭМ!$A$39:$A$782,$A78,СВЦЭМ!$B$39:$B$782,P$47)+'СЕТ СН'!$G$14+СВЦЭМ!$D$10+'СЕТ СН'!$G$5-'СЕТ СН'!$G$24</f>
        <v>2948.4991311500003</v>
      </c>
      <c r="Q78" s="36">
        <f>SUMIFS(СВЦЭМ!$D$39:$D$782,СВЦЭМ!$A$39:$A$782,$A78,СВЦЭМ!$B$39:$B$782,Q$47)+'СЕТ СН'!$G$14+СВЦЭМ!$D$10+'СЕТ СН'!$G$5-'СЕТ СН'!$G$24</f>
        <v>2954.4821789500002</v>
      </c>
      <c r="R78" s="36">
        <f>SUMIFS(СВЦЭМ!$D$39:$D$782,СВЦЭМ!$A$39:$A$782,$A78,СВЦЭМ!$B$39:$B$782,R$47)+'СЕТ СН'!$G$14+СВЦЭМ!$D$10+'СЕТ СН'!$G$5-'СЕТ СН'!$G$24</f>
        <v>2938.3519679500005</v>
      </c>
      <c r="S78" s="36">
        <f>SUMIFS(СВЦЭМ!$D$39:$D$782,СВЦЭМ!$A$39:$A$782,$A78,СВЦЭМ!$B$39:$B$782,S$47)+'СЕТ СН'!$G$14+СВЦЭМ!$D$10+'СЕТ СН'!$G$5-'СЕТ СН'!$G$24</f>
        <v>2885.4000244700001</v>
      </c>
      <c r="T78" s="36">
        <f>SUMIFS(СВЦЭМ!$D$39:$D$782,СВЦЭМ!$A$39:$A$782,$A78,СВЦЭМ!$B$39:$B$782,T$47)+'СЕТ СН'!$G$14+СВЦЭМ!$D$10+'СЕТ СН'!$G$5-'СЕТ СН'!$G$24</f>
        <v>2847.7532655300001</v>
      </c>
      <c r="U78" s="36">
        <f>SUMIFS(СВЦЭМ!$D$39:$D$782,СВЦЭМ!$A$39:$A$782,$A78,СВЦЭМ!$B$39:$B$782,U$47)+'СЕТ СН'!$G$14+СВЦЭМ!$D$10+'СЕТ СН'!$G$5-'СЕТ СН'!$G$24</f>
        <v>2868.7402875400003</v>
      </c>
      <c r="V78" s="36">
        <f>SUMIFS(СВЦЭМ!$D$39:$D$782,СВЦЭМ!$A$39:$A$782,$A78,СВЦЭМ!$B$39:$B$782,V$47)+'СЕТ СН'!$G$14+СВЦЭМ!$D$10+'СЕТ СН'!$G$5-'СЕТ СН'!$G$24</f>
        <v>2892.2492244100004</v>
      </c>
      <c r="W78" s="36">
        <f>SUMIFS(СВЦЭМ!$D$39:$D$782,СВЦЭМ!$A$39:$A$782,$A78,СВЦЭМ!$B$39:$B$782,W$47)+'СЕТ СН'!$G$14+СВЦЭМ!$D$10+'СЕТ СН'!$G$5-'СЕТ СН'!$G$24</f>
        <v>2917.7992206500003</v>
      </c>
      <c r="X78" s="36">
        <f>SUMIFS(СВЦЭМ!$D$39:$D$782,СВЦЭМ!$A$39:$A$782,$A78,СВЦЭМ!$B$39:$B$782,X$47)+'СЕТ СН'!$G$14+СВЦЭМ!$D$10+'СЕТ СН'!$G$5-'СЕТ СН'!$G$24</f>
        <v>2942.0695720200001</v>
      </c>
      <c r="Y78" s="36">
        <f>SUMIFS(СВЦЭМ!$D$39:$D$782,СВЦЭМ!$A$39:$A$782,$A78,СВЦЭМ!$B$39:$B$782,Y$47)+'СЕТ СН'!$G$14+СВЦЭМ!$D$10+'СЕТ СН'!$G$5-'СЕТ СН'!$G$24</f>
        <v>2970.9730678800001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01.10.2022</v>
      </c>
      <c r="B84" s="36">
        <f>SUMIFS(СВЦЭМ!$D$39:$D$782,СВЦЭМ!$A$39:$A$782,$A84,СВЦЭМ!$B$39:$B$782,B$83)+'СЕТ СН'!$H$14+СВЦЭМ!$D$10+'СЕТ СН'!$H$5-'СЕТ СН'!$H$24</f>
        <v>2929.8336666599998</v>
      </c>
      <c r="C84" s="36">
        <f>SUMIFS(СВЦЭМ!$D$39:$D$782,СВЦЭМ!$A$39:$A$782,$A84,СВЦЭМ!$B$39:$B$782,C$83)+'СЕТ СН'!$H$14+СВЦЭМ!$D$10+'СЕТ СН'!$H$5-'СЕТ СН'!$H$24</f>
        <v>2952.9602260000001</v>
      </c>
      <c r="D84" s="36">
        <f>SUMIFS(СВЦЭМ!$D$39:$D$782,СВЦЭМ!$A$39:$A$782,$A84,СВЦЭМ!$B$39:$B$782,D$83)+'СЕТ СН'!$H$14+СВЦЭМ!$D$10+'СЕТ СН'!$H$5-'СЕТ СН'!$H$24</f>
        <v>2974.3732478399997</v>
      </c>
      <c r="E84" s="36">
        <f>SUMIFS(СВЦЭМ!$D$39:$D$782,СВЦЭМ!$A$39:$A$782,$A84,СВЦЭМ!$B$39:$B$782,E$83)+'СЕТ СН'!$H$14+СВЦЭМ!$D$10+'СЕТ СН'!$H$5-'СЕТ СН'!$H$24</f>
        <v>2975.4473318800001</v>
      </c>
      <c r="F84" s="36">
        <f>SUMIFS(СВЦЭМ!$D$39:$D$782,СВЦЭМ!$A$39:$A$782,$A84,СВЦЭМ!$B$39:$B$782,F$83)+'СЕТ СН'!$H$14+СВЦЭМ!$D$10+'СЕТ СН'!$H$5-'СЕТ СН'!$H$24</f>
        <v>2981.23519158</v>
      </c>
      <c r="G84" s="36">
        <f>SUMIFS(СВЦЭМ!$D$39:$D$782,СВЦЭМ!$A$39:$A$782,$A84,СВЦЭМ!$B$39:$B$782,G$83)+'СЕТ СН'!$H$14+СВЦЭМ!$D$10+'СЕТ СН'!$H$5-'СЕТ СН'!$H$24</f>
        <v>2970.15190368</v>
      </c>
      <c r="H84" s="36">
        <f>SUMIFS(СВЦЭМ!$D$39:$D$782,СВЦЭМ!$A$39:$A$782,$A84,СВЦЭМ!$B$39:$B$782,H$83)+'СЕТ СН'!$H$14+СВЦЭМ!$D$10+'СЕТ СН'!$H$5-'СЕТ СН'!$H$24</f>
        <v>2943.3989694399997</v>
      </c>
      <c r="I84" s="36">
        <f>SUMIFS(СВЦЭМ!$D$39:$D$782,СВЦЭМ!$A$39:$A$782,$A84,СВЦЭМ!$B$39:$B$782,I$83)+'СЕТ СН'!$H$14+СВЦЭМ!$D$10+'СЕТ СН'!$H$5-'СЕТ СН'!$H$24</f>
        <v>2862.9847630499999</v>
      </c>
      <c r="J84" s="36">
        <f>SUMIFS(СВЦЭМ!$D$39:$D$782,СВЦЭМ!$A$39:$A$782,$A84,СВЦЭМ!$B$39:$B$782,J$83)+'СЕТ СН'!$H$14+СВЦЭМ!$D$10+'СЕТ СН'!$H$5-'СЕТ СН'!$H$24</f>
        <v>2929.5344344699997</v>
      </c>
      <c r="K84" s="36">
        <f>SUMIFS(СВЦЭМ!$D$39:$D$782,СВЦЭМ!$A$39:$A$782,$A84,СВЦЭМ!$B$39:$B$782,K$83)+'СЕТ СН'!$H$14+СВЦЭМ!$D$10+'СЕТ СН'!$H$5-'СЕТ СН'!$H$24</f>
        <v>2959.7106682399999</v>
      </c>
      <c r="L84" s="36">
        <f>SUMIFS(СВЦЭМ!$D$39:$D$782,СВЦЭМ!$A$39:$A$782,$A84,СВЦЭМ!$B$39:$B$782,L$83)+'СЕТ СН'!$H$14+СВЦЭМ!$D$10+'СЕТ СН'!$H$5-'СЕТ СН'!$H$24</f>
        <v>2959.3801801099999</v>
      </c>
      <c r="M84" s="36">
        <f>SUMIFS(СВЦЭМ!$D$39:$D$782,СВЦЭМ!$A$39:$A$782,$A84,СВЦЭМ!$B$39:$B$782,M$83)+'СЕТ СН'!$H$14+СВЦЭМ!$D$10+'СЕТ СН'!$H$5-'СЕТ СН'!$H$24</f>
        <v>2907.7429782600002</v>
      </c>
      <c r="N84" s="36">
        <f>SUMIFS(СВЦЭМ!$D$39:$D$782,СВЦЭМ!$A$39:$A$782,$A84,СВЦЭМ!$B$39:$B$782,N$83)+'СЕТ СН'!$H$14+СВЦЭМ!$D$10+'СЕТ СН'!$H$5-'СЕТ СН'!$H$24</f>
        <v>2895.8185250899996</v>
      </c>
      <c r="O84" s="36">
        <f>SUMIFS(СВЦЭМ!$D$39:$D$782,СВЦЭМ!$A$39:$A$782,$A84,СВЦЭМ!$B$39:$B$782,O$83)+'СЕТ СН'!$H$14+СВЦЭМ!$D$10+'СЕТ СН'!$H$5-'СЕТ СН'!$H$24</f>
        <v>2880.98995109</v>
      </c>
      <c r="P84" s="36">
        <f>SUMIFS(СВЦЭМ!$D$39:$D$782,СВЦЭМ!$A$39:$A$782,$A84,СВЦЭМ!$B$39:$B$782,P$83)+'СЕТ СН'!$H$14+СВЦЭМ!$D$10+'СЕТ СН'!$H$5-'СЕТ СН'!$H$24</f>
        <v>2871.1449758899998</v>
      </c>
      <c r="Q84" s="36">
        <f>SUMIFS(СВЦЭМ!$D$39:$D$782,СВЦЭМ!$A$39:$A$782,$A84,СВЦЭМ!$B$39:$B$782,Q$83)+'СЕТ СН'!$H$14+СВЦЭМ!$D$10+'СЕТ СН'!$H$5-'СЕТ СН'!$H$24</f>
        <v>2865.5011757799998</v>
      </c>
      <c r="R84" s="36">
        <f>SUMIFS(СВЦЭМ!$D$39:$D$782,СВЦЭМ!$A$39:$A$782,$A84,СВЦЭМ!$B$39:$B$782,R$83)+'СЕТ СН'!$H$14+СВЦЭМ!$D$10+'СЕТ СН'!$H$5-'СЕТ СН'!$H$24</f>
        <v>2864.3249996999998</v>
      </c>
      <c r="S84" s="36">
        <f>SUMIFS(СВЦЭМ!$D$39:$D$782,СВЦЭМ!$A$39:$A$782,$A84,СВЦЭМ!$B$39:$B$782,S$83)+'СЕТ СН'!$H$14+СВЦЭМ!$D$10+'СЕТ СН'!$H$5-'СЕТ СН'!$H$24</f>
        <v>2904.4653785800001</v>
      </c>
      <c r="T84" s="36">
        <f>SUMIFS(СВЦЭМ!$D$39:$D$782,СВЦЭМ!$A$39:$A$782,$A84,СВЦЭМ!$B$39:$B$782,T$83)+'СЕТ СН'!$H$14+СВЦЭМ!$D$10+'СЕТ СН'!$H$5-'СЕТ СН'!$H$24</f>
        <v>3029.0700587399997</v>
      </c>
      <c r="U84" s="36">
        <f>SUMIFS(СВЦЭМ!$D$39:$D$782,СВЦЭМ!$A$39:$A$782,$A84,СВЦЭМ!$B$39:$B$782,U$83)+'СЕТ СН'!$H$14+СВЦЭМ!$D$10+'СЕТ СН'!$H$5-'СЕТ СН'!$H$24</f>
        <v>3047.4549684200001</v>
      </c>
      <c r="V84" s="36">
        <f>SUMIFS(СВЦЭМ!$D$39:$D$782,СВЦЭМ!$A$39:$A$782,$A84,СВЦЭМ!$B$39:$B$782,V$83)+'СЕТ СН'!$H$14+СВЦЭМ!$D$10+'СЕТ СН'!$H$5-'СЕТ СН'!$H$24</f>
        <v>3048.5993453399997</v>
      </c>
      <c r="W84" s="36">
        <f>SUMIFS(СВЦЭМ!$D$39:$D$782,СВЦЭМ!$A$39:$A$782,$A84,СВЦЭМ!$B$39:$B$782,W$83)+'СЕТ СН'!$H$14+СВЦЭМ!$D$10+'СЕТ СН'!$H$5-'СЕТ СН'!$H$24</f>
        <v>3036.6948121699998</v>
      </c>
      <c r="X84" s="36">
        <f>SUMIFS(СВЦЭМ!$D$39:$D$782,СВЦЭМ!$A$39:$A$782,$A84,СВЦЭМ!$B$39:$B$782,X$83)+'СЕТ СН'!$H$14+СВЦЭМ!$D$10+'СЕТ СН'!$H$5-'СЕТ СН'!$H$24</f>
        <v>3025.8632454899998</v>
      </c>
      <c r="Y84" s="36">
        <f>SUMIFS(СВЦЭМ!$D$39:$D$782,СВЦЭМ!$A$39:$A$782,$A84,СВЦЭМ!$B$39:$B$782,Y$83)+'СЕТ СН'!$H$14+СВЦЭМ!$D$10+'СЕТ СН'!$H$5-'СЕТ СН'!$H$24</f>
        <v>2996.3496410400003</v>
      </c>
      <c r="AA84" s="45"/>
    </row>
    <row r="85" spans="1:27" ht="15.75" x14ac:dyDescent="0.2">
      <c r="A85" s="35">
        <f>A84+1</f>
        <v>44836</v>
      </c>
      <c r="B85" s="36">
        <f>SUMIFS(СВЦЭМ!$D$39:$D$782,СВЦЭМ!$A$39:$A$782,$A85,СВЦЭМ!$B$39:$B$782,B$83)+'СЕТ СН'!$H$14+СВЦЭМ!$D$10+'СЕТ СН'!$H$5-'СЕТ СН'!$H$24</f>
        <v>2912.8437891799999</v>
      </c>
      <c r="C85" s="36">
        <f>SUMIFS(СВЦЭМ!$D$39:$D$782,СВЦЭМ!$A$39:$A$782,$A85,СВЦЭМ!$B$39:$B$782,C$83)+'СЕТ СН'!$H$14+СВЦЭМ!$D$10+'СЕТ СН'!$H$5-'СЕТ СН'!$H$24</f>
        <v>2917.4879937000001</v>
      </c>
      <c r="D85" s="36">
        <f>SUMIFS(СВЦЭМ!$D$39:$D$782,СВЦЭМ!$A$39:$A$782,$A85,СВЦЭМ!$B$39:$B$782,D$83)+'СЕТ СН'!$H$14+СВЦЭМ!$D$10+'СЕТ СН'!$H$5-'СЕТ СН'!$H$24</f>
        <v>2962.2353356499998</v>
      </c>
      <c r="E85" s="36">
        <f>SUMIFS(СВЦЭМ!$D$39:$D$782,СВЦЭМ!$A$39:$A$782,$A85,СВЦЭМ!$B$39:$B$782,E$83)+'СЕТ СН'!$H$14+СВЦЭМ!$D$10+'СЕТ СН'!$H$5-'СЕТ СН'!$H$24</f>
        <v>2999.81511907</v>
      </c>
      <c r="F85" s="36">
        <f>SUMIFS(СВЦЭМ!$D$39:$D$782,СВЦЭМ!$A$39:$A$782,$A85,СВЦЭМ!$B$39:$B$782,F$83)+'СЕТ СН'!$H$14+СВЦЭМ!$D$10+'СЕТ СН'!$H$5-'СЕТ СН'!$H$24</f>
        <v>2996.45168126</v>
      </c>
      <c r="G85" s="36">
        <f>SUMIFS(СВЦЭМ!$D$39:$D$782,СВЦЭМ!$A$39:$A$782,$A85,СВЦЭМ!$B$39:$B$782,G$83)+'СЕТ СН'!$H$14+СВЦЭМ!$D$10+'СЕТ СН'!$H$5-'СЕТ СН'!$H$24</f>
        <v>2985.55954273</v>
      </c>
      <c r="H85" s="36">
        <f>SUMIFS(СВЦЭМ!$D$39:$D$782,СВЦЭМ!$A$39:$A$782,$A85,СВЦЭМ!$B$39:$B$782,H$83)+'СЕТ СН'!$H$14+СВЦЭМ!$D$10+'СЕТ СН'!$H$5-'СЕТ СН'!$H$24</f>
        <v>2961.7499505199999</v>
      </c>
      <c r="I85" s="36">
        <f>SUMIFS(СВЦЭМ!$D$39:$D$782,СВЦЭМ!$A$39:$A$782,$A85,СВЦЭМ!$B$39:$B$782,I$83)+'СЕТ СН'!$H$14+СВЦЭМ!$D$10+'СЕТ СН'!$H$5-'СЕТ СН'!$H$24</f>
        <v>2946.4294315299999</v>
      </c>
      <c r="J85" s="36">
        <f>SUMIFS(СВЦЭМ!$D$39:$D$782,СВЦЭМ!$A$39:$A$782,$A85,СВЦЭМ!$B$39:$B$782,J$83)+'СЕТ СН'!$H$14+СВЦЭМ!$D$10+'СЕТ СН'!$H$5-'СЕТ СН'!$H$24</f>
        <v>2935.4056548999997</v>
      </c>
      <c r="K85" s="36">
        <f>SUMIFS(СВЦЭМ!$D$39:$D$782,СВЦЭМ!$A$39:$A$782,$A85,СВЦЭМ!$B$39:$B$782,K$83)+'СЕТ СН'!$H$14+СВЦЭМ!$D$10+'СЕТ СН'!$H$5-'СЕТ СН'!$H$24</f>
        <v>2907.8131314799998</v>
      </c>
      <c r="L85" s="36">
        <f>SUMIFS(СВЦЭМ!$D$39:$D$782,СВЦЭМ!$A$39:$A$782,$A85,СВЦЭМ!$B$39:$B$782,L$83)+'СЕТ СН'!$H$14+СВЦЭМ!$D$10+'СЕТ СН'!$H$5-'СЕТ СН'!$H$24</f>
        <v>2910.0724578599998</v>
      </c>
      <c r="M85" s="36">
        <f>SUMIFS(СВЦЭМ!$D$39:$D$782,СВЦЭМ!$A$39:$A$782,$A85,СВЦЭМ!$B$39:$B$782,M$83)+'СЕТ СН'!$H$14+СВЦЭМ!$D$10+'СЕТ СН'!$H$5-'СЕТ СН'!$H$24</f>
        <v>2872.1854817200001</v>
      </c>
      <c r="N85" s="36">
        <f>SUMIFS(СВЦЭМ!$D$39:$D$782,СВЦЭМ!$A$39:$A$782,$A85,СВЦЭМ!$B$39:$B$782,N$83)+'СЕТ СН'!$H$14+СВЦЭМ!$D$10+'СЕТ СН'!$H$5-'СЕТ СН'!$H$24</f>
        <v>2884.8608413799998</v>
      </c>
      <c r="O85" s="36">
        <f>SUMIFS(СВЦЭМ!$D$39:$D$782,СВЦЭМ!$A$39:$A$782,$A85,СВЦЭМ!$B$39:$B$782,O$83)+'СЕТ СН'!$H$14+СВЦЭМ!$D$10+'СЕТ СН'!$H$5-'СЕТ СН'!$H$24</f>
        <v>2891.9639603799997</v>
      </c>
      <c r="P85" s="36">
        <f>SUMIFS(СВЦЭМ!$D$39:$D$782,СВЦЭМ!$A$39:$A$782,$A85,СВЦЭМ!$B$39:$B$782,P$83)+'СЕТ СН'!$H$14+СВЦЭМ!$D$10+'СЕТ СН'!$H$5-'СЕТ СН'!$H$24</f>
        <v>2906.2871436199998</v>
      </c>
      <c r="Q85" s="36">
        <f>SUMIFS(СВЦЭМ!$D$39:$D$782,СВЦЭМ!$A$39:$A$782,$A85,СВЦЭМ!$B$39:$B$782,Q$83)+'СЕТ СН'!$H$14+СВЦЭМ!$D$10+'СЕТ СН'!$H$5-'СЕТ СН'!$H$24</f>
        <v>2916.8409686800001</v>
      </c>
      <c r="R85" s="36">
        <f>SUMIFS(СВЦЭМ!$D$39:$D$782,СВЦЭМ!$A$39:$A$782,$A85,СВЦЭМ!$B$39:$B$782,R$83)+'СЕТ СН'!$H$14+СВЦЭМ!$D$10+'СЕТ СН'!$H$5-'СЕТ СН'!$H$24</f>
        <v>2919.9872789999999</v>
      </c>
      <c r="S85" s="36">
        <f>SUMIFS(СВЦЭМ!$D$39:$D$782,СВЦЭМ!$A$39:$A$782,$A85,СВЦЭМ!$B$39:$B$782,S$83)+'СЕТ СН'!$H$14+СВЦЭМ!$D$10+'СЕТ СН'!$H$5-'СЕТ СН'!$H$24</f>
        <v>2901.88485507</v>
      </c>
      <c r="T85" s="36">
        <f>SUMIFS(СВЦЭМ!$D$39:$D$782,СВЦЭМ!$A$39:$A$782,$A85,СВЦЭМ!$B$39:$B$782,T$83)+'СЕТ СН'!$H$14+СВЦЭМ!$D$10+'СЕТ СН'!$H$5-'СЕТ СН'!$H$24</f>
        <v>3015.84396569</v>
      </c>
      <c r="U85" s="36">
        <f>SUMIFS(СВЦЭМ!$D$39:$D$782,СВЦЭМ!$A$39:$A$782,$A85,СВЦЭМ!$B$39:$B$782,U$83)+'СЕТ СН'!$H$14+СВЦЭМ!$D$10+'СЕТ СН'!$H$5-'СЕТ СН'!$H$24</f>
        <v>3047.5777084600004</v>
      </c>
      <c r="V85" s="36">
        <f>SUMIFS(СВЦЭМ!$D$39:$D$782,СВЦЭМ!$A$39:$A$782,$A85,СВЦЭМ!$B$39:$B$782,V$83)+'СЕТ СН'!$H$14+СВЦЭМ!$D$10+'СЕТ СН'!$H$5-'СЕТ СН'!$H$24</f>
        <v>3049.0683986200002</v>
      </c>
      <c r="W85" s="36">
        <f>SUMIFS(СВЦЭМ!$D$39:$D$782,СВЦЭМ!$A$39:$A$782,$A85,СВЦЭМ!$B$39:$B$782,W$83)+'СЕТ СН'!$H$14+СВЦЭМ!$D$10+'СЕТ СН'!$H$5-'СЕТ СН'!$H$24</f>
        <v>3031.8936457500004</v>
      </c>
      <c r="X85" s="36">
        <f>SUMIFS(СВЦЭМ!$D$39:$D$782,СВЦЭМ!$A$39:$A$782,$A85,СВЦЭМ!$B$39:$B$782,X$83)+'СЕТ СН'!$H$14+СВЦЭМ!$D$10+'СЕТ СН'!$H$5-'СЕТ СН'!$H$24</f>
        <v>2996.25035987</v>
      </c>
      <c r="Y85" s="36">
        <f>SUMIFS(СВЦЭМ!$D$39:$D$782,СВЦЭМ!$A$39:$A$782,$A85,СВЦЭМ!$B$39:$B$782,Y$83)+'СЕТ СН'!$H$14+СВЦЭМ!$D$10+'СЕТ СН'!$H$5-'СЕТ СН'!$H$24</f>
        <v>2989.2415089400001</v>
      </c>
    </row>
    <row r="86" spans="1:27" ht="15.75" x14ac:dyDescent="0.2">
      <c r="A86" s="35">
        <f t="shared" ref="A86:A114" si="2">A85+1</f>
        <v>44837</v>
      </c>
      <c r="B86" s="36">
        <f>SUMIFS(СВЦЭМ!$D$39:$D$782,СВЦЭМ!$A$39:$A$782,$A86,СВЦЭМ!$B$39:$B$782,B$83)+'СЕТ СН'!$H$14+СВЦЭМ!$D$10+'СЕТ СН'!$H$5-'СЕТ СН'!$H$24</f>
        <v>2989.43184514</v>
      </c>
      <c r="C86" s="36">
        <f>SUMIFS(СВЦЭМ!$D$39:$D$782,СВЦЭМ!$A$39:$A$782,$A86,СВЦЭМ!$B$39:$B$782,C$83)+'СЕТ СН'!$H$14+СВЦЭМ!$D$10+'СЕТ СН'!$H$5-'СЕТ СН'!$H$24</f>
        <v>3021.5659970899997</v>
      </c>
      <c r="D86" s="36">
        <f>SUMIFS(СВЦЭМ!$D$39:$D$782,СВЦЭМ!$A$39:$A$782,$A86,СВЦЭМ!$B$39:$B$782,D$83)+'СЕТ СН'!$H$14+СВЦЭМ!$D$10+'СЕТ СН'!$H$5-'СЕТ СН'!$H$24</f>
        <v>3038.3101347700003</v>
      </c>
      <c r="E86" s="36">
        <f>SUMIFS(СВЦЭМ!$D$39:$D$782,СВЦЭМ!$A$39:$A$782,$A86,СВЦЭМ!$B$39:$B$782,E$83)+'СЕТ СН'!$H$14+СВЦЭМ!$D$10+'СЕТ СН'!$H$5-'СЕТ СН'!$H$24</f>
        <v>3043.4869412799999</v>
      </c>
      <c r="F86" s="36">
        <f>SUMIFS(СВЦЭМ!$D$39:$D$782,СВЦЭМ!$A$39:$A$782,$A86,СВЦЭМ!$B$39:$B$782,F$83)+'СЕТ СН'!$H$14+СВЦЭМ!$D$10+'СЕТ СН'!$H$5-'СЕТ СН'!$H$24</f>
        <v>3028.1929251500001</v>
      </c>
      <c r="G86" s="36">
        <f>SUMIFS(СВЦЭМ!$D$39:$D$782,СВЦЭМ!$A$39:$A$782,$A86,СВЦЭМ!$B$39:$B$782,G$83)+'СЕТ СН'!$H$14+СВЦЭМ!$D$10+'СЕТ СН'!$H$5-'СЕТ СН'!$H$24</f>
        <v>2998.0947051399999</v>
      </c>
      <c r="H86" s="36">
        <f>SUMIFS(СВЦЭМ!$D$39:$D$782,СВЦЭМ!$A$39:$A$782,$A86,СВЦЭМ!$B$39:$B$782,H$83)+'СЕТ СН'!$H$14+СВЦЭМ!$D$10+'СЕТ СН'!$H$5-'СЕТ СН'!$H$24</f>
        <v>2922.4068925799997</v>
      </c>
      <c r="I86" s="36">
        <f>SUMIFS(СВЦЭМ!$D$39:$D$782,СВЦЭМ!$A$39:$A$782,$A86,СВЦЭМ!$B$39:$B$782,I$83)+'СЕТ СН'!$H$14+СВЦЭМ!$D$10+'СЕТ СН'!$H$5-'СЕТ СН'!$H$24</f>
        <v>2868.6754072700001</v>
      </c>
      <c r="J86" s="36">
        <f>SUMIFS(СВЦЭМ!$D$39:$D$782,СВЦЭМ!$A$39:$A$782,$A86,СВЦЭМ!$B$39:$B$782,J$83)+'СЕТ СН'!$H$14+СВЦЭМ!$D$10+'СЕТ СН'!$H$5-'СЕТ СН'!$H$24</f>
        <v>2841.9546484299999</v>
      </c>
      <c r="K86" s="36">
        <f>SUMIFS(СВЦЭМ!$D$39:$D$782,СВЦЭМ!$A$39:$A$782,$A86,СВЦЭМ!$B$39:$B$782,K$83)+'СЕТ СН'!$H$14+СВЦЭМ!$D$10+'СЕТ СН'!$H$5-'СЕТ СН'!$H$24</f>
        <v>2826.6934540299999</v>
      </c>
      <c r="L86" s="36">
        <f>SUMIFS(СВЦЭМ!$D$39:$D$782,СВЦЭМ!$A$39:$A$782,$A86,СВЦЭМ!$B$39:$B$782,L$83)+'СЕТ СН'!$H$14+СВЦЭМ!$D$10+'СЕТ СН'!$H$5-'СЕТ СН'!$H$24</f>
        <v>2821.4581145900002</v>
      </c>
      <c r="M86" s="36">
        <f>SUMIFS(СВЦЭМ!$D$39:$D$782,СВЦЭМ!$A$39:$A$782,$A86,СВЦЭМ!$B$39:$B$782,M$83)+'СЕТ СН'!$H$14+СВЦЭМ!$D$10+'СЕТ СН'!$H$5-'СЕТ СН'!$H$24</f>
        <v>2841.6302558799998</v>
      </c>
      <c r="N86" s="36">
        <f>SUMIFS(СВЦЭМ!$D$39:$D$782,СВЦЭМ!$A$39:$A$782,$A86,СВЦЭМ!$B$39:$B$782,N$83)+'СЕТ СН'!$H$14+СВЦЭМ!$D$10+'СЕТ СН'!$H$5-'СЕТ СН'!$H$24</f>
        <v>2865.3966419999997</v>
      </c>
      <c r="O86" s="36">
        <f>SUMIFS(СВЦЭМ!$D$39:$D$782,СВЦЭМ!$A$39:$A$782,$A86,СВЦЭМ!$B$39:$B$782,O$83)+'СЕТ СН'!$H$14+СВЦЭМ!$D$10+'СЕТ СН'!$H$5-'СЕТ СН'!$H$24</f>
        <v>2881.0700422599998</v>
      </c>
      <c r="P86" s="36">
        <f>SUMIFS(СВЦЭМ!$D$39:$D$782,СВЦЭМ!$A$39:$A$782,$A86,СВЦЭМ!$B$39:$B$782,P$83)+'СЕТ СН'!$H$14+СВЦЭМ!$D$10+'СЕТ СН'!$H$5-'СЕТ СН'!$H$24</f>
        <v>2889.7466179200001</v>
      </c>
      <c r="Q86" s="36">
        <f>SUMIFS(СВЦЭМ!$D$39:$D$782,СВЦЭМ!$A$39:$A$782,$A86,СВЦЭМ!$B$39:$B$782,Q$83)+'СЕТ СН'!$H$14+СВЦЭМ!$D$10+'СЕТ СН'!$H$5-'СЕТ СН'!$H$24</f>
        <v>2885.1972401799999</v>
      </c>
      <c r="R86" s="36">
        <f>SUMIFS(СВЦЭМ!$D$39:$D$782,СВЦЭМ!$A$39:$A$782,$A86,СВЦЭМ!$B$39:$B$782,R$83)+'СЕТ СН'!$H$14+СВЦЭМ!$D$10+'СЕТ СН'!$H$5-'СЕТ СН'!$H$24</f>
        <v>2871.7095752199998</v>
      </c>
      <c r="S86" s="36">
        <f>SUMIFS(СВЦЭМ!$D$39:$D$782,СВЦЭМ!$A$39:$A$782,$A86,СВЦЭМ!$B$39:$B$782,S$83)+'СЕТ СН'!$H$14+СВЦЭМ!$D$10+'СЕТ СН'!$H$5-'СЕТ СН'!$H$24</f>
        <v>2851.0330496899996</v>
      </c>
      <c r="T86" s="36">
        <f>SUMIFS(СВЦЭМ!$D$39:$D$782,СВЦЭМ!$A$39:$A$782,$A86,СВЦЭМ!$B$39:$B$782,T$83)+'СЕТ СН'!$H$14+СВЦЭМ!$D$10+'СЕТ СН'!$H$5-'СЕТ СН'!$H$24</f>
        <v>2813.0602472</v>
      </c>
      <c r="U86" s="36">
        <f>SUMIFS(СВЦЭМ!$D$39:$D$782,СВЦЭМ!$A$39:$A$782,$A86,СВЦЭМ!$B$39:$B$782,U$83)+'СЕТ СН'!$H$14+СВЦЭМ!$D$10+'СЕТ СН'!$H$5-'СЕТ СН'!$H$24</f>
        <v>2794.4057131999998</v>
      </c>
      <c r="V86" s="36">
        <f>SUMIFS(СВЦЭМ!$D$39:$D$782,СВЦЭМ!$A$39:$A$782,$A86,СВЦЭМ!$B$39:$B$782,V$83)+'СЕТ СН'!$H$14+СВЦЭМ!$D$10+'СЕТ СН'!$H$5-'СЕТ СН'!$H$24</f>
        <v>2804.6627408200002</v>
      </c>
      <c r="W86" s="36">
        <f>SUMIFS(СВЦЭМ!$D$39:$D$782,СВЦЭМ!$A$39:$A$782,$A86,СВЦЭМ!$B$39:$B$782,W$83)+'СЕТ СН'!$H$14+СВЦЭМ!$D$10+'СЕТ СН'!$H$5-'СЕТ СН'!$H$24</f>
        <v>2838.0080947199999</v>
      </c>
      <c r="X86" s="36">
        <f>SUMIFS(СВЦЭМ!$D$39:$D$782,СВЦЭМ!$A$39:$A$782,$A86,СВЦЭМ!$B$39:$B$782,X$83)+'СЕТ СН'!$H$14+СВЦЭМ!$D$10+'СЕТ СН'!$H$5-'СЕТ СН'!$H$24</f>
        <v>2888.5945313100001</v>
      </c>
      <c r="Y86" s="36">
        <f>SUMIFS(СВЦЭМ!$D$39:$D$782,СВЦЭМ!$A$39:$A$782,$A86,СВЦЭМ!$B$39:$B$782,Y$83)+'СЕТ СН'!$H$14+СВЦЭМ!$D$10+'СЕТ СН'!$H$5-'СЕТ СН'!$H$24</f>
        <v>2922.3227180599997</v>
      </c>
    </row>
    <row r="87" spans="1:27" ht="15.75" x14ac:dyDescent="0.2">
      <c r="A87" s="35">
        <f t="shared" si="2"/>
        <v>44838</v>
      </c>
      <c r="B87" s="36">
        <f>SUMIFS(СВЦЭМ!$D$39:$D$782,СВЦЭМ!$A$39:$A$782,$A87,СВЦЭМ!$B$39:$B$782,B$83)+'СЕТ СН'!$H$14+СВЦЭМ!$D$10+'СЕТ СН'!$H$5-'СЕТ СН'!$H$24</f>
        <v>2861.64854199</v>
      </c>
      <c r="C87" s="36">
        <f>SUMIFS(СВЦЭМ!$D$39:$D$782,СВЦЭМ!$A$39:$A$782,$A87,СВЦЭМ!$B$39:$B$782,C$83)+'СЕТ СН'!$H$14+СВЦЭМ!$D$10+'СЕТ СН'!$H$5-'СЕТ СН'!$H$24</f>
        <v>2887.1277622399998</v>
      </c>
      <c r="D87" s="36">
        <f>SUMIFS(СВЦЭМ!$D$39:$D$782,СВЦЭМ!$A$39:$A$782,$A87,СВЦЭМ!$B$39:$B$782,D$83)+'СЕТ СН'!$H$14+СВЦЭМ!$D$10+'СЕТ СН'!$H$5-'СЕТ СН'!$H$24</f>
        <v>2899.2837291000001</v>
      </c>
      <c r="E87" s="36">
        <f>SUMIFS(СВЦЭМ!$D$39:$D$782,СВЦЭМ!$A$39:$A$782,$A87,СВЦЭМ!$B$39:$B$782,E$83)+'СЕТ СН'!$H$14+СВЦЭМ!$D$10+'СЕТ СН'!$H$5-'СЕТ СН'!$H$24</f>
        <v>2908.9233293699999</v>
      </c>
      <c r="F87" s="36">
        <f>SUMIFS(СВЦЭМ!$D$39:$D$782,СВЦЭМ!$A$39:$A$782,$A87,СВЦЭМ!$B$39:$B$782,F$83)+'СЕТ СН'!$H$14+СВЦЭМ!$D$10+'СЕТ СН'!$H$5-'СЕТ СН'!$H$24</f>
        <v>2912.1371637900002</v>
      </c>
      <c r="G87" s="36">
        <f>SUMIFS(СВЦЭМ!$D$39:$D$782,СВЦЭМ!$A$39:$A$782,$A87,СВЦЭМ!$B$39:$B$782,G$83)+'СЕТ СН'!$H$14+СВЦЭМ!$D$10+'СЕТ СН'!$H$5-'СЕТ СН'!$H$24</f>
        <v>2891.98143596</v>
      </c>
      <c r="H87" s="36">
        <f>SUMIFS(СВЦЭМ!$D$39:$D$782,СВЦЭМ!$A$39:$A$782,$A87,СВЦЭМ!$B$39:$B$782,H$83)+'СЕТ СН'!$H$14+СВЦЭМ!$D$10+'СЕТ СН'!$H$5-'СЕТ СН'!$H$24</f>
        <v>2838.7893681999999</v>
      </c>
      <c r="I87" s="36">
        <f>SUMIFS(СВЦЭМ!$D$39:$D$782,СВЦЭМ!$A$39:$A$782,$A87,СВЦЭМ!$B$39:$B$782,I$83)+'СЕТ СН'!$H$14+СВЦЭМ!$D$10+'СЕТ СН'!$H$5-'СЕТ СН'!$H$24</f>
        <v>2791.7257098499999</v>
      </c>
      <c r="J87" s="36">
        <f>SUMIFS(СВЦЭМ!$D$39:$D$782,СВЦЭМ!$A$39:$A$782,$A87,СВЦЭМ!$B$39:$B$782,J$83)+'СЕТ СН'!$H$14+СВЦЭМ!$D$10+'СЕТ СН'!$H$5-'СЕТ СН'!$H$24</f>
        <v>2789.9295169399998</v>
      </c>
      <c r="K87" s="36">
        <f>SUMIFS(СВЦЭМ!$D$39:$D$782,СВЦЭМ!$A$39:$A$782,$A87,СВЦЭМ!$B$39:$B$782,K$83)+'СЕТ СН'!$H$14+СВЦЭМ!$D$10+'СЕТ СН'!$H$5-'СЕТ СН'!$H$24</f>
        <v>2778.52803877</v>
      </c>
      <c r="L87" s="36">
        <f>SUMIFS(СВЦЭМ!$D$39:$D$782,СВЦЭМ!$A$39:$A$782,$A87,СВЦЭМ!$B$39:$B$782,L$83)+'СЕТ СН'!$H$14+СВЦЭМ!$D$10+'СЕТ СН'!$H$5-'СЕТ СН'!$H$24</f>
        <v>2778.3226703800001</v>
      </c>
      <c r="M87" s="36">
        <f>SUMIFS(СВЦЭМ!$D$39:$D$782,СВЦЭМ!$A$39:$A$782,$A87,СВЦЭМ!$B$39:$B$782,M$83)+'СЕТ СН'!$H$14+СВЦЭМ!$D$10+'СЕТ СН'!$H$5-'СЕТ СН'!$H$24</f>
        <v>2787.9926261699998</v>
      </c>
      <c r="N87" s="36">
        <f>SUMIFS(СВЦЭМ!$D$39:$D$782,СВЦЭМ!$A$39:$A$782,$A87,СВЦЭМ!$B$39:$B$782,N$83)+'СЕТ СН'!$H$14+СВЦЭМ!$D$10+'СЕТ СН'!$H$5-'СЕТ СН'!$H$24</f>
        <v>2798.7751138899998</v>
      </c>
      <c r="O87" s="36">
        <f>SUMIFS(СВЦЭМ!$D$39:$D$782,СВЦЭМ!$A$39:$A$782,$A87,СВЦЭМ!$B$39:$B$782,O$83)+'СЕТ СН'!$H$14+СВЦЭМ!$D$10+'СЕТ СН'!$H$5-'СЕТ СН'!$H$24</f>
        <v>2802.09728305</v>
      </c>
      <c r="P87" s="36">
        <f>SUMIFS(СВЦЭМ!$D$39:$D$782,СВЦЭМ!$A$39:$A$782,$A87,СВЦЭМ!$B$39:$B$782,P$83)+'СЕТ СН'!$H$14+СВЦЭМ!$D$10+'СЕТ СН'!$H$5-'СЕТ СН'!$H$24</f>
        <v>2809.3623443799997</v>
      </c>
      <c r="Q87" s="36">
        <f>SUMIFS(СВЦЭМ!$D$39:$D$782,СВЦЭМ!$A$39:$A$782,$A87,СВЦЭМ!$B$39:$B$782,Q$83)+'СЕТ СН'!$H$14+СВЦЭМ!$D$10+'СЕТ СН'!$H$5-'СЕТ СН'!$H$24</f>
        <v>2810.5480064499998</v>
      </c>
      <c r="R87" s="36">
        <f>SUMIFS(СВЦЭМ!$D$39:$D$782,СВЦЭМ!$A$39:$A$782,$A87,СВЦЭМ!$B$39:$B$782,R$83)+'СЕТ СН'!$H$14+СВЦЭМ!$D$10+'СЕТ СН'!$H$5-'СЕТ СН'!$H$24</f>
        <v>2820.5290915099999</v>
      </c>
      <c r="S87" s="36">
        <f>SUMIFS(СВЦЭМ!$D$39:$D$782,СВЦЭМ!$A$39:$A$782,$A87,СВЦЭМ!$B$39:$B$782,S$83)+'СЕТ СН'!$H$14+СВЦЭМ!$D$10+'СЕТ СН'!$H$5-'СЕТ СН'!$H$24</f>
        <v>2798.6460943799998</v>
      </c>
      <c r="T87" s="36">
        <f>SUMIFS(СВЦЭМ!$D$39:$D$782,СВЦЭМ!$A$39:$A$782,$A87,СВЦЭМ!$B$39:$B$782,T$83)+'СЕТ СН'!$H$14+СВЦЭМ!$D$10+'СЕТ СН'!$H$5-'СЕТ СН'!$H$24</f>
        <v>2782.8079915099997</v>
      </c>
      <c r="U87" s="36">
        <f>SUMIFS(СВЦЭМ!$D$39:$D$782,СВЦЭМ!$A$39:$A$782,$A87,СВЦЭМ!$B$39:$B$782,U$83)+'СЕТ СН'!$H$14+СВЦЭМ!$D$10+'СЕТ СН'!$H$5-'СЕТ СН'!$H$24</f>
        <v>2760.5123376900001</v>
      </c>
      <c r="V87" s="36">
        <f>SUMIFS(СВЦЭМ!$D$39:$D$782,СВЦЭМ!$A$39:$A$782,$A87,СВЦЭМ!$B$39:$B$782,V$83)+'СЕТ СН'!$H$14+СВЦЭМ!$D$10+'СЕТ СН'!$H$5-'СЕТ СН'!$H$24</f>
        <v>2764.71493164</v>
      </c>
      <c r="W87" s="36">
        <f>SUMIFS(СВЦЭМ!$D$39:$D$782,СВЦЭМ!$A$39:$A$782,$A87,СВЦЭМ!$B$39:$B$782,W$83)+'СЕТ СН'!$H$14+СВЦЭМ!$D$10+'СЕТ СН'!$H$5-'СЕТ СН'!$H$24</f>
        <v>2773.1384935799997</v>
      </c>
      <c r="X87" s="36">
        <f>SUMIFS(СВЦЭМ!$D$39:$D$782,СВЦЭМ!$A$39:$A$782,$A87,СВЦЭМ!$B$39:$B$782,X$83)+'СЕТ СН'!$H$14+СВЦЭМ!$D$10+'СЕТ СН'!$H$5-'СЕТ СН'!$H$24</f>
        <v>2807.0206179500001</v>
      </c>
      <c r="Y87" s="36">
        <f>SUMIFS(СВЦЭМ!$D$39:$D$782,СВЦЭМ!$A$39:$A$782,$A87,СВЦЭМ!$B$39:$B$782,Y$83)+'СЕТ СН'!$H$14+СВЦЭМ!$D$10+'СЕТ СН'!$H$5-'СЕТ СН'!$H$24</f>
        <v>2833.5026887099998</v>
      </c>
    </row>
    <row r="88" spans="1:27" ht="15.75" x14ac:dyDescent="0.2">
      <c r="A88" s="35">
        <f t="shared" si="2"/>
        <v>44839</v>
      </c>
      <c r="B88" s="36">
        <f>SUMIFS(СВЦЭМ!$D$39:$D$782,СВЦЭМ!$A$39:$A$782,$A88,СВЦЭМ!$B$39:$B$782,B$83)+'СЕТ СН'!$H$14+СВЦЭМ!$D$10+'СЕТ СН'!$H$5-'СЕТ СН'!$H$24</f>
        <v>2909.2139447099999</v>
      </c>
      <c r="C88" s="36">
        <f>SUMIFS(СВЦЭМ!$D$39:$D$782,СВЦЭМ!$A$39:$A$782,$A88,СВЦЭМ!$B$39:$B$782,C$83)+'СЕТ СН'!$H$14+СВЦЭМ!$D$10+'СЕТ СН'!$H$5-'СЕТ СН'!$H$24</f>
        <v>2948.8713282199997</v>
      </c>
      <c r="D88" s="36">
        <f>SUMIFS(СВЦЭМ!$D$39:$D$782,СВЦЭМ!$A$39:$A$782,$A88,СВЦЭМ!$B$39:$B$782,D$83)+'СЕТ СН'!$H$14+СВЦЭМ!$D$10+'СЕТ СН'!$H$5-'СЕТ СН'!$H$24</f>
        <v>2975.3160214999998</v>
      </c>
      <c r="E88" s="36">
        <f>SUMIFS(СВЦЭМ!$D$39:$D$782,СВЦЭМ!$A$39:$A$782,$A88,СВЦЭМ!$B$39:$B$782,E$83)+'СЕТ СН'!$H$14+СВЦЭМ!$D$10+'СЕТ СН'!$H$5-'СЕТ СН'!$H$24</f>
        <v>2987.22573921</v>
      </c>
      <c r="F88" s="36">
        <f>SUMIFS(СВЦЭМ!$D$39:$D$782,СВЦЭМ!$A$39:$A$782,$A88,СВЦЭМ!$B$39:$B$782,F$83)+'СЕТ СН'!$H$14+СВЦЭМ!$D$10+'СЕТ СН'!$H$5-'СЕТ СН'!$H$24</f>
        <v>2985.28201648</v>
      </c>
      <c r="G88" s="36">
        <f>SUMIFS(СВЦЭМ!$D$39:$D$782,СВЦЭМ!$A$39:$A$782,$A88,СВЦЭМ!$B$39:$B$782,G$83)+'СЕТ СН'!$H$14+СВЦЭМ!$D$10+'СЕТ СН'!$H$5-'СЕТ СН'!$H$24</f>
        <v>2971.2293139799999</v>
      </c>
      <c r="H88" s="36">
        <f>SUMIFS(СВЦЭМ!$D$39:$D$782,СВЦЭМ!$A$39:$A$782,$A88,СВЦЭМ!$B$39:$B$782,H$83)+'СЕТ СН'!$H$14+СВЦЭМ!$D$10+'СЕТ СН'!$H$5-'СЕТ СН'!$H$24</f>
        <v>2923.0848446099999</v>
      </c>
      <c r="I88" s="36">
        <f>SUMIFS(СВЦЭМ!$D$39:$D$782,СВЦЭМ!$A$39:$A$782,$A88,СВЦЭМ!$B$39:$B$782,I$83)+'СЕТ СН'!$H$14+СВЦЭМ!$D$10+'СЕТ СН'!$H$5-'СЕТ СН'!$H$24</f>
        <v>2889.3754705199999</v>
      </c>
      <c r="J88" s="36">
        <f>SUMIFS(СВЦЭМ!$D$39:$D$782,СВЦЭМ!$A$39:$A$782,$A88,СВЦЭМ!$B$39:$B$782,J$83)+'СЕТ СН'!$H$14+СВЦЭМ!$D$10+'СЕТ СН'!$H$5-'СЕТ СН'!$H$24</f>
        <v>2940.0522041599997</v>
      </c>
      <c r="K88" s="36">
        <f>SUMIFS(СВЦЭМ!$D$39:$D$782,СВЦЭМ!$A$39:$A$782,$A88,СВЦЭМ!$B$39:$B$782,K$83)+'СЕТ СН'!$H$14+СВЦЭМ!$D$10+'СЕТ СН'!$H$5-'СЕТ СН'!$H$24</f>
        <v>2962.97927858</v>
      </c>
      <c r="L88" s="36">
        <f>SUMIFS(СВЦЭМ!$D$39:$D$782,СВЦЭМ!$A$39:$A$782,$A88,СВЦЭМ!$B$39:$B$782,L$83)+'СЕТ СН'!$H$14+СВЦЭМ!$D$10+'СЕТ СН'!$H$5-'СЕТ СН'!$H$24</f>
        <v>2962.7678705399999</v>
      </c>
      <c r="M88" s="36">
        <f>SUMIFS(СВЦЭМ!$D$39:$D$782,СВЦЭМ!$A$39:$A$782,$A88,СВЦЭМ!$B$39:$B$782,M$83)+'СЕТ СН'!$H$14+СВЦЭМ!$D$10+'СЕТ СН'!$H$5-'СЕТ СН'!$H$24</f>
        <v>2904.03742779</v>
      </c>
      <c r="N88" s="36">
        <f>SUMIFS(СВЦЭМ!$D$39:$D$782,СВЦЭМ!$A$39:$A$782,$A88,СВЦЭМ!$B$39:$B$782,N$83)+'СЕТ СН'!$H$14+СВЦЭМ!$D$10+'СЕТ СН'!$H$5-'СЕТ СН'!$H$24</f>
        <v>2917.2398157299999</v>
      </c>
      <c r="O88" s="36">
        <f>SUMIFS(СВЦЭМ!$D$39:$D$782,СВЦЭМ!$A$39:$A$782,$A88,СВЦЭМ!$B$39:$B$782,O$83)+'СЕТ СН'!$H$14+СВЦЭМ!$D$10+'СЕТ СН'!$H$5-'СЕТ СН'!$H$24</f>
        <v>2925.9281836800001</v>
      </c>
      <c r="P88" s="36">
        <f>SUMIFS(СВЦЭМ!$D$39:$D$782,СВЦЭМ!$A$39:$A$782,$A88,СВЦЭМ!$B$39:$B$782,P$83)+'СЕТ СН'!$H$14+СВЦЭМ!$D$10+'СЕТ СН'!$H$5-'СЕТ СН'!$H$24</f>
        <v>2935.3734834299999</v>
      </c>
      <c r="Q88" s="36">
        <f>SUMIFS(СВЦЭМ!$D$39:$D$782,СВЦЭМ!$A$39:$A$782,$A88,СВЦЭМ!$B$39:$B$782,Q$83)+'СЕТ СН'!$H$14+СВЦЭМ!$D$10+'СЕТ СН'!$H$5-'СЕТ СН'!$H$24</f>
        <v>2946.7868540199997</v>
      </c>
      <c r="R88" s="36">
        <f>SUMIFS(СВЦЭМ!$D$39:$D$782,СВЦЭМ!$A$39:$A$782,$A88,СВЦЭМ!$B$39:$B$782,R$83)+'СЕТ СН'!$H$14+СВЦЭМ!$D$10+'СЕТ СН'!$H$5-'СЕТ СН'!$H$24</f>
        <v>2935.1205363399999</v>
      </c>
      <c r="S88" s="36">
        <f>SUMIFS(СВЦЭМ!$D$39:$D$782,СВЦЭМ!$A$39:$A$782,$A88,СВЦЭМ!$B$39:$B$782,S$83)+'СЕТ СН'!$H$14+СВЦЭМ!$D$10+'СЕТ СН'!$H$5-'СЕТ СН'!$H$24</f>
        <v>2950.6395577100002</v>
      </c>
      <c r="T88" s="36">
        <f>SUMIFS(СВЦЭМ!$D$39:$D$782,СВЦЭМ!$A$39:$A$782,$A88,СВЦЭМ!$B$39:$B$782,T$83)+'СЕТ СН'!$H$14+СВЦЭМ!$D$10+'СЕТ СН'!$H$5-'СЕТ СН'!$H$24</f>
        <v>3069.59006361</v>
      </c>
      <c r="U88" s="36">
        <f>SUMIFS(СВЦЭМ!$D$39:$D$782,СВЦЭМ!$A$39:$A$782,$A88,СВЦЭМ!$B$39:$B$782,U$83)+'СЕТ СН'!$H$14+СВЦЭМ!$D$10+'СЕТ СН'!$H$5-'СЕТ СН'!$H$24</f>
        <v>3091.2274897899997</v>
      </c>
      <c r="V88" s="36">
        <f>SUMIFS(СВЦЭМ!$D$39:$D$782,СВЦЭМ!$A$39:$A$782,$A88,СВЦЭМ!$B$39:$B$782,V$83)+'СЕТ СН'!$H$14+СВЦЭМ!$D$10+'СЕТ СН'!$H$5-'СЕТ СН'!$H$24</f>
        <v>3081.0358592399998</v>
      </c>
      <c r="W88" s="36">
        <f>SUMIFS(СВЦЭМ!$D$39:$D$782,СВЦЭМ!$A$39:$A$782,$A88,СВЦЭМ!$B$39:$B$782,W$83)+'СЕТ СН'!$H$14+СВЦЭМ!$D$10+'СЕТ СН'!$H$5-'СЕТ СН'!$H$24</f>
        <v>3065.2865054100002</v>
      </c>
      <c r="X88" s="36">
        <f>SUMIFS(СВЦЭМ!$D$39:$D$782,СВЦЭМ!$A$39:$A$782,$A88,СВЦЭМ!$B$39:$B$782,X$83)+'СЕТ СН'!$H$14+СВЦЭМ!$D$10+'СЕТ СН'!$H$5-'СЕТ СН'!$H$24</f>
        <v>3024.42815367</v>
      </c>
      <c r="Y88" s="36">
        <f>SUMIFS(СВЦЭМ!$D$39:$D$782,СВЦЭМ!$A$39:$A$782,$A88,СВЦЭМ!$B$39:$B$782,Y$83)+'СЕТ СН'!$H$14+СВЦЭМ!$D$10+'СЕТ СН'!$H$5-'СЕТ СН'!$H$24</f>
        <v>2923.90023372</v>
      </c>
    </row>
    <row r="89" spans="1:27" ht="15.75" x14ac:dyDescent="0.2">
      <c r="A89" s="35">
        <f t="shared" si="2"/>
        <v>44840</v>
      </c>
      <c r="B89" s="36">
        <f>SUMIFS(СВЦЭМ!$D$39:$D$782,СВЦЭМ!$A$39:$A$782,$A89,СВЦЭМ!$B$39:$B$782,B$83)+'СЕТ СН'!$H$14+СВЦЭМ!$D$10+'СЕТ СН'!$H$5-'СЕТ СН'!$H$24</f>
        <v>3053.1471105299997</v>
      </c>
      <c r="C89" s="36">
        <f>SUMIFS(СВЦЭМ!$D$39:$D$782,СВЦЭМ!$A$39:$A$782,$A89,СВЦЭМ!$B$39:$B$782,C$83)+'СЕТ СН'!$H$14+СВЦЭМ!$D$10+'СЕТ СН'!$H$5-'СЕТ СН'!$H$24</f>
        <v>3065.2145949800001</v>
      </c>
      <c r="D89" s="36">
        <f>SUMIFS(СВЦЭМ!$D$39:$D$782,СВЦЭМ!$A$39:$A$782,$A89,СВЦЭМ!$B$39:$B$782,D$83)+'СЕТ СН'!$H$14+СВЦЭМ!$D$10+'СЕТ СН'!$H$5-'СЕТ СН'!$H$24</f>
        <v>3056.5988604900003</v>
      </c>
      <c r="E89" s="36">
        <f>SUMIFS(СВЦЭМ!$D$39:$D$782,СВЦЭМ!$A$39:$A$782,$A89,СВЦЭМ!$B$39:$B$782,E$83)+'СЕТ СН'!$H$14+СВЦЭМ!$D$10+'СЕТ СН'!$H$5-'СЕТ СН'!$H$24</f>
        <v>3051.4544664699997</v>
      </c>
      <c r="F89" s="36">
        <f>SUMIFS(СВЦЭМ!$D$39:$D$782,СВЦЭМ!$A$39:$A$782,$A89,СВЦЭМ!$B$39:$B$782,F$83)+'СЕТ СН'!$H$14+СВЦЭМ!$D$10+'СЕТ СН'!$H$5-'СЕТ СН'!$H$24</f>
        <v>3040.6476413</v>
      </c>
      <c r="G89" s="36">
        <f>SUMIFS(СВЦЭМ!$D$39:$D$782,СВЦЭМ!$A$39:$A$782,$A89,СВЦЭМ!$B$39:$B$782,G$83)+'СЕТ СН'!$H$14+СВЦЭМ!$D$10+'СЕТ СН'!$H$5-'СЕТ СН'!$H$24</f>
        <v>3020.1535704200001</v>
      </c>
      <c r="H89" s="36">
        <f>SUMIFS(СВЦЭМ!$D$39:$D$782,СВЦЭМ!$A$39:$A$782,$A89,СВЦЭМ!$B$39:$B$782,H$83)+'СЕТ СН'!$H$14+СВЦЭМ!$D$10+'СЕТ СН'!$H$5-'СЕТ СН'!$H$24</f>
        <v>2955.4518010699999</v>
      </c>
      <c r="I89" s="36">
        <f>SUMIFS(СВЦЭМ!$D$39:$D$782,СВЦЭМ!$A$39:$A$782,$A89,СВЦЭМ!$B$39:$B$782,I$83)+'СЕТ СН'!$H$14+СВЦЭМ!$D$10+'СЕТ СН'!$H$5-'СЕТ СН'!$H$24</f>
        <v>2927.7010707599998</v>
      </c>
      <c r="J89" s="36">
        <f>SUMIFS(СВЦЭМ!$D$39:$D$782,СВЦЭМ!$A$39:$A$782,$A89,СВЦЭМ!$B$39:$B$782,J$83)+'СЕТ СН'!$H$14+СВЦЭМ!$D$10+'СЕТ СН'!$H$5-'СЕТ СН'!$H$24</f>
        <v>2936.8627361899999</v>
      </c>
      <c r="K89" s="36">
        <f>SUMIFS(СВЦЭМ!$D$39:$D$782,СВЦЭМ!$A$39:$A$782,$A89,СВЦЭМ!$B$39:$B$782,K$83)+'СЕТ СН'!$H$14+СВЦЭМ!$D$10+'СЕТ СН'!$H$5-'СЕТ СН'!$H$24</f>
        <v>2946.4212525100002</v>
      </c>
      <c r="L89" s="36">
        <f>SUMIFS(СВЦЭМ!$D$39:$D$782,СВЦЭМ!$A$39:$A$782,$A89,СВЦЭМ!$B$39:$B$782,L$83)+'СЕТ СН'!$H$14+СВЦЭМ!$D$10+'СЕТ СН'!$H$5-'СЕТ СН'!$H$24</f>
        <v>2974.6520921599999</v>
      </c>
      <c r="M89" s="36">
        <f>SUMIFS(СВЦЭМ!$D$39:$D$782,СВЦЭМ!$A$39:$A$782,$A89,СВЦЭМ!$B$39:$B$782,M$83)+'СЕТ СН'!$H$14+СВЦЭМ!$D$10+'СЕТ СН'!$H$5-'СЕТ СН'!$H$24</f>
        <v>3008.3332713700001</v>
      </c>
      <c r="N89" s="36">
        <f>SUMIFS(СВЦЭМ!$D$39:$D$782,СВЦЭМ!$A$39:$A$782,$A89,СВЦЭМ!$B$39:$B$782,N$83)+'СЕТ СН'!$H$14+СВЦЭМ!$D$10+'СЕТ СН'!$H$5-'СЕТ СН'!$H$24</f>
        <v>3033.2264912000001</v>
      </c>
      <c r="O89" s="36">
        <f>SUMIFS(СВЦЭМ!$D$39:$D$782,СВЦЭМ!$A$39:$A$782,$A89,СВЦЭМ!$B$39:$B$782,O$83)+'СЕТ СН'!$H$14+СВЦЭМ!$D$10+'СЕТ СН'!$H$5-'СЕТ СН'!$H$24</f>
        <v>3032.7800105400001</v>
      </c>
      <c r="P89" s="36">
        <f>SUMIFS(СВЦЭМ!$D$39:$D$782,СВЦЭМ!$A$39:$A$782,$A89,СВЦЭМ!$B$39:$B$782,P$83)+'СЕТ СН'!$H$14+СВЦЭМ!$D$10+'СЕТ СН'!$H$5-'СЕТ СН'!$H$24</f>
        <v>3037.4848971700003</v>
      </c>
      <c r="Q89" s="36">
        <f>SUMIFS(СВЦЭМ!$D$39:$D$782,СВЦЭМ!$A$39:$A$782,$A89,СВЦЭМ!$B$39:$B$782,Q$83)+'СЕТ СН'!$H$14+СВЦЭМ!$D$10+'СЕТ СН'!$H$5-'СЕТ СН'!$H$24</f>
        <v>3032.9377370299999</v>
      </c>
      <c r="R89" s="36">
        <f>SUMIFS(СВЦЭМ!$D$39:$D$782,СВЦЭМ!$A$39:$A$782,$A89,СВЦЭМ!$B$39:$B$782,R$83)+'СЕТ СН'!$H$14+СВЦЭМ!$D$10+'СЕТ СН'!$H$5-'СЕТ СН'!$H$24</f>
        <v>3013.1187803299999</v>
      </c>
      <c r="S89" s="36">
        <f>SUMIFS(СВЦЭМ!$D$39:$D$782,СВЦЭМ!$A$39:$A$782,$A89,СВЦЭМ!$B$39:$B$782,S$83)+'СЕТ СН'!$H$14+СВЦЭМ!$D$10+'СЕТ СН'!$H$5-'СЕТ СН'!$H$24</f>
        <v>2981.0960602199998</v>
      </c>
      <c r="T89" s="36">
        <f>SUMIFS(СВЦЭМ!$D$39:$D$782,СВЦЭМ!$A$39:$A$782,$A89,СВЦЭМ!$B$39:$B$782,T$83)+'СЕТ СН'!$H$14+СВЦЭМ!$D$10+'СЕТ СН'!$H$5-'СЕТ СН'!$H$24</f>
        <v>2987.3052502699998</v>
      </c>
      <c r="U89" s="36">
        <f>SUMIFS(СВЦЭМ!$D$39:$D$782,СВЦЭМ!$A$39:$A$782,$A89,СВЦЭМ!$B$39:$B$782,U$83)+'СЕТ СН'!$H$14+СВЦЭМ!$D$10+'СЕТ СН'!$H$5-'СЕТ СН'!$H$24</f>
        <v>3021.0426700400003</v>
      </c>
      <c r="V89" s="36">
        <f>SUMIFS(СВЦЭМ!$D$39:$D$782,СВЦЭМ!$A$39:$A$782,$A89,СВЦЭМ!$B$39:$B$782,V$83)+'СЕТ СН'!$H$14+СВЦЭМ!$D$10+'СЕТ СН'!$H$5-'СЕТ СН'!$H$24</f>
        <v>3015.4401709900003</v>
      </c>
      <c r="W89" s="36">
        <f>SUMIFS(СВЦЭМ!$D$39:$D$782,СВЦЭМ!$A$39:$A$782,$A89,СВЦЭМ!$B$39:$B$782,W$83)+'СЕТ СН'!$H$14+СВЦЭМ!$D$10+'СЕТ СН'!$H$5-'СЕТ СН'!$H$24</f>
        <v>3012.0486467999999</v>
      </c>
      <c r="X89" s="36">
        <f>SUMIFS(СВЦЭМ!$D$39:$D$782,СВЦЭМ!$A$39:$A$782,$A89,СВЦЭМ!$B$39:$B$782,X$83)+'СЕТ СН'!$H$14+СВЦЭМ!$D$10+'СЕТ СН'!$H$5-'СЕТ СН'!$H$24</f>
        <v>3061.48031726</v>
      </c>
      <c r="Y89" s="36">
        <f>SUMIFS(СВЦЭМ!$D$39:$D$782,СВЦЭМ!$A$39:$A$782,$A89,СВЦЭМ!$B$39:$B$782,Y$83)+'СЕТ СН'!$H$14+СВЦЭМ!$D$10+'СЕТ СН'!$H$5-'СЕТ СН'!$H$24</f>
        <v>3086.3491913299999</v>
      </c>
    </row>
    <row r="90" spans="1:27" ht="15.75" x14ac:dyDescent="0.2">
      <c r="A90" s="35">
        <f t="shared" si="2"/>
        <v>44841</v>
      </c>
      <c r="B90" s="36">
        <f>SUMIFS(СВЦЭМ!$D$39:$D$782,СВЦЭМ!$A$39:$A$782,$A90,СВЦЭМ!$B$39:$B$782,B$83)+'СЕТ СН'!$H$14+СВЦЭМ!$D$10+'СЕТ СН'!$H$5-'СЕТ СН'!$H$24</f>
        <v>2949.4922584599999</v>
      </c>
      <c r="C90" s="36">
        <f>SUMIFS(СВЦЭМ!$D$39:$D$782,СВЦЭМ!$A$39:$A$782,$A90,СВЦЭМ!$B$39:$B$782,C$83)+'СЕТ СН'!$H$14+СВЦЭМ!$D$10+'СЕТ СН'!$H$5-'СЕТ СН'!$H$24</f>
        <v>2984.6668889299999</v>
      </c>
      <c r="D90" s="36">
        <f>SUMIFS(СВЦЭМ!$D$39:$D$782,СВЦЭМ!$A$39:$A$782,$A90,СВЦЭМ!$B$39:$B$782,D$83)+'СЕТ СН'!$H$14+СВЦЭМ!$D$10+'СЕТ СН'!$H$5-'СЕТ СН'!$H$24</f>
        <v>3005.0274000899999</v>
      </c>
      <c r="E90" s="36">
        <f>SUMIFS(СВЦЭМ!$D$39:$D$782,СВЦЭМ!$A$39:$A$782,$A90,СВЦЭМ!$B$39:$B$782,E$83)+'СЕТ СН'!$H$14+СВЦЭМ!$D$10+'СЕТ СН'!$H$5-'СЕТ СН'!$H$24</f>
        <v>3013.0744700499999</v>
      </c>
      <c r="F90" s="36">
        <f>SUMIFS(СВЦЭМ!$D$39:$D$782,СВЦЭМ!$A$39:$A$782,$A90,СВЦЭМ!$B$39:$B$782,F$83)+'СЕТ СН'!$H$14+СВЦЭМ!$D$10+'СЕТ СН'!$H$5-'СЕТ СН'!$H$24</f>
        <v>3015.6153289900003</v>
      </c>
      <c r="G90" s="36">
        <f>SUMIFS(СВЦЭМ!$D$39:$D$782,СВЦЭМ!$A$39:$A$782,$A90,СВЦЭМ!$B$39:$B$782,G$83)+'СЕТ СН'!$H$14+СВЦЭМ!$D$10+'СЕТ СН'!$H$5-'СЕТ СН'!$H$24</f>
        <v>3000.65322229</v>
      </c>
      <c r="H90" s="36">
        <f>SUMIFS(СВЦЭМ!$D$39:$D$782,СВЦЭМ!$A$39:$A$782,$A90,СВЦЭМ!$B$39:$B$782,H$83)+'СЕТ СН'!$H$14+СВЦЭМ!$D$10+'СЕТ СН'!$H$5-'СЕТ СН'!$H$24</f>
        <v>2946.6786471699997</v>
      </c>
      <c r="I90" s="36">
        <f>SUMIFS(СВЦЭМ!$D$39:$D$782,СВЦЭМ!$A$39:$A$782,$A90,СВЦЭМ!$B$39:$B$782,I$83)+'СЕТ СН'!$H$14+СВЦЭМ!$D$10+'СЕТ СН'!$H$5-'СЕТ СН'!$H$24</f>
        <v>2888.9987316299998</v>
      </c>
      <c r="J90" s="36">
        <f>SUMIFS(СВЦЭМ!$D$39:$D$782,СВЦЭМ!$A$39:$A$782,$A90,СВЦЭМ!$B$39:$B$782,J$83)+'СЕТ СН'!$H$14+СВЦЭМ!$D$10+'СЕТ СН'!$H$5-'СЕТ СН'!$H$24</f>
        <v>2902.7145866299998</v>
      </c>
      <c r="K90" s="36">
        <f>SUMIFS(СВЦЭМ!$D$39:$D$782,СВЦЭМ!$A$39:$A$782,$A90,СВЦЭМ!$B$39:$B$782,K$83)+'СЕТ СН'!$H$14+СВЦЭМ!$D$10+'СЕТ СН'!$H$5-'СЕТ СН'!$H$24</f>
        <v>2926.2003001399999</v>
      </c>
      <c r="L90" s="36">
        <f>SUMIFS(СВЦЭМ!$D$39:$D$782,СВЦЭМ!$A$39:$A$782,$A90,СВЦЭМ!$B$39:$B$782,L$83)+'СЕТ СН'!$H$14+СВЦЭМ!$D$10+'СЕТ СН'!$H$5-'СЕТ СН'!$H$24</f>
        <v>2908.8621804300001</v>
      </c>
      <c r="M90" s="36">
        <f>SUMIFS(СВЦЭМ!$D$39:$D$782,СВЦЭМ!$A$39:$A$782,$A90,СВЦЭМ!$B$39:$B$782,M$83)+'СЕТ СН'!$H$14+СВЦЭМ!$D$10+'СЕТ СН'!$H$5-'СЕТ СН'!$H$24</f>
        <v>2893.6829799299999</v>
      </c>
      <c r="N90" s="36">
        <f>SUMIFS(СВЦЭМ!$D$39:$D$782,СВЦЭМ!$A$39:$A$782,$A90,СВЦЭМ!$B$39:$B$782,N$83)+'СЕТ СН'!$H$14+СВЦЭМ!$D$10+'СЕТ СН'!$H$5-'СЕТ СН'!$H$24</f>
        <v>2897.95821518</v>
      </c>
      <c r="O90" s="36">
        <f>SUMIFS(СВЦЭМ!$D$39:$D$782,СВЦЭМ!$A$39:$A$782,$A90,СВЦЭМ!$B$39:$B$782,O$83)+'СЕТ СН'!$H$14+СВЦЭМ!$D$10+'СЕТ СН'!$H$5-'СЕТ СН'!$H$24</f>
        <v>2900.8049957100002</v>
      </c>
      <c r="P90" s="36">
        <f>SUMIFS(СВЦЭМ!$D$39:$D$782,СВЦЭМ!$A$39:$A$782,$A90,СВЦЭМ!$B$39:$B$782,P$83)+'СЕТ СН'!$H$14+СВЦЭМ!$D$10+'СЕТ СН'!$H$5-'СЕТ СН'!$H$24</f>
        <v>2896.7073702099997</v>
      </c>
      <c r="Q90" s="36">
        <f>SUMIFS(СВЦЭМ!$D$39:$D$782,СВЦЭМ!$A$39:$A$782,$A90,СВЦЭМ!$B$39:$B$782,Q$83)+'СЕТ СН'!$H$14+СВЦЭМ!$D$10+'СЕТ СН'!$H$5-'СЕТ СН'!$H$24</f>
        <v>2899.3978399699999</v>
      </c>
      <c r="R90" s="36">
        <f>SUMIFS(СВЦЭМ!$D$39:$D$782,СВЦЭМ!$A$39:$A$782,$A90,СВЦЭМ!$B$39:$B$782,R$83)+'СЕТ СН'!$H$14+СВЦЭМ!$D$10+'СЕТ СН'!$H$5-'СЕТ СН'!$H$24</f>
        <v>2893.2241483999996</v>
      </c>
      <c r="S90" s="36">
        <f>SUMIFS(СВЦЭМ!$D$39:$D$782,СВЦЭМ!$A$39:$A$782,$A90,СВЦЭМ!$B$39:$B$782,S$83)+'СЕТ СН'!$H$14+СВЦЭМ!$D$10+'СЕТ СН'!$H$5-'СЕТ СН'!$H$24</f>
        <v>2930.51418225</v>
      </c>
      <c r="T90" s="36">
        <f>SUMIFS(СВЦЭМ!$D$39:$D$782,СВЦЭМ!$A$39:$A$782,$A90,СВЦЭМ!$B$39:$B$782,T$83)+'СЕТ СН'!$H$14+СВЦЭМ!$D$10+'СЕТ СН'!$H$5-'СЕТ СН'!$H$24</f>
        <v>3007.3237965799999</v>
      </c>
      <c r="U90" s="36">
        <f>SUMIFS(СВЦЭМ!$D$39:$D$782,СВЦЭМ!$A$39:$A$782,$A90,СВЦЭМ!$B$39:$B$782,U$83)+'СЕТ СН'!$H$14+СВЦЭМ!$D$10+'СЕТ СН'!$H$5-'СЕТ СН'!$H$24</f>
        <v>3044.0305567400001</v>
      </c>
      <c r="V90" s="36">
        <f>SUMIFS(СВЦЭМ!$D$39:$D$782,СВЦЭМ!$A$39:$A$782,$A90,СВЦЭМ!$B$39:$B$782,V$83)+'СЕТ СН'!$H$14+СВЦЭМ!$D$10+'СЕТ СН'!$H$5-'СЕТ СН'!$H$24</f>
        <v>3038.3445435499998</v>
      </c>
      <c r="W90" s="36">
        <f>SUMIFS(СВЦЭМ!$D$39:$D$782,СВЦЭМ!$A$39:$A$782,$A90,СВЦЭМ!$B$39:$B$782,W$83)+'СЕТ СН'!$H$14+СВЦЭМ!$D$10+'СЕТ СН'!$H$5-'СЕТ СН'!$H$24</f>
        <v>3025.0397814799999</v>
      </c>
      <c r="X90" s="36">
        <f>SUMIFS(СВЦЭМ!$D$39:$D$782,СВЦЭМ!$A$39:$A$782,$A90,СВЦЭМ!$B$39:$B$782,X$83)+'СЕТ СН'!$H$14+СВЦЭМ!$D$10+'СЕТ СН'!$H$5-'СЕТ СН'!$H$24</f>
        <v>2982.1489563499999</v>
      </c>
      <c r="Y90" s="36">
        <f>SUMIFS(СВЦЭМ!$D$39:$D$782,СВЦЭМ!$A$39:$A$782,$A90,СВЦЭМ!$B$39:$B$782,Y$83)+'СЕТ СН'!$H$14+СВЦЭМ!$D$10+'СЕТ СН'!$H$5-'СЕТ СН'!$H$24</f>
        <v>2970.5553449199997</v>
      </c>
    </row>
    <row r="91" spans="1:27" ht="15.75" x14ac:dyDescent="0.2">
      <c r="A91" s="35">
        <f t="shared" si="2"/>
        <v>44842</v>
      </c>
      <c r="B91" s="36">
        <f>SUMIFS(СВЦЭМ!$D$39:$D$782,СВЦЭМ!$A$39:$A$782,$A91,СВЦЭМ!$B$39:$B$782,B$83)+'СЕТ СН'!$H$14+СВЦЭМ!$D$10+'СЕТ СН'!$H$5-'СЕТ СН'!$H$24</f>
        <v>2940.0967652599998</v>
      </c>
      <c r="C91" s="36">
        <f>SUMIFS(СВЦЭМ!$D$39:$D$782,СВЦЭМ!$A$39:$A$782,$A91,СВЦЭМ!$B$39:$B$782,C$83)+'СЕТ СН'!$H$14+СВЦЭМ!$D$10+'СЕТ СН'!$H$5-'СЕТ СН'!$H$24</f>
        <v>2976.62540584</v>
      </c>
      <c r="D91" s="36">
        <f>SUMIFS(СВЦЭМ!$D$39:$D$782,СВЦЭМ!$A$39:$A$782,$A91,СВЦЭМ!$B$39:$B$782,D$83)+'СЕТ СН'!$H$14+СВЦЭМ!$D$10+'СЕТ СН'!$H$5-'СЕТ СН'!$H$24</f>
        <v>2993.0244244999999</v>
      </c>
      <c r="E91" s="36">
        <f>SUMIFS(СВЦЭМ!$D$39:$D$782,СВЦЭМ!$A$39:$A$782,$A91,СВЦЭМ!$B$39:$B$782,E$83)+'СЕТ СН'!$H$14+СВЦЭМ!$D$10+'СЕТ СН'!$H$5-'СЕТ СН'!$H$24</f>
        <v>3001.5226084999999</v>
      </c>
      <c r="F91" s="36">
        <f>SUMIFS(СВЦЭМ!$D$39:$D$782,СВЦЭМ!$A$39:$A$782,$A91,СВЦЭМ!$B$39:$B$782,F$83)+'СЕТ СН'!$H$14+СВЦЭМ!$D$10+'СЕТ СН'!$H$5-'СЕТ СН'!$H$24</f>
        <v>3004.7828972799998</v>
      </c>
      <c r="G91" s="36">
        <f>SUMIFS(СВЦЭМ!$D$39:$D$782,СВЦЭМ!$A$39:$A$782,$A91,СВЦЭМ!$B$39:$B$782,G$83)+'СЕТ СН'!$H$14+СВЦЭМ!$D$10+'СЕТ СН'!$H$5-'СЕТ СН'!$H$24</f>
        <v>2996.2933768900002</v>
      </c>
      <c r="H91" s="36">
        <f>SUMIFS(СВЦЭМ!$D$39:$D$782,СВЦЭМ!$A$39:$A$782,$A91,СВЦЭМ!$B$39:$B$782,H$83)+'СЕТ СН'!$H$14+СВЦЭМ!$D$10+'СЕТ СН'!$H$5-'СЕТ СН'!$H$24</f>
        <v>2977.7869765999999</v>
      </c>
      <c r="I91" s="36">
        <f>SUMIFS(СВЦЭМ!$D$39:$D$782,СВЦЭМ!$A$39:$A$782,$A91,СВЦЭМ!$B$39:$B$782,I$83)+'СЕТ СН'!$H$14+СВЦЭМ!$D$10+'СЕТ СН'!$H$5-'СЕТ СН'!$H$24</f>
        <v>2933.9005807399999</v>
      </c>
      <c r="J91" s="36">
        <f>SUMIFS(СВЦЭМ!$D$39:$D$782,СВЦЭМ!$A$39:$A$782,$A91,СВЦЭМ!$B$39:$B$782,J$83)+'СЕТ СН'!$H$14+СВЦЭМ!$D$10+'СЕТ СН'!$H$5-'СЕТ СН'!$H$24</f>
        <v>2887.6567146399998</v>
      </c>
      <c r="K91" s="36">
        <f>SUMIFS(СВЦЭМ!$D$39:$D$782,СВЦЭМ!$A$39:$A$782,$A91,СВЦЭМ!$B$39:$B$782,K$83)+'СЕТ СН'!$H$14+СВЦЭМ!$D$10+'СЕТ СН'!$H$5-'СЕТ СН'!$H$24</f>
        <v>2870.0312250699999</v>
      </c>
      <c r="L91" s="36">
        <f>SUMIFS(СВЦЭМ!$D$39:$D$782,СВЦЭМ!$A$39:$A$782,$A91,СВЦЭМ!$B$39:$B$782,L$83)+'СЕТ СН'!$H$14+СВЦЭМ!$D$10+'СЕТ СН'!$H$5-'СЕТ СН'!$H$24</f>
        <v>2925.0696606699998</v>
      </c>
      <c r="M91" s="36">
        <f>SUMIFS(СВЦЭМ!$D$39:$D$782,СВЦЭМ!$A$39:$A$782,$A91,СВЦЭМ!$B$39:$B$782,M$83)+'СЕТ СН'!$H$14+СВЦЭМ!$D$10+'СЕТ СН'!$H$5-'СЕТ СН'!$H$24</f>
        <v>2892.7112339400001</v>
      </c>
      <c r="N91" s="36">
        <f>SUMIFS(СВЦЭМ!$D$39:$D$782,СВЦЭМ!$A$39:$A$782,$A91,СВЦЭМ!$B$39:$B$782,N$83)+'СЕТ СН'!$H$14+СВЦЭМ!$D$10+'СЕТ СН'!$H$5-'СЕТ СН'!$H$24</f>
        <v>2877.1622874599998</v>
      </c>
      <c r="O91" s="36">
        <f>SUMIFS(СВЦЭМ!$D$39:$D$782,СВЦЭМ!$A$39:$A$782,$A91,СВЦЭМ!$B$39:$B$782,O$83)+'СЕТ СН'!$H$14+СВЦЭМ!$D$10+'СЕТ СН'!$H$5-'СЕТ СН'!$H$24</f>
        <v>2884.7562687700001</v>
      </c>
      <c r="P91" s="36">
        <f>SUMIFS(СВЦЭМ!$D$39:$D$782,СВЦЭМ!$A$39:$A$782,$A91,СВЦЭМ!$B$39:$B$782,P$83)+'СЕТ СН'!$H$14+СВЦЭМ!$D$10+'СЕТ СН'!$H$5-'СЕТ СН'!$H$24</f>
        <v>2892.4364289199998</v>
      </c>
      <c r="Q91" s="36">
        <f>SUMIFS(СВЦЭМ!$D$39:$D$782,СВЦЭМ!$A$39:$A$782,$A91,СВЦЭМ!$B$39:$B$782,Q$83)+'СЕТ СН'!$H$14+СВЦЭМ!$D$10+'СЕТ СН'!$H$5-'СЕТ СН'!$H$24</f>
        <v>2895.5504879</v>
      </c>
      <c r="R91" s="36">
        <f>SUMIFS(СВЦЭМ!$D$39:$D$782,СВЦЭМ!$A$39:$A$782,$A91,СВЦЭМ!$B$39:$B$782,R$83)+'СЕТ СН'!$H$14+СВЦЭМ!$D$10+'СЕТ СН'!$H$5-'СЕТ СН'!$H$24</f>
        <v>2895.6823495499998</v>
      </c>
      <c r="S91" s="36">
        <f>SUMIFS(СВЦЭМ!$D$39:$D$782,СВЦЭМ!$A$39:$A$782,$A91,СВЦЭМ!$B$39:$B$782,S$83)+'СЕТ СН'!$H$14+СВЦЭМ!$D$10+'СЕТ СН'!$H$5-'СЕТ СН'!$H$24</f>
        <v>2916.41109603</v>
      </c>
      <c r="T91" s="36">
        <f>SUMIFS(СВЦЭМ!$D$39:$D$782,СВЦЭМ!$A$39:$A$782,$A91,СВЦЭМ!$B$39:$B$782,T$83)+'СЕТ СН'!$H$14+СВЦЭМ!$D$10+'СЕТ СН'!$H$5-'СЕТ СН'!$H$24</f>
        <v>3023.2320798199999</v>
      </c>
      <c r="U91" s="36">
        <f>SUMIFS(СВЦЭМ!$D$39:$D$782,СВЦЭМ!$A$39:$A$782,$A91,СВЦЭМ!$B$39:$B$782,U$83)+'СЕТ СН'!$H$14+СВЦЭМ!$D$10+'СЕТ СН'!$H$5-'СЕТ СН'!$H$24</f>
        <v>3047.1118065199998</v>
      </c>
      <c r="V91" s="36">
        <f>SUMIFS(СВЦЭМ!$D$39:$D$782,СВЦЭМ!$A$39:$A$782,$A91,СВЦЭМ!$B$39:$B$782,V$83)+'СЕТ СН'!$H$14+СВЦЭМ!$D$10+'СЕТ СН'!$H$5-'СЕТ СН'!$H$24</f>
        <v>3045.0678182199999</v>
      </c>
      <c r="W91" s="36">
        <f>SUMIFS(СВЦЭМ!$D$39:$D$782,СВЦЭМ!$A$39:$A$782,$A91,СВЦЭМ!$B$39:$B$782,W$83)+'СЕТ СН'!$H$14+СВЦЭМ!$D$10+'СЕТ СН'!$H$5-'СЕТ СН'!$H$24</f>
        <v>3040.30636168</v>
      </c>
      <c r="X91" s="36">
        <f>SUMIFS(СВЦЭМ!$D$39:$D$782,СВЦЭМ!$A$39:$A$782,$A91,СВЦЭМ!$B$39:$B$782,X$83)+'СЕТ СН'!$H$14+СВЦЭМ!$D$10+'СЕТ СН'!$H$5-'СЕТ СН'!$H$24</f>
        <v>3010.1850537099999</v>
      </c>
      <c r="Y91" s="36">
        <f>SUMIFS(СВЦЭМ!$D$39:$D$782,СВЦЭМ!$A$39:$A$782,$A91,СВЦЭМ!$B$39:$B$782,Y$83)+'СЕТ СН'!$H$14+СВЦЭМ!$D$10+'СЕТ СН'!$H$5-'СЕТ СН'!$H$24</f>
        <v>2990.1930203100001</v>
      </c>
    </row>
    <row r="92" spans="1:27" ht="15.75" x14ac:dyDescent="0.2">
      <c r="A92" s="35">
        <f t="shared" si="2"/>
        <v>44843</v>
      </c>
      <c r="B92" s="36">
        <f>SUMIFS(СВЦЭМ!$D$39:$D$782,СВЦЭМ!$A$39:$A$782,$A92,СВЦЭМ!$B$39:$B$782,B$83)+'СЕТ СН'!$H$14+СВЦЭМ!$D$10+'СЕТ СН'!$H$5-'СЕТ СН'!$H$24</f>
        <v>2921.0519629999999</v>
      </c>
      <c r="C92" s="36">
        <f>SUMIFS(СВЦЭМ!$D$39:$D$782,СВЦЭМ!$A$39:$A$782,$A92,СВЦЭМ!$B$39:$B$782,C$83)+'СЕТ СН'!$H$14+СВЦЭМ!$D$10+'СЕТ СН'!$H$5-'СЕТ СН'!$H$24</f>
        <v>2937.39067411</v>
      </c>
      <c r="D92" s="36">
        <f>SUMIFS(СВЦЭМ!$D$39:$D$782,СВЦЭМ!$A$39:$A$782,$A92,СВЦЭМ!$B$39:$B$782,D$83)+'СЕТ СН'!$H$14+СВЦЭМ!$D$10+'СЕТ СН'!$H$5-'СЕТ СН'!$H$24</f>
        <v>2945.0800222899998</v>
      </c>
      <c r="E92" s="36">
        <f>SUMIFS(СВЦЭМ!$D$39:$D$782,СВЦЭМ!$A$39:$A$782,$A92,СВЦЭМ!$B$39:$B$782,E$83)+'СЕТ СН'!$H$14+СВЦЭМ!$D$10+'СЕТ СН'!$H$5-'СЕТ СН'!$H$24</f>
        <v>2949.1842509399999</v>
      </c>
      <c r="F92" s="36">
        <f>SUMIFS(СВЦЭМ!$D$39:$D$782,СВЦЭМ!$A$39:$A$782,$A92,СВЦЭМ!$B$39:$B$782,F$83)+'СЕТ СН'!$H$14+СВЦЭМ!$D$10+'СЕТ СН'!$H$5-'СЕТ СН'!$H$24</f>
        <v>2947.1512969099999</v>
      </c>
      <c r="G92" s="36">
        <f>SUMIFS(СВЦЭМ!$D$39:$D$782,СВЦЭМ!$A$39:$A$782,$A92,СВЦЭМ!$B$39:$B$782,G$83)+'СЕТ СН'!$H$14+СВЦЭМ!$D$10+'СЕТ СН'!$H$5-'СЕТ СН'!$H$24</f>
        <v>2947.13132761</v>
      </c>
      <c r="H92" s="36">
        <f>SUMIFS(СВЦЭМ!$D$39:$D$782,СВЦЭМ!$A$39:$A$782,$A92,СВЦЭМ!$B$39:$B$782,H$83)+'СЕТ СН'!$H$14+СВЦЭМ!$D$10+'СЕТ СН'!$H$5-'СЕТ СН'!$H$24</f>
        <v>2936.4240051400002</v>
      </c>
      <c r="I92" s="36">
        <f>SUMIFS(СВЦЭМ!$D$39:$D$782,СВЦЭМ!$A$39:$A$782,$A92,СВЦЭМ!$B$39:$B$782,I$83)+'СЕТ СН'!$H$14+СВЦЭМ!$D$10+'СЕТ СН'!$H$5-'СЕТ СН'!$H$24</f>
        <v>2916.2764774399998</v>
      </c>
      <c r="J92" s="36">
        <f>SUMIFS(СВЦЭМ!$D$39:$D$782,СВЦЭМ!$A$39:$A$782,$A92,СВЦЭМ!$B$39:$B$782,J$83)+'СЕТ СН'!$H$14+СВЦЭМ!$D$10+'СЕТ СН'!$H$5-'СЕТ СН'!$H$24</f>
        <v>2911.9654300399998</v>
      </c>
      <c r="K92" s="36">
        <f>SUMIFS(СВЦЭМ!$D$39:$D$782,СВЦЭМ!$A$39:$A$782,$A92,СВЦЭМ!$B$39:$B$782,K$83)+'СЕТ СН'!$H$14+СВЦЭМ!$D$10+'СЕТ СН'!$H$5-'СЕТ СН'!$H$24</f>
        <v>2850.8376239899999</v>
      </c>
      <c r="L92" s="36">
        <f>SUMIFS(СВЦЭМ!$D$39:$D$782,СВЦЭМ!$A$39:$A$782,$A92,СВЦЭМ!$B$39:$B$782,L$83)+'СЕТ СН'!$H$14+СВЦЭМ!$D$10+'СЕТ СН'!$H$5-'СЕТ СН'!$H$24</f>
        <v>2860.6791795199997</v>
      </c>
      <c r="M92" s="36">
        <f>SUMIFS(СВЦЭМ!$D$39:$D$782,СВЦЭМ!$A$39:$A$782,$A92,СВЦЭМ!$B$39:$B$782,M$83)+'СЕТ СН'!$H$14+СВЦЭМ!$D$10+'СЕТ СН'!$H$5-'СЕТ СН'!$H$24</f>
        <v>2863.5202865299998</v>
      </c>
      <c r="N92" s="36">
        <f>SUMIFS(СВЦЭМ!$D$39:$D$782,СВЦЭМ!$A$39:$A$782,$A92,СВЦЭМ!$B$39:$B$782,N$83)+'СЕТ СН'!$H$14+СВЦЭМ!$D$10+'СЕТ СН'!$H$5-'СЕТ СН'!$H$24</f>
        <v>2838.72182187</v>
      </c>
      <c r="O92" s="36">
        <f>SUMIFS(СВЦЭМ!$D$39:$D$782,СВЦЭМ!$A$39:$A$782,$A92,СВЦЭМ!$B$39:$B$782,O$83)+'СЕТ СН'!$H$14+СВЦЭМ!$D$10+'СЕТ СН'!$H$5-'СЕТ СН'!$H$24</f>
        <v>2858.12485113</v>
      </c>
      <c r="P92" s="36">
        <f>SUMIFS(СВЦЭМ!$D$39:$D$782,СВЦЭМ!$A$39:$A$782,$A92,СВЦЭМ!$B$39:$B$782,P$83)+'СЕТ СН'!$H$14+СВЦЭМ!$D$10+'СЕТ СН'!$H$5-'СЕТ СН'!$H$24</f>
        <v>2852.8276541800001</v>
      </c>
      <c r="Q92" s="36">
        <f>SUMIFS(СВЦЭМ!$D$39:$D$782,СВЦЭМ!$A$39:$A$782,$A92,СВЦЭМ!$B$39:$B$782,Q$83)+'СЕТ СН'!$H$14+СВЦЭМ!$D$10+'СЕТ СН'!$H$5-'СЕТ СН'!$H$24</f>
        <v>2851.4614006900001</v>
      </c>
      <c r="R92" s="36">
        <f>SUMIFS(СВЦЭМ!$D$39:$D$782,СВЦЭМ!$A$39:$A$782,$A92,СВЦЭМ!$B$39:$B$782,R$83)+'СЕТ СН'!$H$14+СВЦЭМ!$D$10+'СЕТ СН'!$H$5-'СЕТ СН'!$H$24</f>
        <v>2878.13433231</v>
      </c>
      <c r="S92" s="36">
        <f>SUMIFS(СВЦЭМ!$D$39:$D$782,СВЦЭМ!$A$39:$A$782,$A92,СВЦЭМ!$B$39:$B$782,S$83)+'СЕТ СН'!$H$14+СВЦЭМ!$D$10+'СЕТ СН'!$H$5-'СЕТ СН'!$H$24</f>
        <v>2907.51772059</v>
      </c>
      <c r="T92" s="36">
        <f>SUMIFS(СВЦЭМ!$D$39:$D$782,СВЦЭМ!$A$39:$A$782,$A92,СВЦЭМ!$B$39:$B$782,T$83)+'СЕТ СН'!$H$14+СВЦЭМ!$D$10+'СЕТ СН'!$H$5-'СЕТ СН'!$H$24</f>
        <v>2976.8755913199998</v>
      </c>
      <c r="U92" s="36">
        <f>SUMIFS(СВЦЭМ!$D$39:$D$782,СВЦЭМ!$A$39:$A$782,$A92,СВЦЭМ!$B$39:$B$782,U$83)+'СЕТ СН'!$H$14+СВЦЭМ!$D$10+'СЕТ СН'!$H$5-'СЕТ СН'!$H$24</f>
        <v>3009.3742117299998</v>
      </c>
      <c r="V92" s="36">
        <f>SUMIFS(СВЦЭМ!$D$39:$D$782,СВЦЭМ!$A$39:$A$782,$A92,СВЦЭМ!$B$39:$B$782,V$83)+'СЕТ СН'!$H$14+СВЦЭМ!$D$10+'СЕТ СН'!$H$5-'СЕТ СН'!$H$24</f>
        <v>2998.9117611199999</v>
      </c>
      <c r="W92" s="36">
        <f>SUMIFS(СВЦЭМ!$D$39:$D$782,СВЦЭМ!$A$39:$A$782,$A92,СВЦЭМ!$B$39:$B$782,W$83)+'СЕТ СН'!$H$14+СВЦЭМ!$D$10+'СЕТ СН'!$H$5-'СЕТ СН'!$H$24</f>
        <v>2981.82443668</v>
      </c>
      <c r="X92" s="36">
        <f>SUMIFS(СВЦЭМ!$D$39:$D$782,СВЦЭМ!$A$39:$A$782,$A92,СВЦЭМ!$B$39:$B$782,X$83)+'СЕТ СН'!$H$14+СВЦЭМ!$D$10+'СЕТ СН'!$H$5-'СЕТ СН'!$H$24</f>
        <v>2850.5519338300001</v>
      </c>
      <c r="Y92" s="36">
        <f>SUMIFS(СВЦЭМ!$D$39:$D$782,СВЦЭМ!$A$39:$A$782,$A92,СВЦЭМ!$B$39:$B$782,Y$83)+'СЕТ СН'!$H$14+СВЦЭМ!$D$10+'СЕТ СН'!$H$5-'СЕТ СН'!$H$24</f>
        <v>2751.54085829</v>
      </c>
    </row>
    <row r="93" spans="1:27" ht="15.75" x14ac:dyDescent="0.2">
      <c r="A93" s="35">
        <f t="shared" si="2"/>
        <v>44844</v>
      </c>
      <c r="B93" s="36">
        <f>SUMIFS(СВЦЭМ!$D$39:$D$782,СВЦЭМ!$A$39:$A$782,$A93,СВЦЭМ!$B$39:$B$782,B$83)+'СЕТ СН'!$H$14+СВЦЭМ!$D$10+'СЕТ СН'!$H$5-'СЕТ СН'!$H$24</f>
        <v>2753.4849189699999</v>
      </c>
      <c r="C93" s="36">
        <f>SUMIFS(СВЦЭМ!$D$39:$D$782,СВЦЭМ!$A$39:$A$782,$A93,СВЦЭМ!$B$39:$B$782,C$83)+'СЕТ СН'!$H$14+СВЦЭМ!$D$10+'СЕТ СН'!$H$5-'СЕТ СН'!$H$24</f>
        <v>2810.47295889</v>
      </c>
      <c r="D93" s="36">
        <f>SUMIFS(СВЦЭМ!$D$39:$D$782,СВЦЭМ!$A$39:$A$782,$A93,СВЦЭМ!$B$39:$B$782,D$83)+'СЕТ СН'!$H$14+СВЦЭМ!$D$10+'СЕТ СН'!$H$5-'СЕТ СН'!$H$24</f>
        <v>2899.39668274</v>
      </c>
      <c r="E93" s="36">
        <f>SUMIFS(СВЦЭМ!$D$39:$D$782,СВЦЭМ!$A$39:$A$782,$A93,СВЦЭМ!$B$39:$B$782,E$83)+'СЕТ СН'!$H$14+СВЦЭМ!$D$10+'СЕТ СН'!$H$5-'СЕТ СН'!$H$24</f>
        <v>2899.0629311600001</v>
      </c>
      <c r="F93" s="36">
        <f>SUMIFS(СВЦЭМ!$D$39:$D$782,СВЦЭМ!$A$39:$A$782,$A93,СВЦЭМ!$B$39:$B$782,F$83)+'СЕТ СН'!$H$14+СВЦЭМ!$D$10+'СЕТ СН'!$H$5-'СЕТ СН'!$H$24</f>
        <v>2893.7388194800001</v>
      </c>
      <c r="G93" s="36">
        <f>SUMIFS(СВЦЭМ!$D$39:$D$782,СВЦЭМ!$A$39:$A$782,$A93,СВЦЭМ!$B$39:$B$782,G$83)+'СЕТ СН'!$H$14+СВЦЭМ!$D$10+'СЕТ СН'!$H$5-'СЕТ СН'!$H$24</f>
        <v>2894.3167077200001</v>
      </c>
      <c r="H93" s="36">
        <f>SUMIFS(СВЦЭМ!$D$39:$D$782,СВЦЭМ!$A$39:$A$782,$A93,СВЦЭМ!$B$39:$B$782,H$83)+'СЕТ СН'!$H$14+СВЦЭМ!$D$10+'СЕТ СН'!$H$5-'СЕТ СН'!$H$24</f>
        <v>2838.7243469599998</v>
      </c>
      <c r="I93" s="36">
        <f>SUMIFS(СВЦЭМ!$D$39:$D$782,СВЦЭМ!$A$39:$A$782,$A93,СВЦЭМ!$B$39:$B$782,I$83)+'СЕТ СН'!$H$14+СВЦЭМ!$D$10+'СЕТ СН'!$H$5-'СЕТ СН'!$H$24</f>
        <v>2766.01493162</v>
      </c>
      <c r="J93" s="36">
        <f>SUMIFS(СВЦЭМ!$D$39:$D$782,СВЦЭМ!$A$39:$A$782,$A93,СВЦЭМ!$B$39:$B$782,J$83)+'СЕТ СН'!$H$14+СВЦЭМ!$D$10+'СЕТ СН'!$H$5-'СЕТ СН'!$H$24</f>
        <v>2747.6949347700001</v>
      </c>
      <c r="K93" s="36">
        <f>SUMIFS(СВЦЭМ!$D$39:$D$782,СВЦЭМ!$A$39:$A$782,$A93,СВЦЭМ!$B$39:$B$782,K$83)+'СЕТ СН'!$H$14+СВЦЭМ!$D$10+'СЕТ СН'!$H$5-'СЕТ СН'!$H$24</f>
        <v>2741.6303428699998</v>
      </c>
      <c r="L93" s="36">
        <f>SUMIFS(СВЦЭМ!$D$39:$D$782,СВЦЭМ!$A$39:$A$782,$A93,СВЦЭМ!$B$39:$B$782,L$83)+'СЕТ СН'!$H$14+СВЦЭМ!$D$10+'СЕТ СН'!$H$5-'СЕТ СН'!$H$24</f>
        <v>2732.1356261999999</v>
      </c>
      <c r="M93" s="36">
        <f>SUMIFS(СВЦЭМ!$D$39:$D$782,СВЦЭМ!$A$39:$A$782,$A93,СВЦЭМ!$B$39:$B$782,M$83)+'СЕТ СН'!$H$14+СВЦЭМ!$D$10+'СЕТ СН'!$H$5-'СЕТ СН'!$H$24</f>
        <v>2775.4633164299998</v>
      </c>
      <c r="N93" s="36">
        <f>SUMIFS(СВЦЭМ!$D$39:$D$782,СВЦЭМ!$A$39:$A$782,$A93,СВЦЭМ!$B$39:$B$782,N$83)+'СЕТ СН'!$H$14+СВЦЭМ!$D$10+'СЕТ СН'!$H$5-'СЕТ СН'!$H$24</f>
        <v>2852.2056080699999</v>
      </c>
      <c r="O93" s="36">
        <f>SUMIFS(СВЦЭМ!$D$39:$D$782,СВЦЭМ!$A$39:$A$782,$A93,СВЦЭМ!$B$39:$B$782,O$83)+'СЕТ СН'!$H$14+СВЦЭМ!$D$10+'СЕТ СН'!$H$5-'СЕТ СН'!$H$24</f>
        <v>2848.7245316799999</v>
      </c>
      <c r="P93" s="36">
        <f>SUMIFS(СВЦЭМ!$D$39:$D$782,СВЦЭМ!$A$39:$A$782,$A93,СВЦЭМ!$B$39:$B$782,P$83)+'СЕТ СН'!$H$14+СВЦЭМ!$D$10+'СЕТ СН'!$H$5-'СЕТ СН'!$H$24</f>
        <v>2813.3913921100002</v>
      </c>
      <c r="Q93" s="36">
        <f>SUMIFS(СВЦЭМ!$D$39:$D$782,СВЦЭМ!$A$39:$A$782,$A93,СВЦЭМ!$B$39:$B$782,Q$83)+'СЕТ СН'!$H$14+СВЦЭМ!$D$10+'СЕТ СН'!$H$5-'СЕТ СН'!$H$24</f>
        <v>2802.7412142599997</v>
      </c>
      <c r="R93" s="36">
        <f>SUMIFS(СВЦЭМ!$D$39:$D$782,СВЦЭМ!$A$39:$A$782,$A93,СВЦЭМ!$B$39:$B$782,R$83)+'СЕТ СН'!$H$14+СВЦЭМ!$D$10+'СЕТ СН'!$H$5-'СЕТ СН'!$H$24</f>
        <v>2761.56316986</v>
      </c>
      <c r="S93" s="36">
        <f>SUMIFS(СВЦЭМ!$D$39:$D$782,СВЦЭМ!$A$39:$A$782,$A93,СВЦЭМ!$B$39:$B$782,S$83)+'СЕТ СН'!$H$14+СВЦЭМ!$D$10+'СЕТ СН'!$H$5-'СЕТ СН'!$H$24</f>
        <v>2720.7253996599998</v>
      </c>
      <c r="T93" s="36">
        <f>SUMIFS(СВЦЭМ!$D$39:$D$782,СВЦЭМ!$A$39:$A$782,$A93,СВЦЭМ!$B$39:$B$782,T$83)+'СЕТ СН'!$H$14+СВЦЭМ!$D$10+'СЕТ СН'!$H$5-'СЕТ СН'!$H$24</f>
        <v>2770.2323528899997</v>
      </c>
      <c r="U93" s="36">
        <f>SUMIFS(СВЦЭМ!$D$39:$D$782,СВЦЭМ!$A$39:$A$782,$A93,СВЦЭМ!$B$39:$B$782,U$83)+'СЕТ СН'!$H$14+СВЦЭМ!$D$10+'СЕТ СН'!$H$5-'СЕТ СН'!$H$24</f>
        <v>2787.0702609700002</v>
      </c>
      <c r="V93" s="36">
        <f>SUMIFS(СВЦЭМ!$D$39:$D$782,СВЦЭМ!$A$39:$A$782,$A93,СВЦЭМ!$B$39:$B$782,V$83)+'СЕТ СН'!$H$14+СВЦЭМ!$D$10+'СЕТ СН'!$H$5-'СЕТ СН'!$H$24</f>
        <v>2795.49177014</v>
      </c>
      <c r="W93" s="36">
        <f>SUMIFS(СВЦЭМ!$D$39:$D$782,СВЦЭМ!$A$39:$A$782,$A93,СВЦЭМ!$B$39:$B$782,W$83)+'СЕТ СН'!$H$14+СВЦЭМ!$D$10+'СЕТ СН'!$H$5-'СЕТ СН'!$H$24</f>
        <v>2800.66773023</v>
      </c>
      <c r="X93" s="36">
        <f>SUMIFS(СВЦЭМ!$D$39:$D$782,СВЦЭМ!$A$39:$A$782,$A93,СВЦЭМ!$B$39:$B$782,X$83)+'СЕТ СН'!$H$14+СВЦЭМ!$D$10+'СЕТ СН'!$H$5-'СЕТ СН'!$H$24</f>
        <v>2780.2346949399998</v>
      </c>
      <c r="Y93" s="36">
        <f>SUMIFS(СВЦЭМ!$D$39:$D$782,СВЦЭМ!$A$39:$A$782,$A93,СВЦЭМ!$B$39:$B$782,Y$83)+'СЕТ СН'!$H$14+СВЦЭМ!$D$10+'СЕТ СН'!$H$5-'СЕТ СН'!$H$24</f>
        <v>2758.6248573899998</v>
      </c>
    </row>
    <row r="94" spans="1:27" ht="15.75" x14ac:dyDescent="0.2">
      <c r="A94" s="35">
        <f t="shared" si="2"/>
        <v>44845</v>
      </c>
      <c r="B94" s="36">
        <f>SUMIFS(СВЦЭМ!$D$39:$D$782,СВЦЭМ!$A$39:$A$782,$A94,СВЦЭМ!$B$39:$B$782,B$83)+'СЕТ СН'!$H$14+СВЦЭМ!$D$10+'СЕТ СН'!$H$5-'СЕТ СН'!$H$24</f>
        <v>2847.21294704</v>
      </c>
      <c r="C94" s="36">
        <f>SUMIFS(СВЦЭМ!$D$39:$D$782,СВЦЭМ!$A$39:$A$782,$A94,СВЦЭМ!$B$39:$B$782,C$83)+'СЕТ СН'!$H$14+СВЦЭМ!$D$10+'СЕТ СН'!$H$5-'СЕТ СН'!$H$24</f>
        <v>2907.6987851099998</v>
      </c>
      <c r="D94" s="36">
        <f>SUMIFS(СВЦЭМ!$D$39:$D$782,СВЦЭМ!$A$39:$A$782,$A94,СВЦЭМ!$B$39:$B$782,D$83)+'СЕТ СН'!$H$14+СВЦЭМ!$D$10+'СЕТ СН'!$H$5-'СЕТ СН'!$H$24</f>
        <v>2949.3850304099997</v>
      </c>
      <c r="E94" s="36">
        <f>SUMIFS(СВЦЭМ!$D$39:$D$782,СВЦЭМ!$A$39:$A$782,$A94,СВЦЭМ!$B$39:$B$782,E$83)+'СЕТ СН'!$H$14+СВЦЭМ!$D$10+'СЕТ СН'!$H$5-'СЕТ СН'!$H$24</f>
        <v>2964.15404954</v>
      </c>
      <c r="F94" s="36">
        <f>SUMIFS(СВЦЭМ!$D$39:$D$782,СВЦЭМ!$A$39:$A$782,$A94,СВЦЭМ!$B$39:$B$782,F$83)+'СЕТ СН'!$H$14+СВЦЭМ!$D$10+'СЕТ СН'!$H$5-'СЕТ СН'!$H$24</f>
        <v>2960.7853201200001</v>
      </c>
      <c r="G94" s="36">
        <f>SUMIFS(СВЦЭМ!$D$39:$D$782,СВЦЭМ!$A$39:$A$782,$A94,СВЦЭМ!$B$39:$B$782,G$83)+'СЕТ СН'!$H$14+СВЦЭМ!$D$10+'СЕТ СН'!$H$5-'СЕТ СН'!$H$24</f>
        <v>2901.6984334999997</v>
      </c>
      <c r="H94" s="36">
        <f>SUMIFS(СВЦЭМ!$D$39:$D$782,СВЦЭМ!$A$39:$A$782,$A94,СВЦЭМ!$B$39:$B$782,H$83)+'СЕТ СН'!$H$14+СВЦЭМ!$D$10+'СЕТ СН'!$H$5-'СЕТ СН'!$H$24</f>
        <v>2908.8765696299997</v>
      </c>
      <c r="I94" s="36">
        <f>SUMIFS(СВЦЭМ!$D$39:$D$782,СВЦЭМ!$A$39:$A$782,$A94,СВЦЭМ!$B$39:$B$782,I$83)+'СЕТ СН'!$H$14+СВЦЭМ!$D$10+'СЕТ СН'!$H$5-'СЕТ СН'!$H$24</f>
        <v>2932.5511549600001</v>
      </c>
      <c r="J94" s="36">
        <f>SUMIFS(СВЦЭМ!$D$39:$D$782,СВЦЭМ!$A$39:$A$782,$A94,СВЦЭМ!$B$39:$B$782,J$83)+'СЕТ СН'!$H$14+СВЦЭМ!$D$10+'СЕТ СН'!$H$5-'СЕТ СН'!$H$24</f>
        <v>2941.4217887899999</v>
      </c>
      <c r="K94" s="36">
        <f>SUMIFS(СВЦЭМ!$D$39:$D$782,СВЦЭМ!$A$39:$A$782,$A94,СВЦЭМ!$B$39:$B$782,K$83)+'СЕТ СН'!$H$14+СВЦЭМ!$D$10+'СЕТ СН'!$H$5-'СЕТ СН'!$H$24</f>
        <v>2945.27415909</v>
      </c>
      <c r="L94" s="36">
        <f>SUMIFS(СВЦЭМ!$D$39:$D$782,СВЦЭМ!$A$39:$A$782,$A94,СВЦЭМ!$B$39:$B$782,L$83)+'СЕТ СН'!$H$14+СВЦЭМ!$D$10+'СЕТ СН'!$H$5-'СЕТ СН'!$H$24</f>
        <v>2951.5703200200001</v>
      </c>
      <c r="M94" s="36">
        <f>SUMIFS(СВЦЭМ!$D$39:$D$782,СВЦЭМ!$A$39:$A$782,$A94,СВЦЭМ!$B$39:$B$782,M$83)+'СЕТ СН'!$H$14+СВЦЭМ!$D$10+'СЕТ СН'!$H$5-'СЕТ СН'!$H$24</f>
        <v>2921.8584547400001</v>
      </c>
      <c r="N94" s="36">
        <f>SUMIFS(СВЦЭМ!$D$39:$D$782,СВЦЭМ!$A$39:$A$782,$A94,СВЦЭМ!$B$39:$B$782,N$83)+'СЕТ СН'!$H$14+СВЦЭМ!$D$10+'СЕТ СН'!$H$5-'СЕТ СН'!$H$24</f>
        <v>2945.8746145599998</v>
      </c>
      <c r="O94" s="36">
        <f>SUMIFS(СВЦЭМ!$D$39:$D$782,СВЦЭМ!$A$39:$A$782,$A94,СВЦЭМ!$B$39:$B$782,O$83)+'СЕТ СН'!$H$14+СВЦЭМ!$D$10+'СЕТ СН'!$H$5-'СЕТ СН'!$H$24</f>
        <v>2949.1253567399999</v>
      </c>
      <c r="P94" s="36">
        <f>SUMIFS(СВЦЭМ!$D$39:$D$782,СВЦЭМ!$A$39:$A$782,$A94,СВЦЭМ!$B$39:$B$782,P$83)+'СЕТ СН'!$H$14+СВЦЭМ!$D$10+'СЕТ СН'!$H$5-'СЕТ СН'!$H$24</f>
        <v>2940.0762547499999</v>
      </c>
      <c r="Q94" s="36">
        <f>SUMIFS(СВЦЭМ!$D$39:$D$782,СВЦЭМ!$A$39:$A$782,$A94,СВЦЭМ!$B$39:$B$782,Q$83)+'СЕТ СН'!$H$14+СВЦЭМ!$D$10+'СЕТ СН'!$H$5-'СЕТ СН'!$H$24</f>
        <v>2933.50981559</v>
      </c>
      <c r="R94" s="36">
        <f>SUMIFS(СВЦЭМ!$D$39:$D$782,СВЦЭМ!$A$39:$A$782,$A94,СВЦЭМ!$B$39:$B$782,R$83)+'СЕТ СН'!$H$14+СВЦЭМ!$D$10+'СЕТ СН'!$H$5-'СЕТ СН'!$H$24</f>
        <v>2914.14914305</v>
      </c>
      <c r="S94" s="36">
        <f>SUMIFS(СВЦЭМ!$D$39:$D$782,СВЦЭМ!$A$39:$A$782,$A94,СВЦЭМ!$B$39:$B$782,S$83)+'СЕТ СН'!$H$14+СВЦЭМ!$D$10+'СЕТ СН'!$H$5-'СЕТ СН'!$H$24</f>
        <v>2949.35150316</v>
      </c>
      <c r="T94" s="36">
        <f>SUMIFS(СВЦЭМ!$D$39:$D$782,СВЦЭМ!$A$39:$A$782,$A94,СВЦЭМ!$B$39:$B$782,T$83)+'СЕТ СН'!$H$14+СВЦЭМ!$D$10+'СЕТ СН'!$H$5-'СЕТ СН'!$H$24</f>
        <v>3001.1469156200001</v>
      </c>
      <c r="U94" s="36">
        <f>SUMIFS(СВЦЭМ!$D$39:$D$782,СВЦЭМ!$A$39:$A$782,$A94,СВЦЭМ!$B$39:$B$782,U$83)+'СЕТ СН'!$H$14+СВЦЭМ!$D$10+'СЕТ СН'!$H$5-'СЕТ СН'!$H$24</f>
        <v>3022.5349688799997</v>
      </c>
      <c r="V94" s="36">
        <f>SUMIFS(СВЦЭМ!$D$39:$D$782,СВЦЭМ!$A$39:$A$782,$A94,СВЦЭМ!$B$39:$B$782,V$83)+'СЕТ СН'!$H$14+СВЦЭМ!$D$10+'СЕТ СН'!$H$5-'СЕТ СН'!$H$24</f>
        <v>3019.6450510599998</v>
      </c>
      <c r="W94" s="36">
        <f>SUMIFS(СВЦЭМ!$D$39:$D$782,СВЦЭМ!$A$39:$A$782,$A94,СВЦЭМ!$B$39:$B$782,W$83)+'СЕТ СН'!$H$14+СВЦЭМ!$D$10+'СЕТ СН'!$H$5-'СЕТ СН'!$H$24</f>
        <v>3051.45898644</v>
      </c>
      <c r="X94" s="36">
        <f>SUMIFS(СВЦЭМ!$D$39:$D$782,СВЦЭМ!$A$39:$A$782,$A94,СВЦЭМ!$B$39:$B$782,X$83)+'СЕТ СН'!$H$14+СВЦЭМ!$D$10+'СЕТ СН'!$H$5-'СЕТ СН'!$H$24</f>
        <v>3033.6194293899998</v>
      </c>
      <c r="Y94" s="36">
        <f>SUMIFS(СВЦЭМ!$D$39:$D$782,СВЦЭМ!$A$39:$A$782,$A94,СВЦЭМ!$B$39:$B$782,Y$83)+'СЕТ СН'!$H$14+СВЦЭМ!$D$10+'СЕТ СН'!$H$5-'СЕТ СН'!$H$24</f>
        <v>3025.9912454599998</v>
      </c>
    </row>
    <row r="95" spans="1:27" ht="15.75" x14ac:dyDescent="0.2">
      <c r="A95" s="35">
        <f t="shared" si="2"/>
        <v>44846</v>
      </c>
      <c r="B95" s="36">
        <f>SUMIFS(СВЦЭМ!$D$39:$D$782,СВЦЭМ!$A$39:$A$782,$A95,СВЦЭМ!$B$39:$B$782,B$83)+'СЕТ СН'!$H$14+СВЦЭМ!$D$10+'СЕТ СН'!$H$5-'СЕТ СН'!$H$24</f>
        <v>2936.5029462100001</v>
      </c>
      <c r="C95" s="36">
        <f>SUMIFS(СВЦЭМ!$D$39:$D$782,СВЦЭМ!$A$39:$A$782,$A95,СВЦЭМ!$B$39:$B$782,C$83)+'СЕТ СН'!$H$14+СВЦЭМ!$D$10+'СЕТ СН'!$H$5-'СЕТ СН'!$H$24</f>
        <v>2961.1039170999998</v>
      </c>
      <c r="D95" s="36">
        <f>SUMIFS(СВЦЭМ!$D$39:$D$782,СВЦЭМ!$A$39:$A$782,$A95,СВЦЭМ!$B$39:$B$782,D$83)+'СЕТ СН'!$H$14+СВЦЭМ!$D$10+'СЕТ СН'!$H$5-'СЕТ СН'!$H$24</f>
        <v>2982.1414312299999</v>
      </c>
      <c r="E95" s="36">
        <f>SUMIFS(СВЦЭМ!$D$39:$D$782,СВЦЭМ!$A$39:$A$782,$A95,СВЦЭМ!$B$39:$B$782,E$83)+'СЕТ СН'!$H$14+СВЦЭМ!$D$10+'СЕТ СН'!$H$5-'СЕТ СН'!$H$24</f>
        <v>2975.4091592899999</v>
      </c>
      <c r="F95" s="36">
        <f>SUMIFS(СВЦЭМ!$D$39:$D$782,СВЦЭМ!$A$39:$A$782,$A95,СВЦЭМ!$B$39:$B$782,F$83)+'СЕТ СН'!$H$14+СВЦЭМ!$D$10+'СЕТ СН'!$H$5-'СЕТ СН'!$H$24</f>
        <v>2970.1601667599998</v>
      </c>
      <c r="G95" s="36">
        <f>SUMIFS(СВЦЭМ!$D$39:$D$782,СВЦЭМ!$A$39:$A$782,$A95,СВЦЭМ!$B$39:$B$782,G$83)+'СЕТ СН'!$H$14+СВЦЭМ!$D$10+'СЕТ СН'!$H$5-'СЕТ СН'!$H$24</f>
        <v>2968.5148186599999</v>
      </c>
      <c r="H95" s="36">
        <f>SUMIFS(СВЦЭМ!$D$39:$D$782,СВЦЭМ!$A$39:$A$782,$A95,СВЦЭМ!$B$39:$B$782,H$83)+'СЕТ СН'!$H$14+СВЦЭМ!$D$10+'СЕТ СН'!$H$5-'СЕТ СН'!$H$24</f>
        <v>2943.6508881999998</v>
      </c>
      <c r="I95" s="36">
        <f>SUMIFS(СВЦЭМ!$D$39:$D$782,СВЦЭМ!$A$39:$A$782,$A95,СВЦЭМ!$B$39:$B$782,I$83)+'СЕТ СН'!$H$14+СВЦЭМ!$D$10+'СЕТ СН'!$H$5-'СЕТ СН'!$H$24</f>
        <v>2914.2947278000001</v>
      </c>
      <c r="J95" s="36">
        <f>SUMIFS(СВЦЭМ!$D$39:$D$782,СВЦЭМ!$A$39:$A$782,$A95,СВЦЭМ!$B$39:$B$782,J$83)+'СЕТ СН'!$H$14+СВЦЭМ!$D$10+'СЕТ СН'!$H$5-'СЕТ СН'!$H$24</f>
        <v>2922.6516181100001</v>
      </c>
      <c r="K95" s="36">
        <f>SUMIFS(СВЦЭМ!$D$39:$D$782,СВЦЭМ!$A$39:$A$782,$A95,СВЦЭМ!$B$39:$B$782,K$83)+'СЕТ СН'!$H$14+СВЦЭМ!$D$10+'СЕТ СН'!$H$5-'СЕТ СН'!$H$24</f>
        <v>2917.4975115299999</v>
      </c>
      <c r="L95" s="36">
        <f>SUMIFS(СВЦЭМ!$D$39:$D$782,СВЦЭМ!$A$39:$A$782,$A95,СВЦЭМ!$B$39:$B$782,L$83)+'СЕТ СН'!$H$14+СВЦЭМ!$D$10+'СЕТ СН'!$H$5-'СЕТ СН'!$H$24</f>
        <v>2910.7856894400002</v>
      </c>
      <c r="M95" s="36">
        <f>SUMIFS(СВЦЭМ!$D$39:$D$782,СВЦЭМ!$A$39:$A$782,$A95,СВЦЭМ!$B$39:$B$782,M$83)+'СЕТ СН'!$H$14+СВЦЭМ!$D$10+'СЕТ СН'!$H$5-'СЕТ СН'!$H$24</f>
        <v>2905.7632325200002</v>
      </c>
      <c r="N95" s="36">
        <f>SUMIFS(СВЦЭМ!$D$39:$D$782,СВЦЭМ!$A$39:$A$782,$A95,СВЦЭМ!$B$39:$B$782,N$83)+'СЕТ СН'!$H$14+СВЦЭМ!$D$10+'СЕТ СН'!$H$5-'СЕТ СН'!$H$24</f>
        <v>2923.49196506</v>
      </c>
      <c r="O95" s="36">
        <f>SUMIFS(СВЦЭМ!$D$39:$D$782,СВЦЭМ!$A$39:$A$782,$A95,СВЦЭМ!$B$39:$B$782,O$83)+'СЕТ СН'!$H$14+СВЦЭМ!$D$10+'СЕТ СН'!$H$5-'СЕТ СН'!$H$24</f>
        <v>2920.11062055</v>
      </c>
      <c r="P95" s="36">
        <f>SUMIFS(СВЦЭМ!$D$39:$D$782,СВЦЭМ!$A$39:$A$782,$A95,СВЦЭМ!$B$39:$B$782,P$83)+'СЕТ СН'!$H$14+СВЦЭМ!$D$10+'СЕТ СН'!$H$5-'СЕТ СН'!$H$24</f>
        <v>2912.64137067</v>
      </c>
      <c r="Q95" s="36">
        <f>SUMIFS(СВЦЭМ!$D$39:$D$782,СВЦЭМ!$A$39:$A$782,$A95,СВЦЭМ!$B$39:$B$782,Q$83)+'СЕТ СН'!$H$14+СВЦЭМ!$D$10+'СЕТ СН'!$H$5-'СЕТ СН'!$H$24</f>
        <v>2917.68992837</v>
      </c>
      <c r="R95" s="36">
        <f>SUMIFS(СВЦЭМ!$D$39:$D$782,СВЦЭМ!$A$39:$A$782,$A95,СВЦЭМ!$B$39:$B$782,R$83)+'СЕТ СН'!$H$14+СВЦЭМ!$D$10+'СЕТ СН'!$H$5-'СЕТ СН'!$H$24</f>
        <v>2896.7461049599997</v>
      </c>
      <c r="S95" s="36">
        <f>SUMIFS(СВЦЭМ!$D$39:$D$782,СВЦЭМ!$A$39:$A$782,$A95,СВЦЭМ!$B$39:$B$782,S$83)+'СЕТ СН'!$H$14+СВЦЭМ!$D$10+'СЕТ СН'!$H$5-'СЕТ СН'!$H$24</f>
        <v>2898.9101059499999</v>
      </c>
      <c r="T95" s="36">
        <f>SUMIFS(СВЦЭМ!$D$39:$D$782,СВЦЭМ!$A$39:$A$782,$A95,СВЦЭМ!$B$39:$B$782,T$83)+'СЕТ СН'!$H$14+СВЦЭМ!$D$10+'СЕТ СН'!$H$5-'СЕТ СН'!$H$24</f>
        <v>3027.9015892799998</v>
      </c>
      <c r="U95" s="36">
        <f>SUMIFS(СВЦЭМ!$D$39:$D$782,СВЦЭМ!$A$39:$A$782,$A95,СВЦЭМ!$B$39:$B$782,U$83)+'СЕТ СН'!$H$14+СВЦЭМ!$D$10+'СЕТ СН'!$H$5-'СЕТ СН'!$H$24</f>
        <v>3019.3963722600001</v>
      </c>
      <c r="V95" s="36">
        <f>SUMIFS(СВЦЭМ!$D$39:$D$782,СВЦЭМ!$A$39:$A$782,$A95,СВЦЭМ!$B$39:$B$782,V$83)+'СЕТ СН'!$H$14+СВЦЭМ!$D$10+'СЕТ СН'!$H$5-'СЕТ СН'!$H$24</f>
        <v>3055.7477643299999</v>
      </c>
      <c r="W95" s="36">
        <f>SUMIFS(СВЦЭМ!$D$39:$D$782,СВЦЭМ!$A$39:$A$782,$A95,СВЦЭМ!$B$39:$B$782,W$83)+'СЕТ СН'!$H$14+СВЦЭМ!$D$10+'СЕТ СН'!$H$5-'СЕТ СН'!$H$24</f>
        <v>2975.1510981699998</v>
      </c>
      <c r="X95" s="36">
        <f>SUMIFS(СВЦЭМ!$D$39:$D$782,СВЦЭМ!$A$39:$A$782,$A95,СВЦЭМ!$B$39:$B$782,X$83)+'СЕТ СН'!$H$14+СВЦЭМ!$D$10+'СЕТ СН'!$H$5-'СЕТ СН'!$H$24</f>
        <v>2944.73841545</v>
      </c>
      <c r="Y95" s="36">
        <f>SUMIFS(СВЦЭМ!$D$39:$D$782,СВЦЭМ!$A$39:$A$782,$A95,СВЦЭМ!$B$39:$B$782,Y$83)+'СЕТ СН'!$H$14+СВЦЭМ!$D$10+'СЕТ СН'!$H$5-'СЕТ СН'!$H$24</f>
        <v>2929.7226206300002</v>
      </c>
    </row>
    <row r="96" spans="1:27" ht="15.75" x14ac:dyDescent="0.2">
      <c r="A96" s="35">
        <f t="shared" si="2"/>
        <v>44847</v>
      </c>
      <c r="B96" s="36">
        <f>SUMIFS(СВЦЭМ!$D$39:$D$782,СВЦЭМ!$A$39:$A$782,$A96,СВЦЭМ!$B$39:$B$782,B$83)+'СЕТ СН'!$H$14+СВЦЭМ!$D$10+'СЕТ СН'!$H$5-'СЕТ СН'!$H$24</f>
        <v>3026.7902889799998</v>
      </c>
      <c r="C96" s="36">
        <f>SUMIFS(СВЦЭМ!$D$39:$D$782,СВЦЭМ!$A$39:$A$782,$A96,СВЦЭМ!$B$39:$B$782,C$83)+'СЕТ СН'!$H$14+СВЦЭМ!$D$10+'СЕТ СН'!$H$5-'СЕТ СН'!$H$24</f>
        <v>3049.09681486</v>
      </c>
      <c r="D96" s="36">
        <f>SUMIFS(СВЦЭМ!$D$39:$D$782,СВЦЭМ!$A$39:$A$782,$A96,СВЦЭМ!$B$39:$B$782,D$83)+'СЕТ СН'!$H$14+СВЦЭМ!$D$10+'СЕТ СН'!$H$5-'СЕТ СН'!$H$24</f>
        <v>3047.0736147699999</v>
      </c>
      <c r="E96" s="36">
        <f>SUMIFS(СВЦЭМ!$D$39:$D$782,СВЦЭМ!$A$39:$A$782,$A96,СВЦЭМ!$B$39:$B$782,E$83)+'СЕТ СН'!$H$14+СВЦЭМ!$D$10+'СЕТ СН'!$H$5-'СЕТ СН'!$H$24</f>
        <v>3052.3111930900004</v>
      </c>
      <c r="F96" s="36">
        <f>SUMIFS(СВЦЭМ!$D$39:$D$782,СВЦЭМ!$A$39:$A$782,$A96,СВЦЭМ!$B$39:$B$782,F$83)+'СЕТ СН'!$H$14+СВЦЭМ!$D$10+'СЕТ СН'!$H$5-'СЕТ СН'!$H$24</f>
        <v>3054.1017757199998</v>
      </c>
      <c r="G96" s="36">
        <f>SUMIFS(СВЦЭМ!$D$39:$D$782,СВЦЭМ!$A$39:$A$782,$A96,СВЦЭМ!$B$39:$B$782,G$83)+'СЕТ СН'!$H$14+СВЦЭМ!$D$10+'СЕТ СН'!$H$5-'СЕТ СН'!$H$24</f>
        <v>3042.9922270899997</v>
      </c>
      <c r="H96" s="36">
        <f>SUMIFS(СВЦЭМ!$D$39:$D$782,СВЦЭМ!$A$39:$A$782,$A96,СВЦЭМ!$B$39:$B$782,H$83)+'СЕТ СН'!$H$14+СВЦЭМ!$D$10+'СЕТ СН'!$H$5-'СЕТ СН'!$H$24</f>
        <v>3017.1587021200003</v>
      </c>
      <c r="I96" s="36">
        <f>SUMIFS(СВЦЭМ!$D$39:$D$782,СВЦЭМ!$A$39:$A$782,$A96,СВЦЭМ!$B$39:$B$782,I$83)+'СЕТ СН'!$H$14+СВЦЭМ!$D$10+'СЕТ СН'!$H$5-'СЕТ СН'!$H$24</f>
        <v>2995.2194867200001</v>
      </c>
      <c r="J96" s="36">
        <f>SUMIFS(СВЦЭМ!$D$39:$D$782,СВЦЭМ!$A$39:$A$782,$A96,СВЦЭМ!$B$39:$B$782,J$83)+'СЕТ СН'!$H$14+СВЦЭМ!$D$10+'СЕТ СН'!$H$5-'СЕТ СН'!$H$24</f>
        <v>2985.0580784599997</v>
      </c>
      <c r="K96" s="36">
        <f>SUMIFS(СВЦЭМ!$D$39:$D$782,СВЦЭМ!$A$39:$A$782,$A96,СВЦЭМ!$B$39:$B$782,K$83)+'СЕТ СН'!$H$14+СВЦЭМ!$D$10+'СЕТ СН'!$H$5-'СЕТ СН'!$H$24</f>
        <v>3012.80555362</v>
      </c>
      <c r="L96" s="36">
        <f>SUMIFS(СВЦЭМ!$D$39:$D$782,СВЦЭМ!$A$39:$A$782,$A96,СВЦЭМ!$B$39:$B$782,L$83)+'СЕТ СН'!$H$14+СВЦЭМ!$D$10+'СЕТ СН'!$H$5-'СЕТ СН'!$H$24</f>
        <v>3000.6990117599998</v>
      </c>
      <c r="M96" s="36">
        <f>SUMIFS(СВЦЭМ!$D$39:$D$782,СВЦЭМ!$A$39:$A$782,$A96,СВЦЭМ!$B$39:$B$782,M$83)+'СЕТ СН'!$H$14+СВЦЭМ!$D$10+'СЕТ СН'!$H$5-'СЕТ СН'!$H$24</f>
        <v>3011.3447531800002</v>
      </c>
      <c r="N96" s="36">
        <f>SUMIFS(СВЦЭМ!$D$39:$D$782,СВЦЭМ!$A$39:$A$782,$A96,СВЦЭМ!$B$39:$B$782,N$83)+'СЕТ СН'!$H$14+СВЦЭМ!$D$10+'СЕТ СН'!$H$5-'СЕТ СН'!$H$24</f>
        <v>3003.88011882</v>
      </c>
      <c r="O96" s="36">
        <f>SUMIFS(СВЦЭМ!$D$39:$D$782,СВЦЭМ!$A$39:$A$782,$A96,СВЦЭМ!$B$39:$B$782,O$83)+'СЕТ СН'!$H$14+СВЦЭМ!$D$10+'СЕТ СН'!$H$5-'СЕТ СН'!$H$24</f>
        <v>3001.0986302299998</v>
      </c>
      <c r="P96" s="36">
        <f>SUMIFS(СВЦЭМ!$D$39:$D$782,СВЦЭМ!$A$39:$A$782,$A96,СВЦЭМ!$B$39:$B$782,P$83)+'СЕТ СН'!$H$14+СВЦЭМ!$D$10+'СЕТ СН'!$H$5-'СЕТ СН'!$H$24</f>
        <v>2998.2485666000002</v>
      </c>
      <c r="Q96" s="36">
        <f>SUMIFS(СВЦЭМ!$D$39:$D$782,СВЦЭМ!$A$39:$A$782,$A96,СВЦЭМ!$B$39:$B$782,Q$83)+'СЕТ СН'!$H$14+СВЦЭМ!$D$10+'СЕТ СН'!$H$5-'СЕТ СН'!$H$24</f>
        <v>2989.59764769</v>
      </c>
      <c r="R96" s="36">
        <f>SUMIFS(СВЦЭМ!$D$39:$D$782,СВЦЭМ!$A$39:$A$782,$A96,СВЦЭМ!$B$39:$B$782,R$83)+'СЕТ СН'!$H$14+СВЦЭМ!$D$10+'СЕТ СН'!$H$5-'СЕТ СН'!$H$24</f>
        <v>3025.0570737899998</v>
      </c>
      <c r="S96" s="36">
        <f>SUMIFS(СВЦЭМ!$D$39:$D$782,СВЦЭМ!$A$39:$A$782,$A96,СВЦЭМ!$B$39:$B$782,S$83)+'СЕТ СН'!$H$14+СВЦЭМ!$D$10+'СЕТ СН'!$H$5-'СЕТ СН'!$H$24</f>
        <v>2997.9528045299999</v>
      </c>
      <c r="T96" s="36">
        <f>SUMIFS(СВЦЭМ!$D$39:$D$782,СВЦЭМ!$A$39:$A$782,$A96,СВЦЭМ!$B$39:$B$782,T$83)+'СЕТ СН'!$H$14+СВЦЭМ!$D$10+'СЕТ СН'!$H$5-'СЕТ СН'!$H$24</f>
        <v>3016.8411970699999</v>
      </c>
      <c r="U96" s="36">
        <f>SUMIFS(СВЦЭМ!$D$39:$D$782,СВЦЭМ!$A$39:$A$782,$A96,СВЦЭМ!$B$39:$B$782,U$83)+'СЕТ СН'!$H$14+СВЦЭМ!$D$10+'СЕТ СН'!$H$5-'СЕТ СН'!$H$24</f>
        <v>3031.13286376</v>
      </c>
      <c r="V96" s="36">
        <f>SUMIFS(СВЦЭМ!$D$39:$D$782,СВЦЭМ!$A$39:$A$782,$A96,СВЦЭМ!$B$39:$B$782,V$83)+'СЕТ СН'!$H$14+СВЦЭМ!$D$10+'СЕТ СН'!$H$5-'СЕТ СН'!$H$24</f>
        <v>3012.6920963000002</v>
      </c>
      <c r="W96" s="36">
        <f>SUMIFS(СВЦЭМ!$D$39:$D$782,СВЦЭМ!$A$39:$A$782,$A96,СВЦЭМ!$B$39:$B$782,W$83)+'СЕТ СН'!$H$14+СВЦЭМ!$D$10+'СЕТ СН'!$H$5-'СЕТ СН'!$H$24</f>
        <v>3002.3084510600002</v>
      </c>
      <c r="X96" s="36">
        <f>SUMIFS(СВЦЭМ!$D$39:$D$782,СВЦЭМ!$A$39:$A$782,$A96,СВЦЭМ!$B$39:$B$782,X$83)+'СЕТ СН'!$H$14+СВЦЭМ!$D$10+'СЕТ СН'!$H$5-'СЕТ СН'!$H$24</f>
        <v>2998.81828382</v>
      </c>
      <c r="Y96" s="36">
        <f>SUMIFS(СВЦЭМ!$D$39:$D$782,СВЦЭМ!$A$39:$A$782,$A96,СВЦЭМ!$B$39:$B$782,Y$83)+'СЕТ СН'!$H$14+СВЦЭМ!$D$10+'СЕТ СН'!$H$5-'СЕТ СН'!$H$24</f>
        <v>2994.8328512799999</v>
      </c>
    </row>
    <row r="97" spans="1:25" ht="15.75" x14ac:dyDescent="0.2">
      <c r="A97" s="35">
        <f t="shared" si="2"/>
        <v>44848</v>
      </c>
      <c r="B97" s="36">
        <f>SUMIFS(СВЦЭМ!$D$39:$D$782,СВЦЭМ!$A$39:$A$782,$A97,СВЦЭМ!$B$39:$B$782,B$83)+'СЕТ СН'!$H$14+СВЦЭМ!$D$10+'СЕТ СН'!$H$5-'СЕТ СН'!$H$24</f>
        <v>3049.6301263300002</v>
      </c>
      <c r="C97" s="36">
        <f>SUMIFS(СВЦЭМ!$D$39:$D$782,СВЦЭМ!$A$39:$A$782,$A97,СВЦЭМ!$B$39:$B$782,C$83)+'СЕТ СН'!$H$14+СВЦЭМ!$D$10+'СЕТ СН'!$H$5-'СЕТ СН'!$H$24</f>
        <v>3063.1734373500003</v>
      </c>
      <c r="D97" s="36">
        <f>SUMIFS(СВЦЭМ!$D$39:$D$782,СВЦЭМ!$A$39:$A$782,$A97,СВЦЭМ!$B$39:$B$782,D$83)+'СЕТ СН'!$H$14+СВЦЭМ!$D$10+'СЕТ СН'!$H$5-'СЕТ СН'!$H$24</f>
        <v>3092.3887999799999</v>
      </c>
      <c r="E97" s="36">
        <f>SUMIFS(СВЦЭМ!$D$39:$D$782,СВЦЭМ!$A$39:$A$782,$A97,СВЦЭМ!$B$39:$B$782,E$83)+'СЕТ СН'!$H$14+СВЦЭМ!$D$10+'СЕТ СН'!$H$5-'СЕТ СН'!$H$24</f>
        <v>3108.5729163699998</v>
      </c>
      <c r="F97" s="36">
        <f>SUMIFS(СВЦЭМ!$D$39:$D$782,СВЦЭМ!$A$39:$A$782,$A97,СВЦЭМ!$B$39:$B$782,F$83)+'СЕТ СН'!$H$14+СВЦЭМ!$D$10+'СЕТ СН'!$H$5-'СЕТ СН'!$H$24</f>
        <v>3109.85828558</v>
      </c>
      <c r="G97" s="36">
        <f>SUMIFS(СВЦЭМ!$D$39:$D$782,СВЦЭМ!$A$39:$A$782,$A97,СВЦЭМ!$B$39:$B$782,G$83)+'СЕТ СН'!$H$14+СВЦЭМ!$D$10+'СЕТ СН'!$H$5-'СЕТ СН'!$H$24</f>
        <v>3096.83320422</v>
      </c>
      <c r="H97" s="36">
        <f>SUMIFS(СВЦЭМ!$D$39:$D$782,СВЦЭМ!$A$39:$A$782,$A97,СВЦЭМ!$B$39:$B$782,H$83)+'СЕТ СН'!$H$14+СВЦЭМ!$D$10+'СЕТ СН'!$H$5-'СЕТ СН'!$H$24</f>
        <v>3034.0623503200004</v>
      </c>
      <c r="I97" s="36">
        <f>SUMIFS(СВЦЭМ!$D$39:$D$782,СВЦЭМ!$A$39:$A$782,$A97,СВЦЭМ!$B$39:$B$782,I$83)+'СЕТ СН'!$H$14+СВЦЭМ!$D$10+'СЕТ СН'!$H$5-'СЕТ СН'!$H$24</f>
        <v>3045.75580734</v>
      </c>
      <c r="J97" s="36">
        <f>SUMIFS(СВЦЭМ!$D$39:$D$782,СВЦЭМ!$A$39:$A$782,$A97,СВЦЭМ!$B$39:$B$782,J$83)+'СЕТ СН'!$H$14+СВЦЭМ!$D$10+'СЕТ СН'!$H$5-'СЕТ СН'!$H$24</f>
        <v>3046.3373684799999</v>
      </c>
      <c r="K97" s="36">
        <f>SUMIFS(СВЦЭМ!$D$39:$D$782,СВЦЭМ!$A$39:$A$782,$A97,СВЦЭМ!$B$39:$B$782,K$83)+'СЕТ СН'!$H$14+СВЦЭМ!$D$10+'СЕТ СН'!$H$5-'СЕТ СН'!$H$24</f>
        <v>3044.93406809</v>
      </c>
      <c r="L97" s="36">
        <f>SUMIFS(СВЦЭМ!$D$39:$D$782,СВЦЭМ!$A$39:$A$782,$A97,СВЦЭМ!$B$39:$B$782,L$83)+'СЕТ СН'!$H$14+СВЦЭМ!$D$10+'СЕТ СН'!$H$5-'СЕТ СН'!$H$24</f>
        <v>3054.0158550200003</v>
      </c>
      <c r="M97" s="36">
        <f>SUMIFS(СВЦЭМ!$D$39:$D$782,СВЦЭМ!$A$39:$A$782,$A97,СВЦЭМ!$B$39:$B$782,M$83)+'СЕТ СН'!$H$14+СВЦЭМ!$D$10+'СЕТ СН'!$H$5-'СЕТ СН'!$H$24</f>
        <v>3028.0653968300003</v>
      </c>
      <c r="N97" s="36">
        <f>SUMIFS(СВЦЭМ!$D$39:$D$782,СВЦЭМ!$A$39:$A$782,$A97,СВЦЭМ!$B$39:$B$782,N$83)+'СЕТ СН'!$H$14+СВЦЭМ!$D$10+'СЕТ СН'!$H$5-'СЕТ СН'!$H$24</f>
        <v>3029.83850248</v>
      </c>
      <c r="O97" s="36">
        <f>SUMIFS(СВЦЭМ!$D$39:$D$782,СВЦЭМ!$A$39:$A$782,$A97,СВЦЭМ!$B$39:$B$782,O$83)+'СЕТ СН'!$H$14+СВЦЭМ!$D$10+'СЕТ СН'!$H$5-'СЕТ СН'!$H$24</f>
        <v>3033.1505417099997</v>
      </c>
      <c r="P97" s="36">
        <f>SUMIFS(СВЦЭМ!$D$39:$D$782,СВЦЭМ!$A$39:$A$782,$A97,СВЦЭМ!$B$39:$B$782,P$83)+'СЕТ СН'!$H$14+СВЦЭМ!$D$10+'СЕТ СН'!$H$5-'СЕТ СН'!$H$24</f>
        <v>3032.8436832899997</v>
      </c>
      <c r="Q97" s="36">
        <f>SUMIFS(СВЦЭМ!$D$39:$D$782,СВЦЭМ!$A$39:$A$782,$A97,СВЦЭМ!$B$39:$B$782,Q$83)+'СЕТ СН'!$H$14+СВЦЭМ!$D$10+'СЕТ СН'!$H$5-'СЕТ СН'!$H$24</f>
        <v>3033.8189888899997</v>
      </c>
      <c r="R97" s="36">
        <f>SUMIFS(СВЦЭМ!$D$39:$D$782,СВЦЭМ!$A$39:$A$782,$A97,СВЦЭМ!$B$39:$B$782,R$83)+'СЕТ СН'!$H$14+СВЦЭМ!$D$10+'СЕТ СН'!$H$5-'СЕТ СН'!$H$24</f>
        <v>3024.0533124100002</v>
      </c>
      <c r="S97" s="36">
        <f>SUMIFS(СВЦЭМ!$D$39:$D$782,СВЦЭМ!$A$39:$A$782,$A97,СВЦЭМ!$B$39:$B$782,S$83)+'СЕТ СН'!$H$14+СВЦЭМ!$D$10+'СЕТ СН'!$H$5-'СЕТ СН'!$H$24</f>
        <v>3040.712857</v>
      </c>
      <c r="T97" s="36">
        <f>SUMIFS(СВЦЭМ!$D$39:$D$782,СВЦЭМ!$A$39:$A$782,$A97,СВЦЭМ!$B$39:$B$782,T$83)+'СЕТ СН'!$H$14+СВЦЭМ!$D$10+'СЕТ СН'!$H$5-'СЕТ СН'!$H$24</f>
        <v>3046.6000988400001</v>
      </c>
      <c r="U97" s="36">
        <f>SUMIFS(СВЦЭМ!$D$39:$D$782,СВЦЭМ!$A$39:$A$782,$A97,СВЦЭМ!$B$39:$B$782,U$83)+'СЕТ СН'!$H$14+СВЦЭМ!$D$10+'СЕТ СН'!$H$5-'СЕТ СН'!$H$24</f>
        <v>3042.7949727800001</v>
      </c>
      <c r="V97" s="36">
        <f>SUMIFS(СВЦЭМ!$D$39:$D$782,СВЦЭМ!$A$39:$A$782,$A97,СВЦЭМ!$B$39:$B$782,V$83)+'СЕТ СН'!$H$14+СВЦЭМ!$D$10+'СЕТ СН'!$H$5-'СЕТ СН'!$H$24</f>
        <v>3054.3904116599997</v>
      </c>
      <c r="W97" s="36">
        <f>SUMIFS(СВЦЭМ!$D$39:$D$782,СВЦЭМ!$A$39:$A$782,$A97,СВЦЭМ!$B$39:$B$782,W$83)+'СЕТ СН'!$H$14+СВЦЭМ!$D$10+'СЕТ СН'!$H$5-'СЕТ СН'!$H$24</f>
        <v>3052.7302468600001</v>
      </c>
      <c r="X97" s="36">
        <f>SUMIFS(СВЦЭМ!$D$39:$D$782,СВЦЭМ!$A$39:$A$782,$A97,СВЦЭМ!$B$39:$B$782,X$83)+'СЕТ СН'!$H$14+СВЦЭМ!$D$10+'СЕТ СН'!$H$5-'СЕТ СН'!$H$24</f>
        <v>3046.2811938100003</v>
      </c>
      <c r="Y97" s="36">
        <f>SUMIFS(СВЦЭМ!$D$39:$D$782,СВЦЭМ!$A$39:$A$782,$A97,СВЦЭМ!$B$39:$B$782,Y$83)+'СЕТ СН'!$H$14+СВЦЭМ!$D$10+'СЕТ СН'!$H$5-'СЕТ СН'!$H$24</f>
        <v>3027.5011640900002</v>
      </c>
    </row>
    <row r="98" spans="1:25" ht="15.75" x14ac:dyDescent="0.2">
      <c r="A98" s="35">
        <f t="shared" si="2"/>
        <v>44849</v>
      </c>
      <c r="B98" s="36">
        <f>SUMIFS(СВЦЭМ!$D$39:$D$782,СВЦЭМ!$A$39:$A$782,$A98,СВЦЭМ!$B$39:$B$782,B$83)+'СЕТ СН'!$H$14+СВЦЭМ!$D$10+'СЕТ СН'!$H$5-'СЕТ СН'!$H$24</f>
        <v>2945.4981186499999</v>
      </c>
      <c r="C98" s="36">
        <f>SUMIFS(СВЦЭМ!$D$39:$D$782,СВЦЭМ!$A$39:$A$782,$A98,СВЦЭМ!$B$39:$B$782,C$83)+'СЕТ СН'!$H$14+СВЦЭМ!$D$10+'СЕТ СН'!$H$5-'СЕТ СН'!$H$24</f>
        <v>2936.1150164999999</v>
      </c>
      <c r="D98" s="36">
        <f>SUMIFS(СВЦЭМ!$D$39:$D$782,СВЦЭМ!$A$39:$A$782,$A98,СВЦЭМ!$B$39:$B$782,D$83)+'СЕТ СН'!$H$14+СВЦЭМ!$D$10+'СЕТ СН'!$H$5-'СЕТ СН'!$H$24</f>
        <v>2924.7424701299997</v>
      </c>
      <c r="E98" s="36">
        <f>SUMIFS(СВЦЭМ!$D$39:$D$782,СВЦЭМ!$A$39:$A$782,$A98,СВЦЭМ!$B$39:$B$782,E$83)+'СЕТ СН'!$H$14+СВЦЭМ!$D$10+'СЕТ СН'!$H$5-'СЕТ СН'!$H$24</f>
        <v>2919.94796309</v>
      </c>
      <c r="F98" s="36">
        <f>SUMIFS(СВЦЭМ!$D$39:$D$782,СВЦЭМ!$A$39:$A$782,$A98,СВЦЭМ!$B$39:$B$782,F$83)+'СЕТ СН'!$H$14+СВЦЭМ!$D$10+'СЕТ СН'!$H$5-'СЕТ СН'!$H$24</f>
        <v>2914.7867311</v>
      </c>
      <c r="G98" s="36">
        <f>SUMIFS(СВЦЭМ!$D$39:$D$782,СВЦЭМ!$A$39:$A$782,$A98,СВЦЭМ!$B$39:$B$782,G$83)+'СЕТ СН'!$H$14+СВЦЭМ!$D$10+'СЕТ СН'!$H$5-'СЕТ СН'!$H$24</f>
        <v>2915.5272529499998</v>
      </c>
      <c r="H98" s="36">
        <f>SUMIFS(СВЦЭМ!$D$39:$D$782,СВЦЭМ!$A$39:$A$782,$A98,СВЦЭМ!$B$39:$B$782,H$83)+'СЕТ СН'!$H$14+СВЦЭМ!$D$10+'СЕТ СН'!$H$5-'СЕТ СН'!$H$24</f>
        <v>2931.6738167499998</v>
      </c>
      <c r="I98" s="36">
        <f>SUMIFS(СВЦЭМ!$D$39:$D$782,СВЦЭМ!$A$39:$A$782,$A98,СВЦЭМ!$B$39:$B$782,I$83)+'СЕТ СН'!$H$14+СВЦЭМ!$D$10+'СЕТ СН'!$H$5-'СЕТ СН'!$H$24</f>
        <v>2898.6716020200001</v>
      </c>
      <c r="J98" s="36">
        <f>SUMIFS(СВЦЭМ!$D$39:$D$782,СВЦЭМ!$A$39:$A$782,$A98,СВЦЭМ!$B$39:$B$782,J$83)+'СЕТ СН'!$H$14+СВЦЭМ!$D$10+'СЕТ СН'!$H$5-'СЕТ СН'!$H$24</f>
        <v>2903.7591797999999</v>
      </c>
      <c r="K98" s="36">
        <f>SUMIFS(СВЦЭМ!$D$39:$D$782,СВЦЭМ!$A$39:$A$782,$A98,СВЦЭМ!$B$39:$B$782,K$83)+'СЕТ СН'!$H$14+СВЦЭМ!$D$10+'СЕТ СН'!$H$5-'СЕТ СН'!$H$24</f>
        <v>2908.7703475399999</v>
      </c>
      <c r="L98" s="36">
        <f>SUMIFS(СВЦЭМ!$D$39:$D$782,СВЦЭМ!$A$39:$A$782,$A98,СВЦЭМ!$B$39:$B$782,L$83)+'СЕТ СН'!$H$14+СВЦЭМ!$D$10+'СЕТ СН'!$H$5-'СЕТ СН'!$H$24</f>
        <v>2946.12395487</v>
      </c>
      <c r="M98" s="36">
        <f>SUMIFS(СВЦЭМ!$D$39:$D$782,СВЦЭМ!$A$39:$A$782,$A98,СВЦЭМ!$B$39:$B$782,M$83)+'СЕТ СН'!$H$14+СВЦЭМ!$D$10+'СЕТ СН'!$H$5-'СЕТ СН'!$H$24</f>
        <v>2910.1819226399998</v>
      </c>
      <c r="N98" s="36">
        <f>SUMIFS(СВЦЭМ!$D$39:$D$782,СВЦЭМ!$A$39:$A$782,$A98,СВЦЭМ!$B$39:$B$782,N$83)+'СЕТ СН'!$H$14+СВЦЭМ!$D$10+'СЕТ СН'!$H$5-'СЕТ СН'!$H$24</f>
        <v>2843.2674680700002</v>
      </c>
      <c r="O98" s="36">
        <f>SUMIFS(СВЦЭМ!$D$39:$D$782,СВЦЭМ!$A$39:$A$782,$A98,СВЦЭМ!$B$39:$B$782,O$83)+'СЕТ СН'!$H$14+СВЦЭМ!$D$10+'СЕТ СН'!$H$5-'СЕТ СН'!$H$24</f>
        <v>2834.5366381499998</v>
      </c>
      <c r="P98" s="36">
        <f>SUMIFS(СВЦЭМ!$D$39:$D$782,СВЦЭМ!$A$39:$A$782,$A98,СВЦЭМ!$B$39:$B$782,P$83)+'СЕТ СН'!$H$14+СВЦЭМ!$D$10+'СЕТ СН'!$H$5-'СЕТ СН'!$H$24</f>
        <v>2839.0654261199998</v>
      </c>
      <c r="Q98" s="36">
        <f>SUMIFS(СВЦЭМ!$D$39:$D$782,СВЦЭМ!$A$39:$A$782,$A98,СВЦЭМ!$B$39:$B$782,Q$83)+'СЕТ СН'!$H$14+СВЦЭМ!$D$10+'СЕТ СН'!$H$5-'СЕТ СН'!$H$24</f>
        <v>2845.719454</v>
      </c>
      <c r="R98" s="36">
        <f>SUMIFS(СВЦЭМ!$D$39:$D$782,СВЦЭМ!$A$39:$A$782,$A98,СВЦЭМ!$B$39:$B$782,R$83)+'СЕТ СН'!$H$14+СВЦЭМ!$D$10+'СЕТ СН'!$H$5-'СЕТ СН'!$H$24</f>
        <v>2891.1793528399999</v>
      </c>
      <c r="S98" s="36">
        <f>SUMIFS(СВЦЭМ!$D$39:$D$782,СВЦЭМ!$A$39:$A$782,$A98,СВЦЭМ!$B$39:$B$782,S$83)+'СЕТ СН'!$H$14+СВЦЭМ!$D$10+'СЕТ СН'!$H$5-'СЕТ СН'!$H$24</f>
        <v>2920.5617331200001</v>
      </c>
      <c r="T98" s="36">
        <f>SUMIFS(СВЦЭМ!$D$39:$D$782,СВЦЭМ!$A$39:$A$782,$A98,СВЦЭМ!$B$39:$B$782,T$83)+'СЕТ СН'!$H$14+СВЦЭМ!$D$10+'СЕТ СН'!$H$5-'СЕТ СН'!$H$24</f>
        <v>2977.7871128400002</v>
      </c>
      <c r="U98" s="36">
        <f>SUMIFS(СВЦЭМ!$D$39:$D$782,СВЦЭМ!$A$39:$A$782,$A98,СВЦЭМ!$B$39:$B$782,U$83)+'СЕТ СН'!$H$14+СВЦЭМ!$D$10+'СЕТ СН'!$H$5-'СЕТ СН'!$H$24</f>
        <v>3004.3051401499997</v>
      </c>
      <c r="V98" s="36">
        <f>SUMIFS(СВЦЭМ!$D$39:$D$782,СВЦЭМ!$A$39:$A$782,$A98,СВЦЭМ!$B$39:$B$782,V$83)+'СЕТ СН'!$H$14+СВЦЭМ!$D$10+'СЕТ СН'!$H$5-'СЕТ СН'!$H$24</f>
        <v>2996.0700805300003</v>
      </c>
      <c r="W98" s="36">
        <f>SUMIFS(СВЦЭМ!$D$39:$D$782,СВЦЭМ!$A$39:$A$782,$A98,СВЦЭМ!$B$39:$B$782,W$83)+'СЕТ СН'!$H$14+СВЦЭМ!$D$10+'СЕТ СН'!$H$5-'СЕТ СН'!$H$24</f>
        <v>2981.9243701400001</v>
      </c>
      <c r="X98" s="36">
        <f>SUMIFS(СВЦЭМ!$D$39:$D$782,СВЦЭМ!$A$39:$A$782,$A98,СВЦЭМ!$B$39:$B$782,X$83)+'СЕТ СН'!$H$14+СВЦЭМ!$D$10+'СЕТ СН'!$H$5-'СЕТ СН'!$H$24</f>
        <v>3008.30767655</v>
      </c>
      <c r="Y98" s="36">
        <f>SUMIFS(СВЦЭМ!$D$39:$D$782,СВЦЭМ!$A$39:$A$782,$A98,СВЦЭМ!$B$39:$B$782,Y$83)+'СЕТ СН'!$H$14+СВЦЭМ!$D$10+'СЕТ СН'!$H$5-'СЕТ СН'!$H$24</f>
        <v>2961.3317554699997</v>
      </c>
    </row>
    <row r="99" spans="1:25" ht="15.75" x14ac:dyDescent="0.2">
      <c r="A99" s="35">
        <f t="shared" si="2"/>
        <v>44850</v>
      </c>
      <c r="B99" s="36">
        <f>SUMIFS(СВЦЭМ!$D$39:$D$782,СВЦЭМ!$A$39:$A$782,$A99,СВЦЭМ!$B$39:$B$782,B$83)+'СЕТ СН'!$H$14+СВЦЭМ!$D$10+'СЕТ СН'!$H$5-'СЕТ СН'!$H$24</f>
        <v>2899.3836016400001</v>
      </c>
      <c r="C99" s="36">
        <f>SUMIFS(СВЦЭМ!$D$39:$D$782,СВЦЭМ!$A$39:$A$782,$A99,СВЦЭМ!$B$39:$B$782,C$83)+'СЕТ СН'!$H$14+СВЦЭМ!$D$10+'СЕТ СН'!$H$5-'СЕТ СН'!$H$24</f>
        <v>2920.4193625399998</v>
      </c>
      <c r="D99" s="36">
        <f>SUMIFS(СВЦЭМ!$D$39:$D$782,СВЦЭМ!$A$39:$A$782,$A99,СВЦЭМ!$B$39:$B$782,D$83)+'СЕТ СН'!$H$14+СВЦЭМ!$D$10+'СЕТ СН'!$H$5-'СЕТ СН'!$H$24</f>
        <v>2931.76658537</v>
      </c>
      <c r="E99" s="36">
        <f>SUMIFS(СВЦЭМ!$D$39:$D$782,СВЦЭМ!$A$39:$A$782,$A99,СВЦЭМ!$B$39:$B$782,E$83)+'СЕТ СН'!$H$14+СВЦЭМ!$D$10+'СЕТ СН'!$H$5-'СЕТ СН'!$H$24</f>
        <v>2941.76971521</v>
      </c>
      <c r="F99" s="36">
        <f>SUMIFS(СВЦЭМ!$D$39:$D$782,СВЦЭМ!$A$39:$A$782,$A99,СВЦЭМ!$B$39:$B$782,F$83)+'СЕТ СН'!$H$14+СВЦЭМ!$D$10+'СЕТ СН'!$H$5-'СЕТ СН'!$H$24</f>
        <v>2935.4896403899997</v>
      </c>
      <c r="G99" s="36">
        <f>SUMIFS(СВЦЭМ!$D$39:$D$782,СВЦЭМ!$A$39:$A$782,$A99,СВЦЭМ!$B$39:$B$782,G$83)+'СЕТ СН'!$H$14+СВЦЭМ!$D$10+'СЕТ СН'!$H$5-'СЕТ СН'!$H$24</f>
        <v>2923.9754914599998</v>
      </c>
      <c r="H99" s="36">
        <f>SUMIFS(СВЦЭМ!$D$39:$D$782,СВЦЭМ!$A$39:$A$782,$A99,СВЦЭМ!$B$39:$B$782,H$83)+'СЕТ СН'!$H$14+СВЦЭМ!$D$10+'СЕТ СН'!$H$5-'СЕТ СН'!$H$24</f>
        <v>2908.2252242499999</v>
      </c>
      <c r="I99" s="36">
        <f>SUMIFS(СВЦЭМ!$D$39:$D$782,СВЦЭМ!$A$39:$A$782,$A99,СВЦЭМ!$B$39:$B$782,I$83)+'СЕТ СН'!$H$14+СВЦЭМ!$D$10+'СЕТ СН'!$H$5-'СЕТ СН'!$H$24</f>
        <v>2886.2456488299999</v>
      </c>
      <c r="J99" s="36">
        <f>SUMIFS(СВЦЭМ!$D$39:$D$782,СВЦЭМ!$A$39:$A$782,$A99,СВЦЭМ!$B$39:$B$782,J$83)+'СЕТ СН'!$H$14+СВЦЭМ!$D$10+'СЕТ СН'!$H$5-'СЕТ СН'!$H$24</f>
        <v>2834.46959844</v>
      </c>
      <c r="K99" s="36">
        <f>SUMIFS(СВЦЭМ!$D$39:$D$782,СВЦЭМ!$A$39:$A$782,$A99,СВЦЭМ!$B$39:$B$782,K$83)+'СЕТ СН'!$H$14+СВЦЭМ!$D$10+'СЕТ СН'!$H$5-'СЕТ СН'!$H$24</f>
        <v>2810.0856170799998</v>
      </c>
      <c r="L99" s="36">
        <f>SUMIFS(СВЦЭМ!$D$39:$D$782,СВЦЭМ!$A$39:$A$782,$A99,СВЦЭМ!$B$39:$B$782,L$83)+'СЕТ СН'!$H$14+СВЦЭМ!$D$10+'СЕТ СН'!$H$5-'СЕТ СН'!$H$24</f>
        <v>2801.7959499199997</v>
      </c>
      <c r="M99" s="36">
        <f>SUMIFS(СВЦЭМ!$D$39:$D$782,СВЦЭМ!$A$39:$A$782,$A99,СВЦЭМ!$B$39:$B$782,M$83)+'СЕТ СН'!$H$14+СВЦЭМ!$D$10+'СЕТ СН'!$H$5-'СЕТ СН'!$H$24</f>
        <v>2808.6685063</v>
      </c>
      <c r="N99" s="36">
        <f>SUMIFS(СВЦЭМ!$D$39:$D$782,СВЦЭМ!$A$39:$A$782,$A99,СВЦЭМ!$B$39:$B$782,N$83)+'СЕТ СН'!$H$14+СВЦЭМ!$D$10+'СЕТ СН'!$H$5-'СЕТ СН'!$H$24</f>
        <v>2822.75834592</v>
      </c>
      <c r="O99" s="36">
        <f>SUMIFS(СВЦЭМ!$D$39:$D$782,СВЦЭМ!$A$39:$A$782,$A99,СВЦЭМ!$B$39:$B$782,O$83)+'СЕТ СН'!$H$14+СВЦЭМ!$D$10+'СЕТ СН'!$H$5-'СЕТ СН'!$H$24</f>
        <v>2835.7545377199999</v>
      </c>
      <c r="P99" s="36">
        <f>SUMIFS(СВЦЭМ!$D$39:$D$782,СВЦЭМ!$A$39:$A$782,$A99,СВЦЭМ!$B$39:$B$782,P$83)+'СЕТ СН'!$H$14+СВЦЭМ!$D$10+'СЕТ СН'!$H$5-'СЕТ СН'!$H$24</f>
        <v>2844.4340688799998</v>
      </c>
      <c r="Q99" s="36">
        <f>SUMIFS(СВЦЭМ!$D$39:$D$782,СВЦЭМ!$A$39:$A$782,$A99,СВЦЭМ!$B$39:$B$782,Q$83)+'СЕТ СН'!$H$14+СВЦЭМ!$D$10+'СЕТ СН'!$H$5-'СЕТ СН'!$H$24</f>
        <v>2839.94737373</v>
      </c>
      <c r="R99" s="36">
        <f>SUMIFS(СВЦЭМ!$D$39:$D$782,СВЦЭМ!$A$39:$A$782,$A99,СВЦЭМ!$B$39:$B$782,R$83)+'СЕТ СН'!$H$14+СВЦЭМ!$D$10+'СЕТ СН'!$H$5-'СЕТ СН'!$H$24</f>
        <v>2835.3412762500002</v>
      </c>
      <c r="S99" s="36">
        <f>SUMIFS(СВЦЭМ!$D$39:$D$782,СВЦЭМ!$A$39:$A$782,$A99,СВЦЭМ!$B$39:$B$782,S$83)+'СЕТ СН'!$H$14+СВЦЭМ!$D$10+'СЕТ СН'!$H$5-'СЕТ СН'!$H$24</f>
        <v>2836.35794033</v>
      </c>
      <c r="T99" s="36">
        <f>SUMIFS(СВЦЭМ!$D$39:$D$782,СВЦЭМ!$A$39:$A$782,$A99,СВЦЭМ!$B$39:$B$782,T$83)+'СЕТ СН'!$H$14+СВЦЭМ!$D$10+'СЕТ СН'!$H$5-'СЕТ СН'!$H$24</f>
        <v>2812.72625844</v>
      </c>
      <c r="U99" s="36">
        <f>SUMIFS(СВЦЭМ!$D$39:$D$782,СВЦЭМ!$A$39:$A$782,$A99,СВЦЭМ!$B$39:$B$782,U$83)+'СЕТ СН'!$H$14+СВЦЭМ!$D$10+'СЕТ СН'!$H$5-'СЕТ СН'!$H$24</f>
        <v>2802.1207656299998</v>
      </c>
      <c r="V99" s="36">
        <f>SUMIFS(СВЦЭМ!$D$39:$D$782,СВЦЭМ!$A$39:$A$782,$A99,СВЦЭМ!$B$39:$B$782,V$83)+'СЕТ СН'!$H$14+СВЦЭМ!$D$10+'СЕТ СН'!$H$5-'СЕТ СН'!$H$24</f>
        <v>2804.5231234899998</v>
      </c>
      <c r="W99" s="36">
        <f>SUMIFS(СВЦЭМ!$D$39:$D$782,СВЦЭМ!$A$39:$A$782,$A99,СВЦЭМ!$B$39:$B$782,W$83)+'СЕТ СН'!$H$14+СВЦЭМ!$D$10+'СЕТ СН'!$H$5-'СЕТ СН'!$H$24</f>
        <v>2814.9128156100001</v>
      </c>
      <c r="X99" s="36">
        <f>SUMIFS(СВЦЭМ!$D$39:$D$782,СВЦЭМ!$A$39:$A$782,$A99,СВЦЭМ!$B$39:$B$782,X$83)+'СЕТ СН'!$H$14+СВЦЭМ!$D$10+'СЕТ СН'!$H$5-'СЕТ СН'!$H$24</f>
        <v>2842.5467316200002</v>
      </c>
      <c r="Y99" s="36">
        <f>SUMIFS(СВЦЭМ!$D$39:$D$782,СВЦЭМ!$A$39:$A$782,$A99,СВЦЭМ!$B$39:$B$782,Y$83)+'СЕТ СН'!$H$14+СВЦЭМ!$D$10+'СЕТ СН'!$H$5-'СЕТ СН'!$H$24</f>
        <v>2873.80483357</v>
      </c>
    </row>
    <row r="100" spans="1:25" ht="15.75" x14ac:dyDescent="0.2">
      <c r="A100" s="35">
        <f t="shared" si="2"/>
        <v>44851</v>
      </c>
      <c r="B100" s="36">
        <f>SUMIFS(СВЦЭМ!$D$39:$D$782,СВЦЭМ!$A$39:$A$782,$A100,СВЦЭМ!$B$39:$B$782,B$83)+'СЕТ СН'!$H$14+СВЦЭМ!$D$10+'СЕТ СН'!$H$5-'СЕТ СН'!$H$24</f>
        <v>2921.94701381</v>
      </c>
      <c r="C100" s="36">
        <f>SUMIFS(СВЦЭМ!$D$39:$D$782,СВЦЭМ!$A$39:$A$782,$A100,СВЦЭМ!$B$39:$B$782,C$83)+'СЕТ СН'!$H$14+СВЦЭМ!$D$10+'СЕТ СН'!$H$5-'СЕТ СН'!$H$24</f>
        <v>2954.0216635199999</v>
      </c>
      <c r="D100" s="36">
        <f>SUMIFS(СВЦЭМ!$D$39:$D$782,СВЦЭМ!$A$39:$A$782,$A100,СВЦЭМ!$B$39:$B$782,D$83)+'СЕТ СН'!$H$14+СВЦЭМ!$D$10+'СЕТ СН'!$H$5-'СЕТ СН'!$H$24</f>
        <v>2990.9869294999999</v>
      </c>
      <c r="E100" s="36">
        <f>SUMIFS(СВЦЭМ!$D$39:$D$782,СВЦЭМ!$A$39:$A$782,$A100,СВЦЭМ!$B$39:$B$782,E$83)+'СЕТ СН'!$H$14+СВЦЭМ!$D$10+'СЕТ СН'!$H$5-'СЕТ СН'!$H$24</f>
        <v>3009.6007247400003</v>
      </c>
      <c r="F100" s="36">
        <f>SUMIFS(СВЦЭМ!$D$39:$D$782,СВЦЭМ!$A$39:$A$782,$A100,СВЦЭМ!$B$39:$B$782,F$83)+'СЕТ СН'!$H$14+СВЦЭМ!$D$10+'СЕТ СН'!$H$5-'СЕТ СН'!$H$24</f>
        <v>3014.7952503799997</v>
      </c>
      <c r="G100" s="36">
        <f>SUMIFS(СВЦЭМ!$D$39:$D$782,СВЦЭМ!$A$39:$A$782,$A100,СВЦЭМ!$B$39:$B$782,G$83)+'СЕТ СН'!$H$14+СВЦЭМ!$D$10+'СЕТ СН'!$H$5-'СЕТ СН'!$H$24</f>
        <v>2991.3087882899999</v>
      </c>
      <c r="H100" s="36">
        <f>SUMIFS(СВЦЭМ!$D$39:$D$782,СВЦЭМ!$A$39:$A$782,$A100,СВЦЭМ!$B$39:$B$782,H$83)+'СЕТ СН'!$H$14+СВЦЭМ!$D$10+'СЕТ СН'!$H$5-'СЕТ СН'!$H$24</f>
        <v>2938.7494211399999</v>
      </c>
      <c r="I100" s="36">
        <f>SUMIFS(СВЦЭМ!$D$39:$D$782,СВЦЭМ!$A$39:$A$782,$A100,СВЦЭМ!$B$39:$B$782,I$83)+'СЕТ СН'!$H$14+СВЦЭМ!$D$10+'СЕТ СН'!$H$5-'СЕТ СН'!$H$24</f>
        <v>2884.920779</v>
      </c>
      <c r="J100" s="36">
        <f>SUMIFS(СВЦЭМ!$D$39:$D$782,СВЦЭМ!$A$39:$A$782,$A100,СВЦЭМ!$B$39:$B$782,J$83)+'СЕТ СН'!$H$14+СВЦЭМ!$D$10+'СЕТ СН'!$H$5-'СЕТ СН'!$H$24</f>
        <v>2860.30216316</v>
      </c>
      <c r="K100" s="36">
        <f>SUMIFS(СВЦЭМ!$D$39:$D$782,СВЦЭМ!$A$39:$A$782,$A100,СВЦЭМ!$B$39:$B$782,K$83)+'СЕТ СН'!$H$14+СВЦЭМ!$D$10+'СЕТ СН'!$H$5-'СЕТ СН'!$H$24</f>
        <v>2857.5405255300002</v>
      </c>
      <c r="L100" s="36">
        <f>SUMIFS(СВЦЭМ!$D$39:$D$782,СВЦЭМ!$A$39:$A$782,$A100,СВЦЭМ!$B$39:$B$782,L$83)+'СЕТ СН'!$H$14+СВЦЭМ!$D$10+'СЕТ СН'!$H$5-'СЕТ СН'!$H$24</f>
        <v>2864.9776327700001</v>
      </c>
      <c r="M100" s="36">
        <f>SUMIFS(СВЦЭМ!$D$39:$D$782,СВЦЭМ!$A$39:$A$782,$A100,СВЦЭМ!$B$39:$B$782,M$83)+'СЕТ СН'!$H$14+СВЦЭМ!$D$10+'СЕТ СН'!$H$5-'СЕТ СН'!$H$24</f>
        <v>2878.6344766499997</v>
      </c>
      <c r="N100" s="36">
        <f>SUMIFS(СВЦЭМ!$D$39:$D$782,СВЦЭМ!$A$39:$A$782,$A100,СВЦЭМ!$B$39:$B$782,N$83)+'СЕТ СН'!$H$14+СВЦЭМ!$D$10+'СЕТ СН'!$H$5-'СЕТ СН'!$H$24</f>
        <v>2880.67048239</v>
      </c>
      <c r="O100" s="36">
        <f>SUMIFS(СВЦЭМ!$D$39:$D$782,СВЦЭМ!$A$39:$A$782,$A100,СВЦЭМ!$B$39:$B$782,O$83)+'СЕТ СН'!$H$14+СВЦЭМ!$D$10+'СЕТ СН'!$H$5-'СЕТ СН'!$H$24</f>
        <v>2878.3760075299997</v>
      </c>
      <c r="P100" s="36">
        <f>SUMIFS(СВЦЭМ!$D$39:$D$782,СВЦЭМ!$A$39:$A$782,$A100,СВЦЭМ!$B$39:$B$782,P$83)+'СЕТ СН'!$H$14+СВЦЭМ!$D$10+'СЕТ СН'!$H$5-'СЕТ СН'!$H$24</f>
        <v>2894.5538526099999</v>
      </c>
      <c r="Q100" s="36">
        <f>SUMIFS(СВЦЭМ!$D$39:$D$782,СВЦЭМ!$A$39:$A$782,$A100,СВЦЭМ!$B$39:$B$782,Q$83)+'СЕТ СН'!$H$14+СВЦЭМ!$D$10+'СЕТ СН'!$H$5-'СЕТ СН'!$H$24</f>
        <v>2872.12534465</v>
      </c>
      <c r="R100" s="36">
        <f>SUMIFS(СВЦЭМ!$D$39:$D$782,СВЦЭМ!$A$39:$A$782,$A100,СВЦЭМ!$B$39:$B$782,R$83)+'СЕТ СН'!$H$14+СВЦЭМ!$D$10+'СЕТ СН'!$H$5-'СЕТ СН'!$H$24</f>
        <v>2821.4714771199997</v>
      </c>
      <c r="S100" s="36">
        <f>SUMIFS(СВЦЭМ!$D$39:$D$782,СВЦЭМ!$A$39:$A$782,$A100,СВЦЭМ!$B$39:$B$782,S$83)+'СЕТ СН'!$H$14+СВЦЭМ!$D$10+'СЕТ СН'!$H$5-'СЕТ СН'!$H$24</f>
        <v>2806.4644602600001</v>
      </c>
      <c r="T100" s="36">
        <f>SUMIFS(СВЦЭМ!$D$39:$D$782,СВЦЭМ!$A$39:$A$782,$A100,СВЦЭМ!$B$39:$B$782,T$83)+'СЕТ СН'!$H$14+СВЦЭМ!$D$10+'СЕТ СН'!$H$5-'СЕТ СН'!$H$24</f>
        <v>2865.6213944900001</v>
      </c>
      <c r="U100" s="36">
        <f>SUMIFS(СВЦЭМ!$D$39:$D$782,СВЦЭМ!$A$39:$A$782,$A100,СВЦЭМ!$B$39:$B$782,U$83)+'СЕТ СН'!$H$14+СВЦЭМ!$D$10+'СЕТ СН'!$H$5-'СЕТ СН'!$H$24</f>
        <v>2963.3029701</v>
      </c>
      <c r="V100" s="36">
        <f>SUMIFS(СВЦЭМ!$D$39:$D$782,СВЦЭМ!$A$39:$A$782,$A100,СВЦЭМ!$B$39:$B$782,V$83)+'СЕТ СН'!$H$14+СВЦЭМ!$D$10+'СЕТ СН'!$H$5-'СЕТ СН'!$H$24</f>
        <v>2958.9449734999998</v>
      </c>
      <c r="W100" s="36">
        <f>SUMIFS(СВЦЭМ!$D$39:$D$782,СВЦЭМ!$A$39:$A$782,$A100,СВЦЭМ!$B$39:$B$782,W$83)+'СЕТ СН'!$H$14+СВЦЭМ!$D$10+'СЕТ СН'!$H$5-'СЕТ СН'!$H$24</f>
        <v>2949.6183373899999</v>
      </c>
      <c r="X100" s="36">
        <f>SUMIFS(СВЦЭМ!$D$39:$D$782,СВЦЭМ!$A$39:$A$782,$A100,СВЦЭМ!$B$39:$B$782,X$83)+'СЕТ СН'!$H$14+СВЦЭМ!$D$10+'СЕТ СН'!$H$5-'СЕТ СН'!$H$24</f>
        <v>2903.0073683299997</v>
      </c>
      <c r="Y100" s="36">
        <f>SUMIFS(СВЦЭМ!$D$39:$D$782,СВЦЭМ!$A$39:$A$782,$A100,СВЦЭМ!$B$39:$B$782,Y$83)+'СЕТ СН'!$H$14+СВЦЭМ!$D$10+'СЕТ СН'!$H$5-'СЕТ СН'!$H$24</f>
        <v>2944.3283059</v>
      </c>
    </row>
    <row r="101" spans="1:25" ht="15.75" x14ac:dyDescent="0.2">
      <c r="A101" s="35">
        <f t="shared" si="2"/>
        <v>44852</v>
      </c>
      <c r="B101" s="36">
        <f>SUMIFS(СВЦЭМ!$D$39:$D$782,СВЦЭМ!$A$39:$A$782,$A101,СВЦЭМ!$B$39:$B$782,B$83)+'СЕТ СН'!$H$14+СВЦЭМ!$D$10+'СЕТ СН'!$H$5-'СЕТ СН'!$H$24</f>
        <v>2974.5258553599997</v>
      </c>
      <c r="C101" s="36">
        <f>SUMIFS(СВЦЭМ!$D$39:$D$782,СВЦЭМ!$A$39:$A$782,$A101,СВЦЭМ!$B$39:$B$782,C$83)+'СЕТ СН'!$H$14+СВЦЭМ!$D$10+'СЕТ СН'!$H$5-'СЕТ СН'!$H$24</f>
        <v>3017.0477327600001</v>
      </c>
      <c r="D101" s="36">
        <f>SUMIFS(СВЦЭМ!$D$39:$D$782,СВЦЭМ!$A$39:$A$782,$A101,СВЦЭМ!$B$39:$B$782,D$83)+'СЕТ СН'!$H$14+СВЦЭМ!$D$10+'СЕТ СН'!$H$5-'СЕТ СН'!$H$24</f>
        <v>3033.7933550099997</v>
      </c>
      <c r="E101" s="36">
        <f>SUMIFS(СВЦЭМ!$D$39:$D$782,СВЦЭМ!$A$39:$A$782,$A101,СВЦЭМ!$B$39:$B$782,E$83)+'СЕТ СН'!$H$14+СВЦЭМ!$D$10+'СЕТ СН'!$H$5-'СЕТ СН'!$H$24</f>
        <v>3036.8421465800002</v>
      </c>
      <c r="F101" s="36">
        <f>SUMIFS(СВЦЭМ!$D$39:$D$782,СВЦЭМ!$A$39:$A$782,$A101,СВЦЭМ!$B$39:$B$782,F$83)+'СЕТ СН'!$H$14+СВЦЭМ!$D$10+'СЕТ СН'!$H$5-'СЕТ СН'!$H$24</f>
        <v>3038.7375486399997</v>
      </c>
      <c r="G101" s="36">
        <f>SUMIFS(СВЦЭМ!$D$39:$D$782,СВЦЭМ!$A$39:$A$782,$A101,СВЦЭМ!$B$39:$B$782,G$83)+'СЕТ СН'!$H$14+СВЦЭМ!$D$10+'СЕТ СН'!$H$5-'СЕТ СН'!$H$24</f>
        <v>3024.69987838</v>
      </c>
      <c r="H101" s="36">
        <f>SUMIFS(СВЦЭМ!$D$39:$D$782,СВЦЭМ!$A$39:$A$782,$A101,СВЦЭМ!$B$39:$B$782,H$83)+'СЕТ СН'!$H$14+СВЦЭМ!$D$10+'СЕТ СН'!$H$5-'СЕТ СН'!$H$24</f>
        <v>2963.3155083799998</v>
      </c>
      <c r="I101" s="36">
        <f>SUMIFS(СВЦЭМ!$D$39:$D$782,СВЦЭМ!$A$39:$A$782,$A101,СВЦЭМ!$B$39:$B$782,I$83)+'СЕТ СН'!$H$14+СВЦЭМ!$D$10+'СЕТ СН'!$H$5-'СЕТ СН'!$H$24</f>
        <v>2904.43796406</v>
      </c>
      <c r="J101" s="36">
        <f>SUMIFS(СВЦЭМ!$D$39:$D$782,СВЦЭМ!$A$39:$A$782,$A101,СВЦЭМ!$B$39:$B$782,J$83)+'СЕТ СН'!$H$14+СВЦЭМ!$D$10+'СЕТ СН'!$H$5-'СЕТ СН'!$H$24</f>
        <v>2881.8165624899998</v>
      </c>
      <c r="K101" s="36">
        <f>SUMIFS(СВЦЭМ!$D$39:$D$782,СВЦЭМ!$A$39:$A$782,$A101,СВЦЭМ!$B$39:$B$782,K$83)+'СЕТ СН'!$H$14+СВЦЭМ!$D$10+'СЕТ СН'!$H$5-'СЕТ СН'!$H$24</f>
        <v>2884.2544787699999</v>
      </c>
      <c r="L101" s="36">
        <f>SUMIFS(СВЦЭМ!$D$39:$D$782,СВЦЭМ!$A$39:$A$782,$A101,СВЦЭМ!$B$39:$B$782,L$83)+'СЕТ СН'!$H$14+СВЦЭМ!$D$10+'СЕТ СН'!$H$5-'СЕТ СН'!$H$24</f>
        <v>2882.3674848999999</v>
      </c>
      <c r="M101" s="36">
        <f>SUMIFS(СВЦЭМ!$D$39:$D$782,СВЦЭМ!$A$39:$A$782,$A101,СВЦЭМ!$B$39:$B$782,M$83)+'СЕТ СН'!$H$14+СВЦЭМ!$D$10+'СЕТ СН'!$H$5-'СЕТ СН'!$H$24</f>
        <v>2892.1838455799998</v>
      </c>
      <c r="N101" s="36">
        <f>SUMIFS(СВЦЭМ!$D$39:$D$782,СВЦЭМ!$A$39:$A$782,$A101,СВЦЭМ!$B$39:$B$782,N$83)+'СЕТ СН'!$H$14+СВЦЭМ!$D$10+'СЕТ СН'!$H$5-'СЕТ СН'!$H$24</f>
        <v>2895.2267948399999</v>
      </c>
      <c r="O101" s="36">
        <f>SUMIFS(СВЦЭМ!$D$39:$D$782,СВЦЭМ!$A$39:$A$782,$A101,СВЦЭМ!$B$39:$B$782,O$83)+'СЕТ СН'!$H$14+СВЦЭМ!$D$10+'СЕТ СН'!$H$5-'СЕТ СН'!$H$24</f>
        <v>2894.8393236499996</v>
      </c>
      <c r="P101" s="36">
        <f>SUMIFS(СВЦЭМ!$D$39:$D$782,СВЦЭМ!$A$39:$A$782,$A101,СВЦЭМ!$B$39:$B$782,P$83)+'СЕТ СН'!$H$14+СВЦЭМ!$D$10+'СЕТ СН'!$H$5-'СЕТ СН'!$H$24</f>
        <v>2898.1960577599998</v>
      </c>
      <c r="Q101" s="36">
        <f>SUMIFS(СВЦЭМ!$D$39:$D$782,СВЦЭМ!$A$39:$A$782,$A101,СВЦЭМ!$B$39:$B$782,Q$83)+'СЕТ СН'!$H$14+СВЦЭМ!$D$10+'СЕТ СН'!$H$5-'СЕТ СН'!$H$24</f>
        <v>2911.82283904</v>
      </c>
      <c r="R101" s="36">
        <f>SUMIFS(СВЦЭМ!$D$39:$D$782,СВЦЭМ!$A$39:$A$782,$A101,СВЦЭМ!$B$39:$B$782,R$83)+'СЕТ СН'!$H$14+СВЦЭМ!$D$10+'СЕТ СН'!$H$5-'СЕТ СН'!$H$24</f>
        <v>2917.1738848999998</v>
      </c>
      <c r="S101" s="36">
        <f>SUMIFS(СВЦЭМ!$D$39:$D$782,СВЦЭМ!$A$39:$A$782,$A101,СВЦЭМ!$B$39:$B$782,S$83)+'СЕТ СН'!$H$14+СВЦЭМ!$D$10+'СЕТ СН'!$H$5-'СЕТ СН'!$H$24</f>
        <v>2895.0780111200002</v>
      </c>
      <c r="T101" s="36">
        <f>SUMIFS(СВЦЭМ!$D$39:$D$782,СВЦЭМ!$A$39:$A$782,$A101,СВЦЭМ!$B$39:$B$782,T$83)+'СЕТ СН'!$H$14+СВЦЭМ!$D$10+'СЕТ СН'!$H$5-'СЕТ СН'!$H$24</f>
        <v>2978.7490291200002</v>
      </c>
      <c r="U101" s="36">
        <f>SUMIFS(СВЦЭМ!$D$39:$D$782,СВЦЭМ!$A$39:$A$782,$A101,СВЦЭМ!$B$39:$B$782,U$83)+'СЕТ СН'!$H$14+СВЦЭМ!$D$10+'СЕТ СН'!$H$5-'СЕТ СН'!$H$24</f>
        <v>3003.80341288</v>
      </c>
      <c r="V101" s="36">
        <f>SUMIFS(СВЦЭМ!$D$39:$D$782,СВЦЭМ!$A$39:$A$782,$A101,СВЦЭМ!$B$39:$B$782,V$83)+'СЕТ СН'!$H$14+СВЦЭМ!$D$10+'СЕТ СН'!$H$5-'СЕТ СН'!$H$24</f>
        <v>2997.35362648</v>
      </c>
      <c r="W101" s="36">
        <f>SUMIFS(СВЦЭМ!$D$39:$D$782,СВЦЭМ!$A$39:$A$782,$A101,СВЦЭМ!$B$39:$B$782,W$83)+'СЕТ СН'!$H$14+СВЦЭМ!$D$10+'СЕТ СН'!$H$5-'СЕТ СН'!$H$24</f>
        <v>2988.5172483799997</v>
      </c>
      <c r="X101" s="36">
        <f>SUMIFS(СВЦЭМ!$D$39:$D$782,СВЦЭМ!$A$39:$A$782,$A101,СВЦЭМ!$B$39:$B$782,X$83)+'СЕТ СН'!$H$14+СВЦЭМ!$D$10+'СЕТ СН'!$H$5-'СЕТ СН'!$H$24</f>
        <v>2948.9400481399998</v>
      </c>
      <c r="Y101" s="36">
        <f>SUMIFS(СВЦЭМ!$D$39:$D$782,СВЦЭМ!$A$39:$A$782,$A101,СВЦЭМ!$B$39:$B$782,Y$83)+'СЕТ СН'!$H$14+СВЦЭМ!$D$10+'СЕТ СН'!$H$5-'СЕТ СН'!$H$24</f>
        <v>2935.7933005999998</v>
      </c>
    </row>
    <row r="102" spans="1:25" ht="15.75" x14ac:dyDescent="0.2">
      <c r="A102" s="35">
        <f t="shared" si="2"/>
        <v>44853</v>
      </c>
      <c r="B102" s="36">
        <f>SUMIFS(СВЦЭМ!$D$39:$D$782,СВЦЭМ!$A$39:$A$782,$A102,СВЦЭМ!$B$39:$B$782,B$83)+'СЕТ СН'!$H$14+СВЦЭМ!$D$10+'СЕТ СН'!$H$5-'СЕТ СН'!$H$24</f>
        <v>2979.7930281999998</v>
      </c>
      <c r="C102" s="36">
        <f>SUMIFS(СВЦЭМ!$D$39:$D$782,СВЦЭМ!$A$39:$A$782,$A102,СВЦЭМ!$B$39:$B$782,C$83)+'СЕТ СН'!$H$14+СВЦЭМ!$D$10+'СЕТ СН'!$H$5-'СЕТ СН'!$H$24</f>
        <v>3014.6315484799998</v>
      </c>
      <c r="D102" s="36">
        <f>SUMIFS(СВЦЭМ!$D$39:$D$782,СВЦЭМ!$A$39:$A$782,$A102,СВЦЭМ!$B$39:$B$782,D$83)+'СЕТ СН'!$H$14+СВЦЭМ!$D$10+'СЕТ СН'!$H$5-'СЕТ СН'!$H$24</f>
        <v>3036.47753255</v>
      </c>
      <c r="E102" s="36">
        <f>SUMIFS(СВЦЭМ!$D$39:$D$782,СВЦЭМ!$A$39:$A$782,$A102,СВЦЭМ!$B$39:$B$782,E$83)+'СЕТ СН'!$H$14+СВЦЭМ!$D$10+'СЕТ СН'!$H$5-'СЕТ СН'!$H$24</f>
        <v>3036.0636580800001</v>
      </c>
      <c r="F102" s="36">
        <f>SUMIFS(СВЦЭМ!$D$39:$D$782,СВЦЭМ!$A$39:$A$782,$A102,СВЦЭМ!$B$39:$B$782,F$83)+'СЕТ СН'!$H$14+СВЦЭМ!$D$10+'СЕТ СН'!$H$5-'СЕТ СН'!$H$24</f>
        <v>3039.0871664200004</v>
      </c>
      <c r="G102" s="36">
        <f>SUMIFS(СВЦЭМ!$D$39:$D$782,СВЦЭМ!$A$39:$A$782,$A102,СВЦЭМ!$B$39:$B$782,G$83)+'СЕТ СН'!$H$14+СВЦЭМ!$D$10+'СЕТ СН'!$H$5-'СЕТ СН'!$H$24</f>
        <v>3022.7509866099999</v>
      </c>
      <c r="H102" s="36">
        <f>SUMIFS(СВЦЭМ!$D$39:$D$782,СВЦЭМ!$A$39:$A$782,$A102,СВЦЭМ!$B$39:$B$782,H$83)+'СЕТ СН'!$H$14+СВЦЭМ!$D$10+'СЕТ СН'!$H$5-'СЕТ СН'!$H$24</f>
        <v>2963.2344508299998</v>
      </c>
      <c r="I102" s="36">
        <f>SUMIFS(СВЦЭМ!$D$39:$D$782,СВЦЭМ!$A$39:$A$782,$A102,СВЦЭМ!$B$39:$B$782,I$83)+'СЕТ СН'!$H$14+СВЦЭМ!$D$10+'СЕТ СН'!$H$5-'СЕТ СН'!$H$24</f>
        <v>2914.12119914</v>
      </c>
      <c r="J102" s="36">
        <f>SUMIFS(СВЦЭМ!$D$39:$D$782,СВЦЭМ!$A$39:$A$782,$A102,СВЦЭМ!$B$39:$B$782,J$83)+'СЕТ СН'!$H$14+СВЦЭМ!$D$10+'СЕТ СН'!$H$5-'СЕТ СН'!$H$24</f>
        <v>2948.1136298299998</v>
      </c>
      <c r="K102" s="36">
        <f>SUMIFS(СВЦЭМ!$D$39:$D$782,СВЦЭМ!$A$39:$A$782,$A102,СВЦЭМ!$B$39:$B$782,K$83)+'СЕТ СН'!$H$14+СВЦЭМ!$D$10+'СЕТ СН'!$H$5-'СЕТ СН'!$H$24</f>
        <v>2956.0193671100001</v>
      </c>
      <c r="L102" s="36">
        <f>SUMIFS(СВЦЭМ!$D$39:$D$782,СВЦЭМ!$A$39:$A$782,$A102,СВЦЭМ!$B$39:$B$782,L$83)+'СЕТ СН'!$H$14+СВЦЭМ!$D$10+'СЕТ СН'!$H$5-'СЕТ СН'!$H$24</f>
        <v>2959.9564636599998</v>
      </c>
      <c r="M102" s="36">
        <f>SUMIFS(СВЦЭМ!$D$39:$D$782,СВЦЭМ!$A$39:$A$782,$A102,СВЦЭМ!$B$39:$B$782,M$83)+'СЕТ СН'!$H$14+СВЦЭМ!$D$10+'СЕТ СН'!$H$5-'СЕТ СН'!$H$24</f>
        <v>2988.4805077800002</v>
      </c>
      <c r="N102" s="36">
        <f>SUMIFS(СВЦЭМ!$D$39:$D$782,СВЦЭМ!$A$39:$A$782,$A102,СВЦЭМ!$B$39:$B$782,N$83)+'СЕТ СН'!$H$14+СВЦЭМ!$D$10+'СЕТ СН'!$H$5-'СЕТ СН'!$H$24</f>
        <v>2922.4794742099998</v>
      </c>
      <c r="O102" s="36">
        <f>SUMIFS(СВЦЭМ!$D$39:$D$782,СВЦЭМ!$A$39:$A$782,$A102,СВЦЭМ!$B$39:$B$782,O$83)+'СЕТ СН'!$H$14+СВЦЭМ!$D$10+'СЕТ СН'!$H$5-'СЕТ СН'!$H$24</f>
        <v>2914.4331102799997</v>
      </c>
      <c r="P102" s="36">
        <f>SUMIFS(СВЦЭМ!$D$39:$D$782,СВЦЭМ!$A$39:$A$782,$A102,СВЦЭМ!$B$39:$B$782,P$83)+'СЕТ СН'!$H$14+СВЦЭМ!$D$10+'СЕТ СН'!$H$5-'СЕТ СН'!$H$24</f>
        <v>2898.4339225399999</v>
      </c>
      <c r="Q102" s="36">
        <f>SUMIFS(СВЦЭМ!$D$39:$D$782,СВЦЭМ!$A$39:$A$782,$A102,СВЦЭМ!$B$39:$B$782,Q$83)+'СЕТ СН'!$H$14+СВЦЭМ!$D$10+'СЕТ СН'!$H$5-'СЕТ СН'!$H$24</f>
        <v>2896.3060205900001</v>
      </c>
      <c r="R102" s="36">
        <f>SUMIFS(СВЦЭМ!$D$39:$D$782,СВЦЭМ!$A$39:$A$782,$A102,СВЦЭМ!$B$39:$B$782,R$83)+'СЕТ СН'!$H$14+СВЦЭМ!$D$10+'СЕТ СН'!$H$5-'СЕТ СН'!$H$24</f>
        <v>2796.1371713899998</v>
      </c>
      <c r="S102" s="36">
        <f>SUMIFS(СВЦЭМ!$D$39:$D$782,СВЦЭМ!$A$39:$A$782,$A102,СВЦЭМ!$B$39:$B$782,S$83)+'СЕТ СН'!$H$14+СВЦЭМ!$D$10+'СЕТ СН'!$H$5-'СЕТ СН'!$H$24</f>
        <v>2722.0597348399997</v>
      </c>
      <c r="T102" s="36">
        <f>SUMIFS(СВЦЭМ!$D$39:$D$782,СВЦЭМ!$A$39:$A$782,$A102,СВЦЭМ!$B$39:$B$782,T$83)+'СЕТ СН'!$H$14+СВЦЭМ!$D$10+'СЕТ СН'!$H$5-'СЕТ СН'!$H$24</f>
        <v>2742.7679323299999</v>
      </c>
      <c r="U102" s="36">
        <f>SUMIFS(СВЦЭМ!$D$39:$D$782,СВЦЭМ!$A$39:$A$782,$A102,СВЦЭМ!$B$39:$B$782,U$83)+'СЕТ СН'!$H$14+СВЦЭМ!$D$10+'СЕТ СН'!$H$5-'СЕТ СН'!$H$24</f>
        <v>2809.7631692499999</v>
      </c>
      <c r="V102" s="36">
        <f>SUMIFS(СВЦЭМ!$D$39:$D$782,СВЦЭМ!$A$39:$A$782,$A102,СВЦЭМ!$B$39:$B$782,V$83)+'СЕТ СН'!$H$14+СВЦЭМ!$D$10+'СЕТ СН'!$H$5-'СЕТ СН'!$H$24</f>
        <v>2862.0043191199998</v>
      </c>
      <c r="W102" s="36">
        <f>SUMIFS(СВЦЭМ!$D$39:$D$782,СВЦЭМ!$A$39:$A$782,$A102,СВЦЭМ!$B$39:$B$782,W$83)+'СЕТ СН'!$H$14+СВЦЭМ!$D$10+'СЕТ СН'!$H$5-'СЕТ СН'!$H$24</f>
        <v>2918.71526971</v>
      </c>
      <c r="X102" s="36">
        <f>SUMIFS(СВЦЭМ!$D$39:$D$782,СВЦЭМ!$A$39:$A$782,$A102,СВЦЭМ!$B$39:$B$782,X$83)+'СЕТ СН'!$H$14+СВЦЭМ!$D$10+'СЕТ СН'!$H$5-'СЕТ СН'!$H$24</f>
        <v>2949.0739880900001</v>
      </c>
      <c r="Y102" s="36">
        <f>SUMIFS(СВЦЭМ!$D$39:$D$782,СВЦЭМ!$A$39:$A$782,$A102,СВЦЭМ!$B$39:$B$782,Y$83)+'СЕТ СН'!$H$14+СВЦЭМ!$D$10+'СЕТ СН'!$H$5-'СЕТ СН'!$H$24</f>
        <v>3010.3868867000001</v>
      </c>
    </row>
    <row r="103" spans="1:25" ht="15.75" x14ac:dyDescent="0.2">
      <c r="A103" s="35">
        <f t="shared" si="2"/>
        <v>44854</v>
      </c>
      <c r="B103" s="36">
        <f>SUMIFS(СВЦЭМ!$D$39:$D$782,СВЦЭМ!$A$39:$A$782,$A103,СВЦЭМ!$B$39:$B$782,B$83)+'СЕТ СН'!$H$14+СВЦЭМ!$D$10+'СЕТ СН'!$H$5-'СЕТ СН'!$H$24</f>
        <v>2935.92118678</v>
      </c>
      <c r="C103" s="36">
        <f>SUMIFS(СВЦЭМ!$D$39:$D$782,СВЦЭМ!$A$39:$A$782,$A103,СВЦЭМ!$B$39:$B$782,C$83)+'СЕТ СН'!$H$14+СВЦЭМ!$D$10+'СЕТ СН'!$H$5-'СЕТ СН'!$H$24</f>
        <v>2937.1482044599998</v>
      </c>
      <c r="D103" s="36">
        <f>SUMIFS(СВЦЭМ!$D$39:$D$782,СВЦЭМ!$A$39:$A$782,$A103,СВЦЭМ!$B$39:$B$782,D$83)+'СЕТ СН'!$H$14+СВЦЭМ!$D$10+'СЕТ СН'!$H$5-'СЕТ СН'!$H$24</f>
        <v>2978.2573406199999</v>
      </c>
      <c r="E103" s="36">
        <f>SUMIFS(СВЦЭМ!$D$39:$D$782,СВЦЭМ!$A$39:$A$782,$A103,СВЦЭМ!$B$39:$B$782,E$83)+'СЕТ СН'!$H$14+СВЦЭМ!$D$10+'СЕТ СН'!$H$5-'СЕТ СН'!$H$24</f>
        <v>2974.8171902999998</v>
      </c>
      <c r="F103" s="36">
        <f>SUMIFS(СВЦЭМ!$D$39:$D$782,СВЦЭМ!$A$39:$A$782,$A103,СВЦЭМ!$B$39:$B$782,F$83)+'СЕТ СН'!$H$14+СВЦЭМ!$D$10+'СЕТ СН'!$H$5-'СЕТ СН'!$H$24</f>
        <v>2955.2888221499998</v>
      </c>
      <c r="G103" s="36">
        <f>SUMIFS(СВЦЭМ!$D$39:$D$782,СВЦЭМ!$A$39:$A$782,$A103,СВЦЭМ!$B$39:$B$782,G$83)+'СЕТ СН'!$H$14+СВЦЭМ!$D$10+'СЕТ СН'!$H$5-'СЕТ СН'!$H$24</f>
        <v>2927.2146782199998</v>
      </c>
      <c r="H103" s="36">
        <f>SUMIFS(СВЦЭМ!$D$39:$D$782,СВЦЭМ!$A$39:$A$782,$A103,СВЦЭМ!$B$39:$B$782,H$83)+'СЕТ СН'!$H$14+СВЦЭМ!$D$10+'СЕТ СН'!$H$5-'СЕТ СН'!$H$24</f>
        <v>2879.6033321099999</v>
      </c>
      <c r="I103" s="36">
        <f>SUMIFS(СВЦЭМ!$D$39:$D$782,СВЦЭМ!$A$39:$A$782,$A103,СВЦЭМ!$B$39:$B$782,I$83)+'СЕТ СН'!$H$14+СВЦЭМ!$D$10+'СЕТ СН'!$H$5-'СЕТ СН'!$H$24</f>
        <v>2851.50787739</v>
      </c>
      <c r="J103" s="36">
        <f>SUMIFS(СВЦЭМ!$D$39:$D$782,СВЦЭМ!$A$39:$A$782,$A103,СВЦЭМ!$B$39:$B$782,J$83)+'СЕТ СН'!$H$14+СВЦЭМ!$D$10+'СЕТ СН'!$H$5-'СЕТ СН'!$H$24</f>
        <v>2853.5520078599998</v>
      </c>
      <c r="K103" s="36">
        <f>SUMIFS(СВЦЭМ!$D$39:$D$782,СВЦЭМ!$A$39:$A$782,$A103,СВЦЭМ!$B$39:$B$782,K$83)+'СЕТ СН'!$H$14+СВЦЭМ!$D$10+'СЕТ СН'!$H$5-'СЕТ СН'!$H$24</f>
        <v>2888.78166311</v>
      </c>
      <c r="L103" s="36">
        <f>SUMIFS(СВЦЭМ!$D$39:$D$782,СВЦЭМ!$A$39:$A$782,$A103,СВЦЭМ!$B$39:$B$782,L$83)+'СЕТ СН'!$H$14+СВЦЭМ!$D$10+'СЕТ СН'!$H$5-'СЕТ СН'!$H$24</f>
        <v>2896.68497626</v>
      </c>
      <c r="M103" s="36">
        <f>SUMIFS(СВЦЭМ!$D$39:$D$782,СВЦЭМ!$A$39:$A$782,$A103,СВЦЭМ!$B$39:$B$782,M$83)+'СЕТ СН'!$H$14+СВЦЭМ!$D$10+'СЕТ СН'!$H$5-'СЕТ СН'!$H$24</f>
        <v>2927.8577899399997</v>
      </c>
      <c r="N103" s="36">
        <f>SUMIFS(СВЦЭМ!$D$39:$D$782,СВЦЭМ!$A$39:$A$782,$A103,СВЦЭМ!$B$39:$B$782,N$83)+'СЕТ СН'!$H$14+СВЦЭМ!$D$10+'СЕТ СН'!$H$5-'СЕТ СН'!$H$24</f>
        <v>2920.66044809</v>
      </c>
      <c r="O103" s="36">
        <f>SUMIFS(СВЦЭМ!$D$39:$D$782,СВЦЭМ!$A$39:$A$782,$A103,СВЦЭМ!$B$39:$B$782,O$83)+'СЕТ СН'!$H$14+СВЦЭМ!$D$10+'СЕТ СН'!$H$5-'СЕТ СН'!$H$24</f>
        <v>2920.2222708700001</v>
      </c>
      <c r="P103" s="36">
        <f>SUMIFS(СВЦЭМ!$D$39:$D$782,СВЦЭМ!$A$39:$A$782,$A103,СВЦЭМ!$B$39:$B$782,P$83)+'СЕТ СН'!$H$14+СВЦЭМ!$D$10+'СЕТ СН'!$H$5-'СЕТ СН'!$H$24</f>
        <v>2922.2040359499997</v>
      </c>
      <c r="Q103" s="36">
        <f>SUMIFS(СВЦЭМ!$D$39:$D$782,СВЦЭМ!$A$39:$A$782,$A103,СВЦЭМ!$B$39:$B$782,Q$83)+'СЕТ СН'!$H$14+СВЦЭМ!$D$10+'СЕТ СН'!$H$5-'СЕТ СН'!$H$24</f>
        <v>2916.2987410699998</v>
      </c>
      <c r="R103" s="36">
        <f>SUMIFS(СВЦЭМ!$D$39:$D$782,СВЦЭМ!$A$39:$A$782,$A103,СВЦЭМ!$B$39:$B$782,R$83)+'СЕТ СН'!$H$14+СВЦЭМ!$D$10+'СЕТ СН'!$H$5-'СЕТ СН'!$H$24</f>
        <v>2966.1558007899998</v>
      </c>
      <c r="S103" s="36">
        <f>SUMIFS(СВЦЭМ!$D$39:$D$782,СВЦЭМ!$A$39:$A$782,$A103,СВЦЭМ!$B$39:$B$782,S$83)+'СЕТ СН'!$H$14+СВЦЭМ!$D$10+'СЕТ СН'!$H$5-'СЕТ СН'!$H$24</f>
        <v>2958.6179143099998</v>
      </c>
      <c r="T103" s="36">
        <f>SUMIFS(СВЦЭМ!$D$39:$D$782,СВЦЭМ!$A$39:$A$782,$A103,СВЦЭМ!$B$39:$B$782,T$83)+'СЕТ СН'!$H$14+СВЦЭМ!$D$10+'СЕТ СН'!$H$5-'СЕТ СН'!$H$24</f>
        <v>2968.7297983999997</v>
      </c>
      <c r="U103" s="36">
        <f>SUMIFS(СВЦЭМ!$D$39:$D$782,СВЦЭМ!$A$39:$A$782,$A103,СВЦЭМ!$B$39:$B$782,U$83)+'СЕТ СН'!$H$14+СВЦЭМ!$D$10+'СЕТ СН'!$H$5-'СЕТ СН'!$H$24</f>
        <v>2964.6496249699999</v>
      </c>
      <c r="V103" s="36">
        <f>SUMIFS(СВЦЭМ!$D$39:$D$782,СВЦЭМ!$A$39:$A$782,$A103,СВЦЭМ!$B$39:$B$782,V$83)+'СЕТ СН'!$H$14+СВЦЭМ!$D$10+'СЕТ СН'!$H$5-'СЕТ СН'!$H$24</f>
        <v>2954.9449524299998</v>
      </c>
      <c r="W103" s="36">
        <f>SUMIFS(СВЦЭМ!$D$39:$D$782,СВЦЭМ!$A$39:$A$782,$A103,СВЦЭМ!$B$39:$B$782,W$83)+'СЕТ СН'!$H$14+СВЦЭМ!$D$10+'СЕТ СН'!$H$5-'СЕТ СН'!$H$24</f>
        <v>2941.9353271499999</v>
      </c>
      <c r="X103" s="36">
        <f>SUMIFS(СВЦЭМ!$D$39:$D$782,СВЦЭМ!$A$39:$A$782,$A103,СВЦЭМ!$B$39:$B$782,X$83)+'СЕТ СН'!$H$14+СВЦЭМ!$D$10+'СЕТ СН'!$H$5-'СЕТ СН'!$H$24</f>
        <v>2921.3456323999999</v>
      </c>
      <c r="Y103" s="36">
        <f>SUMIFS(СВЦЭМ!$D$39:$D$782,СВЦЭМ!$A$39:$A$782,$A103,СВЦЭМ!$B$39:$B$782,Y$83)+'СЕТ СН'!$H$14+СВЦЭМ!$D$10+'СЕТ СН'!$H$5-'СЕТ СН'!$H$24</f>
        <v>2926.7957442299999</v>
      </c>
    </row>
    <row r="104" spans="1:25" ht="15.75" x14ac:dyDescent="0.2">
      <c r="A104" s="35">
        <f t="shared" si="2"/>
        <v>44855</v>
      </c>
      <c r="B104" s="36">
        <f>SUMIFS(СВЦЭМ!$D$39:$D$782,СВЦЭМ!$A$39:$A$782,$A104,СВЦЭМ!$B$39:$B$782,B$83)+'СЕТ СН'!$H$14+СВЦЭМ!$D$10+'СЕТ СН'!$H$5-'СЕТ СН'!$H$24</f>
        <v>3140.1858143099998</v>
      </c>
      <c r="C104" s="36">
        <f>SUMIFS(СВЦЭМ!$D$39:$D$782,СВЦЭМ!$A$39:$A$782,$A104,СВЦЭМ!$B$39:$B$782,C$83)+'СЕТ СН'!$H$14+СВЦЭМ!$D$10+'СЕТ СН'!$H$5-'СЕТ СН'!$H$24</f>
        <v>3127.1238547100002</v>
      </c>
      <c r="D104" s="36">
        <f>SUMIFS(СВЦЭМ!$D$39:$D$782,СВЦЭМ!$A$39:$A$782,$A104,СВЦЭМ!$B$39:$B$782,D$83)+'СЕТ СН'!$H$14+СВЦЭМ!$D$10+'СЕТ СН'!$H$5-'СЕТ СН'!$H$24</f>
        <v>3143.1219413200001</v>
      </c>
      <c r="E104" s="36">
        <f>SUMIFS(СВЦЭМ!$D$39:$D$782,СВЦЭМ!$A$39:$A$782,$A104,СВЦЭМ!$B$39:$B$782,E$83)+'СЕТ СН'!$H$14+СВЦЭМ!$D$10+'СЕТ СН'!$H$5-'СЕТ СН'!$H$24</f>
        <v>3202.5144918400001</v>
      </c>
      <c r="F104" s="36">
        <f>SUMIFS(СВЦЭМ!$D$39:$D$782,СВЦЭМ!$A$39:$A$782,$A104,СВЦЭМ!$B$39:$B$782,F$83)+'СЕТ СН'!$H$14+СВЦЭМ!$D$10+'СЕТ СН'!$H$5-'СЕТ СН'!$H$24</f>
        <v>3182.35832725</v>
      </c>
      <c r="G104" s="36">
        <f>SUMIFS(СВЦЭМ!$D$39:$D$782,СВЦЭМ!$A$39:$A$782,$A104,СВЦЭМ!$B$39:$B$782,G$83)+'СЕТ СН'!$H$14+СВЦЭМ!$D$10+'СЕТ СН'!$H$5-'СЕТ СН'!$H$24</f>
        <v>3144.9495355199997</v>
      </c>
      <c r="H104" s="36">
        <f>SUMIFS(СВЦЭМ!$D$39:$D$782,СВЦЭМ!$A$39:$A$782,$A104,СВЦЭМ!$B$39:$B$782,H$83)+'СЕТ СН'!$H$14+СВЦЭМ!$D$10+'СЕТ СН'!$H$5-'СЕТ СН'!$H$24</f>
        <v>3078.7188914600001</v>
      </c>
      <c r="I104" s="36">
        <f>SUMIFS(СВЦЭМ!$D$39:$D$782,СВЦЭМ!$A$39:$A$782,$A104,СВЦЭМ!$B$39:$B$782,I$83)+'СЕТ СН'!$H$14+СВЦЭМ!$D$10+'СЕТ СН'!$H$5-'СЕТ СН'!$H$24</f>
        <v>3059.9225916300002</v>
      </c>
      <c r="J104" s="36">
        <f>SUMIFS(СВЦЭМ!$D$39:$D$782,СВЦЭМ!$A$39:$A$782,$A104,СВЦЭМ!$B$39:$B$782,J$83)+'СЕТ СН'!$H$14+СВЦЭМ!$D$10+'СЕТ СН'!$H$5-'СЕТ СН'!$H$24</f>
        <v>3032.0657109700001</v>
      </c>
      <c r="K104" s="36">
        <f>SUMIFS(СВЦЭМ!$D$39:$D$782,СВЦЭМ!$A$39:$A$782,$A104,СВЦЭМ!$B$39:$B$782,K$83)+'СЕТ СН'!$H$14+СВЦЭМ!$D$10+'СЕТ СН'!$H$5-'СЕТ СН'!$H$24</f>
        <v>3034.9665832999999</v>
      </c>
      <c r="L104" s="36">
        <f>SUMIFS(СВЦЭМ!$D$39:$D$782,СВЦЭМ!$A$39:$A$782,$A104,СВЦЭМ!$B$39:$B$782,L$83)+'СЕТ СН'!$H$14+СВЦЭМ!$D$10+'СЕТ СН'!$H$5-'СЕТ СН'!$H$24</f>
        <v>3038.2767435599999</v>
      </c>
      <c r="M104" s="36">
        <f>SUMIFS(СВЦЭМ!$D$39:$D$782,СВЦЭМ!$A$39:$A$782,$A104,СВЦЭМ!$B$39:$B$782,M$83)+'СЕТ СН'!$H$14+СВЦЭМ!$D$10+'СЕТ СН'!$H$5-'СЕТ СН'!$H$24</f>
        <v>3047.0517553099999</v>
      </c>
      <c r="N104" s="36">
        <f>SUMIFS(СВЦЭМ!$D$39:$D$782,СВЦЭМ!$A$39:$A$782,$A104,СВЦЭМ!$B$39:$B$782,N$83)+'СЕТ СН'!$H$14+СВЦЭМ!$D$10+'СЕТ СН'!$H$5-'СЕТ СН'!$H$24</f>
        <v>3054.7252174800001</v>
      </c>
      <c r="O104" s="36">
        <f>SUMIFS(СВЦЭМ!$D$39:$D$782,СВЦЭМ!$A$39:$A$782,$A104,СВЦЭМ!$B$39:$B$782,O$83)+'СЕТ СН'!$H$14+СВЦЭМ!$D$10+'СЕТ СН'!$H$5-'СЕТ СН'!$H$24</f>
        <v>3049.2256421800002</v>
      </c>
      <c r="P104" s="36">
        <f>SUMIFS(СВЦЭМ!$D$39:$D$782,СВЦЭМ!$A$39:$A$782,$A104,СВЦЭМ!$B$39:$B$782,P$83)+'СЕТ СН'!$H$14+СВЦЭМ!$D$10+'СЕТ СН'!$H$5-'СЕТ СН'!$H$24</f>
        <v>3076.2575892300001</v>
      </c>
      <c r="Q104" s="36">
        <f>SUMIFS(СВЦЭМ!$D$39:$D$782,СВЦЭМ!$A$39:$A$782,$A104,СВЦЭМ!$B$39:$B$782,Q$83)+'СЕТ СН'!$H$14+СВЦЭМ!$D$10+'СЕТ СН'!$H$5-'СЕТ СН'!$H$24</f>
        <v>3079.0224608500002</v>
      </c>
      <c r="R104" s="36">
        <f>SUMIFS(СВЦЭМ!$D$39:$D$782,СВЦЭМ!$A$39:$A$782,$A104,СВЦЭМ!$B$39:$B$782,R$83)+'СЕТ СН'!$H$14+СВЦЭМ!$D$10+'СЕТ СН'!$H$5-'СЕТ СН'!$H$24</f>
        <v>3059.9469374299997</v>
      </c>
      <c r="S104" s="36">
        <f>SUMIFS(СВЦЭМ!$D$39:$D$782,СВЦЭМ!$A$39:$A$782,$A104,СВЦЭМ!$B$39:$B$782,S$83)+'СЕТ СН'!$H$14+СВЦЭМ!$D$10+'СЕТ СН'!$H$5-'СЕТ СН'!$H$24</f>
        <v>3041.2192226400002</v>
      </c>
      <c r="T104" s="36">
        <f>SUMIFS(СВЦЭМ!$D$39:$D$782,СВЦЭМ!$A$39:$A$782,$A104,СВЦЭМ!$B$39:$B$782,T$83)+'СЕТ СН'!$H$14+СВЦЭМ!$D$10+'СЕТ СН'!$H$5-'СЕТ СН'!$H$24</f>
        <v>2996.0840629899999</v>
      </c>
      <c r="U104" s="36">
        <f>SUMIFS(СВЦЭМ!$D$39:$D$782,СВЦЭМ!$A$39:$A$782,$A104,СВЦЭМ!$B$39:$B$782,U$83)+'СЕТ СН'!$H$14+СВЦЭМ!$D$10+'СЕТ СН'!$H$5-'СЕТ СН'!$H$24</f>
        <v>3015.5505988499999</v>
      </c>
      <c r="V104" s="36">
        <f>SUMIFS(СВЦЭМ!$D$39:$D$782,СВЦЭМ!$A$39:$A$782,$A104,СВЦЭМ!$B$39:$B$782,V$83)+'СЕТ СН'!$H$14+СВЦЭМ!$D$10+'СЕТ СН'!$H$5-'СЕТ СН'!$H$24</f>
        <v>3031.4327233800004</v>
      </c>
      <c r="W104" s="36">
        <f>SUMIFS(СВЦЭМ!$D$39:$D$782,СВЦЭМ!$A$39:$A$782,$A104,СВЦЭМ!$B$39:$B$782,W$83)+'СЕТ СН'!$H$14+СВЦЭМ!$D$10+'СЕТ СН'!$H$5-'СЕТ СН'!$H$24</f>
        <v>3071.4412543899998</v>
      </c>
      <c r="X104" s="36">
        <f>SUMIFS(СВЦЭМ!$D$39:$D$782,СВЦЭМ!$A$39:$A$782,$A104,СВЦЭМ!$B$39:$B$782,X$83)+'СЕТ СН'!$H$14+СВЦЭМ!$D$10+'СЕТ СН'!$H$5-'СЕТ СН'!$H$24</f>
        <v>3106.8583029599999</v>
      </c>
      <c r="Y104" s="36">
        <f>SUMIFS(СВЦЭМ!$D$39:$D$782,СВЦЭМ!$A$39:$A$782,$A104,СВЦЭМ!$B$39:$B$782,Y$83)+'СЕТ СН'!$H$14+СВЦЭМ!$D$10+'СЕТ СН'!$H$5-'СЕТ СН'!$H$24</f>
        <v>3137.3437844499999</v>
      </c>
    </row>
    <row r="105" spans="1:25" ht="15.75" x14ac:dyDescent="0.2">
      <c r="A105" s="35">
        <f t="shared" si="2"/>
        <v>44856</v>
      </c>
      <c r="B105" s="36">
        <f>SUMIFS(СВЦЭМ!$D$39:$D$782,СВЦЭМ!$A$39:$A$782,$A105,СВЦЭМ!$B$39:$B$782,B$83)+'СЕТ СН'!$H$14+СВЦЭМ!$D$10+'СЕТ СН'!$H$5-'СЕТ СН'!$H$24</f>
        <v>3170.0220500200003</v>
      </c>
      <c r="C105" s="36">
        <f>SUMIFS(СВЦЭМ!$D$39:$D$782,СВЦЭМ!$A$39:$A$782,$A105,СВЦЭМ!$B$39:$B$782,C$83)+'СЕТ СН'!$H$14+СВЦЭМ!$D$10+'СЕТ СН'!$H$5-'СЕТ СН'!$H$24</f>
        <v>3166.3372113200003</v>
      </c>
      <c r="D105" s="36">
        <f>SUMIFS(СВЦЭМ!$D$39:$D$782,СВЦЭМ!$A$39:$A$782,$A105,СВЦЭМ!$B$39:$B$782,D$83)+'СЕТ СН'!$H$14+СВЦЭМ!$D$10+'СЕТ СН'!$H$5-'СЕТ СН'!$H$24</f>
        <v>3208.4484048499999</v>
      </c>
      <c r="E105" s="36">
        <f>SUMIFS(СВЦЭМ!$D$39:$D$782,СВЦЭМ!$A$39:$A$782,$A105,СВЦЭМ!$B$39:$B$782,E$83)+'СЕТ СН'!$H$14+СВЦЭМ!$D$10+'СЕТ СН'!$H$5-'СЕТ СН'!$H$24</f>
        <v>3211.6912147499997</v>
      </c>
      <c r="F105" s="36">
        <f>SUMIFS(СВЦЭМ!$D$39:$D$782,СВЦЭМ!$A$39:$A$782,$A105,СВЦЭМ!$B$39:$B$782,F$83)+'СЕТ СН'!$H$14+СВЦЭМ!$D$10+'СЕТ СН'!$H$5-'СЕТ СН'!$H$24</f>
        <v>3201.8305617999999</v>
      </c>
      <c r="G105" s="36">
        <f>SUMIFS(СВЦЭМ!$D$39:$D$782,СВЦЭМ!$A$39:$A$782,$A105,СВЦЭМ!$B$39:$B$782,G$83)+'СЕТ СН'!$H$14+СВЦЭМ!$D$10+'СЕТ СН'!$H$5-'СЕТ СН'!$H$24</f>
        <v>3196.1777840700001</v>
      </c>
      <c r="H105" s="36">
        <f>SUMIFS(СВЦЭМ!$D$39:$D$782,СВЦЭМ!$A$39:$A$782,$A105,СВЦЭМ!$B$39:$B$782,H$83)+'СЕТ СН'!$H$14+СВЦЭМ!$D$10+'СЕТ СН'!$H$5-'СЕТ СН'!$H$24</f>
        <v>3152.0318917300001</v>
      </c>
      <c r="I105" s="36">
        <f>SUMIFS(СВЦЭМ!$D$39:$D$782,СВЦЭМ!$A$39:$A$782,$A105,СВЦЭМ!$B$39:$B$782,I$83)+'СЕТ СН'!$H$14+СВЦЭМ!$D$10+'СЕТ СН'!$H$5-'СЕТ СН'!$H$24</f>
        <v>3126.8942676799998</v>
      </c>
      <c r="J105" s="36">
        <f>SUMIFS(СВЦЭМ!$D$39:$D$782,СВЦЭМ!$A$39:$A$782,$A105,СВЦЭМ!$B$39:$B$782,J$83)+'СЕТ СН'!$H$14+СВЦЭМ!$D$10+'СЕТ СН'!$H$5-'СЕТ СН'!$H$24</f>
        <v>3130.6329136900004</v>
      </c>
      <c r="K105" s="36">
        <f>SUMIFS(СВЦЭМ!$D$39:$D$782,СВЦЭМ!$A$39:$A$782,$A105,СВЦЭМ!$B$39:$B$782,K$83)+'СЕТ СН'!$H$14+СВЦЭМ!$D$10+'СЕТ СН'!$H$5-'СЕТ СН'!$H$24</f>
        <v>3118.6556147199999</v>
      </c>
      <c r="L105" s="36">
        <f>SUMIFS(СВЦЭМ!$D$39:$D$782,СВЦЭМ!$A$39:$A$782,$A105,СВЦЭМ!$B$39:$B$782,L$83)+'СЕТ СН'!$H$14+СВЦЭМ!$D$10+'СЕТ СН'!$H$5-'СЕТ СН'!$H$24</f>
        <v>3110.9293990300002</v>
      </c>
      <c r="M105" s="36">
        <f>SUMIFS(СВЦЭМ!$D$39:$D$782,СВЦЭМ!$A$39:$A$782,$A105,СВЦЭМ!$B$39:$B$782,M$83)+'СЕТ СН'!$H$14+СВЦЭМ!$D$10+'СЕТ СН'!$H$5-'СЕТ СН'!$H$24</f>
        <v>3120.2021767699998</v>
      </c>
      <c r="N105" s="36">
        <f>SUMIFS(СВЦЭМ!$D$39:$D$782,СВЦЭМ!$A$39:$A$782,$A105,СВЦЭМ!$B$39:$B$782,N$83)+'СЕТ СН'!$H$14+СВЦЭМ!$D$10+'СЕТ СН'!$H$5-'СЕТ СН'!$H$24</f>
        <v>3131.8407087599999</v>
      </c>
      <c r="O105" s="36">
        <f>SUMIFS(СВЦЭМ!$D$39:$D$782,СВЦЭМ!$A$39:$A$782,$A105,СВЦЭМ!$B$39:$B$782,O$83)+'СЕТ СН'!$H$14+СВЦЭМ!$D$10+'СЕТ СН'!$H$5-'СЕТ СН'!$H$24</f>
        <v>3128.15975153</v>
      </c>
      <c r="P105" s="36">
        <f>SUMIFS(СВЦЭМ!$D$39:$D$782,СВЦЭМ!$A$39:$A$782,$A105,СВЦЭМ!$B$39:$B$782,P$83)+'СЕТ СН'!$H$14+СВЦЭМ!$D$10+'СЕТ СН'!$H$5-'СЕТ СН'!$H$24</f>
        <v>3172.7448399300001</v>
      </c>
      <c r="Q105" s="36">
        <f>SUMIFS(СВЦЭМ!$D$39:$D$782,СВЦЭМ!$A$39:$A$782,$A105,СВЦЭМ!$B$39:$B$782,Q$83)+'СЕТ СН'!$H$14+СВЦЭМ!$D$10+'СЕТ СН'!$H$5-'СЕТ СН'!$H$24</f>
        <v>3170.7856989100001</v>
      </c>
      <c r="R105" s="36">
        <f>SUMIFS(СВЦЭМ!$D$39:$D$782,СВЦЭМ!$A$39:$A$782,$A105,СВЦЭМ!$B$39:$B$782,R$83)+'СЕТ СН'!$H$14+СВЦЭМ!$D$10+'СЕТ СН'!$H$5-'СЕТ СН'!$H$24</f>
        <v>3151.1735670099997</v>
      </c>
      <c r="S105" s="36">
        <f>SUMIFS(СВЦЭМ!$D$39:$D$782,СВЦЭМ!$A$39:$A$782,$A105,СВЦЭМ!$B$39:$B$782,S$83)+'СЕТ СН'!$H$14+СВЦЭМ!$D$10+'СЕТ СН'!$H$5-'СЕТ СН'!$H$24</f>
        <v>3128.26163382</v>
      </c>
      <c r="T105" s="36">
        <f>SUMIFS(СВЦЭМ!$D$39:$D$782,СВЦЭМ!$A$39:$A$782,$A105,СВЦЭМ!$B$39:$B$782,T$83)+'СЕТ СН'!$H$14+СВЦЭМ!$D$10+'СЕТ СН'!$H$5-'СЕТ СН'!$H$24</f>
        <v>3073.7069112700001</v>
      </c>
      <c r="U105" s="36">
        <f>SUMIFS(СВЦЭМ!$D$39:$D$782,СВЦЭМ!$A$39:$A$782,$A105,СВЦЭМ!$B$39:$B$782,U$83)+'СЕТ СН'!$H$14+СВЦЭМ!$D$10+'СЕТ СН'!$H$5-'СЕТ СН'!$H$24</f>
        <v>3097.6987879500002</v>
      </c>
      <c r="V105" s="36">
        <f>SUMIFS(СВЦЭМ!$D$39:$D$782,СВЦЭМ!$A$39:$A$782,$A105,СВЦЭМ!$B$39:$B$782,V$83)+'СЕТ СН'!$H$14+СВЦЭМ!$D$10+'СЕТ СН'!$H$5-'СЕТ СН'!$H$24</f>
        <v>3126.7910362299999</v>
      </c>
      <c r="W105" s="36">
        <f>SUMIFS(СВЦЭМ!$D$39:$D$782,СВЦЭМ!$A$39:$A$782,$A105,СВЦЭМ!$B$39:$B$782,W$83)+'СЕТ СН'!$H$14+СВЦЭМ!$D$10+'СЕТ СН'!$H$5-'СЕТ СН'!$H$24</f>
        <v>3150.4489981799998</v>
      </c>
      <c r="X105" s="36">
        <f>SUMIFS(СВЦЭМ!$D$39:$D$782,СВЦЭМ!$A$39:$A$782,$A105,СВЦЭМ!$B$39:$B$782,X$83)+'СЕТ СН'!$H$14+СВЦЭМ!$D$10+'СЕТ СН'!$H$5-'СЕТ СН'!$H$24</f>
        <v>3181.2023423999999</v>
      </c>
      <c r="Y105" s="36">
        <f>SUMIFS(СВЦЭМ!$D$39:$D$782,СВЦЭМ!$A$39:$A$782,$A105,СВЦЭМ!$B$39:$B$782,Y$83)+'СЕТ СН'!$H$14+СВЦЭМ!$D$10+'СЕТ СН'!$H$5-'СЕТ СН'!$H$24</f>
        <v>3206.1237726600002</v>
      </c>
    </row>
    <row r="106" spans="1:25" ht="15.75" x14ac:dyDescent="0.2">
      <c r="A106" s="35">
        <f t="shared" si="2"/>
        <v>44857</v>
      </c>
      <c r="B106" s="36">
        <f>SUMIFS(СВЦЭМ!$D$39:$D$782,СВЦЭМ!$A$39:$A$782,$A106,СВЦЭМ!$B$39:$B$782,B$83)+'СЕТ СН'!$H$14+СВЦЭМ!$D$10+'СЕТ СН'!$H$5-'СЕТ СН'!$H$24</f>
        <v>3174.9216951799999</v>
      </c>
      <c r="C106" s="36">
        <f>SUMIFS(СВЦЭМ!$D$39:$D$782,СВЦЭМ!$A$39:$A$782,$A106,СВЦЭМ!$B$39:$B$782,C$83)+'СЕТ СН'!$H$14+СВЦЭМ!$D$10+'СЕТ СН'!$H$5-'СЕТ СН'!$H$24</f>
        <v>3204.6255628399999</v>
      </c>
      <c r="D106" s="36">
        <f>SUMIFS(СВЦЭМ!$D$39:$D$782,СВЦЭМ!$A$39:$A$782,$A106,СВЦЭМ!$B$39:$B$782,D$83)+'СЕТ СН'!$H$14+СВЦЭМ!$D$10+'СЕТ СН'!$H$5-'СЕТ СН'!$H$24</f>
        <v>3231.0483635000001</v>
      </c>
      <c r="E106" s="36">
        <f>SUMIFS(СВЦЭМ!$D$39:$D$782,СВЦЭМ!$A$39:$A$782,$A106,СВЦЭМ!$B$39:$B$782,E$83)+'СЕТ СН'!$H$14+СВЦЭМ!$D$10+'СЕТ СН'!$H$5-'СЕТ СН'!$H$24</f>
        <v>3231.2476589799999</v>
      </c>
      <c r="F106" s="36">
        <f>SUMIFS(СВЦЭМ!$D$39:$D$782,СВЦЭМ!$A$39:$A$782,$A106,СВЦЭМ!$B$39:$B$782,F$83)+'СЕТ СН'!$H$14+СВЦЭМ!$D$10+'СЕТ СН'!$H$5-'СЕТ СН'!$H$24</f>
        <v>3244.6672263299997</v>
      </c>
      <c r="G106" s="36">
        <f>SUMIFS(СВЦЭМ!$D$39:$D$782,СВЦЭМ!$A$39:$A$782,$A106,СВЦЭМ!$B$39:$B$782,G$83)+'СЕТ СН'!$H$14+СВЦЭМ!$D$10+'СЕТ СН'!$H$5-'СЕТ СН'!$H$24</f>
        <v>3220.61860712</v>
      </c>
      <c r="H106" s="36">
        <f>SUMIFS(СВЦЭМ!$D$39:$D$782,СВЦЭМ!$A$39:$A$782,$A106,СВЦЭМ!$B$39:$B$782,H$83)+'СЕТ СН'!$H$14+СВЦЭМ!$D$10+'СЕТ СН'!$H$5-'СЕТ СН'!$H$24</f>
        <v>3182.8541070400001</v>
      </c>
      <c r="I106" s="36">
        <f>SUMIFS(СВЦЭМ!$D$39:$D$782,СВЦЭМ!$A$39:$A$782,$A106,СВЦЭМ!$B$39:$B$782,I$83)+'СЕТ СН'!$H$14+СВЦЭМ!$D$10+'СЕТ СН'!$H$5-'СЕТ СН'!$H$24</f>
        <v>3180.09563166</v>
      </c>
      <c r="J106" s="36">
        <f>SUMIFS(СВЦЭМ!$D$39:$D$782,СВЦЭМ!$A$39:$A$782,$A106,СВЦЭМ!$B$39:$B$782,J$83)+'СЕТ СН'!$H$14+СВЦЭМ!$D$10+'СЕТ СН'!$H$5-'СЕТ СН'!$H$24</f>
        <v>3143.2011787599999</v>
      </c>
      <c r="K106" s="36">
        <f>SUMIFS(СВЦЭМ!$D$39:$D$782,СВЦЭМ!$A$39:$A$782,$A106,СВЦЭМ!$B$39:$B$782,K$83)+'СЕТ СН'!$H$14+СВЦЭМ!$D$10+'СЕТ СН'!$H$5-'СЕТ СН'!$H$24</f>
        <v>3130.6506768099998</v>
      </c>
      <c r="L106" s="36">
        <f>SUMIFS(СВЦЭМ!$D$39:$D$782,СВЦЭМ!$A$39:$A$782,$A106,СВЦЭМ!$B$39:$B$782,L$83)+'СЕТ СН'!$H$14+СВЦЭМ!$D$10+'СЕТ СН'!$H$5-'СЕТ СН'!$H$24</f>
        <v>3117.24357943</v>
      </c>
      <c r="M106" s="36">
        <f>SUMIFS(СВЦЭМ!$D$39:$D$782,СВЦЭМ!$A$39:$A$782,$A106,СВЦЭМ!$B$39:$B$782,M$83)+'СЕТ СН'!$H$14+СВЦЭМ!$D$10+'СЕТ СН'!$H$5-'СЕТ СН'!$H$24</f>
        <v>3130.5168274100001</v>
      </c>
      <c r="N106" s="36">
        <f>SUMIFS(СВЦЭМ!$D$39:$D$782,СВЦЭМ!$A$39:$A$782,$A106,СВЦЭМ!$B$39:$B$782,N$83)+'СЕТ СН'!$H$14+СВЦЭМ!$D$10+'СЕТ СН'!$H$5-'СЕТ СН'!$H$24</f>
        <v>3141.8900412200001</v>
      </c>
      <c r="O106" s="36">
        <f>SUMIFS(СВЦЭМ!$D$39:$D$782,СВЦЭМ!$A$39:$A$782,$A106,СВЦЭМ!$B$39:$B$782,O$83)+'СЕТ СН'!$H$14+СВЦЭМ!$D$10+'СЕТ СН'!$H$5-'СЕТ СН'!$H$24</f>
        <v>3157.7879696499999</v>
      </c>
      <c r="P106" s="36">
        <f>SUMIFS(СВЦЭМ!$D$39:$D$782,СВЦЭМ!$A$39:$A$782,$A106,СВЦЭМ!$B$39:$B$782,P$83)+'СЕТ СН'!$H$14+СВЦЭМ!$D$10+'СЕТ СН'!$H$5-'СЕТ СН'!$H$24</f>
        <v>3172.05540329</v>
      </c>
      <c r="Q106" s="36">
        <f>SUMIFS(СВЦЭМ!$D$39:$D$782,СВЦЭМ!$A$39:$A$782,$A106,СВЦЭМ!$B$39:$B$782,Q$83)+'СЕТ СН'!$H$14+СВЦЭМ!$D$10+'СЕТ СН'!$H$5-'СЕТ СН'!$H$24</f>
        <v>3185.1232281499997</v>
      </c>
      <c r="R106" s="36">
        <f>SUMIFS(СВЦЭМ!$D$39:$D$782,СВЦЭМ!$A$39:$A$782,$A106,СВЦЭМ!$B$39:$B$782,R$83)+'СЕТ СН'!$H$14+СВЦЭМ!$D$10+'СЕТ СН'!$H$5-'СЕТ СН'!$H$24</f>
        <v>3162.0137416600001</v>
      </c>
      <c r="S106" s="36">
        <f>SUMIFS(СВЦЭМ!$D$39:$D$782,СВЦЭМ!$A$39:$A$782,$A106,СВЦЭМ!$B$39:$B$782,S$83)+'СЕТ СН'!$H$14+СВЦЭМ!$D$10+'СЕТ СН'!$H$5-'СЕТ СН'!$H$24</f>
        <v>3130.3686447999999</v>
      </c>
      <c r="T106" s="36">
        <f>SUMIFS(СВЦЭМ!$D$39:$D$782,СВЦЭМ!$A$39:$A$782,$A106,СВЦЭМ!$B$39:$B$782,T$83)+'СЕТ СН'!$H$14+СВЦЭМ!$D$10+'СЕТ СН'!$H$5-'СЕТ СН'!$H$24</f>
        <v>3073.18162368</v>
      </c>
      <c r="U106" s="36">
        <f>SUMIFS(СВЦЭМ!$D$39:$D$782,СВЦЭМ!$A$39:$A$782,$A106,СВЦЭМ!$B$39:$B$782,U$83)+'СЕТ СН'!$H$14+СВЦЭМ!$D$10+'СЕТ СН'!$H$5-'СЕТ СН'!$H$24</f>
        <v>3093.1826073800003</v>
      </c>
      <c r="V106" s="36">
        <f>SUMIFS(СВЦЭМ!$D$39:$D$782,СВЦЭМ!$A$39:$A$782,$A106,СВЦЭМ!$B$39:$B$782,V$83)+'СЕТ СН'!$H$14+СВЦЭМ!$D$10+'СЕТ СН'!$H$5-'СЕТ СН'!$H$24</f>
        <v>3108.0109948199997</v>
      </c>
      <c r="W106" s="36">
        <f>SUMIFS(СВЦЭМ!$D$39:$D$782,СВЦЭМ!$A$39:$A$782,$A106,СВЦЭМ!$B$39:$B$782,W$83)+'СЕТ СН'!$H$14+СВЦЭМ!$D$10+'СЕТ СН'!$H$5-'СЕТ СН'!$H$24</f>
        <v>3133.50033072</v>
      </c>
      <c r="X106" s="36">
        <f>SUMIFS(СВЦЭМ!$D$39:$D$782,СВЦЭМ!$A$39:$A$782,$A106,СВЦЭМ!$B$39:$B$782,X$83)+'СЕТ СН'!$H$14+СВЦЭМ!$D$10+'СЕТ СН'!$H$5-'СЕТ СН'!$H$24</f>
        <v>3169.2152813600001</v>
      </c>
      <c r="Y106" s="36">
        <f>SUMIFS(СВЦЭМ!$D$39:$D$782,СВЦЭМ!$A$39:$A$782,$A106,СВЦЭМ!$B$39:$B$782,Y$83)+'СЕТ СН'!$H$14+СВЦЭМ!$D$10+'СЕТ СН'!$H$5-'СЕТ СН'!$H$24</f>
        <v>3213.0854298900003</v>
      </c>
    </row>
    <row r="107" spans="1:25" ht="15.75" x14ac:dyDescent="0.2">
      <c r="A107" s="35">
        <f t="shared" si="2"/>
        <v>44858</v>
      </c>
      <c r="B107" s="36">
        <f>SUMIFS(СВЦЭМ!$D$39:$D$782,СВЦЭМ!$A$39:$A$782,$A107,СВЦЭМ!$B$39:$B$782,B$83)+'СЕТ СН'!$H$14+СВЦЭМ!$D$10+'СЕТ СН'!$H$5-'СЕТ СН'!$H$24</f>
        <v>3178.5550414300001</v>
      </c>
      <c r="C107" s="36">
        <f>SUMIFS(СВЦЭМ!$D$39:$D$782,СВЦЭМ!$A$39:$A$782,$A107,СВЦЭМ!$B$39:$B$782,C$83)+'СЕТ СН'!$H$14+СВЦЭМ!$D$10+'СЕТ СН'!$H$5-'СЕТ СН'!$H$24</f>
        <v>3204.9482764700001</v>
      </c>
      <c r="D107" s="36">
        <f>SUMIFS(СВЦЭМ!$D$39:$D$782,СВЦЭМ!$A$39:$A$782,$A107,СВЦЭМ!$B$39:$B$782,D$83)+'СЕТ СН'!$H$14+СВЦЭМ!$D$10+'СЕТ СН'!$H$5-'СЕТ СН'!$H$24</f>
        <v>3219.0833371400004</v>
      </c>
      <c r="E107" s="36">
        <f>SUMIFS(СВЦЭМ!$D$39:$D$782,СВЦЭМ!$A$39:$A$782,$A107,СВЦЭМ!$B$39:$B$782,E$83)+'СЕТ СН'!$H$14+СВЦЭМ!$D$10+'СЕТ СН'!$H$5-'СЕТ СН'!$H$24</f>
        <v>3222.3330419100002</v>
      </c>
      <c r="F107" s="36">
        <f>SUMIFS(СВЦЭМ!$D$39:$D$782,СВЦЭМ!$A$39:$A$782,$A107,СВЦЭМ!$B$39:$B$782,F$83)+'СЕТ СН'!$H$14+СВЦЭМ!$D$10+'СЕТ СН'!$H$5-'СЕТ СН'!$H$24</f>
        <v>3241.3171726099999</v>
      </c>
      <c r="G107" s="36">
        <f>SUMIFS(СВЦЭМ!$D$39:$D$782,СВЦЭМ!$A$39:$A$782,$A107,СВЦЭМ!$B$39:$B$782,G$83)+'СЕТ СН'!$H$14+СВЦЭМ!$D$10+'СЕТ СН'!$H$5-'СЕТ СН'!$H$24</f>
        <v>3206.3244775399999</v>
      </c>
      <c r="H107" s="36">
        <f>SUMIFS(СВЦЭМ!$D$39:$D$782,СВЦЭМ!$A$39:$A$782,$A107,СВЦЭМ!$B$39:$B$782,H$83)+'СЕТ СН'!$H$14+СВЦЭМ!$D$10+'СЕТ СН'!$H$5-'СЕТ СН'!$H$24</f>
        <v>3176.8536359899999</v>
      </c>
      <c r="I107" s="36">
        <f>SUMIFS(СВЦЭМ!$D$39:$D$782,СВЦЭМ!$A$39:$A$782,$A107,СВЦЭМ!$B$39:$B$782,I$83)+'СЕТ СН'!$H$14+СВЦЭМ!$D$10+'СЕТ СН'!$H$5-'СЕТ СН'!$H$24</f>
        <v>3164.6348643000001</v>
      </c>
      <c r="J107" s="36">
        <f>SUMIFS(СВЦЭМ!$D$39:$D$782,СВЦЭМ!$A$39:$A$782,$A107,СВЦЭМ!$B$39:$B$782,J$83)+'СЕТ СН'!$H$14+СВЦЭМ!$D$10+'СЕТ СН'!$H$5-'СЕТ СН'!$H$24</f>
        <v>3151.2816231799998</v>
      </c>
      <c r="K107" s="36">
        <f>SUMIFS(СВЦЭМ!$D$39:$D$782,СВЦЭМ!$A$39:$A$782,$A107,СВЦЭМ!$B$39:$B$782,K$83)+'СЕТ СН'!$H$14+СВЦЭМ!$D$10+'СЕТ СН'!$H$5-'СЕТ СН'!$H$24</f>
        <v>3165.9630172100001</v>
      </c>
      <c r="L107" s="36">
        <f>SUMIFS(СВЦЭМ!$D$39:$D$782,СВЦЭМ!$A$39:$A$782,$A107,СВЦЭМ!$B$39:$B$782,L$83)+'СЕТ СН'!$H$14+СВЦЭМ!$D$10+'СЕТ СН'!$H$5-'СЕТ СН'!$H$24</f>
        <v>3176.04509396</v>
      </c>
      <c r="M107" s="36">
        <f>SUMIFS(СВЦЭМ!$D$39:$D$782,СВЦЭМ!$A$39:$A$782,$A107,СВЦЭМ!$B$39:$B$782,M$83)+'СЕТ СН'!$H$14+СВЦЭМ!$D$10+'СЕТ СН'!$H$5-'СЕТ СН'!$H$24</f>
        <v>3186.86670723</v>
      </c>
      <c r="N107" s="36">
        <f>SUMIFS(СВЦЭМ!$D$39:$D$782,СВЦЭМ!$A$39:$A$782,$A107,СВЦЭМ!$B$39:$B$782,N$83)+'СЕТ СН'!$H$14+СВЦЭМ!$D$10+'СЕТ СН'!$H$5-'СЕТ СН'!$H$24</f>
        <v>3194.1292829000004</v>
      </c>
      <c r="O107" s="36">
        <f>SUMIFS(СВЦЭМ!$D$39:$D$782,СВЦЭМ!$A$39:$A$782,$A107,СВЦЭМ!$B$39:$B$782,O$83)+'СЕТ СН'!$H$14+СВЦЭМ!$D$10+'СЕТ СН'!$H$5-'СЕТ СН'!$H$24</f>
        <v>3187.2381765999999</v>
      </c>
      <c r="P107" s="36">
        <f>SUMIFS(СВЦЭМ!$D$39:$D$782,СВЦЭМ!$A$39:$A$782,$A107,СВЦЭМ!$B$39:$B$782,P$83)+'СЕТ СН'!$H$14+СВЦЭМ!$D$10+'СЕТ СН'!$H$5-'СЕТ СН'!$H$24</f>
        <v>3187.8059848800003</v>
      </c>
      <c r="Q107" s="36">
        <f>SUMIFS(СВЦЭМ!$D$39:$D$782,СВЦЭМ!$A$39:$A$782,$A107,СВЦЭМ!$B$39:$B$782,Q$83)+'СЕТ СН'!$H$14+СВЦЭМ!$D$10+'СЕТ СН'!$H$5-'СЕТ СН'!$H$24</f>
        <v>3184.7878314600002</v>
      </c>
      <c r="R107" s="36">
        <f>SUMIFS(СВЦЭМ!$D$39:$D$782,СВЦЭМ!$A$39:$A$782,$A107,СВЦЭМ!$B$39:$B$782,R$83)+'СЕТ СН'!$H$14+СВЦЭМ!$D$10+'СЕТ СН'!$H$5-'СЕТ СН'!$H$24</f>
        <v>3154.9453177599999</v>
      </c>
      <c r="S107" s="36">
        <f>SUMIFS(СВЦЭМ!$D$39:$D$782,СВЦЭМ!$A$39:$A$782,$A107,СВЦЭМ!$B$39:$B$782,S$83)+'СЕТ СН'!$H$14+СВЦЭМ!$D$10+'СЕТ СН'!$H$5-'СЕТ СН'!$H$24</f>
        <v>3135.3207883599998</v>
      </c>
      <c r="T107" s="36">
        <f>SUMIFS(СВЦЭМ!$D$39:$D$782,СВЦЭМ!$A$39:$A$782,$A107,СВЦЭМ!$B$39:$B$782,T$83)+'СЕТ СН'!$H$14+СВЦЭМ!$D$10+'СЕТ СН'!$H$5-'СЕТ СН'!$H$24</f>
        <v>3092.3702764899999</v>
      </c>
      <c r="U107" s="36">
        <f>SUMIFS(СВЦЭМ!$D$39:$D$782,СВЦЭМ!$A$39:$A$782,$A107,СВЦЭМ!$B$39:$B$782,U$83)+'СЕТ СН'!$H$14+СВЦЭМ!$D$10+'СЕТ СН'!$H$5-'СЕТ СН'!$H$24</f>
        <v>3126.6342750200001</v>
      </c>
      <c r="V107" s="36">
        <f>SUMIFS(СВЦЭМ!$D$39:$D$782,СВЦЭМ!$A$39:$A$782,$A107,СВЦЭМ!$B$39:$B$782,V$83)+'СЕТ СН'!$H$14+СВЦЭМ!$D$10+'СЕТ СН'!$H$5-'СЕТ СН'!$H$24</f>
        <v>3150.6319871400001</v>
      </c>
      <c r="W107" s="36">
        <f>SUMIFS(СВЦЭМ!$D$39:$D$782,СВЦЭМ!$A$39:$A$782,$A107,СВЦЭМ!$B$39:$B$782,W$83)+'СЕТ СН'!$H$14+СВЦЭМ!$D$10+'СЕТ СН'!$H$5-'СЕТ СН'!$H$24</f>
        <v>3174.7899240900001</v>
      </c>
      <c r="X107" s="36">
        <f>SUMIFS(СВЦЭМ!$D$39:$D$782,СВЦЭМ!$A$39:$A$782,$A107,СВЦЭМ!$B$39:$B$782,X$83)+'СЕТ СН'!$H$14+СВЦЭМ!$D$10+'СЕТ СН'!$H$5-'СЕТ СН'!$H$24</f>
        <v>3203.7627310899998</v>
      </c>
      <c r="Y107" s="36">
        <f>SUMIFS(СВЦЭМ!$D$39:$D$782,СВЦЭМ!$A$39:$A$782,$A107,СВЦЭМ!$B$39:$B$782,Y$83)+'СЕТ СН'!$H$14+СВЦЭМ!$D$10+'СЕТ СН'!$H$5-'СЕТ СН'!$H$24</f>
        <v>3240.7423082599998</v>
      </c>
    </row>
    <row r="108" spans="1:25" ht="15.75" x14ac:dyDescent="0.2">
      <c r="A108" s="35">
        <f t="shared" si="2"/>
        <v>44859</v>
      </c>
      <c r="B108" s="36">
        <f>SUMIFS(СВЦЭМ!$D$39:$D$782,СВЦЭМ!$A$39:$A$782,$A108,СВЦЭМ!$B$39:$B$782,B$83)+'СЕТ СН'!$H$14+СВЦЭМ!$D$10+'СЕТ СН'!$H$5-'СЕТ СН'!$H$24</f>
        <v>3197.7112597400001</v>
      </c>
      <c r="C108" s="36">
        <f>SUMIFS(СВЦЭМ!$D$39:$D$782,СВЦЭМ!$A$39:$A$782,$A108,СВЦЭМ!$B$39:$B$782,C$83)+'СЕТ СН'!$H$14+СВЦЭМ!$D$10+'СЕТ СН'!$H$5-'СЕТ СН'!$H$24</f>
        <v>3230.8997826599998</v>
      </c>
      <c r="D108" s="36">
        <f>SUMIFS(СВЦЭМ!$D$39:$D$782,СВЦЭМ!$A$39:$A$782,$A108,СВЦЭМ!$B$39:$B$782,D$83)+'СЕТ СН'!$H$14+СВЦЭМ!$D$10+'СЕТ СН'!$H$5-'СЕТ СН'!$H$24</f>
        <v>3219.1145880700001</v>
      </c>
      <c r="E108" s="36">
        <f>SUMIFS(СВЦЭМ!$D$39:$D$782,СВЦЭМ!$A$39:$A$782,$A108,СВЦЭМ!$B$39:$B$782,E$83)+'СЕТ СН'!$H$14+СВЦЭМ!$D$10+'СЕТ СН'!$H$5-'СЕТ СН'!$H$24</f>
        <v>3201.8069010500003</v>
      </c>
      <c r="F108" s="36">
        <f>SUMIFS(СВЦЭМ!$D$39:$D$782,СВЦЭМ!$A$39:$A$782,$A108,СВЦЭМ!$B$39:$B$782,F$83)+'СЕТ СН'!$H$14+СВЦЭМ!$D$10+'СЕТ СН'!$H$5-'СЕТ СН'!$H$24</f>
        <v>3210.1474792199997</v>
      </c>
      <c r="G108" s="36">
        <f>SUMIFS(СВЦЭМ!$D$39:$D$782,СВЦЭМ!$A$39:$A$782,$A108,СВЦЭМ!$B$39:$B$782,G$83)+'СЕТ СН'!$H$14+СВЦЭМ!$D$10+'СЕТ СН'!$H$5-'СЕТ СН'!$H$24</f>
        <v>3166.99405548</v>
      </c>
      <c r="H108" s="36">
        <f>SUMIFS(СВЦЭМ!$D$39:$D$782,СВЦЭМ!$A$39:$A$782,$A108,СВЦЭМ!$B$39:$B$782,H$83)+'СЕТ СН'!$H$14+СВЦЭМ!$D$10+'СЕТ СН'!$H$5-'СЕТ СН'!$H$24</f>
        <v>3099.1602426500003</v>
      </c>
      <c r="I108" s="36">
        <f>SUMIFS(СВЦЭМ!$D$39:$D$782,СВЦЭМ!$A$39:$A$782,$A108,СВЦЭМ!$B$39:$B$782,I$83)+'СЕТ СН'!$H$14+СВЦЭМ!$D$10+'СЕТ СН'!$H$5-'СЕТ СН'!$H$24</f>
        <v>3036.5181554000001</v>
      </c>
      <c r="J108" s="36">
        <f>SUMIFS(СВЦЭМ!$D$39:$D$782,СВЦЭМ!$A$39:$A$782,$A108,СВЦЭМ!$B$39:$B$782,J$83)+'СЕТ СН'!$H$14+СВЦЭМ!$D$10+'СЕТ СН'!$H$5-'СЕТ СН'!$H$24</f>
        <v>2931.4030999199999</v>
      </c>
      <c r="K108" s="36">
        <f>SUMIFS(СВЦЭМ!$D$39:$D$782,СВЦЭМ!$A$39:$A$782,$A108,СВЦЭМ!$B$39:$B$782,K$83)+'СЕТ СН'!$H$14+СВЦЭМ!$D$10+'СЕТ СН'!$H$5-'СЕТ СН'!$H$24</f>
        <v>2953.7549139499997</v>
      </c>
      <c r="L108" s="36">
        <f>SUMIFS(СВЦЭМ!$D$39:$D$782,СВЦЭМ!$A$39:$A$782,$A108,СВЦЭМ!$B$39:$B$782,L$83)+'СЕТ СН'!$H$14+СВЦЭМ!$D$10+'СЕТ СН'!$H$5-'СЕТ СН'!$H$24</f>
        <v>2960.0290964199999</v>
      </c>
      <c r="M108" s="36">
        <f>SUMIFS(СВЦЭМ!$D$39:$D$782,СВЦЭМ!$A$39:$A$782,$A108,СВЦЭМ!$B$39:$B$782,M$83)+'СЕТ СН'!$H$14+СВЦЭМ!$D$10+'СЕТ СН'!$H$5-'СЕТ СН'!$H$24</f>
        <v>3047.7167576800002</v>
      </c>
      <c r="N108" s="36">
        <f>SUMIFS(СВЦЭМ!$D$39:$D$782,СВЦЭМ!$A$39:$A$782,$A108,СВЦЭМ!$B$39:$B$782,N$83)+'СЕТ СН'!$H$14+СВЦЭМ!$D$10+'СЕТ СН'!$H$5-'СЕТ СН'!$H$24</f>
        <v>3144.9844282599997</v>
      </c>
      <c r="O108" s="36">
        <f>SUMIFS(СВЦЭМ!$D$39:$D$782,СВЦЭМ!$A$39:$A$782,$A108,СВЦЭМ!$B$39:$B$782,O$83)+'СЕТ СН'!$H$14+СВЦЭМ!$D$10+'СЕТ СН'!$H$5-'СЕТ СН'!$H$24</f>
        <v>3122.6791101399999</v>
      </c>
      <c r="P108" s="36">
        <f>SUMIFS(СВЦЭМ!$D$39:$D$782,СВЦЭМ!$A$39:$A$782,$A108,СВЦЭМ!$B$39:$B$782,P$83)+'СЕТ СН'!$H$14+СВЦЭМ!$D$10+'СЕТ СН'!$H$5-'СЕТ СН'!$H$24</f>
        <v>3123.1922068100002</v>
      </c>
      <c r="Q108" s="36">
        <f>SUMIFS(СВЦЭМ!$D$39:$D$782,СВЦЭМ!$A$39:$A$782,$A108,СВЦЭМ!$B$39:$B$782,Q$83)+'СЕТ СН'!$H$14+СВЦЭМ!$D$10+'СЕТ СН'!$H$5-'СЕТ СН'!$H$24</f>
        <v>3123.1550545300001</v>
      </c>
      <c r="R108" s="36">
        <f>SUMIFS(СВЦЭМ!$D$39:$D$782,СВЦЭМ!$A$39:$A$782,$A108,СВЦЭМ!$B$39:$B$782,R$83)+'СЕТ СН'!$H$14+СВЦЭМ!$D$10+'СЕТ СН'!$H$5-'СЕТ СН'!$H$24</f>
        <v>3022.39530681</v>
      </c>
      <c r="S108" s="36">
        <f>SUMIFS(СВЦЭМ!$D$39:$D$782,СВЦЭМ!$A$39:$A$782,$A108,СВЦЭМ!$B$39:$B$782,S$83)+'СЕТ СН'!$H$14+СВЦЭМ!$D$10+'СЕТ СН'!$H$5-'СЕТ СН'!$H$24</f>
        <v>2957.3359143999996</v>
      </c>
      <c r="T108" s="36">
        <f>SUMIFS(СВЦЭМ!$D$39:$D$782,СВЦЭМ!$A$39:$A$782,$A108,СВЦЭМ!$B$39:$B$782,T$83)+'СЕТ СН'!$H$14+СВЦЭМ!$D$10+'СЕТ СН'!$H$5-'СЕТ СН'!$H$24</f>
        <v>2868.8730960299999</v>
      </c>
      <c r="U108" s="36">
        <f>SUMIFS(СВЦЭМ!$D$39:$D$782,СВЦЭМ!$A$39:$A$782,$A108,СВЦЭМ!$B$39:$B$782,U$83)+'СЕТ СН'!$H$14+СВЦЭМ!$D$10+'СЕТ СН'!$H$5-'СЕТ СН'!$H$24</f>
        <v>2875.0408525899998</v>
      </c>
      <c r="V108" s="36">
        <f>SUMIFS(СВЦЭМ!$D$39:$D$782,СВЦЭМ!$A$39:$A$782,$A108,СВЦЭМ!$B$39:$B$782,V$83)+'СЕТ СН'!$H$14+СВЦЭМ!$D$10+'СЕТ СН'!$H$5-'СЕТ СН'!$H$24</f>
        <v>2895.87126906</v>
      </c>
      <c r="W108" s="36">
        <f>SUMIFS(СВЦЭМ!$D$39:$D$782,СВЦЭМ!$A$39:$A$782,$A108,СВЦЭМ!$B$39:$B$782,W$83)+'СЕТ СН'!$H$14+СВЦЭМ!$D$10+'СЕТ СН'!$H$5-'СЕТ СН'!$H$24</f>
        <v>2909.9246881999998</v>
      </c>
      <c r="X108" s="36">
        <f>SUMIFS(СВЦЭМ!$D$39:$D$782,СВЦЭМ!$A$39:$A$782,$A108,СВЦЭМ!$B$39:$B$782,X$83)+'СЕТ СН'!$H$14+СВЦЭМ!$D$10+'СЕТ СН'!$H$5-'СЕТ СН'!$H$24</f>
        <v>2936.47348805</v>
      </c>
      <c r="Y108" s="36">
        <f>SUMIFS(СВЦЭМ!$D$39:$D$782,СВЦЭМ!$A$39:$A$782,$A108,СВЦЭМ!$B$39:$B$782,Y$83)+'СЕТ СН'!$H$14+СВЦЭМ!$D$10+'СЕТ СН'!$H$5-'СЕТ СН'!$H$24</f>
        <v>2954.8681480999999</v>
      </c>
    </row>
    <row r="109" spans="1:25" ht="15.75" x14ac:dyDescent="0.2">
      <c r="A109" s="35">
        <f t="shared" si="2"/>
        <v>44860</v>
      </c>
      <c r="B109" s="36">
        <f>SUMIFS(СВЦЭМ!$D$39:$D$782,СВЦЭМ!$A$39:$A$782,$A109,СВЦЭМ!$B$39:$B$782,B$83)+'СЕТ СН'!$H$14+СВЦЭМ!$D$10+'СЕТ СН'!$H$5-'СЕТ СН'!$H$24</f>
        <v>3128.23483317</v>
      </c>
      <c r="C109" s="36">
        <f>SUMIFS(СВЦЭМ!$D$39:$D$782,СВЦЭМ!$A$39:$A$782,$A109,СВЦЭМ!$B$39:$B$782,C$83)+'СЕТ СН'!$H$14+СВЦЭМ!$D$10+'СЕТ СН'!$H$5-'СЕТ СН'!$H$24</f>
        <v>3142.0330603299999</v>
      </c>
      <c r="D109" s="36">
        <f>SUMIFS(СВЦЭМ!$D$39:$D$782,СВЦЭМ!$A$39:$A$782,$A109,СВЦЭМ!$B$39:$B$782,D$83)+'СЕТ СН'!$H$14+СВЦЭМ!$D$10+'СЕТ СН'!$H$5-'СЕТ СН'!$H$24</f>
        <v>3155.19593717</v>
      </c>
      <c r="E109" s="36">
        <f>SUMIFS(СВЦЭМ!$D$39:$D$782,СВЦЭМ!$A$39:$A$782,$A109,СВЦЭМ!$B$39:$B$782,E$83)+'СЕТ СН'!$H$14+СВЦЭМ!$D$10+'СЕТ СН'!$H$5-'СЕТ СН'!$H$24</f>
        <v>3172.9078045599999</v>
      </c>
      <c r="F109" s="36">
        <f>SUMIFS(СВЦЭМ!$D$39:$D$782,СВЦЭМ!$A$39:$A$782,$A109,СВЦЭМ!$B$39:$B$782,F$83)+'СЕТ СН'!$H$14+СВЦЭМ!$D$10+'СЕТ СН'!$H$5-'СЕТ СН'!$H$24</f>
        <v>3144.9373508899998</v>
      </c>
      <c r="G109" s="36">
        <f>SUMIFS(СВЦЭМ!$D$39:$D$782,СВЦЭМ!$A$39:$A$782,$A109,СВЦЭМ!$B$39:$B$782,G$83)+'СЕТ СН'!$H$14+СВЦЭМ!$D$10+'СЕТ СН'!$H$5-'СЕТ СН'!$H$24</f>
        <v>3087.71984002</v>
      </c>
      <c r="H109" s="36">
        <f>SUMIFS(СВЦЭМ!$D$39:$D$782,СВЦЭМ!$A$39:$A$782,$A109,СВЦЭМ!$B$39:$B$782,H$83)+'СЕТ СН'!$H$14+СВЦЭМ!$D$10+'СЕТ СН'!$H$5-'СЕТ СН'!$H$24</f>
        <v>3001.45034356</v>
      </c>
      <c r="I109" s="36">
        <f>SUMIFS(СВЦЭМ!$D$39:$D$782,СВЦЭМ!$A$39:$A$782,$A109,СВЦЭМ!$B$39:$B$782,I$83)+'СЕТ СН'!$H$14+СВЦЭМ!$D$10+'СЕТ СН'!$H$5-'СЕТ СН'!$H$24</f>
        <v>3045.7796224800004</v>
      </c>
      <c r="J109" s="36">
        <f>SUMIFS(СВЦЭМ!$D$39:$D$782,СВЦЭМ!$A$39:$A$782,$A109,СВЦЭМ!$B$39:$B$782,J$83)+'СЕТ СН'!$H$14+СВЦЭМ!$D$10+'СЕТ СН'!$H$5-'СЕТ СН'!$H$24</f>
        <v>3009.1280079300004</v>
      </c>
      <c r="K109" s="36">
        <f>SUMIFS(СВЦЭМ!$D$39:$D$782,СВЦЭМ!$A$39:$A$782,$A109,СВЦЭМ!$B$39:$B$782,K$83)+'СЕТ СН'!$H$14+СВЦЭМ!$D$10+'СЕТ СН'!$H$5-'СЕТ СН'!$H$24</f>
        <v>3020.0013416199999</v>
      </c>
      <c r="L109" s="36">
        <f>SUMIFS(СВЦЭМ!$D$39:$D$782,СВЦЭМ!$A$39:$A$782,$A109,СВЦЭМ!$B$39:$B$782,L$83)+'СЕТ СН'!$H$14+СВЦЭМ!$D$10+'СЕТ СН'!$H$5-'СЕТ СН'!$H$24</f>
        <v>3027.6068885599998</v>
      </c>
      <c r="M109" s="36">
        <f>SUMIFS(СВЦЭМ!$D$39:$D$782,СВЦЭМ!$A$39:$A$782,$A109,СВЦЭМ!$B$39:$B$782,M$83)+'СЕТ СН'!$H$14+СВЦЭМ!$D$10+'СЕТ СН'!$H$5-'СЕТ СН'!$H$24</f>
        <v>3024.6680362100001</v>
      </c>
      <c r="N109" s="36">
        <f>SUMIFS(СВЦЭМ!$D$39:$D$782,СВЦЭМ!$A$39:$A$782,$A109,СВЦЭМ!$B$39:$B$782,N$83)+'СЕТ СН'!$H$14+СВЦЭМ!$D$10+'СЕТ СН'!$H$5-'СЕТ СН'!$H$24</f>
        <v>3032.3120859299997</v>
      </c>
      <c r="O109" s="36">
        <f>SUMIFS(СВЦЭМ!$D$39:$D$782,СВЦЭМ!$A$39:$A$782,$A109,СВЦЭМ!$B$39:$B$782,O$83)+'СЕТ СН'!$H$14+СВЦЭМ!$D$10+'СЕТ СН'!$H$5-'СЕТ СН'!$H$24</f>
        <v>3074.5783874099998</v>
      </c>
      <c r="P109" s="36">
        <f>SUMIFS(СВЦЭМ!$D$39:$D$782,СВЦЭМ!$A$39:$A$782,$A109,СВЦЭМ!$B$39:$B$782,P$83)+'СЕТ СН'!$H$14+СВЦЭМ!$D$10+'СЕТ СН'!$H$5-'СЕТ СН'!$H$24</f>
        <v>3085.6179148000001</v>
      </c>
      <c r="Q109" s="36">
        <f>SUMIFS(СВЦЭМ!$D$39:$D$782,СВЦЭМ!$A$39:$A$782,$A109,СВЦЭМ!$B$39:$B$782,Q$83)+'СЕТ СН'!$H$14+СВЦЭМ!$D$10+'СЕТ СН'!$H$5-'СЕТ СН'!$H$24</f>
        <v>3071.8956565200001</v>
      </c>
      <c r="R109" s="36">
        <f>SUMIFS(СВЦЭМ!$D$39:$D$782,СВЦЭМ!$A$39:$A$782,$A109,СВЦЭМ!$B$39:$B$782,R$83)+'СЕТ СН'!$H$14+СВЦЭМ!$D$10+'СЕТ СН'!$H$5-'СЕТ СН'!$H$24</f>
        <v>3068.8415532099998</v>
      </c>
      <c r="S109" s="36">
        <f>SUMIFS(СВЦЭМ!$D$39:$D$782,СВЦЭМ!$A$39:$A$782,$A109,СВЦЭМ!$B$39:$B$782,S$83)+'СЕТ СН'!$H$14+СВЦЭМ!$D$10+'СЕТ СН'!$H$5-'СЕТ СН'!$H$24</f>
        <v>3001.1275531199999</v>
      </c>
      <c r="T109" s="36">
        <f>SUMIFS(СВЦЭМ!$D$39:$D$782,СВЦЭМ!$A$39:$A$782,$A109,СВЦЭМ!$B$39:$B$782,T$83)+'СЕТ СН'!$H$14+СВЦЭМ!$D$10+'СЕТ СН'!$H$5-'СЕТ СН'!$H$24</f>
        <v>2985.5413199199998</v>
      </c>
      <c r="U109" s="36">
        <f>SUMIFS(СВЦЭМ!$D$39:$D$782,СВЦЭМ!$A$39:$A$782,$A109,СВЦЭМ!$B$39:$B$782,U$83)+'СЕТ СН'!$H$14+СВЦЭМ!$D$10+'СЕТ СН'!$H$5-'СЕТ СН'!$H$24</f>
        <v>3000.3227688100001</v>
      </c>
      <c r="V109" s="36">
        <f>SUMIFS(СВЦЭМ!$D$39:$D$782,СВЦЭМ!$A$39:$A$782,$A109,СВЦЭМ!$B$39:$B$782,V$83)+'СЕТ СН'!$H$14+СВЦЭМ!$D$10+'СЕТ СН'!$H$5-'СЕТ СН'!$H$24</f>
        <v>3025.4342172699999</v>
      </c>
      <c r="W109" s="36">
        <f>SUMIFS(СВЦЭМ!$D$39:$D$782,СВЦЭМ!$A$39:$A$782,$A109,СВЦЭМ!$B$39:$B$782,W$83)+'СЕТ СН'!$H$14+СВЦЭМ!$D$10+'СЕТ СН'!$H$5-'СЕТ СН'!$H$24</f>
        <v>3061.7793027899997</v>
      </c>
      <c r="X109" s="36">
        <f>SUMIFS(СВЦЭМ!$D$39:$D$782,СВЦЭМ!$A$39:$A$782,$A109,СВЦЭМ!$B$39:$B$782,X$83)+'СЕТ СН'!$H$14+СВЦЭМ!$D$10+'СЕТ СН'!$H$5-'СЕТ СН'!$H$24</f>
        <v>3069.4120329799998</v>
      </c>
      <c r="Y109" s="36">
        <f>SUMIFS(СВЦЭМ!$D$39:$D$782,СВЦЭМ!$A$39:$A$782,$A109,СВЦЭМ!$B$39:$B$782,Y$83)+'СЕТ СН'!$H$14+СВЦЭМ!$D$10+'СЕТ СН'!$H$5-'СЕТ СН'!$H$24</f>
        <v>3077.27311057</v>
      </c>
    </row>
    <row r="110" spans="1:25" ht="15.75" x14ac:dyDescent="0.2">
      <c r="A110" s="35">
        <f t="shared" si="2"/>
        <v>44861</v>
      </c>
      <c r="B110" s="36">
        <f>SUMIFS(СВЦЭМ!$D$39:$D$782,СВЦЭМ!$A$39:$A$782,$A110,СВЦЭМ!$B$39:$B$782,B$83)+'СЕТ СН'!$H$14+СВЦЭМ!$D$10+'СЕТ СН'!$H$5-'СЕТ СН'!$H$24</f>
        <v>3137.1415605299999</v>
      </c>
      <c r="C110" s="36">
        <f>SUMIFS(СВЦЭМ!$D$39:$D$782,СВЦЭМ!$A$39:$A$782,$A110,СВЦЭМ!$B$39:$B$782,C$83)+'СЕТ СН'!$H$14+СВЦЭМ!$D$10+'СЕТ СН'!$H$5-'СЕТ СН'!$H$24</f>
        <v>3158.7401457699998</v>
      </c>
      <c r="D110" s="36">
        <f>SUMIFS(СВЦЭМ!$D$39:$D$782,СВЦЭМ!$A$39:$A$782,$A110,СВЦЭМ!$B$39:$B$782,D$83)+'СЕТ СН'!$H$14+СВЦЭМ!$D$10+'СЕТ СН'!$H$5-'СЕТ СН'!$H$24</f>
        <v>3186.7930906800002</v>
      </c>
      <c r="E110" s="36">
        <f>SUMIFS(СВЦЭМ!$D$39:$D$782,СВЦЭМ!$A$39:$A$782,$A110,СВЦЭМ!$B$39:$B$782,E$83)+'СЕТ СН'!$H$14+СВЦЭМ!$D$10+'СЕТ СН'!$H$5-'СЕТ СН'!$H$24</f>
        <v>3192.2841673000003</v>
      </c>
      <c r="F110" s="36">
        <f>SUMIFS(СВЦЭМ!$D$39:$D$782,СВЦЭМ!$A$39:$A$782,$A110,СВЦЭМ!$B$39:$B$782,F$83)+'СЕТ СН'!$H$14+СВЦЭМ!$D$10+'СЕТ СН'!$H$5-'СЕТ СН'!$H$24</f>
        <v>3171.3724827200003</v>
      </c>
      <c r="G110" s="36">
        <f>SUMIFS(СВЦЭМ!$D$39:$D$782,СВЦЭМ!$A$39:$A$782,$A110,СВЦЭМ!$B$39:$B$782,G$83)+'СЕТ СН'!$H$14+СВЦЭМ!$D$10+'СЕТ СН'!$H$5-'СЕТ СН'!$H$24</f>
        <v>3098.75093689</v>
      </c>
      <c r="H110" s="36">
        <f>SUMIFS(СВЦЭМ!$D$39:$D$782,СВЦЭМ!$A$39:$A$782,$A110,СВЦЭМ!$B$39:$B$782,H$83)+'СЕТ СН'!$H$14+СВЦЭМ!$D$10+'СЕТ СН'!$H$5-'СЕТ СН'!$H$24</f>
        <v>2996.1048372300002</v>
      </c>
      <c r="I110" s="36">
        <f>SUMIFS(СВЦЭМ!$D$39:$D$782,СВЦЭМ!$A$39:$A$782,$A110,СВЦЭМ!$B$39:$B$782,I$83)+'СЕТ СН'!$H$14+СВЦЭМ!$D$10+'СЕТ СН'!$H$5-'СЕТ СН'!$H$24</f>
        <v>2994.8415834500001</v>
      </c>
      <c r="J110" s="36">
        <f>SUMIFS(СВЦЭМ!$D$39:$D$782,СВЦЭМ!$A$39:$A$782,$A110,СВЦЭМ!$B$39:$B$782,J$83)+'СЕТ СН'!$H$14+СВЦЭМ!$D$10+'СЕТ СН'!$H$5-'СЕТ СН'!$H$24</f>
        <v>2969.1182920199999</v>
      </c>
      <c r="K110" s="36">
        <f>SUMIFS(СВЦЭМ!$D$39:$D$782,СВЦЭМ!$A$39:$A$782,$A110,СВЦЭМ!$B$39:$B$782,K$83)+'СЕТ СН'!$H$14+СВЦЭМ!$D$10+'СЕТ СН'!$H$5-'СЕТ СН'!$H$24</f>
        <v>2985.31197643</v>
      </c>
      <c r="L110" s="36">
        <f>SUMIFS(СВЦЭМ!$D$39:$D$782,СВЦЭМ!$A$39:$A$782,$A110,СВЦЭМ!$B$39:$B$782,L$83)+'СЕТ СН'!$H$14+СВЦЭМ!$D$10+'СЕТ СН'!$H$5-'СЕТ СН'!$H$24</f>
        <v>2989.2292152499999</v>
      </c>
      <c r="M110" s="36">
        <f>SUMIFS(СВЦЭМ!$D$39:$D$782,СВЦЭМ!$A$39:$A$782,$A110,СВЦЭМ!$B$39:$B$782,M$83)+'СЕТ СН'!$H$14+СВЦЭМ!$D$10+'СЕТ СН'!$H$5-'СЕТ СН'!$H$24</f>
        <v>2997.4268244300001</v>
      </c>
      <c r="N110" s="36">
        <f>SUMIFS(СВЦЭМ!$D$39:$D$782,СВЦЭМ!$A$39:$A$782,$A110,СВЦЭМ!$B$39:$B$782,N$83)+'СЕТ СН'!$H$14+СВЦЭМ!$D$10+'СЕТ СН'!$H$5-'СЕТ СН'!$H$24</f>
        <v>3026.9331641999997</v>
      </c>
      <c r="O110" s="36">
        <f>SUMIFS(СВЦЭМ!$D$39:$D$782,СВЦЭМ!$A$39:$A$782,$A110,СВЦЭМ!$B$39:$B$782,O$83)+'СЕТ СН'!$H$14+СВЦЭМ!$D$10+'СЕТ СН'!$H$5-'СЕТ СН'!$H$24</f>
        <v>3039.4788078900001</v>
      </c>
      <c r="P110" s="36">
        <f>SUMIFS(СВЦЭМ!$D$39:$D$782,СВЦЭМ!$A$39:$A$782,$A110,СВЦЭМ!$B$39:$B$782,P$83)+'СЕТ СН'!$H$14+СВЦЭМ!$D$10+'СЕТ СН'!$H$5-'СЕТ СН'!$H$24</f>
        <v>3040.65387401</v>
      </c>
      <c r="Q110" s="36">
        <f>SUMIFS(СВЦЭМ!$D$39:$D$782,СВЦЭМ!$A$39:$A$782,$A110,СВЦЭМ!$B$39:$B$782,Q$83)+'СЕТ СН'!$H$14+СВЦЭМ!$D$10+'СЕТ СН'!$H$5-'СЕТ СН'!$H$24</f>
        <v>3051.0526832100004</v>
      </c>
      <c r="R110" s="36">
        <f>SUMIFS(СВЦЭМ!$D$39:$D$782,СВЦЭМ!$A$39:$A$782,$A110,СВЦЭМ!$B$39:$B$782,R$83)+'СЕТ СН'!$H$14+СВЦЭМ!$D$10+'СЕТ СН'!$H$5-'СЕТ СН'!$H$24</f>
        <v>3023.1637698900004</v>
      </c>
      <c r="S110" s="36">
        <f>SUMIFS(СВЦЭМ!$D$39:$D$782,СВЦЭМ!$A$39:$A$782,$A110,СВЦЭМ!$B$39:$B$782,S$83)+'СЕТ СН'!$H$14+СВЦЭМ!$D$10+'СЕТ СН'!$H$5-'СЕТ СН'!$H$24</f>
        <v>3004.2618458500001</v>
      </c>
      <c r="T110" s="36">
        <f>SUMIFS(СВЦЭМ!$D$39:$D$782,СВЦЭМ!$A$39:$A$782,$A110,СВЦЭМ!$B$39:$B$782,T$83)+'СЕТ СН'!$H$14+СВЦЭМ!$D$10+'СЕТ СН'!$H$5-'СЕТ СН'!$H$24</f>
        <v>2965.7530070799999</v>
      </c>
      <c r="U110" s="36">
        <f>SUMIFS(СВЦЭМ!$D$39:$D$782,СВЦЭМ!$A$39:$A$782,$A110,СВЦЭМ!$B$39:$B$782,U$83)+'СЕТ СН'!$H$14+СВЦЭМ!$D$10+'СЕТ СН'!$H$5-'СЕТ СН'!$H$24</f>
        <v>2989.2789720999999</v>
      </c>
      <c r="V110" s="36">
        <f>SUMIFS(СВЦЭМ!$D$39:$D$782,СВЦЭМ!$A$39:$A$782,$A110,СВЦЭМ!$B$39:$B$782,V$83)+'СЕТ СН'!$H$14+СВЦЭМ!$D$10+'СЕТ СН'!$H$5-'СЕТ СН'!$H$24</f>
        <v>3019.4457483900001</v>
      </c>
      <c r="W110" s="36">
        <f>SUMIFS(СВЦЭМ!$D$39:$D$782,СВЦЭМ!$A$39:$A$782,$A110,СВЦЭМ!$B$39:$B$782,W$83)+'СЕТ СН'!$H$14+СВЦЭМ!$D$10+'СЕТ СН'!$H$5-'СЕТ СН'!$H$24</f>
        <v>3044.2939997800004</v>
      </c>
      <c r="X110" s="36">
        <f>SUMIFS(СВЦЭМ!$D$39:$D$782,СВЦЭМ!$A$39:$A$782,$A110,СВЦЭМ!$B$39:$B$782,X$83)+'СЕТ СН'!$H$14+СВЦЭМ!$D$10+'СЕТ СН'!$H$5-'СЕТ СН'!$H$24</f>
        <v>3095.9612458399997</v>
      </c>
      <c r="Y110" s="36">
        <f>SUMIFS(СВЦЭМ!$D$39:$D$782,СВЦЭМ!$A$39:$A$782,$A110,СВЦЭМ!$B$39:$B$782,Y$83)+'СЕТ СН'!$H$14+СВЦЭМ!$D$10+'СЕТ СН'!$H$5-'СЕТ СН'!$H$24</f>
        <v>3123.4012894500001</v>
      </c>
    </row>
    <row r="111" spans="1:25" ht="15.75" x14ac:dyDescent="0.2">
      <c r="A111" s="35">
        <f t="shared" si="2"/>
        <v>44862</v>
      </c>
      <c r="B111" s="36">
        <f>SUMIFS(СВЦЭМ!$D$39:$D$782,СВЦЭМ!$A$39:$A$782,$A111,СВЦЭМ!$B$39:$B$782,B$83)+'СЕТ СН'!$H$14+СВЦЭМ!$D$10+'СЕТ СН'!$H$5-'СЕТ СН'!$H$24</f>
        <v>3113.6407151900003</v>
      </c>
      <c r="C111" s="36">
        <f>SUMIFS(СВЦЭМ!$D$39:$D$782,СВЦЭМ!$A$39:$A$782,$A111,СВЦЭМ!$B$39:$B$782,C$83)+'СЕТ СН'!$H$14+СВЦЭМ!$D$10+'СЕТ СН'!$H$5-'СЕТ СН'!$H$24</f>
        <v>3144.9756894100001</v>
      </c>
      <c r="D111" s="36">
        <f>SUMIFS(СВЦЭМ!$D$39:$D$782,СВЦЭМ!$A$39:$A$782,$A111,СВЦЭМ!$B$39:$B$782,D$83)+'СЕТ СН'!$H$14+СВЦЭМ!$D$10+'СЕТ СН'!$H$5-'СЕТ СН'!$H$24</f>
        <v>3182.9365710800002</v>
      </c>
      <c r="E111" s="36">
        <f>SUMIFS(СВЦЭМ!$D$39:$D$782,СВЦЭМ!$A$39:$A$782,$A111,СВЦЭМ!$B$39:$B$782,E$83)+'СЕТ СН'!$H$14+СВЦЭМ!$D$10+'СЕТ СН'!$H$5-'СЕТ СН'!$H$24</f>
        <v>3184.0309717800001</v>
      </c>
      <c r="F111" s="36">
        <f>SUMIFS(СВЦЭМ!$D$39:$D$782,СВЦЭМ!$A$39:$A$782,$A111,СВЦЭМ!$B$39:$B$782,F$83)+'СЕТ СН'!$H$14+СВЦЭМ!$D$10+'СЕТ СН'!$H$5-'СЕТ СН'!$H$24</f>
        <v>3185.7897399499998</v>
      </c>
      <c r="G111" s="36">
        <f>SUMIFS(СВЦЭМ!$D$39:$D$782,СВЦЭМ!$A$39:$A$782,$A111,СВЦЭМ!$B$39:$B$782,G$83)+'СЕТ СН'!$H$14+СВЦЭМ!$D$10+'СЕТ СН'!$H$5-'СЕТ СН'!$H$24</f>
        <v>3171.2037358899997</v>
      </c>
      <c r="H111" s="36">
        <f>SUMIFS(СВЦЭМ!$D$39:$D$782,СВЦЭМ!$A$39:$A$782,$A111,СВЦЭМ!$B$39:$B$782,H$83)+'СЕТ СН'!$H$14+СВЦЭМ!$D$10+'СЕТ СН'!$H$5-'СЕТ СН'!$H$24</f>
        <v>3123.8140056500001</v>
      </c>
      <c r="I111" s="36">
        <f>SUMIFS(СВЦЭМ!$D$39:$D$782,СВЦЭМ!$A$39:$A$782,$A111,СВЦЭМ!$B$39:$B$782,I$83)+'СЕТ СН'!$H$14+СВЦЭМ!$D$10+'СЕТ СН'!$H$5-'СЕТ СН'!$H$24</f>
        <v>3077.9983342300002</v>
      </c>
      <c r="J111" s="36">
        <f>SUMIFS(СВЦЭМ!$D$39:$D$782,СВЦЭМ!$A$39:$A$782,$A111,СВЦЭМ!$B$39:$B$782,J$83)+'СЕТ СН'!$H$14+СВЦЭМ!$D$10+'СЕТ СН'!$H$5-'СЕТ СН'!$H$24</f>
        <v>3046.5799260399999</v>
      </c>
      <c r="K111" s="36">
        <f>SUMIFS(СВЦЭМ!$D$39:$D$782,СВЦЭМ!$A$39:$A$782,$A111,СВЦЭМ!$B$39:$B$782,K$83)+'СЕТ СН'!$H$14+СВЦЭМ!$D$10+'СЕТ СН'!$H$5-'СЕТ СН'!$H$24</f>
        <v>3038.20145258</v>
      </c>
      <c r="L111" s="36">
        <f>SUMIFS(СВЦЭМ!$D$39:$D$782,СВЦЭМ!$A$39:$A$782,$A111,СВЦЭМ!$B$39:$B$782,L$83)+'СЕТ СН'!$H$14+СВЦЭМ!$D$10+'СЕТ СН'!$H$5-'СЕТ СН'!$H$24</f>
        <v>3030.3480605599998</v>
      </c>
      <c r="M111" s="36">
        <f>SUMIFS(СВЦЭМ!$D$39:$D$782,СВЦЭМ!$A$39:$A$782,$A111,СВЦЭМ!$B$39:$B$782,M$83)+'СЕТ СН'!$H$14+СВЦЭМ!$D$10+'СЕТ СН'!$H$5-'СЕТ СН'!$H$24</f>
        <v>3042.9812816900003</v>
      </c>
      <c r="N111" s="36">
        <f>SUMIFS(СВЦЭМ!$D$39:$D$782,СВЦЭМ!$A$39:$A$782,$A111,СВЦЭМ!$B$39:$B$782,N$83)+'СЕТ СН'!$H$14+СВЦЭМ!$D$10+'СЕТ СН'!$H$5-'СЕТ СН'!$H$24</f>
        <v>3048.45664291</v>
      </c>
      <c r="O111" s="36">
        <f>SUMIFS(СВЦЭМ!$D$39:$D$782,СВЦЭМ!$A$39:$A$782,$A111,СВЦЭМ!$B$39:$B$782,O$83)+'СЕТ СН'!$H$14+СВЦЭМ!$D$10+'СЕТ СН'!$H$5-'СЕТ СН'!$H$24</f>
        <v>3075.13332455</v>
      </c>
      <c r="P111" s="36">
        <f>SUMIFS(СВЦЭМ!$D$39:$D$782,СВЦЭМ!$A$39:$A$782,$A111,СВЦЭМ!$B$39:$B$782,P$83)+'СЕТ СН'!$H$14+СВЦЭМ!$D$10+'СЕТ СН'!$H$5-'СЕТ СН'!$H$24</f>
        <v>3086.77846783</v>
      </c>
      <c r="Q111" s="36">
        <f>SUMIFS(СВЦЭМ!$D$39:$D$782,СВЦЭМ!$A$39:$A$782,$A111,СВЦЭМ!$B$39:$B$782,Q$83)+'СЕТ СН'!$H$14+СВЦЭМ!$D$10+'СЕТ СН'!$H$5-'СЕТ СН'!$H$24</f>
        <v>3086.3724580500002</v>
      </c>
      <c r="R111" s="36">
        <f>SUMIFS(СВЦЭМ!$D$39:$D$782,СВЦЭМ!$A$39:$A$782,$A111,СВЦЭМ!$B$39:$B$782,R$83)+'СЕТ СН'!$H$14+СВЦЭМ!$D$10+'СЕТ СН'!$H$5-'СЕТ СН'!$H$24</f>
        <v>3092.6567625799998</v>
      </c>
      <c r="S111" s="36">
        <f>SUMIFS(СВЦЭМ!$D$39:$D$782,СВЦЭМ!$A$39:$A$782,$A111,СВЦЭМ!$B$39:$B$782,S$83)+'СЕТ СН'!$H$14+СВЦЭМ!$D$10+'СЕТ СН'!$H$5-'СЕТ СН'!$H$24</f>
        <v>3075.28800791</v>
      </c>
      <c r="T111" s="36">
        <f>SUMIFS(СВЦЭМ!$D$39:$D$782,СВЦЭМ!$A$39:$A$782,$A111,СВЦЭМ!$B$39:$B$782,T$83)+'СЕТ СН'!$H$14+СВЦЭМ!$D$10+'СЕТ СН'!$H$5-'СЕТ СН'!$H$24</f>
        <v>3030.14861118</v>
      </c>
      <c r="U111" s="36">
        <f>SUMIFS(СВЦЭМ!$D$39:$D$782,СВЦЭМ!$A$39:$A$782,$A111,СВЦЭМ!$B$39:$B$782,U$83)+'СЕТ СН'!$H$14+СВЦЭМ!$D$10+'СЕТ СН'!$H$5-'СЕТ СН'!$H$24</f>
        <v>3020.4429720600001</v>
      </c>
      <c r="V111" s="36">
        <f>SUMIFS(СВЦЭМ!$D$39:$D$782,СВЦЭМ!$A$39:$A$782,$A111,СВЦЭМ!$B$39:$B$782,V$83)+'СЕТ СН'!$H$14+СВЦЭМ!$D$10+'СЕТ СН'!$H$5-'СЕТ СН'!$H$24</f>
        <v>3052.15543514</v>
      </c>
      <c r="W111" s="36">
        <f>SUMIFS(СВЦЭМ!$D$39:$D$782,СВЦЭМ!$A$39:$A$782,$A111,СВЦЭМ!$B$39:$B$782,W$83)+'СЕТ СН'!$H$14+СВЦЭМ!$D$10+'СЕТ СН'!$H$5-'СЕТ СН'!$H$24</f>
        <v>3072.2582056400001</v>
      </c>
      <c r="X111" s="36">
        <f>SUMIFS(СВЦЭМ!$D$39:$D$782,СВЦЭМ!$A$39:$A$782,$A111,СВЦЭМ!$B$39:$B$782,X$83)+'СЕТ СН'!$H$14+СВЦЭМ!$D$10+'СЕТ СН'!$H$5-'СЕТ СН'!$H$24</f>
        <v>3099.0021470299998</v>
      </c>
      <c r="Y111" s="36">
        <f>SUMIFS(СВЦЭМ!$D$39:$D$782,СВЦЭМ!$A$39:$A$782,$A111,СВЦЭМ!$B$39:$B$782,Y$83)+'СЕТ СН'!$H$14+СВЦЭМ!$D$10+'СЕТ СН'!$H$5-'СЕТ СН'!$H$24</f>
        <v>3113.5151778700001</v>
      </c>
    </row>
    <row r="112" spans="1:25" ht="15.75" x14ac:dyDescent="0.2">
      <c r="A112" s="35">
        <f t="shared" si="2"/>
        <v>44863</v>
      </c>
      <c r="B112" s="36">
        <f>SUMIFS(СВЦЭМ!$D$39:$D$782,СВЦЭМ!$A$39:$A$782,$A112,СВЦЭМ!$B$39:$B$782,B$83)+'СЕТ СН'!$H$14+СВЦЭМ!$D$10+'СЕТ СН'!$H$5-'СЕТ СН'!$H$24</f>
        <v>3114.83869314</v>
      </c>
      <c r="C112" s="36">
        <f>SUMIFS(СВЦЭМ!$D$39:$D$782,СВЦЭМ!$A$39:$A$782,$A112,СВЦЭМ!$B$39:$B$782,C$83)+'СЕТ СН'!$H$14+СВЦЭМ!$D$10+'СЕТ СН'!$H$5-'СЕТ СН'!$H$24</f>
        <v>3145.0966717199999</v>
      </c>
      <c r="D112" s="36">
        <f>SUMIFS(СВЦЭМ!$D$39:$D$782,СВЦЭМ!$A$39:$A$782,$A112,СВЦЭМ!$B$39:$B$782,D$83)+'СЕТ СН'!$H$14+СВЦЭМ!$D$10+'СЕТ СН'!$H$5-'СЕТ СН'!$H$24</f>
        <v>3187.4319272800003</v>
      </c>
      <c r="E112" s="36">
        <f>SUMIFS(СВЦЭМ!$D$39:$D$782,СВЦЭМ!$A$39:$A$782,$A112,СВЦЭМ!$B$39:$B$782,E$83)+'СЕТ СН'!$H$14+СВЦЭМ!$D$10+'СЕТ СН'!$H$5-'СЕТ СН'!$H$24</f>
        <v>3180.8676281099997</v>
      </c>
      <c r="F112" s="36">
        <f>SUMIFS(СВЦЭМ!$D$39:$D$782,СВЦЭМ!$A$39:$A$782,$A112,СВЦЭМ!$B$39:$B$782,F$83)+'СЕТ СН'!$H$14+СВЦЭМ!$D$10+'СЕТ СН'!$H$5-'СЕТ СН'!$H$24</f>
        <v>3173.71335013</v>
      </c>
      <c r="G112" s="36">
        <f>SUMIFS(СВЦЭМ!$D$39:$D$782,СВЦЭМ!$A$39:$A$782,$A112,СВЦЭМ!$B$39:$B$782,G$83)+'СЕТ СН'!$H$14+СВЦЭМ!$D$10+'СЕТ СН'!$H$5-'СЕТ СН'!$H$24</f>
        <v>3155.25971673</v>
      </c>
      <c r="H112" s="36">
        <f>SUMIFS(СВЦЭМ!$D$39:$D$782,СВЦЭМ!$A$39:$A$782,$A112,СВЦЭМ!$B$39:$B$782,H$83)+'СЕТ СН'!$H$14+СВЦЭМ!$D$10+'СЕТ СН'!$H$5-'СЕТ СН'!$H$24</f>
        <v>3123.3932591299999</v>
      </c>
      <c r="I112" s="36">
        <f>SUMIFS(СВЦЭМ!$D$39:$D$782,СВЦЭМ!$A$39:$A$782,$A112,СВЦЭМ!$B$39:$B$782,I$83)+'СЕТ СН'!$H$14+СВЦЭМ!$D$10+'СЕТ СН'!$H$5-'СЕТ СН'!$H$24</f>
        <v>3088.5181576200002</v>
      </c>
      <c r="J112" s="36">
        <f>SUMIFS(СВЦЭМ!$D$39:$D$782,СВЦЭМ!$A$39:$A$782,$A112,СВЦЭМ!$B$39:$B$782,J$83)+'СЕТ СН'!$H$14+СВЦЭМ!$D$10+'СЕТ СН'!$H$5-'СЕТ СН'!$H$24</f>
        <v>3049.39236914</v>
      </c>
      <c r="K112" s="36">
        <f>SUMIFS(СВЦЭМ!$D$39:$D$782,СВЦЭМ!$A$39:$A$782,$A112,СВЦЭМ!$B$39:$B$782,K$83)+'СЕТ СН'!$H$14+СВЦЭМ!$D$10+'СЕТ СН'!$H$5-'СЕТ СН'!$H$24</f>
        <v>3039.9902248799999</v>
      </c>
      <c r="L112" s="36">
        <f>SUMIFS(СВЦЭМ!$D$39:$D$782,СВЦЭМ!$A$39:$A$782,$A112,СВЦЭМ!$B$39:$B$782,L$83)+'СЕТ СН'!$H$14+СВЦЭМ!$D$10+'СЕТ СН'!$H$5-'СЕТ СН'!$H$24</f>
        <v>3041.1332318300001</v>
      </c>
      <c r="M112" s="36">
        <f>SUMIFS(СВЦЭМ!$D$39:$D$782,СВЦЭМ!$A$39:$A$782,$A112,СВЦЭМ!$B$39:$B$782,M$83)+'СЕТ СН'!$H$14+СВЦЭМ!$D$10+'СЕТ СН'!$H$5-'СЕТ СН'!$H$24</f>
        <v>3044.37187021</v>
      </c>
      <c r="N112" s="36">
        <f>SUMIFS(СВЦЭМ!$D$39:$D$782,СВЦЭМ!$A$39:$A$782,$A112,СВЦЭМ!$B$39:$B$782,N$83)+'СЕТ СН'!$H$14+СВЦЭМ!$D$10+'СЕТ СН'!$H$5-'СЕТ СН'!$H$24</f>
        <v>3036.6623152900002</v>
      </c>
      <c r="O112" s="36">
        <f>SUMIFS(СВЦЭМ!$D$39:$D$782,СВЦЭМ!$A$39:$A$782,$A112,СВЦЭМ!$B$39:$B$782,O$83)+'СЕТ СН'!$H$14+СВЦЭМ!$D$10+'СЕТ СН'!$H$5-'СЕТ СН'!$H$24</f>
        <v>3058.9760756599999</v>
      </c>
      <c r="P112" s="36">
        <f>SUMIFS(СВЦЭМ!$D$39:$D$782,СВЦЭМ!$A$39:$A$782,$A112,СВЦЭМ!$B$39:$B$782,P$83)+'СЕТ СН'!$H$14+СВЦЭМ!$D$10+'СЕТ СН'!$H$5-'СЕТ СН'!$H$24</f>
        <v>3086.1709999</v>
      </c>
      <c r="Q112" s="36">
        <f>SUMIFS(СВЦЭМ!$D$39:$D$782,СВЦЭМ!$A$39:$A$782,$A112,СВЦЭМ!$B$39:$B$782,Q$83)+'СЕТ СН'!$H$14+СВЦЭМ!$D$10+'СЕТ СН'!$H$5-'СЕТ СН'!$H$24</f>
        <v>3076.9780832900001</v>
      </c>
      <c r="R112" s="36">
        <f>SUMIFS(СВЦЭМ!$D$39:$D$782,СВЦЭМ!$A$39:$A$782,$A112,СВЦЭМ!$B$39:$B$782,R$83)+'СЕТ СН'!$H$14+СВЦЭМ!$D$10+'СЕТ СН'!$H$5-'СЕТ СН'!$H$24</f>
        <v>3050.8575066499998</v>
      </c>
      <c r="S112" s="36">
        <f>SUMIFS(СВЦЭМ!$D$39:$D$782,СВЦЭМ!$A$39:$A$782,$A112,СВЦЭМ!$B$39:$B$782,S$83)+'СЕТ СН'!$H$14+СВЦЭМ!$D$10+'СЕТ СН'!$H$5-'СЕТ СН'!$H$24</f>
        <v>3019.9971789900001</v>
      </c>
      <c r="T112" s="36">
        <f>SUMIFS(СВЦЭМ!$D$39:$D$782,СВЦЭМ!$A$39:$A$782,$A112,СВЦЭМ!$B$39:$B$782,T$83)+'СЕТ СН'!$H$14+СВЦЭМ!$D$10+'СЕТ СН'!$H$5-'СЕТ СН'!$H$24</f>
        <v>2984.2072780099998</v>
      </c>
      <c r="U112" s="36">
        <f>SUMIFS(СВЦЭМ!$D$39:$D$782,СВЦЭМ!$A$39:$A$782,$A112,СВЦЭМ!$B$39:$B$782,U$83)+'СЕТ СН'!$H$14+СВЦЭМ!$D$10+'СЕТ СН'!$H$5-'СЕТ СН'!$H$24</f>
        <v>2977.2956070599998</v>
      </c>
      <c r="V112" s="36">
        <f>SUMIFS(СВЦЭМ!$D$39:$D$782,СВЦЭМ!$A$39:$A$782,$A112,СВЦЭМ!$B$39:$B$782,V$83)+'СЕТ СН'!$H$14+СВЦЭМ!$D$10+'СЕТ СН'!$H$5-'СЕТ СН'!$H$24</f>
        <v>3009.97119333</v>
      </c>
      <c r="W112" s="36">
        <f>SUMIFS(СВЦЭМ!$D$39:$D$782,СВЦЭМ!$A$39:$A$782,$A112,СВЦЭМ!$B$39:$B$782,W$83)+'СЕТ СН'!$H$14+СВЦЭМ!$D$10+'СЕТ СН'!$H$5-'СЕТ СН'!$H$24</f>
        <v>3031.6675996399999</v>
      </c>
      <c r="X112" s="36">
        <f>SUMIFS(СВЦЭМ!$D$39:$D$782,СВЦЭМ!$A$39:$A$782,$A112,СВЦЭМ!$B$39:$B$782,X$83)+'СЕТ СН'!$H$14+СВЦЭМ!$D$10+'СЕТ СН'!$H$5-'СЕТ СН'!$H$24</f>
        <v>3058.2704964100003</v>
      </c>
      <c r="Y112" s="36">
        <f>SUMIFS(СВЦЭМ!$D$39:$D$782,СВЦЭМ!$A$39:$A$782,$A112,СВЦЭМ!$B$39:$B$782,Y$83)+'СЕТ СН'!$H$14+СВЦЭМ!$D$10+'СЕТ СН'!$H$5-'СЕТ СН'!$H$24</f>
        <v>3098.75832679</v>
      </c>
    </row>
    <row r="113" spans="1:27" ht="15.75" x14ac:dyDescent="0.2">
      <c r="A113" s="35">
        <f t="shared" si="2"/>
        <v>44864</v>
      </c>
      <c r="B113" s="36">
        <f>SUMIFS(СВЦЭМ!$D$39:$D$782,СВЦЭМ!$A$39:$A$782,$A113,СВЦЭМ!$B$39:$B$782,B$83)+'СЕТ СН'!$H$14+СВЦЭМ!$D$10+'СЕТ СН'!$H$5-'СЕТ СН'!$H$24</f>
        <v>3073.03319938</v>
      </c>
      <c r="C113" s="36">
        <f>SUMIFS(СВЦЭМ!$D$39:$D$782,СВЦЭМ!$A$39:$A$782,$A113,СВЦЭМ!$B$39:$B$782,C$83)+'СЕТ СН'!$H$14+СВЦЭМ!$D$10+'СЕТ СН'!$H$5-'СЕТ СН'!$H$24</f>
        <v>3093.80145391</v>
      </c>
      <c r="D113" s="36">
        <f>SUMIFS(СВЦЭМ!$D$39:$D$782,СВЦЭМ!$A$39:$A$782,$A113,СВЦЭМ!$B$39:$B$782,D$83)+'СЕТ СН'!$H$14+СВЦЭМ!$D$10+'СЕТ СН'!$H$5-'СЕТ СН'!$H$24</f>
        <v>3132.8821034499997</v>
      </c>
      <c r="E113" s="36">
        <f>SUMIFS(СВЦЭМ!$D$39:$D$782,СВЦЭМ!$A$39:$A$782,$A113,СВЦЭМ!$B$39:$B$782,E$83)+'СЕТ СН'!$H$14+СВЦЭМ!$D$10+'СЕТ СН'!$H$5-'СЕТ СН'!$H$24</f>
        <v>3113.11730382</v>
      </c>
      <c r="F113" s="36">
        <f>SUMIFS(СВЦЭМ!$D$39:$D$782,СВЦЭМ!$A$39:$A$782,$A113,СВЦЭМ!$B$39:$B$782,F$83)+'СЕТ СН'!$H$14+СВЦЭМ!$D$10+'СЕТ СН'!$H$5-'СЕТ СН'!$H$24</f>
        <v>3140.7267734799998</v>
      </c>
      <c r="G113" s="36">
        <f>SUMIFS(СВЦЭМ!$D$39:$D$782,СВЦЭМ!$A$39:$A$782,$A113,СВЦЭМ!$B$39:$B$782,G$83)+'СЕТ СН'!$H$14+СВЦЭМ!$D$10+'СЕТ СН'!$H$5-'СЕТ СН'!$H$24</f>
        <v>3114.4163368</v>
      </c>
      <c r="H113" s="36">
        <f>SUMIFS(СВЦЭМ!$D$39:$D$782,СВЦЭМ!$A$39:$A$782,$A113,СВЦЭМ!$B$39:$B$782,H$83)+'СЕТ СН'!$H$14+СВЦЭМ!$D$10+'СЕТ СН'!$H$5-'СЕТ СН'!$H$24</f>
        <v>3086.7301368999997</v>
      </c>
      <c r="I113" s="36">
        <f>SUMIFS(СВЦЭМ!$D$39:$D$782,СВЦЭМ!$A$39:$A$782,$A113,СВЦЭМ!$B$39:$B$782,I$83)+'СЕТ СН'!$H$14+СВЦЭМ!$D$10+'СЕТ СН'!$H$5-'СЕТ СН'!$H$24</f>
        <v>3071.6813325900002</v>
      </c>
      <c r="J113" s="36">
        <f>SUMIFS(СВЦЭМ!$D$39:$D$782,СВЦЭМ!$A$39:$A$782,$A113,СВЦЭМ!$B$39:$B$782,J$83)+'СЕТ СН'!$H$14+СВЦЭМ!$D$10+'СЕТ СН'!$H$5-'СЕТ СН'!$H$24</f>
        <v>2960.82853505</v>
      </c>
      <c r="K113" s="36">
        <f>SUMIFS(СВЦЭМ!$D$39:$D$782,СВЦЭМ!$A$39:$A$782,$A113,СВЦЭМ!$B$39:$B$782,K$83)+'СЕТ СН'!$H$14+СВЦЭМ!$D$10+'СЕТ СН'!$H$5-'СЕТ СН'!$H$24</f>
        <v>2994.8423963099999</v>
      </c>
      <c r="L113" s="36">
        <f>SUMIFS(СВЦЭМ!$D$39:$D$782,СВЦЭМ!$A$39:$A$782,$A113,СВЦЭМ!$B$39:$B$782,L$83)+'СЕТ СН'!$H$14+СВЦЭМ!$D$10+'СЕТ СН'!$H$5-'СЕТ СН'!$H$24</f>
        <v>3053.2412378999998</v>
      </c>
      <c r="M113" s="36">
        <f>SUMIFS(СВЦЭМ!$D$39:$D$782,СВЦЭМ!$A$39:$A$782,$A113,СВЦЭМ!$B$39:$B$782,M$83)+'СЕТ СН'!$H$14+СВЦЭМ!$D$10+'СЕТ СН'!$H$5-'СЕТ СН'!$H$24</f>
        <v>3048.2598896600002</v>
      </c>
      <c r="N113" s="36">
        <f>SUMIFS(СВЦЭМ!$D$39:$D$782,СВЦЭМ!$A$39:$A$782,$A113,СВЦЭМ!$B$39:$B$782,N$83)+'СЕТ СН'!$H$14+СВЦЭМ!$D$10+'СЕТ СН'!$H$5-'СЕТ СН'!$H$24</f>
        <v>3070.3343242800001</v>
      </c>
      <c r="O113" s="36">
        <f>SUMIFS(СВЦЭМ!$D$39:$D$782,СВЦЭМ!$A$39:$A$782,$A113,СВЦЭМ!$B$39:$B$782,O$83)+'СЕТ СН'!$H$14+СВЦЭМ!$D$10+'СЕТ СН'!$H$5-'СЕТ СН'!$H$24</f>
        <v>3061.5727964299999</v>
      </c>
      <c r="P113" s="36">
        <f>SUMIFS(СВЦЭМ!$D$39:$D$782,СВЦЭМ!$A$39:$A$782,$A113,СВЦЭМ!$B$39:$B$782,P$83)+'СЕТ СН'!$H$14+СВЦЭМ!$D$10+'СЕТ СН'!$H$5-'СЕТ СН'!$H$24</f>
        <v>3082.87137011</v>
      </c>
      <c r="Q113" s="36">
        <f>SUMIFS(СВЦЭМ!$D$39:$D$782,СВЦЭМ!$A$39:$A$782,$A113,СВЦЭМ!$B$39:$B$782,Q$83)+'СЕТ СН'!$H$14+СВЦЭМ!$D$10+'СЕТ СН'!$H$5-'СЕТ СН'!$H$24</f>
        <v>3087.2220713400002</v>
      </c>
      <c r="R113" s="36">
        <f>SUMIFS(СВЦЭМ!$D$39:$D$782,СВЦЭМ!$A$39:$A$782,$A113,СВЦЭМ!$B$39:$B$782,R$83)+'СЕТ СН'!$H$14+СВЦЭМ!$D$10+'СЕТ СН'!$H$5-'СЕТ СН'!$H$24</f>
        <v>3041.4265928100003</v>
      </c>
      <c r="S113" s="36">
        <f>SUMIFS(СВЦЭМ!$D$39:$D$782,СВЦЭМ!$A$39:$A$782,$A113,СВЦЭМ!$B$39:$B$782,S$83)+'СЕТ СН'!$H$14+СВЦЭМ!$D$10+'СЕТ СН'!$H$5-'СЕТ СН'!$H$24</f>
        <v>2976.59099311</v>
      </c>
      <c r="T113" s="36">
        <f>SUMIFS(СВЦЭМ!$D$39:$D$782,СВЦЭМ!$A$39:$A$782,$A113,СВЦЭМ!$B$39:$B$782,T$83)+'СЕТ СН'!$H$14+СВЦЭМ!$D$10+'СЕТ СН'!$H$5-'СЕТ СН'!$H$24</f>
        <v>3002.5473430000002</v>
      </c>
      <c r="U113" s="36">
        <f>SUMIFS(СВЦЭМ!$D$39:$D$782,СВЦЭМ!$A$39:$A$782,$A113,СВЦЭМ!$B$39:$B$782,U$83)+'СЕТ СН'!$H$14+СВЦЭМ!$D$10+'СЕТ СН'!$H$5-'СЕТ СН'!$H$24</f>
        <v>3015.1049763700003</v>
      </c>
      <c r="V113" s="36">
        <f>SUMIFS(СВЦЭМ!$D$39:$D$782,СВЦЭМ!$A$39:$A$782,$A113,СВЦЭМ!$B$39:$B$782,V$83)+'СЕТ СН'!$H$14+СВЦЭМ!$D$10+'СЕТ СН'!$H$5-'СЕТ СН'!$H$24</f>
        <v>3012.8206820300002</v>
      </c>
      <c r="W113" s="36">
        <f>SUMIFS(СВЦЭМ!$D$39:$D$782,СВЦЭМ!$A$39:$A$782,$A113,СВЦЭМ!$B$39:$B$782,W$83)+'СЕТ СН'!$H$14+СВЦЭМ!$D$10+'СЕТ СН'!$H$5-'СЕТ СН'!$H$24</f>
        <v>3001.5365535199999</v>
      </c>
      <c r="X113" s="36">
        <f>SUMIFS(СВЦЭМ!$D$39:$D$782,СВЦЭМ!$A$39:$A$782,$A113,СВЦЭМ!$B$39:$B$782,X$83)+'СЕТ СН'!$H$14+СВЦЭМ!$D$10+'СЕТ СН'!$H$5-'СЕТ СН'!$H$24</f>
        <v>3044.3353192200002</v>
      </c>
      <c r="Y113" s="36">
        <f>SUMIFS(СВЦЭМ!$D$39:$D$782,СВЦЭМ!$A$39:$A$782,$A113,СВЦЭМ!$B$39:$B$782,Y$83)+'СЕТ СН'!$H$14+СВЦЭМ!$D$10+'СЕТ СН'!$H$5-'СЕТ СН'!$H$24</f>
        <v>3131.8965650199998</v>
      </c>
    </row>
    <row r="114" spans="1:27" ht="15.75" x14ac:dyDescent="0.2">
      <c r="A114" s="35">
        <f t="shared" si="2"/>
        <v>44865</v>
      </c>
      <c r="B114" s="36">
        <f>SUMIFS(СВЦЭМ!$D$39:$D$782,СВЦЭМ!$A$39:$A$782,$A114,СВЦЭМ!$B$39:$B$782,B$83)+'СЕТ СН'!$H$14+СВЦЭМ!$D$10+'СЕТ СН'!$H$5-'СЕТ СН'!$H$24</f>
        <v>3169.4294782699999</v>
      </c>
      <c r="C114" s="36">
        <f>SUMIFS(СВЦЭМ!$D$39:$D$782,СВЦЭМ!$A$39:$A$782,$A114,СВЦЭМ!$B$39:$B$782,C$83)+'СЕТ СН'!$H$14+СВЦЭМ!$D$10+'СЕТ СН'!$H$5-'СЕТ СН'!$H$24</f>
        <v>3203.5101345100002</v>
      </c>
      <c r="D114" s="36">
        <f>SUMIFS(СВЦЭМ!$D$39:$D$782,СВЦЭМ!$A$39:$A$782,$A114,СВЦЭМ!$B$39:$B$782,D$83)+'СЕТ СН'!$H$14+СВЦЭМ!$D$10+'СЕТ СН'!$H$5-'СЕТ СН'!$H$24</f>
        <v>3226.1097153400001</v>
      </c>
      <c r="E114" s="36">
        <f>SUMIFS(СВЦЭМ!$D$39:$D$782,СВЦЭМ!$A$39:$A$782,$A114,СВЦЭМ!$B$39:$B$782,E$83)+'СЕТ СН'!$H$14+СВЦЭМ!$D$10+'СЕТ СН'!$H$5-'СЕТ СН'!$H$24</f>
        <v>3234.6044216499999</v>
      </c>
      <c r="F114" s="36">
        <f>SUMIFS(СВЦЭМ!$D$39:$D$782,СВЦЭМ!$A$39:$A$782,$A114,СВЦЭМ!$B$39:$B$782,F$83)+'СЕТ СН'!$H$14+СВЦЭМ!$D$10+'СЕТ СН'!$H$5-'СЕТ СН'!$H$24</f>
        <v>3232.3829724699999</v>
      </c>
      <c r="G114" s="36">
        <f>SUMIFS(СВЦЭМ!$D$39:$D$782,СВЦЭМ!$A$39:$A$782,$A114,СВЦЭМ!$B$39:$B$782,G$83)+'СЕТ СН'!$H$14+СВЦЭМ!$D$10+'СЕТ СН'!$H$5-'СЕТ СН'!$H$24</f>
        <v>3201.1095443300001</v>
      </c>
      <c r="H114" s="36">
        <f>SUMIFS(СВЦЭМ!$D$39:$D$782,СВЦЭМ!$A$39:$A$782,$A114,СВЦЭМ!$B$39:$B$782,H$83)+'СЕТ СН'!$H$14+СВЦЭМ!$D$10+'СЕТ СН'!$H$5-'СЕТ СН'!$H$24</f>
        <v>3119.7897445400004</v>
      </c>
      <c r="I114" s="36">
        <f>SUMIFS(СВЦЭМ!$D$39:$D$782,СВЦЭМ!$A$39:$A$782,$A114,СВЦЭМ!$B$39:$B$782,I$83)+'СЕТ СН'!$H$14+СВЦЭМ!$D$10+'СЕТ СН'!$H$5-'СЕТ СН'!$H$24</f>
        <v>3098.6894957200002</v>
      </c>
      <c r="J114" s="36">
        <f>SUMIFS(СВЦЭМ!$D$39:$D$782,СВЦЭМ!$A$39:$A$782,$A114,СВЦЭМ!$B$39:$B$782,J$83)+'СЕТ СН'!$H$14+СВЦЭМ!$D$10+'СЕТ СН'!$H$5-'СЕТ СН'!$H$24</f>
        <v>3047.1324282699998</v>
      </c>
      <c r="K114" s="36">
        <f>SUMIFS(СВЦЭМ!$D$39:$D$782,СВЦЭМ!$A$39:$A$782,$A114,СВЦЭМ!$B$39:$B$782,K$83)+'СЕТ СН'!$H$14+СВЦЭМ!$D$10+'СЕТ СН'!$H$5-'СЕТ СН'!$H$24</f>
        <v>3041.6075260500002</v>
      </c>
      <c r="L114" s="36">
        <f>SUMIFS(СВЦЭМ!$D$39:$D$782,СВЦЭМ!$A$39:$A$782,$A114,СВЦЭМ!$B$39:$B$782,L$83)+'СЕТ СН'!$H$14+СВЦЭМ!$D$10+'СЕТ СН'!$H$5-'СЕТ СН'!$H$24</f>
        <v>3060.6602575900001</v>
      </c>
      <c r="M114" s="36">
        <f>SUMIFS(СВЦЭМ!$D$39:$D$782,СВЦЭМ!$A$39:$A$782,$A114,СВЦЭМ!$B$39:$B$782,M$83)+'СЕТ СН'!$H$14+СВЦЭМ!$D$10+'СЕТ СН'!$H$5-'СЕТ СН'!$H$24</f>
        <v>3075.5086269900003</v>
      </c>
      <c r="N114" s="36">
        <f>SUMIFS(СВЦЭМ!$D$39:$D$782,СВЦЭМ!$A$39:$A$782,$A114,СВЦЭМ!$B$39:$B$782,N$83)+'СЕТ СН'!$H$14+СВЦЭМ!$D$10+'СЕТ СН'!$H$5-'СЕТ СН'!$H$24</f>
        <v>3069.7982951200001</v>
      </c>
      <c r="O114" s="36">
        <f>SUMIFS(СВЦЭМ!$D$39:$D$782,СВЦЭМ!$A$39:$A$782,$A114,СВЦЭМ!$B$39:$B$782,O$83)+'СЕТ СН'!$H$14+СВЦЭМ!$D$10+'СЕТ СН'!$H$5-'СЕТ СН'!$H$24</f>
        <v>3072.98763345</v>
      </c>
      <c r="P114" s="36">
        <f>SUMIFS(СВЦЭМ!$D$39:$D$782,СВЦЭМ!$A$39:$A$782,$A114,СВЦЭМ!$B$39:$B$782,P$83)+'СЕТ СН'!$H$14+СВЦЭМ!$D$10+'СЕТ СН'!$H$5-'СЕТ СН'!$H$24</f>
        <v>3090.6891311500003</v>
      </c>
      <c r="Q114" s="36">
        <f>SUMIFS(СВЦЭМ!$D$39:$D$782,СВЦЭМ!$A$39:$A$782,$A114,СВЦЭМ!$B$39:$B$782,Q$83)+'СЕТ СН'!$H$14+СВЦЭМ!$D$10+'СЕТ СН'!$H$5-'СЕТ СН'!$H$24</f>
        <v>3096.6721789499998</v>
      </c>
      <c r="R114" s="36">
        <f>SUMIFS(СВЦЭМ!$D$39:$D$782,СВЦЭМ!$A$39:$A$782,$A114,СВЦЭМ!$B$39:$B$782,R$83)+'СЕТ СН'!$H$14+СВЦЭМ!$D$10+'СЕТ СН'!$H$5-'СЕТ СН'!$H$24</f>
        <v>3080.5419679500001</v>
      </c>
      <c r="S114" s="36">
        <f>SUMIFS(СВЦЭМ!$D$39:$D$782,СВЦЭМ!$A$39:$A$782,$A114,СВЦЭМ!$B$39:$B$782,S$83)+'СЕТ СН'!$H$14+СВЦЭМ!$D$10+'СЕТ СН'!$H$5-'СЕТ СН'!$H$24</f>
        <v>3027.5900244699997</v>
      </c>
      <c r="T114" s="36">
        <f>SUMIFS(СВЦЭМ!$D$39:$D$782,СВЦЭМ!$A$39:$A$782,$A114,СВЦЭМ!$B$39:$B$782,T$83)+'СЕТ СН'!$H$14+СВЦЭМ!$D$10+'СЕТ СН'!$H$5-'СЕТ СН'!$H$24</f>
        <v>2989.9432655299997</v>
      </c>
      <c r="U114" s="36">
        <f>SUMIFS(СВЦЭМ!$D$39:$D$782,СВЦЭМ!$A$39:$A$782,$A114,СВЦЭМ!$B$39:$B$782,U$83)+'СЕТ СН'!$H$14+СВЦЭМ!$D$10+'СЕТ СН'!$H$5-'СЕТ СН'!$H$24</f>
        <v>3010.9302875399999</v>
      </c>
      <c r="V114" s="36">
        <f>SUMIFS(СВЦЭМ!$D$39:$D$782,СВЦЭМ!$A$39:$A$782,$A114,СВЦЭМ!$B$39:$B$782,V$83)+'СЕТ СН'!$H$14+СВЦЭМ!$D$10+'СЕТ СН'!$H$5-'СЕТ СН'!$H$24</f>
        <v>3034.43922441</v>
      </c>
      <c r="W114" s="36">
        <f>SUMIFS(СВЦЭМ!$D$39:$D$782,СВЦЭМ!$A$39:$A$782,$A114,СВЦЭМ!$B$39:$B$782,W$83)+'СЕТ СН'!$H$14+СВЦЭМ!$D$10+'СЕТ СН'!$H$5-'СЕТ СН'!$H$24</f>
        <v>3059.9892206499999</v>
      </c>
      <c r="X114" s="36">
        <f>SUMIFS(СВЦЭМ!$D$39:$D$782,СВЦЭМ!$A$39:$A$782,$A114,СВЦЭМ!$B$39:$B$782,X$83)+'СЕТ СН'!$H$14+СВЦЭМ!$D$10+'СЕТ СН'!$H$5-'СЕТ СН'!$H$24</f>
        <v>3084.2595720199997</v>
      </c>
      <c r="Y114" s="36">
        <f>SUMIFS(СВЦЭМ!$D$39:$D$782,СВЦЭМ!$A$39:$A$782,$A114,СВЦЭМ!$B$39:$B$782,Y$83)+'СЕТ СН'!$H$14+СВЦЭМ!$D$10+'СЕТ СН'!$H$5-'СЕТ СН'!$H$24</f>
        <v>3113.1630678800002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01.10.2022</v>
      </c>
      <c r="B120" s="36">
        <f>SUMIFS(СВЦЭМ!$D$39:$D$782,СВЦЭМ!$A$39:$A$782,$A120,СВЦЭМ!$B$39:$B$782,B$119)+'СЕТ СН'!$I$14+СВЦЭМ!$D$10+'СЕТ СН'!$I$5-'СЕТ СН'!$I$24</f>
        <v>3433.8736666600003</v>
      </c>
      <c r="C120" s="36">
        <f>SUMIFS(СВЦЭМ!$D$39:$D$782,СВЦЭМ!$A$39:$A$782,$A120,СВЦЭМ!$B$39:$B$782,C$119)+'СЕТ СН'!$I$14+СВЦЭМ!$D$10+'СЕТ СН'!$I$5-'СЕТ СН'!$I$24</f>
        <v>3457.0002260000001</v>
      </c>
      <c r="D120" s="36">
        <f>SUMIFS(СВЦЭМ!$D$39:$D$782,СВЦЭМ!$A$39:$A$782,$A120,СВЦЭМ!$B$39:$B$782,D$119)+'СЕТ СН'!$I$14+СВЦЭМ!$D$10+'СЕТ СН'!$I$5-'СЕТ СН'!$I$24</f>
        <v>3478.4132478400002</v>
      </c>
      <c r="E120" s="36">
        <f>SUMIFS(СВЦЭМ!$D$39:$D$782,СВЦЭМ!$A$39:$A$782,$A120,СВЦЭМ!$B$39:$B$782,E$119)+'СЕТ СН'!$I$14+СВЦЭМ!$D$10+'СЕТ СН'!$I$5-'СЕТ СН'!$I$24</f>
        <v>3479.4873318800001</v>
      </c>
      <c r="F120" s="36">
        <f>SUMIFS(СВЦЭМ!$D$39:$D$782,СВЦЭМ!$A$39:$A$782,$A120,СВЦЭМ!$B$39:$B$782,F$119)+'СЕТ СН'!$I$14+СВЦЭМ!$D$10+'СЕТ СН'!$I$5-'СЕТ СН'!$I$24</f>
        <v>3485.27519158</v>
      </c>
      <c r="G120" s="36">
        <f>SUMIFS(СВЦЭМ!$D$39:$D$782,СВЦЭМ!$A$39:$A$782,$A120,СВЦЭМ!$B$39:$B$782,G$119)+'СЕТ СН'!$I$14+СВЦЭМ!$D$10+'СЕТ СН'!$I$5-'СЕТ СН'!$I$24</f>
        <v>3474.19190368</v>
      </c>
      <c r="H120" s="36">
        <f>SUMIFS(СВЦЭМ!$D$39:$D$782,СВЦЭМ!$A$39:$A$782,$A120,СВЦЭМ!$B$39:$B$782,H$119)+'СЕТ СН'!$I$14+СВЦЭМ!$D$10+'СЕТ СН'!$I$5-'СЕТ СН'!$I$24</f>
        <v>3447.4389694400002</v>
      </c>
      <c r="I120" s="36">
        <f>SUMIFS(СВЦЭМ!$D$39:$D$782,СВЦЭМ!$A$39:$A$782,$A120,СВЦЭМ!$B$39:$B$782,I$119)+'СЕТ СН'!$I$14+СВЦЭМ!$D$10+'СЕТ СН'!$I$5-'СЕТ СН'!$I$24</f>
        <v>3367.0247630500003</v>
      </c>
      <c r="J120" s="36">
        <f>SUMIFS(СВЦЭМ!$D$39:$D$782,СВЦЭМ!$A$39:$A$782,$A120,СВЦЭМ!$B$39:$B$782,J$119)+'СЕТ СН'!$I$14+СВЦЭМ!$D$10+'СЕТ СН'!$I$5-'СЕТ СН'!$I$24</f>
        <v>3433.5744344700001</v>
      </c>
      <c r="K120" s="36">
        <f>SUMIFS(СВЦЭМ!$D$39:$D$782,СВЦЭМ!$A$39:$A$782,$A120,СВЦЭМ!$B$39:$B$782,K$119)+'СЕТ СН'!$I$14+СВЦЭМ!$D$10+'СЕТ СН'!$I$5-'СЕТ СН'!$I$24</f>
        <v>3463.7506682399999</v>
      </c>
      <c r="L120" s="36">
        <f>SUMIFS(СВЦЭМ!$D$39:$D$782,СВЦЭМ!$A$39:$A$782,$A120,СВЦЭМ!$B$39:$B$782,L$119)+'СЕТ СН'!$I$14+СВЦЭМ!$D$10+'СЕТ СН'!$I$5-'СЕТ СН'!$I$24</f>
        <v>3463.4201801100003</v>
      </c>
      <c r="M120" s="36">
        <f>SUMIFS(СВЦЭМ!$D$39:$D$782,СВЦЭМ!$A$39:$A$782,$A120,СВЦЭМ!$B$39:$B$782,M$119)+'СЕТ СН'!$I$14+СВЦЭМ!$D$10+'СЕТ СН'!$I$5-'СЕТ СН'!$I$24</f>
        <v>3411.7829782600002</v>
      </c>
      <c r="N120" s="36">
        <f>SUMIFS(СВЦЭМ!$D$39:$D$782,СВЦЭМ!$A$39:$A$782,$A120,СВЦЭМ!$B$39:$B$782,N$119)+'СЕТ СН'!$I$14+СВЦЭМ!$D$10+'СЕТ СН'!$I$5-'СЕТ СН'!$I$24</f>
        <v>3399.8585250900001</v>
      </c>
      <c r="O120" s="36">
        <f>SUMIFS(СВЦЭМ!$D$39:$D$782,СВЦЭМ!$A$39:$A$782,$A120,СВЦЭМ!$B$39:$B$782,O$119)+'СЕТ СН'!$I$14+СВЦЭМ!$D$10+'СЕТ СН'!$I$5-'СЕТ СН'!$I$24</f>
        <v>3385.0299510899999</v>
      </c>
      <c r="P120" s="36">
        <f>SUMIFS(СВЦЭМ!$D$39:$D$782,СВЦЭМ!$A$39:$A$782,$A120,СВЦЭМ!$B$39:$B$782,P$119)+'СЕТ СН'!$I$14+СВЦЭМ!$D$10+'СЕТ СН'!$I$5-'СЕТ СН'!$I$24</f>
        <v>3375.1849758900003</v>
      </c>
      <c r="Q120" s="36">
        <f>SUMIFS(СВЦЭМ!$D$39:$D$782,СВЦЭМ!$A$39:$A$782,$A120,СВЦЭМ!$B$39:$B$782,Q$119)+'СЕТ СН'!$I$14+СВЦЭМ!$D$10+'СЕТ СН'!$I$5-'СЕТ СН'!$I$24</f>
        <v>3369.5411757800002</v>
      </c>
      <c r="R120" s="36">
        <f>SUMIFS(СВЦЭМ!$D$39:$D$782,СВЦЭМ!$A$39:$A$782,$A120,СВЦЭМ!$B$39:$B$782,R$119)+'СЕТ СН'!$I$14+СВЦЭМ!$D$10+'СЕТ СН'!$I$5-'СЕТ СН'!$I$24</f>
        <v>3368.3649997000002</v>
      </c>
      <c r="S120" s="36">
        <f>SUMIFS(СВЦЭМ!$D$39:$D$782,СВЦЭМ!$A$39:$A$782,$A120,СВЦЭМ!$B$39:$B$782,S$119)+'СЕТ СН'!$I$14+СВЦЭМ!$D$10+'СЕТ СН'!$I$5-'СЕТ СН'!$I$24</f>
        <v>3408.5053785800001</v>
      </c>
      <c r="T120" s="36">
        <f>SUMIFS(СВЦЭМ!$D$39:$D$782,СВЦЭМ!$A$39:$A$782,$A120,СВЦЭМ!$B$39:$B$782,T$119)+'СЕТ СН'!$I$14+СВЦЭМ!$D$10+'СЕТ СН'!$I$5-'СЕТ СН'!$I$24</f>
        <v>3533.1100587400001</v>
      </c>
      <c r="U120" s="36">
        <f>SUMIFS(СВЦЭМ!$D$39:$D$782,СВЦЭМ!$A$39:$A$782,$A120,СВЦЭМ!$B$39:$B$782,U$119)+'СЕТ СН'!$I$14+СВЦЭМ!$D$10+'СЕТ СН'!$I$5-'СЕТ СН'!$I$24</f>
        <v>3551.4949684200001</v>
      </c>
      <c r="V120" s="36">
        <f>SUMIFS(СВЦЭМ!$D$39:$D$782,СВЦЭМ!$A$39:$A$782,$A120,СВЦЭМ!$B$39:$B$782,V$119)+'СЕТ СН'!$I$14+СВЦЭМ!$D$10+'СЕТ СН'!$I$5-'СЕТ СН'!$I$24</f>
        <v>3552.6393453400001</v>
      </c>
      <c r="W120" s="36">
        <f>SUMIFS(СВЦЭМ!$D$39:$D$782,СВЦЭМ!$A$39:$A$782,$A120,СВЦЭМ!$B$39:$B$782,W$119)+'СЕТ СН'!$I$14+СВЦЭМ!$D$10+'СЕТ СН'!$I$5-'СЕТ СН'!$I$24</f>
        <v>3540.7348121700002</v>
      </c>
      <c r="X120" s="36">
        <f>SUMIFS(СВЦЭМ!$D$39:$D$782,СВЦЭМ!$A$39:$A$782,$A120,СВЦЭМ!$B$39:$B$782,X$119)+'СЕТ СН'!$I$14+СВЦЭМ!$D$10+'СЕТ СН'!$I$5-'СЕТ СН'!$I$24</f>
        <v>3529.9032454900002</v>
      </c>
      <c r="Y120" s="36">
        <f>SUMIFS(СВЦЭМ!$D$39:$D$782,СВЦЭМ!$A$39:$A$782,$A120,СВЦЭМ!$B$39:$B$782,Y$119)+'СЕТ СН'!$I$14+СВЦЭМ!$D$10+'СЕТ СН'!$I$5-'СЕТ СН'!$I$24</f>
        <v>3500.3896410400002</v>
      </c>
      <c r="AA120" s="45"/>
    </row>
    <row r="121" spans="1:27" ht="15.75" x14ac:dyDescent="0.2">
      <c r="A121" s="35">
        <f>A120+1</f>
        <v>44836</v>
      </c>
      <c r="B121" s="36">
        <f>SUMIFS(СВЦЭМ!$D$39:$D$782,СВЦЭМ!$A$39:$A$782,$A121,СВЦЭМ!$B$39:$B$782,B$119)+'СЕТ СН'!$I$14+СВЦЭМ!$D$10+'СЕТ СН'!$I$5-'СЕТ СН'!$I$24</f>
        <v>3416.8837891800003</v>
      </c>
      <c r="C121" s="36">
        <f>SUMIFS(СВЦЭМ!$D$39:$D$782,СВЦЭМ!$A$39:$A$782,$A121,СВЦЭМ!$B$39:$B$782,C$119)+'СЕТ СН'!$I$14+СВЦЭМ!$D$10+'СЕТ СН'!$I$5-'СЕТ СН'!$I$24</f>
        <v>3421.5279937</v>
      </c>
      <c r="D121" s="36">
        <f>SUMIFS(СВЦЭМ!$D$39:$D$782,СВЦЭМ!$A$39:$A$782,$A121,СВЦЭМ!$B$39:$B$782,D$119)+'СЕТ СН'!$I$14+СВЦЭМ!$D$10+'СЕТ СН'!$I$5-'СЕТ СН'!$I$24</f>
        <v>3466.2753356500002</v>
      </c>
      <c r="E121" s="36">
        <f>SUMIFS(СВЦЭМ!$D$39:$D$782,СВЦЭМ!$A$39:$A$782,$A121,СВЦЭМ!$B$39:$B$782,E$119)+'СЕТ СН'!$I$14+СВЦЭМ!$D$10+'СЕТ СН'!$I$5-'СЕТ СН'!$I$24</f>
        <v>3503.85511907</v>
      </c>
      <c r="F121" s="36">
        <f>SUMIFS(СВЦЭМ!$D$39:$D$782,СВЦЭМ!$A$39:$A$782,$A121,СВЦЭМ!$B$39:$B$782,F$119)+'СЕТ СН'!$I$14+СВЦЭМ!$D$10+'СЕТ СН'!$I$5-'СЕТ СН'!$I$24</f>
        <v>3500.4916812600004</v>
      </c>
      <c r="G121" s="36">
        <f>SUMIFS(СВЦЭМ!$D$39:$D$782,СВЦЭМ!$A$39:$A$782,$A121,СВЦЭМ!$B$39:$B$782,G$119)+'СЕТ СН'!$I$14+СВЦЭМ!$D$10+'СЕТ СН'!$I$5-'СЕТ СН'!$I$24</f>
        <v>3489.5995427299999</v>
      </c>
      <c r="H121" s="36">
        <f>SUMIFS(СВЦЭМ!$D$39:$D$782,СВЦЭМ!$A$39:$A$782,$A121,СВЦЭМ!$B$39:$B$782,H$119)+'СЕТ СН'!$I$14+СВЦЭМ!$D$10+'СЕТ СН'!$I$5-'СЕТ СН'!$I$24</f>
        <v>3465.7899505200003</v>
      </c>
      <c r="I121" s="36">
        <f>SUMIFS(СВЦЭМ!$D$39:$D$782,СВЦЭМ!$A$39:$A$782,$A121,СВЦЭМ!$B$39:$B$782,I$119)+'СЕТ СН'!$I$14+СВЦЭМ!$D$10+'СЕТ СН'!$I$5-'СЕТ СН'!$I$24</f>
        <v>3450.4694315300003</v>
      </c>
      <c r="J121" s="36">
        <f>SUMIFS(СВЦЭМ!$D$39:$D$782,СВЦЭМ!$A$39:$A$782,$A121,СВЦЭМ!$B$39:$B$782,J$119)+'СЕТ СН'!$I$14+СВЦЭМ!$D$10+'СЕТ СН'!$I$5-'СЕТ СН'!$I$24</f>
        <v>3439.4456549000001</v>
      </c>
      <c r="K121" s="36">
        <f>SUMIFS(СВЦЭМ!$D$39:$D$782,СВЦЭМ!$A$39:$A$782,$A121,СВЦЭМ!$B$39:$B$782,K$119)+'СЕТ СН'!$I$14+СВЦЭМ!$D$10+'СЕТ СН'!$I$5-'СЕТ СН'!$I$24</f>
        <v>3411.8531314800002</v>
      </c>
      <c r="L121" s="36">
        <f>SUMIFS(СВЦЭМ!$D$39:$D$782,СВЦЭМ!$A$39:$A$782,$A121,СВЦЭМ!$B$39:$B$782,L$119)+'СЕТ СН'!$I$14+СВЦЭМ!$D$10+'СЕТ СН'!$I$5-'СЕТ СН'!$I$24</f>
        <v>3414.1124578600002</v>
      </c>
      <c r="M121" s="36">
        <f>SUMIFS(СВЦЭМ!$D$39:$D$782,СВЦЭМ!$A$39:$A$782,$A121,СВЦЭМ!$B$39:$B$782,M$119)+'СЕТ СН'!$I$14+СВЦЭМ!$D$10+'СЕТ СН'!$I$5-'СЕТ СН'!$I$24</f>
        <v>3376.2254817200001</v>
      </c>
      <c r="N121" s="36">
        <f>SUMIFS(СВЦЭМ!$D$39:$D$782,СВЦЭМ!$A$39:$A$782,$A121,СВЦЭМ!$B$39:$B$782,N$119)+'СЕТ СН'!$I$14+СВЦЭМ!$D$10+'СЕТ СН'!$I$5-'СЕТ СН'!$I$24</f>
        <v>3388.9008413800002</v>
      </c>
      <c r="O121" s="36">
        <f>SUMIFS(СВЦЭМ!$D$39:$D$782,СВЦЭМ!$A$39:$A$782,$A121,СВЦЭМ!$B$39:$B$782,O$119)+'СЕТ СН'!$I$14+СВЦЭМ!$D$10+'СЕТ СН'!$I$5-'СЕТ СН'!$I$24</f>
        <v>3396.0039603800001</v>
      </c>
      <c r="P121" s="36">
        <f>SUMIFS(СВЦЭМ!$D$39:$D$782,СВЦЭМ!$A$39:$A$782,$A121,СВЦЭМ!$B$39:$B$782,P$119)+'СЕТ СН'!$I$14+СВЦЭМ!$D$10+'СЕТ СН'!$I$5-'СЕТ СН'!$I$24</f>
        <v>3410.3271436200002</v>
      </c>
      <c r="Q121" s="36">
        <f>SUMIFS(СВЦЭМ!$D$39:$D$782,СВЦЭМ!$A$39:$A$782,$A121,СВЦЭМ!$B$39:$B$782,Q$119)+'СЕТ СН'!$I$14+СВЦЭМ!$D$10+'СЕТ СН'!$I$5-'СЕТ СН'!$I$24</f>
        <v>3420.88096868</v>
      </c>
      <c r="R121" s="36">
        <f>SUMIFS(СВЦЭМ!$D$39:$D$782,СВЦЭМ!$A$39:$A$782,$A121,СВЦЭМ!$B$39:$B$782,R$119)+'СЕТ СН'!$I$14+СВЦЭМ!$D$10+'СЕТ СН'!$I$5-'СЕТ СН'!$I$24</f>
        <v>3424.0272789999999</v>
      </c>
      <c r="S121" s="36">
        <f>SUMIFS(СВЦЭМ!$D$39:$D$782,СВЦЭМ!$A$39:$A$782,$A121,СВЦЭМ!$B$39:$B$782,S$119)+'СЕТ СН'!$I$14+СВЦЭМ!$D$10+'СЕТ СН'!$I$5-'СЕТ СН'!$I$24</f>
        <v>3405.9248550700004</v>
      </c>
      <c r="T121" s="36">
        <f>SUMIFS(СВЦЭМ!$D$39:$D$782,СВЦЭМ!$A$39:$A$782,$A121,СВЦЭМ!$B$39:$B$782,T$119)+'СЕТ СН'!$I$14+СВЦЭМ!$D$10+'СЕТ СН'!$I$5-'СЕТ СН'!$I$24</f>
        <v>3519.88396569</v>
      </c>
      <c r="U121" s="36">
        <f>SUMIFS(СВЦЭМ!$D$39:$D$782,СВЦЭМ!$A$39:$A$782,$A121,СВЦЭМ!$B$39:$B$782,U$119)+'СЕТ СН'!$I$14+СВЦЭМ!$D$10+'СЕТ СН'!$I$5-'СЕТ СН'!$I$24</f>
        <v>3551.6177084600004</v>
      </c>
      <c r="V121" s="36">
        <f>SUMIFS(СВЦЭМ!$D$39:$D$782,СВЦЭМ!$A$39:$A$782,$A121,СВЦЭМ!$B$39:$B$782,V$119)+'СЕТ СН'!$I$14+СВЦЭМ!$D$10+'СЕТ СН'!$I$5-'СЕТ СН'!$I$24</f>
        <v>3553.1083986200001</v>
      </c>
      <c r="W121" s="36">
        <f>SUMIFS(СВЦЭМ!$D$39:$D$782,СВЦЭМ!$A$39:$A$782,$A121,СВЦЭМ!$B$39:$B$782,W$119)+'СЕТ СН'!$I$14+СВЦЭМ!$D$10+'СЕТ СН'!$I$5-'СЕТ СН'!$I$24</f>
        <v>3535.9336457500003</v>
      </c>
      <c r="X121" s="36">
        <f>SUMIFS(СВЦЭМ!$D$39:$D$782,СВЦЭМ!$A$39:$A$782,$A121,СВЦЭМ!$B$39:$B$782,X$119)+'СЕТ СН'!$I$14+СВЦЭМ!$D$10+'СЕТ СН'!$I$5-'СЕТ СН'!$I$24</f>
        <v>3500.2903598700004</v>
      </c>
      <c r="Y121" s="36">
        <f>SUMIFS(СВЦЭМ!$D$39:$D$782,СВЦЭМ!$A$39:$A$782,$A121,СВЦЭМ!$B$39:$B$782,Y$119)+'СЕТ СН'!$I$14+СВЦЭМ!$D$10+'СЕТ СН'!$I$5-'СЕТ СН'!$I$24</f>
        <v>3493.2815089400001</v>
      </c>
    </row>
    <row r="122" spans="1:27" ht="15.75" x14ac:dyDescent="0.2">
      <c r="A122" s="35">
        <f t="shared" ref="A122:A150" si="3">A121+1</f>
        <v>44837</v>
      </c>
      <c r="B122" s="36">
        <f>SUMIFS(СВЦЭМ!$D$39:$D$782,СВЦЭМ!$A$39:$A$782,$A122,СВЦЭМ!$B$39:$B$782,B$119)+'СЕТ СН'!$I$14+СВЦЭМ!$D$10+'СЕТ СН'!$I$5-'СЕТ СН'!$I$24</f>
        <v>3493.4718451400004</v>
      </c>
      <c r="C122" s="36">
        <f>SUMIFS(СВЦЭМ!$D$39:$D$782,СВЦЭМ!$A$39:$A$782,$A122,СВЦЭМ!$B$39:$B$782,C$119)+'СЕТ СН'!$I$14+СВЦЭМ!$D$10+'СЕТ СН'!$I$5-'СЕТ СН'!$I$24</f>
        <v>3525.6059970900001</v>
      </c>
      <c r="D122" s="36">
        <f>SUMIFS(СВЦЭМ!$D$39:$D$782,СВЦЭМ!$A$39:$A$782,$A122,СВЦЭМ!$B$39:$B$782,D$119)+'СЕТ СН'!$I$14+СВЦЭМ!$D$10+'СЕТ СН'!$I$5-'СЕТ СН'!$I$24</f>
        <v>3542.3501347700003</v>
      </c>
      <c r="E122" s="36">
        <f>SUMIFS(СВЦЭМ!$D$39:$D$782,СВЦЭМ!$A$39:$A$782,$A122,СВЦЭМ!$B$39:$B$782,E$119)+'СЕТ СН'!$I$14+СВЦЭМ!$D$10+'СЕТ СН'!$I$5-'СЕТ СН'!$I$24</f>
        <v>3547.5269412800003</v>
      </c>
      <c r="F122" s="36">
        <f>SUMIFS(СВЦЭМ!$D$39:$D$782,СВЦЭМ!$A$39:$A$782,$A122,СВЦЭМ!$B$39:$B$782,F$119)+'СЕТ СН'!$I$14+СВЦЭМ!$D$10+'СЕТ СН'!$I$5-'СЕТ СН'!$I$24</f>
        <v>3532.2329251500005</v>
      </c>
      <c r="G122" s="36">
        <f>SUMIFS(СВЦЭМ!$D$39:$D$782,СВЦЭМ!$A$39:$A$782,$A122,СВЦЭМ!$B$39:$B$782,G$119)+'СЕТ СН'!$I$14+СВЦЭМ!$D$10+'СЕТ СН'!$I$5-'СЕТ СН'!$I$24</f>
        <v>3502.1347051400003</v>
      </c>
      <c r="H122" s="36">
        <f>SUMIFS(СВЦЭМ!$D$39:$D$782,СВЦЭМ!$A$39:$A$782,$A122,СВЦЭМ!$B$39:$B$782,H$119)+'СЕТ СН'!$I$14+СВЦЭМ!$D$10+'СЕТ СН'!$I$5-'СЕТ СН'!$I$24</f>
        <v>3426.4468925800002</v>
      </c>
      <c r="I122" s="36">
        <f>SUMIFS(СВЦЭМ!$D$39:$D$782,СВЦЭМ!$A$39:$A$782,$A122,СВЦЭМ!$B$39:$B$782,I$119)+'СЕТ СН'!$I$14+СВЦЭМ!$D$10+'СЕТ СН'!$I$5-'СЕТ СН'!$I$24</f>
        <v>3372.71540727</v>
      </c>
      <c r="J122" s="36">
        <f>SUMIFS(СВЦЭМ!$D$39:$D$782,СВЦЭМ!$A$39:$A$782,$A122,СВЦЭМ!$B$39:$B$782,J$119)+'СЕТ СН'!$I$14+СВЦЭМ!$D$10+'СЕТ СН'!$I$5-'СЕТ СН'!$I$24</f>
        <v>3345.9946484299999</v>
      </c>
      <c r="K122" s="36">
        <f>SUMIFS(СВЦЭМ!$D$39:$D$782,СВЦЭМ!$A$39:$A$782,$A122,СВЦЭМ!$B$39:$B$782,K$119)+'СЕТ СН'!$I$14+СВЦЭМ!$D$10+'СЕТ СН'!$I$5-'СЕТ СН'!$I$24</f>
        <v>3330.7334540299998</v>
      </c>
      <c r="L122" s="36">
        <f>SUMIFS(СВЦЭМ!$D$39:$D$782,СВЦЭМ!$A$39:$A$782,$A122,СВЦЭМ!$B$39:$B$782,L$119)+'СЕТ СН'!$I$14+СВЦЭМ!$D$10+'СЕТ СН'!$I$5-'СЕТ СН'!$I$24</f>
        <v>3325.4981145900001</v>
      </c>
      <c r="M122" s="36">
        <f>SUMIFS(СВЦЭМ!$D$39:$D$782,СВЦЭМ!$A$39:$A$782,$A122,СВЦЭМ!$B$39:$B$782,M$119)+'СЕТ СН'!$I$14+СВЦЭМ!$D$10+'СЕТ СН'!$I$5-'СЕТ СН'!$I$24</f>
        <v>3345.6702558800002</v>
      </c>
      <c r="N122" s="36">
        <f>SUMIFS(СВЦЭМ!$D$39:$D$782,СВЦЭМ!$A$39:$A$782,$A122,СВЦЭМ!$B$39:$B$782,N$119)+'СЕТ СН'!$I$14+СВЦЭМ!$D$10+'СЕТ СН'!$I$5-'СЕТ СН'!$I$24</f>
        <v>3369.4366420000001</v>
      </c>
      <c r="O122" s="36">
        <f>SUMIFS(СВЦЭМ!$D$39:$D$782,СВЦЭМ!$A$39:$A$782,$A122,СВЦЭМ!$B$39:$B$782,O$119)+'СЕТ СН'!$I$14+СВЦЭМ!$D$10+'СЕТ СН'!$I$5-'СЕТ СН'!$I$24</f>
        <v>3385.1100422600002</v>
      </c>
      <c r="P122" s="36">
        <f>SUMIFS(СВЦЭМ!$D$39:$D$782,СВЦЭМ!$A$39:$A$782,$A122,СВЦЭМ!$B$39:$B$782,P$119)+'СЕТ СН'!$I$14+СВЦЭМ!$D$10+'СЕТ СН'!$I$5-'СЕТ СН'!$I$24</f>
        <v>3393.78661792</v>
      </c>
      <c r="Q122" s="36">
        <f>SUMIFS(СВЦЭМ!$D$39:$D$782,СВЦЭМ!$A$39:$A$782,$A122,СВЦЭМ!$B$39:$B$782,Q$119)+'СЕТ СН'!$I$14+СВЦЭМ!$D$10+'СЕТ СН'!$I$5-'СЕТ СН'!$I$24</f>
        <v>3389.2372401800003</v>
      </c>
      <c r="R122" s="36">
        <f>SUMIFS(СВЦЭМ!$D$39:$D$782,СВЦЭМ!$A$39:$A$782,$A122,СВЦЭМ!$B$39:$B$782,R$119)+'СЕТ СН'!$I$14+СВЦЭМ!$D$10+'СЕТ СН'!$I$5-'СЕТ СН'!$I$24</f>
        <v>3375.7495752200002</v>
      </c>
      <c r="S122" s="36">
        <f>SUMIFS(СВЦЭМ!$D$39:$D$782,СВЦЭМ!$A$39:$A$782,$A122,СВЦЭМ!$B$39:$B$782,S$119)+'СЕТ СН'!$I$14+СВЦЭМ!$D$10+'СЕТ СН'!$I$5-'СЕТ СН'!$I$24</f>
        <v>3355.0730496900001</v>
      </c>
      <c r="T122" s="36">
        <f>SUMIFS(СВЦЭМ!$D$39:$D$782,СВЦЭМ!$A$39:$A$782,$A122,СВЦЭМ!$B$39:$B$782,T$119)+'СЕТ СН'!$I$14+СВЦЭМ!$D$10+'СЕТ СН'!$I$5-'СЕТ СН'!$I$24</f>
        <v>3317.1002472</v>
      </c>
      <c r="U122" s="36">
        <f>SUMIFS(СВЦЭМ!$D$39:$D$782,СВЦЭМ!$A$39:$A$782,$A122,СВЦЭМ!$B$39:$B$782,U$119)+'СЕТ СН'!$I$14+СВЦЭМ!$D$10+'СЕТ СН'!$I$5-'СЕТ СН'!$I$24</f>
        <v>3298.4457132000002</v>
      </c>
      <c r="V122" s="36">
        <f>SUMIFS(СВЦЭМ!$D$39:$D$782,СВЦЭМ!$A$39:$A$782,$A122,СВЦЭМ!$B$39:$B$782,V$119)+'СЕТ СН'!$I$14+СВЦЭМ!$D$10+'СЕТ СН'!$I$5-'СЕТ СН'!$I$24</f>
        <v>3308.7027408200001</v>
      </c>
      <c r="W122" s="36">
        <f>SUMIFS(СВЦЭМ!$D$39:$D$782,СВЦЭМ!$A$39:$A$782,$A122,СВЦЭМ!$B$39:$B$782,W$119)+'СЕТ СН'!$I$14+СВЦЭМ!$D$10+'СЕТ СН'!$I$5-'СЕТ СН'!$I$24</f>
        <v>3342.0480947200003</v>
      </c>
      <c r="X122" s="36">
        <f>SUMIFS(СВЦЭМ!$D$39:$D$782,СВЦЭМ!$A$39:$A$782,$A122,СВЦЭМ!$B$39:$B$782,X$119)+'СЕТ СН'!$I$14+СВЦЭМ!$D$10+'СЕТ СН'!$I$5-'СЕТ СН'!$I$24</f>
        <v>3392.6345313100001</v>
      </c>
      <c r="Y122" s="36">
        <f>SUMIFS(СВЦЭМ!$D$39:$D$782,СВЦЭМ!$A$39:$A$782,$A122,СВЦЭМ!$B$39:$B$782,Y$119)+'СЕТ СН'!$I$14+СВЦЭМ!$D$10+'СЕТ СН'!$I$5-'СЕТ СН'!$I$24</f>
        <v>3426.3627180600001</v>
      </c>
    </row>
    <row r="123" spans="1:27" ht="15.75" x14ac:dyDescent="0.2">
      <c r="A123" s="35">
        <f t="shared" si="3"/>
        <v>44838</v>
      </c>
      <c r="B123" s="36">
        <f>SUMIFS(СВЦЭМ!$D$39:$D$782,СВЦЭМ!$A$39:$A$782,$A123,СВЦЭМ!$B$39:$B$782,B$119)+'СЕТ СН'!$I$14+СВЦЭМ!$D$10+'СЕТ СН'!$I$5-'СЕТ СН'!$I$24</f>
        <v>3365.68854199</v>
      </c>
      <c r="C123" s="36">
        <f>SUMIFS(СВЦЭМ!$D$39:$D$782,СВЦЭМ!$A$39:$A$782,$A123,СВЦЭМ!$B$39:$B$782,C$119)+'СЕТ СН'!$I$14+СВЦЭМ!$D$10+'СЕТ СН'!$I$5-'СЕТ СН'!$I$24</f>
        <v>3391.1677622400002</v>
      </c>
      <c r="D123" s="36">
        <f>SUMIFS(СВЦЭМ!$D$39:$D$782,СВЦЭМ!$A$39:$A$782,$A123,СВЦЭМ!$B$39:$B$782,D$119)+'СЕТ СН'!$I$14+СВЦЭМ!$D$10+'СЕТ СН'!$I$5-'СЕТ СН'!$I$24</f>
        <v>3403.3237291</v>
      </c>
      <c r="E123" s="36">
        <f>SUMIFS(СВЦЭМ!$D$39:$D$782,СВЦЭМ!$A$39:$A$782,$A123,СВЦЭМ!$B$39:$B$782,E$119)+'СЕТ СН'!$I$14+СВЦЭМ!$D$10+'СЕТ СН'!$I$5-'СЕТ СН'!$I$24</f>
        <v>3412.9633293699999</v>
      </c>
      <c r="F123" s="36">
        <f>SUMIFS(СВЦЭМ!$D$39:$D$782,СВЦЭМ!$A$39:$A$782,$A123,СВЦЭМ!$B$39:$B$782,F$119)+'СЕТ СН'!$I$14+СВЦЭМ!$D$10+'СЕТ СН'!$I$5-'СЕТ СН'!$I$24</f>
        <v>3416.1771637900001</v>
      </c>
      <c r="G123" s="36">
        <f>SUMIFS(СВЦЭМ!$D$39:$D$782,СВЦЭМ!$A$39:$A$782,$A123,СВЦЭМ!$B$39:$B$782,G$119)+'СЕТ СН'!$I$14+СВЦЭМ!$D$10+'СЕТ СН'!$I$5-'СЕТ СН'!$I$24</f>
        <v>3396.02143596</v>
      </c>
      <c r="H123" s="36">
        <f>SUMIFS(СВЦЭМ!$D$39:$D$782,СВЦЭМ!$A$39:$A$782,$A123,СВЦЭМ!$B$39:$B$782,H$119)+'СЕТ СН'!$I$14+СВЦЭМ!$D$10+'СЕТ СН'!$I$5-'СЕТ СН'!$I$24</f>
        <v>3342.8293682000003</v>
      </c>
      <c r="I123" s="36">
        <f>SUMIFS(СВЦЭМ!$D$39:$D$782,СВЦЭМ!$A$39:$A$782,$A123,СВЦЭМ!$B$39:$B$782,I$119)+'СЕТ СН'!$I$14+СВЦЭМ!$D$10+'СЕТ СН'!$I$5-'СЕТ СН'!$I$24</f>
        <v>3295.7657098500003</v>
      </c>
      <c r="J123" s="36">
        <f>SUMIFS(СВЦЭМ!$D$39:$D$782,СВЦЭМ!$A$39:$A$782,$A123,СВЦЭМ!$B$39:$B$782,J$119)+'СЕТ СН'!$I$14+СВЦЭМ!$D$10+'СЕТ СН'!$I$5-'СЕТ СН'!$I$24</f>
        <v>3293.9695169400002</v>
      </c>
      <c r="K123" s="36">
        <f>SUMIFS(СВЦЭМ!$D$39:$D$782,СВЦЭМ!$A$39:$A$782,$A123,СВЦЭМ!$B$39:$B$782,K$119)+'СЕТ СН'!$I$14+СВЦЭМ!$D$10+'СЕТ СН'!$I$5-'СЕТ СН'!$I$24</f>
        <v>3282.5680387700004</v>
      </c>
      <c r="L123" s="36">
        <f>SUMIFS(СВЦЭМ!$D$39:$D$782,СВЦЭМ!$A$39:$A$782,$A123,СВЦЭМ!$B$39:$B$782,L$119)+'СЕТ СН'!$I$14+СВЦЭМ!$D$10+'СЕТ СН'!$I$5-'СЕТ СН'!$I$24</f>
        <v>3282.3626703800001</v>
      </c>
      <c r="M123" s="36">
        <f>SUMIFS(СВЦЭМ!$D$39:$D$782,СВЦЭМ!$A$39:$A$782,$A123,СВЦЭМ!$B$39:$B$782,M$119)+'СЕТ СН'!$I$14+СВЦЭМ!$D$10+'СЕТ СН'!$I$5-'СЕТ СН'!$I$24</f>
        <v>3292.0326261700002</v>
      </c>
      <c r="N123" s="36">
        <f>SUMIFS(СВЦЭМ!$D$39:$D$782,СВЦЭМ!$A$39:$A$782,$A123,СВЦЭМ!$B$39:$B$782,N$119)+'СЕТ СН'!$I$14+СВЦЭМ!$D$10+'СЕТ СН'!$I$5-'СЕТ СН'!$I$24</f>
        <v>3302.8151138900002</v>
      </c>
      <c r="O123" s="36">
        <f>SUMIFS(СВЦЭМ!$D$39:$D$782,СВЦЭМ!$A$39:$A$782,$A123,СВЦЭМ!$B$39:$B$782,O$119)+'СЕТ СН'!$I$14+СВЦЭМ!$D$10+'СЕТ СН'!$I$5-'СЕТ СН'!$I$24</f>
        <v>3306.13728305</v>
      </c>
      <c r="P123" s="36">
        <f>SUMIFS(СВЦЭМ!$D$39:$D$782,СВЦЭМ!$A$39:$A$782,$A123,СВЦЭМ!$B$39:$B$782,P$119)+'СЕТ СН'!$I$14+СВЦЭМ!$D$10+'СЕТ СН'!$I$5-'СЕТ СН'!$I$24</f>
        <v>3313.4023443800002</v>
      </c>
      <c r="Q123" s="36">
        <f>SUMIFS(СВЦЭМ!$D$39:$D$782,СВЦЭМ!$A$39:$A$782,$A123,СВЦЭМ!$B$39:$B$782,Q$119)+'СЕТ СН'!$I$14+СВЦЭМ!$D$10+'СЕТ СН'!$I$5-'СЕТ СН'!$I$24</f>
        <v>3314.5880064500002</v>
      </c>
      <c r="R123" s="36">
        <f>SUMIFS(СВЦЭМ!$D$39:$D$782,СВЦЭМ!$A$39:$A$782,$A123,СВЦЭМ!$B$39:$B$782,R$119)+'СЕТ СН'!$I$14+СВЦЭМ!$D$10+'СЕТ СН'!$I$5-'СЕТ СН'!$I$24</f>
        <v>3324.5690915100004</v>
      </c>
      <c r="S123" s="36">
        <f>SUMIFS(СВЦЭМ!$D$39:$D$782,СВЦЭМ!$A$39:$A$782,$A123,СВЦЭМ!$B$39:$B$782,S$119)+'СЕТ СН'!$I$14+СВЦЭМ!$D$10+'СЕТ СН'!$I$5-'СЕТ СН'!$I$24</f>
        <v>3302.6860943800002</v>
      </c>
      <c r="T123" s="36">
        <f>SUMIFS(СВЦЭМ!$D$39:$D$782,СВЦЭМ!$A$39:$A$782,$A123,СВЦЭМ!$B$39:$B$782,T$119)+'СЕТ СН'!$I$14+СВЦЭМ!$D$10+'СЕТ СН'!$I$5-'СЕТ СН'!$I$24</f>
        <v>3286.8479915100002</v>
      </c>
      <c r="U123" s="36">
        <f>SUMIFS(СВЦЭМ!$D$39:$D$782,СВЦЭМ!$A$39:$A$782,$A123,СВЦЭМ!$B$39:$B$782,U$119)+'СЕТ СН'!$I$14+СВЦЭМ!$D$10+'СЕТ СН'!$I$5-'СЕТ СН'!$I$24</f>
        <v>3264.5523376900001</v>
      </c>
      <c r="V123" s="36">
        <f>SUMIFS(СВЦЭМ!$D$39:$D$782,СВЦЭМ!$A$39:$A$782,$A123,СВЦЭМ!$B$39:$B$782,V$119)+'СЕТ СН'!$I$14+СВЦЭМ!$D$10+'СЕТ СН'!$I$5-'СЕТ СН'!$I$24</f>
        <v>3268.75493164</v>
      </c>
      <c r="W123" s="36">
        <f>SUMIFS(СВЦЭМ!$D$39:$D$782,СВЦЭМ!$A$39:$A$782,$A123,СВЦЭМ!$B$39:$B$782,W$119)+'СЕТ СН'!$I$14+СВЦЭМ!$D$10+'СЕТ СН'!$I$5-'СЕТ СН'!$I$24</f>
        <v>3277.1784935800001</v>
      </c>
      <c r="X123" s="36">
        <f>SUMIFS(СВЦЭМ!$D$39:$D$782,СВЦЭМ!$A$39:$A$782,$A123,СВЦЭМ!$B$39:$B$782,X$119)+'СЕТ СН'!$I$14+СВЦЭМ!$D$10+'СЕТ СН'!$I$5-'СЕТ СН'!$I$24</f>
        <v>3311.0606179500001</v>
      </c>
      <c r="Y123" s="36">
        <f>SUMIFS(СВЦЭМ!$D$39:$D$782,СВЦЭМ!$A$39:$A$782,$A123,СВЦЭМ!$B$39:$B$782,Y$119)+'СЕТ СН'!$I$14+СВЦЭМ!$D$10+'СЕТ СН'!$I$5-'СЕТ СН'!$I$24</f>
        <v>3337.5426887100002</v>
      </c>
    </row>
    <row r="124" spans="1:27" ht="15.75" x14ac:dyDescent="0.2">
      <c r="A124" s="35">
        <f t="shared" si="3"/>
        <v>44839</v>
      </c>
      <c r="B124" s="36">
        <f>SUMIFS(СВЦЭМ!$D$39:$D$782,СВЦЭМ!$A$39:$A$782,$A124,СВЦЭМ!$B$39:$B$782,B$119)+'СЕТ СН'!$I$14+СВЦЭМ!$D$10+'СЕТ СН'!$I$5-'СЕТ СН'!$I$24</f>
        <v>3413.2539447100003</v>
      </c>
      <c r="C124" s="36">
        <f>SUMIFS(СВЦЭМ!$D$39:$D$782,СВЦЭМ!$A$39:$A$782,$A124,СВЦЭМ!$B$39:$B$782,C$119)+'СЕТ СН'!$I$14+СВЦЭМ!$D$10+'СЕТ СН'!$I$5-'СЕТ СН'!$I$24</f>
        <v>3452.9113282200001</v>
      </c>
      <c r="D124" s="36">
        <f>SUMIFS(СВЦЭМ!$D$39:$D$782,СВЦЭМ!$A$39:$A$782,$A124,СВЦЭМ!$B$39:$B$782,D$119)+'СЕТ СН'!$I$14+СВЦЭМ!$D$10+'СЕТ СН'!$I$5-'СЕТ СН'!$I$24</f>
        <v>3479.3560215000002</v>
      </c>
      <c r="E124" s="36">
        <f>SUMIFS(СВЦЭМ!$D$39:$D$782,СВЦЭМ!$A$39:$A$782,$A124,СВЦЭМ!$B$39:$B$782,E$119)+'СЕТ СН'!$I$14+СВЦЭМ!$D$10+'СЕТ СН'!$I$5-'СЕТ СН'!$I$24</f>
        <v>3491.26573921</v>
      </c>
      <c r="F124" s="36">
        <f>SUMIFS(СВЦЭМ!$D$39:$D$782,СВЦЭМ!$A$39:$A$782,$A124,СВЦЭМ!$B$39:$B$782,F$119)+'СЕТ СН'!$I$14+СВЦЭМ!$D$10+'СЕТ СН'!$I$5-'СЕТ СН'!$I$24</f>
        <v>3489.32201648</v>
      </c>
      <c r="G124" s="36">
        <f>SUMIFS(СВЦЭМ!$D$39:$D$782,СВЦЭМ!$A$39:$A$782,$A124,СВЦЭМ!$B$39:$B$782,G$119)+'СЕТ СН'!$I$14+СВЦЭМ!$D$10+'СЕТ СН'!$I$5-'СЕТ СН'!$I$24</f>
        <v>3475.2693139800003</v>
      </c>
      <c r="H124" s="36">
        <f>SUMIFS(СВЦЭМ!$D$39:$D$782,СВЦЭМ!$A$39:$A$782,$A124,СВЦЭМ!$B$39:$B$782,H$119)+'СЕТ СН'!$I$14+СВЦЭМ!$D$10+'СЕТ СН'!$I$5-'СЕТ СН'!$I$24</f>
        <v>3427.1248446099999</v>
      </c>
      <c r="I124" s="36">
        <f>SUMIFS(СВЦЭМ!$D$39:$D$782,СВЦЭМ!$A$39:$A$782,$A124,СВЦЭМ!$B$39:$B$782,I$119)+'СЕТ СН'!$I$14+СВЦЭМ!$D$10+'СЕТ СН'!$I$5-'СЕТ СН'!$I$24</f>
        <v>3393.4154705199999</v>
      </c>
      <c r="J124" s="36">
        <f>SUMIFS(СВЦЭМ!$D$39:$D$782,СВЦЭМ!$A$39:$A$782,$A124,СВЦЭМ!$B$39:$B$782,J$119)+'СЕТ СН'!$I$14+СВЦЭМ!$D$10+'СЕТ СН'!$I$5-'СЕТ СН'!$I$24</f>
        <v>3444.0922041600002</v>
      </c>
      <c r="K124" s="36">
        <f>SUMIFS(СВЦЭМ!$D$39:$D$782,СВЦЭМ!$A$39:$A$782,$A124,СВЦЭМ!$B$39:$B$782,K$119)+'СЕТ СН'!$I$14+СВЦЭМ!$D$10+'СЕТ СН'!$I$5-'СЕТ СН'!$I$24</f>
        <v>3467.01927858</v>
      </c>
      <c r="L124" s="36">
        <f>SUMIFS(СВЦЭМ!$D$39:$D$782,СВЦЭМ!$A$39:$A$782,$A124,СВЦЭМ!$B$39:$B$782,L$119)+'СЕТ СН'!$I$14+СВЦЭМ!$D$10+'СЕТ СН'!$I$5-'СЕТ СН'!$I$24</f>
        <v>3466.8078705400003</v>
      </c>
      <c r="M124" s="36">
        <f>SUMIFS(СВЦЭМ!$D$39:$D$782,СВЦЭМ!$A$39:$A$782,$A124,СВЦЭМ!$B$39:$B$782,M$119)+'СЕТ СН'!$I$14+СВЦЭМ!$D$10+'СЕТ СН'!$I$5-'СЕТ СН'!$I$24</f>
        <v>3408.07742779</v>
      </c>
      <c r="N124" s="36">
        <f>SUMIFS(СВЦЭМ!$D$39:$D$782,СВЦЭМ!$A$39:$A$782,$A124,СВЦЭМ!$B$39:$B$782,N$119)+'СЕТ СН'!$I$14+СВЦЭМ!$D$10+'СЕТ СН'!$I$5-'СЕТ СН'!$I$24</f>
        <v>3421.2798157300003</v>
      </c>
      <c r="O124" s="36">
        <f>SUMIFS(СВЦЭМ!$D$39:$D$782,СВЦЭМ!$A$39:$A$782,$A124,СВЦЭМ!$B$39:$B$782,O$119)+'СЕТ СН'!$I$14+СВЦЭМ!$D$10+'СЕТ СН'!$I$5-'СЕТ СН'!$I$24</f>
        <v>3429.96818368</v>
      </c>
      <c r="P124" s="36">
        <f>SUMIFS(СВЦЭМ!$D$39:$D$782,СВЦЭМ!$A$39:$A$782,$A124,СВЦЭМ!$B$39:$B$782,P$119)+'СЕТ СН'!$I$14+СВЦЭМ!$D$10+'СЕТ СН'!$I$5-'СЕТ СН'!$I$24</f>
        <v>3439.4134834300003</v>
      </c>
      <c r="Q124" s="36">
        <f>SUMIFS(СВЦЭМ!$D$39:$D$782,СВЦЭМ!$A$39:$A$782,$A124,СВЦЭМ!$B$39:$B$782,Q$119)+'СЕТ СН'!$I$14+СВЦЭМ!$D$10+'СЕТ СН'!$I$5-'СЕТ СН'!$I$24</f>
        <v>3450.8268540200002</v>
      </c>
      <c r="R124" s="36">
        <f>SUMIFS(СВЦЭМ!$D$39:$D$782,СВЦЭМ!$A$39:$A$782,$A124,СВЦЭМ!$B$39:$B$782,R$119)+'СЕТ СН'!$I$14+СВЦЭМ!$D$10+'СЕТ СН'!$I$5-'СЕТ СН'!$I$24</f>
        <v>3439.1605363400004</v>
      </c>
      <c r="S124" s="36">
        <f>SUMIFS(СВЦЭМ!$D$39:$D$782,СВЦЭМ!$A$39:$A$782,$A124,СВЦЭМ!$B$39:$B$782,S$119)+'СЕТ СН'!$I$14+СВЦЭМ!$D$10+'СЕТ СН'!$I$5-'СЕТ СН'!$I$24</f>
        <v>3454.6795577100002</v>
      </c>
      <c r="T124" s="36">
        <f>SUMIFS(СВЦЭМ!$D$39:$D$782,СВЦЭМ!$A$39:$A$782,$A124,СВЦЭМ!$B$39:$B$782,T$119)+'СЕТ СН'!$I$14+СВЦЭМ!$D$10+'СЕТ СН'!$I$5-'СЕТ СН'!$I$24</f>
        <v>3573.6300636100004</v>
      </c>
      <c r="U124" s="36">
        <f>SUMIFS(СВЦЭМ!$D$39:$D$782,СВЦЭМ!$A$39:$A$782,$A124,СВЦЭМ!$B$39:$B$782,U$119)+'СЕТ СН'!$I$14+СВЦЭМ!$D$10+'СЕТ СН'!$I$5-'СЕТ СН'!$I$24</f>
        <v>3595.2674897900001</v>
      </c>
      <c r="V124" s="36">
        <f>SUMIFS(СВЦЭМ!$D$39:$D$782,СВЦЭМ!$A$39:$A$782,$A124,СВЦЭМ!$B$39:$B$782,V$119)+'СЕТ СН'!$I$14+СВЦЭМ!$D$10+'СЕТ СН'!$I$5-'СЕТ СН'!$I$24</f>
        <v>3585.0758592400002</v>
      </c>
      <c r="W124" s="36">
        <f>SUMIFS(СВЦЭМ!$D$39:$D$782,СВЦЭМ!$A$39:$A$782,$A124,СВЦЭМ!$B$39:$B$782,W$119)+'СЕТ СН'!$I$14+СВЦЭМ!$D$10+'СЕТ СН'!$I$5-'СЕТ СН'!$I$24</f>
        <v>3569.3265054100002</v>
      </c>
      <c r="X124" s="36">
        <f>SUMIFS(СВЦЭМ!$D$39:$D$782,СВЦЭМ!$A$39:$A$782,$A124,СВЦЭМ!$B$39:$B$782,X$119)+'СЕТ СН'!$I$14+СВЦЭМ!$D$10+'СЕТ СН'!$I$5-'СЕТ СН'!$I$24</f>
        <v>3528.46815367</v>
      </c>
      <c r="Y124" s="36">
        <f>SUMIFS(СВЦЭМ!$D$39:$D$782,СВЦЭМ!$A$39:$A$782,$A124,СВЦЭМ!$B$39:$B$782,Y$119)+'СЕТ СН'!$I$14+СВЦЭМ!$D$10+'СЕТ СН'!$I$5-'СЕТ СН'!$I$24</f>
        <v>3427.9402337199999</v>
      </c>
    </row>
    <row r="125" spans="1:27" ht="15.75" x14ac:dyDescent="0.2">
      <c r="A125" s="35">
        <f t="shared" si="3"/>
        <v>44840</v>
      </c>
      <c r="B125" s="36">
        <f>SUMIFS(СВЦЭМ!$D$39:$D$782,СВЦЭМ!$A$39:$A$782,$A125,СВЦЭМ!$B$39:$B$782,B$119)+'СЕТ СН'!$I$14+СВЦЭМ!$D$10+'СЕТ СН'!$I$5-'СЕТ СН'!$I$24</f>
        <v>3557.1871105300002</v>
      </c>
      <c r="C125" s="36">
        <f>SUMIFS(СВЦЭМ!$D$39:$D$782,СВЦЭМ!$A$39:$A$782,$A125,СВЦЭМ!$B$39:$B$782,C$119)+'СЕТ СН'!$I$14+СВЦЭМ!$D$10+'СЕТ СН'!$I$5-'СЕТ СН'!$I$24</f>
        <v>3569.2545949800005</v>
      </c>
      <c r="D125" s="36">
        <f>SUMIFS(СВЦЭМ!$D$39:$D$782,СВЦЭМ!$A$39:$A$782,$A125,СВЦЭМ!$B$39:$B$782,D$119)+'СЕТ СН'!$I$14+СВЦЭМ!$D$10+'СЕТ СН'!$I$5-'СЕТ СН'!$I$24</f>
        <v>3560.6388604900003</v>
      </c>
      <c r="E125" s="36">
        <f>SUMIFS(СВЦЭМ!$D$39:$D$782,СВЦЭМ!$A$39:$A$782,$A125,СВЦЭМ!$B$39:$B$782,E$119)+'СЕТ СН'!$I$14+СВЦЭМ!$D$10+'СЕТ СН'!$I$5-'СЕТ СН'!$I$24</f>
        <v>3555.4944664700001</v>
      </c>
      <c r="F125" s="36">
        <f>SUMIFS(СВЦЭМ!$D$39:$D$782,СВЦЭМ!$A$39:$A$782,$A125,СВЦЭМ!$B$39:$B$782,F$119)+'СЕТ СН'!$I$14+СВЦЭМ!$D$10+'СЕТ СН'!$I$5-'СЕТ СН'!$I$24</f>
        <v>3544.6876413</v>
      </c>
      <c r="G125" s="36">
        <f>SUMIFS(СВЦЭМ!$D$39:$D$782,СВЦЭМ!$A$39:$A$782,$A125,СВЦЭМ!$B$39:$B$782,G$119)+'СЕТ СН'!$I$14+СВЦЭМ!$D$10+'СЕТ СН'!$I$5-'СЕТ СН'!$I$24</f>
        <v>3524.1935704200005</v>
      </c>
      <c r="H125" s="36">
        <f>SUMIFS(СВЦЭМ!$D$39:$D$782,СВЦЭМ!$A$39:$A$782,$A125,СВЦЭМ!$B$39:$B$782,H$119)+'СЕТ СН'!$I$14+СВЦЭМ!$D$10+'СЕТ СН'!$I$5-'СЕТ СН'!$I$24</f>
        <v>3459.4918010700003</v>
      </c>
      <c r="I125" s="36">
        <f>SUMIFS(СВЦЭМ!$D$39:$D$782,СВЦЭМ!$A$39:$A$782,$A125,СВЦЭМ!$B$39:$B$782,I$119)+'СЕТ СН'!$I$14+СВЦЭМ!$D$10+'СЕТ СН'!$I$5-'СЕТ СН'!$I$24</f>
        <v>3431.7410707600002</v>
      </c>
      <c r="J125" s="36">
        <f>SUMIFS(СВЦЭМ!$D$39:$D$782,СВЦЭМ!$A$39:$A$782,$A125,СВЦЭМ!$B$39:$B$782,J$119)+'СЕТ СН'!$I$14+СВЦЭМ!$D$10+'СЕТ СН'!$I$5-'СЕТ СН'!$I$24</f>
        <v>3440.9027361900003</v>
      </c>
      <c r="K125" s="36">
        <f>SUMIFS(СВЦЭМ!$D$39:$D$782,СВЦЭМ!$A$39:$A$782,$A125,СВЦЭМ!$B$39:$B$782,K$119)+'СЕТ СН'!$I$14+СВЦЭМ!$D$10+'СЕТ СН'!$I$5-'СЕТ СН'!$I$24</f>
        <v>3450.4612525100001</v>
      </c>
      <c r="L125" s="36">
        <f>SUMIFS(СВЦЭМ!$D$39:$D$782,СВЦЭМ!$A$39:$A$782,$A125,СВЦЭМ!$B$39:$B$782,L$119)+'СЕТ СН'!$I$14+СВЦЭМ!$D$10+'СЕТ СН'!$I$5-'СЕТ СН'!$I$24</f>
        <v>3478.6920921600004</v>
      </c>
      <c r="M125" s="36">
        <f>SUMIFS(СВЦЭМ!$D$39:$D$782,СВЦЭМ!$A$39:$A$782,$A125,СВЦЭМ!$B$39:$B$782,M$119)+'СЕТ СН'!$I$14+СВЦЭМ!$D$10+'СЕТ СН'!$I$5-'СЕТ СН'!$I$24</f>
        <v>3512.3732713700001</v>
      </c>
      <c r="N125" s="36">
        <f>SUMIFS(СВЦЭМ!$D$39:$D$782,СВЦЭМ!$A$39:$A$782,$A125,СВЦЭМ!$B$39:$B$782,N$119)+'СЕТ СН'!$I$14+СВЦЭМ!$D$10+'СЕТ СН'!$I$5-'СЕТ СН'!$I$24</f>
        <v>3537.2664912</v>
      </c>
      <c r="O125" s="36">
        <f>SUMIFS(СВЦЭМ!$D$39:$D$782,СВЦЭМ!$A$39:$A$782,$A125,СВЦЭМ!$B$39:$B$782,O$119)+'СЕТ СН'!$I$14+СВЦЭМ!$D$10+'СЕТ СН'!$I$5-'СЕТ СН'!$I$24</f>
        <v>3536.8200105400001</v>
      </c>
      <c r="P125" s="36">
        <f>SUMIFS(СВЦЭМ!$D$39:$D$782,СВЦЭМ!$A$39:$A$782,$A125,СВЦЭМ!$B$39:$B$782,P$119)+'СЕТ СН'!$I$14+СВЦЭМ!$D$10+'СЕТ СН'!$I$5-'СЕТ СН'!$I$24</f>
        <v>3541.5248971700003</v>
      </c>
      <c r="Q125" s="36">
        <f>SUMIFS(СВЦЭМ!$D$39:$D$782,СВЦЭМ!$A$39:$A$782,$A125,СВЦЭМ!$B$39:$B$782,Q$119)+'СЕТ СН'!$I$14+СВЦЭМ!$D$10+'СЕТ СН'!$I$5-'СЕТ СН'!$I$24</f>
        <v>3536.9777370300003</v>
      </c>
      <c r="R125" s="36">
        <f>SUMIFS(СВЦЭМ!$D$39:$D$782,СВЦЭМ!$A$39:$A$782,$A125,СВЦЭМ!$B$39:$B$782,R$119)+'СЕТ СН'!$I$14+СВЦЭМ!$D$10+'СЕТ СН'!$I$5-'СЕТ СН'!$I$24</f>
        <v>3517.1587803300004</v>
      </c>
      <c r="S125" s="36">
        <f>SUMIFS(СВЦЭМ!$D$39:$D$782,СВЦЭМ!$A$39:$A$782,$A125,СВЦЭМ!$B$39:$B$782,S$119)+'СЕТ СН'!$I$14+СВЦЭМ!$D$10+'СЕТ СН'!$I$5-'СЕТ СН'!$I$24</f>
        <v>3485.1360602200002</v>
      </c>
      <c r="T125" s="36">
        <f>SUMIFS(СВЦЭМ!$D$39:$D$782,СВЦЭМ!$A$39:$A$782,$A125,СВЦЭМ!$B$39:$B$782,T$119)+'СЕТ СН'!$I$14+СВЦЭМ!$D$10+'СЕТ СН'!$I$5-'СЕТ СН'!$I$24</f>
        <v>3491.3452502700002</v>
      </c>
      <c r="U125" s="36">
        <f>SUMIFS(СВЦЭМ!$D$39:$D$782,СВЦЭМ!$A$39:$A$782,$A125,СВЦЭМ!$B$39:$B$782,U$119)+'СЕТ СН'!$I$14+СВЦЭМ!$D$10+'СЕТ СН'!$I$5-'СЕТ СН'!$I$24</f>
        <v>3525.0826700400003</v>
      </c>
      <c r="V125" s="36">
        <f>SUMIFS(СВЦЭМ!$D$39:$D$782,СВЦЭМ!$A$39:$A$782,$A125,СВЦЭМ!$B$39:$B$782,V$119)+'СЕТ СН'!$I$14+СВЦЭМ!$D$10+'СЕТ СН'!$I$5-'СЕТ СН'!$I$24</f>
        <v>3519.4801709900003</v>
      </c>
      <c r="W125" s="36">
        <f>SUMIFS(СВЦЭМ!$D$39:$D$782,СВЦЭМ!$A$39:$A$782,$A125,СВЦЭМ!$B$39:$B$782,W$119)+'СЕТ СН'!$I$14+СВЦЭМ!$D$10+'СЕТ СН'!$I$5-'СЕТ СН'!$I$24</f>
        <v>3516.0886468000003</v>
      </c>
      <c r="X125" s="36">
        <f>SUMIFS(СВЦЭМ!$D$39:$D$782,СВЦЭМ!$A$39:$A$782,$A125,СВЦЭМ!$B$39:$B$782,X$119)+'СЕТ СН'!$I$14+СВЦЭМ!$D$10+'СЕТ СН'!$I$5-'СЕТ СН'!$I$24</f>
        <v>3565.5203172600004</v>
      </c>
      <c r="Y125" s="36">
        <f>SUMIFS(СВЦЭМ!$D$39:$D$782,СВЦЭМ!$A$39:$A$782,$A125,СВЦЭМ!$B$39:$B$782,Y$119)+'СЕТ СН'!$I$14+СВЦЭМ!$D$10+'СЕТ СН'!$I$5-'СЕТ СН'!$I$24</f>
        <v>3590.3891913300004</v>
      </c>
    </row>
    <row r="126" spans="1:27" ht="15.75" x14ac:dyDescent="0.2">
      <c r="A126" s="35">
        <f t="shared" si="3"/>
        <v>44841</v>
      </c>
      <c r="B126" s="36">
        <f>SUMIFS(СВЦЭМ!$D$39:$D$782,СВЦЭМ!$A$39:$A$782,$A126,СВЦЭМ!$B$39:$B$782,B$119)+'СЕТ СН'!$I$14+СВЦЭМ!$D$10+'СЕТ СН'!$I$5-'СЕТ СН'!$I$24</f>
        <v>3453.5322584599999</v>
      </c>
      <c r="C126" s="36">
        <f>SUMIFS(СВЦЭМ!$D$39:$D$782,СВЦЭМ!$A$39:$A$782,$A126,СВЦЭМ!$B$39:$B$782,C$119)+'СЕТ СН'!$I$14+СВЦЭМ!$D$10+'СЕТ СН'!$I$5-'СЕТ СН'!$I$24</f>
        <v>3488.7068889299999</v>
      </c>
      <c r="D126" s="36">
        <f>SUMIFS(СВЦЭМ!$D$39:$D$782,СВЦЭМ!$A$39:$A$782,$A126,СВЦЭМ!$B$39:$B$782,D$119)+'СЕТ СН'!$I$14+СВЦЭМ!$D$10+'СЕТ СН'!$I$5-'СЕТ СН'!$I$24</f>
        <v>3509.0674000900003</v>
      </c>
      <c r="E126" s="36">
        <f>SUMIFS(СВЦЭМ!$D$39:$D$782,СВЦЭМ!$A$39:$A$782,$A126,СВЦЭМ!$B$39:$B$782,E$119)+'СЕТ СН'!$I$14+СВЦЭМ!$D$10+'СЕТ СН'!$I$5-'СЕТ СН'!$I$24</f>
        <v>3517.1144700500004</v>
      </c>
      <c r="F126" s="36">
        <f>SUMIFS(СВЦЭМ!$D$39:$D$782,СВЦЭМ!$A$39:$A$782,$A126,СВЦЭМ!$B$39:$B$782,F$119)+'СЕТ СН'!$I$14+СВЦЭМ!$D$10+'СЕТ СН'!$I$5-'СЕТ СН'!$I$24</f>
        <v>3519.6553289900003</v>
      </c>
      <c r="G126" s="36">
        <f>SUMIFS(СВЦЭМ!$D$39:$D$782,СВЦЭМ!$A$39:$A$782,$A126,СВЦЭМ!$B$39:$B$782,G$119)+'СЕТ СН'!$I$14+СВЦЭМ!$D$10+'СЕТ СН'!$I$5-'СЕТ СН'!$I$24</f>
        <v>3504.6932222900004</v>
      </c>
      <c r="H126" s="36">
        <f>SUMIFS(СВЦЭМ!$D$39:$D$782,СВЦЭМ!$A$39:$A$782,$A126,СВЦЭМ!$B$39:$B$782,H$119)+'СЕТ СН'!$I$14+СВЦЭМ!$D$10+'СЕТ СН'!$I$5-'СЕТ СН'!$I$24</f>
        <v>3450.7186471700002</v>
      </c>
      <c r="I126" s="36">
        <f>SUMIFS(СВЦЭМ!$D$39:$D$782,СВЦЭМ!$A$39:$A$782,$A126,СВЦЭМ!$B$39:$B$782,I$119)+'СЕТ СН'!$I$14+СВЦЭМ!$D$10+'СЕТ СН'!$I$5-'СЕТ СН'!$I$24</f>
        <v>3393.0387316300003</v>
      </c>
      <c r="J126" s="36">
        <f>SUMIFS(СВЦЭМ!$D$39:$D$782,СВЦЭМ!$A$39:$A$782,$A126,СВЦЭМ!$B$39:$B$782,J$119)+'СЕТ СН'!$I$14+СВЦЭМ!$D$10+'СЕТ СН'!$I$5-'СЕТ СН'!$I$24</f>
        <v>3406.7545866300002</v>
      </c>
      <c r="K126" s="36">
        <f>SUMIFS(СВЦЭМ!$D$39:$D$782,СВЦЭМ!$A$39:$A$782,$A126,СВЦЭМ!$B$39:$B$782,K$119)+'СЕТ СН'!$I$14+СВЦЭМ!$D$10+'СЕТ СН'!$I$5-'СЕТ СН'!$I$24</f>
        <v>3430.2403001400003</v>
      </c>
      <c r="L126" s="36">
        <f>SUMIFS(СВЦЭМ!$D$39:$D$782,СВЦЭМ!$A$39:$A$782,$A126,СВЦЭМ!$B$39:$B$782,L$119)+'СЕТ СН'!$I$14+СВЦЭМ!$D$10+'СЕТ СН'!$I$5-'СЕТ СН'!$I$24</f>
        <v>3412.90218043</v>
      </c>
      <c r="M126" s="36">
        <f>SUMIFS(СВЦЭМ!$D$39:$D$782,СВЦЭМ!$A$39:$A$782,$A126,СВЦЭМ!$B$39:$B$782,M$119)+'СЕТ СН'!$I$14+СВЦЭМ!$D$10+'СЕТ СН'!$I$5-'СЕТ СН'!$I$24</f>
        <v>3397.7229799300003</v>
      </c>
      <c r="N126" s="36">
        <f>SUMIFS(СВЦЭМ!$D$39:$D$782,СВЦЭМ!$A$39:$A$782,$A126,СВЦЭМ!$B$39:$B$782,N$119)+'СЕТ СН'!$I$14+СВЦЭМ!$D$10+'СЕТ СН'!$I$5-'СЕТ СН'!$I$24</f>
        <v>3401.99821518</v>
      </c>
      <c r="O126" s="36">
        <f>SUMIFS(СВЦЭМ!$D$39:$D$782,СВЦЭМ!$A$39:$A$782,$A126,СВЦЭМ!$B$39:$B$782,O$119)+'СЕТ СН'!$I$14+СВЦЭМ!$D$10+'СЕТ СН'!$I$5-'СЕТ СН'!$I$24</f>
        <v>3404.8449957100001</v>
      </c>
      <c r="P126" s="36">
        <f>SUMIFS(СВЦЭМ!$D$39:$D$782,СВЦЭМ!$A$39:$A$782,$A126,СВЦЭМ!$B$39:$B$782,P$119)+'СЕТ СН'!$I$14+СВЦЭМ!$D$10+'СЕТ СН'!$I$5-'СЕТ СН'!$I$24</f>
        <v>3400.7473702100001</v>
      </c>
      <c r="Q126" s="36">
        <f>SUMIFS(СВЦЭМ!$D$39:$D$782,СВЦЭМ!$A$39:$A$782,$A126,СВЦЭМ!$B$39:$B$782,Q$119)+'СЕТ СН'!$I$14+СВЦЭМ!$D$10+'СЕТ СН'!$I$5-'СЕТ СН'!$I$24</f>
        <v>3403.4378399699999</v>
      </c>
      <c r="R126" s="36">
        <f>SUMIFS(СВЦЭМ!$D$39:$D$782,СВЦЭМ!$A$39:$A$782,$A126,СВЦЭМ!$B$39:$B$782,R$119)+'СЕТ СН'!$I$14+СВЦЭМ!$D$10+'СЕТ СН'!$I$5-'СЕТ СН'!$I$24</f>
        <v>3397.2641484000001</v>
      </c>
      <c r="S126" s="36">
        <f>SUMIFS(СВЦЭМ!$D$39:$D$782,СВЦЭМ!$A$39:$A$782,$A126,СВЦЭМ!$B$39:$B$782,S$119)+'СЕТ СН'!$I$14+СВЦЭМ!$D$10+'СЕТ СН'!$I$5-'СЕТ СН'!$I$24</f>
        <v>3434.5541822499999</v>
      </c>
      <c r="T126" s="36">
        <f>SUMIFS(СВЦЭМ!$D$39:$D$782,СВЦЭМ!$A$39:$A$782,$A126,СВЦЭМ!$B$39:$B$782,T$119)+'СЕТ СН'!$I$14+СВЦЭМ!$D$10+'СЕТ СН'!$I$5-'СЕТ СН'!$I$24</f>
        <v>3511.3637965800003</v>
      </c>
      <c r="U126" s="36">
        <f>SUMIFS(СВЦЭМ!$D$39:$D$782,СВЦЭМ!$A$39:$A$782,$A126,СВЦЭМ!$B$39:$B$782,U$119)+'СЕТ СН'!$I$14+СВЦЭМ!$D$10+'СЕТ СН'!$I$5-'СЕТ СН'!$I$24</f>
        <v>3548.07055674</v>
      </c>
      <c r="V126" s="36">
        <f>SUMIFS(СВЦЭМ!$D$39:$D$782,СВЦЭМ!$A$39:$A$782,$A126,СВЦЭМ!$B$39:$B$782,V$119)+'СЕТ СН'!$I$14+СВЦЭМ!$D$10+'СЕТ СН'!$I$5-'СЕТ СН'!$I$24</f>
        <v>3542.3845435500002</v>
      </c>
      <c r="W126" s="36">
        <f>SUMIFS(СВЦЭМ!$D$39:$D$782,СВЦЭМ!$A$39:$A$782,$A126,СВЦЭМ!$B$39:$B$782,W$119)+'СЕТ СН'!$I$14+СВЦЭМ!$D$10+'СЕТ СН'!$I$5-'СЕТ СН'!$I$24</f>
        <v>3529.0797814800003</v>
      </c>
      <c r="X126" s="36">
        <f>SUMIFS(СВЦЭМ!$D$39:$D$782,СВЦЭМ!$A$39:$A$782,$A126,СВЦЭМ!$B$39:$B$782,X$119)+'СЕТ СН'!$I$14+СВЦЭМ!$D$10+'СЕТ СН'!$I$5-'СЕТ СН'!$I$24</f>
        <v>3486.1889563499999</v>
      </c>
      <c r="Y126" s="36">
        <f>SUMIFS(СВЦЭМ!$D$39:$D$782,СВЦЭМ!$A$39:$A$782,$A126,СВЦЭМ!$B$39:$B$782,Y$119)+'СЕТ СН'!$I$14+СВЦЭМ!$D$10+'СЕТ СН'!$I$5-'СЕТ СН'!$I$24</f>
        <v>3474.5953449200001</v>
      </c>
    </row>
    <row r="127" spans="1:27" ht="15.75" x14ac:dyDescent="0.2">
      <c r="A127" s="35">
        <f t="shared" si="3"/>
        <v>44842</v>
      </c>
      <c r="B127" s="36">
        <f>SUMIFS(СВЦЭМ!$D$39:$D$782,СВЦЭМ!$A$39:$A$782,$A127,СВЦЭМ!$B$39:$B$782,B$119)+'СЕТ СН'!$I$14+СВЦЭМ!$D$10+'СЕТ СН'!$I$5-'СЕТ СН'!$I$24</f>
        <v>3444.1367652600002</v>
      </c>
      <c r="C127" s="36">
        <f>SUMIFS(СВЦЭМ!$D$39:$D$782,СВЦЭМ!$A$39:$A$782,$A127,СВЦЭМ!$B$39:$B$782,C$119)+'СЕТ СН'!$I$14+СВЦЭМ!$D$10+'СЕТ СН'!$I$5-'СЕТ СН'!$I$24</f>
        <v>3480.6654058399999</v>
      </c>
      <c r="D127" s="36">
        <f>SUMIFS(СВЦЭМ!$D$39:$D$782,СВЦЭМ!$A$39:$A$782,$A127,СВЦЭМ!$B$39:$B$782,D$119)+'СЕТ СН'!$I$14+СВЦЭМ!$D$10+'СЕТ СН'!$I$5-'СЕТ СН'!$I$24</f>
        <v>3497.0644245000003</v>
      </c>
      <c r="E127" s="36">
        <f>SUMIFS(СВЦЭМ!$D$39:$D$782,СВЦЭМ!$A$39:$A$782,$A127,СВЦЭМ!$B$39:$B$782,E$119)+'СЕТ СН'!$I$14+СВЦЭМ!$D$10+'СЕТ СН'!$I$5-'СЕТ СН'!$I$24</f>
        <v>3505.5626085000004</v>
      </c>
      <c r="F127" s="36">
        <f>SUMIFS(СВЦЭМ!$D$39:$D$782,СВЦЭМ!$A$39:$A$782,$A127,СВЦЭМ!$B$39:$B$782,F$119)+'СЕТ СН'!$I$14+СВЦЭМ!$D$10+'СЕТ СН'!$I$5-'СЕТ СН'!$I$24</f>
        <v>3508.8228972800002</v>
      </c>
      <c r="G127" s="36">
        <f>SUMIFS(СВЦЭМ!$D$39:$D$782,СВЦЭМ!$A$39:$A$782,$A127,СВЦЭМ!$B$39:$B$782,G$119)+'СЕТ СН'!$I$14+СВЦЭМ!$D$10+'СЕТ СН'!$I$5-'СЕТ СН'!$I$24</f>
        <v>3500.3333768900002</v>
      </c>
      <c r="H127" s="36">
        <f>SUMIFS(СВЦЭМ!$D$39:$D$782,СВЦЭМ!$A$39:$A$782,$A127,СВЦЭМ!$B$39:$B$782,H$119)+'СЕТ СН'!$I$14+СВЦЭМ!$D$10+'СЕТ СН'!$I$5-'СЕТ СН'!$I$24</f>
        <v>3481.8269766000003</v>
      </c>
      <c r="I127" s="36">
        <f>SUMIFS(СВЦЭМ!$D$39:$D$782,СВЦЭМ!$A$39:$A$782,$A127,СВЦЭМ!$B$39:$B$782,I$119)+'СЕТ СН'!$I$14+СВЦЭМ!$D$10+'СЕТ СН'!$I$5-'СЕТ СН'!$I$24</f>
        <v>3437.9405807399999</v>
      </c>
      <c r="J127" s="36">
        <f>SUMIFS(СВЦЭМ!$D$39:$D$782,СВЦЭМ!$A$39:$A$782,$A127,СВЦЭМ!$B$39:$B$782,J$119)+'СЕТ СН'!$I$14+СВЦЭМ!$D$10+'СЕТ СН'!$I$5-'СЕТ СН'!$I$24</f>
        <v>3391.6967146400002</v>
      </c>
      <c r="K127" s="36">
        <f>SUMIFS(СВЦЭМ!$D$39:$D$782,СВЦЭМ!$A$39:$A$782,$A127,СВЦЭМ!$B$39:$B$782,K$119)+'СЕТ СН'!$I$14+СВЦЭМ!$D$10+'СЕТ СН'!$I$5-'СЕТ СН'!$I$24</f>
        <v>3374.0712250699999</v>
      </c>
      <c r="L127" s="36">
        <f>SUMIFS(СВЦЭМ!$D$39:$D$782,СВЦЭМ!$A$39:$A$782,$A127,СВЦЭМ!$B$39:$B$782,L$119)+'СЕТ СН'!$I$14+СВЦЭМ!$D$10+'СЕТ СН'!$I$5-'СЕТ СН'!$I$24</f>
        <v>3429.1096606700003</v>
      </c>
      <c r="M127" s="36">
        <f>SUMIFS(СВЦЭМ!$D$39:$D$782,СВЦЭМ!$A$39:$A$782,$A127,СВЦЭМ!$B$39:$B$782,M$119)+'СЕТ СН'!$I$14+СВЦЭМ!$D$10+'СЕТ СН'!$I$5-'СЕТ СН'!$I$24</f>
        <v>3396.75123394</v>
      </c>
      <c r="N127" s="36">
        <f>SUMIFS(СВЦЭМ!$D$39:$D$782,СВЦЭМ!$A$39:$A$782,$A127,СВЦЭМ!$B$39:$B$782,N$119)+'СЕТ СН'!$I$14+СВЦЭМ!$D$10+'СЕТ СН'!$I$5-'СЕТ СН'!$I$24</f>
        <v>3381.2022874600002</v>
      </c>
      <c r="O127" s="36">
        <f>SUMIFS(СВЦЭМ!$D$39:$D$782,СВЦЭМ!$A$39:$A$782,$A127,СВЦЭМ!$B$39:$B$782,O$119)+'СЕТ СН'!$I$14+СВЦЭМ!$D$10+'СЕТ СН'!$I$5-'СЕТ СН'!$I$24</f>
        <v>3388.7962687700001</v>
      </c>
      <c r="P127" s="36">
        <f>SUMIFS(СВЦЭМ!$D$39:$D$782,СВЦЭМ!$A$39:$A$782,$A127,СВЦЭМ!$B$39:$B$782,P$119)+'СЕТ СН'!$I$14+СВЦЭМ!$D$10+'СЕТ СН'!$I$5-'СЕТ СН'!$I$24</f>
        <v>3396.4764289200002</v>
      </c>
      <c r="Q127" s="36">
        <f>SUMIFS(СВЦЭМ!$D$39:$D$782,СВЦЭМ!$A$39:$A$782,$A127,СВЦЭМ!$B$39:$B$782,Q$119)+'СЕТ СН'!$I$14+СВЦЭМ!$D$10+'СЕТ СН'!$I$5-'СЕТ СН'!$I$24</f>
        <v>3399.5904879</v>
      </c>
      <c r="R127" s="36">
        <f>SUMIFS(СВЦЭМ!$D$39:$D$782,СВЦЭМ!$A$39:$A$782,$A127,СВЦЭМ!$B$39:$B$782,R$119)+'СЕТ СН'!$I$14+СВЦЭМ!$D$10+'СЕТ СН'!$I$5-'СЕТ СН'!$I$24</f>
        <v>3399.7223495500002</v>
      </c>
      <c r="S127" s="36">
        <f>SUMIFS(СВЦЭМ!$D$39:$D$782,СВЦЭМ!$A$39:$A$782,$A127,СВЦЭМ!$B$39:$B$782,S$119)+'СЕТ СН'!$I$14+СВЦЭМ!$D$10+'СЕТ СН'!$I$5-'СЕТ СН'!$I$24</f>
        <v>3420.4510960300004</v>
      </c>
      <c r="T127" s="36">
        <f>SUMIFS(СВЦЭМ!$D$39:$D$782,СВЦЭМ!$A$39:$A$782,$A127,СВЦЭМ!$B$39:$B$782,T$119)+'СЕТ СН'!$I$14+СВЦЭМ!$D$10+'СЕТ СН'!$I$5-'СЕТ СН'!$I$24</f>
        <v>3527.2720798200003</v>
      </c>
      <c r="U127" s="36">
        <f>SUMIFS(СВЦЭМ!$D$39:$D$782,СВЦЭМ!$A$39:$A$782,$A127,СВЦЭМ!$B$39:$B$782,U$119)+'СЕТ СН'!$I$14+СВЦЭМ!$D$10+'СЕТ СН'!$I$5-'СЕТ СН'!$I$24</f>
        <v>3551.1518065200003</v>
      </c>
      <c r="V127" s="36">
        <f>SUMIFS(СВЦЭМ!$D$39:$D$782,СВЦЭМ!$A$39:$A$782,$A127,СВЦЭМ!$B$39:$B$782,V$119)+'СЕТ СН'!$I$14+СВЦЭМ!$D$10+'СЕТ СН'!$I$5-'СЕТ СН'!$I$24</f>
        <v>3549.1078182200004</v>
      </c>
      <c r="W127" s="36">
        <f>SUMIFS(СВЦЭМ!$D$39:$D$782,СВЦЭМ!$A$39:$A$782,$A127,СВЦЭМ!$B$39:$B$782,W$119)+'СЕТ СН'!$I$14+СВЦЭМ!$D$10+'СЕТ СН'!$I$5-'СЕТ СН'!$I$24</f>
        <v>3544.34636168</v>
      </c>
      <c r="X127" s="36">
        <f>SUMIFS(СВЦЭМ!$D$39:$D$782,СВЦЭМ!$A$39:$A$782,$A127,СВЦЭМ!$B$39:$B$782,X$119)+'СЕТ СН'!$I$14+СВЦЭМ!$D$10+'СЕТ СН'!$I$5-'СЕТ СН'!$I$24</f>
        <v>3514.2250537100003</v>
      </c>
      <c r="Y127" s="36">
        <f>SUMIFS(СВЦЭМ!$D$39:$D$782,СВЦЭМ!$A$39:$A$782,$A127,СВЦЭМ!$B$39:$B$782,Y$119)+'СЕТ СН'!$I$14+СВЦЭМ!$D$10+'СЕТ СН'!$I$5-'СЕТ СН'!$I$24</f>
        <v>3494.23302031</v>
      </c>
    </row>
    <row r="128" spans="1:27" ht="15.75" x14ac:dyDescent="0.2">
      <c r="A128" s="35">
        <f t="shared" si="3"/>
        <v>44843</v>
      </c>
      <c r="B128" s="36">
        <f>SUMIFS(СВЦЭМ!$D$39:$D$782,СВЦЭМ!$A$39:$A$782,$A128,СВЦЭМ!$B$39:$B$782,B$119)+'СЕТ СН'!$I$14+СВЦЭМ!$D$10+'СЕТ СН'!$I$5-'СЕТ СН'!$I$24</f>
        <v>3425.0919629999999</v>
      </c>
      <c r="C128" s="36">
        <f>SUMIFS(СВЦЭМ!$D$39:$D$782,СВЦЭМ!$A$39:$A$782,$A128,СВЦЭМ!$B$39:$B$782,C$119)+'СЕТ СН'!$I$14+СВЦЭМ!$D$10+'СЕТ СН'!$I$5-'СЕТ СН'!$I$24</f>
        <v>3441.4306741099999</v>
      </c>
      <c r="D128" s="36">
        <f>SUMIFS(СВЦЭМ!$D$39:$D$782,СВЦЭМ!$A$39:$A$782,$A128,СВЦЭМ!$B$39:$B$782,D$119)+'СЕТ СН'!$I$14+СВЦЭМ!$D$10+'СЕТ СН'!$I$5-'СЕТ СН'!$I$24</f>
        <v>3449.1200222900002</v>
      </c>
      <c r="E128" s="36">
        <f>SUMIFS(СВЦЭМ!$D$39:$D$782,СВЦЭМ!$A$39:$A$782,$A128,СВЦЭМ!$B$39:$B$782,E$119)+'СЕТ СН'!$I$14+СВЦЭМ!$D$10+'СЕТ СН'!$I$5-'СЕТ СН'!$I$24</f>
        <v>3453.2242509400003</v>
      </c>
      <c r="F128" s="36">
        <f>SUMIFS(СВЦЭМ!$D$39:$D$782,СВЦЭМ!$A$39:$A$782,$A128,СВЦЭМ!$B$39:$B$782,F$119)+'СЕТ СН'!$I$14+СВЦЭМ!$D$10+'СЕТ СН'!$I$5-'СЕТ СН'!$I$24</f>
        <v>3451.1912969100003</v>
      </c>
      <c r="G128" s="36">
        <f>SUMIFS(СВЦЭМ!$D$39:$D$782,СВЦЭМ!$A$39:$A$782,$A128,СВЦЭМ!$B$39:$B$782,G$119)+'СЕТ СН'!$I$14+СВЦЭМ!$D$10+'СЕТ СН'!$I$5-'СЕТ СН'!$I$24</f>
        <v>3451.1713276099999</v>
      </c>
      <c r="H128" s="36">
        <f>SUMIFS(СВЦЭМ!$D$39:$D$782,СВЦЭМ!$A$39:$A$782,$A128,СВЦЭМ!$B$39:$B$782,H$119)+'СЕТ СН'!$I$14+СВЦЭМ!$D$10+'СЕТ СН'!$I$5-'СЕТ СН'!$I$24</f>
        <v>3440.4640051400002</v>
      </c>
      <c r="I128" s="36">
        <f>SUMIFS(СВЦЭМ!$D$39:$D$782,СВЦЭМ!$A$39:$A$782,$A128,СВЦЭМ!$B$39:$B$782,I$119)+'СЕТ СН'!$I$14+СВЦЭМ!$D$10+'СЕТ СН'!$I$5-'СЕТ СН'!$I$24</f>
        <v>3420.3164774400002</v>
      </c>
      <c r="J128" s="36">
        <f>SUMIFS(СВЦЭМ!$D$39:$D$782,СВЦЭМ!$A$39:$A$782,$A128,СВЦЭМ!$B$39:$B$782,J$119)+'СЕТ СН'!$I$14+СВЦЭМ!$D$10+'СЕТ СН'!$I$5-'СЕТ СН'!$I$24</f>
        <v>3416.0054300400002</v>
      </c>
      <c r="K128" s="36">
        <f>SUMIFS(СВЦЭМ!$D$39:$D$782,СВЦЭМ!$A$39:$A$782,$A128,СВЦЭМ!$B$39:$B$782,K$119)+'СЕТ СН'!$I$14+СВЦЭМ!$D$10+'СЕТ СН'!$I$5-'СЕТ СН'!$I$24</f>
        <v>3354.8776239899998</v>
      </c>
      <c r="L128" s="36">
        <f>SUMIFS(СВЦЭМ!$D$39:$D$782,СВЦЭМ!$A$39:$A$782,$A128,СВЦЭМ!$B$39:$B$782,L$119)+'СЕТ СН'!$I$14+СВЦЭМ!$D$10+'СЕТ СН'!$I$5-'СЕТ СН'!$I$24</f>
        <v>3364.7191795200001</v>
      </c>
      <c r="M128" s="36">
        <f>SUMIFS(СВЦЭМ!$D$39:$D$782,СВЦЭМ!$A$39:$A$782,$A128,СВЦЭМ!$B$39:$B$782,M$119)+'СЕТ СН'!$I$14+СВЦЭМ!$D$10+'СЕТ СН'!$I$5-'СЕТ СН'!$I$24</f>
        <v>3367.5602865300002</v>
      </c>
      <c r="N128" s="36">
        <f>SUMIFS(СВЦЭМ!$D$39:$D$782,СВЦЭМ!$A$39:$A$782,$A128,СВЦЭМ!$B$39:$B$782,N$119)+'СЕТ СН'!$I$14+СВЦЭМ!$D$10+'СЕТ СН'!$I$5-'СЕТ СН'!$I$24</f>
        <v>3342.7618218699999</v>
      </c>
      <c r="O128" s="36">
        <f>SUMIFS(СВЦЭМ!$D$39:$D$782,СВЦЭМ!$A$39:$A$782,$A128,СВЦЭМ!$B$39:$B$782,O$119)+'СЕТ СН'!$I$14+СВЦЭМ!$D$10+'СЕТ СН'!$I$5-'СЕТ СН'!$I$24</f>
        <v>3362.16485113</v>
      </c>
      <c r="P128" s="36">
        <f>SUMIFS(СВЦЭМ!$D$39:$D$782,СВЦЭМ!$A$39:$A$782,$A128,СВЦЭМ!$B$39:$B$782,P$119)+'СЕТ СН'!$I$14+СВЦЭМ!$D$10+'СЕТ СН'!$I$5-'СЕТ СН'!$I$24</f>
        <v>3356.86765418</v>
      </c>
      <c r="Q128" s="36">
        <f>SUMIFS(СВЦЭМ!$D$39:$D$782,СВЦЭМ!$A$39:$A$782,$A128,СВЦЭМ!$B$39:$B$782,Q$119)+'СЕТ СН'!$I$14+СВЦЭМ!$D$10+'СЕТ СН'!$I$5-'СЕТ СН'!$I$24</f>
        <v>3355.5014006900001</v>
      </c>
      <c r="R128" s="36">
        <f>SUMIFS(СВЦЭМ!$D$39:$D$782,СВЦЭМ!$A$39:$A$782,$A128,СВЦЭМ!$B$39:$B$782,R$119)+'СЕТ СН'!$I$14+СВЦЭМ!$D$10+'СЕТ СН'!$I$5-'СЕТ СН'!$I$24</f>
        <v>3382.17433231</v>
      </c>
      <c r="S128" s="36">
        <f>SUMIFS(СВЦЭМ!$D$39:$D$782,СВЦЭМ!$A$39:$A$782,$A128,СВЦЭМ!$B$39:$B$782,S$119)+'СЕТ СН'!$I$14+СВЦЭМ!$D$10+'СЕТ СН'!$I$5-'СЕТ СН'!$I$24</f>
        <v>3411.5577205899999</v>
      </c>
      <c r="T128" s="36">
        <f>SUMIFS(СВЦЭМ!$D$39:$D$782,СВЦЭМ!$A$39:$A$782,$A128,СВЦЭМ!$B$39:$B$782,T$119)+'СЕТ СН'!$I$14+СВЦЭМ!$D$10+'СЕТ СН'!$I$5-'СЕТ СН'!$I$24</f>
        <v>3480.9155913200002</v>
      </c>
      <c r="U128" s="36">
        <f>SUMIFS(СВЦЭМ!$D$39:$D$782,СВЦЭМ!$A$39:$A$782,$A128,СВЦЭМ!$B$39:$B$782,U$119)+'СЕТ СН'!$I$14+СВЦЭМ!$D$10+'СЕТ СН'!$I$5-'СЕТ СН'!$I$24</f>
        <v>3513.4142117300003</v>
      </c>
      <c r="V128" s="36">
        <f>SUMIFS(СВЦЭМ!$D$39:$D$782,СВЦЭМ!$A$39:$A$782,$A128,СВЦЭМ!$B$39:$B$782,V$119)+'СЕТ СН'!$I$14+СВЦЭМ!$D$10+'СЕТ СН'!$I$5-'СЕТ СН'!$I$24</f>
        <v>3502.9517611199999</v>
      </c>
      <c r="W128" s="36">
        <f>SUMIFS(СВЦЭМ!$D$39:$D$782,СВЦЭМ!$A$39:$A$782,$A128,СВЦЭМ!$B$39:$B$782,W$119)+'СЕТ СН'!$I$14+СВЦЭМ!$D$10+'СЕТ СН'!$I$5-'СЕТ СН'!$I$24</f>
        <v>3485.8644366799999</v>
      </c>
      <c r="X128" s="36">
        <f>SUMIFS(СВЦЭМ!$D$39:$D$782,СВЦЭМ!$A$39:$A$782,$A128,СВЦЭМ!$B$39:$B$782,X$119)+'СЕТ СН'!$I$14+СВЦЭМ!$D$10+'СЕТ СН'!$I$5-'СЕТ СН'!$I$24</f>
        <v>3354.59193383</v>
      </c>
      <c r="Y128" s="36">
        <f>SUMIFS(СВЦЭМ!$D$39:$D$782,СВЦЭМ!$A$39:$A$782,$A128,СВЦЭМ!$B$39:$B$782,Y$119)+'СЕТ СН'!$I$14+СВЦЭМ!$D$10+'СЕТ СН'!$I$5-'СЕТ СН'!$I$24</f>
        <v>3255.5808582899999</v>
      </c>
    </row>
    <row r="129" spans="1:25" ht="15.75" x14ac:dyDescent="0.2">
      <c r="A129" s="35">
        <f t="shared" si="3"/>
        <v>44844</v>
      </c>
      <c r="B129" s="36">
        <f>SUMIFS(СВЦЭМ!$D$39:$D$782,СВЦЭМ!$A$39:$A$782,$A129,СВЦЭМ!$B$39:$B$782,B$119)+'СЕТ СН'!$I$14+СВЦЭМ!$D$10+'СЕТ СН'!$I$5-'СЕТ СН'!$I$24</f>
        <v>3257.5249189700003</v>
      </c>
      <c r="C129" s="36">
        <f>SUMIFS(СВЦЭМ!$D$39:$D$782,СВЦЭМ!$A$39:$A$782,$A129,СВЦЭМ!$B$39:$B$782,C$119)+'СЕТ СН'!$I$14+СВЦЭМ!$D$10+'СЕТ СН'!$I$5-'СЕТ СН'!$I$24</f>
        <v>3314.5129588899999</v>
      </c>
      <c r="D129" s="36">
        <f>SUMIFS(СВЦЭМ!$D$39:$D$782,СВЦЭМ!$A$39:$A$782,$A129,СВЦЭМ!$B$39:$B$782,D$119)+'СЕТ СН'!$I$14+СВЦЭМ!$D$10+'СЕТ СН'!$I$5-'СЕТ СН'!$I$24</f>
        <v>3403.4366827399999</v>
      </c>
      <c r="E129" s="36">
        <f>SUMIFS(СВЦЭМ!$D$39:$D$782,СВЦЭМ!$A$39:$A$782,$A129,СВЦЭМ!$B$39:$B$782,E$119)+'СЕТ СН'!$I$14+СВЦЭМ!$D$10+'СЕТ СН'!$I$5-'СЕТ СН'!$I$24</f>
        <v>3403.10293116</v>
      </c>
      <c r="F129" s="36">
        <f>SUMIFS(СВЦЭМ!$D$39:$D$782,СВЦЭМ!$A$39:$A$782,$A129,СВЦЭМ!$B$39:$B$782,F$119)+'СЕТ СН'!$I$14+СВЦЭМ!$D$10+'СЕТ СН'!$I$5-'СЕТ СН'!$I$24</f>
        <v>3397.77881948</v>
      </c>
      <c r="G129" s="36">
        <f>SUMIFS(СВЦЭМ!$D$39:$D$782,СВЦЭМ!$A$39:$A$782,$A129,СВЦЭМ!$B$39:$B$782,G$119)+'СЕТ СН'!$I$14+СВЦЭМ!$D$10+'СЕТ СН'!$I$5-'СЕТ СН'!$I$24</f>
        <v>3398.35670772</v>
      </c>
      <c r="H129" s="36">
        <f>SUMIFS(СВЦЭМ!$D$39:$D$782,СВЦЭМ!$A$39:$A$782,$A129,СВЦЭМ!$B$39:$B$782,H$119)+'СЕТ СН'!$I$14+СВЦЭМ!$D$10+'СЕТ СН'!$I$5-'СЕТ СН'!$I$24</f>
        <v>3342.7643469600002</v>
      </c>
      <c r="I129" s="36">
        <f>SUMIFS(СВЦЭМ!$D$39:$D$782,СВЦЭМ!$A$39:$A$782,$A129,СВЦЭМ!$B$39:$B$782,I$119)+'СЕТ СН'!$I$14+СВЦЭМ!$D$10+'СЕТ СН'!$I$5-'СЕТ СН'!$I$24</f>
        <v>3270.0549316200004</v>
      </c>
      <c r="J129" s="36">
        <f>SUMIFS(СВЦЭМ!$D$39:$D$782,СВЦЭМ!$A$39:$A$782,$A129,СВЦЭМ!$B$39:$B$782,J$119)+'СЕТ СН'!$I$14+СВЦЭМ!$D$10+'СЕТ СН'!$I$5-'СЕТ СН'!$I$24</f>
        <v>3251.7349347700001</v>
      </c>
      <c r="K129" s="36">
        <f>SUMIFS(СВЦЭМ!$D$39:$D$782,СВЦЭМ!$A$39:$A$782,$A129,СВЦЭМ!$B$39:$B$782,K$119)+'СЕТ СН'!$I$14+СВЦЭМ!$D$10+'СЕТ СН'!$I$5-'СЕТ СН'!$I$24</f>
        <v>3245.6703428700002</v>
      </c>
      <c r="L129" s="36">
        <f>SUMIFS(СВЦЭМ!$D$39:$D$782,СВЦЭМ!$A$39:$A$782,$A129,СВЦЭМ!$B$39:$B$782,L$119)+'СЕТ СН'!$I$14+СВЦЭМ!$D$10+'СЕТ СН'!$I$5-'СЕТ СН'!$I$24</f>
        <v>3236.1756261999999</v>
      </c>
      <c r="M129" s="36">
        <f>SUMIFS(СВЦЭМ!$D$39:$D$782,СВЦЭМ!$A$39:$A$782,$A129,СВЦЭМ!$B$39:$B$782,M$119)+'СЕТ СН'!$I$14+СВЦЭМ!$D$10+'СЕТ СН'!$I$5-'СЕТ СН'!$I$24</f>
        <v>3279.5033164300003</v>
      </c>
      <c r="N129" s="36">
        <f>SUMIFS(СВЦЭМ!$D$39:$D$782,СВЦЭМ!$A$39:$A$782,$A129,СВЦЭМ!$B$39:$B$782,N$119)+'СЕТ СН'!$I$14+СВЦЭМ!$D$10+'СЕТ СН'!$I$5-'СЕТ СН'!$I$24</f>
        <v>3356.2456080700003</v>
      </c>
      <c r="O129" s="36">
        <f>SUMIFS(СВЦЭМ!$D$39:$D$782,СВЦЭМ!$A$39:$A$782,$A129,СВЦЭМ!$B$39:$B$782,O$119)+'СЕТ СН'!$I$14+СВЦЭМ!$D$10+'СЕТ СН'!$I$5-'СЕТ СН'!$I$24</f>
        <v>3352.7645316799999</v>
      </c>
      <c r="P129" s="36">
        <f>SUMIFS(СВЦЭМ!$D$39:$D$782,СВЦЭМ!$A$39:$A$782,$A129,СВЦЭМ!$B$39:$B$782,P$119)+'СЕТ СН'!$I$14+СВЦЭМ!$D$10+'СЕТ СН'!$I$5-'СЕТ СН'!$I$24</f>
        <v>3317.4313921100002</v>
      </c>
      <c r="Q129" s="36">
        <f>SUMIFS(СВЦЭМ!$D$39:$D$782,СВЦЭМ!$A$39:$A$782,$A129,СВЦЭМ!$B$39:$B$782,Q$119)+'СЕТ СН'!$I$14+СВЦЭМ!$D$10+'СЕТ СН'!$I$5-'СЕТ СН'!$I$24</f>
        <v>3306.7812142600001</v>
      </c>
      <c r="R129" s="36">
        <f>SUMIFS(СВЦЭМ!$D$39:$D$782,СВЦЭМ!$A$39:$A$782,$A129,СВЦЭМ!$B$39:$B$782,R$119)+'СЕТ СН'!$I$14+СВЦЭМ!$D$10+'СЕТ СН'!$I$5-'СЕТ СН'!$I$24</f>
        <v>3265.60316986</v>
      </c>
      <c r="S129" s="36">
        <f>SUMIFS(СВЦЭМ!$D$39:$D$782,СВЦЭМ!$A$39:$A$782,$A129,СВЦЭМ!$B$39:$B$782,S$119)+'СЕТ СН'!$I$14+СВЦЭМ!$D$10+'СЕТ СН'!$I$5-'СЕТ СН'!$I$24</f>
        <v>3224.7653996600002</v>
      </c>
      <c r="T129" s="36">
        <f>SUMIFS(СВЦЭМ!$D$39:$D$782,СВЦЭМ!$A$39:$A$782,$A129,СВЦЭМ!$B$39:$B$782,T$119)+'СЕТ СН'!$I$14+СВЦЭМ!$D$10+'СЕТ СН'!$I$5-'СЕТ СН'!$I$24</f>
        <v>3274.2723528900001</v>
      </c>
      <c r="U129" s="36">
        <f>SUMIFS(СВЦЭМ!$D$39:$D$782,СВЦЭМ!$A$39:$A$782,$A129,СВЦЭМ!$B$39:$B$782,U$119)+'СЕТ СН'!$I$14+СВЦЭМ!$D$10+'СЕТ СН'!$I$5-'СЕТ СН'!$I$24</f>
        <v>3291.1102609700001</v>
      </c>
      <c r="V129" s="36">
        <f>SUMIFS(СВЦЭМ!$D$39:$D$782,СВЦЭМ!$A$39:$A$782,$A129,СВЦЭМ!$B$39:$B$782,V$119)+'СЕТ СН'!$I$14+СВЦЭМ!$D$10+'СЕТ СН'!$I$5-'СЕТ СН'!$I$24</f>
        <v>3299.5317701399999</v>
      </c>
      <c r="W129" s="36">
        <f>SUMIFS(СВЦЭМ!$D$39:$D$782,СВЦЭМ!$A$39:$A$782,$A129,СВЦЭМ!$B$39:$B$782,W$119)+'СЕТ СН'!$I$14+СВЦЭМ!$D$10+'СЕТ СН'!$I$5-'СЕТ СН'!$I$24</f>
        <v>3304.7077302300004</v>
      </c>
      <c r="X129" s="36">
        <f>SUMIFS(СВЦЭМ!$D$39:$D$782,СВЦЭМ!$A$39:$A$782,$A129,СВЦЭМ!$B$39:$B$782,X$119)+'СЕТ СН'!$I$14+СВЦЭМ!$D$10+'СЕТ СН'!$I$5-'СЕТ СН'!$I$24</f>
        <v>3284.2746949400002</v>
      </c>
      <c r="Y129" s="36">
        <f>SUMIFS(СВЦЭМ!$D$39:$D$782,СВЦЭМ!$A$39:$A$782,$A129,СВЦЭМ!$B$39:$B$782,Y$119)+'СЕТ СН'!$I$14+СВЦЭМ!$D$10+'СЕТ СН'!$I$5-'СЕТ СН'!$I$24</f>
        <v>3262.6648573900002</v>
      </c>
    </row>
    <row r="130" spans="1:25" ht="15.75" x14ac:dyDescent="0.2">
      <c r="A130" s="35">
        <f t="shared" si="3"/>
        <v>44845</v>
      </c>
      <c r="B130" s="36">
        <f>SUMIFS(СВЦЭМ!$D$39:$D$782,СВЦЭМ!$A$39:$A$782,$A130,СВЦЭМ!$B$39:$B$782,B$119)+'СЕТ СН'!$I$14+СВЦЭМ!$D$10+'СЕТ СН'!$I$5-'СЕТ СН'!$I$24</f>
        <v>3351.25294704</v>
      </c>
      <c r="C130" s="36">
        <f>SUMIFS(СВЦЭМ!$D$39:$D$782,СВЦЭМ!$A$39:$A$782,$A130,СВЦЭМ!$B$39:$B$782,C$119)+'СЕТ СН'!$I$14+СВЦЭМ!$D$10+'СЕТ СН'!$I$5-'СЕТ СН'!$I$24</f>
        <v>3411.7387851100002</v>
      </c>
      <c r="D130" s="36">
        <f>SUMIFS(СВЦЭМ!$D$39:$D$782,СВЦЭМ!$A$39:$A$782,$A130,СВЦЭМ!$B$39:$B$782,D$119)+'СЕТ СН'!$I$14+СВЦЭМ!$D$10+'СЕТ СН'!$I$5-'СЕТ СН'!$I$24</f>
        <v>3453.4250304100001</v>
      </c>
      <c r="E130" s="36">
        <f>SUMIFS(СВЦЭМ!$D$39:$D$782,СВЦЭМ!$A$39:$A$782,$A130,СВЦЭМ!$B$39:$B$782,E$119)+'СЕТ СН'!$I$14+СВЦЭМ!$D$10+'СЕТ СН'!$I$5-'СЕТ СН'!$I$24</f>
        <v>3468.1940495400004</v>
      </c>
      <c r="F130" s="36">
        <f>SUMIFS(СВЦЭМ!$D$39:$D$782,СВЦЭМ!$A$39:$A$782,$A130,СВЦЭМ!$B$39:$B$782,F$119)+'СЕТ СН'!$I$14+СВЦЭМ!$D$10+'СЕТ СН'!$I$5-'СЕТ СН'!$I$24</f>
        <v>3464.82532012</v>
      </c>
      <c r="G130" s="36">
        <f>SUMIFS(СВЦЭМ!$D$39:$D$782,СВЦЭМ!$A$39:$A$782,$A130,СВЦЭМ!$B$39:$B$782,G$119)+'СЕТ СН'!$I$14+СВЦЭМ!$D$10+'СЕТ СН'!$I$5-'СЕТ СН'!$I$24</f>
        <v>3405.7384335000002</v>
      </c>
      <c r="H130" s="36">
        <f>SUMIFS(СВЦЭМ!$D$39:$D$782,СВЦЭМ!$A$39:$A$782,$A130,СВЦЭМ!$B$39:$B$782,H$119)+'СЕТ СН'!$I$14+СВЦЭМ!$D$10+'СЕТ СН'!$I$5-'СЕТ СН'!$I$24</f>
        <v>3412.9165696300001</v>
      </c>
      <c r="I130" s="36">
        <f>SUMIFS(СВЦЭМ!$D$39:$D$782,СВЦЭМ!$A$39:$A$782,$A130,СВЦЭМ!$B$39:$B$782,I$119)+'СЕТ СН'!$I$14+СВЦЭМ!$D$10+'СЕТ СН'!$I$5-'СЕТ СН'!$I$24</f>
        <v>3436.59115496</v>
      </c>
      <c r="J130" s="36">
        <f>SUMIFS(СВЦЭМ!$D$39:$D$782,СВЦЭМ!$A$39:$A$782,$A130,СВЦЭМ!$B$39:$B$782,J$119)+'СЕТ СН'!$I$14+СВЦЭМ!$D$10+'СЕТ СН'!$I$5-'СЕТ СН'!$I$24</f>
        <v>3445.4617887900004</v>
      </c>
      <c r="K130" s="36">
        <f>SUMIFS(СВЦЭМ!$D$39:$D$782,СВЦЭМ!$A$39:$A$782,$A130,СВЦЭМ!$B$39:$B$782,K$119)+'СЕТ СН'!$I$14+СВЦЭМ!$D$10+'СЕТ СН'!$I$5-'СЕТ СН'!$I$24</f>
        <v>3449.31415909</v>
      </c>
      <c r="L130" s="36">
        <f>SUMIFS(СВЦЭМ!$D$39:$D$782,СВЦЭМ!$A$39:$A$782,$A130,СВЦЭМ!$B$39:$B$782,L$119)+'СЕТ СН'!$I$14+СВЦЭМ!$D$10+'СЕТ СН'!$I$5-'СЕТ СН'!$I$24</f>
        <v>3455.61032002</v>
      </c>
      <c r="M130" s="36">
        <f>SUMIFS(СВЦЭМ!$D$39:$D$782,СВЦЭМ!$A$39:$A$782,$A130,СВЦЭМ!$B$39:$B$782,M$119)+'СЕТ СН'!$I$14+СВЦЭМ!$D$10+'СЕТ СН'!$I$5-'СЕТ СН'!$I$24</f>
        <v>3425.89845474</v>
      </c>
      <c r="N130" s="36">
        <f>SUMIFS(СВЦЭМ!$D$39:$D$782,СВЦЭМ!$A$39:$A$782,$A130,СВЦЭМ!$B$39:$B$782,N$119)+'СЕТ СН'!$I$14+СВЦЭМ!$D$10+'СЕТ СН'!$I$5-'СЕТ СН'!$I$24</f>
        <v>3449.9146145600002</v>
      </c>
      <c r="O130" s="36">
        <f>SUMIFS(СВЦЭМ!$D$39:$D$782,СВЦЭМ!$A$39:$A$782,$A130,СВЦЭМ!$B$39:$B$782,O$119)+'СЕТ СН'!$I$14+СВЦЭМ!$D$10+'СЕТ СН'!$I$5-'СЕТ СН'!$I$24</f>
        <v>3453.1653567399999</v>
      </c>
      <c r="P130" s="36">
        <f>SUMIFS(СВЦЭМ!$D$39:$D$782,СВЦЭМ!$A$39:$A$782,$A130,СВЦЭМ!$B$39:$B$782,P$119)+'СЕТ СН'!$I$14+СВЦЭМ!$D$10+'СЕТ СН'!$I$5-'СЕТ СН'!$I$24</f>
        <v>3444.1162547499998</v>
      </c>
      <c r="Q130" s="36">
        <f>SUMIFS(СВЦЭМ!$D$39:$D$782,СВЦЭМ!$A$39:$A$782,$A130,СВЦЭМ!$B$39:$B$782,Q$119)+'СЕТ СН'!$I$14+СВЦЭМ!$D$10+'СЕТ СН'!$I$5-'СЕТ СН'!$I$24</f>
        <v>3437.54981559</v>
      </c>
      <c r="R130" s="36">
        <f>SUMIFS(СВЦЭМ!$D$39:$D$782,СВЦЭМ!$A$39:$A$782,$A130,СВЦЭМ!$B$39:$B$782,R$119)+'СЕТ СН'!$I$14+СВЦЭМ!$D$10+'СЕТ СН'!$I$5-'СЕТ СН'!$I$24</f>
        <v>3418.18914305</v>
      </c>
      <c r="S130" s="36">
        <f>SUMIFS(СВЦЭМ!$D$39:$D$782,СВЦЭМ!$A$39:$A$782,$A130,СВЦЭМ!$B$39:$B$782,S$119)+'СЕТ СН'!$I$14+СВЦЭМ!$D$10+'СЕТ СН'!$I$5-'СЕТ СН'!$I$24</f>
        <v>3453.39150316</v>
      </c>
      <c r="T130" s="36">
        <f>SUMIFS(СВЦЭМ!$D$39:$D$782,СВЦЭМ!$A$39:$A$782,$A130,СВЦЭМ!$B$39:$B$782,T$119)+'СЕТ СН'!$I$14+СВЦЭМ!$D$10+'СЕТ СН'!$I$5-'СЕТ СН'!$I$24</f>
        <v>3505.18691562</v>
      </c>
      <c r="U130" s="36">
        <f>SUMIFS(СВЦЭМ!$D$39:$D$782,СВЦЭМ!$A$39:$A$782,$A130,СВЦЭМ!$B$39:$B$782,U$119)+'СЕТ СН'!$I$14+СВЦЭМ!$D$10+'СЕТ СН'!$I$5-'СЕТ СН'!$I$24</f>
        <v>3526.5749688800001</v>
      </c>
      <c r="V130" s="36">
        <f>SUMIFS(СВЦЭМ!$D$39:$D$782,СВЦЭМ!$A$39:$A$782,$A130,СВЦЭМ!$B$39:$B$782,V$119)+'СЕТ СН'!$I$14+СВЦЭМ!$D$10+'СЕТ СН'!$I$5-'СЕТ СН'!$I$24</f>
        <v>3523.6850510600002</v>
      </c>
      <c r="W130" s="36">
        <f>SUMIFS(СВЦЭМ!$D$39:$D$782,СВЦЭМ!$A$39:$A$782,$A130,СВЦЭМ!$B$39:$B$782,W$119)+'СЕТ СН'!$I$14+СВЦЭМ!$D$10+'СЕТ СН'!$I$5-'СЕТ СН'!$I$24</f>
        <v>3555.4989864400004</v>
      </c>
      <c r="X130" s="36">
        <f>SUMIFS(СВЦЭМ!$D$39:$D$782,СВЦЭМ!$A$39:$A$782,$A130,СВЦЭМ!$B$39:$B$782,X$119)+'СЕТ СН'!$I$14+СВЦЭМ!$D$10+'СЕТ СН'!$I$5-'СЕТ СН'!$I$24</f>
        <v>3537.6594293900002</v>
      </c>
      <c r="Y130" s="36">
        <f>SUMIFS(СВЦЭМ!$D$39:$D$782,СВЦЭМ!$A$39:$A$782,$A130,СВЦЭМ!$B$39:$B$782,Y$119)+'СЕТ СН'!$I$14+СВЦЭМ!$D$10+'СЕТ СН'!$I$5-'СЕТ СН'!$I$24</f>
        <v>3530.0312454600003</v>
      </c>
    </row>
    <row r="131" spans="1:25" ht="15.75" x14ac:dyDescent="0.2">
      <c r="A131" s="35">
        <f t="shared" si="3"/>
        <v>44846</v>
      </c>
      <c r="B131" s="36">
        <f>SUMIFS(СВЦЭМ!$D$39:$D$782,СВЦЭМ!$A$39:$A$782,$A131,СВЦЭМ!$B$39:$B$782,B$119)+'СЕТ СН'!$I$14+СВЦЭМ!$D$10+'СЕТ СН'!$I$5-'СЕТ СН'!$I$24</f>
        <v>3440.5429462100001</v>
      </c>
      <c r="C131" s="36">
        <f>SUMIFS(СВЦЭМ!$D$39:$D$782,СВЦЭМ!$A$39:$A$782,$A131,СВЦЭМ!$B$39:$B$782,C$119)+'СЕТ СН'!$I$14+СВЦЭМ!$D$10+'СЕТ СН'!$I$5-'СЕТ СН'!$I$24</f>
        <v>3465.1439171000002</v>
      </c>
      <c r="D131" s="36">
        <f>SUMIFS(СВЦЭМ!$D$39:$D$782,СВЦЭМ!$A$39:$A$782,$A131,СВЦЭМ!$B$39:$B$782,D$119)+'СЕТ СН'!$I$14+СВЦЭМ!$D$10+'СЕТ СН'!$I$5-'СЕТ СН'!$I$24</f>
        <v>3486.1814312300003</v>
      </c>
      <c r="E131" s="36">
        <f>SUMIFS(СВЦЭМ!$D$39:$D$782,СВЦЭМ!$A$39:$A$782,$A131,СВЦЭМ!$B$39:$B$782,E$119)+'СЕТ СН'!$I$14+СВЦЭМ!$D$10+'СЕТ СН'!$I$5-'СЕТ СН'!$I$24</f>
        <v>3479.4491592900004</v>
      </c>
      <c r="F131" s="36">
        <f>SUMIFS(СВЦЭМ!$D$39:$D$782,СВЦЭМ!$A$39:$A$782,$A131,СВЦЭМ!$B$39:$B$782,F$119)+'СЕТ СН'!$I$14+СВЦЭМ!$D$10+'СЕТ СН'!$I$5-'СЕТ СН'!$I$24</f>
        <v>3474.2001667600002</v>
      </c>
      <c r="G131" s="36">
        <f>SUMIFS(СВЦЭМ!$D$39:$D$782,СВЦЭМ!$A$39:$A$782,$A131,СВЦЭМ!$B$39:$B$782,G$119)+'СЕТ СН'!$I$14+СВЦЭМ!$D$10+'СЕТ СН'!$I$5-'СЕТ СН'!$I$24</f>
        <v>3472.5548186599999</v>
      </c>
      <c r="H131" s="36">
        <f>SUMIFS(СВЦЭМ!$D$39:$D$782,СВЦЭМ!$A$39:$A$782,$A131,СВЦЭМ!$B$39:$B$782,H$119)+'СЕТ СН'!$I$14+СВЦЭМ!$D$10+'СЕТ СН'!$I$5-'СЕТ СН'!$I$24</f>
        <v>3447.6908882000002</v>
      </c>
      <c r="I131" s="36">
        <f>SUMIFS(СВЦЭМ!$D$39:$D$782,СВЦЭМ!$A$39:$A$782,$A131,СВЦЭМ!$B$39:$B$782,I$119)+'СЕТ СН'!$I$14+СВЦЭМ!$D$10+'СЕТ СН'!$I$5-'СЕТ СН'!$I$24</f>
        <v>3418.3347278000001</v>
      </c>
      <c r="J131" s="36">
        <f>SUMIFS(СВЦЭМ!$D$39:$D$782,СВЦЭМ!$A$39:$A$782,$A131,СВЦЭМ!$B$39:$B$782,J$119)+'СЕТ СН'!$I$14+СВЦЭМ!$D$10+'СЕТ СН'!$I$5-'СЕТ СН'!$I$24</f>
        <v>3426.69161811</v>
      </c>
      <c r="K131" s="36">
        <f>SUMIFS(СВЦЭМ!$D$39:$D$782,СВЦЭМ!$A$39:$A$782,$A131,СВЦЭМ!$B$39:$B$782,K$119)+'СЕТ СН'!$I$14+СВЦЭМ!$D$10+'СЕТ СН'!$I$5-'СЕТ СН'!$I$24</f>
        <v>3421.5375115300003</v>
      </c>
      <c r="L131" s="36">
        <f>SUMIFS(СВЦЭМ!$D$39:$D$782,СВЦЭМ!$A$39:$A$782,$A131,СВЦЭМ!$B$39:$B$782,L$119)+'СЕТ СН'!$I$14+СВЦЭМ!$D$10+'СЕТ СН'!$I$5-'СЕТ СН'!$I$24</f>
        <v>3414.8256894400001</v>
      </c>
      <c r="M131" s="36">
        <f>SUMIFS(СВЦЭМ!$D$39:$D$782,СВЦЭМ!$A$39:$A$782,$A131,СВЦЭМ!$B$39:$B$782,M$119)+'СЕТ СН'!$I$14+СВЦЭМ!$D$10+'СЕТ СН'!$I$5-'СЕТ СН'!$I$24</f>
        <v>3409.8032325200002</v>
      </c>
      <c r="N131" s="36">
        <f>SUMIFS(СВЦЭМ!$D$39:$D$782,СВЦЭМ!$A$39:$A$782,$A131,СВЦЭМ!$B$39:$B$782,N$119)+'СЕТ СН'!$I$14+СВЦЭМ!$D$10+'СЕТ СН'!$I$5-'СЕТ СН'!$I$24</f>
        <v>3427.5319650599999</v>
      </c>
      <c r="O131" s="36">
        <f>SUMIFS(СВЦЭМ!$D$39:$D$782,СВЦЭМ!$A$39:$A$782,$A131,СВЦЭМ!$B$39:$B$782,O$119)+'СЕТ СН'!$I$14+СВЦЭМ!$D$10+'СЕТ СН'!$I$5-'СЕТ СН'!$I$24</f>
        <v>3424.15062055</v>
      </c>
      <c r="P131" s="36">
        <f>SUMIFS(СВЦЭМ!$D$39:$D$782,СВЦЭМ!$A$39:$A$782,$A131,СВЦЭМ!$B$39:$B$782,P$119)+'СЕТ СН'!$I$14+СВЦЭМ!$D$10+'СЕТ СН'!$I$5-'СЕТ СН'!$I$24</f>
        <v>3416.68137067</v>
      </c>
      <c r="Q131" s="36">
        <f>SUMIFS(СВЦЭМ!$D$39:$D$782,СВЦЭМ!$A$39:$A$782,$A131,СВЦЭМ!$B$39:$B$782,Q$119)+'СЕТ СН'!$I$14+СВЦЭМ!$D$10+'СЕТ СН'!$I$5-'СЕТ СН'!$I$24</f>
        <v>3421.7299283700004</v>
      </c>
      <c r="R131" s="36">
        <f>SUMIFS(СВЦЭМ!$D$39:$D$782,СВЦЭМ!$A$39:$A$782,$A131,СВЦЭМ!$B$39:$B$782,R$119)+'СЕТ СН'!$I$14+СВЦЭМ!$D$10+'СЕТ СН'!$I$5-'СЕТ СН'!$I$24</f>
        <v>3400.7861049600001</v>
      </c>
      <c r="S131" s="36">
        <f>SUMIFS(СВЦЭМ!$D$39:$D$782,СВЦЭМ!$A$39:$A$782,$A131,СВЦЭМ!$B$39:$B$782,S$119)+'СЕТ СН'!$I$14+СВЦЭМ!$D$10+'СЕТ СН'!$I$5-'СЕТ СН'!$I$24</f>
        <v>3402.9501059499999</v>
      </c>
      <c r="T131" s="36">
        <f>SUMIFS(СВЦЭМ!$D$39:$D$782,СВЦЭМ!$A$39:$A$782,$A131,СВЦЭМ!$B$39:$B$782,T$119)+'СЕТ СН'!$I$14+СВЦЭМ!$D$10+'СЕТ СН'!$I$5-'СЕТ СН'!$I$24</f>
        <v>3531.9415892800002</v>
      </c>
      <c r="U131" s="36">
        <f>SUMIFS(СВЦЭМ!$D$39:$D$782,СВЦЭМ!$A$39:$A$782,$A131,СВЦЭМ!$B$39:$B$782,U$119)+'СЕТ СН'!$I$14+СВЦЭМ!$D$10+'СЕТ СН'!$I$5-'СЕТ СН'!$I$24</f>
        <v>3523.4363722600001</v>
      </c>
      <c r="V131" s="36">
        <f>SUMIFS(СВЦЭМ!$D$39:$D$782,СВЦЭМ!$A$39:$A$782,$A131,СВЦЭМ!$B$39:$B$782,V$119)+'СЕТ СН'!$I$14+СВЦЭМ!$D$10+'СЕТ СН'!$I$5-'СЕТ СН'!$I$24</f>
        <v>3559.7877643300003</v>
      </c>
      <c r="W131" s="36">
        <f>SUMIFS(СВЦЭМ!$D$39:$D$782,СВЦЭМ!$A$39:$A$782,$A131,СВЦЭМ!$B$39:$B$782,W$119)+'СЕТ СН'!$I$14+СВЦЭМ!$D$10+'СЕТ СН'!$I$5-'СЕТ СН'!$I$24</f>
        <v>3479.1910981700003</v>
      </c>
      <c r="X131" s="36">
        <f>SUMIFS(СВЦЭМ!$D$39:$D$782,СВЦЭМ!$A$39:$A$782,$A131,СВЦЭМ!$B$39:$B$782,X$119)+'СЕТ СН'!$I$14+СВЦЭМ!$D$10+'СЕТ СН'!$I$5-'СЕТ СН'!$I$24</f>
        <v>3448.77841545</v>
      </c>
      <c r="Y131" s="36">
        <f>SUMIFS(СВЦЭМ!$D$39:$D$782,СВЦЭМ!$A$39:$A$782,$A131,СВЦЭМ!$B$39:$B$782,Y$119)+'СЕТ СН'!$I$14+СВЦЭМ!$D$10+'СЕТ СН'!$I$5-'СЕТ СН'!$I$24</f>
        <v>3433.7626206300001</v>
      </c>
    </row>
    <row r="132" spans="1:25" ht="15.75" x14ac:dyDescent="0.2">
      <c r="A132" s="35">
        <f t="shared" si="3"/>
        <v>44847</v>
      </c>
      <c r="B132" s="36">
        <f>SUMIFS(СВЦЭМ!$D$39:$D$782,СВЦЭМ!$A$39:$A$782,$A132,СВЦЭМ!$B$39:$B$782,B$119)+'СЕТ СН'!$I$14+СВЦЭМ!$D$10+'СЕТ СН'!$I$5-'СЕТ СН'!$I$24</f>
        <v>3530.8302889800002</v>
      </c>
      <c r="C132" s="36">
        <f>SUMIFS(СВЦЭМ!$D$39:$D$782,СВЦЭМ!$A$39:$A$782,$A132,СВЦЭМ!$B$39:$B$782,C$119)+'СЕТ СН'!$I$14+СВЦЭМ!$D$10+'СЕТ СН'!$I$5-'СЕТ СН'!$I$24</f>
        <v>3553.1368148600004</v>
      </c>
      <c r="D132" s="36">
        <f>SUMIFS(СВЦЭМ!$D$39:$D$782,СВЦЭМ!$A$39:$A$782,$A132,СВЦЭМ!$B$39:$B$782,D$119)+'СЕТ СН'!$I$14+СВЦЭМ!$D$10+'СЕТ СН'!$I$5-'СЕТ СН'!$I$24</f>
        <v>3551.1136147700004</v>
      </c>
      <c r="E132" s="36">
        <f>SUMIFS(СВЦЭМ!$D$39:$D$782,СВЦЭМ!$A$39:$A$782,$A132,СВЦЭМ!$B$39:$B$782,E$119)+'СЕТ СН'!$I$14+СВЦЭМ!$D$10+'СЕТ СН'!$I$5-'СЕТ СН'!$I$24</f>
        <v>3556.3511930900004</v>
      </c>
      <c r="F132" s="36">
        <f>SUMIFS(СВЦЭМ!$D$39:$D$782,СВЦЭМ!$A$39:$A$782,$A132,СВЦЭМ!$B$39:$B$782,F$119)+'СЕТ СН'!$I$14+СВЦЭМ!$D$10+'СЕТ СН'!$I$5-'СЕТ СН'!$I$24</f>
        <v>3558.1417757200002</v>
      </c>
      <c r="G132" s="36">
        <f>SUMIFS(СВЦЭМ!$D$39:$D$782,СВЦЭМ!$A$39:$A$782,$A132,СВЦЭМ!$B$39:$B$782,G$119)+'СЕТ СН'!$I$14+СВЦЭМ!$D$10+'СЕТ СН'!$I$5-'СЕТ СН'!$I$24</f>
        <v>3547.0322270900001</v>
      </c>
      <c r="H132" s="36">
        <f>SUMIFS(СВЦЭМ!$D$39:$D$782,СВЦЭМ!$A$39:$A$782,$A132,СВЦЭМ!$B$39:$B$782,H$119)+'СЕТ СН'!$I$14+СВЦЭМ!$D$10+'СЕТ СН'!$I$5-'СЕТ СН'!$I$24</f>
        <v>3521.1987021200002</v>
      </c>
      <c r="I132" s="36">
        <f>SUMIFS(СВЦЭМ!$D$39:$D$782,СВЦЭМ!$A$39:$A$782,$A132,СВЦЭМ!$B$39:$B$782,I$119)+'СЕТ СН'!$I$14+СВЦЭМ!$D$10+'СЕТ СН'!$I$5-'СЕТ СН'!$I$24</f>
        <v>3499.25948672</v>
      </c>
      <c r="J132" s="36">
        <f>SUMIFS(СВЦЭМ!$D$39:$D$782,СВЦЭМ!$A$39:$A$782,$A132,СВЦЭМ!$B$39:$B$782,J$119)+'СЕТ СН'!$I$14+СВЦЭМ!$D$10+'СЕТ СН'!$I$5-'СЕТ СН'!$I$24</f>
        <v>3489.0980784600001</v>
      </c>
      <c r="K132" s="36">
        <f>SUMIFS(СВЦЭМ!$D$39:$D$782,СВЦЭМ!$A$39:$A$782,$A132,СВЦЭМ!$B$39:$B$782,K$119)+'СЕТ СН'!$I$14+СВЦЭМ!$D$10+'СЕТ СН'!$I$5-'СЕТ СН'!$I$24</f>
        <v>3516.8455536200004</v>
      </c>
      <c r="L132" s="36">
        <f>SUMIFS(СВЦЭМ!$D$39:$D$782,СВЦЭМ!$A$39:$A$782,$A132,СВЦЭМ!$B$39:$B$782,L$119)+'СЕТ СН'!$I$14+СВЦЭМ!$D$10+'СЕТ СН'!$I$5-'СЕТ СН'!$I$24</f>
        <v>3504.7390117600003</v>
      </c>
      <c r="M132" s="36">
        <f>SUMIFS(СВЦЭМ!$D$39:$D$782,СВЦЭМ!$A$39:$A$782,$A132,СВЦЭМ!$B$39:$B$782,M$119)+'СЕТ СН'!$I$14+СВЦЭМ!$D$10+'СЕТ СН'!$I$5-'СЕТ СН'!$I$24</f>
        <v>3515.3847531800002</v>
      </c>
      <c r="N132" s="36">
        <f>SUMIFS(СВЦЭМ!$D$39:$D$782,СВЦЭМ!$A$39:$A$782,$A132,СВЦЭМ!$B$39:$B$782,N$119)+'СЕТ СН'!$I$14+СВЦЭМ!$D$10+'СЕТ СН'!$I$5-'СЕТ СН'!$I$24</f>
        <v>3507.9201188200004</v>
      </c>
      <c r="O132" s="36">
        <f>SUMIFS(СВЦЭМ!$D$39:$D$782,СВЦЭМ!$A$39:$A$782,$A132,СВЦЭМ!$B$39:$B$782,O$119)+'СЕТ СН'!$I$14+СВЦЭМ!$D$10+'СЕТ СН'!$I$5-'СЕТ СН'!$I$24</f>
        <v>3505.1386302300002</v>
      </c>
      <c r="P132" s="36">
        <f>SUMIFS(СВЦЭМ!$D$39:$D$782,СВЦЭМ!$A$39:$A$782,$A132,СВЦЭМ!$B$39:$B$782,P$119)+'СЕТ СН'!$I$14+СВЦЭМ!$D$10+'СЕТ СН'!$I$5-'СЕТ СН'!$I$24</f>
        <v>3502.2885666000002</v>
      </c>
      <c r="Q132" s="36">
        <f>SUMIFS(СВЦЭМ!$D$39:$D$782,СВЦЭМ!$A$39:$A$782,$A132,СВЦЭМ!$B$39:$B$782,Q$119)+'СЕТ СН'!$I$14+СВЦЭМ!$D$10+'СЕТ СН'!$I$5-'СЕТ СН'!$I$24</f>
        <v>3493.63764769</v>
      </c>
      <c r="R132" s="36">
        <f>SUMIFS(СВЦЭМ!$D$39:$D$782,СВЦЭМ!$A$39:$A$782,$A132,СВЦЭМ!$B$39:$B$782,R$119)+'СЕТ СН'!$I$14+СВЦЭМ!$D$10+'СЕТ СН'!$I$5-'СЕТ СН'!$I$24</f>
        <v>3529.0970737900002</v>
      </c>
      <c r="S132" s="36">
        <f>SUMIFS(СВЦЭМ!$D$39:$D$782,СВЦЭМ!$A$39:$A$782,$A132,СВЦЭМ!$B$39:$B$782,S$119)+'СЕТ СН'!$I$14+СВЦЭМ!$D$10+'СЕТ СН'!$I$5-'СЕТ СН'!$I$24</f>
        <v>3501.9928045300003</v>
      </c>
      <c r="T132" s="36">
        <f>SUMIFS(СВЦЭМ!$D$39:$D$782,СВЦЭМ!$A$39:$A$782,$A132,СВЦЭМ!$B$39:$B$782,T$119)+'СЕТ СН'!$I$14+СВЦЭМ!$D$10+'СЕТ СН'!$I$5-'СЕТ СН'!$I$24</f>
        <v>3520.8811970700003</v>
      </c>
      <c r="U132" s="36">
        <f>SUMIFS(СВЦЭМ!$D$39:$D$782,СВЦЭМ!$A$39:$A$782,$A132,СВЦЭМ!$B$39:$B$782,U$119)+'СЕТ СН'!$I$14+СВЦЭМ!$D$10+'СЕТ СН'!$I$5-'СЕТ СН'!$I$24</f>
        <v>3535.1728637600004</v>
      </c>
      <c r="V132" s="36">
        <f>SUMIFS(СВЦЭМ!$D$39:$D$782,СВЦЭМ!$A$39:$A$782,$A132,СВЦЭМ!$B$39:$B$782,V$119)+'СЕТ СН'!$I$14+СВЦЭМ!$D$10+'СЕТ СН'!$I$5-'СЕТ СН'!$I$24</f>
        <v>3516.7320963000002</v>
      </c>
      <c r="W132" s="36">
        <f>SUMIFS(СВЦЭМ!$D$39:$D$782,СВЦЭМ!$A$39:$A$782,$A132,СВЦЭМ!$B$39:$B$782,W$119)+'СЕТ СН'!$I$14+СВЦЭМ!$D$10+'СЕТ СН'!$I$5-'СЕТ СН'!$I$24</f>
        <v>3506.3484510600001</v>
      </c>
      <c r="X132" s="36">
        <f>SUMIFS(СВЦЭМ!$D$39:$D$782,СВЦЭМ!$A$39:$A$782,$A132,СВЦЭМ!$B$39:$B$782,X$119)+'СЕТ СН'!$I$14+СВЦЭМ!$D$10+'СЕТ СН'!$I$5-'СЕТ СН'!$I$24</f>
        <v>3502.85828382</v>
      </c>
      <c r="Y132" s="36">
        <f>SUMIFS(СВЦЭМ!$D$39:$D$782,СВЦЭМ!$A$39:$A$782,$A132,СВЦЭМ!$B$39:$B$782,Y$119)+'СЕТ СН'!$I$14+СВЦЭМ!$D$10+'СЕТ СН'!$I$5-'СЕТ СН'!$I$24</f>
        <v>3498.8728512799998</v>
      </c>
    </row>
    <row r="133" spans="1:25" ht="15.75" x14ac:dyDescent="0.2">
      <c r="A133" s="35">
        <f t="shared" si="3"/>
        <v>44848</v>
      </c>
      <c r="B133" s="36">
        <f>SUMIFS(СВЦЭМ!$D$39:$D$782,СВЦЭМ!$A$39:$A$782,$A133,СВЦЭМ!$B$39:$B$782,B$119)+'СЕТ СН'!$I$14+СВЦЭМ!$D$10+'СЕТ СН'!$I$5-'СЕТ СН'!$I$24</f>
        <v>3553.6701263300001</v>
      </c>
      <c r="C133" s="36">
        <f>SUMIFS(СВЦЭМ!$D$39:$D$782,СВЦЭМ!$A$39:$A$782,$A133,СВЦЭМ!$B$39:$B$782,C$119)+'СЕТ СН'!$I$14+СВЦЭМ!$D$10+'СЕТ СН'!$I$5-'СЕТ СН'!$I$24</f>
        <v>3567.2134373500003</v>
      </c>
      <c r="D133" s="36">
        <f>SUMIFS(СВЦЭМ!$D$39:$D$782,СВЦЭМ!$A$39:$A$782,$A133,СВЦЭМ!$B$39:$B$782,D$119)+'СЕТ СН'!$I$14+СВЦЭМ!$D$10+'СЕТ СН'!$I$5-'СЕТ СН'!$I$24</f>
        <v>3596.4287999799999</v>
      </c>
      <c r="E133" s="36">
        <f>SUMIFS(СВЦЭМ!$D$39:$D$782,СВЦЭМ!$A$39:$A$782,$A133,СВЦЭМ!$B$39:$B$782,E$119)+'СЕТ СН'!$I$14+СВЦЭМ!$D$10+'СЕТ СН'!$I$5-'СЕТ СН'!$I$24</f>
        <v>3612.6129163700002</v>
      </c>
      <c r="F133" s="36">
        <f>SUMIFS(СВЦЭМ!$D$39:$D$782,СВЦЭМ!$A$39:$A$782,$A133,СВЦЭМ!$B$39:$B$782,F$119)+'СЕТ СН'!$I$14+СВЦЭМ!$D$10+'СЕТ СН'!$I$5-'СЕТ СН'!$I$24</f>
        <v>3613.8982855800004</v>
      </c>
      <c r="G133" s="36">
        <f>SUMIFS(СВЦЭМ!$D$39:$D$782,СВЦЭМ!$A$39:$A$782,$A133,СВЦЭМ!$B$39:$B$782,G$119)+'СЕТ СН'!$I$14+СВЦЭМ!$D$10+'СЕТ СН'!$I$5-'СЕТ СН'!$I$24</f>
        <v>3600.8732042199999</v>
      </c>
      <c r="H133" s="36">
        <f>SUMIFS(СВЦЭМ!$D$39:$D$782,СВЦЭМ!$A$39:$A$782,$A133,СВЦЭМ!$B$39:$B$782,H$119)+'СЕТ СН'!$I$14+СВЦЭМ!$D$10+'СЕТ СН'!$I$5-'СЕТ СН'!$I$24</f>
        <v>3538.1023503200004</v>
      </c>
      <c r="I133" s="36">
        <f>SUMIFS(СВЦЭМ!$D$39:$D$782,СВЦЭМ!$A$39:$A$782,$A133,СВЦЭМ!$B$39:$B$782,I$119)+'СЕТ СН'!$I$14+СВЦЭМ!$D$10+'СЕТ СН'!$I$5-'СЕТ СН'!$I$24</f>
        <v>3549.7958073400005</v>
      </c>
      <c r="J133" s="36">
        <f>SUMIFS(СВЦЭМ!$D$39:$D$782,СВЦЭМ!$A$39:$A$782,$A133,СВЦЭМ!$B$39:$B$782,J$119)+'СЕТ СН'!$I$14+СВЦЭМ!$D$10+'СЕТ СН'!$I$5-'СЕТ СН'!$I$24</f>
        <v>3550.3773684800003</v>
      </c>
      <c r="K133" s="36">
        <f>SUMIFS(СВЦЭМ!$D$39:$D$782,СВЦЭМ!$A$39:$A$782,$A133,СВЦЭМ!$B$39:$B$782,K$119)+'СЕТ СН'!$I$14+СВЦЭМ!$D$10+'СЕТ СН'!$I$5-'СЕТ СН'!$I$24</f>
        <v>3548.9740680900004</v>
      </c>
      <c r="L133" s="36">
        <f>SUMIFS(СВЦЭМ!$D$39:$D$782,СВЦЭМ!$A$39:$A$782,$A133,СВЦЭМ!$B$39:$B$782,L$119)+'СЕТ СН'!$I$14+СВЦЭМ!$D$10+'СЕТ СН'!$I$5-'СЕТ СН'!$I$24</f>
        <v>3558.0558550200003</v>
      </c>
      <c r="M133" s="36">
        <f>SUMIFS(СВЦЭМ!$D$39:$D$782,СВЦЭМ!$A$39:$A$782,$A133,СВЦЭМ!$B$39:$B$782,M$119)+'СЕТ СН'!$I$14+СВЦЭМ!$D$10+'СЕТ СН'!$I$5-'СЕТ СН'!$I$24</f>
        <v>3532.1053968300002</v>
      </c>
      <c r="N133" s="36">
        <f>SUMIFS(СВЦЭМ!$D$39:$D$782,СВЦЭМ!$A$39:$A$782,$A133,СВЦЭМ!$B$39:$B$782,N$119)+'СЕТ СН'!$I$14+СВЦЭМ!$D$10+'СЕТ СН'!$I$5-'СЕТ СН'!$I$24</f>
        <v>3533.87850248</v>
      </c>
      <c r="O133" s="36">
        <f>SUMIFS(СВЦЭМ!$D$39:$D$782,СВЦЭМ!$A$39:$A$782,$A133,СВЦЭМ!$B$39:$B$782,O$119)+'СЕТ СН'!$I$14+СВЦЭМ!$D$10+'СЕТ СН'!$I$5-'СЕТ СН'!$I$24</f>
        <v>3537.1905417100002</v>
      </c>
      <c r="P133" s="36">
        <f>SUMIFS(СВЦЭМ!$D$39:$D$782,СВЦЭМ!$A$39:$A$782,$A133,СВЦЭМ!$B$39:$B$782,P$119)+'СЕТ СН'!$I$14+СВЦЭМ!$D$10+'СЕТ СН'!$I$5-'СЕТ СН'!$I$24</f>
        <v>3536.8836832900001</v>
      </c>
      <c r="Q133" s="36">
        <f>SUMIFS(СВЦЭМ!$D$39:$D$782,СВЦЭМ!$A$39:$A$782,$A133,СВЦЭМ!$B$39:$B$782,Q$119)+'СЕТ СН'!$I$14+СВЦЭМ!$D$10+'СЕТ СН'!$I$5-'СЕТ СН'!$I$24</f>
        <v>3537.8589888900001</v>
      </c>
      <c r="R133" s="36">
        <f>SUMIFS(СВЦЭМ!$D$39:$D$782,СВЦЭМ!$A$39:$A$782,$A133,СВЦЭМ!$B$39:$B$782,R$119)+'СЕТ СН'!$I$14+СВЦЭМ!$D$10+'СЕТ СН'!$I$5-'СЕТ СН'!$I$24</f>
        <v>3528.0933124100002</v>
      </c>
      <c r="S133" s="36">
        <f>SUMIFS(СВЦЭМ!$D$39:$D$782,СВЦЭМ!$A$39:$A$782,$A133,СВЦЭМ!$B$39:$B$782,S$119)+'СЕТ СН'!$I$14+СВЦЭМ!$D$10+'СЕТ СН'!$I$5-'СЕТ СН'!$I$24</f>
        <v>3544.7528570000004</v>
      </c>
      <c r="T133" s="36">
        <f>SUMIFS(СВЦЭМ!$D$39:$D$782,СВЦЭМ!$A$39:$A$782,$A133,СВЦЭМ!$B$39:$B$782,T$119)+'СЕТ СН'!$I$14+СВЦЭМ!$D$10+'СЕТ СН'!$I$5-'СЕТ СН'!$I$24</f>
        <v>3550.6400988400001</v>
      </c>
      <c r="U133" s="36">
        <f>SUMIFS(СВЦЭМ!$D$39:$D$782,СВЦЭМ!$A$39:$A$782,$A133,СВЦЭМ!$B$39:$B$782,U$119)+'СЕТ СН'!$I$14+СВЦЭМ!$D$10+'СЕТ СН'!$I$5-'СЕТ СН'!$I$24</f>
        <v>3546.8349727800005</v>
      </c>
      <c r="V133" s="36">
        <f>SUMIFS(СВЦЭМ!$D$39:$D$782,СВЦЭМ!$A$39:$A$782,$A133,СВЦЭМ!$B$39:$B$782,V$119)+'СЕТ СН'!$I$14+СВЦЭМ!$D$10+'СЕТ СН'!$I$5-'СЕТ СН'!$I$24</f>
        <v>3558.4304116600001</v>
      </c>
      <c r="W133" s="36">
        <f>SUMIFS(СВЦЭМ!$D$39:$D$782,СВЦЭМ!$A$39:$A$782,$A133,СВЦЭМ!$B$39:$B$782,W$119)+'СЕТ СН'!$I$14+СВЦЭМ!$D$10+'СЕТ СН'!$I$5-'СЕТ СН'!$I$24</f>
        <v>3556.77024686</v>
      </c>
      <c r="X133" s="36">
        <f>SUMIFS(СВЦЭМ!$D$39:$D$782,СВЦЭМ!$A$39:$A$782,$A133,СВЦЭМ!$B$39:$B$782,X$119)+'СЕТ СН'!$I$14+СВЦЭМ!$D$10+'СЕТ СН'!$I$5-'СЕТ СН'!$I$24</f>
        <v>3550.3211938100003</v>
      </c>
      <c r="Y133" s="36">
        <f>SUMIFS(СВЦЭМ!$D$39:$D$782,СВЦЭМ!$A$39:$A$782,$A133,СВЦЭМ!$B$39:$B$782,Y$119)+'СЕТ СН'!$I$14+СВЦЭМ!$D$10+'СЕТ СН'!$I$5-'СЕТ СН'!$I$24</f>
        <v>3531.5411640900002</v>
      </c>
    </row>
    <row r="134" spans="1:25" ht="15.75" x14ac:dyDescent="0.2">
      <c r="A134" s="35">
        <f t="shared" si="3"/>
        <v>44849</v>
      </c>
      <c r="B134" s="36">
        <f>SUMIFS(СВЦЭМ!$D$39:$D$782,СВЦЭМ!$A$39:$A$782,$A134,СВЦЭМ!$B$39:$B$782,B$119)+'СЕТ СН'!$I$14+СВЦЭМ!$D$10+'СЕТ СН'!$I$5-'СЕТ СН'!$I$24</f>
        <v>3449.5381186499999</v>
      </c>
      <c r="C134" s="36">
        <f>SUMIFS(СВЦЭМ!$D$39:$D$782,СВЦЭМ!$A$39:$A$782,$A134,СВЦЭМ!$B$39:$B$782,C$119)+'СЕТ СН'!$I$14+СВЦЭМ!$D$10+'СЕТ СН'!$I$5-'СЕТ СН'!$I$24</f>
        <v>3440.1550164999999</v>
      </c>
      <c r="D134" s="36">
        <f>SUMIFS(СВЦЭМ!$D$39:$D$782,СВЦЭМ!$A$39:$A$782,$A134,СВЦЭМ!$B$39:$B$782,D$119)+'СЕТ СН'!$I$14+СВЦЭМ!$D$10+'СЕТ СН'!$I$5-'СЕТ СН'!$I$24</f>
        <v>3428.7824701300001</v>
      </c>
      <c r="E134" s="36">
        <f>SUMIFS(СВЦЭМ!$D$39:$D$782,СВЦЭМ!$A$39:$A$782,$A134,СВЦЭМ!$B$39:$B$782,E$119)+'СЕТ СН'!$I$14+СВЦЭМ!$D$10+'СЕТ СН'!$I$5-'СЕТ СН'!$I$24</f>
        <v>3423.98796309</v>
      </c>
      <c r="F134" s="36">
        <f>SUMIFS(СВЦЭМ!$D$39:$D$782,СВЦЭМ!$A$39:$A$782,$A134,СВЦЭМ!$B$39:$B$782,F$119)+'СЕТ СН'!$I$14+СВЦЭМ!$D$10+'СЕТ СН'!$I$5-'СЕТ СН'!$I$24</f>
        <v>3418.8267311</v>
      </c>
      <c r="G134" s="36">
        <f>SUMIFS(СВЦЭМ!$D$39:$D$782,СВЦЭМ!$A$39:$A$782,$A134,СВЦЭМ!$B$39:$B$782,G$119)+'СЕТ СН'!$I$14+СВЦЭМ!$D$10+'СЕТ СН'!$I$5-'СЕТ СН'!$I$24</f>
        <v>3419.5672529500002</v>
      </c>
      <c r="H134" s="36">
        <f>SUMIFS(СВЦЭМ!$D$39:$D$782,СВЦЭМ!$A$39:$A$782,$A134,СВЦЭМ!$B$39:$B$782,H$119)+'СЕТ СН'!$I$14+СВЦЭМ!$D$10+'СЕТ СН'!$I$5-'СЕТ СН'!$I$24</f>
        <v>3435.7138167500002</v>
      </c>
      <c r="I134" s="36">
        <f>SUMIFS(СВЦЭМ!$D$39:$D$782,СВЦЭМ!$A$39:$A$782,$A134,СВЦЭМ!$B$39:$B$782,I$119)+'СЕТ СН'!$I$14+СВЦЭМ!$D$10+'СЕТ СН'!$I$5-'СЕТ СН'!$I$24</f>
        <v>3402.7116020200001</v>
      </c>
      <c r="J134" s="36">
        <f>SUMIFS(СВЦЭМ!$D$39:$D$782,СВЦЭМ!$A$39:$A$782,$A134,СВЦЭМ!$B$39:$B$782,J$119)+'СЕТ СН'!$I$14+СВЦЭМ!$D$10+'СЕТ СН'!$I$5-'СЕТ СН'!$I$24</f>
        <v>3407.7991798000003</v>
      </c>
      <c r="K134" s="36">
        <f>SUMIFS(СВЦЭМ!$D$39:$D$782,СВЦЭМ!$A$39:$A$782,$A134,СВЦЭМ!$B$39:$B$782,K$119)+'СЕТ СН'!$I$14+СВЦЭМ!$D$10+'СЕТ СН'!$I$5-'СЕТ СН'!$I$24</f>
        <v>3412.8103475400003</v>
      </c>
      <c r="L134" s="36">
        <f>SUMIFS(СВЦЭМ!$D$39:$D$782,СВЦЭМ!$A$39:$A$782,$A134,СВЦЭМ!$B$39:$B$782,L$119)+'СЕТ СН'!$I$14+СВЦЭМ!$D$10+'СЕТ СН'!$I$5-'СЕТ СН'!$I$24</f>
        <v>3450.16395487</v>
      </c>
      <c r="M134" s="36">
        <f>SUMIFS(СВЦЭМ!$D$39:$D$782,СВЦЭМ!$A$39:$A$782,$A134,СВЦЭМ!$B$39:$B$782,M$119)+'СЕТ СН'!$I$14+СВЦЭМ!$D$10+'СЕТ СН'!$I$5-'СЕТ СН'!$I$24</f>
        <v>3414.2219226400002</v>
      </c>
      <c r="N134" s="36">
        <f>SUMIFS(СВЦЭМ!$D$39:$D$782,СВЦЭМ!$A$39:$A$782,$A134,СВЦЭМ!$B$39:$B$782,N$119)+'СЕТ СН'!$I$14+СВЦЭМ!$D$10+'СЕТ СН'!$I$5-'СЕТ СН'!$I$24</f>
        <v>3347.3074680700001</v>
      </c>
      <c r="O134" s="36">
        <f>SUMIFS(СВЦЭМ!$D$39:$D$782,СВЦЭМ!$A$39:$A$782,$A134,СВЦЭМ!$B$39:$B$782,O$119)+'СЕТ СН'!$I$14+СВЦЭМ!$D$10+'СЕТ СН'!$I$5-'СЕТ СН'!$I$24</f>
        <v>3338.5766381500002</v>
      </c>
      <c r="P134" s="36">
        <f>SUMIFS(СВЦЭМ!$D$39:$D$782,СВЦЭМ!$A$39:$A$782,$A134,СВЦЭМ!$B$39:$B$782,P$119)+'СЕТ СН'!$I$14+СВЦЭМ!$D$10+'СЕТ СН'!$I$5-'СЕТ СН'!$I$24</f>
        <v>3343.1054261200002</v>
      </c>
      <c r="Q134" s="36">
        <f>SUMIFS(СВЦЭМ!$D$39:$D$782,СВЦЭМ!$A$39:$A$782,$A134,СВЦЭМ!$B$39:$B$782,Q$119)+'СЕТ СН'!$I$14+СВЦЭМ!$D$10+'СЕТ СН'!$I$5-'СЕТ СН'!$I$24</f>
        <v>3349.759454</v>
      </c>
      <c r="R134" s="36">
        <f>SUMIFS(СВЦЭМ!$D$39:$D$782,СВЦЭМ!$A$39:$A$782,$A134,СВЦЭМ!$B$39:$B$782,R$119)+'СЕТ СН'!$I$14+СВЦЭМ!$D$10+'СЕТ СН'!$I$5-'СЕТ СН'!$I$24</f>
        <v>3395.2193528400003</v>
      </c>
      <c r="S134" s="36">
        <f>SUMIFS(СВЦЭМ!$D$39:$D$782,СВЦЭМ!$A$39:$A$782,$A134,СВЦЭМ!$B$39:$B$782,S$119)+'СЕТ СН'!$I$14+СВЦЭМ!$D$10+'СЕТ СН'!$I$5-'СЕТ СН'!$I$24</f>
        <v>3424.6017331200001</v>
      </c>
      <c r="T134" s="36">
        <f>SUMIFS(СВЦЭМ!$D$39:$D$782,СВЦЭМ!$A$39:$A$782,$A134,СВЦЭМ!$B$39:$B$782,T$119)+'СЕТ СН'!$I$14+СВЦЭМ!$D$10+'СЕТ СН'!$I$5-'СЕТ СН'!$I$24</f>
        <v>3481.8271128400002</v>
      </c>
      <c r="U134" s="36">
        <f>SUMIFS(СВЦЭМ!$D$39:$D$782,СВЦЭМ!$A$39:$A$782,$A134,СВЦЭМ!$B$39:$B$782,U$119)+'СЕТ СН'!$I$14+СВЦЭМ!$D$10+'СЕТ СН'!$I$5-'СЕТ СН'!$I$24</f>
        <v>3508.3451401500001</v>
      </c>
      <c r="V134" s="36">
        <f>SUMIFS(СВЦЭМ!$D$39:$D$782,СВЦЭМ!$A$39:$A$782,$A134,СВЦЭМ!$B$39:$B$782,V$119)+'СЕТ СН'!$I$14+СВЦЭМ!$D$10+'СЕТ СН'!$I$5-'СЕТ СН'!$I$24</f>
        <v>3500.1100805300002</v>
      </c>
      <c r="W134" s="36">
        <f>SUMIFS(СВЦЭМ!$D$39:$D$782,СВЦЭМ!$A$39:$A$782,$A134,СВЦЭМ!$B$39:$B$782,W$119)+'СЕТ СН'!$I$14+СВЦЭМ!$D$10+'СЕТ СН'!$I$5-'СЕТ СН'!$I$24</f>
        <v>3485.96437014</v>
      </c>
      <c r="X134" s="36">
        <f>SUMIFS(СВЦЭМ!$D$39:$D$782,СВЦЭМ!$A$39:$A$782,$A134,СВЦЭМ!$B$39:$B$782,X$119)+'СЕТ СН'!$I$14+СВЦЭМ!$D$10+'СЕТ СН'!$I$5-'СЕТ СН'!$I$24</f>
        <v>3512.34767655</v>
      </c>
      <c r="Y134" s="36">
        <f>SUMIFS(СВЦЭМ!$D$39:$D$782,СВЦЭМ!$A$39:$A$782,$A134,СВЦЭМ!$B$39:$B$782,Y$119)+'СЕТ СН'!$I$14+СВЦЭМ!$D$10+'СЕТ СН'!$I$5-'СЕТ СН'!$I$24</f>
        <v>3465.3717554700002</v>
      </c>
    </row>
    <row r="135" spans="1:25" ht="15.75" x14ac:dyDescent="0.2">
      <c r="A135" s="35">
        <f t="shared" si="3"/>
        <v>44850</v>
      </c>
      <c r="B135" s="36">
        <f>SUMIFS(СВЦЭМ!$D$39:$D$782,СВЦЭМ!$A$39:$A$782,$A135,СВЦЭМ!$B$39:$B$782,B$119)+'СЕТ СН'!$I$14+СВЦЭМ!$D$10+'СЕТ СН'!$I$5-'СЕТ СН'!$I$24</f>
        <v>3403.42360164</v>
      </c>
      <c r="C135" s="36">
        <f>SUMIFS(СВЦЭМ!$D$39:$D$782,СВЦЭМ!$A$39:$A$782,$A135,СВЦЭМ!$B$39:$B$782,C$119)+'СЕТ СН'!$I$14+СВЦЭМ!$D$10+'СЕТ СН'!$I$5-'СЕТ СН'!$I$24</f>
        <v>3424.4593625400003</v>
      </c>
      <c r="D135" s="36">
        <f>SUMIFS(СВЦЭМ!$D$39:$D$782,СВЦЭМ!$A$39:$A$782,$A135,СВЦЭМ!$B$39:$B$782,D$119)+'СЕТ СН'!$I$14+СВЦЭМ!$D$10+'СЕТ СН'!$I$5-'СЕТ СН'!$I$24</f>
        <v>3435.80658537</v>
      </c>
      <c r="E135" s="36">
        <f>SUMIFS(СВЦЭМ!$D$39:$D$782,СВЦЭМ!$A$39:$A$782,$A135,СВЦЭМ!$B$39:$B$782,E$119)+'СЕТ СН'!$I$14+СВЦЭМ!$D$10+'СЕТ СН'!$I$5-'СЕТ СН'!$I$24</f>
        <v>3445.8097152099999</v>
      </c>
      <c r="F135" s="36">
        <f>SUMIFS(СВЦЭМ!$D$39:$D$782,СВЦЭМ!$A$39:$A$782,$A135,СВЦЭМ!$B$39:$B$782,F$119)+'СЕТ СН'!$I$14+СВЦЭМ!$D$10+'СЕТ СН'!$I$5-'СЕТ СН'!$I$24</f>
        <v>3439.5296403900002</v>
      </c>
      <c r="G135" s="36">
        <f>SUMIFS(СВЦЭМ!$D$39:$D$782,СВЦЭМ!$A$39:$A$782,$A135,СВЦЭМ!$B$39:$B$782,G$119)+'СЕТ СН'!$I$14+СВЦЭМ!$D$10+'СЕТ СН'!$I$5-'СЕТ СН'!$I$24</f>
        <v>3428.0154914600002</v>
      </c>
      <c r="H135" s="36">
        <f>SUMIFS(СВЦЭМ!$D$39:$D$782,СВЦЭМ!$A$39:$A$782,$A135,СВЦЭМ!$B$39:$B$782,H$119)+'СЕТ СН'!$I$14+СВЦЭМ!$D$10+'СЕТ СН'!$I$5-'СЕТ СН'!$I$24</f>
        <v>3412.2652242499998</v>
      </c>
      <c r="I135" s="36">
        <f>SUMIFS(СВЦЭМ!$D$39:$D$782,СВЦЭМ!$A$39:$A$782,$A135,СВЦЭМ!$B$39:$B$782,I$119)+'СЕТ СН'!$I$14+СВЦЭМ!$D$10+'СЕТ СН'!$I$5-'СЕТ СН'!$I$24</f>
        <v>3390.2856488300004</v>
      </c>
      <c r="J135" s="36">
        <f>SUMIFS(СВЦЭМ!$D$39:$D$782,СВЦЭМ!$A$39:$A$782,$A135,СВЦЭМ!$B$39:$B$782,J$119)+'СЕТ СН'!$I$14+СВЦЭМ!$D$10+'СЕТ СН'!$I$5-'СЕТ СН'!$I$24</f>
        <v>3338.50959844</v>
      </c>
      <c r="K135" s="36">
        <f>SUMIFS(СВЦЭМ!$D$39:$D$782,СВЦЭМ!$A$39:$A$782,$A135,СВЦЭМ!$B$39:$B$782,K$119)+'СЕТ СН'!$I$14+СВЦЭМ!$D$10+'СЕТ СН'!$I$5-'СЕТ СН'!$I$24</f>
        <v>3314.1256170800002</v>
      </c>
      <c r="L135" s="36">
        <f>SUMIFS(СВЦЭМ!$D$39:$D$782,СВЦЭМ!$A$39:$A$782,$A135,СВЦЭМ!$B$39:$B$782,L$119)+'СЕТ СН'!$I$14+СВЦЭМ!$D$10+'СЕТ СН'!$I$5-'СЕТ СН'!$I$24</f>
        <v>3305.8359499200001</v>
      </c>
      <c r="M135" s="36">
        <f>SUMIFS(СВЦЭМ!$D$39:$D$782,СВЦЭМ!$A$39:$A$782,$A135,СВЦЭМ!$B$39:$B$782,M$119)+'СЕТ СН'!$I$14+СВЦЭМ!$D$10+'СЕТ СН'!$I$5-'СЕТ СН'!$I$24</f>
        <v>3312.7085063</v>
      </c>
      <c r="N135" s="36">
        <f>SUMIFS(СВЦЭМ!$D$39:$D$782,СВЦЭМ!$A$39:$A$782,$A135,СВЦЭМ!$B$39:$B$782,N$119)+'СЕТ СН'!$I$14+СВЦЭМ!$D$10+'СЕТ СН'!$I$5-'СЕТ СН'!$I$24</f>
        <v>3326.79834592</v>
      </c>
      <c r="O135" s="36">
        <f>SUMIFS(СВЦЭМ!$D$39:$D$782,СВЦЭМ!$A$39:$A$782,$A135,СВЦЭМ!$B$39:$B$782,O$119)+'СЕТ СН'!$I$14+СВЦЭМ!$D$10+'СЕТ СН'!$I$5-'СЕТ СН'!$I$24</f>
        <v>3339.7945377200003</v>
      </c>
      <c r="P135" s="36">
        <f>SUMIFS(СВЦЭМ!$D$39:$D$782,СВЦЭМ!$A$39:$A$782,$A135,СВЦЭМ!$B$39:$B$782,P$119)+'СЕТ СН'!$I$14+СВЦЭМ!$D$10+'СЕТ СН'!$I$5-'СЕТ СН'!$I$24</f>
        <v>3348.4740688800002</v>
      </c>
      <c r="Q135" s="36">
        <f>SUMIFS(СВЦЭМ!$D$39:$D$782,СВЦЭМ!$A$39:$A$782,$A135,СВЦЭМ!$B$39:$B$782,Q$119)+'СЕТ СН'!$I$14+СВЦЭМ!$D$10+'СЕТ СН'!$I$5-'СЕТ СН'!$I$24</f>
        <v>3343.9873737299999</v>
      </c>
      <c r="R135" s="36">
        <f>SUMIFS(СВЦЭМ!$D$39:$D$782,СВЦЭМ!$A$39:$A$782,$A135,СВЦЭМ!$B$39:$B$782,R$119)+'СЕТ СН'!$I$14+СВЦЭМ!$D$10+'СЕТ СН'!$I$5-'СЕТ СН'!$I$24</f>
        <v>3339.3812762500002</v>
      </c>
      <c r="S135" s="36">
        <f>SUMIFS(СВЦЭМ!$D$39:$D$782,СВЦЭМ!$A$39:$A$782,$A135,СВЦЭМ!$B$39:$B$782,S$119)+'СЕТ СН'!$I$14+СВЦЭМ!$D$10+'СЕТ СН'!$I$5-'СЕТ СН'!$I$24</f>
        <v>3340.39794033</v>
      </c>
      <c r="T135" s="36">
        <f>SUMIFS(СВЦЭМ!$D$39:$D$782,СВЦЭМ!$A$39:$A$782,$A135,СВЦЭМ!$B$39:$B$782,T$119)+'СЕТ СН'!$I$14+СВЦЭМ!$D$10+'СЕТ СН'!$I$5-'СЕТ СН'!$I$24</f>
        <v>3316.76625844</v>
      </c>
      <c r="U135" s="36">
        <f>SUMIFS(СВЦЭМ!$D$39:$D$782,СВЦЭМ!$A$39:$A$782,$A135,СВЦЭМ!$B$39:$B$782,U$119)+'СЕТ СН'!$I$14+СВЦЭМ!$D$10+'СЕТ СН'!$I$5-'СЕТ СН'!$I$24</f>
        <v>3306.1607656300002</v>
      </c>
      <c r="V135" s="36">
        <f>SUMIFS(СВЦЭМ!$D$39:$D$782,СВЦЭМ!$A$39:$A$782,$A135,СВЦЭМ!$B$39:$B$782,V$119)+'СЕТ СН'!$I$14+СВЦЭМ!$D$10+'СЕТ СН'!$I$5-'СЕТ СН'!$I$24</f>
        <v>3308.5631234900002</v>
      </c>
      <c r="W135" s="36">
        <f>SUMIFS(СВЦЭМ!$D$39:$D$782,СВЦЭМ!$A$39:$A$782,$A135,СВЦЭМ!$B$39:$B$782,W$119)+'СЕТ СН'!$I$14+СВЦЭМ!$D$10+'СЕТ СН'!$I$5-'СЕТ СН'!$I$24</f>
        <v>3318.95281561</v>
      </c>
      <c r="X135" s="36">
        <f>SUMIFS(СВЦЭМ!$D$39:$D$782,СВЦЭМ!$A$39:$A$782,$A135,СВЦЭМ!$B$39:$B$782,X$119)+'СЕТ СН'!$I$14+СВЦЭМ!$D$10+'СЕТ СН'!$I$5-'СЕТ СН'!$I$24</f>
        <v>3346.5867316200001</v>
      </c>
      <c r="Y135" s="36">
        <f>SUMIFS(СВЦЭМ!$D$39:$D$782,СВЦЭМ!$A$39:$A$782,$A135,СВЦЭМ!$B$39:$B$782,Y$119)+'СЕТ СН'!$I$14+СВЦЭМ!$D$10+'СЕТ СН'!$I$5-'СЕТ СН'!$I$24</f>
        <v>3377.84483357</v>
      </c>
    </row>
    <row r="136" spans="1:25" ht="15.75" x14ac:dyDescent="0.2">
      <c r="A136" s="35">
        <f t="shared" si="3"/>
        <v>44851</v>
      </c>
      <c r="B136" s="36">
        <f>SUMIFS(СВЦЭМ!$D$39:$D$782,СВЦЭМ!$A$39:$A$782,$A136,СВЦЭМ!$B$39:$B$782,B$119)+'СЕТ СН'!$I$14+СВЦЭМ!$D$10+'СЕТ СН'!$I$5-'СЕТ СН'!$I$24</f>
        <v>3425.98701381</v>
      </c>
      <c r="C136" s="36">
        <f>SUMIFS(СВЦЭМ!$D$39:$D$782,СВЦЭМ!$A$39:$A$782,$A136,СВЦЭМ!$B$39:$B$782,C$119)+'СЕТ СН'!$I$14+СВЦЭМ!$D$10+'СЕТ СН'!$I$5-'СЕТ СН'!$I$24</f>
        <v>3458.0616635200004</v>
      </c>
      <c r="D136" s="36">
        <f>SUMIFS(СВЦЭМ!$D$39:$D$782,СВЦЭМ!$A$39:$A$782,$A136,СВЦЭМ!$B$39:$B$782,D$119)+'СЕТ СН'!$I$14+СВЦЭМ!$D$10+'СЕТ СН'!$I$5-'СЕТ СН'!$I$24</f>
        <v>3495.0269295000003</v>
      </c>
      <c r="E136" s="36">
        <f>SUMIFS(СВЦЭМ!$D$39:$D$782,СВЦЭМ!$A$39:$A$782,$A136,СВЦЭМ!$B$39:$B$782,E$119)+'СЕТ СН'!$I$14+СВЦЭМ!$D$10+'СЕТ СН'!$I$5-'СЕТ СН'!$I$24</f>
        <v>3513.6407247400002</v>
      </c>
      <c r="F136" s="36">
        <f>SUMIFS(СВЦЭМ!$D$39:$D$782,СВЦЭМ!$A$39:$A$782,$A136,СВЦЭМ!$B$39:$B$782,F$119)+'СЕТ СН'!$I$14+СВЦЭМ!$D$10+'СЕТ СН'!$I$5-'СЕТ СН'!$I$24</f>
        <v>3518.8352503800002</v>
      </c>
      <c r="G136" s="36">
        <f>SUMIFS(СВЦЭМ!$D$39:$D$782,СВЦЭМ!$A$39:$A$782,$A136,СВЦЭМ!$B$39:$B$782,G$119)+'СЕТ СН'!$I$14+СВЦЭМ!$D$10+'СЕТ СН'!$I$5-'СЕТ СН'!$I$24</f>
        <v>3495.3487882899999</v>
      </c>
      <c r="H136" s="36">
        <f>SUMIFS(СВЦЭМ!$D$39:$D$782,СВЦЭМ!$A$39:$A$782,$A136,СВЦЭМ!$B$39:$B$782,H$119)+'СЕТ СН'!$I$14+СВЦЭМ!$D$10+'СЕТ СН'!$I$5-'СЕТ СН'!$I$24</f>
        <v>3442.7894211399998</v>
      </c>
      <c r="I136" s="36">
        <f>SUMIFS(СВЦЭМ!$D$39:$D$782,СВЦЭМ!$A$39:$A$782,$A136,СВЦЭМ!$B$39:$B$782,I$119)+'СЕТ СН'!$I$14+СВЦЭМ!$D$10+'СЕТ СН'!$I$5-'СЕТ СН'!$I$24</f>
        <v>3388.960779</v>
      </c>
      <c r="J136" s="36">
        <f>SUMIFS(СВЦЭМ!$D$39:$D$782,СВЦЭМ!$A$39:$A$782,$A136,СВЦЭМ!$B$39:$B$782,J$119)+'СЕТ СН'!$I$14+СВЦЭМ!$D$10+'СЕТ СН'!$I$5-'СЕТ СН'!$I$24</f>
        <v>3364.3421631600004</v>
      </c>
      <c r="K136" s="36">
        <f>SUMIFS(СВЦЭМ!$D$39:$D$782,СВЦЭМ!$A$39:$A$782,$A136,СВЦЭМ!$B$39:$B$782,K$119)+'СЕТ СН'!$I$14+СВЦЭМ!$D$10+'СЕТ СН'!$I$5-'СЕТ СН'!$I$24</f>
        <v>3361.5805255300002</v>
      </c>
      <c r="L136" s="36">
        <f>SUMIFS(СВЦЭМ!$D$39:$D$782,СВЦЭМ!$A$39:$A$782,$A136,СВЦЭМ!$B$39:$B$782,L$119)+'СЕТ СН'!$I$14+СВЦЭМ!$D$10+'СЕТ СН'!$I$5-'СЕТ СН'!$I$24</f>
        <v>3369.0176327700001</v>
      </c>
      <c r="M136" s="36">
        <f>SUMIFS(СВЦЭМ!$D$39:$D$782,СВЦЭМ!$A$39:$A$782,$A136,СВЦЭМ!$B$39:$B$782,M$119)+'СЕТ СН'!$I$14+СВЦЭМ!$D$10+'СЕТ СН'!$I$5-'СЕТ СН'!$I$24</f>
        <v>3382.6744766500001</v>
      </c>
      <c r="N136" s="36">
        <f>SUMIFS(СВЦЭМ!$D$39:$D$782,СВЦЭМ!$A$39:$A$782,$A136,СВЦЭМ!$B$39:$B$782,N$119)+'СЕТ СН'!$I$14+СВЦЭМ!$D$10+'СЕТ СН'!$I$5-'СЕТ СН'!$I$24</f>
        <v>3384.7104823899999</v>
      </c>
      <c r="O136" s="36">
        <f>SUMIFS(СВЦЭМ!$D$39:$D$782,СВЦЭМ!$A$39:$A$782,$A136,СВЦЭМ!$B$39:$B$782,O$119)+'СЕТ СН'!$I$14+СВЦЭМ!$D$10+'СЕТ СН'!$I$5-'СЕТ СН'!$I$24</f>
        <v>3382.4160075300001</v>
      </c>
      <c r="P136" s="36">
        <f>SUMIFS(СВЦЭМ!$D$39:$D$782,СВЦЭМ!$A$39:$A$782,$A136,СВЦЭМ!$B$39:$B$782,P$119)+'СЕТ СН'!$I$14+СВЦЭМ!$D$10+'СЕТ СН'!$I$5-'СЕТ СН'!$I$24</f>
        <v>3398.5938526099999</v>
      </c>
      <c r="Q136" s="36">
        <f>SUMIFS(СВЦЭМ!$D$39:$D$782,СВЦЭМ!$A$39:$A$782,$A136,СВЦЭМ!$B$39:$B$782,Q$119)+'СЕТ СН'!$I$14+СВЦЭМ!$D$10+'СЕТ СН'!$I$5-'СЕТ СН'!$I$24</f>
        <v>3376.16534465</v>
      </c>
      <c r="R136" s="36">
        <f>SUMIFS(СВЦЭМ!$D$39:$D$782,СВЦЭМ!$A$39:$A$782,$A136,СВЦЭМ!$B$39:$B$782,R$119)+'СЕТ СН'!$I$14+СВЦЭМ!$D$10+'СЕТ СН'!$I$5-'СЕТ СН'!$I$24</f>
        <v>3325.5114771200001</v>
      </c>
      <c r="S136" s="36">
        <f>SUMIFS(СВЦЭМ!$D$39:$D$782,СВЦЭМ!$A$39:$A$782,$A136,СВЦЭМ!$B$39:$B$782,S$119)+'СЕТ СН'!$I$14+СВЦЭМ!$D$10+'СЕТ СН'!$I$5-'СЕТ СН'!$I$24</f>
        <v>3310.5044602600001</v>
      </c>
      <c r="T136" s="36">
        <f>SUMIFS(СВЦЭМ!$D$39:$D$782,СВЦЭМ!$A$39:$A$782,$A136,СВЦЭМ!$B$39:$B$782,T$119)+'СЕТ СН'!$I$14+СВЦЭМ!$D$10+'СЕТ СН'!$I$5-'СЕТ СН'!$I$24</f>
        <v>3369.66139449</v>
      </c>
      <c r="U136" s="36">
        <f>SUMIFS(СВЦЭМ!$D$39:$D$782,СВЦЭМ!$A$39:$A$782,$A136,СВЦЭМ!$B$39:$B$782,U$119)+'СЕТ СН'!$I$14+СВЦЭМ!$D$10+'СЕТ СН'!$I$5-'СЕТ СН'!$I$24</f>
        <v>3467.3429701</v>
      </c>
      <c r="V136" s="36">
        <f>SUMIFS(СВЦЭМ!$D$39:$D$782,СВЦЭМ!$A$39:$A$782,$A136,СВЦЭМ!$B$39:$B$782,V$119)+'СЕТ СН'!$I$14+СВЦЭМ!$D$10+'СЕТ СН'!$I$5-'СЕТ СН'!$I$24</f>
        <v>3462.9849735000003</v>
      </c>
      <c r="W136" s="36">
        <f>SUMIFS(СВЦЭМ!$D$39:$D$782,СВЦЭМ!$A$39:$A$782,$A136,СВЦЭМ!$B$39:$B$782,W$119)+'СЕТ СН'!$I$14+СВЦЭМ!$D$10+'СЕТ СН'!$I$5-'СЕТ СН'!$I$24</f>
        <v>3453.6583373900003</v>
      </c>
      <c r="X136" s="36">
        <f>SUMIFS(СВЦЭМ!$D$39:$D$782,СВЦЭМ!$A$39:$A$782,$A136,СВЦЭМ!$B$39:$B$782,X$119)+'СЕТ СН'!$I$14+СВЦЭМ!$D$10+'СЕТ СН'!$I$5-'СЕТ СН'!$I$24</f>
        <v>3407.0473683300002</v>
      </c>
      <c r="Y136" s="36">
        <f>SUMIFS(СВЦЭМ!$D$39:$D$782,СВЦЭМ!$A$39:$A$782,$A136,СВЦЭМ!$B$39:$B$782,Y$119)+'СЕТ СН'!$I$14+СВЦЭМ!$D$10+'СЕТ СН'!$I$5-'СЕТ СН'!$I$24</f>
        <v>3448.3683059</v>
      </c>
    </row>
    <row r="137" spans="1:25" ht="15.75" x14ac:dyDescent="0.2">
      <c r="A137" s="35">
        <f t="shared" si="3"/>
        <v>44852</v>
      </c>
      <c r="B137" s="36">
        <f>SUMIFS(СВЦЭМ!$D$39:$D$782,СВЦЭМ!$A$39:$A$782,$A137,СВЦЭМ!$B$39:$B$782,B$119)+'СЕТ СН'!$I$14+СВЦЭМ!$D$10+'СЕТ СН'!$I$5-'СЕТ СН'!$I$24</f>
        <v>3478.5658553600001</v>
      </c>
      <c r="C137" s="36">
        <f>SUMIFS(СВЦЭМ!$D$39:$D$782,СВЦЭМ!$A$39:$A$782,$A137,СВЦЭМ!$B$39:$B$782,C$119)+'СЕТ СН'!$I$14+СВЦЭМ!$D$10+'СЕТ СН'!$I$5-'СЕТ СН'!$I$24</f>
        <v>3521.0877327600001</v>
      </c>
      <c r="D137" s="36">
        <f>SUMIFS(СВЦЭМ!$D$39:$D$782,СВЦЭМ!$A$39:$A$782,$A137,СВЦЭМ!$B$39:$B$782,D$119)+'СЕТ СН'!$I$14+СВЦЭМ!$D$10+'СЕТ СН'!$I$5-'СЕТ СН'!$I$24</f>
        <v>3537.8333550100001</v>
      </c>
      <c r="E137" s="36">
        <f>SUMIFS(СВЦЭМ!$D$39:$D$782,СВЦЭМ!$A$39:$A$782,$A137,СВЦЭМ!$B$39:$B$782,E$119)+'СЕТ СН'!$I$14+СВЦЭМ!$D$10+'СЕТ СН'!$I$5-'СЕТ СН'!$I$24</f>
        <v>3540.8821465800002</v>
      </c>
      <c r="F137" s="36">
        <f>SUMIFS(СВЦЭМ!$D$39:$D$782,СВЦЭМ!$A$39:$A$782,$A137,СВЦЭМ!$B$39:$B$782,F$119)+'СЕТ СН'!$I$14+СВЦЭМ!$D$10+'СЕТ СН'!$I$5-'СЕТ СН'!$I$24</f>
        <v>3542.7775486400001</v>
      </c>
      <c r="G137" s="36">
        <f>SUMIFS(СВЦЭМ!$D$39:$D$782,СВЦЭМ!$A$39:$A$782,$A137,СВЦЭМ!$B$39:$B$782,G$119)+'СЕТ СН'!$I$14+СВЦЭМ!$D$10+'СЕТ СН'!$I$5-'СЕТ СН'!$I$24</f>
        <v>3528.7398783800004</v>
      </c>
      <c r="H137" s="36">
        <f>SUMIFS(СВЦЭМ!$D$39:$D$782,СВЦЭМ!$A$39:$A$782,$A137,СВЦЭМ!$B$39:$B$782,H$119)+'СЕТ СН'!$I$14+СВЦЭМ!$D$10+'СЕТ СН'!$I$5-'СЕТ СН'!$I$24</f>
        <v>3467.3555083800002</v>
      </c>
      <c r="I137" s="36">
        <f>SUMIFS(СВЦЭМ!$D$39:$D$782,СВЦЭМ!$A$39:$A$782,$A137,СВЦЭМ!$B$39:$B$782,I$119)+'СЕТ СН'!$I$14+СВЦЭМ!$D$10+'СЕТ СН'!$I$5-'СЕТ СН'!$I$24</f>
        <v>3408.47796406</v>
      </c>
      <c r="J137" s="36">
        <f>SUMIFS(СВЦЭМ!$D$39:$D$782,СВЦЭМ!$A$39:$A$782,$A137,СВЦЭМ!$B$39:$B$782,J$119)+'СЕТ СН'!$I$14+СВЦЭМ!$D$10+'СЕТ СН'!$I$5-'СЕТ СН'!$I$24</f>
        <v>3385.8565624900002</v>
      </c>
      <c r="K137" s="36">
        <f>SUMIFS(СВЦЭМ!$D$39:$D$782,СВЦЭМ!$A$39:$A$782,$A137,СВЦЭМ!$B$39:$B$782,K$119)+'СЕТ СН'!$I$14+СВЦЭМ!$D$10+'СЕТ СН'!$I$5-'СЕТ СН'!$I$24</f>
        <v>3388.2944787699998</v>
      </c>
      <c r="L137" s="36">
        <f>SUMIFS(СВЦЭМ!$D$39:$D$782,СВЦЭМ!$A$39:$A$782,$A137,СВЦЭМ!$B$39:$B$782,L$119)+'СЕТ СН'!$I$14+СВЦЭМ!$D$10+'СЕТ СН'!$I$5-'СЕТ СН'!$I$24</f>
        <v>3386.4074848999999</v>
      </c>
      <c r="M137" s="36">
        <f>SUMIFS(СВЦЭМ!$D$39:$D$782,СВЦЭМ!$A$39:$A$782,$A137,СВЦЭМ!$B$39:$B$782,M$119)+'СЕТ СН'!$I$14+СВЦЭМ!$D$10+'СЕТ СН'!$I$5-'СЕТ СН'!$I$24</f>
        <v>3396.2238455800002</v>
      </c>
      <c r="N137" s="36">
        <f>SUMIFS(СВЦЭМ!$D$39:$D$782,СВЦЭМ!$A$39:$A$782,$A137,СВЦЭМ!$B$39:$B$782,N$119)+'СЕТ СН'!$I$14+СВЦЭМ!$D$10+'СЕТ СН'!$I$5-'СЕТ СН'!$I$24</f>
        <v>3399.2667948400003</v>
      </c>
      <c r="O137" s="36">
        <f>SUMIFS(СВЦЭМ!$D$39:$D$782,СВЦЭМ!$A$39:$A$782,$A137,СВЦЭМ!$B$39:$B$782,O$119)+'СЕТ СН'!$I$14+СВЦЭМ!$D$10+'СЕТ СН'!$I$5-'СЕТ СН'!$I$24</f>
        <v>3398.8793236500001</v>
      </c>
      <c r="P137" s="36">
        <f>SUMIFS(СВЦЭМ!$D$39:$D$782,СВЦЭМ!$A$39:$A$782,$A137,СВЦЭМ!$B$39:$B$782,P$119)+'СЕТ СН'!$I$14+СВЦЭМ!$D$10+'СЕТ СН'!$I$5-'СЕТ СН'!$I$24</f>
        <v>3402.2360577600002</v>
      </c>
      <c r="Q137" s="36">
        <f>SUMIFS(СВЦЭМ!$D$39:$D$782,СВЦЭМ!$A$39:$A$782,$A137,СВЦЭМ!$B$39:$B$782,Q$119)+'СЕТ СН'!$I$14+СВЦЭМ!$D$10+'СЕТ СН'!$I$5-'СЕТ СН'!$I$24</f>
        <v>3415.8628390399999</v>
      </c>
      <c r="R137" s="36">
        <f>SUMIFS(СВЦЭМ!$D$39:$D$782,СВЦЭМ!$A$39:$A$782,$A137,СВЦЭМ!$B$39:$B$782,R$119)+'СЕТ СН'!$I$14+СВЦЭМ!$D$10+'СЕТ СН'!$I$5-'СЕТ СН'!$I$24</f>
        <v>3421.2138849000003</v>
      </c>
      <c r="S137" s="36">
        <f>SUMIFS(СВЦЭМ!$D$39:$D$782,СВЦЭМ!$A$39:$A$782,$A137,СВЦЭМ!$B$39:$B$782,S$119)+'СЕТ СН'!$I$14+СВЦЭМ!$D$10+'СЕТ СН'!$I$5-'СЕТ СН'!$I$24</f>
        <v>3399.1180111200001</v>
      </c>
      <c r="T137" s="36">
        <f>SUMIFS(СВЦЭМ!$D$39:$D$782,СВЦЭМ!$A$39:$A$782,$A137,СВЦЭМ!$B$39:$B$782,T$119)+'СЕТ СН'!$I$14+СВЦЭМ!$D$10+'СЕТ СН'!$I$5-'СЕТ СН'!$I$24</f>
        <v>3482.7890291200001</v>
      </c>
      <c r="U137" s="36">
        <f>SUMIFS(СВЦЭМ!$D$39:$D$782,СВЦЭМ!$A$39:$A$782,$A137,СВЦЭМ!$B$39:$B$782,U$119)+'СЕТ СН'!$I$14+СВЦЭМ!$D$10+'СЕТ СН'!$I$5-'СЕТ СН'!$I$24</f>
        <v>3507.84341288</v>
      </c>
      <c r="V137" s="36">
        <f>SUMIFS(СВЦЭМ!$D$39:$D$782,СВЦЭМ!$A$39:$A$782,$A137,СВЦЭМ!$B$39:$B$782,V$119)+'СЕТ СН'!$I$14+СВЦЭМ!$D$10+'СЕТ СН'!$I$5-'СЕТ СН'!$I$24</f>
        <v>3501.3936264800004</v>
      </c>
      <c r="W137" s="36">
        <f>SUMIFS(СВЦЭМ!$D$39:$D$782,СВЦЭМ!$A$39:$A$782,$A137,СВЦЭМ!$B$39:$B$782,W$119)+'СЕТ СН'!$I$14+СВЦЭМ!$D$10+'СЕТ СН'!$I$5-'СЕТ СН'!$I$24</f>
        <v>3492.5572483800001</v>
      </c>
      <c r="X137" s="36">
        <f>SUMIFS(СВЦЭМ!$D$39:$D$782,СВЦЭМ!$A$39:$A$782,$A137,СВЦЭМ!$B$39:$B$782,X$119)+'СЕТ СН'!$I$14+СВЦЭМ!$D$10+'СЕТ СН'!$I$5-'СЕТ СН'!$I$24</f>
        <v>3452.9800481400002</v>
      </c>
      <c r="Y137" s="36">
        <f>SUMIFS(СВЦЭМ!$D$39:$D$782,СВЦЭМ!$A$39:$A$782,$A137,СВЦЭМ!$B$39:$B$782,Y$119)+'СЕТ СН'!$I$14+СВЦЭМ!$D$10+'СЕТ СН'!$I$5-'СЕТ СН'!$I$24</f>
        <v>3439.8333006000003</v>
      </c>
    </row>
    <row r="138" spans="1:25" ht="15.75" x14ac:dyDescent="0.2">
      <c r="A138" s="35">
        <f t="shared" si="3"/>
        <v>44853</v>
      </c>
      <c r="B138" s="36">
        <f>SUMIFS(СВЦЭМ!$D$39:$D$782,СВЦЭМ!$A$39:$A$782,$A138,СВЦЭМ!$B$39:$B$782,B$119)+'СЕТ СН'!$I$14+СВЦЭМ!$D$10+'СЕТ СН'!$I$5-'СЕТ СН'!$I$24</f>
        <v>3483.8330282000002</v>
      </c>
      <c r="C138" s="36">
        <f>SUMIFS(СВЦЭМ!$D$39:$D$782,СВЦЭМ!$A$39:$A$782,$A138,СВЦЭМ!$B$39:$B$782,C$119)+'СЕТ СН'!$I$14+СВЦЭМ!$D$10+'СЕТ СН'!$I$5-'СЕТ СН'!$I$24</f>
        <v>3518.6715484800002</v>
      </c>
      <c r="D138" s="36">
        <f>SUMIFS(СВЦЭМ!$D$39:$D$782,СВЦЭМ!$A$39:$A$782,$A138,СВЦЭМ!$B$39:$B$782,D$119)+'СЕТ СН'!$I$14+СВЦЭМ!$D$10+'СЕТ СН'!$I$5-'СЕТ СН'!$I$24</f>
        <v>3540.5175325500004</v>
      </c>
      <c r="E138" s="36">
        <f>SUMIFS(СВЦЭМ!$D$39:$D$782,СВЦЭМ!$A$39:$A$782,$A138,СВЦЭМ!$B$39:$B$782,E$119)+'СЕТ СН'!$I$14+СВЦЭМ!$D$10+'СЕТ СН'!$I$5-'СЕТ СН'!$I$24</f>
        <v>3540.1036580800001</v>
      </c>
      <c r="F138" s="36">
        <f>SUMIFS(СВЦЭМ!$D$39:$D$782,СВЦЭМ!$A$39:$A$782,$A138,СВЦЭМ!$B$39:$B$782,F$119)+'СЕТ СН'!$I$14+СВЦЭМ!$D$10+'СЕТ СН'!$I$5-'СЕТ СН'!$I$24</f>
        <v>3543.1271664200003</v>
      </c>
      <c r="G138" s="36">
        <f>SUMIFS(СВЦЭМ!$D$39:$D$782,СВЦЭМ!$A$39:$A$782,$A138,СВЦЭМ!$B$39:$B$782,G$119)+'СЕТ СН'!$I$14+СВЦЭМ!$D$10+'СЕТ СН'!$I$5-'СЕТ СН'!$I$24</f>
        <v>3526.7909866100003</v>
      </c>
      <c r="H138" s="36">
        <f>SUMIFS(СВЦЭМ!$D$39:$D$782,СВЦЭМ!$A$39:$A$782,$A138,СВЦЭМ!$B$39:$B$782,H$119)+'СЕТ СН'!$I$14+СВЦЭМ!$D$10+'СЕТ СН'!$I$5-'СЕТ СН'!$I$24</f>
        <v>3467.2744508300002</v>
      </c>
      <c r="I138" s="36">
        <f>SUMIFS(СВЦЭМ!$D$39:$D$782,СВЦЭМ!$A$39:$A$782,$A138,СВЦЭМ!$B$39:$B$782,I$119)+'СЕТ СН'!$I$14+СВЦЭМ!$D$10+'СЕТ СН'!$I$5-'СЕТ СН'!$I$24</f>
        <v>3418.16119914</v>
      </c>
      <c r="J138" s="36">
        <f>SUMIFS(СВЦЭМ!$D$39:$D$782,СВЦЭМ!$A$39:$A$782,$A138,СВЦЭМ!$B$39:$B$782,J$119)+'СЕТ СН'!$I$14+СВЦЭМ!$D$10+'СЕТ СН'!$I$5-'СЕТ СН'!$I$24</f>
        <v>3452.1536298300002</v>
      </c>
      <c r="K138" s="36">
        <f>SUMIFS(СВЦЭМ!$D$39:$D$782,СВЦЭМ!$A$39:$A$782,$A138,СВЦЭМ!$B$39:$B$782,K$119)+'СЕТ СН'!$I$14+СВЦЭМ!$D$10+'СЕТ СН'!$I$5-'СЕТ СН'!$I$24</f>
        <v>3460.05936711</v>
      </c>
      <c r="L138" s="36">
        <f>SUMIFS(СВЦЭМ!$D$39:$D$782,СВЦЭМ!$A$39:$A$782,$A138,СВЦЭМ!$B$39:$B$782,L$119)+'СЕТ СН'!$I$14+СВЦЭМ!$D$10+'СЕТ СН'!$I$5-'СЕТ СН'!$I$24</f>
        <v>3463.9964636600002</v>
      </c>
      <c r="M138" s="36">
        <f>SUMIFS(СВЦЭМ!$D$39:$D$782,СВЦЭМ!$A$39:$A$782,$A138,СВЦЭМ!$B$39:$B$782,M$119)+'СЕТ СН'!$I$14+СВЦЭМ!$D$10+'СЕТ СН'!$I$5-'СЕТ СН'!$I$24</f>
        <v>3492.5205077800001</v>
      </c>
      <c r="N138" s="36">
        <f>SUMIFS(СВЦЭМ!$D$39:$D$782,СВЦЭМ!$A$39:$A$782,$A138,СВЦЭМ!$B$39:$B$782,N$119)+'СЕТ СН'!$I$14+СВЦЭМ!$D$10+'СЕТ СН'!$I$5-'СЕТ СН'!$I$24</f>
        <v>3426.5194742100002</v>
      </c>
      <c r="O138" s="36">
        <f>SUMIFS(СВЦЭМ!$D$39:$D$782,СВЦЭМ!$A$39:$A$782,$A138,СВЦЭМ!$B$39:$B$782,O$119)+'СЕТ СН'!$I$14+СВЦЭМ!$D$10+'СЕТ СН'!$I$5-'СЕТ СН'!$I$24</f>
        <v>3418.4731102800001</v>
      </c>
      <c r="P138" s="36">
        <f>SUMIFS(СВЦЭМ!$D$39:$D$782,СВЦЭМ!$A$39:$A$782,$A138,СВЦЭМ!$B$39:$B$782,P$119)+'СЕТ СН'!$I$14+СВЦЭМ!$D$10+'СЕТ СН'!$I$5-'СЕТ СН'!$I$24</f>
        <v>3402.4739225399999</v>
      </c>
      <c r="Q138" s="36">
        <f>SUMIFS(СВЦЭМ!$D$39:$D$782,СВЦЭМ!$A$39:$A$782,$A138,СВЦЭМ!$B$39:$B$782,Q$119)+'СЕТ СН'!$I$14+СВЦЭМ!$D$10+'СЕТ СН'!$I$5-'СЕТ СН'!$I$24</f>
        <v>3400.3460205900001</v>
      </c>
      <c r="R138" s="36">
        <f>SUMIFS(СВЦЭМ!$D$39:$D$782,СВЦЭМ!$A$39:$A$782,$A138,СВЦЭМ!$B$39:$B$782,R$119)+'СЕТ СН'!$I$14+СВЦЭМ!$D$10+'СЕТ СН'!$I$5-'СЕТ СН'!$I$24</f>
        <v>3300.1771713900002</v>
      </c>
      <c r="S138" s="36">
        <f>SUMIFS(СВЦЭМ!$D$39:$D$782,СВЦЭМ!$A$39:$A$782,$A138,СВЦЭМ!$B$39:$B$782,S$119)+'СЕТ СН'!$I$14+СВЦЭМ!$D$10+'СЕТ СН'!$I$5-'СЕТ СН'!$I$24</f>
        <v>3226.0997348400001</v>
      </c>
      <c r="T138" s="36">
        <f>SUMIFS(СВЦЭМ!$D$39:$D$782,СВЦЭМ!$A$39:$A$782,$A138,СВЦЭМ!$B$39:$B$782,T$119)+'СЕТ СН'!$I$14+СВЦЭМ!$D$10+'СЕТ СН'!$I$5-'СЕТ СН'!$I$24</f>
        <v>3246.8079323299999</v>
      </c>
      <c r="U138" s="36">
        <f>SUMIFS(СВЦЭМ!$D$39:$D$782,СВЦЭМ!$A$39:$A$782,$A138,СВЦЭМ!$B$39:$B$782,U$119)+'СЕТ СН'!$I$14+СВЦЭМ!$D$10+'СЕТ СН'!$I$5-'СЕТ СН'!$I$24</f>
        <v>3313.8031692499999</v>
      </c>
      <c r="V138" s="36">
        <f>SUMIFS(СВЦЭМ!$D$39:$D$782,СВЦЭМ!$A$39:$A$782,$A138,СВЦЭМ!$B$39:$B$782,V$119)+'СЕТ СН'!$I$14+СВЦЭМ!$D$10+'СЕТ СН'!$I$5-'СЕТ СН'!$I$24</f>
        <v>3366.0443191200002</v>
      </c>
      <c r="W138" s="36">
        <f>SUMIFS(СВЦЭМ!$D$39:$D$782,СВЦЭМ!$A$39:$A$782,$A138,СВЦЭМ!$B$39:$B$782,W$119)+'СЕТ СН'!$I$14+СВЦЭМ!$D$10+'СЕТ СН'!$I$5-'СЕТ СН'!$I$24</f>
        <v>3422.75526971</v>
      </c>
      <c r="X138" s="36">
        <f>SUMIFS(СВЦЭМ!$D$39:$D$782,СВЦЭМ!$A$39:$A$782,$A138,СВЦЭМ!$B$39:$B$782,X$119)+'СЕТ СН'!$I$14+СВЦЭМ!$D$10+'СЕТ СН'!$I$5-'СЕТ СН'!$I$24</f>
        <v>3453.11398809</v>
      </c>
      <c r="Y138" s="36">
        <f>SUMIFS(СВЦЭМ!$D$39:$D$782,СВЦЭМ!$A$39:$A$782,$A138,СВЦЭМ!$B$39:$B$782,Y$119)+'СЕТ СН'!$I$14+СВЦЭМ!$D$10+'СЕТ СН'!$I$5-'СЕТ СН'!$I$24</f>
        <v>3514.4268867000001</v>
      </c>
    </row>
    <row r="139" spans="1:25" ht="15.75" x14ac:dyDescent="0.2">
      <c r="A139" s="35">
        <f t="shared" si="3"/>
        <v>44854</v>
      </c>
      <c r="B139" s="36">
        <f>SUMIFS(СВЦЭМ!$D$39:$D$782,СВЦЭМ!$A$39:$A$782,$A139,СВЦЭМ!$B$39:$B$782,B$119)+'СЕТ СН'!$I$14+СВЦЭМ!$D$10+'СЕТ СН'!$I$5-'СЕТ СН'!$I$24</f>
        <v>3439.9611867800004</v>
      </c>
      <c r="C139" s="36">
        <f>SUMIFS(СВЦЭМ!$D$39:$D$782,СВЦЭМ!$A$39:$A$782,$A139,СВЦЭМ!$B$39:$B$782,C$119)+'СЕТ СН'!$I$14+СВЦЭМ!$D$10+'СЕТ СН'!$I$5-'СЕТ СН'!$I$24</f>
        <v>3441.1882044600002</v>
      </c>
      <c r="D139" s="36">
        <f>SUMIFS(СВЦЭМ!$D$39:$D$782,СВЦЭМ!$A$39:$A$782,$A139,СВЦЭМ!$B$39:$B$782,D$119)+'СЕТ СН'!$I$14+СВЦЭМ!$D$10+'СЕТ СН'!$I$5-'СЕТ СН'!$I$24</f>
        <v>3482.2973406199999</v>
      </c>
      <c r="E139" s="36">
        <f>SUMIFS(СВЦЭМ!$D$39:$D$782,СВЦЭМ!$A$39:$A$782,$A139,СВЦЭМ!$B$39:$B$782,E$119)+'СЕТ СН'!$I$14+СВЦЭМ!$D$10+'СЕТ СН'!$I$5-'СЕТ СН'!$I$24</f>
        <v>3478.8571903000002</v>
      </c>
      <c r="F139" s="36">
        <f>SUMIFS(СВЦЭМ!$D$39:$D$782,СВЦЭМ!$A$39:$A$782,$A139,СВЦЭМ!$B$39:$B$782,F$119)+'СЕТ СН'!$I$14+СВЦЭМ!$D$10+'СЕТ СН'!$I$5-'СЕТ СН'!$I$24</f>
        <v>3459.3288221500002</v>
      </c>
      <c r="G139" s="36">
        <f>SUMIFS(СВЦЭМ!$D$39:$D$782,СВЦЭМ!$A$39:$A$782,$A139,СВЦЭМ!$B$39:$B$782,G$119)+'СЕТ СН'!$I$14+СВЦЭМ!$D$10+'СЕТ СН'!$I$5-'СЕТ СН'!$I$24</f>
        <v>3431.2546782200002</v>
      </c>
      <c r="H139" s="36">
        <f>SUMIFS(СВЦЭМ!$D$39:$D$782,СВЦЭМ!$A$39:$A$782,$A139,СВЦЭМ!$B$39:$B$782,H$119)+'СЕТ СН'!$I$14+СВЦЭМ!$D$10+'СЕТ СН'!$I$5-'СЕТ СН'!$I$24</f>
        <v>3383.6433321100003</v>
      </c>
      <c r="I139" s="36">
        <f>SUMIFS(СВЦЭМ!$D$39:$D$782,СВЦЭМ!$A$39:$A$782,$A139,СВЦЭМ!$B$39:$B$782,I$119)+'СЕТ СН'!$I$14+СВЦЭМ!$D$10+'СЕТ СН'!$I$5-'СЕТ СН'!$I$24</f>
        <v>3355.5478773899999</v>
      </c>
      <c r="J139" s="36">
        <f>SUMIFS(СВЦЭМ!$D$39:$D$782,СВЦЭМ!$A$39:$A$782,$A139,СВЦЭМ!$B$39:$B$782,J$119)+'СЕТ СН'!$I$14+СВЦЭМ!$D$10+'СЕТ СН'!$I$5-'СЕТ СН'!$I$24</f>
        <v>3357.5920078600002</v>
      </c>
      <c r="K139" s="36">
        <f>SUMIFS(СВЦЭМ!$D$39:$D$782,СВЦЭМ!$A$39:$A$782,$A139,СВЦЭМ!$B$39:$B$782,K$119)+'СЕТ СН'!$I$14+СВЦЭМ!$D$10+'СЕТ СН'!$I$5-'СЕТ СН'!$I$24</f>
        <v>3392.8216631100004</v>
      </c>
      <c r="L139" s="36">
        <f>SUMIFS(СВЦЭМ!$D$39:$D$782,СВЦЭМ!$A$39:$A$782,$A139,СВЦЭМ!$B$39:$B$782,L$119)+'СЕТ СН'!$I$14+СВЦЭМ!$D$10+'СЕТ СН'!$I$5-'СЕТ СН'!$I$24</f>
        <v>3400.7249762599999</v>
      </c>
      <c r="M139" s="36">
        <f>SUMIFS(СВЦЭМ!$D$39:$D$782,СВЦЭМ!$A$39:$A$782,$A139,СВЦЭМ!$B$39:$B$782,M$119)+'СЕТ СН'!$I$14+СВЦЭМ!$D$10+'СЕТ СН'!$I$5-'СЕТ СН'!$I$24</f>
        <v>3431.8977899400002</v>
      </c>
      <c r="N139" s="36">
        <f>SUMIFS(СВЦЭМ!$D$39:$D$782,СВЦЭМ!$A$39:$A$782,$A139,СВЦЭМ!$B$39:$B$782,N$119)+'СЕТ СН'!$I$14+СВЦЭМ!$D$10+'СЕТ СН'!$I$5-'СЕТ СН'!$I$24</f>
        <v>3424.70044809</v>
      </c>
      <c r="O139" s="36">
        <f>SUMIFS(СВЦЭМ!$D$39:$D$782,СВЦЭМ!$A$39:$A$782,$A139,СВЦЭМ!$B$39:$B$782,O$119)+'СЕТ СН'!$I$14+СВЦЭМ!$D$10+'СЕТ СН'!$I$5-'СЕТ СН'!$I$24</f>
        <v>3424.2622708700001</v>
      </c>
      <c r="P139" s="36">
        <f>SUMIFS(СВЦЭМ!$D$39:$D$782,СВЦЭМ!$A$39:$A$782,$A139,СВЦЭМ!$B$39:$B$782,P$119)+'СЕТ СН'!$I$14+СВЦЭМ!$D$10+'СЕТ СН'!$I$5-'СЕТ СН'!$I$24</f>
        <v>3426.2440359500001</v>
      </c>
      <c r="Q139" s="36">
        <f>SUMIFS(СВЦЭМ!$D$39:$D$782,СВЦЭМ!$A$39:$A$782,$A139,СВЦЭМ!$B$39:$B$782,Q$119)+'СЕТ СН'!$I$14+СВЦЭМ!$D$10+'СЕТ СН'!$I$5-'СЕТ СН'!$I$24</f>
        <v>3420.3387410700002</v>
      </c>
      <c r="R139" s="36">
        <f>SUMIFS(СВЦЭМ!$D$39:$D$782,СВЦЭМ!$A$39:$A$782,$A139,СВЦЭМ!$B$39:$B$782,R$119)+'СЕТ СН'!$I$14+СВЦЭМ!$D$10+'СЕТ СН'!$I$5-'СЕТ СН'!$I$24</f>
        <v>3470.1958007900002</v>
      </c>
      <c r="S139" s="36">
        <f>SUMIFS(СВЦЭМ!$D$39:$D$782,СВЦЭМ!$A$39:$A$782,$A139,СВЦЭМ!$B$39:$B$782,S$119)+'СЕТ СН'!$I$14+СВЦЭМ!$D$10+'СЕТ СН'!$I$5-'СЕТ СН'!$I$24</f>
        <v>3462.6579143100003</v>
      </c>
      <c r="T139" s="36">
        <f>SUMIFS(СВЦЭМ!$D$39:$D$782,СВЦЭМ!$A$39:$A$782,$A139,СВЦЭМ!$B$39:$B$782,T$119)+'СЕТ СН'!$I$14+СВЦЭМ!$D$10+'СЕТ СН'!$I$5-'СЕТ СН'!$I$24</f>
        <v>3472.7697984000001</v>
      </c>
      <c r="U139" s="36">
        <f>SUMIFS(СВЦЭМ!$D$39:$D$782,СВЦЭМ!$A$39:$A$782,$A139,СВЦЭМ!$B$39:$B$782,U$119)+'СЕТ СН'!$I$14+СВЦЭМ!$D$10+'СЕТ СН'!$I$5-'СЕТ СН'!$I$24</f>
        <v>3468.6896249700003</v>
      </c>
      <c r="V139" s="36">
        <f>SUMIFS(СВЦЭМ!$D$39:$D$782,СВЦЭМ!$A$39:$A$782,$A139,СВЦЭМ!$B$39:$B$782,V$119)+'СЕТ СН'!$I$14+СВЦЭМ!$D$10+'СЕТ СН'!$I$5-'СЕТ СН'!$I$24</f>
        <v>3458.9849524300002</v>
      </c>
      <c r="W139" s="36">
        <f>SUMIFS(СВЦЭМ!$D$39:$D$782,СВЦЭМ!$A$39:$A$782,$A139,СВЦЭМ!$B$39:$B$782,W$119)+'СЕТ СН'!$I$14+СВЦЭМ!$D$10+'СЕТ СН'!$I$5-'СЕТ СН'!$I$24</f>
        <v>3445.9753271500003</v>
      </c>
      <c r="X139" s="36">
        <f>SUMIFS(СВЦЭМ!$D$39:$D$782,СВЦЭМ!$A$39:$A$782,$A139,СВЦЭМ!$B$39:$B$782,X$119)+'СЕТ СН'!$I$14+СВЦЭМ!$D$10+'СЕТ СН'!$I$5-'СЕТ СН'!$I$24</f>
        <v>3425.3856323999998</v>
      </c>
      <c r="Y139" s="36">
        <f>SUMIFS(СВЦЭМ!$D$39:$D$782,СВЦЭМ!$A$39:$A$782,$A139,СВЦЭМ!$B$39:$B$782,Y$119)+'СЕТ СН'!$I$14+СВЦЭМ!$D$10+'СЕТ СН'!$I$5-'СЕТ СН'!$I$24</f>
        <v>3430.8357442300003</v>
      </c>
    </row>
    <row r="140" spans="1:25" ht="15.75" x14ac:dyDescent="0.2">
      <c r="A140" s="35">
        <f t="shared" si="3"/>
        <v>44855</v>
      </c>
      <c r="B140" s="36">
        <f>SUMIFS(СВЦЭМ!$D$39:$D$782,СВЦЭМ!$A$39:$A$782,$A140,СВЦЭМ!$B$39:$B$782,B$119)+'СЕТ СН'!$I$14+СВЦЭМ!$D$10+'СЕТ СН'!$I$5-'СЕТ СН'!$I$24</f>
        <v>3644.2258143100003</v>
      </c>
      <c r="C140" s="36">
        <f>SUMIFS(СВЦЭМ!$D$39:$D$782,СВЦЭМ!$A$39:$A$782,$A140,СВЦЭМ!$B$39:$B$782,C$119)+'СЕТ СН'!$I$14+СВЦЭМ!$D$10+'СЕТ СН'!$I$5-'СЕТ СН'!$I$24</f>
        <v>3631.1638547100001</v>
      </c>
      <c r="D140" s="36">
        <f>SUMIFS(СВЦЭМ!$D$39:$D$782,СВЦЭМ!$A$39:$A$782,$A140,СВЦЭМ!$B$39:$B$782,D$119)+'СЕТ СН'!$I$14+СВЦЭМ!$D$10+'СЕТ СН'!$I$5-'СЕТ СН'!$I$24</f>
        <v>3647.1619413200006</v>
      </c>
      <c r="E140" s="36">
        <f>SUMIFS(СВЦЭМ!$D$39:$D$782,СВЦЭМ!$A$39:$A$782,$A140,СВЦЭМ!$B$39:$B$782,E$119)+'СЕТ СН'!$I$14+СВЦЭМ!$D$10+'СЕТ СН'!$I$5-'СЕТ СН'!$I$24</f>
        <v>3706.5544918400001</v>
      </c>
      <c r="F140" s="36">
        <f>SUMIFS(СВЦЭМ!$D$39:$D$782,СВЦЭМ!$A$39:$A$782,$A140,СВЦЭМ!$B$39:$B$782,F$119)+'СЕТ СН'!$I$14+СВЦЭМ!$D$10+'СЕТ СН'!$I$5-'СЕТ СН'!$I$24</f>
        <v>3686.39832725</v>
      </c>
      <c r="G140" s="36">
        <f>SUMIFS(СВЦЭМ!$D$39:$D$782,СВЦЭМ!$A$39:$A$782,$A140,СВЦЭМ!$B$39:$B$782,G$119)+'СЕТ СН'!$I$14+СВЦЭМ!$D$10+'СЕТ СН'!$I$5-'СЕТ СН'!$I$24</f>
        <v>3648.9895355200001</v>
      </c>
      <c r="H140" s="36">
        <f>SUMIFS(СВЦЭМ!$D$39:$D$782,СВЦЭМ!$A$39:$A$782,$A140,СВЦЭМ!$B$39:$B$782,H$119)+'СЕТ СН'!$I$14+СВЦЭМ!$D$10+'СЕТ СН'!$I$5-'СЕТ СН'!$I$24</f>
        <v>3582.7588914600001</v>
      </c>
      <c r="I140" s="36">
        <f>SUMIFS(СВЦЭМ!$D$39:$D$782,СВЦЭМ!$A$39:$A$782,$A140,СВЦЭМ!$B$39:$B$782,I$119)+'СЕТ СН'!$I$14+СВЦЭМ!$D$10+'СЕТ СН'!$I$5-'СЕТ СН'!$I$24</f>
        <v>3563.9625916300001</v>
      </c>
      <c r="J140" s="36">
        <f>SUMIFS(СВЦЭМ!$D$39:$D$782,СВЦЭМ!$A$39:$A$782,$A140,СВЦЭМ!$B$39:$B$782,J$119)+'СЕТ СН'!$I$14+СВЦЭМ!$D$10+'СЕТ СН'!$I$5-'СЕТ СН'!$I$24</f>
        <v>3536.1057109700005</v>
      </c>
      <c r="K140" s="36">
        <f>SUMIFS(СВЦЭМ!$D$39:$D$782,СВЦЭМ!$A$39:$A$782,$A140,СВЦЭМ!$B$39:$B$782,K$119)+'СЕТ СН'!$I$14+СВЦЭМ!$D$10+'СЕТ СН'!$I$5-'СЕТ СН'!$I$24</f>
        <v>3539.0065833000003</v>
      </c>
      <c r="L140" s="36">
        <f>SUMIFS(СВЦЭМ!$D$39:$D$782,СВЦЭМ!$A$39:$A$782,$A140,СВЦЭМ!$B$39:$B$782,L$119)+'СЕТ СН'!$I$14+СВЦЭМ!$D$10+'СЕТ СН'!$I$5-'СЕТ СН'!$I$24</f>
        <v>3542.3167435600003</v>
      </c>
      <c r="M140" s="36">
        <f>SUMIFS(СВЦЭМ!$D$39:$D$782,СВЦЭМ!$A$39:$A$782,$A140,СВЦЭМ!$B$39:$B$782,M$119)+'СЕТ СН'!$I$14+СВЦЭМ!$D$10+'СЕТ СН'!$I$5-'СЕТ СН'!$I$24</f>
        <v>3551.0917553100003</v>
      </c>
      <c r="N140" s="36">
        <f>SUMIFS(СВЦЭМ!$D$39:$D$782,СВЦЭМ!$A$39:$A$782,$A140,СВЦЭМ!$B$39:$B$782,N$119)+'СЕТ СН'!$I$14+СВЦЭМ!$D$10+'СЕТ СН'!$I$5-'СЕТ СН'!$I$24</f>
        <v>3558.7652174800005</v>
      </c>
      <c r="O140" s="36">
        <f>SUMIFS(СВЦЭМ!$D$39:$D$782,СВЦЭМ!$A$39:$A$782,$A140,СВЦЭМ!$B$39:$B$782,O$119)+'СЕТ СН'!$I$14+СВЦЭМ!$D$10+'СЕТ СН'!$I$5-'СЕТ СН'!$I$24</f>
        <v>3553.2656421800002</v>
      </c>
      <c r="P140" s="36">
        <f>SUMIFS(СВЦЭМ!$D$39:$D$782,СВЦЭМ!$A$39:$A$782,$A140,СВЦЭМ!$B$39:$B$782,P$119)+'СЕТ СН'!$I$14+СВЦЭМ!$D$10+'СЕТ СН'!$I$5-'СЕТ СН'!$I$24</f>
        <v>3580.2975892300001</v>
      </c>
      <c r="Q140" s="36">
        <f>SUMIFS(СВЦЭМ!$D$39:$D$782,СВЦЭМ!$A$39:$A$782,$A140,СВЦЭМ!$B$39:$B$782,Q$119)+'СЕТ СН'!$I$14+СВЦЭМ!$D$10+'СЕТ СН'!$I$5-'СЕТ СН'!$I$24</f>
        <v>3583.0624608500002</v>
      </c>
      <c r="R140" s="36">
        <f>SUMIFS(СВЦЭМ!$D$39:$D$782,СВЦЭМ!$A$39:$A$782,$A140,СВЦЭМ!$B$39:$B$782,R$119)+'СЕТ СН'!$I$14+СВЦЭМ!$D$10+'СЕТ СН'!$I$5-'СЕТ СН'!$I$24</f>
        <v>3563.9869374300001</v>
      </c>
      <c r="S140" s="36">
        <f>SUMIFS(СВЦЭМ!$D$39:$D$782,СВЦЭМ!$A$39:$A$782,$A140,СВЦЭМ!$B$39:$B$782,S$119)+'СЕТ СН'!$I$14+СВЦЭМ!$D$10+'СЕТ СН'!$I$5-'СЕТ СН'!$I$24</f>
        <v>3545.2592226400002</v>
      </c>
      <c r="T140" s="36">
        <f>SUMIFS(СВЦЭМ!$D$39:$D$782,СВЦЭМ!$A$39:$A$782,$A140,СВЦЭМ!$B$39:$B$782,T$119)+'СЕТ СН'!$I$14+СВЦЭМ!$D$10+'СЕТ СН'!$I$5-'СЕТ СН'!$I$24</f>
        <v>3500.1240629900003</v>
      </c>
      <c r="U140" s="36">
        <f>SUMIFS(СВЦЭМ!$D$39:$D$782,СВЦЭМ!$A$39:$A$782,$A140,СВЦЭМ!$B$39:$B$782,U$119)+'СЕТ СН'!$I$14+СВЦЭМ!$D$10+'СЕТ СН'!$I$5-'СЕТ СН'!$I$24</f>
        <v>3519.5905988500003</v>
      </c>
      <c r="V140" s="36">
        <f>SUMIFS(СВЦЭМ!$D$39:$D$782,СВЦЭМ!$A$39:$A$782,$A140,СВЦЭМ!$B$39:$B$782,V$119)+'СЕТ СН'!$I$14+СВЦЭМ!$D$10+'СЕТ СН'!$I$5-'СЕТ СН'!$I$24</f>
        <v>3535.4727233800004</v>
      </c>
      <c r="W140" s="36">
        <f>SUMIFS(СВЦЭМ!$D$39:$D$782,СВЦЭМ!$A$39:$A$782,$A140,СВЦЭМ!$B$39:$B$782,W$119)+'СЕТ СН'!$I$14+СВЦЭМ!$D$10+'СЕТ СН'!$I$5-'СЕТ СН'!$I$24</f>
        <v>3575.4812543900002</v>
      </c>
      <c r="X140" s="36">
        <f>SUMIFS(СВЦЭМ!$D$39:$D$782,СВЦЭМ!$A$39:$A$782,$A140,СВЦЭМ!$B$39:$B$782,X$119)+'СЕТ СН'!$I$14+СВЦЭМ!$D$10+'СЕТ СН'!$I$5-'СЕТ СН'!$I$24</f>
        <v>3610.8983029600004</v>
      </c>
      <c r="Y140" s="36">
        <f>SUMIFS(СВЦЭМ!$D$39:$D$782,СВЦЭМ!$A$39:$A$782,$A140,СВЦЭМ!$B$39:$B$782,Y$119)+'СЕТ СН'!$I$14+СВЦЭМ!$D$10+'СЕТ СН'!$I$5-'СЕТ СН'!$I$24</f>
        <v>3641.3837844500003</v>
      </c>
    </row>
    <row r="141" spans="1:25" ht="15.75" x14ac:dyDescent="0.2">
      <c r="A141" s="35">
        <f t="shared" si="3"/>
        <v>44856</v>
      </c>
      <c r="B141" s="36">
        <f>SUMIFS(СВЦЭМ!$D$39:$D$782,СВЦЭМ!$A$39:$A$782,$A141,СВЦЭМ!$B$39:$B$782,B$119)+'СЕТ СН'!$I$14+СВЦЭМ!$D$10+'СЕТ СН'!$I$5-'СЕТ СН'!$I$24</f>
        <v>3674.0620500200002</v>
      </c>
      <c r="C141" s="36">
        <f>SUMIFS(СВЦЭМ!$D$39:$D$782,СВЦЭМ!$A$39:$A$782,$A141,СВЦЭМ!$B$39:$B$782,C$119)+'СЕТ СН'!$I$14+СВЦЭМ!$D$10+'СЕТ СН'!$I$5-'СЕТ СН'!$I$24</f>
        <v>3670.3772113200002</v>
      </c>
      <c r="D141" s="36">
        <f>SUMIFS(СВЦЭМ!$D$39:$D$782,СВЦЭМ!$A$39:$A$782,$A141,СВЦЭМ!$B$39:$B$782,D$119)+'СЕТ СН'!$I$14+СВЦЭМ!$D$10+'СЕТ СН'!$I$5-'СЕТ СН'!$I$24</f>
        <v>3712.4884048500003</v>
      </c>
      <c r="E141" s="36">
        <f>SUMIFS(СВЦЭМ!$D$39:$D$782,СВЦЭМ!$A$39:$A$782,$A141,СВЦЭМ!$B$39:$B$782,E$119)+'СЕТ СН'!$I$14+СВЦЭМ!$D$10+'СЕТ СН'!$I$5-'СЕТ СН'!$I$24</f>
        <v>3715.7312147500002</v>
      </c>
      <c r="F141" s="36">
        <f>SUMIFS(СВЦЭМ!$D$39:$D$782,СВЦЭМ!$A$39:$A$782,$A141,СВЦЭМ!$B$39:$B$782,F$119)+'СЕТ СН'!$I$14+СВЦЭМ!$D$10+'СЕТ СН'!$I$5-'СЕТ СН'!$I$24</f>
        <v>3705.8705618000004</v>
      </c>
      <c r="G141" s="36">
        <f>SUMIFS(СВЦЭМ!$D$39:$D$782,СВЦЭМ!$A$39:$A$782,$A141,СВЦЭМ!$B$39:$B$782,G$119)+'СЕТ СН'!$I$14+СВЦЭМ!$D$10+'СЕТ СН'!$I$5-'СЕТ СН'!$I$24</f>
        <v>3700.2177840700006</v>
      </c>
      <c r="H141" s="36">
        <f>SUMIFS(СВЦЭМ!$D$39:$D$782,СВЦЭМ!$A$39:$A$782,$A141,СВЦЭМ!$B$39:$B$782,H$119)+'СЕТ СН'!$I$14+СВЦЭМ!$D$10+'СЕТ СН'!$I$5-'СЕТ СН'!$I$24</f>
        <v>3656.0718917300001</v>
      </c>
      <c r="I141" s="36">
        <f>SUMIFS(СВЦЭМ!$D$39:$D$782,СВЦЭМ!$A$39:$A$782,$A141,СВЦЭМ!$B$39:$B$782,I$119)+'СЕТ СН'!$I$14+СВЦЭМ!$D$10+'СЕТ СН'!$I$5-'СЕТ СН'!$I$24</f>
        <v>3630.9342676800002</v>
      </c>
      <c r="J141" s="36">
        <f>SUMIFS(СВЦЭМ!$D$39:$D$782,СВЦЭМ!$A$39:$A$782,$A141,СВЦЭМ!$B$39:$B$782,J$119)+'СЕТ СН'!$I$14+СВЦЭМ!$D$10+'СЕТ СН'!$I$5-'СЕТ СН'!$I$24</f>
        <v>3634.6729136900003</v>
      </c>
      <c r="K141" s="36">
        <f>SUMIFS(СВЦЭМ!$D$39:$D$782,СВЦЭМ!$A$39:$A$782,$A141,СВЦЭМ!$B$39:$B$782,K$119)+'СЕТ СН'!$I$14+СВЦЭМ!$D$10+'СЕТ СН'!$I$5-'СЕТ СН'!$I$24</f>
        <v>3622.6956147200003</v>
      </c>
      <c r="L141" s="36">
        <f>SUMIFS(СВЦЭМ!$D$39:$D$782,СВЦЭМ!$A$39:$A$782,$A141,СВЦЭМ!$B$39:$B$782,L$119)+'СЕТ СН'!$I$14+СВЦЭМ!$D$10+'СЕТ СН'!$I$5-'СЕТ СН'!$I$24</f>
        <v>3614.9693990300002</v>
      </c>
      <c r="M141" s="36">
        <f>SUMIFS(СВЦЭМ!$D$39:$D$782,СВЦЭМ!$A$39:$A$782,$A141,СВЦЭМ!$B$39:$B$782,M$119)+'СЕТ СН'!$I$14+СВЦЭМ!$D$10+'СЕТ СН'!$I$5-'СЕТ СН'!$I$24</f>
        <v>3624.2421767700002</v>
      </c>
      <c r="N141" s="36">
        <f>SUMIFS(СВЦЭМ!$D$39:$D$782,СВЦЭМ!$A$39:$A$782,$A141,СВЦЭМ!$B$39:$B$782,N$119)+'СЕТ СН'!$I$14+СВЦЭМ!$D$10+'СЕТ СН'!$I$5-'СЕТ СН'!$I$24</f>
        <v>3635.8807087600003</v>
      </c>
      <c r="O141" s="36">
        <f>SUMIFS(СВЦЭМ!$D$39:$D$782,СВЦЭМ!$A$39:$A$782,$A141,СВЦЭМ!$B$39:$B$782,O$119)+'СЕТ СН'!$I$14+СВЦЭМ!$D$10+'СЕТ СН'!$I$5-'СЕТ СН'!$I$24</f>
        <v>3632.19975153</v>
      </c>
      <c r="P141" s="36">
        <f>SUMIFS(СВЦЭМ!$D$39:$D$782,СВЦЭМ!$A$39:$A$782,$A141,СВЦЭМ!$B$39:$B$782,P$119)+'СЕТ СН'!$I$14+СВЦЭМ!$D$10+'СЕТ СН'!$I$5-'СЕТ СН'!$I$24</f>
        <v>3676.7848399300001</v>
      </c>
      <c r="Q141" s="36">
        <f>SUMIFS(СВЦЭМ!$D$39:$D$782,СВЦЭМ!$A$39:$A$782,$A141,СВЦЭМ!$B$39:$B$782,Q$119)+'СЕТ СН'!$I$14+СВЦЭМ!$D$10+'СЕТ СН'!$I$5-'СЕТ СН'!$I$24</f>
        <v>3674.82569891</v>
      </c>
      <c r="R141" s="36">
        <f>SUMIFS(СВЦЭМ!$D$39:$D$782,СВЦЭМ!$A$39:$A$782,$A141,СВЦЭМ!$B$39:$B$782,R$119)+'СЕТ СН'!$I$14+СВЦЭМ!$D$10+'СЕТ СН'!$I$5-'СЕТ СН'!$I$24</f>
        <v>3655.2135670100001</v>
      </c>
      <c r="S141" s="36">
        <f>SUMIFS(СВЦЭМ!$D$39:$D$782,СВЦЭМ!$A$39:$A$782,$A141,СВЦЭМ!$B$39:$B$782,S$119)+'СЕТ СН'!$I$14+СВЦЭМ!$D$10+'СЕТ СН'!$I$5-'СЕТ СН'!$I$24</f>
        <v>3632.3016338200005</v>
      </c>
      <c r="T141" s="36">
        <f>SUMIFS(СВЦЭМ!$D$39:$D$782,СВЦЭМ!$A$39:$A$782,$A141,СВЦЭМ!$B$39:$B$782,T$119)+'СЕТ СН'!$I$14+СВЦЭМ!$D$10+'СЕТ СН'!$I$5-'СЕТ СН'!$I$24</f>
        <v>3577.7469112700001</v>
      </c>
      <c r="U141" s="36">
        <f>SUMIFS(СВЦЭМ!$D$39:$D$782,СВЦЭМ!$A$39:$A$782,$A141,СВЦЭМ!$B$39:$B$782,U$119)+'СЕТ СН'!$I$14+СВЦЭМ!$D$10+'СЕТ СН'!$I$5-'СЕТ СН'!$I$24</f>
        <v>3601.7387879500002</v>
      </c>
      <c r="V141" s="36">
        <f>SUMIFS(СВЦЭМ!$D$39:$D$782,СВЦЭМ!$A$39:$A$782,$A141,СВЦЭМ!$B$39:$B$782,V$119)+'СЕТ СН'!$I$14+СВЦЭМ!$D$10+'СЕТ СН'!$I$5-'СЕТ СН'!$I$24</f>
        <v>3630.8310362300003</v>
      </c>
      <c r="W141" s="36">
        <f>SUMIFS(СВЦЭМ!$D$39:$D$782,СВЦЭМ!$A$39:$A$782,$A141,СВЦЭМ!$B$39:$B$782,W$119)+'СЕТ СН'!$I$14+СВЦЭМ!$D$10+'СЕТ СН'!$I$5-'СЕТ СН'!$I$24</f>
        <v>3654.4889981800002</v>
      </c>
      <c r="X141" s="36">
        <f>SUMIFS(СВЦЭМ!$D$39:$D$782,СВЦЭМ!$A$39:$A$782,$A141,СВЦЭМ!$B$39:$B$782,X$119)+'СЕТ СН'!$I$14+СВЦЭМ!$D$10+'СЕТ СН'!$I$5-'СЕТ СН'!$I$24</f>
        <v>3685.2423424000003</v>
      </c>
      <c r="Y141" s="36">
        <f>SUMIFS(СВЦЭМ!$D$39:$D$782,СВЦЭМ!$A$39:$A$782,$A141,СВЦЭМ!$B$39:$B$782,Y$119)+'СЕТ СН'!$I$14+СВЦЭМ!$D$10+'СЕТ СН'!$I$5-'СЕТ СН'!$I$24</f>
        <v>3710.1637726600002</v>
      </c>
    </row>
    <row r="142" spans="1:25" ht="15.75" x14ac:dyDescent="0.2">
      <c r="A142" s="35">
        <f t="shared" si="3"/>
        <v>44857</v>
      </c>
      <c r="B142" s="36">
        <f>SUMIFS(СВЦЭМ!$D$39:$D$782,СВЦЭМ!$A$39:$A$782,$A142,СВЦЭМ!$B$39:$B$782,B$119)+'СЕТ СН'!$I$14+СВЦЭМ!$D$10+'СЕТ СН'!$I$5-'СЕТ СН'!$I$24</f>
        <v>3678.9616951800003</v>
      </c>
      <c r="C142" s="36">
        <f>SUMIFS(СВЦЭМ!$D$39:$D$782,СВЦЭМ!$A$39:$A$782,$A142,СВЦЭМ!$B$39:$B$782,C$119)+'СЕТ СН'!$I$14+СВЦЭМ!$D$10+'СЕТ СН'!$I$5-'СЕТ СН'!$I$24</f>
        <v>3708.6655628400003</v>
      </c>
      <c r="D142" s="36">
        <f>SUMIFS(СВЦЭМ!$D$39:$D$782,СВЦЭМ!$A$39:$A$782,$A142,СВЦЭМ!$B$39:$B$782,D$119)+'СЕТ СН'!$I$14+СВЦЭМ!$D$10+'СЕТ СН'!$I$5-'СЕТ СН'!$I$24</f>
        <v>3735.0883635</v>
      </c>
      <c r="E142" s="36">
        <f>SUMIFS(СВЦЭМ!$D$39:$D$782,СВЦЭМ!$A$39:$A$782,$A142,СВЦЭМ!$B$39:$B$782,E$119)+'СЕТ СН'!$I$14+СВЦЭМ!$D$10+'СЕТ СН'!$I$5-'СЕТ СН'!$I$24</f>
        <v>3735.2876589800003</v>
      </c>
      <c r="F142" s="36">
        <f>SUMIFS(СВЦЭМ!$D$39:$D$782,СВЦЭМ!$A$39:$A$782,$A142,СВЦЭМ!$B$39:$B$782,F$119)+'СЕТ СН'!$I$14+СВЦЭМ!$D$10+'СЕТ СН'!$I$5-'СЕТ СН'!$I$24</f>
        <v>3748.7072263300001</v>
      </c>
      <c r="G142" s="36">
        <f>SUMIFS(СВЦЭМ!$D$39:$D$782,СВЦЭМ!$A$39:$A$782,$A142,СВЦЭМ!$B$39:$B$782,G$119)+'СЕТ СН'!$I$14+СВЦЭМ!$D$10+'СЕТ СН'!$I$5-'СЕТ СН'!$I$24</f>
        <v>3724.6586071199999</v>
      </c>
      <c r="H142" s="36">
        <f>SUMIFS(СВЦЭМ!$D$39:$D$782,СВЦЭМ!$A$39:$A$782,$A142,СВЦЭМ!$B$39:$B$782,H$119)+'СЕТ СН'!$I$14+СВЦЭМ!$D$10+'СЕТ СН'!$I$5-'СЕТ СН'!$I$24</f>
        <v>3686.8941070400006</v>
      </c>
      <c r="I142" s="36">
        <f>SUMIFS(СВЦЭМ!$D$39:$D$782,СВЦЭМ!$A$39:$A$782,$A142,СВЦЭМ!$B$39:$B$782,I$119)+'СЕТ СН'!$I$14+СВЦЭМ!$D$10+'СЕТ СН'!$I$5-'СЕТ СН'!$I$24</f>
        <v>3684.1356316600004</v>
      </c>
      <c r="J142" s="36">
        <f>SUMIFS(СВЦЭМ!$D$39:$D$782,СВЦЭМ!$A$39:$A$782,$A142,СВЦЭМ!$B$39:$B$782,J$119)+'СЕТ СН'!$I$14+СВЦЭМ!$D$10+'СЕТ СН'!$I$5-'СЕТ СН'!$I$24</f>
        <v>3647.2411787600004</v>
      </c>
      <c r="K142" s="36">
        <f>SUMIFS(СВЦЭМ!$D$39:$D$782,СВЦЭМ!$A$39:$A$782,$A142,СВЦЭМ!$B$39:$B$782,K$119)+'СЕТ СН'!$I$14+СВЦЭМ!$D$10+'СЕТ СН'!$I$5-'СЕТ СН'!$I$24</f>
        <v>3634.6906768100002</v>
      </c>
      <c r="L142" s="36">
        <f>SUMIFS(СВЦЭМ!$D$39:$D$782,СВЦЭМ!$A$39:$A$782,$A142,СВЦЭМ!$B$39:$B$782,L$119)+'СЕТ СН'!$I$14+СВЦЭМ!$D$10+'СЕТ СН'!$I$5-'СЕТ СН'!$I$24</f>
        <v>3621.2835794299999</v>
      </c>
      <c r="M142" s="36">
        <f>SUMIFS(СВЦЭМ!$D$39:$D$782,СВЦЭМ!$A$39:$A$782,$A142,СВЦЭМ!$B$39:$B$782,M$119)+'СЕТ СН'!$I$14+СВЦЭМ!$D$10+'СЕТ СН'!$I$5-'СЕТ СН'!$I$24</f>
        <v>3634.5568274100006</v>
      </c>
      <c r="N142" s="36">
        <f>SUMIFS(СВЦЭМ!$D$39:$D$782,СВЦЭМ!$A$39:$A$782,$A142,СВЦЭМ!$B$39:$B$782,N$119)+'СЕТ СН'!$I$14+СВЦЭМ!$D$10+'СЕТ СН'!$I$5-'СЕТ СН'!$I$24</f>
        <v>3645.93004122</v>
      </c>
      <c r="O142" s="36">
        <f>SUMIFS(СВЦЭМ!$D$39:$D$782,СВЦЭМ!$A$39:$A$782,$A142,СВЦЭМ!$B$39:$B$782,O$119)+'СЕТ СН'!$I$14+СВЦЭМ!$D$10+'СЕТ СН'!$I$5-'СЕТ СН'!$I$24</f>
        <v>3661.8279696500003</v>
      </c>
      <c r="P142" s="36">
        <f>SUMIFS(СВЦЭМ!$D$39:$D$782,СВЦЭМ!$A$39:$A$782,$A142,СВЦЭМ!$B$39:$B$782,P$119)+'СЕТ СН'!$I$14+СВЦЭМ!$D$10+'СЕТ СН'!$I$5-'СЕТ СН'!$I$24</f>
        <v>3676.0954032899999</v>
      </c>
      <c r="Q142" s="36">
        <f>SUMIFS(СВЦЭМ!$D$39:$D$782,СВЦЭМ!$A$39:$A$782,$A142,СВЦЭМ!$B$39:$B$782,Q$119)+'СЕТ СН'!$I$14+СВЦЭМ!$D$10+'СЕТ СН'!$I$5-'СЕТ СН'!$I$24</f>
        <v>3689.1632281500001</v>
      </c>
      <c r="R142" s="36">
        <f>SUMIFS(СВЦЭМ!$D$39:$D$782,СВЦЭМ!$A$39:$A$782,$A142,СВЦЭМ!$B$39:$B$782,R$119)+'СЕТ СН'!$I$14+СВЦЭМ!$D$10+'СЕТ СН'!$I$5-'СЕТ СН'!$I$24</f>
        <v>3666.05374166</v>
      </c>
      <c r="S142" s="36">
        <f>SUMIFS(СВЦЭМ!$D$39:$D$782,СВЦЭМ!$A$39:$A$782,$A142,СВЦЭМ!$B$39:$B$782,S$119)+'СЕТ СН'!$I$14+СВЦЭМ!$D$10+'СЕТ СН'!$I$5-'СЕТ СН'!$I$24</f>
        <v>3634.4086448000003</v>
      </c>
      <c r="T142" s="36">
        <f>SUMIFS(СВЦЭМ!$D$39:$D$782,СВЦЭМ!$A$39:$A$782,$A142,СВЦЭМ!$B$39:$B$782,T$119)+'СЕТ СН'!$I$14+СВЦЭМ!$D$10+'СЕТ СН'!$I$5-'СЕТ СН'!$I$24</f>
        <v>3577.2216236800004</v>
      </c>
      <c r="U142" s="36">
        <f>SUMIFS(СВЦЭМ!$D$39:$D$782,СВЦЭМ!$A$39:$A$782,$A142,СВЦЭМ!$B$39:$B$782,U$119)+'СЕТ СН'!$I$14+СВЦЭМ!$D$10+'СЕТ СН'!$I$5-'СЕТ СН'!$I$24</f>
        <v>3597.2226073800002</v>
      </c>
      <c r="V142" s="36">
        <f>SUMIFS(СВЦЭМ!$D$39:$D$782,СВЦЭМ!$A$39:$A$782,$A142,СВЦЭМ!$B$39:$B$782,V$119)+'СЕТ СН'!$I$14+СВЦЭМ!$D$10+'СЕТ СН'!$I$5-'СЕТ СН'!$I$24</f>
        <v>3612.0509948200001</v>
      </c>
      <c r="W142" s="36">
        <f>SUMIFS(СВЦЭМ!$D$39:$D$782,СВЦЭМ!$A$39:$A$782,$A142,СВЦЭМ!$B$39:$B$782,W$119)+'СЕТ СН'!$I$14+СВЦЭМ!$D$10+'СЕТ СН'!$I$5-'СЕТ СН'!$I$24</f>
        <v>3637.5403307200004</v>
      </c>
      <c r="X142" s="36">
        <f>SUMIFS(СВЦЭМ!$D$39:$D$782,СВЦЭМ!$A$39:$A$782,$A142,СВЦЭМ!$B$39:$B$782,X$119)+'СЕТ СН'!$I$14+СВЦЭМ!$D$10+'СЕТ СН'!$I$5-'СЕТ СН'!$I$24</f>
        <v>3673.2552813600005</v>
      </c>
      <c r="Y142" s="36">
        <f>SUMIFS(СВЦЭМ!$D$39:$D$782,СВЦЭМ!$A$39:$A$782,$A142,СВЦЭМ!$B$39:$B$782,Y$119)+'СЕТ СН'!$I$14+СВЦЭМ!$D$10+'СЕТ СН'!$I$5-'СЕТ СН'!$I$24</f>
        <v>3717.1254298900003</v>
      </c>
    </row>
    <row r="143" spans="1:25" ht="15.75" x14ac:dyDescent="0.2">
      <c r="A143" s="35">
        <f t="shared" si="3"/>
        <v>44858</v>
      </c>
      <c r="B143" s="36">
        <f>SUMIFS(СВЦЭМ!$D$39:$D$782,СВЦЭМ!$A$39:$A$782,$A143,СВЦЭМ!$B$39:$B$782,B$119)+'СЕТ СН'!$I$14+СВЦЭМ!$D$10+'СЕТ СН'!$I$5-'СЕТ СН'!$I$24</f>
        <v>3682.5950414300005</v>
      </c>
      <c r="C143" s="36">
        <f>SUMIFS(СВЦЭМ!$D$39:$D$782,СВЦЭМ!$A$39:$A$782,$A143,СВЦЭМ!$B$39:$B$782,C$119)+'СЕТ СН'!$I$14+СВЦЭМ!$D$10+'СЕТ СН'!$I$5-'СЕТ СН'!$I$24</f>
        <v>3708.9882764700005</v>
      </c>
      <c r="D143" s="36">
        <f>SUMIFS(СВЦЭМ!$D$39:$D$782,СВЦЭМ!$A$39:$A$782,$A143,СВЦЭМ!$B$39:$B$782,D$119)+'СЕТ СН'!$I$14+СВЦЭМ!$D$10+'СЕТ СН'!$I$5-'СЕТ СН'!$I$24</f>
        <v>3723.1233371400003</v>
      </c>
      <c r="E143" s="36">
        <f>SUMIFS(СВЦЭМ!$D$39:$D$782,СВЦЭМ!$A$39:$A$782,$A143,СВЦЭМ!$B$39:$B$782,E$119)+'СЕТ СН'!$I$14+СВЦЭМ!$D$10+'СЕТ СН'!$I$5-'СЕТ СН'!$I$24</f>
        <v>3726.3730419100002</v>
      </c>
      <c r="F143" s="36">
        <f>SUMIFS(СВЦЭМ!$D$39:$D$782,СВЦЭМ!$A$39:$A$782,$A143,СВЦЭМ!$B$39:$B$782,F$119)+'СЕТ СН'!$I$14+СВЦЭМ!$D$10+'СЕТ СН'!$I$5-'СЕТ СН'!$I$24</f>
        <v>3745.3571726099999</v>
      </c>
      <c r="G143" s="36">
        <f>SUMIFS(СВЦЭМ!$D$39:$D$782,СВЦЭМ!$A$39:$A$782,$A143,СВЦЭМ!$B$39:$B$782,G$119)+'СЕТ СН'!$I$14+СВЦЭМ!$D$10+'СЕТ СН'!$I$5-'СЕТ СН'!$I$24</f>
        <v>3710.3644775400003</v>
      </c>
      <c r="H143" s="36">
        <f>SUMIFS(СВЦЭМ!$D$39:$D$782,СВЦЭМ!$A$39:$A$782,$A143,СВЦЭМ!$B$39:$B$782,H$119)+'СЕТ СН'!$I$14+СВЦЭМ!$D$10+'СЕТ СН'!$I$5-'СЕТ СН'!$I$24</f>
        <v>3680.8936359899999</v>
      </c>
      <c r="I143" s="36">
        <f>SUMIFS(СВЦЭМ!$D$39:$D$782,СВЦЭМ!$A$39:$A$782,$A143,СВЦЭМ!$B$39:$B$782,I$119)+'СЕТ СН'!$I$14+СВЦЭМ!$D$10+'СЕТ СН'!$I$5-'СЕТ СН'!$I$24</f>
        <v>3668.6748643000001</v>
      </c>
      <c r="J143" s="36">
        <f>SUMIFS(СВЦЭМ!$D$39:$D$782,СВЦЭМ!$A$39:$A$782,$A143,СВЦЭМ!$B$39:$B$782,J$119)+'СЕТ СН'!$I$14+СВЦЭМ!$D$10+'СЕТ СН'!$I$5-'СЕТ СН'!$I$24</f>
        <v>3655.3216231800002</v>
      </c>
      <c r="K143" s="36">
        <f>SUMIFS(СВЦЭМ!$D$39:$D$782,СВЦЭМ!$A$39:$A$782,$A143,СВЦЭМ!$B$39:$B$782,K$119)+'СЕТ СН'!$I$14+СВЦЭМ!$D$10+'СЕТ СН'!$I$5-'СЕТ СН'!$I$24</f>
        <v>3670.0030172100005</v>
      </c>
      <c r="L143" s="36">
        <f>SUMIFS(СВЦЭМ!$D$39:$D$782,СВЦЭМ!$A$39:$A$782,$A143,СВЦЭМ!$B$39:$B$782,L$119)+'СЕТ СН'!$I$14+СВЦЭМ!$D$10+'СЕТ СН'!$I$5-'СЕТ СН'!$I$24</f>
        <v>3680.0850939600004</v>
      </c>
      <c r="M143" s="36">
        <f>SUMIFS(СВЦЭМ!$D$39:$D$782,СВЦЭМ!$A$39:$A$782,$A143,СВЦЭМ!$B$39:$B$782,M$119)+'СЕТ СН'!$I$14+СВЦЭМ!$D$10+'СЕТ СН'!$I$5-'СЕТ СН'!$I$24</f>
        <v>3690.9067072300004</v>
      </c>
      <c r="N143" s="36">
        <f>SUMIFS(СВЦЭМ!$D$39:$D$782,СВЦЭМ!$A$39:$A$782,$A143,СВЦЭМ!$B$39:$B$782,N$119)+'СЕТ СН'!$I$14+СВЦЭМ!$D$10+'СЕТ СН'!$I$5-'СЕТ СН'!$I$24</f>
        <v>3698.1692829000003</v>
      </c>
      <c r="O143" s="36">
        <f>SUMIFS(СВЦЭМ!$D$39:$D$782,СВЦЭМ!$A$39:$A$782,$A143,СВЦЭМ!$B$39:$B$782,O$119)+'СЕТ СН'!$I$14+СВЦЭМ!$D$10+'СЕТ СН'!$I$5-'СЕТ СН'!$I$24</f>
        <v>3691.2781766000003</v>
      </c>
      <c r="P143" s="36">
        <f>SUMIFS(СВЦЭМ!$D$39:$D$782,СВЦЭМ!$A$39:$A$782,$A143,СВЦЭМ!$B$39:$B$782,P$119)+'СЕТ СН'!$I$14+СВЦЭМ!$D$10+'СЕТ СН'!$I$5-'СЕТ СН'!$I$24</f>
        <v>3691.8459848800003</v>
      </c>
      <c r="Q143" s="36">
        <f>SUMIFS(СВЦЭМ!$D$39:$D$782,СВЦЭМ!$A$39:$A$782,$A143,СВЦЭМ!$B$39:$B$782,Q$119)+'СЕТ СН'!$I$14+СВЦЭМ!$D$10+'СЕТ СН'!$I$5-'СЕТ СН'!$I$24</f>
        <v>3688.8278314600002</v>
      </c>
      <c r="R143" s="36">
        <f>SUMIFS(СВЦЭМ!$D$39:$D$782,СВЦЭМ!$A$39:$A$782,$A143,СВЦЭМ!$B$39:$B$782,R$119)+'СЕТ СН'!$I$14+СВЦЭМ!$D$10+'СЕТ СН'!$I$5-'СЕТ СН'!$I$24</f>
        <v>3658.9853177600003</v>
      </c>
      <c r="S143" s="36">
        <f>SUMIFS(СВЦЭМ!$D$39:$D$782,СВЦЭМ!$A$39:$A$782,$A143,СВЦЭМ!$B$39:$B$782,S$119)+'СЕТ СН'!$I$14+СВЦЭМ!$D$10+'СЕТ СН'!$I$5-'СЕТ СН'!$I$24</f>
        <v>3639.3607883600002</v>
      </c>
      <c r="T143" s="36">
        <f>SUMIFS(СВЦЭМ!$D$39:$D$782,СВЦЭМ!$A$39:$A$782,$A143,СВЦЭМ!$B$39:$B$782,T$119)+'СЕТ СН'!$I$14+СВЦЭМ!$D$10+'СЕТ СН'!$I$5-'СЕТ СН'!$I$24</f>
        <v>3596.4102764899999</v>
      </c>
      <c r="U143" s="36">
        <f>SUMIFS(СВЦЭМ!$D$39:$D$782,СВЦЭМ!$A$39:$A$782,$A143,СВЦЭМ!$B$39:$B$782,U$119)+'СЕТ СН'!$I$14+СВЦЭМ!$D$10+'СЕТ СН'!$I$5-'СЕТ СН'!$I$24</f>
        <v>3630.6742750200001</v>
      </c>
      <c r="V143" s="36">
        <f>SUMIFS(СВЦЭМ!$D$39:$D$782,СВЦЭМ!$A$39:$A$782,$A143,СВЦЭМ!$B$39:$B$782,V$119)+'СЕТ СН'!$I$14+СВЦЭМ!$D$10+'СЕТ СН'!$I$5-'СЕТ СН'!$I$24</f>
        <v>3654.6719871400001</v>
      </c>
      <c r="W143" s="36">
        <f>SUMIFS(СВЦЭМ!$D$39:$D$782,СВЦЭМ!$A$39:$A$782,$A143,СВЦЭМ!$B$39:$B$782,W$119)+'СЕТ СН'!$I$14+СВЦЭМ!$D$10+'СЕТ СН'!$I$5-'СЕТ СН'!$I$24</f>
        <v>3678.8299240900005</v>
      </c>
      <c r="X143" s="36">
        <f>SUMIFS(СВЦЭМ!$D$39:$D$782,СВЦЭМ!$A$39:$A$782,$A143,СВЦЭМ!$B$39:$B$782,X$119)+'СЕТ СН'!$I$14+СВЦЭМ!$D$10+'СЕТ СН'!$I$5-'СЕТ СН'!$I$24</f>
        <v>3707.8027310900002</v>
      </c>
      <c r="Y143" s="36">
        <f>SUMIFS(СВЦЭМ!$D$39:$D$782,СВЦЭМ!$A$39:$A$782,$A143,СВЦЭМ!$B$39:$B$782,Y$119)+'СЕТ СН'!$I$14+СВЦЭМ!$D$10+'СЕТ СН'!$I$5-'СЕТ СН'!$I$24</f>
        <v>3744.7823082600003</v>
      </c>
    </row>
    <row r="144" spans="1:25" ht="15.75" x14ac:dyDescent="0.2">
      <c r="A144" s="35">
        <f t="shared" si="3"/>
        <v>44859</v>
      </c>
      <c r="B144" s="36">
        <f>SUMIFS(СВЦЭМ!$D$39:$D$782,СВЦЭМ!$A$39:$A$782,$A144,СВЦЭМ!$B$39:$B$782,B$119)+'СЕТ СН'!$I$14+СВЦЭМ!$D$10+'СЕТ СН'!$I$5-'СЕТ СН'!$I$24</f>
        <v>3701.75125974</v>
      </c>
      <c r="C144" s="36">
        <f>SUMIFS(СВЦЭМ!$D$39:$D$782,СВЦЭМ!$A$39:$A$782,$A144,СВЦЭМ!$B$39:$B$782,C$119)+'СЕТ СН'!$I$14+СВЦЭМ!$D$10+'СЕТ СН'!$I$5-'СЕТ СН'!$I$24</f>
        <v>3734.9397826600002</v>
      </c>
      <c r="D144" s="36">
        <f>SUMIFS(СВЦЭМ!$D$39:$D$782,СВЦЭМ!$A$39:$A$782,$A144,СВЦЭМ!$B$39:$B$782,D$119)+'СЕТ СН'!$I$14+СВЦЭМ!$D$10+'СЕТ СН'!$I$5-'СЕТ СН'!$I$24</f>
        <v>3723.1545880700005</v>
      </c>
      <c r="E144" s="36">
        <f>SUMIFS(СВЦЭМ!$D$39:$D$782,СВЦЭМ!$A$39:$A$782,$A144,СВЦЭМ!$B$39:$B$782,E$119)+'СЕТ СН'!$I$14+СВЦЭМ!$D$10+'СЕТ СН'!$I$5-'СЕТ СН'!$I$24</f>
        <v>3705.8469010500003</v>
      </c>
      <c r="F144" s="36">
        <f>SUMIFS(СВЦЭМ!$D$39:$D$782,СВЦЭМ!$A$39:$A$782,$A144,СВЦЭМ!$B$39:$B$782,F$119)+'СЕТ СН'!$I$14+СВЦЭМ!$D$10+'СЕТ СН'!$I$5-'СЕТ СН'!$I$24</f>
        <v>3714.1874792200001</v>
      </c>
      <c r="G144" s="36">
        <f>SUMIFS(СВЦЭМ!$D$39:$D$782,СВЦЭМ!$A$39:$A$782,$A144,СВЦЭМ!$B$39:$B$782,G$119)+'СЕТ СН'!$I$14+СВЦЭМ!$D$10+'СЕТ СН'!$I$5-'СЕТ СН'!$I$24</f>
        <v>3671.0340554800005</v>
      </c>
      <c r="H144" s="36">
        <f>SUMIFS(СВЦЭМ!$D$39:$D$782,СВЦЭМ!$A$39:$A$782,$A144,СВЦЭМ!$B$39:$B$782,H$119)+'СЕТ СН'!$I$14+СВЦЭМ!$D$10+'СЕТ СН'!$I$5-'СЕТ СН'!$I$24</f>
        <v>3603.2002426500003</v>
      </c>
      <c r="I144" s="36">
        <f>SUMIFS(СВЦЭМ!$D$39:$D$782,СВЦЭМ!$A$39:$A$782,$A144,СВЦЭМ!$B$39:$B$782,I$119)+'СЕТ СН'!$I$14+СВЦЭМ!$D$10+'СЕТ СН'!$I$5-'СЕТ СН'!$I$24</f>
        <v>3540.5581554</v>
      </c>
      <c r="J144" s="36">
        <f>SUMIFS(СВЦЭМ!$D$39:$D$782,СВЦЭМ!$A$39:$A$782,$A144,СВЦЭМ!$B$39:$B$782,J$119)+'СЕТ СН'!$I$14+СВЦЭМ!$D$10+'СЕТ СН'!$I$5-'СЕТ СН'!$I$24</f>
        <v>3435.4430999200003</v>
      </c>
      <c r="K144" s="36">
        <f>SUMIFS(СВЦЭМ!$D$39:$D$782,СВЦЭМ!$A$39:$A$782,$A144,СВЦЭМ!$B$39:$B$782,K$119)+'СЕТ СН'!$I$14+СВЦЭМ!$D$10+'СЕТ СН'!$I$5-'СЕТ СН'!$I$24</f>
        <v>3457.7949139500001</v>
      </c>
      <c r="L144" s="36">
        <f>SUMIFS(СВЦЭМ!$D$39:$D$782,СВЦЭМ!$A$39:$A$782,$A144,СВЦЭМ!$B$39:$B$782,L$119)+'СЕТ СН'!$I$14+СВЦЭМ!$D$10+'СЕТ СН'!$I$5-'СЕТ СН'!$I$24</f>
        <v>3464.0690964200003</v>
      </c>
      <c r="M144" s="36">
        <f>SUMIFS(СВЦЭМ!$D$39:$D$782,СВЦЭМ!$A$39:$A$782,$A144,СВЦЭМ!$B$39:$B$782,M$119)+'СЕТ СН'!$I$14+СВЦЭМ!$D$10+'СЕТ СН'!$I$5-'СЕТ СН'!$I$24</f>
        <v>3551.7567576800002</v>
      </c>
      <c r="N144" s="36">
        <f>SUMIFS(СВЦЭМ!$D$39:$D$782,СВЦЭМ!$A$39:$A$782,$A144,СВЦЭМ!$B$39:$B$782,N$119)+'СЕТ СН'!$I$14+СВЦЭМ!$D$10+'СЕТ СН'!$I$5-'СЕТ СН'!$I$24</f>
        <v>3649.0244282600001</v>
      </c>
      <c r="O144" s="36">
        <f>SUMIFS(СВЦЭМ!$D$39:$D$782,СВЦЭМ!$A$39:$A$782,$A144,СВЦЭМ!$B$39:$B$782,O$119)+'СЕТ СН'!$I$14+СВЦЭМ!$D$10+'СЕТ СН'!$I$5-'СЕТ СН'!$I$24</f>
        <v>3626.7191101400003</v>
      </c>
      <c r="P144" s="36">
        <f>SUMIFS(СВЦЭМ!$D$39:$D$782,СВЦЭМ!$A$39:$A$782,$A144,СВЦЭМ!$B$39:$B$782,P$119)+'СЕТ СН'!$I$14+СВЦЭМ!$D$10+'СЕТ СН'!$I$5-'СЕТ СН'!$I$24</f>
        <v>3627.2322068100002</v>
      </c>
      <c r="Q144" s="36">
        <f>SUMIFS(СВЦЭМ!$D$39:$D$782,СВЦЭМ!$A$39:$A$782,$A144,СВЦЭМ!$B$39:$B$782,Q$119)+'СЕТ СН'!$I$14+СВЦЭМ!$D$10+'СЕТ СН'!$I$5-'СЕТ СН'!$I$24</f>
        <v>3627.1950545300006</v>
      </c>
      <c r="R144" s="36">
        <f>SUMIFS(СВЦЭМ!$D$39:$D$782,СВЦЭМ!$A$39:$A$782,$A144,СВЦЭМ!$B$39:$B$782,R$119)+'СЕТ СН'!$I$14+СВЦЭМ!$D$10+'СЕТ СН'!$I$5-'СЕТ СН'!$I$24</f>
        <v>3526.4353068100004</v>
      </c>
      <c r="S144" s="36">
        <f>SUMIFS(СВЦЭМ!$D$39:$D$782,СВЦЭМ!$A$39:$A$782,$A144,СВЦЭМ!$B$39:$B$782,S$119)+'СЕТ СН'!$I$14+СВЦЭМ!$D$10+'СЕТ СН'!$I$5-'СЕТ СН'!$I$24</f>
        <v>3461.3759144000001</v>
      </c>
      <c r="T144" s="36">
        <f>SUMIFS(СВЦЭМ!$D$39:$D$782,СВЦЭМ!$A$39:$A$782,$A144,СВЦЭМ!$B$39:$B$782,T$119)+'СЕТ СН'!$I$14+СВЦЭМ!$D$10+'СЕТ СН'!$I$5-'СЕТ СН'!$I$24</f>
        <v>3372.9130960299999</v>
      </c>
      <c r="U144" s="36">
        <f>SUMIFS(СВЦЭМ!$D$39:$D$782,СВЦЭМ!$A$39:$A$782,$A144,СВЦЭМ!$B$39:$B$782,U$119)+'СЕТ СН'!$I$14+СВЦЭМ!$D$10+'СЕТ СН'!$I$5-'СЕТ СН'!$I$24</f>
        <v>3379.0808525900002</v>
      </c>
      <c r="V144" s="36">
        <f>SUMIFS(СВЦЭМ!$D$39:$D$782,СВЦЭМ!$A$39:$A$782,$A144,СВЦЭМ!$B$39:$B$782,V$119)+'СЕТ СН'!$I$14+СВЦЭМ!$D$10+'СЕТ СН'!$I$5-'СЕТ СН'!$I$24</f>
        <v>3399.91126906</v>
      </c>
      <c r="W144" s="36">
        <f>SUMIFS(СВЦЭМ!$D$39:$D$782,СВЦЭМ!$A$39:$A$782,$A144,СВЦЭМ!$B$39:$B$782,W$119)+'СЕТ СН'!$I$14+СВЦЭМ!$D$10+'СЕТ СН'!$I$5-'СЕТ СН'!$I$24</f>
        <v>3413.9646882000002</v>
      </c>
      <c r="X144" s="36">
        <f>SUMIFS(СВЦЭМ!$D$39:$D$782,СВЦЭМ!$A$39:$A$782,$A144,СВЦЭМ!$B$39:$B$782,X$119)+'СЕТ СН'!$I$14+СВЦЭМ!$D$10+'СЕТ СН'!$I$5-'СЕТ СН'!$I$24</f>
        <v>3440.51348805</v>
      </c>
      <c r="Y144" s="36">
        <f>SUMIFS(СВЦЭМ!$D$39:$D$782,СВЦЭМ!$A$39:$A$782,$A144,СВЦЭМ!$B$39:$B$782,Y$119)+'СЕТ СН'!$I$14+СВЦЭМ!$D$10+'СЕТ СН'!$I$5-'СЕТ СН'!$I$24</f>
        <v>3458.9081481000003</v>
      </c>
    </row>
    <row r="145" spans="1:27" ht="15.75" x14ac:dyDescent="0.2">
      <c r="A145" s="35">
        <f t="shared" si="3"/>
        <v>44860</v>
      </c>
      <c r="B145" s="36">
        <f>SUMIFS(СВЦЭМ!$D$39:$D$782,СВЦЭМ!$A$39:$A$782,$A145,СВЦЭМ!$B$39:$B$782,B$119)+'СЕТ СН'!$I$14+СВЦЭМ!$D$10+'СЕТ СН'!$I$5-'СЕТ СН'!$I$24</f>
        <v>3632.2748331700004</v>
      </c>
      <c r="C145" s="36">
        <f>SUMIFS(СВЦЭМ!$D$39:$D$782,СВЦЭМ!$A$39:$A$782,$A145,СВЦЭМ!$B$39:$B$782,C$119)+'СЕТ СН'!$I$14+СВЦЭМ!$D$10+'СЕТ СН'!$I$5-'СЕТ СН'!$I$24</f>
        <v>3646.0730603300003</v>
      </c>
      <c r="D145" s="36">
        <f>SUMIFS(СВЦЭМ!$D$39:$D$782,СВЦЭМ!$A$39:$A$782,$A145,СВЦЭМ!$B$39:$B$782,D$119)+'СЕТ СН'!$I$14+СВЦЭМ!$D$10+'СЕТ СН'!$I$5-'СЕТ СН'!$I$24</f>
        <v>3659.2359371700004</v>
      </c>
      <c r="E145" s="36">
        <f>SUMIFS(СВЦЭМ!$D$39:$D$782,СВЦЭМ!$A$39:$A$782,$A145,СВЦЭМ!$B$39:$B$782,E$119)+'СЕТ СН'!$I$14+СВЦЭМ!$D$10+'СЕТ СН'!$I$5-'СЕТ СН'!$I$24</f>
        <v>3676.9478045599999</v>
      </c>
      <c r="F145" s="36">
        <f>SUMIFS(СВЦЭМ!$D$39:$D$782,СВЦЭМ!$A$39:$A$782,$A145,СВЦЭМ!$B$39:$B$782,F$119)+'СЕТ СН'!$I$14+СВЦЭМ!$D$10+'СЕТ СН'!$I$5-'СЕТ СН'!$I$24</f>
        <v>3648.9773508900003</v>
      </c>
      <c r="G145" s="36">
        <f>SUMIFS(СВЦЭМ!$D$39:$D$782,СВЦЭМ!$A$39:$A$782,$A145,СВЦЭМ!$B$39:$B$782,G$119)+'СЕТ СН'!$I$14+СВЦЭМ!$D$10+'СЕТ СН'!$I$5-'СЕТ СН'!$I$24</f>
        <v>3591.7598400200004</v>
      </c>
      <c r="H145" s="36">
        <f>SUMIFS(СВЦЭМ!$D$39:$D$782,СВЦЭМ!$A$39:$A$782,$A145,СВЦЭМ!$B$39:$B$782,H$119)+'СЕТ СН'!$I$14+СВЦЭМ!$D$10+'СЕТ СН'!$I$5-'СЕТ СН'!$I$24</f>
        <v>3505.4903435599999</v>
      </c>
      <c r="I145" s="36">
        <f>SUMIFS(СВЦЭМ!$D$39:$D$782,СВЦЭМ!$A$39:$A$782,$A145,СВЦЭМ!$B$39:$B$782,I$119)+'СЕТ СН'!$I$14+СВЦЭМ!$D$10+'СЕТ СН'!$I$5-'СЕТ СН'!$I$24</f>
        <v>3549.8196224800004</v>
      </c>
      <c r="J145" s="36">
        <f>SUMIFS(СВЦЭМ!$D$39:$D$782,СВЦЭМ!$A$39:$A$782,$A145,СВЦЭМ!$B$39:$B$782,J$119)+'СЕТ СН'!$I$14+СВЦЭМ!$D$10+'СЕТ СН'!$I$5-'СЕТ СН'!$I$24</f>
        <v>3513.1680079300004</v>
      </c>
      <c r="K145" s="36">
        <f>SUMIFS(СВЦЭМ!$D$39:$D$782,СВЦЭМ!$A$39:$A$782,$A145,СВЦЭМ!$B$39:$B$782,K$119)+'СЕТ СН'!$I$14+СВЦЭМ!$D$10+'СЕТ СН'!$I$5-'СЕТ СН'!$I$24</f>
        <v>3524.0413416200004</v>
      </c>
      <c r="L145" s="36">
        <f>SUMIFS(СВЦЭМ!$D$39:$D$782,СВЦЭМ!$A$39:$A$782,$A145,СВЦЭМ!$B$39:$B$782,L$119)+'СЕТ СН'!$I$14+СВЦЭМ!$D$10+'СЕТ СН'!$I$5-'СЕТ СН'!$I$24</f>
        <v>3531.6468885600002</v>
      </c>
      <c r="M145" s="36">
        <f>SUMIFS(СВЦЭМ!$D$39:$D$782,СВЦЭМ!$A$39:$A$782,$A145,СВЦЭМ!$B$39:$B$782,M$119)+'СЕТ СН'!$I$14+СВЦЭМ!$D$10+'СЕТ СН'!$I$5-'СЕТ СН'!$I$24</f>
        <v>3528.7080362100005</v>
      </c>
      <c r="N145" s="36">
        <f>SUMIFS(СВЦЭМ!$D$39:$D$782,СВЦЭМ!$A$39:$A$782,$A145,СВЦЭМ!$B$39:$B$782,N$119)+'СЕТ СН'!$I$14+СВЦЭМ!$D$10+'СЕТ СН'!$I$5-'СЕТ СН'!$I$24</f>
        <v>3536.3520859300002</v>
      </c>
      <c r="O145" s="36">
        <f>SUMIFS(СВЦЭМ!$D$39:$D$782,СВЦЭМ!$A$39:$A$782,$A145,СВЦЭМ!$B$39:$B$782,O$119)+'СЕТ СН'!$I$14+СВЦЭМ!$D$10+'СЕТ СН'!$I$5-'СЕТ СН'!$I$24</f>
        <v>3578.6183874100002</v>
      </c>
      <c r="P145" s="36">
        <f>SUMIFS(СВЦЭМ!$D$39:$D$782,СВЦЭМ!$A$39:$A$782,$A145,СВЦЭМ!$B$39:$B$782,P$119)+'СЕТ СН'!$I$14+СВЦЭМ!$D$10+'СЕТ СН'!$I$5-'СЕТ СН'!$I$24</f>
        <v>3589.6579148000001</v>
      </c>
      <c r="Q145" s="36">
        <f>SUMIFS(СВЦЭМ!$D$39:$D$782,СВЦЭМ!$A$39:$A$782,$A145,СВЦЭМ!$B$39:$B$782,Q$119)+'СЕТ СН'!$I$14+СВЦЭМ!$D$10+'СЕТ СН'!$I$5-'СЕТ СН'!$I$24</f>
        <v>3575.9356565200005</v>
      </c>
      <c r="R145" s="36">
        <f>SUMIFS(СВЦЭМ!$D$39:$D$782,СВЦЭМ!$A$39:$A$782,$A145,СВЦЭМ!$B$39:$B$782,R$119)+'СЕТ СН'!$I$14+СВЦЭМ!$D$10+'СЕТ СН'!$I$5-'СЕТ СН'!$I$24</f>
        <v>3572.8815532100002</v>
      </c>
      <c r="S145" s="36">
        <f>SUMIFS(СВЦЭМ!$D$39:$D$782,СВЦЭМ!$A$39:$A$782,$A145,СВЦЭМ!$B$39:$B$782,S$119)+'СЕТ СН'!$I$14+СВЦЭМ!$D$10+'СЕТ СН'!$I$5-'СЕТ СН'!$I$24</f>
        <v>3505.1675531199999</v>
      </c>
      <c r="T145" s="36">
        <f>SUMIFS(СВЦЭМ!$D$39:$D$782,СВЦЭМ!$A$39:$A$782,$A145,СВЦЭМ!$B$39:$B$782,T$119)+'СЕТ СН'!$I$14+СВЦЭМ!$D$10+'СЕТ СН'!$I$5-'СЕТ СН'!$I$24</f>
        <v>3489.5813199200002</v>
      </c>
      <c r="U145" s="36">
        <f>SUMIFS(СВЦЭМ!$D$39:$D$782,СВЦЭМ!$A$39:$A$782,$A145,СВЦЭМ!$B$39:$B$782,U$119)+'СЕТ СН'!$I$14+СВЦЭМ!$D$10+'СЕТ СН'!$I$5-'СЕТ СН'!$I$24</f>
        <v>3504.3627688100005</v>
      </c>
      <c r="V145" s="36">
        <f>SUMIFS(СВЦЭМ!$D$39:$D$782,СВЦЭМ!$A$39:$A$782,$A145,СВЦЭМ!$B$39:$B$782,V$119)+'СЕТ СН'!$I$14+СВЦЭМ!$D$10+'СЕТ СН'!$I$5-'СЕТ СН'!$I$24</f>
        <v>3529.4742172700003</v>
      </c>
      <c r="W145" s="36">
        <f>SUMIFS(СВЦЭМ!$D$39:$D$782,СВЦЭМ!$A$39:$A$782,$A145,СВЦЭМ!$B$39:$B$782,W$119)+'СЕТ СН'!$I$14+СВЦЭМ!$D$10+'СЕТ СН'!$I$5-'СЕТ СН'!$I$24</f>
        <v>3565.8193027900002</v>
      </c>
      <c r="X145" s="36">
        <f>SUMIFS(СВЦЭМ!$D$39:$D$782,СВЦЭМ!$A$39:$A$782,$A145,СВЦЭМ!$B$39:$B$782,X$119)+'СЕТ СН'!$I$14+СВЦЭМ!$D$10+'СЕТ СН'!$I$5-'СЕТ СН'!$I$24</f>
        <v>3573.4520329800002</v>
      </c>
      <c r="Y145" s="36">
        <f>SUMIFS(СВЦЭМ!$D$39:$D$782,СВЦЭМ!$A$39:$A$782,$A145,СВЦЭМ!$B$39:$B$782,Y$119)+'СЕТ СН'!$I$14+СВЦЭМ!$D$10+'СЕТ СН'!$I$5-'СЕТ СН'!$I$24</f>
        <v>3581.3131105700004</v>
      </c>
    </row>
    <row r="146" spans="1:27" ht="15.75" x14ac:dyDescent="0.2">
      <c r="A146" s="35">
        <f t="shared" si="3"/>
        <v>44861</v>
      </c>
      <c r="B146" s="36">
        <f>SUMIFS(СВЦЭМ!$D$39:$D$782,СВЦЭМ!$A$39:$A$782,$A146,СВЦЭМ!$B$39:$B$782,B$119)+'СЕТ СН'!$I$14+СВЦЭМ!$D$10+'СЕТ СН'!$I$5-'СЕТ СН'!$I$24</f>
        <v>3641.1815605300003</v>
      </c>
      <c r="C146" s="36">
        <f>SUMIFS(СВЦЭМ!$D$39:$D$782,СВЦЭМ!$A$39:$A$782,$A146,СВЦЭМ!$B$39:$B$782,C$119)+'СЕТ СН'!$I$14+СВЦЭМ!$D$10+'СЕТ СН'!$I$5-'СЕТ СН'!$I$24</f>
        <v>3662.7801457700002</v>
      </c>
      <c r="D146" s="36">
        <f>SUMIFS(СВЦЭМ!$D$39:$D$782,СВЦЭМ!$A$39:$A$782,$A146,СВЦЭМ!$B$39:$B$782,D$119)+'СЕТ СН'!$I$14+СВЦЭМ!$D$10+'СЕТ СН'!$I$5-'СЕТ СН'!$I$24</f>
        <v>3690.8330906800002</v>
      </c>
      <c r="E146" s="36">
        <f>SUMIFS(СВЦЭМ!$D$39:$D$782,СВЦЭМ!$A$39:$A$782,$A146,СВЦЭМ!$B$39:$B$782,E$119)+'СЕТ СН'!$I$14+СВЦЭМ!$D$10+'СЕТ СН'!$I$5-'СЕТ СН'!$I$24</f>
        <v>3696.3241673000002</v>
      </c>
      <c r="F146" s="36">
        <f>SUMIFS(СВЦЭМ!$D$39:$D$782,СВЦЭМ!$A$39:$A$782,$A146,СВЦЭМ!$B$39:$B$782,F$119)+'СЕТ СН'!$I$14+СВЦЭМ!$D$10+'СЕТ СН'!$I$5-'СЕТ СН'!$I$24</f>
        <v>3675.4124827200003</v>
      </c>
      <c r="G146" s="36">
        <f>SUMIFS(СВЦЭМ!$D$39:$D$782,СВЦЭМ!$A$39:$A$782,$A146,СВЦЭМ!$B$39:$B$782,G$119)+'СЕТ СН'!$I$14+СВЦЭМ!$D$10+'СЕТ СН'!$I$5-'СЕТ СН'!$I$24</f>
        <v>3602.79093689</v>
      </c>
      <c r="H146" s="36">
        <f>SUMIFS(СВЦЭМ!$D$39:$D$782,СВЦЭМ!$A$39:$A$782,$A146,СВЦЭМ!$B$39:$B$782,H$119)+'СЕТ СН'!$I$14+СВЦЭМ!$D$10+'СЕТ СН'!$I$5-'СЕТ СН'!$I$24</f>
        <v>3500.1448372300001</v>
      </c>
      <c r="I146" s="36">
        <f>SUMIFS(СВЦЭМ!$D$39:$D$782,СВЦЭМ!$A$39:$A$782,$A146,СВЦЭМ!$B$39:$B$782,I$119)+'СЕТ СН'!$I$14+СВЦЭМ!$D$10+'СЕТ СН'!$I$5-'СЕТ СН'!$I$24</f>
        <v>3498.8815834500001</v>
      </c>
      <c r="J146" s="36">
        <f>SUMIFS(СВЦЭМ!$D$39:$D$782,СВЦЭМ!$A$39:$A$782,$A146,СВЦЭМ!$B$39:$B$782,J$119)+'СЕТ СН'!$I$14+СВЦЭМ!$D$10+'СЕТ СН'!$I$5-'СЕТ СН'!$I$24</f>
        <v>3473.1582920199999</v>
      </c>
      <c r="K146" s="36">
        <f>SUMIFS(СВЦЭМ!$D$39:$D$782,СВЦЭМ!$A$39:$A$782,$A146,СВЦЭМ!$B$39:$B$782,K$119)+'СЕТ СН'!$I$14+СВЦЭМ!$D$10+'СЕТ СН'!$I$5-'СЕТ СН'!$I$24</f>
        <v>3489.3519764299999</v>
      </c>
      <c r="L146" s="36">
        <f>SUMIFS(СВЦЭМ!$D$39:$D$782,СВЦЭМ!$A$39:$A$782,$A146,СВЦЭМ!$B$39:$B$782,L$119)+'СЕТ СН'!$I$14+СВЦЭМ!$D$10+'СЕТ СН'!$I$5-'СЕТ СН'!$I$24</f>
        <v>3493.2692152500003</v>
      </c>
      <c r="M146" s="36">
        <f>SUMIFS(СВЦЭМ!$D$39:$D$782,СВЦЭМ!$A$39:$A$782,$A146,СВЦЭМ!$B$39:$B$782,M$119)+'СЕТ СН'!$I$14+СВЦЭМ!$D$10+'СЕТ СН'!$I$5-'СЕТ СН'!$I$24</f>
        <v>3501.4668244300001</v>
      </c>
      <c r="N146" s="36">
        <f>SUMIFS(СВЦЭМ!$D$39:$D$782,СВЦЭМ!$A$39:$A$782,$A146,СВЦЭМ!$B$39:$B$782,N$119)+'СЕТ СН'!$I$14+СВЦЭМ!$D$10+'СЕТ СН'!$I$5-'СЕТ СН'!$I$24</f>
        <v>3530.9731642000002</v>
      </c>
      <c r="O146" s="36">
        <f>SUMIFS(СВЦЭМ!$D$39:$D$782,СВЦЭМ!$A$39:$A$782,$A146,СВЦЭМ!$B$39:$B$782,O$119)+'СЕТ СН'!$I$14+СВЦЭМ!$D$10+'СЕТ СН'!$I$5-'СЕТ СН'!$I$24</f>
        <v>3543.5188078900001</v>
      </c>
      <c r="P146" s="36">
        <f>SUMIFS(СВЦЭМ!$D$39:$D$782,СВЦЭМ!$A$39:$A$782,$A146,СВЦЭМ!$B$39:$B$782,P$119)+'СЕТ СН'!$I$14+СВЦЭМ!$D$10+'СЕТ СН'!$I$5-'СЕТ СН'!$I$24</f>
        <v>3544.6938740100004</v>
      </c>
      <c r="Q146" s="36">
        <f>SUMIFS(СВЦЭМ!$D$39:$D$782,СВЦЭМ!$A$39:$A$782,$A146,СВЦЭМ!$B$39:$B$782,Q$119)+'СЕТ СН'!$I$14+СВЦЭМ!$D$10+'СЕТ СН'!$I$5-'СЕТ СН'!$I$24</f>
        <v>3555.0926832100004</v>
      </c>
      <c r="R146" s="36">
        <f>SUMIFS(СВЦЭМ!$D$39:$D$782,СВЦЭМ!$A$39:$A$782,$A146,СВЦЭМ!$B$39:$B$782,R$119)+'СЕТ СН'!$I$14+СВЦЭМ!$D$10+'СЕТ СН'!$I$5-'СЕТ СН'!$I$24</f>
        <v>3527.2037698900003</v>
      </c>
      <c r="S146" s="36">
        <f>SUMIFS(СВЦЭМ!$D$39:$D$782,СВЦЭМ!$A$39:$A$782,$A146,СВЦЭМ!$B$39:$B$782,S$119)+'СЕТ СН'!$I$14+СВЦЭМ!$D$10+'СЕТ СН'!$I$5-'СЕТ СН'!$I$24</f>
        <v>3508.3018458500001</v>
      </c>
      <c r="T146" s="36">
        <f>SUMIFS(СВЦЭМ!$D$39:$D$782,СВЦЭМ!$A$39:$A$782,$A146,СВЦЭМ!$B$39:$B$782,T$119)+'СЕТ СН'!$I$14+СВЦЭМ!$D$10+'СЕТ СН'!$I$5-'СЕТ СН'!$I$24</f>
        <v>3469.7930070800003</v>
      </c>
      <c r="U146" s="36">
        <f>SUMIFS(СВЦЭМ!$D$39:$D$782,СВЦЭМ!$A$39:$A$782,$A146,СВЦЭМ!$B$39:$B$782,U$119)+'СЕТ СН'!$I$14+СВЦЭМ!$D$10+'СЕТ СН'!$I$5-'СЕТ СН'!$I$24</f>
        <v>3493.3189720999999</v>
      </c>
      <c r="V146" s="36">
        <f>SUMIFS(СВЦЭМ!$D$39:$D$782,СВЦЭМ!$A$39:$A$782,$A146,СВЦЭМ!$B$39:$B$782,V$119)+'СЕТ СН'!$I$14+СВЦЭМ!$D$10+'СЕТ СН'!$I$5-'СЕТ СН'!$I$24</f>
        <v>3523.4857483900005</v>
      </c>
      <c r="W146" s="36">
        <f>SUMIFS(СВЦЭМ!$D$39:$D$782,СВЦЭМ!$A$39:$A$782,$A146,СВЦЭМ!$B$39:$B$782,W$119)+'СЕТ СН'!$I$14+СВЦЭМ!$D$10+'СЕТ СН'!$I$5-'СЕТ СН'!$I$24</f>
        <v>3548.3339997800003</v>
      </c>
      <c r="X146" s="36">
        <f>SUMIFS(СВЦЭМ!$D$39:$D$782,СВЦЭМ!$A$39:$A$782,$A146,СВЦЭМ!$B$39:$B$782,X$119)+'СЕТ СН'!$I$14+СВЦЭМ!$D$10+'СЕТ СН'!$I$5-'СЕТ СН'!$I$24</f>
        <v>3600.0012458400001</v>
      </c>
      <c r="Y146" s="36">
        <f>SUMIFS(СВЦЭМ!$D$39:$D$782,СВЦЭМ!$A$39:$A$782,$A146,СВЦЭМ!$B$39:$B$782,Y$119)+'СЕТ СН'!$I$14+СВЦЭМ!$D$10+'СЕТ СН'!$I$5-'СЕТ СН'!$I$24</f>
        <v>3627.4412894500001</v>
      </c>
    </row>
    <row r="147" spans="1:27" ht="15.75" x14ac:dyDescent="0.2">
      <c r="A147" s="35">
        <f t="shared" si="3"/>
        <v>44862</v>
      </c>
      <c r="B147" s="36">
        <f>SUMIFS(СВЦЭМ!$D$39:$D$782,СВЦЭМ!$A$39:$A$782,$A147,СВЦЭМ!$B$39:$B$782,B$119)+'СЕТ СН'!$I$14+СВЦЭМ!$D$10+'СЕТ СН'!$I$5-'СЕТ СН'!$I$24</f>
        <v>3617.6807151900002</v>
      </c>
      <c r="C147" s="36">
        <f>SUMIFS(СВЦЭМ!$D$39:$D$782,СВЦЭМ!$A$39:$A$782,$A147,СВЦЭМ!$B$39:$B$782,C$119)+'СЕТ СН'!$I$14+СВЦЭМ!$D$10+'СЕТ СН'!$I$5-'СЕТ СН'!$I$24</f>
        <v>3649.01568941</v>
      </c>
      <c r="D147" s="36">
        <f>SUMIFS(СВЦЭМ!$D$39:$D$782,СВЦЭМ!$A$39:$A$782,$A147,СВЦЭМ!$B$39:$B$782,D$119)+'СЕТ СН'!$I$14+СВЦЭМ!$D$10+'СЕТ СН'!$I$5-'СЕТ СН'!$I$24</f>
        <v>3686.9765710800002</v>
      </c>
      <c r="E147" s="36">
        <f>SUMIFS(СВЦЭМ!$D$39:$D$782,СВЦЭМ!$A$39:$A$782,$A147,СВЦЭМ!$B$39:$B$782,E$119)+'СЕТ СН'!$I$14+СВЦЭМ!$D$10+'СЕТ СН'!$I$5-'СЕТ СН'!$I$24</f>
        <v>3688.07097178</v>
      </c>
      <c r="F147" s="36">
        <f>SUMIFS(СВЦЭМ!$D$39:$D$782,СВЦЭМ!$A$39:$A$782,$A147,СВЦЭМ!$B$39:$B$782,F$119)+'СЕТ СН'!$I$14+СВЦЭМ!$D$10+'СЕТ СН'!$I$5-'СЕТ СН'!$I$24</f>
        <v>3689.8297399500002</v>
      </c>
      <c r="G147" s="36">
        <f>SUMIFS(СВЦЭМ!$D$39:$D$782,СВЦЭМ!$A$39:$A$782,$A147,СВЦЭМ!$B$39:$B$782,G$119)+'СЕТ СН'!$I$14+СВЦЭМ!$D$10+'СЕТ СН'!$I$5-'СЕТ СН'!$I$24</f>
        <v>3675.2437358900002</v>
      </c>
      <c r="H147" s="36">
        <f>SUMIFS(СВЦЭМ!$D$39:$D$782,СВЦЭМ!$A$39:$A$782,$A147,СВЦЭМ!$B$39:$B$782,H$119)+'СЕТ СН'!$I$14+СВЦЭМ!$D$10+'СЕТ СН'!$I$5-'СЕТ СН'!$I$24</f>
        <v>3627.8540056500005</v>
      </c>
      <c r="I147" s="36">
        <f>SUMIFS(СВЦЭМ!$D$39:$D$782,СВЦЭМ!$A$39:$A$782,$A147,СВЦЭМ!$B$39:$B$782,I$119)+'СЕТ СН'!$I$14+СВЦЭМ!$D$10+'СЕТ СН'!$I$5-'СЕТ СН'!$I$24</f>
        <v>3582.0383342300001</v>
      </c>
      <c r="J147" s="36">
        <f>SUMIFS(СВЦЭМ!$D$39:$D$782,СВЦЭМ!$A$39:$A$782,$A147,СВЦЭМ!$B$39:$B$782,J$119)+'СЕТ СН'!$I$14+СВЦЭМ!$D$10+'СЕТ СН'!$I$5-'СЕТ СН'!$I$24</f>
        <v>3550.6199260400003</v>
      </c>
      <c r="K147" s="36">
        <f>SUMIFS(СВЦЭМ!$D$39:$D$782,СВЦЭМ!$A$39:$A$782,$A147,СВЦЭМ!$B$39:$B$782,K$119)+'СЕТ СН'!$I$14+СВЦЭМ!$D$10+'СЕТ СН'!$I$5-'СЕТ СН'!$I$24</f>
        <v>3542.2414525800004</v>
      </c>
      <c r="L147" s="36">
        <f>SUMIFS(СВЦЭМ!$D$39:$D$782,СВЦЭМ!$A$39:$A$782,$A147,СВЦЭМ!$B$39:$B$782,L$119)+'СЕТ СН'!$I$14+СВЦЭМ!$D$10+'СЕТ СН'!$I$5-'СЕТ СН'!$I$24</f>
        <v>3534.3880605600002</v>
      </c>
      <c r="M147" s="36">
        <f>SUMIFS(СВЦЭМ!$D$39:$D$782,СВЦЭМ!$A$39:$A$782,$A147,СВЦЭМ!$B$39:$B$782,M$119)+'СЕТ СН'!$I$14+СВЦЭМ!$D$10+'СЕТ СН'!$I$5-'СЕТ СН'!$I$24</f>
        <v>3547.0212816900003</v>
      </c>
      <c r="N147" s="36">
        <f>SUMIFS(СВЦЭМ!$D$39:$D$782,СВЦЭМ!$A$39:$A$782,$A147,СВЦЭМ!$B$39:$B$782,N$119)+'СЕТ СН'!$I$14+СВЦЭМ!$D$10+'СЕТ СН'!$I$5-'СЕТ СН'!$I$24</f>
        <v>3552.4966429100004</v>
      </c>
      <c r="O147" s="36">
        <f>SUMIFS(СВЦЭМ!$D$39:$D$782,СВЦЭМ!$A$39:$A$782,$A147,СВЦЭМ!$B$39:$B$782,O$119)+'СЕТ СН'!$I$14+СВЦЭМ!$D$10+'СЕТ СН'!$I$5-'СЕТ СН'!$I$24</f>
        <v>3579.17332455</v>
      </c>
      <c r="P147" s="36">
        <f>SUMIFS(СВЦЭМ!$D$39:$D$782,СВЦЭМ!$A$39:$A$782,$A147,СВЦЭМ!$B$39:$B$782,P$119)+'СЕТ СН'!$I$14+СВЦЭМ!$D$10+'СЕТ СН'!$I$5-'СЕТ СН'!$I$24</f>
        <v>3590.8184678300004</v>
      </c>
      <c r="Q147" s="36">
        <f>SUMIFS(СВЦЭМ!$D$39:$D$782,СВЦЭМ!$A$39:$A$782,$A147,СВЦЭМ!$B$39:$B$782,Q$119)+'СЕТ СН'!$I$14+СВЦЭМ!$D$10+'СЕТ СН'!$I$5-'СЕТ СН'!$I$24</f>
        <v>3590.4124580500002</v>
      </c>
      <c r="R147" s="36">
        <f>SUMIFS(СВЦЭМ!$D$39:$D$782,СВЦЭМ!$A$39:$A$782,$A147,СВЦЭМ!$B$39:$B$782,R$119)+'СЕТ СН'!$I$14+СВЦЭМ!$D$10+'СЕТ СН'!$I$5-'СЕТ СН'!$I$24</f>
        <v>3596.6967625800003</v>
      </c>
      <c r="S147" s="36">
        <f>SUMIFS(СВЦЭМ!$D$39:$D$782,СВЦЭМ!$A$39:$A$782,$A147,СВЦЭМ!$B$39:$B$782,S$119)+'СЕТ СН'!$I$14+СВЦЭМ!$D$10+'СЕТ СН'!$I$5-'СЕТ СН'!$I$24</f>
        <v>3579.3280079100005</v>
      </c>
      <c r="T147" s="36">
        <f>SUMIFS(СВЦЭМ!$D$39:$D$782,СВЦЭМ!$A$39:$A$782,$A147,СВЦЭМ!$B$39:$B$782,T$119)+'СЕТ СН'!$I$14+СВЦЭМ!$D$10+'СЕТ СН'!$I$5-'СЕТ СН'!$I$24</f>
        <v>3534.1886111800004</v>
      </c>
      <c r="U147" s="36">
        <f>SUMIFS(СВЦЭМ!$D$39:$D$782,СВЦЭМ!$A$39:$A$782,$A147,СВЦЭМ!$B$39:$B$782,U$119)+'СЕТ СН'!$I$14+СВЦЭМ!$D$10+'СЕТ СН'!$I$5-'СЕТ СН'!$I$24</f>
        <v>3524.4829720600001</v>
      </c>
      <c r="V147" s="36">
        <f>SUMIFS(СВЦЭМ!$D$39:$D$782,СВЦЭМ!$A$39:$A$782,$A147,СВЦЭМ!$B$39:$B$782,V$119)+'СЕТ СН'!$I$14+СВЦЭМ!$D$10+'СЕТ СН'!$I$5-'СЕТ СН'!$I$24</f>
        <v>3556.19543514</v>
      </c>
      <c r="W147" s="36">
        <f>SUMIFS(СВЦЭМ!$D$39:$D$782,СВЦЭМ!$A$39:$A$782,$A147,СВЦЭМ!$B$39:$B$782,W$119)+'СЕТ СН'!$I$14+СВЦЭМ!$D$10+'СЕТ СН'!$I$5-'СЕТ СН'!$I$24</f>
        <v>3576.2982056400006</v>
      </c>
      <c r="X147" s="36">
        <f>SUMIFS(СВЦЭМ!$D$39:$D$782,СВЦЭМ!$A$39:$A$782,$A147,СВЦЭМ!$B$39:$B$782,X$119)+'СЕТ СН'!$I$14+СВЦЭМ!$D$10+'СЕТ СН'!$I$5-'СЕТ СН'!$I$24</f>
        <v>3603.0421470300003</v>
      </c>
      <c r="Y147" s="36">
        <f>SUMIFS(СВЦЭМ!$D$39:$D$782,СВЦЭМ!$A$39:$A$782,$A147,СВЦЭМ!$B$39:$B$782,Y$119)+'СЕТ СН'!$I$14+СВЦЭМ!$D$10+'СЕТ СН'!$I$5-'СЕТ СН'!$I$24</f>
        <v>3617.5551778700001</v>
      </c>
    </row>
    <row r="148" spans="1:27" ht="15.75" x14ac:dyDescent="0.2">
      <c r="A148" s="35">
        <f t="shared" si="3"/>
        <v>44863</v>
      </c>
      <c r="B148" s="36">
        <f>SUMIFS(СВЦЭМ!$D$39:$D$782,СВЦЭМ!$A$39:$A$782,$A148,СВЦЭМ!$B$39:$B$782,B$119)+'СЕТ СН'!$I$14+СВЦЭМ!$D$10+'СЕТ СН'!$I$5-'СЕТ СН'!$I$24</f>
        <v>3618.87869314</v>
      </c>
      <c r="C148" s="36">
        <f>SUMIFS(СВЦЭМ!$D$39:$D$782,СВЦЭМ!$A$39:$A$782,$A148,СВЦЭМ!$B$39:$B$782,C$119)+'СЕТ СН'!$I$14+СВЦЭМ!$D$10+'СЕТ СН'!$I$5-'СЕТ СН'!$I$24</f>
        <v>3649.1366717200003</v>
      </c>
      <c r="D148" s="36">
        <f>SUMIFS(СВЦЭМ!$D$39:$D$782,СВЦЭМ!$A$39:$A$782,$A148,СВЦЭМ!$B$39:$B$782,D$119)+'СЕТ СН'!$I$14+СВЦЭМ!$D$10+'СЕТ СН'!$I$5-'СЕТ СН'!$I$24</f>
        <v>3691.4719272800003</v>
      </c>
      <c r="E148" s="36">
        <f>SUMIFS(СВЦЭМ!$D$39:$D$782,СВЦЭМ!$A$39:$A$782,$A148,СВЦЭМ!$B$39:$B$782,E$119)+'СЕТ СН'!$I$14+СВЦЭМ!$D$10+'СЕТ СН'!$I$5-'СЕТ СН'!$I$24</f>
        <v>3684.9076281100001</v>
      </c>
      <c r="F148" s="36">
        <f>SUMIFS(СВЦЭМ!$D$39:$D$782,СВЦЭМ!$A$39:$A$782,$A148,СВЦЭМ!$B$39:$B$782,F$119)+'СЕТ СН'!$I$14+СВЦЭМ!$D$10+'СЕТ СН'!$I$5-'СЕТ СН'!$I$24</f>
        <v>3677.7533501300004</v>
      </c>
      <c r="G148" s="36">
        <f>SUMIFS(СВЦЭМ!$D$39:$D$782,СВЦЭМ!$A$39:$A$782,$A148,СВЦЭМ!$B$39:$B$782,G$119)+'СЕТ СН'!$I$14+СВЦЭМ!$D$10+'СЕТ СН'!$I$5-'СЕТ СН'!$I$24</f>
        <v>3659.29971673</v>
      </c>
      <c r="H148" s="36">
        <f>SUMIFS(СВЦЭМ!$D$39:$D$782,СВЦЭМ!$A$39:$A$782,$A148,СВЦЭМ!$B$39:$B$782,H$119)+'СЕТ СН'!$I$14+СВЦЭМ!$D$10+'СЕТ СН'!$I$5-'СЕТ СН'!$I$24</f>
        <v>3627.4332591299999</v>
      </c>
      <c r="I148" s="36">
        <f>SUMIFS(СВЦЭМ!$D$39:$D$782,СВЦЭМ!$A$39:$A$782,$A148,СВЦЭМ!$B$39:$B$782,I$119)+'СЕТ СН'!$I$14+СВЦЭМ!$D$10+'СЕТ СН'!$I$5-'СЕТ СН'!$I$24</f>
        <v>3592.5581576200002</v>
      </c>
      <c r="J148" s="36">
        <f>SUMIFS(СВЦЭМ!$D$39:$D$782,СВЦЭМ!$A$39:$A$782,$A148,СВЦЭМ!$B$39:$B$782,J$119)+'СЕТ СН'!$I$14+СВЦЭМ!$D$10+'СЕТ СН'!$I$5-'СЕТ СН'!$I$24</f>
        <v>3553.4323691400004</v>
      </c>
      <c r="K148" s="36">
        <f>SUMIFS(СВЦЭМ!$D$39:$D$782,СВЦЭМ!$A$39:$A$782,$A148,СВЦЭМ!$B$39:$B$782,K$119)+'СЕТ СН'!$I$14+СВЦЭМ!$D$10+'СЕТ СН'!$I$5-'СЕТ СН'!$I$24</f>
        <v>3544.0302248800003</v>
      </c>
      <c r="L148" s="36">
        <f>SUMIFS(СВЦЭМ!$D$39:$D$782,СВЦЭМ!$A$39:$A$782,$A148,СВЦЭМ!$B$39:$B$782,L$119)+'СЕТ СН'!$I$14+СВЦЭМ!$D$10+'СЕТ СН'!$I$5-'СЕТ СН'!$I$24</f>
        <v>3545.1732318300001</v>
      </c>
      <c r="M148" s="36">
        <f>SUMIFS(СВЦЭМ!$D$39:$D$782,СВЦЭМ!$A$39:$A$782,$A148,СВЦЭМ!$B$39:$B$782,M$119)+'СЕТ СН'!$I$14+СВЦЭМ!$D$10+'СЕТ СН'!$I$5-'СЕТ СН'!$I$24</f>
        <v>3548.4118702100004</v>
      </c>
      <c r="N148" s="36">
        <f>SUMIFS(СВЦЭМ!$D$39:$D$782,СВЦЭМ!$A$39:$A$782,$A148,СВЦЭМ!$B$39:$B$782,N$119)+'СЕТ СН'!$I$14+СВЦЭМ!$D$10+'СЕТ СН'!$I$5-'СЕТ СН'!$I$24</f>
        <v>3540.7023152900001</v>
      </c>
      <c r="O148" s="36">
        <f>SUMIFS(СВЦЭМ!$D$39:$D$782,СВЦЭМ!$A$39:$A$782,$A148,СВЦЭМ!$B$39:$B$782,O$119)+'СЕТ СН'!$I$14+СВЦЭМ!$D$10+'СЕТ СН'!$I$5-'СЕТ СН'!$I$24</f>
        <v>3563.0160756600003</v>
      </c>
      <c r="P148" s="36">
        <f>SUMIFS(СВЦЭМ!$D$39:$D$782,СВЦЭМ!$A$39:$A$782,$A148,СВЦЭМ!$B$39:$B$782,P$119)+'СЕТ СН'!$I$14+СВЦЭМ!$D$10+'СЕТ СН'!$I$5-'СЕТ СН'!$I$24</f>
        <v>3590.2109999000004</v>
      </c>
      <c r="Q148" s="36">
        <f>SUMIFS(СВЦЭМ!$D$39:$D$782,СВЦЭМ!$A$39:$A$782,$A148,СВЦЭМ!$B$39:$B$782,Q$119)+'СЕТ СН'!$I$14+СВЦЭМ!$D$10+'СЕТ СН'!$I$5-'СЕТ СН'!$I$24</f>
        <v>3581.0180832900005</v>
      </c>
      <c r="R148" s="36">
        <f>SUMIFS(СВЦЭМ!$D$39:$D$782,СВЦЭМ!$A$39:$A$782,$A148,СВЦЭМ!$B$39:$B$782,R$119)+'СЕТ СН'!$I$14+СВЦЭМ!$D$10+'СЕТ СН'!$I$5-'СЕТ СН'!$I$24</f>
        <v>3554.8975066500002</v>
      </c>
      <c r="S148" s="36">
        <f>SUMIFS(СВЦЭМ!$D$39:$D$782,СВЦЭМ!$A$39:$A$782,$A148,СВЦЭМ!$B$39:$B$782,S$119)+'СЕТ СН'!$I$14+СВЦЭМ!$D$10+'СЕТ СН'!$I$5-'СЕТ СН'!$I$24</f>
        <v>3524.03717899</v>
      </c>
      <c r="T148" s="36">
        <f>SUMIFS(СВЦЭМ!$D$39:$D$782,СВЦЭМ!$A$39:$A$782,$A148,СВЦЭМ!$B$39:$B$782,T$119)+'СЕТ СН'!$I$14+СВЦЭМ!$D$10+'СЕТ СН'!$I$5-'СЕТ СН'!$I$24</f>
        <v>3488.2472780100002</v>
      </c>
      <c r="U148" s="36">
        <f>SUMIFS(СВЦЭМ!$D$39:$D$782,СВЦЭМ!$A$39:$A$782,$A148,СВЦЭМ!$B$39:$B$782,U$119)+'СЕТ СН'!$I$14+СВЦЭМ!$D$10+'СЕТ СН'!$I$5-'СЕТ СН'!$I$24</f>
        <v>3481.3356070600003</v>
      </c>
      <c r="V148" s="36">
        <f>SUMIFS(СВЦЭМ!$D$39:$D$782,СВЦЭМ!$A$39:$A$782,$A148,СВЦЭМ!$B$39:$B$782,V$119)+'СЕТ СН'!$I$14+СВЦЭМ!$D$10+'СЕТ СН'!$I$5-'СЕТ СН'!$I$24</f>
        <v>3514.0111933300004</v>
      </c>
      <c r="W148" s="36">
        <f>SUMIFS(СВЦЭМ!$D$39:$D$782,СВЦЭМ!$A$39:$A$782,$A148,СВЦЭМ!$B$39:$B$782,W$119)+'СЕТ СН'!$I$14+СВЦЭМ!$D$10+'СЕТ СН'!$I$5-'СЕТ СН'!$I$24</f>
        <v>3535.7075996400004</v>
      </c>
      <c r="X148" s="36">
        <f>SUMIFS(СВЦЭМ!$D$39:$D$782,СВЦЭМ!$A$39:$A$782,$A148,СВЦЭМ!$B$39:$B$782,X$119)+'СЕТ СН'!$I$14+СВЦЭМ!$D$10+'СЕТ СН'!$I$5-'СЕТ СН'!$I$24</f>
        <v>3562.3104964100003</v>
      </c>
      <c r="Y148" s="36">
        <f>SUMIFS(СВЦЭМ!$D$39:$D$782,СВЦЭМ!$A$39:$A$782,$A148,СВЦЭМ!$B$39:$B$782,Y$119)+'СЕТ СН'!$I$14+СВЦЭМ!$D$10+'СЕТ СН'!$I$5-'СЕТ СН'!$I$24</f>
        <v>3602.7983267899999</v>
      </c>
    </row>
    <row r="149" spans="1:27" ht="15.75" x14ac:dyDescent="0.2">
      <c r="A149" s="35">
        <f t="shared" si="3"/>
        <v>44864</v>
      </c>
      <c r="B149" s="36">
        <f>SUMIFS(СВЦЭМ!$D$39:$D$782,СВЦЭМ!$A$39:$A$782,$A149,СВЦЭМ!$B$39:$B$782,B$119)+'СЕТ СН'!$I$14+СВЦЭМ!$D$10+'СЕТ СН'!$I$5-'СЕТ СН'!$I$24</f>
        <v>3577.07319938</v>
      </c>
      <c r="C149" s="36">
        <f>SUMIFS(СВЦЭМ!$D$39:$D$782,СВЦЭМ!$A$39:$A$782,$A149,СВЦЭМ!$B$39:$B$782,C$119)+'СЕТ СН'!$I$14+СВЦЭМ!$D$10+'СЕТ СН'!$I$5-'СЕТ СН'!$I$24</f>
        <v>3597.8414539100004</v>
      </c>
      <c r="D149" s="36">
        <f>SUMIFS(СВЦЭМ!$D$39:$D$782,СВЦЭМ!$A$39:$A$782,$A149,СВЦЭМ!$B$39:$B$782,D$119)+'СЕТ СН'!$I$14+СВЦЭМ!$D$10+'СЕТ СН'!$I$5-'СЕТ СН'!$I$24</f>
        <v>3636.9221034500001</v>
      </c>
      <c r="E149" s="36">
        <f>SUMIFS(СВЦЭМ!$D$39:$D$782,СВЦЭМ!$A$39:$A$782,$A149,СВЦЭМ!$B$39:$B$782,E$119)+'СЕТ СН'!$I$14+СВЦЭМ!$D$10+'СЕТ СН'!$I$5-'СЕТ СН'!$I$24</f>
        <v>3617.1573038200004</v>
      </c>
      <c r="F149" s="36">
        <f>SUMIFS(СВЦЭМ!$D$39:$D$782,СВЦЭМ!$A$39:$A$782,$A149,СВЦЭМ!$B$39:$B$782,F$119)+'СЕТ СН'!$I$14+СВЦЭМ!$D$10+'СЕТ СН'!$I$5-'СЕТ СН'!$I$24</f>
        <v>3644.7667734800002</v>
      </c>
      <c r="G149" s="36">
        <f>SUMIFS(СВЦЭМ!$D$39:$D$782,СВЦЭМ!$A$39:$A$782,$A149,СВЦЭМ!$B$39:$B$782,G$119)+'СЕТ СН'!$I$14+СВЦЭМ!$D$10+'СЕТ СН'!$I$5-'СЕТ СН'!$I$24</f>
        <v>3618.4563367999999</v>
      </c>
      <c r="H149" s="36">
        <f>SUMIFS(СВЦЭМ!$D$39:$D$782,СВЦЭМ!$A$39:$A$782,$A149,СВЦЭМ!$B$39:$B$782,H$119)+'СЕТ СН'!$I$14+СВЦЭМ!$D$10+'СЕТ СН'!$I$5-'СЕТ СН'!$I$24</f>
        <v>3590.7701369000001</v>
      </c>
      <c r="I149" s="36">
        <f>SUMIFS(СВЦЭМ!$D$39:$D$782,СВЦЭМ!$A$39:$A$782,$A149,СВЦЭМ!$B$39:$B$782,I$119)+'СЕТ СН'!$I$14+СВЦЭМ!$D$10+'СЕТ СН'!$I$5-'СЕТ СН'!$I$24</f>
        <v>3575.7213325900002</v>
      </c>
      <c r="J149" s="36">
        <f>SUMIFS(СВЦЭМ!$D$39:$D$782,СВЦЭМ!$A$39:$A$782,$A149,СВЦЭМ!$B$39:$B$782,J$119)+'СЕТ СН'!$I$14+СВЦЭМ!$D$10+'СЕТ СН'!$I$5-'СЕТ СН'!$I$24</f>
        <v>3464.86853505</v>
      </c>
      <c r="K149" s="36">
        <f>SUMIFS(СВЦЭМ!$D$39:$D$782,СВЦЭМ!$A$39:$A$782,$A149,СВЦЭМ!$B$39:$B$782,K$119)+'СЕТ СН'!$I$14+СВЦЭМ!$D$10+'СЕТ СН'!$I$5-'СЕТ СН'!$I$24</f>
        <v>3498.8823963100003</v>
      </c>
      <c r="L149" s="36">
        <f>SUMIFS(СВЦЭМ!$D$39:$D$782,СВЦЭМ!$A$39:$A$782,$A149,СВЦЭМ!$B$39:$B$782,L$119)+'СЕТ СН'!$I$14+СВЦЭМ!$D$10+'СЕТ СН'!$I$5-'СЕТ СН'!$I$24</f>
        <v>3557.2812379000002</v>
      </c>
      <c r="M149" s="36">
        <f>SUMIFS(СВЦЭМ!$D$39:$D$782,СВЦЭМ!$A$39:$A$782,$A149,СВЦЭМ!$B$39:$B$782,M$119)+'СЕТ СН'!$I$14+СВЦЭМ!$D$10+'СЕТ СН'!$I$5-'СЕТ СН'!$I$24</f>
        <v>3552.2998896600002</v>
      </c>
      <c r="N149" s="36">
        <f>SUMIFS(СВЦЭМ!$D$39:$D$782,СВЦЭМ!$A$39:$A$782,$A149,СВЦЭМ!$B$39:$B$782,N$119)+'СЕТ СН'!$I$14+СВЦЭМ!$D$10+'СЕТ СН'!$I$5-'СЕТ СН'!$I$24</f>
        <v>3574.3743242800001</v>
      </c>
      <c r="O149" s="36">
        <f>SUMIFS(СВЦЭМ!$D$39:$D$782,СВЦЭМ!$A$39:$A$782,$A149,СВЦЭМ!$B$39:$B$782,O$119)+'СЕТ СН'!$I$14+СВЦЭМ!$D$10+'СЕТ СН'!$I$5-'СЕТ СН'!$I$24</f>
        <v>3565.6127964300003</v>
      </c>
      <c r="P149" s="36">
        <f>SUMIFS(СВЦЭМ!$D$39:$D$782,СВЦЭМ!$A$39:$A$782,$A149,СВЦЭМ!$B$39:$B$782,P$119)+'СЕТ СН'!$I$14+СВЦЭМ!$D$10+'СЕТ СН'!$I$5-'СЕТ СН'!$I$24</f>
        <v>3586.9113701100005</v>
      </c>
      <c r="Q149" s="36">
        <f>SUMIFS(СВЦЭМ!$D$39:$D$782,СВЦЭМ!$A$39:$A$782,$A149,СВЦЭМ!$B$39:$B$782,Q$119)+'СЕТ СН'!$I$14+СВЦЭМ!$D$10+'СЕТ СН'!$I$5-'СЕТ СН'!$I$24</f>
        <v>3591.2620713400001</v>
      </c>
      <c r="R149" s="36">
        <f>SUMIFS(СВЦЭМ!$D$39:$D$782,СВЦЭМ!$A$39:$A$782,$A149,СВЦЭМ!$B$39:$B$782,R$119)+'СЕТ СН'!$I$14+СВЦЭМ!$D$10+'СЕТ СН'!$I$5-'СЕТ СН'!$I$24</f>
        <v>3545.4665928100003</v>
      </c>
      <c r="S149" s="36">
        <f>SUMIFS(СВЦЭМ!$D$39:$D$782,СВЦЭМ!$A$39:$A$782,$A149,СВЦЭМ!$B$39:$B$782,S$119)+'СЕТ СН'!$I$14+СВЦЭМ!$D$10+'СЕТ СН'!$I$5-'СЕТ СН'!$I$24</f>
        <v>3480.63099311</v>
      </c>
      <c r="T149" s="36">
        <f>SUMIFS(СВЦЭМ!$D$39:$D$782,СВЦЭМ!$A$39:$A$782,$A149,СВЦЭМ!$B$39:$B$782,T$119)+'СЕТ СН'!$I$14+СВЦЭМ!$D$10+'СЕТ СН'!$I$5-'СЕТ СН'!$I$24</f>
        <v>3506.5873430000001</v>
      </c>
      <c r="U149" s="36">
        <f>SUMIFS(СВЦЭМ!$D$39:$D$782,СВЦЭМ!$A$39:$A$782,$A149,СВЦЭМ!$B$39:$B$782,U$119)+'СЕТ СН'!$I$14+СВЦЭМ!$D$10+'СЕТ СН'!$I$5-'СЕТ СН'!$I$24</f>
        <v>3519.1449763700002</v>
      </c>
      <c r="V149" s="36">
        <f>SUMIFS(СВЦЭМ!$D$39:$D$782,СВЦЭМ!$A$39:$A$782,$A149,СВЦЭМ!$B$39:$B$782,V$119)+'СЕТ СН'!$I$14+СВЦЭМ!$D$10+'СЕТ СН'!$I$5-'СЕТ СН'!$I$24</f>
        <v>3516.8606820300001</v>
      </c>
      <c r="W149" s="36">
        <f>SUMIFS(СВЦЭМ!$D$39:$D$782,СВЦЭМ!$A$39:$A$782,$A149,СВЦЭМ!$B$39:$B$782,W$119)+'СЕТ СН'!$I$14+СВЦЭМ!$D$10+'СЕТ СН'!$I$5-'СЕТ СН'!$I$24</f>
        <v>3505.5765535199998</v>
      </c>
      <c r="X149" s="36">
        <f>SUMIFS(СВЦЭМ!$D$39:$D$782,СВЦЭМ!$A$39:$A$782,$A149,СВЦЭМ!$B$39:$B$782,X$119)+'СЕТ СН'!$I$14+СВЦЭМ!$D$10+'СЕТ СН'!$I$5-'СЕТ СН'!$I$24</f>
        <v>3548.3753192200002</v>
      </c>
      <c r="Y149" s="36">
        <f>SUMIFS(СВЦЭМ!$D$39:$D$782,СВЦЭМ!$A$39:$A$782,$A149,СВЦЭМ!$B$39:$B$782,Y$119)+'СЕТ СН'!$I$14+СВЦЭМ!$D$10+'СЕТ СН'!$I$5-'СЕТ СН'!$I$24</f>
        <v>3635.9365650200002</v>
      </c>
    </row>
    <row r="150" spans="1:27" ht="15.75" x14ac:dyDescent="0.2">
      <c r="A150" s="35">
        <f t="shared" si="3"/>
        <v>44865</v>
      </c>
      <c r="B150" s="36">
        <f>SUMIFS(СВЦЭМ!$D$39:$D$782,СВЦЭМ!$A$39:$A$782,$A150,СВЦЭМ!$B$39:$B$782,B$119)+'СЕТ СН'!$I$14+СВЦЭМ!$D$10+'СЕТ СН'!$I$5-'СЕТ СН'!$I$24</f>
        <v>3673.4694782700003</v>
      </c>
      <c r="C150" s="36">
        <f>SUMIFS(СВЦЭМ!$D$39:$D$782,СВЦЭМ!$A$39:$A$782,$A150,СВЦЭМ!$B$39:$B$782,C$119)+'СЕТ СН'!$I$14+СВЦЭМ!$D$10+'СЕТ СН'!$I$5-'СЕТ СН'!$I$24</f>
        <v>3707.5501345100001</v>
      </c>
      <c r="D150" s="36">
        <f>SUMIFS(СВЦЭМ!$D$39:$D$782,СВЦЭМ!$A$39:$A$782,$A150,СВЦЭМ!$B$39:$B$782,D$119)+'СЕТ СН'!$I$14+СВЦЭМ!$D$10+'СЕТ СН'!$I$5-'СЕТ СН'!$I$24</f>
        <v>3730.1497153400005</v>
      </c>
      <c r="E150" s="36">
        <f>SUMIFS(СВЦЭМ!$D$39:$D$782,СВЦЭМ!$A$39:$A$782,$A150,СВЦЭМ!$B$39:$B$782,E$119)+'СЕТ СН'!$I$14+СВЦЭМ!$D$10+'СЕТ СН'!$I$5-'СЕТ СН'!$I$24</f>
        <v>3738.6444216500004</v>
      </c>
      <c r="F150" s="36">
        <f>SUMIFS(СВЦЭМ!$D$39:$D$782,СВЦЭМ!$A$39:$A$782,$A150,СВЦЭМ!$B$39:$B$782,F$119)+'СЕТ СН'!$I$14+СВЦЭМ!$D$10+'СЕТ СН'!$I$5-'СЕТ СН'!$I$24</f>
        <v>3736.4229724700003</v>
      </c>
      <c r="G150" s="36">
        <f>SUMIFS(СВЦЭМ!$D$39:$D$782,СВЦЭМ!$A$39:$A$782,$A150,СВЦЭМ!$B$39:$B$782,G$119)+'СЕТ СН'!$I$14+СВЦЭМ!$D$10+'СЕТ СН'!$I$5-'СЕТ СН'!$I$24</f>
        <v>3705.14954433</v>
      </c>
      <c r="H150" s="36">
        <f>SUMIFS(СВЦЭМ!$D$39:$D$782,СВЦЭМ!$A$39:$A$782,$A150,СВЦЭМ!$B$39:$B$782,H$119)+'СЕТ СН'!$I$14+СВЦЭМ!$D$10+'СЕТ СН'!$I$5-'СЕТ СН'!$I$24</f>
        <v>3623.8297445400003</v>
      </c>
      <c r="I150" s="36">
        <f>SUMIFS(СВЦЭМ!$D$39:$D$782,СВЦЭМ!$A$39:$A$782,$A150,СВЦЭМ!$B$39:$B$782,I$119)+'СЕТ СН'!$I$14+СВЦЭМ!$D$10+'СЕТ СН'!$I$5-'СЕТ СН'!$I$24</f>
        <v>3602.7294957200002</v>
      </c>
      <c r="J150" s="36">
        <f>SUMIFS(СВЦЭМ!$D$39:$D$782,СВЦЭМ!$A$39:$A$782,$A150,СВЦЭМ!$B$39:$B$782,J$119)+'СЕТ СН'!$I$14+СВЦЭМ!$D$10+'СЕТ СН'!$I$5-'СЕТ СН'!$I$24</f>
        <v>3551.1724282700002</v>
      </c>
      <c r="K150" s="36">
        <f>SUMIFS(СВЦЭМ!$D$39:$D$782,СВЦЭМ!$A$39:$A$782,$A150,СВЦЭМ!$B$39:$B$782,K$119)+'СЕТ СН'!$I$14+СВЦЭМ!$D$10+'СЕТ СН'!$I$5-'СЕТ СН'!$I$24</f>
        <v>3545.6475260500001</v>
      </c>
      <c r="L150" s="36">
        <f>SUMIFS(СВЦЭМ!$D$39:$D$782,СВЦЭМ!$A$39:$A$782,$A150,СВЦЭМ!$B$39:$B$782,L$119)+'СЕТ СН'!$I$14+СВЦЭМ!$D$10+'СЕТ СН'!$I$5-'СЕТ СН'!$I$24</f>
        <v>3564.7002575900005</v>
      </c>
      <c r="M150" s="36">
        <f>SUMIFS(СВЦЭМ!$D$39:$D$782,СВЦЭМ!$A$39:$A$782,$A150,СВЦЭМ!$B$39:$B$782,M$119)+'СЕТ СН'!$I$14+СВЦЭМ!$D$10+'СЕТ СН'!$I$5-'СЕТ СН'!$I$24</f>
        <v>3579.5486269900002</v>
      </c>
      <c r="N150" s="36">
        <f>SUMIFS(СВЦЭМ!$D$39:$D$782,СВЦЭМ!$A$39:$A$782,$A150,СВЦЭМ!$B$39:$B$782,N$119)+'СЕТ СН'!$I$14+СВЦЭМ!$D$10+'СЕТ СН'!$I$5-'СЕТ СН'!$I$24</f>
        <v>3573.8382951200001</v>
      </c>
      <c r="O150" s="36">
        <f>SUMIFS(СВЦЭМ!$D$39:$D$782,СВЦЭМ!$A$39:$A$782,$A150,СВЦЭМ!$B$39:$B$782,O$119)+'СЕТ СН'!$I$14+СВЦЭМ!$D$10+'СЕТ СН'!$I$5-'СЕТ СН'!$I$24</f>
        <v>3577.0276334500004</v>
      </c>
      <c r="P150" s="36">
        <f>SUMIFS(СВЦЭМ!$D$39:$D$782,СВЦЭМ!$A$39:$A$782,$A150,СВЦЭМ!$B$39:$B$782,P$119)+'СЕТ СН'!$I$14+СВЦЭМ!$D$10+'СЕТ СН'!$I$5-'СЕТ СН'!$I$24</f>
        <v>3594.7291311500003</v>
      </c>
      <c r="Q150" s="36">
        <f>SUMIFS(СВЦЭМ!$D$39:$D$782,СВЦЭМ!$A$39:$A$782,$A150,СВЦЭМ!$B$39:$B$782,Q$119)+'СЕТ СН'!$I$14+СВЦЭМ!$D$10+'СЕТ СН'!$I$5-'СЕТ СН'!$I$24</f>
        <v>3600.7121789500002</v>
      </c>
      <c r="R150" s="36">
        <f>SUMIFS(СВЦЭМ!$D$39:$D$782,СВЦЭМ!$A$39:$A$782,$A150,СВЦЭМ!$B$39:$B$782,R$119)+'СЕТ СН'!$I$14+СВЦЭМ!$D$10+'СЕТ СН'!$I$5-'СЕТ СН'!$I$24</f>
        <v>3584.58196795</v>
      </c>
      <c r="S150" s="36">
        <f>SUMIFS(СВЦЭМ!$D$39:$D$782,СВЦЭМ!$A$39:$A$782,$A150,СВЦЭМ!$B$39:$B$782,S$119)+'СЕТ СН'!$I$14+СВЦЭМ!$D$10+'СЕТ СН'!$I$5-'СЕТ СН'!$I$24</f>
        <v>3531.6300244700001</v>
      </c>
      <c r="T150" s="36">
        <f>SUMIFS(СВЦЭМ!$D$39:$D$782,СВЦЭМ!$A$39:$A$782,$A150,СВЦЭМ!$B$39:$B$782,T$119)+'СЕТ СН'!$I$14+СВЦЭМ!$D$10+'СЕТ СН'!$I$5-'СЕТ СН'!$I$24</f>
        <v>3493.9832655300002</v>
      </c>
      <c r="U150" s="36">
        <f>SUMIFS(СВЦЭМ!$D$39:$D$782,СВЦЭМ!$A$39:$A$782,$A150,СВЦЭМ!$B$39:$B$782,U$119)+'СЕТ СН'!$I$14+СВЦЭМ!$D$10+'СЕТ СН'!$I$5-'СЕТ СН'!$I$24</f>
        <v>3514.9702875400003</v>
      </c>
      <c r="V150" s="36">
        <f>SUMIFS(СВЦЭМ!$D$39:$D$782,СВЦЭМ!$A$39:$A$782,$A150,СВЦЭМ!$B$39:$B$782,V$119)+'СЕТ СН'!$I$14+СВЦЭМ!$D$10+'СЕТ СН'!$I$5-'СЕТ СН'!$I$24</f>
        <v>3538.4792244100004</v>
      </c>
      <c r="W150" s="36">
        <f>SUMIFS(СВЦЭМ!$D$39:$D$782,СВЦЭМ!$A$39:$A$782,$A150,СВЦЭМ!$B$39:$B$782,W$119)+'СЕТ СН'!$I$14+СВЦЭМ!$D$10+'СЕТ СН'!$I$5-'СЕТ СН'!$I$24</f>
        <v>3564.0292206500003</v>
      </c>
      <c r="X150" s="36">
        <f>SUMIFS(СВЦЭМ!$D$39:$D$782,СВЦЭМ!$A$39:$A$782,$A150,СВЦЭМ!$B$39:$B$782,X$119)+'СЕТ СН'!$I$14+СВЦЭМ!$D$10+'СЕТ СН'!$I$5-'СЕТ СН'!$I$24</f>
        <v>3588.2995720200001</v>
      </c>
      <c r="Y150" s="36">
        <f>SUMIFS(СВЦЭМ!$D$39:$D$782,СВЦЭМ!$A$39:$A$782,$A150,СВЦЭМ!$B$39:$B$782,Y$119)+'СЕТ СН'!$I$14+СВЦЭМ!$D$10+'СЕТ СН'!$I$5-'СЕТ СН'!$I$24</f>
        <v>3617.2030678800002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01.10.2022</v>
      </c>
      <c r="B156" s="36">
        <f>SUMIFS(СВЦЭМ!$E$39:$E$782,СВЦЭМ!$A$39:$A$782,$A156,СВЦЭМ!$B$39:$B$782,B$155)+'СЕТ СН'!$F$15</f>
        <v>136.24089369999999</v>
      </c>
      <c r="C156" s="36">
        <f>SUMIFS(СВЦЭМ!$E$39:$E$782,СВЦЭМ!$A$39:$A$782,$A156,СВЦЭМ!$B$39:$B$782,C$155)+'СЕТ СН'!$F$15</f>
        <v>139.73810161</v>
      </c>
      <c r="D156" s="36">
        <f>SUMIFS(СВЦЭМ!$E$39:$E$782,СВЦЭМ!$A$39:$A$782,$A156,СВЦЭМ!$B$39:$B$782,D$155)+'СЕТ СН'!$F$15</f>
        <v>142.97618765999999</v>
      </c>
      <c r="E156" s="36">
        <f>SUMIFS(СВЦЭМ!$E$39:$E$782,СВЦЭМ!$A$39:$A$782,$A156,СВЦЭМ!$B$39:$B$782,E$155)+'СЕТ СН'!$F$15</f>
        <v>143.13861109999999</v>
      </c>
      <c r="F156" s="36">
        <f>SUMIFS(СВЦЭМ!$E$39:$E$782,СВЦЭМ!$A$39:$A$782,$A156,СВЦЭМ!$B$39:$B$782,F$155)+'СЕТ СН'!$F$15</f>
        <v>144.01385364000001</v>
      </c>
      <c r="G156" s="36">
        <f>SUMIFS(СВЦЭМ!$E$39:$E$782,СВЦЭМ!$A$39:$A$782,$A156,СВЦЭМ!$B$39:$B$782,G$155)+'СЕТ СН'!$F$15</f>
        <v>142.33783424000001</v>
      </c>
      <c r="H156" s="36">
        <f>SUMIFS(СВЦЭМ!$E$39:$E$782,СВЦЭМ!$A$39:$A$782,$A156,СВЦЭМ!$B$39:$B$782,H$155)+'СЕТ СН'!$F$15</f>
        <v>138.29224442</v>
      </c>
      <c r="I156" s="36">
        <f>SUMIFS(СВЦЭМ!$E$39:$E$782,СВЦЭМ!$A$39:$A$782,$A156,СВЦЭМ!$B$39:$B$782,I$155)+'СЕТ СН'!$F$15</f>
        <v>126.13197473</v>
      </c>
      <c r="J156" s="36">
        <f>SUMIFS(СВЦЭМ!$E$39:$E$782,СВЦЭМ!$A$39:$A$782,$A156,СВЦЭМ!$B$39:$B$782,J$155)+'СЕТ СН'!$F$15</f>
        <v>136.19564367999999</v>
      </c>
      <c r="K156" s="36">
        <f>SUMIFS(СВЦЭМ!$E$39:$E$782,СВЦЭМ!$A$39:$A$782,$A156,СВЦЭМ!$B$39:$B$782,K$155)+'СЕТ СН'!$F$15</f>
        <v>140.75890629</v>
      </c>
      <c r="L156" s="36">
        <f>SUMIFS(СВЦЭМ!$E$39:$E$782,СВЦЭМ!$A$39:$A$782,$A156,СВЦЭМ!$B$39:$B$782,L$155)+'СЕТ СН'!$F$15</f>
        <v>140.70892972999999</v>
      </c>
      <c r="M156" s="36">
        <f>SUMIFS(СВЦЭМ!$E$39:$E$782,СВЦЭМ!$A$39:$A$782,$A156,СВЦЭМ!$B$39:$B$782,M$155)+'СЕТ СН'!$F$15</f>
        <v>132.90033062000001</v>
      </c>
      <c r="N156" s="36">
        <f>SUMIFS(СВЦЭМ!$E$39:$E$782,СВЦЭМ!$A$39:$A$782,$A156,СВЦЭМ!$B$39:$B$782,N$155)+'СЕТ СН'!$F$15</f>
        <v>131.09710985999999</v>
      </c>
      <c r="O156" s="36">
        <f>SUMIFS(СВЦЭМ!$E$39:$E$782,СВЦЭМ!$A$39:$A$782,$A156,СВЦЭМ!$B$39:$B$782,O$155)+'СЕТ СН'!$F$15</f>
        <v>128.85472673999999</v>
      </c>
      <c r="P156" s="36">
        <f>SUMIFS(СВЦЭМ!$E$39:$E$782,СВЦЭМ!$A$39:$A$782,$A156,СВЦЭМ!$B$39:$B$782,P$155)+'СЕТ СН'!$F$15</f>
        <v>127.36596551</v>
      </c>
      <c r="Q156" s="36">
        <f>SUMIFS(СВЦЭМ!$E$39:$E$782,СВЦЭМ!$A$39:$A$782,$A156,СВЦЭМ!$B$39:$B$782,Q$155)+'СЕТ СН'!$F$15</f>
        <v>126.51250770999999</v>
      </c>
      <c r="R156" s="36">
        <f>SUMIFS(СВЦЭМ!$E$39:$E$782,СВЦЭМ!$A$39:$A$782,$A156,СВЦЭМ!$B$39:$B$782,R$155)+'СЕТ СН'!$F$15</f>
        <v>126.33464587</v>
      </c>
      <c r="S156" s="36">
        <f>SUMIFS(СВЦЭМ!$E$39:$E$782,СВЦЭМ!$A$39:$A$782,$A156,СВЦЭМ!$B$39:$B$782,S$155)+'СЕТ СН'!$F$15</f>
        <v>132.40469064000001</v>
      </c>
      <c r="T156" s="36">
        <f>SUMIFS(СВЦЭМ!$E$39:$E$782,СВЦЭМ!$A$39:$A$782,$A156,СВЦЭМ!$B$39:$B$782,T$155)+'СЕТ СН'!$F$15</f>
        <v>151.24746211999999</v>
      </c>
      <c r="U156" s="36">
        <f>SUMIFS(СВЦЭМ!$E$39:$E$782,СВЦЭМ!$A$39:$A$782,$A156,СВЦЭМ!$B$39:$B$782,U$155)+'СЕТ СН'!$F$15</f>
        <v>154.02763580000001</v>
      </c>
      <c r="V156" s="36">
        <f>SUMIFS(СВЦЭМ!$E$39:$E$782,СВЦЭМ!$A$39:$A$782,$A156,СВЦЭМ!$B$39:$B$782,V$155)+'СЕТ СН'!$F$15</f>
        <v>154.20068895</v>
      </c>
      <c r="W156" s="36">
        <f>SUMIFS(СВЦЭМ!$E$39:$E$782,СВЦЭМ!$A$39:$A$782,$A156,СВЦЭМ!$B$39:$B$782,W$155)+'СЕТ СН'!$F$15</f>
        <v>152.40048049999999</v>
      </c>
      <c r="X156" s="36">
        <f>SUMIFS(СВЦЭМ!$E$39:$E$782,СВЦЭМ!$A$39:$A$782,$A156,СВЦЭМ!$B$39:$B$782,X$155)+'СЕТ СН'!$F$15</f>
        <v>150.76252649</v>
      </c>
      <c r="Y156" s="36">
        <f>SUMIFS(СВЦЭМ!$E$39:$E$782,СВЦЭМ!$A$39:$A$782,$A156,СВЦЭМ!$B$39:$B$782,Y$155)+'СЕТ СН'!$F$15</f>
        <v>146.29946697</v>
      </c>
      <c r="AA156" s="45"/>
    </row>
    <row r="157" spans="1:27" ht="15.75" x14ac:dyDescent="0.2">
      <c r="A157" s="35">
        <f>A156+1</f>
        <v>44836</v>
      </c>
      <c r="B157" s="36">
        <f>SUMIFS(СВЦЭМ!$E$39:$E$782,СВЦЭМ!$A$39:$A$782,$A157,СВЦЭМ!$B$39:$B$782,B$155)+'СЕТ СН'!$F$15</f>
        <v>133.67167737</v>
      </c>
      <c r="C157" s="36">
        <f>SUMIFS(СВЦЭМ!$E$39:$E$782,СВЦЭМ!$A$39:$A$782,$A157,СВЦЭМ!$B$39:$B$782,C$155)+'СЕТ СН'!$F$15</f>
        <v>134.37397591000001</v>
      </c>
      <c r="D157" s="36">
        <f>SUMIFS(СВЦЭМ!$E$39:$E$782,СВЦЭМ!$A$39:$A$782,$A157,СВЦЭМ!$B$39:$B$782,D$155)+'СЕТ СН'!$F$15</f>
        <v>141.14068753999999</v>
      </c>
      <c r="E157" s="36">
        <f>SUMIFS(СВЦЭМ!$E$39:$E$782,СВЦЭМ!$A$39:$A$782,$A157,СВЦЭМ!$B$39:$B$782,E$155)+'СЕТ СН'!$F$15</f>
        <v>146.82351800000001</v>
      </c>
      <c r="F157" s="36">
        <f>SUMIFS(СВЦЭМ!$E$39:$E$782,СВЦЭМ!$A$39:$A$782,$A157,СВЦЭМ!$B$39:$B$782,F$155)+'СЕТ СН'!$F$15</f>
        <v>146.31489753</v>
      </c>
      <c r="G157" s="36">
        <f>SUMIFS(СВЦЭМ!$E$39:$E$782,СВЦЭМ!$A$39:$A$782,$A157,СВЦЭМ!$B$39:$B$782,G$155)+'СЕТ СН'!$F$15</f>
        <v>144.66778382000001</v>
      </c>
      <c r="H157" s="36">
        <f>SUMIFS(СВЦЭМ!$E$39:$E$782,СВЦЭМ!$A$39:$A$782,$A157,СВЦЭМ!$B$39:$B$782,H$155)+'СЕТ СН'!$F$15</f>
        <v>141.0672874</v>
      </c>
      <c r="I157" s="36">
        <f>SUMIFS(СВЦЭМ!$E$39:$E$782,СВЦЭМ!$A$39:$A$782,$A157,СВЦЭМ!$B$39:$B$782,I$155)+'СЕТ СН'!$F$15</f>
        <v>138.75051214999999</v>
      </c>
      <c r="J157" s="36">
        <f>SUMIFS(СВЦЭМ!$E$39:$E$782,СВЦЭМ!$A$39:$A$782,$A157,СВЦЭМ!$B$39:$B$782,J$155)+'СЕТ СН'!$F$15</f>
        <v>137.08349207000001</v>
      </c>
      <c r="K157" s="36">
        <f>SUMIFS(СВЦЭМ!$E$39:$E$782,СВЦЭМ!$A$39:$A$782,$A157,СВЦЭМ!$B$39:$B$782,K$155)+'СЕТ СН'!$F$15</f>
        <v>132.91093921999999</v>
      </c>
      <c r="L157" s="36">
        <f>SUMIFS(СВЦЭМ!$E$39:$E$782,СВЦЭМ!$A$39:$A$782,$A157,СВЦЭМ!$B$39:$B$782,L$155)+'СЕТ СН'!$F$15</f>
        <v>133.25259550000001</v>
      </c>
      <c r="M157" s="36">
        <f>SUMIFS(СВЦЭМ!$E$39:$E$782,СВЦЭМ!$A$39:$A$782,$A157,СВЦЭМ!$B$39:$B$782,M$155)+'СЕТ СН'!$F$15</f>
        <v>127.52331123</v>
      </c>
      <c r="N157" s="36">
        <f>SUMIFS(СВЦЭМ!$E$39:$E$782,СВЦЭМ!$A$39:$A$782,$A157,СВЦЭМ!$B$39:$B$782,N$155)+'СЕТ СН'!$F$15</f>
        <v>129.44008438</v>
      </c>
      <c r="O157" s="36">
        <f>SUMIFS(СВЦЭМ!$E$39:$E$782,СВЦЭМ!$A$39:$A$782,$A157,СВЦЭМ!$B$39:$B$782,O$155)+'СЕТ СН'!$F$15</f>
        <v>130.51422099000001</v>
      </c>
      <c r="P157" s="36">
        <f>SUMIFS(СВЦЭМ!$E$39:$E$782,СВЦЭМ!$A$39:$A$782,$A157,СВЦЭМ!$B$39:$B$782,P$155)+'СЕТ СН'!$F$15</f>
        <v>132.6801787</v>
      </c>
      <c r="Q157" s="36">
        <f>SUMIFS(СВЦЭМ!$E$39:$E$782,СВЦЭМ!$A$39:$A$782,$A157,СВЦЭМ!$B$39:$B$782,Q$155)+'СЕТ СН'!$F$15</f>
        <v>134.27613251</v>
      </c>
      <c r="R157" s="36">
        <f>SUMIFS(СВЦЭМ!$E$39:$E$782,СВЦЭМ!$A$39:$A$782,$A157,СВЦЭМ!$B$39:$B$782,R$155)+'СЕТ СН'!$F$15</f>
        <v>134.75191887</v>
      </c>
      <c r="S157" s="36">
        <f>SUMIFS(СВЦЭМ!$E$39:$E$782,СВЦЭМ!$A$39:$A$782,$A157,СВЦЭМ!$B$39:$B$782,S$155)+'СЕТ СН'!$F$15</f>
        <v>132.01446279999999</v>
      </c>
      <c r="T157" s="36">
        <f>SUMIFS(СВЦЭМ!$E$39:$E$782,СВЦЭМ!$A$39:$A$782,$A157,СВЦЭМ!$B$39:$B$782,T$155)+'СЕТ СН'!$F$15</f>
        <v>149.24740684</v>
      </c>
      <c r="U157" s="36">
        <f>SUMIFS(СВЦЭМ!$E$39:$E$782,СВЦЭМ!$A$39:$A$782,$A157,СВЦЭМ!$B$39:$B$782,U$155)+'СЕТ СН'!$F$15</f>
        <v>154.0461966</v>
      </c>
      <c r="V157" s="36">
        <f>SUMIFS(СВЦЭМ!$E$39:$E$782,СВЦЭМ!$A$39:$A$782,$A157,СВЦЭМ!$B$39:$B$782,V$155)+'СЕТ СН'!$F$15</f>
        <v>154.27161938</v>
      </c>
      <c r="W157" s="36">
        <f>SUMIFS(СВЦЭМ!$E$39:$E$782,СВЦЭМ!$A$39:$A$782,$A157,СВЦЭМ!$B$39:$B$782,W$155)+'СЕТ СН'!$F$15</f>
        <v>151.67444612</v>
      </c>
      <c r="X157" s="36">
        <f>SUMIFS(СВЦЭМ!$E$39:$E$782,СВЦЭМ!$A$39:$A$782,$A157,СВЦЭМ!$B$39:$B$782,X$155)+'СЕТ СН'!$F$15</f>
        <v>146.28445363</v>
      </c>
      <c r="Y157" s="36">
        <f>SUMIFS(СВЦЭМ!$E$39:$E$782,СВЦЭМ!$A$39:$A$782,$A157,СВЦЭМ!$B$39:$B$782,Y$155)+'СЕТ СН'!$F$15</f>
        <v>145.22457227999999</v>
      </c>
    </row>
    <row r="158" spans="1:27" ht="15.75" x14ac:dyDescent="0.2">
      <c r="A158" s="35">
        <f t="shared" ref="A158:A186" si="4">A157+1</f>
        <v>44837</v>
      </c>
      <c r="B158" s="36">
        <f>SUMIFS(СВЦЭМ!$E$39:$E$782,СВЦЭМ!$A$39:$A$782,$A158,СВЦЭМ!$B$39:$B$782,B$155)+'СЕТ СН'!$F$15</f>
        <v>145.253355</v>
      </c>
      <c r="C158" s="36">
        <f>SUMIFS(СВЦЭМ!$E$39:$E$782,СВЦЭМ!$A$39:$A$782,$A158,СВЦЭМ!$B$39:$B$782,C$155)+'СЕТ СН'!$F$15</f>
        <v>150.11269480000001</v>
      </c>
      <c r="D158" s="36">
        <f>SUMIFS(СВЦЭМ!$E$39:$E$782,СВЦЭМ!$A$39:$A$782,$A158,СВЦЭМ!$B$39:$B$782,D$155)+'СЕТ СН'!$F$15</f>
        <v>152.64475026</v>
      </c>
      <c r="E158" s="36">
        <f>SUMIFS(СВЦЭМ!$E$39:$E$782,СВЦЭМ!$A$39:$A$782,$A158,СВЦЭМ!$B$39:$B$782,E$155)+'СЕТ СН'!$F$15</f>
        <v>153.42758909</v>
      </c>
      <c r="F158" s="36">
        <f>SUMIFS(СВЦЭМ!$E$39:$E$782,СВЦЭМ!$A$39:$A$782,$A158,СВЦЭМ!$B$39:$B$782,F$155)+'СЕТ СН'!$F$15</f>
        <v>151.11482161999999</v>
      </c>
      <c r="G158" s="36">
        <f>SUMIFS(СВЦЭМ!$E$39:$E$782,СВЦЭМ!$A$39:$A$782,$A158,СВЦЭМ!$B$39:$B$782,G$155)+'СЕТ СН'!$F$15</f>
        <v>146.56335629</v>
      </c>
      <c r="H158" s="36">
        <f>SUMIFS(СВЦЭМ!$E$39:$E$782,СВЦЭМ!$A$39:$A$782,$A158,СВЦЭМ!$B$39:$B$782,H$155)+'СЕТ СН'!$F$15</f>
        <v>135.11781384</v>
      </c>
      <c r="I158" s="36">
        <f>SUMIFS(СВЦЭМ!$E$39:$E$782,СВЦЭМ!$A$39:$A$782,$A158,СВЦЭМ!$B$39:$B$782,I$155)+'СЕТ СН'!$F$15</f>
        <v>126.99251631</v>
      </c>
      <c r="J158" s="36">
        <f>SUMIFS(СВЦЭМ!$E$39:$E$782,СВЦЭМ!$A$39:$A$782,$A158,СВЦЭМ!$B$39:$B$782,J$155)+'СЕТ СН'!$F$15</f>
        <v>122.95179206</v>
      </c>
      <c r="K158" s="36">
        <f>SUMIFS(СВЦЭМ!$E$39:$E$782,СВЦЭМ!$A$39:$A$782,$A158,СВЦЭМ!$B$39:$B$782,K$155)+'СЕТ СН'!$F$15</f>
        <v>120.64398791000001</v>
      </c>
      <c r="L158" s="36">
        <f>SUMIFS(СВЦЭМ!$E$39:$E$782,СВЦЭМ!$A$39:$A$782,$A158,СВЦЭМ!$B$39:$B$782,L$155)+'СЕТ СН'!$F$15</f>
        <v>119.85229769999999</v>
      </c>
      <c r="M158" s="36">
        <f>SUMIFS(СВЦЭМ!$E$39:$E$782,СВЦЭМ!$A$39:$A$782,$A158,СВЦЭМ!$B$39:$B$782,M$155)+'СЕТ СН'!$F$15</f>
        <v>122.90273729</v>
      </c>
      <c r="N158" s="36">
        <f>SUMIFS(СВЦЭМ!$E$39:$E$782,СВЦЭМ!$A$39:$A$782,$A158,СВЦЭМ!$B$39:$B$782,N$155)+'СЕТ СН'!$F$15</f>
        <v>126.49670007</v>
      </c>
      <c r="O158" s="36">
        <f>SUMIFS(СВЦЭМ!$E$39:$E$782,СВЦЭМ!$A$39:$A$782,$A158,СВЦЭМ!$B$39:$B$782,O$155)+'СЕТ СН'!$F$15</f>
        <v>128.86683815999999</v>
      </c>
      <c r="P158" s="36">
        <f>SUMIFS(СВЦЭМ!$E$39:$E$782,СВЦЭМ!$A$39:$A$782,$A158,СВЦЭМ!$B$39:$B$782,P$155)+'СЕТ СН'!$F$15</f>
        <v>130.17891354</v>
      </c>
      <c r="Q158" s="36">
        <f>SUMIFS(СВЦЭМ!$E$39:$E$782,СВЦЭМ!$A$39:$A$782,$A158,СВЦЭМ!$B$39:$B$782,Q$155)+'СЕТ СН'!$F$15</f>
        <v>129.49095474999999</v>
      </c>
      <c r="R158" s="36">
        <f>SUMIFS(СВЦЭМ!$E$39:$E$782,СВЦЭМ!$A$39:$A$782,$A158,СВЦЭМ!$B$39:$B$782,R$155)+'СЕТ СН'!$F$15</f>
        <v>127.45134444999999</v>
      </c>
      <c r="S158" s="36">
        <f>SUMIFS(СВЦЭМ!$E$39:$E$782,СВЦЭМ!$A$39:$A$782,$A158,СВЦЭМ!$B$39:$B$782,S$155)+'СЕТ СН'!$F$15</f>
        <v>124.32463167</v>
      </c>
      <c r="T158" s="36">
        <f>SUMIFS(СВЦЭМ!$E$39:$E$782,СВЦЭМ!$A$39:$A$782,$A158,СВЦЭМ!$B$39:$B$782,T$155)+'СЕТ СН'!$F$15</f>
        <v>118.58236871</v>
      </c>
      <c r="U158" s="36">
        <f>SUMIFS(СВЦЭМ!$E$39:$E$782,СВЦЭМ!$A$39:$A$782,$A158,СВЦЭМ!$B$39:$B$782,U$155)+'СЕТ СН'!$F$15</f>
        <v>115.76142233</v>
      </c>
      <c r="V158" s="36">
        <f>SUMIFS(СВЦЭМ!$E$39:$E$782,СВЦЭМ!$A$39:$A$782,$A158,СВЦЭМ!$B$39:$B$782,V$155)+'СЕТ СН'!$F$15</f>
        <v>117.31249431000001</v>
      </c>
      <c r="W158" s="36">
        <f>SUMIFS(СВЦЭМ!$E$39:$E$782,СВЦЭМ!$A$39:$A$782,$A158,СВЦЭМ!$B$39:$B$782,W$155)+'СЕТ СН'!$F$15</f>
        <v>122.35499256999999</v>
      </c>
      <c r="X158" s="36">
        <f>SUMIFS(СВЦЭМ!$E$39:$E$782,СВЦЭМ!$A$39:$A$782,$A158,СВЦЭМ!$B$39:$B$782,X$155)+'СЕТ СН'!$F$15</f>
        <v>130.00469451999999</v>
      </c>
      <c r="Y158" s="36">
        <f>SUMIFS(СВЦЭМ!$E$39:$E$782,СВЦЭМ!$A$39:$A$782,$A158,СВЦЭМ!$B$39:$B$782,Y$155)+'СЕТ СН'!$F$15</f>
        <v>135.10508493</v>
      </c>
    </row>
    <row r="159" spans="1:27" ht="15.75" x14ac:dyDescent="0.2">
      <c r="A159" s="35">
        <f t="shared" si="4"/>
        <v>44838</v>
      </c>
      <c r="B159" s="36">
        <f>SUMIFS(СВЦЭМ!$E$39:$E$782,СВЦЭМ!$A$39:$A$782,$A159,СВЦЭМ!$B$39:$B$782,B$155)+'СЕТ СН'!$F$15</f>
        <v>125.92991083</v>
      </c>
      <c r="C159" s="36">
        <f>SUMIFS(СВЦЭМ!$E$39:$E$782,СВЦЭМ!$A$39:$A$782,$A159,СВЦЭМ!$B$39:$B$782,C$155)+'СЕТ СН'!$F$15</f>
        <v>129.78288910000001</v>
      </c>
      <c r="D159" s="36">
        <f>SUMIFS(СВЦЭМ!$E$39:$E$782,СВЦЭМ!$A$39:$A$782,$A159,СВЦЭМ!$B$39:$B$782,D$155)+'СЕТ СН'!$F$15</f>
        <v>131.62111945000001</v>
      </c>
      <c r="E159" s="36">
        <f>SUMIFS(СВЦЭМ!$E$39:$E$782,СВЦЭМ!$A$39:$A$782,$A159,СВЦЭМ!$B$39:$B$782,E$155)+'СЕТ СН'!$F$15</f>
        <v>133.07882380999999</v>
      </c>
      <c r="F159" s="36">
        <f>SUMIFS(СВЦЭМ!$E$39:$E$782,СВЦЭМ!$A$39:$A$782,$A159,СВЦЭМ!$B$39:$B$782,F$155)+'СЕТ СН'!$F$15</f>
        <v>133.56482118</v>
      </c>
      <c r="G159" s="36">
        <f>SUMIFS(СВЦЭМ!$E$39:$E$782,СВЦЭМ!$A$39:$A$782,$A159,СВЦЭМ!$B$39:$B$782,G$155)+'СЕТ СН'!$F$15</f>
        <v>130.51686365</v>
      </c>
      <c r="H159" s="36">
        <f>SUMIFS(СВЦЭМ!$E$39:$E$782,СВЦЭМ!$A$39:$A$782,$A159,СВЦЭМ!$B$39:$B$782,H$155)+'СЕТ СН'!$F$15</f>
        <v>122.47313707000001</v>
      </c>
      <c r="I159" s="36">
        <f>SUMIFS(СВЦЭМ!$E$39:$E$782,СВЦЭМ!$A$39:$A$782,$A159,СВЦЭМ!$B$39:$B$782,I$155)+'СЕТ СН'!$F$15</f>
        <v>115.35615111</v>
      </c>
      <c r="J159" s="36">
        <f>SUMIFS(СВЦЭМ!$E$39:$E$782,СВЦЭМ!$A$39:$A$782,$A159,СВЦЭМ!$B$39:$B$782,J$155)+'СЕТ СН'!$F$15</f>
        <v>115.08453007</v>
      </c>
      <c r="K159" s="36">
        <f>SUMIFS(СВЦЭМ!$E$39:$E$782,СВЦЭМ!$A$39:$A$782,$A159,СВЦЭМ!$B$39:$B$782,K$155)+'СЕТ СН'!$F$15</f>
        <v>113.36039381000001</v>
      </c>
      <c r="L159" s="36">
        <f>SUMIFS(СВЦЭМ!$E$39:$E$782,СВЦЭМ!$A$39:$A$782,$A159,СВЦЭМ!$B$39:$B$782,L$155)+'СЕТ СН'!$F$15</f>
        <v>113.32933792</v>
      </c>
      <c r="M159" s="36">
        <f>SUMIFS(СВЦЭМ!$E$39:$E$782,СВЦЭМ!$A$39:$A$782,$A159,СВЦЭМ!$B$39:$B$782,M$155)+'СЕТ СН'!$F$15</f>
        <v>114.79163265</v>
      </c>
      <c r="N159" s="36">
        <f>SUMIFS(СВЦЭМ!$E$39:$E$782,СВЦЭМ!$A$39:$A$782,$A159,СВЦЭМ!$B$39:$B$782,N$155)+'СЕТ СН'!$F$15</f>
        <v>116.42216492</v>
      </c>
      <c r="O159" s="36">
        <f>SUMIFS(СВЦЭМ!$E$39:$E$782,СВЦЭМ!$A$39:$A$782,$A159,СВЦЭМ!$B$39:$B$782,O$155)+'СЕТ СН'!$F$15</f>
        <v>116.92454472</v>
      </c>
      <c r="P159" s="36">
        <f>SUMIFS(СВЦЭМ!$E$39:$E$782,СВЦЭМ!$A$39:$A$782,$A159,СВЦЭМ!$B$39:$B$782,P$155)+'СЕТ СН'!$F$15</f>
        <v>118.02317031</v>
      </c>
      <c r="Q159" s="36">
        <f>SUMIFS(СВЦЭМ!$E$39:$E$782,СВЦЭМ!$A$39:$A$782,$A159,СВЦЭМ!$B$39:$B$782,Q$155)+'СЕТ СН'!$F$15</f>
        <v>118.20246662</v>
      </c>
      <c r="R159" s="36">
        <f>SUMIFS(СВЦЭМ!$E$39:$E$782,СВЦЭМ!$A$39:$A$782,$A159,СВЦЭМ!$B$39:$B$782,R$155)+'СЕТ СН'!$F$15</f>
        <v>119.71181045</v>
      </c>
      <c r="S159" s="36">
        <f>SUMIFS(СВЦЭМ!$E$39:$E$782,СВЦЭМ!$A$39:$A$782,$A159,СВЦЭМ!$B$39:$B$782,S$155)+'СЕТ СН'!$F$15</f>
        <v>116.40265453000001</v>
      </c>
      <c r="T159" s="36">
        <f>SUMIFS(СВЦЭМ!$E$39:$E$782,СВЦЭМ!$A$39:$A$782,$A159,СВЦЭМ!$B$39:$B$782,T$155)+'СЕТ СН'!$F$15</f>
        <v>114.00761004</v>
      </c>
      <c r="U159" s="36">
        <f>SUMIFS(СВЦЭМ!$E$39:$E$782,СВЦЭМ!$A$39:$A$782,$A159,СВЦЭМ!$B$39:$B$782,U$155)+'СЕТ СН'!$F$15</f>
        <v>110.63605201</v>
      </c>
      <c r="V159" s="36">
        <f>SUMIFS(СВЦЭМ!$E$39:$E$782,СВЦЭМ!$A$39:$A$782,$A159,СВЦЭМ!$B$39:$B$782,V$155)+'СЕТ СН'!$F$15</f>
        <v>111.27157001</v>
      </c>
      <c r="W159" s="36">
        <f>SUMIFS(СВЦЭМ!$E$39:$E$782,СВЦЭМ!$A$39:$A$782,$A159,СВЦЭМ!$B$39:$B$782,W$155)+'СЕТ СН'!$F$15</f>
        <v>112.54538454999999</v>
      </c>
      <c r="X159" s="36">
        <f>SUMIFS(СВЦЭМ!$E$39:$E$782,СВЦЭМ!$A$39:$A$782,$A159,СВЦЭМ!$B$39:$B$782,X$155)+'СЕТ СН'!$F$15</f>
        <v>117.66905346999999</v>
      </c>
      <c r="Y159" s="36">
        <f>SUMIFS(СВЦЭМ!$E$39:$E$782,СВЦЭМ!$A$39:$A$782,$A159,СВЦЭМ!$B$39:$B$782,Y$155)+'СЕТ СН'!$F$15</f>
        <v>121.67368320999999</v>
      </c>
    </row>
    <row r="160" spans="1:27" ht="15.75" x14ac:dyDescent="0.2">
      <c r="A160" s="35">
        <f t="shared" si="4"/>
        <v>44839</v>
      </c>
      <c r="B160" s="36">
        <f>SUMIFS(СВЦЭМ!$E$39:$E$782,СВЦЭМ!$A$39:$A$782,$A160,СВЦЭМ!$B$39:$B$782,B$155)+'СЕТ СН'!$F$15</f>
        <v>133.12277078</v>
      </c>
      <c r="C160" s="36">
        <f>SUMIFS(СВЦЭМ!$E$39:$E$782,СВЦЭМ!$A$39:$A$782,$A160,СВЦЭМ!$B$39:$B$782,C$155)+'СЕТ СН'!$F$15</f>
        <v>139.11977679</v>
      </c>
      <c r="D160" s="36">
        <f>SUMIFS(СВЦЭМ!$E$39:$E$782,СВЦЭМ!$A$39:$A$782,$A160,СВЦЭМ!$B$39:$B$782,D$155)+'СЕТ СН'!$F$15</f>
        <v>143.11875429</v>
      </c>
      <c r="E160" s="36">
        <f>SUMIFS(СВЦЭМ!$E$39:$E$782,СВЦЭМ!$A$39:$A$782,$A160,СВЦЭМ!$B$39:$B$782,E$155)+'СЕТ СН'!$F$15</f>
        <v>144.91974673999999</v>
      </c>
      <c r="F160" s="36">
        <f>SUMIFS(СВЦЭМ!$E$39:$E$782,СВЦЭМ!$A$39:$A$782,$A160,СВЦЭМ!$B$39:$B$782,F$155)+'СЕТ СН'!$F$15</f>
        <v>144.62581618999999</v>
      </c>
      <c r="G160" s="36">
        <f>SUMIFS(СВЦЭМ!$E$39:$E$782,СВЦЭМ!$A$39:$A$782,$A160,СВЦЭМ!$B$39:$B$782,G$155)+'СЕТ СН'!$F$15</f>
        <v>142.50076068000001</v>
      </c>
      <c r="H160" s="36">
        <f>SUMIFS(СВЦЭМ!$E$39:$E$782,СВЦЭМ!$A$39:$A$782,$A160,СВЦЭМ!$B$39:$B$782,H$155)+'СЕТ СН'!$F$15</f>
        <v>135.22033402</v>
      </c>
      <c r="I160" s="36">
        <f>SUMIFS(СВЦЭМ!$E$39:$E$782,СВЦЭМ!$A$39:$A$782,$A160,СВЦЭМ!$B$39:$B$782,I$155)+'СЕТ СН'!$F$15</f>
        <v>130.12278848</v>
      </c>
      <c r="J160" s="36">
        <f>SUMIFS(СВЦЭМ!$E$39:$E$782,СВЦЭМ!$A$39:$A$782,$A160,СВЦЭМ!$B$39:$B$782,J$155)+'СЕТ СН'!$F$15</f>
        <v>137.78614518000001</v>
      </c>
      <c r="K160" s="36">
        <f>SUMIFS(СВЦЭМ!$E$39:$E$782,СВЦЭМ!$A$39:$A$782,$A160,СВЦЭМ!$B$39:$B$782,K$155)+'СЕТ СН'!$F$15</f>
        <v>141.2531869</v>
      </c>
      <c r="L160" s="36">
        <f>SUMIFS(СВЦЭМ!$E$39:$E$782,СВЦЭМ!$A$39:$A$782,$A160,СВЦЭМ!$B$39:$B$782,L$155)+'СЕТ СН'!$F$15</f>
        <v>141.22121769</v>
      </c>
      <c r="M160" s="36">
        <f>SUMIFS(СВЦЭМ!$E$39:$E$782,СВЦЭМ!$A$39:$A$782,$A160,СВЦЭМ!$B$39:$B$782,M$155)+'СЕТ СН'!$F$15</f>
        <v>132.33997574</v>
      </c>
      <c r="N160" s="36">
        <f>SUMIFS(СВЦЭМ!$E$39:$E$782,СВЦЭМ!$A$39:$A$782,$A160,СВЦЭМ!$B$39:$B$782,N$155)+'СЕТ СН'!$F$15</f>
        <v>134.33644633</v>
      </c>
      <c r="O160" s="36">
        <f>SUMIFS(СВЦЭМ!$E$39:$E$782,СВЦЭМ!$A$39:$A$782,$A160,СВЦЭМ!$B$39:$B$782,O$155)+'СЕТ СН'!$F$15</f>
        <v>135.65030494000001</v>
      </c>
      <c r="P160" s="36">
        <f>SUMIFS(СВЦЭМ!$E$39:$E$782,СВЦЭМ!$A$39:$A$782,$A160,СВЦЭМ!$B$39:$B$782,P$155)+'СЕТ СН'!$F$15</f>
        <v>137.07862709</v>
      </c>
      <c r="Q160" s="36">
        <f>SUMIFS(СВЦЭМ!$E$39:$E$782,СВЦЭМ!$A$39:$A$782,$A160,СВЦЭМ!$B$39:$B$782,Q$155)+'СЕТ СН'!$F$15</f>
        <v>138.80456172999999</v>
      </c>
      <c r="R160" s="36">
        <f>SUMIFS(СВЦЭМ!$E$39:$E$782,СВЦЭМ!$A$39:$A$782,$A160,СВЦЭМ!$B$39:$B$782,R$155)+'СЕТ СН'!$F$15</f>
        <v>137.04037632999999</v>
      </c>
      <c r="S160" s="36">
        <f>SUMIFS(СВЦЭМ!$E$39:$E$782,СВЦЭМ!$A$39:$A$782,$A160,СВЦЭМ!$B$39:$B$782,S$155)+'СЕТ СН'!$F$15</f>
        <v>139.38716918</v>
      </c>
      <c r="T160" s="36">
        <f>SUMIFS(СВЦЭМ!$E$39:$E$782,СВЦЭМ!$A$39:$A$782,$A160,СВЦЭМ!$B$39:$B$782,T$155)+'СЕТ СН'!$F$15</f>
        <v>157.37491409</v>
      </c>
      <c r="U160" s="36">
        <f>SUMIFS(СВЦЭМ!$E$39:$E$782,СВЦЭМ!$A$39:$A$782,$A160,СВЦЭМ!$B$39:$B$782,U$155)+'СЕТ СН'!$F$15</f>
        <v>160.64693466</v>
      </c>
      <c r="V160" s="36">
        <f>SUMIFS(СВЦЭМ!$E$39:$E$782,СВЦЭМ!$A$39:$A$782,$A160,СВЦЭМ!$B$39:$B$782,V$155)+'СЕТ СН'!$F$15</f>
        <v>159.10575205999999</v>
      </c>
      <c r="W160" s="36">
        <f>SUMIFS(СВЦЭМ!$E$39:$E$782,СВЦЭМ!$A$39:$A$782,$A160,СВЦЭМ!$B$39:$B$782,W$155)+'СЕТ СН'!$F$15</f>
        <v>156.72412822999999</v>
      </c>
      <c r="X160" s="36">
        <f>SUMIFS(СВЦЭМ!$E$39:$E$782,СВЦЭМ!$A$39:$A$782,$A160,СВЦЭМ!$B$39:$B$782,X$155)+'СЕТ СН'!$F$15</f>
        <v>150.54551130999999</v>
      </c>
      <c r="Y160" s="36">
        <f>SUMIFS(СВЦЭМ!$E$39:$E$782,СВЦЭМ!$A$39:$A$782,$A160,СВЦЭМ!$B$39:$B$782,Y$155)+'СЕТ СН'!$F$15</f>
        <v>135.3436375</v>
      </c>
    </row>
    <row r="161" spans="1:25" ht="15.75" x14ac:dyDescent="0.2">
      <c r="A161" s="35">
        <f t="shared" si="4"/>
        <v>44840</v>
      </c>
      <c r="B161" s="36">
        <f>SUMIFS(СВЦЭМ!$E$39:$E$782,СВЦЭМ!$A$39:$A$782,$A161,СВЦЭМ!$B$39:$B$782,B$155)+'СЕТ СН'!$F$15</f>
        <v>154.88840389000001</v>
      </c>
      <c r="C161" s="36">
        <f>SUMIFS(СВЦЭМ!$E$39:$E$782,СВЦЭМ!$A$39:$A$782,$A161,СВЦЭМ!$B$39:$B$782,C$155)+'СЕТ СН'!$F$15</f>
        <v>156.71325390000001</v>
      </c>
      <c r="D161" s="36">
        <f>SUMIFS(СВЦЭМ!$E$39:$E$782,СВЦЭМ!$A$39:$A$782,$A161,СВЦЭМ!$B$39:$B$782,D$155)+'СЕТ СН'!$F$15</f>
        <v>155.41037896</v>
      </c>
      <c r="E161" s="36">
        <f>SUMIFS(СВЦЭМ!$E$39:$E$782,СВЦЭМ!$A$39:$A$782,$A161,СВЦЭМ!$B$39:$B$782,E$155)+'СЕТ СН'!$F$15</f>
        <v>154.63244155999999</v>
      </c>
      <c r="F161" s="36">
        <f>SUMIFS(СВЦЭМ!$E$39:$E$782,СВЦЭМ!$A$39:$A$782,$A161,СВЦЭМ!$B$39:$B$782,F$155)+'СЕТ СН'!$F$15</f>
        <v>152.99822897000001</v>
      </c>
      <c r="G161" s="36">
        <f>SUMIFS(СВЦЭМ!$E$39:$E$782,СВЦЭМ!$A$39:$A$782,$A161,СВЦЭМ!$B$39:$B$782,G$155)+'СЕТ СН'!$F$15</f>
        <v>149.89910706000001</v>
      </c>
      <c r="H161" s="36">
        <f>SUMIFS(СВЦЭМ!$E$39:$E$782,СВЦЭМ!$A$39:$A$782,$A161,СВЦЭМ!$B$39:$B$782,H$155)+'СЕТ СН'!$F$15</f>
        <v>140.11487862000001</v>
      </c>
      <c r="I161" s="36">
        <f>SUMIFS(СВЦЭМ!$E$39:$E$782,СВЦЭМ!$A$39:$A$782,$A161,СВЦЭМ!$B$39:$B$782,I$155)+'СЕТ СН'!$F$15</f>
        <v>135.91840166</v>
      </c>
      <c r="J161" s="36">
        <f>SUMIFS(СВЦЭМ!$E$39:$E$782,СВЦЭМ!$A$39:$A$782,$A161,СВЦЭМ!$B$39:$B$782,J$155)+'СЕТ СН'!$F$15</f>
        <v>137.30383251000001</v>
      </c>
      <c r="K161" s="36">
        <f>SUMIFS(СВЦЭМ!$E$39:$E$782,СВЦЭМ!$A$39:$A$782,$A161,СВЦЭМ!$B$39:$B$782,K$155)+'СЕТ СН'!$F$15</f>
        <v>138.74927532000001</v>
      </c>
      <c r="L161" s="36">
        <f>SUMIFS(СВЦЭМ!$E$39:$E$782,СВЦЭМ!$A$39:$A$782,$A161,СВЦЭМ!$B$39:$B$782,L$155)+'СЕТ СН'!$F$15</f>
        <v>143.01835462</v>
      </c>
      <c r="M161" s="36">
        <f>SUMIFS(СВЦЭМ!$E$39:$E$782,СВЦЭМ!$A$39:$A$782,$A161,СВЦЭМ!$B$39:$B$782,M$155)+'СЕТ СН'!$F$15</f>
        <v>148.11163651999999</v>
      </c>
      <c r="N161" s="36">
        <f>SUMIFS(СВЦЭМ!$E$39:$E$782,СВЦЭМ!$A$39:$A$782,$A161,СВЦЭМ!$B$39:$B$782,N$155)+'СЕТ СН'!$F$15</f>
        <v>151.87599957</v>
      </c>
      <c r="O161" s="36">
        <f>SUMIFS(СВЦЭМ!$E$39:$E$782,СВЦЭМ!$A$39:$A$782,$A161,СВЦЭМ!$B$39:$B$782,O$155)+'СЕТ СН'!$F$15</f>
        <v>151.80848257</v>
      </c>
      <c r="P161" s="36">
        <f>SUMIFS(СВЦЭМ!$E$39:$E$782,СВЦЭМ!$A$39:$A$782,$A161,СВЦЭМ!$B$39:$B$782,P$155)+'СЕТ СН'!$F$15</f>
        <v>152.51995747999999</v>
      </c>
      <c r="Q161" s="36">
        <f>SUMIFS(СВЦЭМ!$E$39:$E$782,СВЦЭМ!$A$39:$A$782,$A161,СВЦЭМ!$B$39:$B$782,Q$155)+'СЕТ СН'!$F$15</f>
        <v>151.83233404000001</v>
      </c>
      <c r="R161" s="36">
        <f>SUMIFS(СВЦЭМ!$E$39:$E$782,СВЦЭМ!$A$39:$A$782,$A161,СВЦЭМ!$B$39:$B$782,R$155)+'СЕТ СН'!$F$15</f>
        <v>148.83530318000001</v>
      </c>
      <c r="S161" s="36">
        <f>SUMIFS(СВЦЭМ!$E$39:$E$782,СВЦЭМ!$A$39:$A$782,$A161,СВЦЭМ!$B$39:$B$782,S$155)+'СЕТ СН'!$F$15</f>
        <v>143.99281414000001</v>
      </c>
      <c r="T161" s="36">
        <f>SUMIFS(СВЦЭМ!$E$39:$E$782,СВЦЭМ!$A$39:$A$782,$A161,СВЦЭМ!$B$39:$B$782,T$155)+'СЕТ СН'!$F$15</f>
        <v>144.93177044000001</v>
      </c>
      <c r="U161" s="36">
        <f>SUMIFS(СВЦЭМ!$E$39:$E$782,СВЦЭМ!$A$39:$A$782,$A161,СВЦЭМ!$B$39:$B$782,U$155)+'СЕТ СН'!$F$15</f>
        <v>150.03355707</v>
      </c>
      <c r="V161" s="36">
        <f>SUMIFS(СВЦЭМ!$E$39:$E$782,СВЦЭМ!$A$39:$A$782,$A161,СВЦЭМ!$B$39:$B$782,V$155)+'СЕТ СН'!$F$15</f>
        <v>149.18634484</v>
      </c>
      <c r="W161" s="36">
        <f>SUMIFS(СВЦЭМ!$E$39:$E$782,СВЦЭМ!$A$39:$A$782,$A161,СВЦЭМ!$B$39:$B$782,W$155)+'СЕТ СН'!$F$15</f>
        <v>148.67347713999999</v>
      </c>
      <c r="X161" s="36">
        <f>SUMIFS(СВЦЭМ!$E$39:$E$782,СВЦЭМ!$A$39:$A$782,$A161,СВЦЭМ!$B$39:$B$782,X$155)+'СЕТ СН'!$F$15</f>
        <v>156.14855488000001</v>
      </c>
      <c r="Y161" s="36">
        <f>SUMIFS(СВЦЭМ!$E$39:$E$782,СВЦЭМ!$A$39:$A$782,$A161,СВЦЭМ!$B$39:$B$782,Y$155)+'СЕТ СН'!$F$15</f>
        <v>159.90923634000001</v>
      </c>
    </row>
    <row r="162" spans="1:25" ht="15.75" x14ac:dyDescent="0.2">
      <c r="A162" s="35">
        <f t="shared" si="4"/>
        <v>44841</v>
      </c>
      <c r="B162" s="36">
        <f>SUMIFS(СВЦЭМ!$E$39:$E$782,СВЦЭМ!$A$39:$A$782,$A162,СВЦЭМ!$B$39:$B$782,B$155)+'СЕТ СН'!$F$15</f>
        <v>139.21367411</v>
      </c>
      <c r="C162" s="36">
        <f>SUMIFS(СВЦЭМ!$E$39:$E$782,СВЦЭМ!$A$39:$A$782,$A162,СВЦЭМ!$B$39:$B$782,C$155)+'СЕТ СН'!$F$15</f>
        <v>144.53279634</v>
      </c>
      <c r="D162" s="36">
        <f>SUMIFS(СВЦЭМ!$E$39:$E$782,СВЦЭМ!$A$39:$A$782,$A162,СВЦЭМ!$B$39:$B$782,D$155)+'СЕТ СН'!$F$15</f>
        <v>147.6117213</v>
      </c>
      <c r="E162" s="36">
        <f>SUMIFS(СВЦЭМ!$E$39:$E$782,СВЦЭМ!$A$39:$A$782,$A162,СВЦЭМ!$B$39:$B$782,E$155)+'СЕТ СН'!$F$15</f>
        <v>148.82860256000001</v>
      </c>
      <c r="F162" s="36">
        <f>SUMIFS(СВЦЭМ!$E$39:$E$782,СВЦЭМ!$A$39:$A$782,$A162,СВЦЭМ!$B$39:$B$782,F$155)+'СЕТ СН'!$F$15</f>
        <v>149.2128323</v>
      </c>
      <c r="G162" s="36">
        <f>SUMIFS(СВЦЭМ!$E$39:$E$782,СВЦЭМ!$A$39:$A$782,$A162,СВЦЭМ!$B$39:$B$782,G$155)+'СЕТ СН'!$F$15</f>
        <v>146.95025630999999</v>
      </c>
      <c r="H162" s="36">
        <f>SUMIFS(СВЦЭМ!$E$39:$E$782,СВЦЭМ!$A$39:$A$782,$A162,СВЦЭМ!$B$39:$B$782,H$155)+'СЕТ СН'!$F$15</f>
        <v>138.78819865</v>
      </c>
      <c r="I162" s="36">
        <f>SUMIFS(СВЦЭМ!$E$39:$E$782,СВЦЭМ!$A$39:$A$782,$A162,СВЦЭМ!$B$39:$B$782,I$155)+'СЕТ СН'!$F$15</f>
        <v>130.06581786000001</v>
      </c>
      <c r="J162" s="36">
        <f>SUMIFS(СВЦЭМ!$E$39:$E$782,СВЦЭМ!$A$39:$A$782,$A162,СВЦЭМ!$B$39:$B$782,J$155)+'СЕТ СН'!$F$15</f>
        <v>132.13993515000001</v>
      </c>
      <c r="K162" s="36">
        <f>SUMIFS(СВЦЭМ!$E$39:$E$782,СВЦЭМ!$A$39:$A$782,$A162,СВЦЭМ!$B$39:$B$782,K$155)+'СЕТ СН'!$F$15</f>
        <v>135.69145449999999</v>
      </c>
      <c r="L162" s="36">
        <f>SUMIFS(СВЦЭМ!$E$39:$E$782,СВЦЭМ!$A$39:$A$782,$A162,СВЦЭМ!$B$39:$B$782,L$155)+'СЕТ СН'!$F$15</f>
        <v>133.06957684</v>
      </c>
      <c r="M162" s="36">
        <f>SUMIFS(СВЦЭМ!$E$39:$E$782,СВЦЭМ!$A$39:$A$782,$A162,СВЦЭМ!$B$39:$B$782,M$155)+'СЕТ СН'!$F$15</f>
        <v>130.77417184000001</v>
      </c>
      <c r="N162" s="36">
        <f>SUMIFS(СВЦЭМ!$E$39:$E$782,СВЦЭМ!$A$39:$A$782,$A162,СВЦЭМ!$B$39:$B$782,N$155)+'СЕТ СН'!$F$15</f>
        <v>131.42067469</v>
      </c>
      <c r="O162" s="36">
        <f>SUMIFS(СВЦЭМ!$E$39:$E$782,СВЦЭМ!$A$39:$A$782,$A162,СВЦЭМ!$B$39:$B$782,O$155)+'СЕТ СН'!$F$15</f>
        <v>131.85116601999999</v>
      </c>
      <c r="P162" s="36">
        <f>SUMIFS(СВЦЭМ!$E$39:$E$782,СВЦЭМ!$A$39:$A$782,$A162,СВЦЭМ!$B$39:$B$782,P$155)+'СЕТ СН'!$F$15</f>
        <v>131.23152139000001</v>
      </c>
      <c r="Q162" s="36">
        <f>SUMIFS(СВЦЭМ!$E$39:$E$782,СВЦЭМ!$A$39:$A$782,$A162,СВЦЭМ!$B$39:$B$782,Q$155)+'СЕТ СН'!$F$15</f>
        <v>131.63837534999999</v>
      </c>
      <c r="R162" s="36">
        <f>SUMIFS(СВЦЭМ!$E$39:$E$782,СВЦЭМ!$A$39:$A$782,$A162,СВЦЭМ!$B$39:$B$782,R$155)+'СЕТ СН'!$F$15</f>
        <v>130.70478714000001</v>
      </c>
      <c r="S162" s="36">
        <f>SUMIFS(СВЦЭМ!$E$39:$E$782,СВЦЭМ!$A$39:$A$782,$A162,СВЦЭМ!$B$39:$B$782,S$155)+'СЕТ СН'!$F$15</f>
        <v>136.34380154999999</v>
      </c>
      <c r="T162" s="36">
        <f>SUMIFS(СВЦЭМ!$E$39:$E$782,СВЦЭМ!$A$39:$A$782,$A162,СВЦЭМ!$B$39:$B$782,T$155)+'СЕТ СН'!$F$15</f>
        <v>147.95898333</v>
      </c>
      <c r="U162" s="36">
        <f>SUMIFS(СВЦЭМ!$E$39:$E$782,СВЦЭМ!$A$39:$A$782,$A162,СВЦЭМ!$B$39:$B$782,U$155)+'СЕТ СН'!$F$15</f>
        <v>153.50979484000001</v>
      </c>
      <c r="V162" s="36">
        <f>SUMIFS(СВЦЭМ!$E$39:$E$782,СВЦЭМ!$A$39:$A$782,$A162,СВЦЭМ!$B$39:$B$782,V$155)+'СЕТ СН'!$F$15</f>
        <v>152.64995357000001</v>
      </c>
      <c r="W162" s="36">
        <f>SUMIFS(СВЦЭМ!$E$39:$E$782,СВЦЭМ!$A$39:$A$782,$A162,СВЦЭМ!$B$39:$B$782,W$155)+'СЕТ СН'!$F$15</f>
        <v>150.63800191999999</v>
      </c>
      <c r="X162" s="36">
        <f>SUMIFS(СВЦЭМ!$E$39:$E$782,СВЦЭМ!$A$39:$A$782,$A162,СВЦЭМ!$B$39:$B$782,X$155)+'СЕТ СН'!$F$15</f>
        <v>144.15203353000001</v>
      </c>
      <c r="Y162" s="36">
        <f>SUMIFS(СВЦЭМ!$E$39:$E$782,СВЦЭМ!$A$39:$A$782,$A162,СВЦЭМ!$B$39:$B$782,Y$155)+'СЕТ СН'!$F$15</f>
        <v>142.39884280000001</v>
      </c>
    </row>
    <row r="163" spans="1:25" ht="15.75" x14ac:dyDescent="0.2">
      <c r="A163" s="35">
        <f t="shared" si="4"/>
        <v>44842</v>
      </c>
      <c r="B163" s="36">
        <f>SUMIFS(СВЦЭМ!$E$39:$E$782,СВЦЭМ!$A$39:$A$782,$A163,СВЦЭМ!$B$39:$B$782,B$155)+'СЕТ СН'!$F$15</f>
        <v>137.79288373</v>
      </c>
      <c r="C163" s="36">
        <f>SUMIFS(СВЦЭМ!$E$39:$E$782,СВЦЭМ!$A$39:$A$782,$A163,СВЦЭМ!$B$39:$B$782,C$155)+'СЕТ СН'!$F$15</f>
        <v>143.31675992999999</v>
      </c>
      <c r="D163" s="36">
        <f>SUMIFS(СВЦЭМ!$E$39:$E$782,СВЦЭМ!$A$39:$A$782,$A163,СВЦЭМ!$B$39:$B$782,D$155)+'СЕТ СН'!$F$15</f>
        <v>145.79662633999999</v>
      </c>
      <c r="E163" s="36">
        <f>SUMIFS(СВЦЭМ!$E$39:$E$782,СВЦЭМ!$A$39:$A$782,$A163,СВЦЭМ!$B$39:$B$782,E$155)+'СЕТ СН'!$F$15</f>
        <v>147.08172526000001</v>
      </c>
      <c r="F163" s="36">
        <f>SUMIFS(СВЦЭМ!$E$39:$E$782,СВЦЭМ!$A$39:$A$782,$A163,СВЦЭМ!$B$39:$B$782,F$155)+'СЕТ СН'!$F$15</f>
        <v>147.57474748000001</v>
      </c>
      <c r="G163" s="36">
        <f>SUMIFS(СВЦЭМ!$E$39:$E$782,СВЦЭМ!$A$39:$A$782,$A163,СВЦЭМ!$B$39:$B$782,G$155)+'СЕТ СН'!$F$15</f>
        <v>146.29095867999999</v>
      </c>
      <c r="H163" s="36">
        <f>SUMIFS(СВЦЭМ!$E$39:$E$782,СВЦЭМ!$A$39:$A$782,$A163,СВЦЭМ!$B$39:$B$782,H$155)+'СЕТ СН'!$F$15</f>
        <v>143.49241314</v>
      </c>
      <c r="I163" s="36">
        <f>SUMIFS(СВЦЭМ!$E$39:$E$782,СВЦЭМ!$A$39:$A$782,$A163,СВЦЭМ!$B$39:$B$782,I$155)+'СЕТ СН'!$F$15</f>
        <v>136.85589413</v>
      </c>
      <c r="J163" s="36">
        <f>SUMIFS(СВЦЭМ!$E$39:$E$782,СВЦЭМ!$A$39:$A$782,$A163,СВЦЭМ!$B$39:$B$782,J$155)+'СЕТ СН'!$F$15</f>
        <v>129.8628775</v>
      </c>
      <c r="K163" s="36">
        <f>SUMIFS(СВЦЭМ!$E$39:$E$782,СВЦЭМ!$A$39:$A$782,$A163,СВЦЭМ!$B$39:$B$782,K$155)+'СЕТ СН'!$F$15</f>
        <v>127.19754364000001</v>
      </c>
      <c r="L163" s="36">
        <f>SUMIFS(СВЦЭМ!$E$39:$E$782,СВЦЭМ!$A$39:$A$782,$A163,СВЦЭМ!$B$39:$B$782,L$155)+'СЕТ СН'!$F$15</f>
        <v>135.52047873000001</v>
      </c>
      <c r="M163" s="36">
        <f>SUMIFS(СВЦЭМ!$E$39:$E$782,СВЦЭМ!$A$39:$A$782,$A163,СВЦЭМ!$B$39:$B$782,M$155)+'СЕТ СН'!$F$15</f>
        <v>130.62722400000001</v>
      </c>
      <c r="N163" s="36">
        <f>SUMIFS(СВЦЭМ!$E$39:$E$782,СВЦЭМ!$A$39:$A$782,$A163,СВЦЭМ!$B$39:$B$782,N$155)+'СЕТ СН'!$F$15</f>
        <v>128.27590585999999</v>
      </c>
      <c r="O163" s="36">
        <f>SUMIFS(СВЦЭМ!$E$39:$E$782,СВЦЭМ!$A$39:$A$782,$A163,СВЦЭМ!$B$39:$B$782,O$155)+'СЕТ СН'!$F$15</f>
        <v>129.42427086999999</v>
      </c>
      <c r="P163" s="36">
        <f>SUMIFS(СВЦЭМ!$E$39:$E$782,СВЦЭМ!$A$39:$A$782,$A163,СВЦЭМ!$B$39:$B$782,P$155)+'СЕТ СН'!$F$15</f>
        <v>130.58566787999999</v>
      </c>
      <c r="Q163" s="36">
        <f>SUMIFS(СВЦЭМ!$E$39:$E$782,СВЦЭМ!$A$39:$A$782,$A163,СВЦЭМ!$B$39:$B$782,Q$155)+'СЕТ СН'!$F$15</f>
        <v>131.05657717</v>
      </c>
      <c r="R163" s="36">
        <f>SUMIFS(СВЦЭМ!$E$39:$E$782,СВЦЭМ!$A$39:$A$782,$A163,СВЦЭМ!$B$39:$B$782,R$155)+'СЕТ СН'!$F$15</f>
        <v>131.07651734000001</v>
      </c>
      <c r="S163" s="36">
        <f>SUMIFS(СВЦЭМ!$E$39:$E$782,СВЦЭМ!$A$39:$A$782,$A163,СВЦЭМ!$B$39:$B$782,S$155)+'СЕТ СН'!$F$15</f>
        <v>134.21112699</v>
      </c>
      <c r="T163" s="36">
        <f>SUMIFS(СВЦЭМ!$E$39:$E$782,СВЦЭМ!$A$39:$A$782,$A163,СВЦЭМ!$B$39:$B$782,T$155)+'СЕТ СН'!$F$15</f>
        <v>150.36464053</v>
      </c>
      <c r="U163" s="36">
        <f>SUMIFS(СВЦЭМ!$E$39:$E$782,СВЦЭМ!$A$39:$A$782,$A163,СВЦЭМ!$B$39:$B$782,U$155)+'СЕТ СН'!$F$15</f>
        <v>153.97574270999999</v>
      </c>
      <c r="V163" s="36">
        <f>SUMIFS(СВЦЭМ!$E$39:$E$782,СВЦЭМ!$A$39:$A$782,$A163,СВЦЭМ!$B$39:$B$782,V$155)+'СЕТ СН'!$F$15</f>
        <v>153.66664996</v>
      </c>
      <c r="W163" s="36">
        <f>SUMIFS(СВЦЭМ!$E$39:$E$782,СВЦЭМ!$A$39:$A$782,$A163,СВЦЭМ!$B$39:$B$782,W$155)+'СЕТ СН'!$F$15</f>
        <v>152.94662052000001</v>
      </c>
      <c r="X163" s="36">
        <f>SUMIFS(СВЦЭМ!$E$39:$E$782,СВЦЭМ!$A$39:$A$782,$A163,СВЦЭМ!$B$39:$B$782,X$155)+'СЕТ СН'!$F$15</f>
        <v>148.39166381999999</v>
      </c>
      <c r="Y163" s="36">
        <f>SUMIFS(СВЦЭМ!$E$39:$E$782,СВЦЭМ!$A$39:$A$782,$A163,СВЦЭМ!$B$39:$B$782,Y$155)+'СЕТ СН'!$F$15</f>
        <v>145.36846023000001</v>
      </c>
    </row>
    <row r="164" spans="1:25" ht="15.75" x14ac:dyDescent="0.2">
      <c r="A164" s="35">
        <f t="shared" si="4"/>
        <v>44843</v>
      </c>
      <c r="B164" s="36">
        <f>SUMIFS(СВЦЭМ!$E$39:$E$782,СВЦЭМ!$A$39:$A$782,$A164,СВЦЭМ!$B$39:$B$782,B$155)+'СЕТ СН'!$F$15</f>
        <v>134.91292082000001</v>
      </c>
      <c r="C164" s="36">
        <f>SUMIFS(СВЦЭМ!$E$39:$E$782,СВЦЭМ!$A$39:$A$782,$A164,СВЦЭМ!$B$39:$B$782,C$155)+'СЕТ СН'!$F$15</f>
        <v>137.3836675</v>
      </c>
      <c r="D164" s="36">
        <f>SUMIFS(СВЦЭМ!$E$39:$E$782,СВЦЭМ!$A$39:$A$782,$A164,СВЦЭМ!$B$39:$B$782,D$155)+'СЕТ СН'!$F$15</f>
        <v>138.54645393000001</v>
      </c>
      <c r="E164" s="36">
        <f>SUMIFS(СВЦЭМ!$E$39:$E$782,СВЦЭМ!$A$39:$A$782,$A164,СВЦЭМ!$B$39:$B$782,E$155)+'СЕТ СН'!$F$15</f>
        <v>139.16709709</v>
      </c>
      <c r="F164" s="36">
        <f>SUMIFS(СВЦЭМ!$E$39:$E$782,СВЦЭМ!$A$39:$A$782,$A164,СВЦЭМ!$B$39:$B$782,F$155)+'СЕТ СН'!$F$15</f>
        <v>138.85967294</v>
      </c>
      <c r="G164" s="36">
        <f>SUMIFS(СВЦЭМ!$E$39:$E$782,СВЦЭМ!$A$39:$A$782,$A164,СВЦЭМ!$B$39:$B$782,G$155)+'СЕТ СН'!$F$15</f>
        <v>138.85665316999999</v>
      </c>
      <c r="H164" s="36">
        <f>SUMIFS(СВЦЭМ!$E$39:$E$782,СВЦЭМ!$A$39:$A$782,$A164,СВЦЭМ!$B$39:$B$782,H$155)+'СЕТ СН'!$F$15</f>
        <v>137.23748742000001</v>
      </c>
      <c r="I164" s="36">
        <f>SUMIFS(СВЦЭМ!$E$39:$E$782,СВЦЭМ!$A$39:$A$782,$A164,СВЦЭМ!$B$39:$B$782,I$155)+'СЕТ СН'!$F$15</f>
        <v>134.19076991</v>
      </c>
      <c r="J164" s="36">
        <f>SUMIFS(СВЦЭМ!$E$39:$E$782,СВЦЭМ!$A$39:$A$782,$A164,СВЦЭМ!$B$39:$B$782,J$155)+'СЕТ СН'!$F$15</f>
        <v>133.53885154</v>
      </c>
      <c r="K164" s="36">
        <f>SUMIFS(СВЦЭМ!$E$39:$E$782,СВЦЭМ!$A$39:$A$782,$A164,СВЦЭМ!$B$39:$B$782,K$155)+'СЕТ СН'!$F$15</f>
        <v>124.29507932</v>
      </c>
      <c r="L164" s="36">
        <f>SUMIFS(СВЦЭМ!$E$39:$E$782,СВЦЭМ!$A$39:$A$782,$A164,СВЦЭМ!$B$39:$B$782,L$155)+'СЕТ СН'!$F$15</f>
        <v>125.78332343</v>
      </c>
      <c r="M164" s="36">
        <f>SUMIFS(СВЦЭМ!$E$39:$E$782,СВЦЭМ!$A$39:$A$782,$A164,СВЦЭМ!$B$39:$B$782,M$155)+'СЕТ СН'!$F$15</f>
        <v>126.21295680999999</v>
      </c>
      <c r="N164" s="36">
        <f>SUMIFS(СВЦЭМ!$E$39:$E$782,СВЦЭМ!$A$39:$A$782,$A164,СВЦЭМ!$B$39:$B$782,N$155)+'СЕТ СН'!$F$15</f>
        <v>122.46292269</v>
      </c>
      <c r="O164" s="36">
        <f>SUMIFS(СВЦЭМ!$E$39:$E$782,СВЦЭМ!$A$39:$A$782,$A164,СВЦЭМ!$B$39:$B$782,O$155)+'СЕТ СН'!$F$15</f>
        <v>125.39705683</v>
      </c>
      <c r="P164" s="36">
        <f>SUMIFS(СВЦЭМ!$E$39:$E$782,СВЦЭМ!$A$39:$A$782,$A164,СВЦЭМ!$B$39:$B$782,P$155)+'СЕТ СН'!$F$15</f>
        <v>124.59601250999999</v>
      </c>
      <c r="Q164" s="36">
        <f>SUMIFS(СВЦЭМ!$E$39:$E$782,СВЦЭМ!$A$39:$A$782,$A164,СВЦЭМ!$B$39:$B$782,Q$155)+'СЕТ СН'!$F$15</f>
        <v>124.38940709000001</v>
      </c>
      <c r="R164" s="36">
        <f>SUMIFS(СВЦЭМ!$E$39:$E$782,СВЦЭМ!$A$39:$A$782,$A164,СВЦЭМ!$B$39:$B$782,R$155)+'СЕТ СН'!$F$15</f>
        <v>128.42289889</v>
      </c>
      <c r="S164" s="36">
        <f>SUMIFS(СВЦЭМ!$E$39:$E$782,СВЦЭМ!$A$39:$A$782,$A164,СВЦЭМ!$B$39:$B$782,S$155)+'СЕТ СН'!$F$15</f>
        <v>132.86626706999999</v>
      </c>
      <c r="T164" s="36">
        <f>SUMIFS(СВЦЭМ!$E$39:$E$782,СВЦЭМ!$A$39:$A$782,$A164,СВЦЭМ!$B$39:$B$782,T$155)+'СЕТ СН'!$F$15</f>
        <v>143.35459308</v>
      </c>
      <c r="U164" s="36">
        <f>SUMIFS(СВЦЭМ!$E$39:$E$782,СВЦЭМ!$A$39:$A$782,$A164,СВЦЭМ!$B$39:$B$782,U$155)+'СЕТ СН'!$F$15</f>
        <v>148.26904795999999</v>
      </c>
      <c r="V164" s="36">
        <f>SUMIFS(СВЦЭМ!$E$39:$E$782,СВЦЭМ!$A$39:$A$782,$A164,СВЦЭМ!$B$39:$B$782,V$155)+'СЕТ СН'!$F$15</f>
        <v>146.68691183000001</v>
      </c>
      <c r="W164" s="36">
        <f>SUMIFS(СВЦЭМ!$E$39:$E$782,СВЦЭМ!$A$39:$A$782,$A164,СВЦЭМ!$B$39:$B$782,W$155)+'СЕТ СН'!$F$15</f>
        <v>144.10295952999999</v>
      </c>
      <c r="X164" s="36">
        <f>SUMIFS(СВЦЭМ!$E$39:$E$782,СВЦЭМ!$A$39:$A$782,$A164,СВЦЭМ!$B$39:$B$782,X$155)+'СЕТ СН'!$F$15</f>
        <v>124.25187713</v>
      </c>
      <c r="Y164" s="36">
        <f>SUMIFS(СВЦЭМ!$E$39:$E$782,СВЦЭМ!$A$39:$A$782,$A164,СВЦЭМ!$B$39:$B$782,Y$155)+'СЕТ СН'!$F$15</f>
        <v>109.27938116999999</v>
      </c>
    </row>
    <row r="165" spans="1:25" ht="15.75" x14ac:dyDescent="0.2">
      <c r="A165" s="35">
        <f t="shared" si="4"/>
        <v>44844</v>
      </c>
      <c r="B165" s="36">
        <f>SUMIFS(СВЦЭМ!$E$39:$E$782,СВЦЭМ!$A$39:$A$782,$A165,СВЦЭМ!$B$39:$B$782,B$155)+'СЕТ СН'!$F$15</f>
        <v>109.57336282999999</v>
      </c>
      <c r="C165" s="36">
        <f>SUMIFS(СВЦЭМ!$E$39:$E$782,СВЦЭМ!$A$39:$A$782,$A165,СВЦЭМ!$B$39:$B$782,C$155)+'СЕТ СН'!$F$15</f>
        <v>118.19111789999999</v>
      </c>
      <c r="D165" s="36">
        <f>SUMIFS(СВЦЭМ!$E$39:$E$782,СВЦЭМ!$A$39:$A$782,$A165,СВЦЭМ!$B$39:$B$782,D$155)+'СЕТ СН'!$F$15</f>
        <v>131.63820035000001</v>
      </c>
      <c r="E165" s="36">
        <f>SUMIFS(СВЦЭМ!$E$39:$E$782,СВЦЭМ!$A$39:$A$782,$A165,СВЦЭМ!$B$39:$B$782,E$155)+'СЕТ СН'!$F$15</f>
        <v>131.5877303</v>
      </c>
      <c r="F165" s="36">
        <f>SUMIFS(СВЦЭМ!$E$39:$E$782,СВЦЭМ!$A$39:$A$782,$A165,СВЦЭМ!$B$39:$B$782,F$155)+'СЕТ СН'!$F$15</f>
        <v>130.78261592000001</v>
      </c>
      <c r="G165" s="36">
        <f>SUMIFS(СВЦЭМ!$E$39:$E$782,СВЦЭМ!$A$39:$A$782,$A165,СВЦЭМ!$B$39:$B$782,G$155)+'СЕТ СН'!$F$15</f>
        <v>130.87000441999999</v>
      </c>
      <c r="H165" s="36">
        <f>SUMIFS(СВЦЭМ!$E$39:$E$782,СВЦЭМ!$A$39:$A$782,$A165,СВЦЭМ!$B$39:$B$782,H$155)+'СЕТ СН'!$F$15</f>
        <v>122.46330453</v>
      </c>
      <c r="I165" s="36">
        <f>SUMIFS(СВЦЭМ!$E$39:$E$782,СВЦЭМ!$A$39:$A$782,$A165,СВЦЭМ!$B$39:$B$782,I$155)+'СЕТ СН'!$F$15</f>
        <v>111.46815655</v>
      </c>
      <c r="J165" s="36">
        <f>SUMIFS(СВЦЭМ!$E$39:$E$782,СВЦЭМ!$A$39:$A$782,$A165,СВЦЭМ!$B$39:$B$782,J$155)+'СЕТ СН'!$F$15</f>
        <v>108.69779902000001</v>
      </c>
      <c r="K165" s="36">
        <f>SUMIFS(СВЦЭМ!$E$39:$E$782,СВЦЭМ!$A$39:$A$782,$A165,СВЦЭМ!$B$39:$B$782,K$155)+'СЕТ СН'!$F$15</f>
        <v>107.78070891</v>
      </c>
      <c r="L165" s="36">
        <f>SUMIFS(СВЦЭМ!$E$39:$E$782,СВЦЭМ!$A$39:$A$782,$A165,СВЦЭМ!$B$39:$B$782,L$155)+'СЕТ СН'!$F$15</f>
        <v>106.34491391</v>
      </c>
      <c r="M165" s="36">
        <f>SUMIFS(СВЦЭМ!$E$39:$E$782,СВЦЭМ!$A$39:$A$782,$A165,СВЦЭМ!$B$39:$B$782,M$155)+'СЕТ СН'!$F$15</f>
        <v>112.89694522000001</v>
      </c>
      <c r="N165" s="36">
        <f>SUMIFS(СВЦЭМ!$E$39:$E$782,СВЦЭМ!$A$39:$A$782,$A165,СВЦЭМ!$B$39:$B$782,N$155)+'СЕТ СН'!$F$15</f>
        <v>124.50194644</v>
      </c>
      <c r="O165" s="36">
        <f>SUMIFS(СВЦЭМ!$E$39:$E$782,СВЦЭМ!$A$39:$A$782,$A165,СВЦЭМ!$B$39:$B$782,O$155)+'СЕТ СН'!$F$15</f>
        <v>123.97553662</v>
      </c>
      <c r="P165" s="36">
        <f>SUMIFS(СВЦЭМ!$E$39:$E$782,СВЦЭМ!$A$39:$A$782,$A165,СВЦЭМ!$B$39:$B$782,P$155)+'СЕТ СН'!$F$15</f>
        <v>118.63244458</v>
      </c>
      <c r="Q165" s="36">
        <f>SUMIFS(СВЦЭМ!$E$39:$E$782,СВЦЭМ!$A$39:$A$782,$A165,СВЦЭМ!$B$39:$B$782,Q$155)+'СЕТ СН'!$F$15</f>
        <v>117.02192026</v>
      </c>
      <c r="R165" s="36">
        <f>SUMIFS(СВЦЭМ!$E$39:$E$782,СВЦЭМ!$A$39:$A$782,$A165,СВЦЭМ!$B$39:$B$782,R$155)+'СЕТ СН'!$F$15</f>
        <v>110.79495928999999</v>
      </c>
      <c r="S165" s="36">
        <f>SUMIFS(СВЦЭМ!$E$39:$E$782,СВЦЭМ!$A$39:$A$782,$A165,СВЦЭМ!$B$39:$B$782,S$155)+'СЕТ СН'!$F$15</f>
        <v>104.61945471999999</v>
      </c>
      <c r="T165" s="36">
        <f>SUMIFS(СВЦЭМ!$E$39:$E$782,СВЦЭМ!$A$39:$A$782,$A165,СВЦЭМ!$B$39:$B$782,T$155)+'СЕТ СН'!$F$15</f>
        <v>112.10591675000001</v>
      </c>
      <c r="U165" s="36">
        <f>SUMIFS(СВЦЭМ!$E$39:$E$782,СВЦЭМ!$A$39:$A$782,$A165,СВЦЭМ!$B$39:$B$782,U$155)+'СЕТ СН'!$F$15</f>
        <v>114.6521522</v>
      </c>
      <c r="V165" s="36">
        <f>SUMIFS(СВЦЭМ!$E$39:$E$782,СВЦЭМ!$A$39:$A$782,$A165,СВЦЭМ!$B$39:$B$782,V$155)+'СЕТ СН'!$F$15</f>
        <v>115.92565630999999</v>
      </c>
      <c r="W165" s="36">
        <f>SUMIFS(СВЦЭМ!$E$39:$E$782,СВЦЭМ!$A$39:$A$782,$A165,СВЦЭМ!$B$39:$B$782,W$155)+'СЕТ СН'!$F$15</f>
        <v>116.70836715</v>
      </c>
      <c r="X165" s="36">
        <f>SUMIFS(СВЦЭМ!$E$39:$E$782,СВЦЭМ!$A$39:$A$782,$A165,СВЦЭМ!$B$39:$B$782,X$155)+'СЕТ СН'!$F$15</f>
        <v>113.61847505999999</v>
      </c>
      <c r="Y165" s="36">
        <f>SUMIFS(СВЦЭМ!$E$39:$E$782,СВЦЭМ!$A$39:$A$782,$A165,СВЦЭМ!$B$39:$B$782,Y$155)+'СЕТ СН'!$F$15</f>
        <v>110.35062646</v>
      </c>
    </row>
    <row r="166" spans="1:25" ht="15.75" x14ac:dyDescent="0.2">
      <c r="A166" s="35">
        <f t="shared" si="4"/>
        <v>44845</v>
      </c>
      <c r="B166" s="36">
        <f>SUMIFS(СВЦЭМ!$E$39:$E$782,СВЦЭМ!$A$39:$A$782,$A166,СВЦЭМ!$B$39:$B$782,B$155)+'СЕТ СН'!$F$15</f>
        <v>123.74695416</v>
      </c>
      <c r="C166" s="36">
        <f>SUMIFS(СВЦЭМ!$E$39:$E$782,СВЦЭМ!$A$39:$A$782,$A166,СВЦЭМ!$B$39:$B$782,C$155)+'СЕТ СН'!$F$15</f>
        <v>132.89364771999999</v>
      </c>
      <c r="D166" s="36">
        <f>SUMIFS(СВЦЭМ!$E$39:$E$782,СВЦЭМ!$A$39:$A$782,$A166,СВЦЭМ!$B$39:$B$782,D$155)+'СЕТ СН'!$F$15</f>
        <v>139.19745904000001</v>
      </c>
      <c r="E166" s="36">
        <f>SUMIFS(СВЦЭМ!$E$39:$E$782,СВЦЭМ!$A$39:$A$782,$A166,СВЦЭМ!$B$39:$B$782,E$155)+'СЕТ СН'!$F$15</f>
        <v>141.43083625</v>
      </c>
      <c r="F166" s="36">
        <f>SUMIFS(СВЦЭМ!$E$39:$E$782,СВЦЭМ!$A$39:$A$782,$A166,СВЦЭМ!$B$39:$B$782,F$155)+'СЕТ СН'!$F$15</f>
        <v>140.92141559000001</v>
      </c>
      <c r="G166" s="36">
        <f>SUMIFS(СВЦЭМ!$E$39:$E$782,СВЦЭМ!$A$39:$A$782,$A166,СВЦЭМ!$B$39:$B$782,G$155)+'СЕТ СН'!$F$15</f>
        <v>131.98627205</v>
      </c>
      <c r="H166" s="36">
        <f>SUMIFS(СВЦЭМ!$E$39:$E$782,СВЦЭМ!$A$39:$A$782,$A166,СВЦЭМ!$B$39:$B$782,H$155)+'СЕТ СН'!$F$15</f>
        <v>133.07175278</v>
      </c>
      <c r="I166" s="36">
        <f>SUMIFS(СВЦЭМ!$E$39:$E$782,СВЦЭМ!$A$39:$A$782,$A166,СВЦЭМ!$B$39:$B$782,I$155)+'СЕТ СН'!$F$15</f>
        <v>136.65183340999999</v>
      </c>
      <c r="J166" s="36">
        <f>SUMIFS(СВЦЭМ!$E$39:$E$782,СВЦЭМ!$A$39:$A$782,$A166,СВЦЭМ!$B$39:$B$782,J$155)+'СЕТ СН'!$F$15</f>
        <v>137.99325433999999</v>
      </c>
      <c r="K166" s="36">
        <f>SUMIFS(СВЦЭМ!$E$39:$E$782,СВЦЭМ!$A$39:$A$782,$A166,СВЦЭМ!$B$39:$B$782,K$155)+'СЕТ СН'!$F$15</f>
        <v>138.57581138</v>
      </c>
      <c r="L166" s="36">
        <f>SUMIFS(СВЦЭМ!$E$39:$E$782,СВЦЭМ!$A$39:$A$782,$A166,СВЦЭМ!$B$39:$B$782,L$155)+'СЕТ СН'!$F$15</f>
        <v>139.52791945000001</v>
      </c>
      <c r="M166" s="36">
        <f>SUMIFS(СВЦЭМ!$E$39:$E$782,СВЦЭМ!$A$39:$A$782,$A166,СВЦЭМ!$B$39:$B$782,M$155)+'СЕТ СН'!$F$15</f>
        <v>135.03487884</v>
      </c>
      <c r="N166" s="36">
        <f>SUMIFS(СВЦЭМ!$E$39:$E$782,СВЦЭМ!$A$39:$A$782,$A166,СВЦЭМ!$B$39:$B$782,N$155)+'СЕТ СН'!$F$15</f>
        <v>138.66661250000001</v>
      </c>
      <c r="O166" s="36">
        <f>SUMIFS(СВЦЭМ!$E$39:$E$782,СВЦЭМ!$A$39:$A$782,$A166,СВЦЭМ!$B$39:$B$782,O$155)+'СЕТ СН'!$F$15</f>
        <v>139.15819107999999</v>
      </c>
      <c r="P166" s="36">
        <f>SUMIFS(СВЦЭМ!$E$39:$E$782,СВЦЭМ!$A$39:$A$782,$A166,СВЦЭМ!$B$39:$B$782,P$155)+'СЕТ СН'!$F$15</f>
        <v>137.78978212000001</v>
      </c>
      <c r="Q166" s="36">
        <f>SUMIFS(СВЦЭМ!$E$39:$E$782,СВЦЭМ!$A$39:$A$782,$A166,СВЦЭМ!$B$39:$B$782,Q$155)+'СЕТ СН'!$F$15</f>
        <v>136.79680246999999</v>
      </c>
      <c r="R166" s="36">
        <f>SUMIFS(СВЦЭМ!$E$39:$E$782,СВЦЭМ!$A$39:$A$782,$A166,СВЦЭМ!$B$39:$B$782,R$155)+'СЕТ СН'!$F$15</f>
        <v>133.86907352</v>
      </c>
      <c r="S166" s="36">
        <f>SUMIFS(СВЦЭМ!$E$39:$E$782,СВЦЭМ!$A$39:$A$782,$A166,СВЦЭМ!$B$39:$B$782,S$155)+'СЕТ СН'!$F$15</f>
        <v>139.19238903999999</v>
      </c>
      <c r="T166" s="36">
        <f>SUMIFS(СВЦЭМ!$E$39:$E$782,СВЦЭМ!$A$39:$A$782,$A166,СВЦЭМ!$B$39:$B$782,T$155)+'СЕТ СН'!$F$15</f>
        <v>147.02491282</v>
      </c>
      <c r="U166" s="36">
        <f>SUMIFS(СВЦЭМ!$E$39:$E$782,СВЦЭМ!$A$39:$A$782,$A166,СВЦЭМ!$B$39:$B$782,U$155)+'СЕТ СН'!$F$15</f>
        <v>150.25922312</v>
      </c>
      <c r="V166" s="36">
        <f>SUMIFS(СВЦЭМ!$E$39:$E$782,СВЦЭМ!$A$39:$A$782,$A166,СВЦЭМ!$B$39:$B$782,V$155)+'СЕТ СН'!$F$15</f>
        <v>149.82220855</v>
      </c>
      <c r="W166" s="36">
        <f>SUMIFS(СВЦЭМ!$E$39:$E$782,СВЦЭМ!$A$39:$A$782,$A166,СВЦЭМ!$B$39:$B$782,W$155)+'СЕТ СН'!$F$15</f>
        <v>154.63312507000001</v>
      </c>
      <c r="X166" s="36">
        <f>SUMIFS(СВЦЭМ!$E$39:$E$782,СВЦЭМ!$A$39:$A$782,$A166,СВЦЭМ!$B$39:$B$782,X$155)+'СЕТ СН'!$F$15</f>
        <v>151.93541984000001</v>
      </c>
      <c r="Y166" s="36">
        <f>SUMIFS(СВЦЭМ!$E$39:$E$782,СВЦЭМ!$A$39:$A$782,$A166,СВЦЭМ!$B$39:$B$782,Y$155)+'СЕТ СН'!$F$15</f>
        <v>150.78188270000001</v>
      </c>
    </row>
    <row r="167" spans="1:25" ht="15.75" x14ac:dyDescent="0.2">
      <c r="A167" s="35">
        <f t="shared" si="4"/>
        <v>44846</v>
      </c>
      <c r="B167" s="36">
        <f>SUMIFS(СВЦЭМ!$E$39:$E$782,СВЦЭМ!$A$39:$A$782,$A167,СВЦЭМ!$B$39:$B$782,B$155)+'СЕТ СН'!$F$15</f>
        <v>137.24942492</v>
      </c>
      <c r="C167" s="36">
        <f>SUMIFS(СВЦЭМ!$E$39:$E$782,СВЦЭМ!$A$39:$A$782,$A167,СВЦЭМ!$B$39:$B$782,C$155)+'СЕТ СН'!$F$15</f>
        <v>140.96959396</v>
      </c>
      <c r="D167" s="36">
        <f>SUMIFS(СВЦЭМ!$E$39:$E$782,СВЦЭМ!$A$39:$A$782,$A167,СВЦЭМ!$B$39:$B$782,D$155)+'СЕТ СН'!$F$15</f>
        <v>144.15089558</v>
      </c>
      <c r="E167" s="36">
        <f>SUMIFS(СВЦЭМ!$E$39:$E$782,СВЦЭМ!$A$39:$A$782,$A167,СВЦЭМ!$B$39:$B$782,E$155)+'СЕТ СН'!$F$15</f>
        <v>143.13283862</v>
      </c>
      <c r="F167" s="36">
        <f>SUMIFS(СВЦЭМ!$E$39:$E$782,СВЦЭМ!$A$39:$A$782,$A167,СВЦЭМ!$B$39:$B$782,F$155)+'СЕТ СН'!$F$15</f>
        <v>142.33908378999999</v>
      </c>
      <c r="G167" s="36">
        <f>SUMIFS(СВЦЭМ!$E$39:$E$782,СВЦЭМ!$A$39:$A$782,$A167,СВЦЭМ!$B$39:$B$782,G$155)+'СЕТ СН'!$F$15</f>
        <v>142.09027356999999</v>
      </c>
      <c r="H167" s="36">
        <f>SUMIFS(СВЦЭМ!$E$39:$E$782,СВЦЭМ!$A$39:$A$782,$A167,СВЦЭМ!$B$39:$B$782,H$155)+'СЕТ СН'!$F$15</f>
        <v>138.33033968000001</v>
      </c>
      <c r="I167" s="36">
        <f>SUMIFS(СВЦЭМ!$E$39:$E$782,СВЦЭМ!$A$39:$A$782,$A167,СВЦЭМ!$B$39:$B$782,I$155)+'СЕТ СН'!$F$15</f>
        <v>133.89108891000001</v>
      </c>
      <c r="J167" s="36">
        <f>SUMIFS(СВЦЭМ!$E$39:$E$782,СВЦЭМ!$A$39:$A$782,$A167,СВЦЭМ!$B$39:$B$782,J$155)+'СЕТ СН'!$F$15</f>
        <v>135.15482133</v>
      </c>
      <c r="K167" s="36">
        <f>SUMIFS(СВЦЭМ!$E$39:$E$782,СВЦЭМ!$A$39:$A$782,$A167,СВЦЭМ!$B$39:$B$782,K$155)+'СЕТ СН'!$F$15</f>
        <v>134.37541519999999</v>
      </c>
      <c r="L167" s="36">
        <f>SUMIFS(СВЦЭМ!$E$39:$E$782,СВЦЭМ!$A$39:$A$782,$A167,СВЦЭМ!$B$39:$B$782,L$155)+'СЕТ СН'!$F$15</f>
        <v>133.36045067000001</v>
      </c>
      <c r="M167" s="36">
        <f>SUMIFS(СВЦЭМ!$E$39:$E$782,СВЦЭМ!$A$39:$A$782,$A167,СВЦЭМ!$B$39:$B$782,M$155)+'СЕТ СН'!$F$15</f>
        <v>132.60095265000001</v>
      </c>
      <c r="N167" s="36">
        <f>SUMIFS(СВЦЭМ!$E$39:$E$782,СВЦЭМ!$A$39:$A$782,$A167,СВЦЭМ!$B$39:$B$782,N$155)+'СЕТ СН'!$F$15</f>
        <v>135.28189895</v>
      </c>
      <c r="O167" s="36">
        <f>SUMIFS(СВЦЭМ!$E$39:$E$782,СВЦЭМ!$A$39:$A$782,$A167,СВЦЭМ!$B$39:$B$782,O$155)+'СЕТ СН'!$F$15</f>
        <v>134.77057063000001</v>
      </c>
      <c r="P167" s="36">
        <f>SUMIFS(СВЦЭМ!$E$39:$E$782,СВЦЭМ!$A$39:$A$782,$A167,СВЦЭМ!$B$39:$B$782,P$155)+'СЕТ СН'!$F$15</f>
        <v>133.64106756000001</v>
      </c>
      <c r="Q167" s="36">
        <f>SUMIFS(СВЦЭМ!$E$39:$E$782,СВЦЭМ!$A$39:$A$782,$A167,СВЦЭМ!$B$39:$B$782,Q$155)+'СЕТ СН'!$F$15</f>
        <v>134.40451254999999</v>
      </c>
      <c r="R167" s="36">
        <f>SUMIFS(СВЦЭМ!$E$39:$E$782,СВЦЭМ!$A$39:$A$782,$A167,СВЦЭМ!$B$39:$B$782,R$155)+'СЕТ СН'!$F$15</f>
        <v>131.23737887999999</v>
      </c>
      <c r="S167" s="36">
        <f>SUMIFS(СВЦЭМ!$E$39:$E$782,СВЦЭМ!$A$39:$A$782,$A167,СВЦЭМ!$B$39:$B$782,S$155)+'СЕТ СН'!$F$15</f>
        <v>131.56461999999999</v>
      </c>
      <c r="T167" s="36">
        <f>SUMIFS(СВЦЭМ!$E$39:$E$782,СВЦЭМ!$A$39:$A$782,$A167,СВЦЭМ!$B$39:$B$782,T$155)+'СЕТ СН'!$F$15</f>
        <v>151.07076569</v>
      </c>
      <c r="U167" s="36">
        <f>SUMIFS(СВЦЭМ!$E$39:$E$782,СВЦЭМ!$A$39:$A$782,$A167,СВЦЭМ!$B$39:$B$782,U$155)+'СЕТ СН'!$F$15</f>
        <v>149.78460324</v>
      </c>
      <c r="V167" s="36">
        <f>SUMIFS(СВЦЭМ!$E$39:$E$782,СВЦЭМ!$A$39:$A$782,$A167,СВЦЭМ!$B$39:$B$782,V$155)+'СЕТ СН'!$F$15</f>
        <v>155.28167583999999</v>
      </c>
      <c r="W167" s="36">
        <f>SUMIFS(СВЦЭМ!$E$39:$E$782,СВЦЭМ!$A$39:$A$782,$A167,СВЦЭМ!$B$39:$B$782,W$155)+'СЕТ СН'!$F$15</f>
        <v>143.09381450999999</v>
      </c>
      <c r="X167" s="36">
        <f>SUMIFS(СВЦЭМ!$E$39:$E$782,СВЦЭМ!$A$39:$A$782,$A167,СВЦЭМ!$B$39:$B$782,X$155)+'СЕТ СН'!$F$15</f>
        <v>138.49479600000001</v>
      </c>
      <c r="Y167" s="36">
        <f>SUMIFS(СВЦЭМ!$E$39:$E$782,СВЦЭМ!$A$39:$A$782,$A167,СВЦЭМ!$B$39:$B$782,Y$155)+'СЕТ СН'!$F$15</f>
        <v>136.22410127000001</v>
      </c>
    </row>
    <row r="168" spans="1:25" ht="15.75" x14ac:dyDescent="0.2">
      <c r="A168" s="35">
        <f t="shared" si="4"/>
        <v>44847</v>
      </c>
      <c r="B168" s="36">
        <f>SUMIFS(СВЦЭМ!$E$39:$E$782,СВЦЭМ!$A$39:$A$782,$A168,СВЦЭМ!$B$39:$B$782,B$155)+'СЕТ СН'!$F$15</f>
        <v>150.90271439</v>
      </c>
      <c r="C168" s="36">
        <f>SUMIFS(СВЦЭМ!$E$39:$E$782,СВЦЭМ!$A$39:$A$782,$A168,СВЦЭМ!$B$39:$B$782,C$155)+'СЕТ СН'!$F$15</f>
        <v>154.27591649999999</v>
      </c>
      <c r="D168" s="36">
        <f>SUMIFS(СВЦЭМ!$E$39:$E$782,СВЦЭМ!$A$39:$A$782,$A168,СВЦЭМ!$B$39:$B$782,D$155)+'СЕТ СН'!$F$15</f>
        <v>153.96996734000001</v>
      </c>
      <c r="E168" s="36">
        <f>SUMIFS(СВЦЭМ!$E$39:$E$782,СВЦЭМ!$A$39:$A$782,$A168,СВЦЭМ!$B$39:$B$782,E$155)+'СЕТ СН'!$F$15</f>
        <v>154.76199611000001</v>
      </c>
      <c r="F168" s="36">
        <f>SUMIFS(СВЦЭМ!$E$39:$E$782,СВЦЭМ!$A$39:$A$782,$A168,СВЦЭМ!$B$39:$B$782,F$155)+'СЕТ СН'!$F$15</f>
        <v>155.03276876000001</v>
      </c>
      <c r="G168" s="36">
        <f>SUMIFS(СВЦЭМ!$E$39:$E$782,СВЦЭМ!$A$39:$A$782,$A168,СВЦЭМ!$B$39:$B$782,G$155)+'СЕТ СН'!$F$15</f>
        <v>153.35277819999999</v>
      </c>
      <c r="H168" s="36">
        <f>SUMIFS(СВЦЭМ!$E$39:$E$782,СВЦЭМ!$A$39:$A$782,$A168,СВЦЭМ!$B$39:$B$782,H$155)+'СЕТ СН'!$F$15</f>
        <v>149.44622183000001</v>
      </c>
      <c r="I168" s="36">
        <f>SUMIFS(СВЦЭМ!$E$39:$E$782,СВЦЭМ!$A$39:$A$782,$A168,СВЦЭМ!$B$39:$B$782,I$155)+'СЕТ СН'!$F$15</f>
        <v>146.12856456</v>
      </c>
      <c r="J168" s="36">
        <f>SUMIFS(СВЦЭМ!$E$39:$E$782,СВЦЭМ!$A$39:$A$782,$A168,СВЦЭМ!$B$39:$B$782,J$155)+'СЕТ СН'!$F$15</f>
        <v>144.59195219</v>
      </c>
      <c r="K168" s="36">
        <f>SUMIFS(СВЦЭМ!$E$39:$E$782,СВЦЭМ!$A$39:$A$782,$A168,СВЦЭМ!$B$39:$B$782,K$155)+'СЕТ СН'!$F$15</f>
        <v>148.78793690000001</v>
      </c>
      <c r="L168" s="36">
        <f>SUMIFS(СВЦЭМ!$E$39:$E$782,СВЦЭМ!$A$39:$A$782,$A168,СВЦЭМ!$B$39:$B$782,L$155)+'СЕТ СН'!$F$15</f>
        <v>146.95718062</v>
      </c>
      <c r="M168" s="36">
        <f>SUMIFS(СВЦЭМ!$E$39:$E$782,СВЦЭМ!$A$39:$A$782,$A168,СВЦЭМ!$B$39:$B$782,M$155)+'СЕТ СН'!$F$15</f>
        <v>148.56703404999999</v>
      </c>
      <c r="N168" s="36">
        <f>SUMIFS(СВЦЭМ!$E$39:$E$782,СВЦЭМ!$A$39:$A$782,$A168,СВЦЭМ!$B$39:$B$782,N$155)+'СЕТ СН'!$F$15</f>
        <v>147.43822895</v>
      </c>
      <c r="O168" s="36">
        <f>SUMIFS(СВЦЭМ!$E$39:$E$782,СВЦЭМ!$A$39:$A$782,$A168,СВЦЭМ!$B$39:$B$782,O$155)+'СЕТ СН'!$F$15</f>
        <v>147.01761109</v>
      </c>
      <c r="P168" s="36">
        <f>SUMIFS(СВЦЭМ!$E$39:$E$782,СВЦЭМ!$A$39:$A$782,$A168,СВЦЭМ!$B$39:$B$782,P$155)+'СЕТ СН'!$F$15</f>
        <v>146.58662328</v>
      </c>
      <c r="Q168" s="36">
        <f>SUMIFS(СВЦЭМ!$E$39:$E$782,СВЦЭМ!$A$39:$A$782,$A168,СВЦЭМ!$B$39:$B$782,Q$155)+'СЕТ СН'!$F$15</f>
        <v>145.27842773</v>
      </c>
      <c r="R168" s="36">
        <f>SUMIFS(СВЦЭМ!$E$39:$E$782,СВЦЭМ!$A$39:$A$782,$A168,СВЦЭМ!$B$39:$B$782,R$155)+'СЕТ СН'!$F$15</f>
        <v>150.64061687</v>
      </c>
      <c r="S168" s="36">
        <f>SUMIFS(СВЦЭМ!$E$39:$E$782,СВЦЭМ!$A$39:$A$782,$A168,СВЦЭМ!$B$39:$B$782,S$155)+'СЕТ СН'!$F$15</f>
        <v>146.54189801999999</v>
      </c>
      <c r="T168" s="36">
        <f>SUMIFS(СВЦЭМ!$E$39:$E$782,СВЦЭМ!$A$39:$A$782,$A168,СВЦЭМ!$B$39:$B$782,T$155)+'СЕТ СН'!$F$15</f>
        <v>149.39820857999999</v>
      </c>
      <c r="U168" s="36">
        <f>SUMIFS(СВЦЭМ!$E$39:$E$782,СВЦЭМ!$A$39:$A$782,$A168,СВЦЭМ!$B$39:$B$782,U$155)+'СЕТ СН'!$F$15</f>
        <v>151.55940035</v>
      </c>
      <c r="V168" s="36">
        <f>SUMIFS(СВЦЭМ!$E$39:$E$782,СВЦЭМ!$A$39:$A$782,$A168,СВЦЭМ!$B$39:$B$782,V$155)+'СЕТ СН'!$F$15</f>
        <v>148.77077983999999</v>
      </c>
      <c r="W168" s="36">
        <f>SUMIFS(СВЦЭМ!$E$39:$E$782,СВЦЭМ!$A$39:$A$782,$A168,СВЦЭМ!$B$39:$B$782,W$155)+'СЕТ СН'!$F$15</f>
        <v>147.20056069</v>
      </c>
      <c r="X168" s="36">
        <f>SUMIFS(СВЦЭМ!$E$39:$E$782,СВЦЭМ!$A$39:$A$782,$A168,СВЦЭМ!$B$39:$B$782,X$155)+'СЕТ СН'!$F$15</f>
        <v>146.67277616000001</v>
      </c>
      <c r="Y168" s="36">
        <f>SUMIFS(СВЦЭМ!$E$39:$E$782,СВЦЭМ!$A$39:$A$782,$A168,СВЦЭМ!$B$39:$B$782,Y$155)+'СЕТ СН'!$F$15</f>
        <v>146.07009739</v>
      </c>
    </row>
    <row r="169" spans="1:25" ht="15.75" x14ac:dyDescent="0.2">
      <c r="A169" s="35">
        <f t="shared" si="4"/>
        <v>44848</v>
      </c>
      <c r="B169" s="36">
        <f>SUMIFS(СВЦЭМ!$E$39:$E$782,СВЦЭМ!$A$39:$A$782,$A169,СВЦЭМ!$B$39:$B$782,B$155)+'СЕТ СН'!$F$15</f>
        <v>154.35656408</v>
      </c>
      <c r="C169" s="36">
        <f>SUMIFS(СВЦЭМ!$E$39:$E$782,СВЦЭМ!$A$39:$A$782,$A169,СВЦЭМ!$B$39:$B$782,C$155)+'СЕТ СН'!$F$15</f>
        <v>156.4045892</v>
      </c>
      <c r="D169" s="36">
        <f>SUMIFS(СВЦЭМ!$E$39:$E$782,СВЦЭМ!$A$39:$A$782,$A169,СВЦЭМ!$B$39:$B$782,D$155)+'СЕТ СН'!$F$15</f>
        <v>160.82254846999999</v>
      </c>
      <c r="E169" s="36">
        <f>SUMIFS(СВЦЭМ!$E$39:$E$782,СВЦЭМ!$A$39:$A$782,$A169,СВЦЭМ!$B$39:$B$782,E$155)+'СЕТ СН'!$F$15</f>
        <v>163.26991727000001</v>
      </c>
      <c r="F169" s="36">
        <f>SUMIFS(СВЦЭМ!$E$39:$E$782,СВЦЭМ!$A$39:$A$782,$A169,СВЦЭМ!$B$39:$B$782,F$155)+'СЕТ СН'!$F$15</f>
        <v>163.46429133999999</v>
      </c>
      <c r="G169" s="36">
        <f>SUMIFS(СВЦЭМ!$E$39:$E$782,СВЦЭМ!$A$39:$A$782,$A169,СВЦЭМ!$B$39:$B$782,G$155)+'СЕТ СН'!$F$15</f>
        <v>161.49463312</v>
      </c>
      <c r="H169" s="36">
        <f>SUMIFS(СВЦЭМ!$E$39:$E$782,СВЦЭМ!$A$39:$A$782,$A169,СВЦЭМ!$B$39:$B$782,H$155)+'СЕТ СН'!$F$15</f>
        <v>152.00239852999999</v>
      </c>
      <c r="I169" s="36">
        <f>SUMIFS(СВЦЭМ!$E$39:$E$782,СВЦЭМ!$A$39:$A$782,$A169,СВЦЭМ!$B$39:$B$782,I$155)+'СЕТ СН'!$F$15</f>
        <v>153.77068796</v>
      </c>
      <c r="J169" s="36">
        <f>SUMIFS(СВЦЭМ!$E$39:$E$782,СВЦЭМ!$A$39:$A$782,$A169,СВЦЭМ!$B$39:$B$782,J$155)+'СЕТ СН'!$F$15</f>
        <v>153.85863187000001</v>
      </c>
      <c r="K169" s="36">
        <f>SUMIFS(СВЦЭМ!$E$39:$E$782,СВЦЭМ!$A$39:$A$782,$A169,СВЦЭМ!$B$39:$B$782,K$155)+'СЕТ СН'!$F$15</f>
        <v>153.64642420999999</v>
      </c>
      <c r="L169" s="36">
        <f>SUMIFS(СВЦЭМ!$E$39:$E$782,СВЦЭМ!$A$39:$A$782,$A169,СВЦЭМ!$B$39:$B$782,L$155)+'СЕТ СН'!$F$15</f>
        <v>155.01977579999999</v>
      </c>
      <c r="M169" s="36">
        <f>SUMIFS(СВЦЭМ!$E$39:$E$782,СВЦЭМ!$A$39:$A$782,$A169,СВЦЭМ!$B$39:$B$782,M$155)+'СЕТ СН'!$F$15</f>
        <v>151.09553672999999</v>
      </c>
      <c r="N169" s="36">
        <f>SUMIFS(СВЦЭМ!$E$39:$E$782,СВЦЭМ!$A$39:$A$782,$A169,СВЦЭМ!$B$39:$B$782,N$155)+'СЕТ СН'!$F$15</f>
        <v>151.36366649999999</v>
      </c>
      <c r="O169" s="36">
        <f>SUMIFS(СВЦЭМ!$E$39:$E$782,СВЦЭМ!$A$39:$A$782,$A169,СВЦЭМ!$B$39:$B$782,O$155)+'СЕТ СН'!$F$15</f>
        <v>151.86451445</v>
      </c>
      <c r="P169" s="36">
        <f>SUMIFS(СВЦЭМ!$E$39:$E$782,СВЦЭМ!$A$39:$A$782,$A169,СВЦЭМ!$B$39:$B$782,P$155)+'СЕТ СН'!$F$15</f>
        <v>151.81811119</v>
      </c>
      <c r="Q169" s="36">
        <f>SUMIFS(СВЦЭМ!$E$39:$E$782,СВЦЭМ!$A$39:$A$782,$A169,СВЦЭМ!$B$39:$B$782,Q$155)+'СЕТ СН'!$F$15</f>
        <v>151.96559730999999</v>
      </c>
      <c r="R169" s="36">
        <f>SUMIFS(СВЦЭМ!$E$39:$E$782,СВЦЭМ!$A$39:$A$782,$A169,СВЦЭМ!$B$39:$B$782,R$155)+'СЕТ СН'!$F$15</f>
        <v>150.48882766</v>
      </c>
      <c r="S169" s="36">
        <f>SUMIFS(СВЦЭМ!$E$39:$E$782,СВЦЭМ!$A$39:$A$782,$A169,СВЦЭМ!$B$39:$B$782,S$155)+'СЕТ СН'!$F$15</f>
        <v>153.00809090999999</v>
      </c>
      <c r="T169" s="36">
        <f>SUMIFS(СВЦЭМ!$E$39:$E$782,СВЦЭМ!$A$39:$A$782,$A169,СВЦЭМ!$B$39:$B$782,T$155)+'СЕТ СН'!$F$15</f>
        <v>153.89836206999999</v>
      </c>
      <c r="U169" s="36">
        <f>SUMIFS(СВЦЭМ!$E$39:$E$782,СВЦЭМ!$A$39:$A$782,$A169,СВЦЭМ!$B$39:$B$782,U$155)+'СЕТ СН'!$F$15</f>
        <v>153.32294931999999</v>
      </c>
      <c r="V169" s="36">
        <f>SUMIFS(СВЦЭМ!$E$39:$E$782,СВЦЭМ!$A$39:$A$782,$A169,СВЦЭМ!$B$39:$B$782,V$155)+'СЕТ СН'!$F$15</f>
        <v>155.07641641000001</v>
      </c>
      <c r="W169" s="36">
        <f>SUMIFS(СВЦЭМ!$E$39:$E$782,СВЦЭМ!$A$39:$A$782,$A169,СВЦЭМ!$B$39:$B$782,W$155)+'СЕТ СН'!$F$15</f>
        <v>154.8253656</v>
      </c>
      <c r="X169" s="36">
        <f>SUMIFS(СВЦЭМ!$E$39:$E$782,СВЦЭМ!$A$39:$A$782,$A169,СВЦЭМ!$B$39:$B$782,X$155)+'СЕТ СН'!$F$15</f>
        <v>153.85013712</v>
      </c>
      <c r="Y169" s="36">
        <f>SUMIFS(СВЦЭМ!$E$39:$E$782,СВЦЭМ!$A$39:$A$782,$A169,СВЦЭМ!$B$39:$B$782,Y$155)+'СЕТ СН'!$F$15</f>
        <v>151.01021322</v>
      </c>
    </row>
    <row r="170" spans="1:25" ht="15.75" x14ac:dyDescent="0.2">
      <c r="A170" s="35">
        <f t="shared" si="4"/>
        <v>44849</v>
      </c>
      <c r="B170" s="36">
        <f>SUMIFS(СВЦЭМ!$E$39:$E$782,СВЦЭМ!$A$39:$A$782,$A170,СВЦЭМ!$B$39:$B$782,B$155)+'СЕТ СН'!$F$15</f>
        <v>138.60967862999999</v>
      </c>
      <c r="C170" s="36">
        <f>SUMIFS(СВЦЭМ!$E$39:$E$782,СВЦЭМ!$A$39:$A$782,$A170,СВЦЭМ!$B$39:$B$782,C$155)+'СЕТ СН'!$F$15</f>
        <v>137.19076203</v>
      </c>
      <c r="D170" s="36">
        <f>SUMIFS(СВЦЭМ!$E$39:$E$782,СВЦЭМ!$A$39:$A$782,$A170,СВЦЭМ!$B$39:$B$782,D$155)+'СЕТ СН'!$F$15</f>
        <v>135.47100083999999</v>
      </c>
      <c r="E170" s="36">
        <f>SUMIFS(СВЦЭМ!$E$39:$E$782,СВЦЭМ!$A$39:$A$782,$A170,СВЦЭМ!$B$39:$B$782,E$155)+'СЕТ СН'!$F$15</f>
        <v>134.74597349999999</v>
      </c>
      <c r="F170" s="36">
        <f>SUMIFS(СВЦЭМ!$E$39:$E$782,СВЦЭМ!$A$39:$A$782,$A170,СВЦЭМ!$B$39:$B$782,F$155)+'СЕТ СН'!$F$15</f>
        <v>133.96548985000001</v>
      </c>
      <c r="G170" s="36">
        <f>SUMIFS(СВЦЭМ!$E$39:$E$782,СВЦЭМ!$A$39:$A$782,$A170,СВЦЭМ!$B$39:$B$782,G$155)+'СЕТ СН'!$F$15</f>
        <v>134.07747187999999</v>
      </c>
      <c r="H170" s="36">
        <f>SUMIFS(СВЦЭМ!$E$39:$E$782,СВЦЭМ!$A$39:$A$782,$A170,СВЦЭМ!$B$39:$B$782,H$155)+'СЕТ СН'!$F$15</f>
        <v>136.51916195999999</v>
      </c>
      <c r="I170" s="36">
        <f>SUMIFS(СВЦЭМ!$E$39:$E$782,СВЦЭМ!$A$39:$A$782,$A170,СВЦЭМ!$B$39:$B$782,I$155)+'СЕТ СН'!$F$15</f>
        <v>131.52855334</v>
      </c>
      <c r="J170" s="36">
        <f>SUMIFS(СВЦЭМ!$E$39:$E$782,СВЦЭМ!$A$39:$A$782,$A170,СВЦЭМ!$B$39:$B$782,J$155)+'СЕТ СН'!$F$15</f>
        <v>132.29789897000001</v>
      </c>
      <c r="K170" s="36">
        <f>SUMIFS(СВЦЭМ!$E$39:$E$782,СВЦЭМ!$A$39:$A$782,$A170,СВЦЭМ!$B$39:$B$782,K$155)+'СЕТ СН'!$F$15</f>
        <v>133.05568983000001</v>
      </c>
      <c r="L170" s="36">
        <f>SUMIFS(СВЦЭМ!$E$39:$E$782,СВЦЭМ!$A$39:$A$782,$A170,СВЦЭМ!$B$39:$B$782,L$155)+'СЕТ СН'!$F$15</f>
        <v>138.70431785</v>
      </c>
      <c r="M170" s="36">
        <f>SUMIFS(СВЦЭМ!$E$39:$E$782,СВЦЭМ!$A$39:$A$782,$A170,СВЦЭМ!$B$39:$B$782,M$155)+'СЕТ СН'!$F$15</f>
        <v>133.26914880999999</v>
      </c>
      <c r="N170" s="36">
        <f>SUMIFS(СВЦЭМ!$E$39:$E$782,СВЦЭМ!$A$39:$A$782,$A170,СВЦЭМ!$B$39:$B$782,N$155)+'СЕТ СН'!$F$15</f>
        <v>123.1503172</v>
      </c>
      <c r="O170" s="36">
        <f>SUMIFS(СВЦЭМ!$E$39:$E$782,СВЦЭМ!$A$39:$A$782,$A170,СВЦЭМ!$B$39:$B$782,O$155)+'СЕТ СН'!$F$15</f>
        <v>121.83003746999999</v>
      </c>
      <c r="P170" s="36">
        <f>SUMIFS(СВЦЭМ!$E$39:$E$782,СВЦЭМ!$A$39:$A$782,$A170,СВЦЭМ!$B$39:$B$782,P$155)+'СЕТ СН'!$F$15</f>
        <v>122.51488267000001</v>
      </c>
      <c r="Q170" s="36">
        <f>SUMIFS(СВЦЭМ!$E$39:$E$782,СВЦЭМ!$A$39:$A$782,$A170,СВЦЭМ!$B$39:$B$782,Q$155)+'СЕТ СН'!$F$15</f>
        <v>123.52110752999999</v>
      </c>
      <c r="R170" s="36">
        <f>SUMIFS(СВЦЭМ!$E$39:$E$782,СВЦЭМ!$A$39:$A$782,$A170,СВЦЭМ!$B$39:$B$782,R$155)+'СЕТ СН'!$F$15</f>
        <v>130.39557231000001</v>
      </c>
      <c r="S170" s="36">
        <f>SUMIFS(СВЦЭМ!$E$39:$E$782,СВЦЭМ!$A$39:$A$782,$A170,СВЦЭМ!$B$39:$B$782,S$155)+'СЕТ СН'!$F$15</f>
        <v>134.83878806000001</v>
      </c>
      <c r="T170" s="36">
        <f>SUMIFS(СВЦЭМ!$E$39:$E$782,СВЦЭМ!$A$39:$A$782,$A170,СВЦЭМ!$B$39:$B$782,T$155)+'СЕТ СН'!$F$15</f>
        <v>143.49243375</v>
      </c>
      <c r="U170" s="36">
        <f>SUMIFS(СВЦЭМ!$E$39:$E$782,СВЦЭМ!$A$39:$A$782,$A170,СВЦЭМ!$B$39:$B$782,U$155)+'СЕТ СН'!$F$15</f>
        <v>147.50250084999999</v>
      </c>
      <c r="V170" s="36">
        <f>SUMIFS(СВЦЭМ!$E$39:$E$782,СВЦЭМ!$A$39:$A$782,$A170,СВЦЭМ!$B$39:$B$782,V$155)+'СЕТ СН'!$F$15</f>
        <v>146.25719171</v>
      </c>
      <c r="W170" s="36">
        <f>SUMIFS(СВЦЭМ!$E$39:$E$782,СВЦЭМ!$A$39:$A$782,$A170,СВЦЭМ!$B$39:$B$782,W$155)+'СЕТ СН'!$F$15</f>
        <v>144.11807150999999</v>
      </c>
      <c r="X170" s="36">
        <f>SUMIFS(СВЦЭМ!$E$39:$E$782,СВЦЭМ!$A$39:$A$782,$A170,СВЦЭМ!$B$39:$B$782,X$155)+'СЕТ СН'!$F$15</f>
        <v>148.10776605999999</v>
      </c>
      <c r="Y170" s="36">
        <f>SUMIFS(СВЦЭМ!$E$39:$E$782,СВЦЭМ!$A$39:$A$782,$A170,СВЦЭМ!$B$39:$B$782,Y$155)+'СЕТ СН'!$F$15</f>
        <v>141.00404777</v>
      </c>
    </row>
    <row r="171" spans="1:25" ht="15.75" x14ac:dyDescent="0.2">
      <c r="A171" s="35">
        <f t="shared" si="4"/>
        <v>44850</v>
      </c>
      <c r="B171" s="36">
        <f>SUMIFS(СВЦЭМ!$E$39:$E$782,СВЦЭМ!$A$39:$A$782,$A171,СВЦЭМ!$B$39:$B$782,B$155)+'СЕТ СН'!$F$15</f>
        <v>131.63622222000001</v>
      </c>
      <c r="C171" s="36">
        <f>SUMIFS(СВЦЭМ!$E$39:$E$782,СВЦЭМ!$A$39:$A$782,$A171,СВЦЭМ!$B$39:$B$782,C$155)+'СЕТ СН'!$F$15</f>
        <v>134.81725872000001</v>
      </c>
      <c r="D171" s="36">
        <f>SUMIFS(СВЦЭМ!$E$39:$E$782,СВЦЭМ!$A$39:$A$782,$A171,СВЦЭМ!$B$39:$B$782,D$155)+'СЕТ СН'!$F$15</f>
        <v>136.53319046999999</v>
      </c>
      <c r="E171" s="36">
        <f>SUMIFS(СВЦЭМ!$E$39:$E$782,СВЦЭМ!$A$39:$A$782,$A171,СВЦЭМ!$B$39:$B$782,E$155)+'СЕТ СН'!$F$15</f>
        <v>138.04586792000001</v>
      </c>
      <c r="F171" s="36">
        <f>SUMIFS(СВЦЭМ!$E$39:$E$782,СВЦЭМ!$A$39:$A$782,$A171,СВЦЭМ!$B$39:$B$782,F$155)+'СЕТ СН'!$F$15</f>
        <v>137.09619239</v>
      </c>
      <c r="G171" s="36">
        <f>SUMIFS(СВЦЭМ!$E$39:$E$782,СВЦЭМ!$A$39:$A$782,$A171,СВЦЭМ!$B$39:$B$782,G$155)+'СЕТ СН'!$F$15</f>
        <v>135.35501801000001</v>
      </c>
      <c r="H171" s="36">
        <f>SUMIFS(СВЦЭМ!$E$39:$E$782,СВЦЭМ!$A$39:$A$782,$A171,СВЦЭМ!$B$39:$B$782,H$155)+'СЕТ СН'!$F$15</f>
        <v>132.97325606000001</v>
      </c>
      <c r="I171" s="36">
        <f>SUMIFS(СВЦЭМ!$E$39:$E$782,СВЦЭМ!$A$39:$A$782,$A171,СВЦЭМ!$B$39:$B$782,I$155)+'СЕТ СН'!$F$15</f>
        <v>129.64949554</v>
      </c>
      <c r="J171" s="36">
        <f>SUMIFS(СВЦЭМ!$E$39:$E$782,СВЦЭМ!$A$39:$A$782,$A171,СВЦЭМ!$B$39:$B$782,J$155)+'СЕТ СН'!$F$15</f>
        <v>121.81989969999999</v>
      </c>
      <c r="K171" s="36">
        <f>SUMIFS(СВЦЭМ!$E$39:$E$782,СВЦЭМ!$A$39:$A$782,$A171,СВЦЭМ!$B$39:$B$782,K$155)+'СЕТ СН'!$F$15</f>
        <v>118.13254391</v>
      </c>
      <c r="L171" s="36">
        <f>SUMIFS(СВЦЭМ!$E$39:$E$782,СВЦЭМ!$A$39:$A$782,$A171,СВЦЭМ!$B$39:$B$782,L$155)+'СЕТ СН'!$F$15</f>
        <v>116.87897700000001</v>
      </c>
      <c r="M171" s="36">
        <f>SUMIFS(СВЦЭМ!$E$39:$E$782,СВЦЭМ!$A$39:$A$782,$A171,СВЦЭМ!$B$39:$B$782,M$155)+'СЕТ СН'!$F$15</f>
        <v>117.91824783</v>
      </c>
      <c r="N171" s="36">
        <f>SUMIFS(СВЦЭМ!$E$39:$E$782,СВЦЭМ!$A$39:$A$782,$A171,СВЦЭМ!$B$39:$B$782,N$155)+'СЕТ СН'!$F$15</f>
        <v>120.04891923</v>
      </c>
      <c r="O171" s="36">
        <f>SUMIFS(СВЦЭМ!$E$39:$E$782,СВЦЭМ!$A$39:$A$782,$A171,СВЦЭМ!$B$39:$B$782,O$155)+'СЕТ СН'!$F$15</f>
        <v>122.01420874999999</v>
      </c>
      <c r="P171" s="36">
        <f>SUMIFS(СВЦЭМ!$E$39:$E$782,СВЦЭМ!$A$39:$A$782,$A171,СВЦЭМ!$B$39:$B$782,P$155)+'СЕТ СН'!$F$15</f>
        <v>123.32673105000001</v>
      </c>
      <c r="Q171" s="36">
        <f>SUMIFS(СВЦЭМ!$E$39:$E$782,СВЦЭМ!$A$39:$A$782,$A171,СВЦЭМ!$B$39:$B$782,Q$155)+'СЕТ СН'!$F$15</f>
        <v>122.64825114999999</v>
      </c>
      <c r="R171" s="36">
        <f>SUMIFS(СВЦЭМ!$E$39:$E$782,СВЦЭМ!$A$39:$A$782,$A171,СВЦЭМ!$B$39:$B$782,R$155)+'СЕТ СН'!$F$15</f>
        <v>121.95171517999999</v>
      </c>
      <c r="S171" s="36">
        <f>SUMIFS(СВЦЭМ!$E$39:$E$782,СВЦЭМ!$A$39:$A$782,$A171,СВЦЭМ!$B$39:$B$782,S$155)+'СЕТ СН'!$F$15</f>
        <v>122.10545553999999</v>
      </c>
      <c r="T171" s="36">
        <f>SUMIFS(СВЦЭМ!$E$39:$E$782,СВЦЭМ!$A$39:$A$782,$A171,СВЦЭМ!$B$39:$B$782,T$155)+'СЕТ СН'!$F$15</f>
        <v>118.53186279000001</v>
      </c>
      <c r="U171" s="36">
        <f>SUMIFS(СВЦЭМ!$E$39:$E$782,СВЦЭМ!$A$39:$A$782,$A171,СВЦЭМ!$B$39:$B$782,U$155)+'СЕТ СН'!$F$15</f>
        <v>116.92809576000001</v>
      </c>
      <c r="V171" s="36">
        <f>SUMIFS(СВЦЭМ!$E$39:$E$782,СВЦЭМ!$A$39:$A$782,$A171,СВЦЭМ!$B$39:$B$782,V$155)+'СЕТ СН'!$F$15</f>
        <v>117.29138132</v>
      </c>
      <c r="W171" s="36">
        <f>SUMIFS(СВЦЭМ!$E$39:$E$782,СВЦЭМ!$A$39:$A$782,$A171,СВЦЭМ!$B$39:$B$782,W$155)+'СЕТ СН'!$F$15</f>
        <v>118.86251487</v>
      </c>
      <c r="X171" s="36">
        <f>SUMIFS(СВЦЭМ!$E$39:$E$782,СВЦЭМ!$A$39:$A$782,$A171,СВЦЭМ!$B$39:$B$782,X$155)+'СЕТ СН'!$F$15</f>
        <v>123.04132713</v>
      </c>
      <c r="Y171" s="36">
        <f>SUMIFS(СВЦЭМ!$E$39:$E$782,СВЦЭМ!$A$39:$A$782,$A171,СВЦЭМ!$B$39:$B$782,Y$155)+'СЕТ СН'!$F$15</f>
        <v>127.76819029000001</v>
      </c>
    </row>
    <row r="172" spans="1:25" ht="15.75" x14ac:dyDescent="0.2">
      <c r="A172" s="35">
        <f t="shared" si="4"/>
        <v>44851</v>
      </c>
      <c r="B172" s="36">
        <f>SUMIFS(СВЦЭМ!$E$39:$E$782,СВЦЭМ!$A$39:$A$782,$A172,СВЦЭМ!$B$39:$B$782,B$155)+'СЕТ СН'!$F$15</f>
        <v>135.04827078</v>
      </c>
      <c r="C172" s="36">
        <f>SUMIFS(СВЦЭМ!$E$39:$E$782,СВЦЭМ!$A$39:$A$782,$A172,СВЦЭМ!$B$39:$B$782,C$155)+'СЕТ СН'!$F$15</f>
        <v>139.89861263</v>
      </c>
      <c r="D172" s="36">
        <f>SUMIFS(СВЦЭМ!$E$39:$E$782,СВЦЭМ!$A$39:$A$782,$A172,СВЦЭМ!$B$39:$B$782,D$155)+'СЕТ СН'!$F$15</f>
        <v>145.48851550000001</v>
      </c>
      <c r="E172" s="36">
        <f>SUMIFS(СВЦЭМ!$E$39:$E$782,СВЦЭМ!$A$39:$A$782,$A172,СВЦЭМ!$B$39:$B$782,E$155)+'СЕТ СН'!$F$15</f>
        <v>148.30330135</v>
      </c>
      <c r="F172" s="36">
        <f>SUMIFS(СВЦЭМ!$E$39:$E$782,СВЦЭМ!$A$39:$A$782,$A172,СВЦЭМ!$B$39:$B$782,F$155)+'СЕТ СН'!$F$15</f>
        <v>149.08881966999999</v>
      </c>
      <c r="G172" s="36">
        <f>SUMIFS(СВЦЭМ!$E$39:$E$782,СВЦЭМ!$A$39:$A$782,$A172,СВЦЭМ!$B$39:$B$782,G$155)+'СЕТ СН'!$F$15</f>
        <v>145.53718712</v>
      </c>
      <c r="H172" s="36">
        <f>SUMIFS(СВЦЭМ!$E$39:$E$782,СВЦЭМ!$A$39:$A$782,$A172,СВЦЭМ!$B$39:$B$782,H$155)+'СЕТ СН'!$F$15</f>
        <v>137.58913779</v>
      </c>
      <c r="I172" s="36">
        <f>SUMIFS(СВЦЭМ!$E$39:$E$782,СВЦЭМ!$A$39:$A$782,$A172,СВЦЭМ!$B$39:$B$782,I$155)+'СЕТ СН'!$F$15</f>
        <v>129.44914817</v>
      </c>
      <c r="J172" s="36">
        <f>SUMIFS(СВЦЭМ!$E$39:$E$782,СВЦЭМ!$A$39:$A$782,$A172,СВЦЭМ!$B$39:$B$782,J$155)+'СЕТ СН'!$F$15</f>
        <v>125.72631086</v>
      </c>
      <c r="K172" s="36">
        <f>SUMIFS(СВЦЭМ!$E$39:$E$782,СВЦЭМ!$A$39:$A$782,$A172,СВЦЭМ!$B$39:$B$782,K$155)+'СЕТ СН'!$F$15</f>
        <v>125.30869487</v>
      </c>
      <c r="L172" s="36">
        <f>SUMIFS(СВЦЭМ!$E$39:$E$782,СВЦЭМ!$A$39:$A$782,$A172,СВЦЭМ!$B$39:$B$782,L$155)+'СЕТ СН'!$F$15</f>
        <v>126.43333732000001</v>
      </c>
      <c r="M172" s="36">
        <f>SUMIFS(СВЦЭМ!$E$39:$E$782,СВЦЭМ!$A$39:$A$782,$A172,СВЦЭМ!$B$39:$B$782,M$155)+'СЕТ СН'!$F$15</f>
        <v>128.49853092000001</v>
      </c>
      <c r="N172" s="36">
        <f>SUMIFS(СВЦЭМ!$E$39:$E$782,СВЦЭМ!$A$39:$A$782,$A172,СВЦЭМ!$B$39:$B$782,N$155)+'СЕТ СН'!$F$15</f>
        <v>128.80641654999999</v>
      </c>
      <c r="O172" s="36">
        <f>SUMIFS(СВЦЭМ!$E$39:$E$782,СВЦЭМ!$A$39:$A$782,$A172,СВЦЭМ!$B$39:$B$782,O$155)+'СЕТ СН'!$F$15</f>
        <v>128.45944510999999</v>
      </c>
      <c r="P172" s="36">
        <f>SUMIFS(СВЦЭМ!$E$39:$E$782,СВЦЭМ!$A$39:$A$782,$A172,СВЦЭМ!$B$39:$B$782,P$155)+'СЕТ СН'!$F$15</f>
        <v>130.90586557</v>
      </c>
      <c r="Q172" s="36">
        <f>SUMIFS(СВЦЭМ!$E$39:$E$782,СВЦЭМ!$A$39:$A$782,$A172,СВЦЭМ!$B$39:$B$782,Q$155)+'СЕТ СН'!$F$15</f>
        <v>127.51421728</v>
      </c>
      <c r="R172" s="36">
        <f>SUMIFS(СВЦЭМ!$E$39:$E$782,СВЦЭМ!$A$39:$A$782,$A172,СВЦЭМ!$B$39:$B$782,R$155)+'СЕТ СН'!$F$15</f>
        <v>119.85431839</v>
      </c>
      <c r="S172" s="36">
        <f>SUMIFS(СВЦЭМ!$E$39:$E$782,СВЦЭМ!$A$39:$A$782,$A172,СВЦЭМ!$B$39:$B$782,S$155)+'СЕТ СН'!$F$15</f>
        <v>117.58495107</v>
      </c>
      <c r="T172" s="36">
        <f>SUMIFS(СВЦЭМ!$E$39:$E$782,СВЦЭМ!$A$39:$A$782,$A172,СВЦЭМ!$B$39:$B$782,T$155)+'СЕТ СН'!$F$15</f>
        <v>126.53068723</v>
      </c>
      <c r="U172" s="36">
        <f>SUMIFS(СВЦЭМ!$E$39:$E$782,СВЦЭМ!$A$39:$A$782,$A172,СВЦЭМ!$B$39:$B$782,U$155)+'СЕТ СН'!$F$15</f>
        <v>141.30213566</v>
      </c>
      <c r="V172" s="36">
        <f>SUMIFS(СВЦЭМ!$E$39:$E$782,СВЦЭМ!$A$39:$A$782,$A172,СВЦЭМ!$B$39:$B$782,V$155)+'СЕТ СН'!$F$15</f>
        <v>140.64311760999999</v>
      </c>
      <c r="W172" s="36">
        <f>SUMIFS(СВЦЭМ!$E$39:$E$782,СВЦЭМ!$A$39:$A$782,$A172,СВЦЭМ!$B$39:$B$782,W$155)+'СЕТ СН'!$F$15</f>
        <v>139.23273982000001</v>
      </c>
      <c r="X172" s="36">
        <f>SUMIFS(СВЦЭМ!$E$39:$E$782,СВЦЭМ!$A$39:$A$782,$A172,СВЦЭМ!$B$39:$B$782,X$155)+'СЕТ СН'!$F$15</f>
        <v>132.18420972000001</v>
      </c>
      <c r="Y172" s="36">
        <f>SUMIFS(СВЦЭМ!$E$39:$E$782,СВЦЭМ!$A$39:$A$782,$A172,СВЦЭМ!$B$39:$B$782,Y$155)+'СЕТ СН'!$F$15</f>
        <v>138.43277906</v>
      </c>
    </row>
    <row r="173" spans="1:25" ht="15.75" x14ac:dyDescent="0.2">
      <c r="A173" s="35">
        <f t="shared" si="4"/>
        <v>44852</v>
      </c>
      <c r="B173" s="36">
        <f>SUMIFS(СВЦЭМ!$E$39:$E$782,СВЦЭМ!$A$39:$A$782,$A173,СВЦЭМ!$B$39:$B$782,B$155)+'СЕТ СН'!$F$15</f>
        <v>142.99926503</v>
      </c>
      <c r="C173" s="36">
        <f>SUMIFS(СВЦЭМ!$E$39:$E$782,СВЦЭМ!$A$39:$A$782,$A173,СВЦЭМ!$B$39:$B$782,C$155)+'СЕТ СН'!$F$15</f>
        <v>149.42944098999999</v>
      </c>
      <c r="D173" s="36">
        <f>SUMIFS(СВЦЭМ!$E$39:$E$782,СВЦЭМ!$A$39:$A$782,$A173,СВЦЭМ!$B$39:$B$782,D$155)+'СЕТ СН'!$F$15</f>
        <v>151.96172095</v>
      </c>
      <c r="E173" s="36">
        <f>SUMIFS(СВЦЭМ!$E$39:$E$782,СВЦЭМ!$A$39:$A$782,$A173,СВЦЭМ!$B$39:$B$782,E$155)+'СЕТ СН'!$F$15</f>
        <v>152.42276046999999</v>
      </c>
      <c r="F173" s="36">
        <f>SUMIFS(СВЦЭМ!$E$39:$E$782,СВЦЭМ!$A$39:$A$782,$A173,СВЦЭМ!$B$39:$B$782,F$155)+'СЕТ СН'!$F$15</f>
        <v>152.70938396</v>
      </c>
      <c r="G173" s="36">
        <f>SUMIFS(СВЦЭМ!$E$39:$E$782,СВЦЭМ!$A$39:$A$782,$A173,СВЦЭМ!$B$39:$B$782,G$155)+'СЕТ СН'!$F$15</f>
        <v>150.58660162999999</v>
      </c>
      <c r="H173" s="36">
        <f>SUMIFS(СВЦЭМ!$E$39:$E$782,СВЦЭМ!$A$39:$A$782,$A173,СВЦЭМ!$B$39:$B$782,H$155)+'СЕТ СН'!$F$15</f>
        <v>141.30403171</v>
      </c>
      <c r="I173" s="36">
        <f>SUMIFS(СВЦЭМ!$E$39:$E$782,СВЦЭМ!$A$39:$A$782,$A173,СВЦЭМ!$B$39:$B$782,I$155)+'СЕТ СН'!$F$15</f>
        <v>132.40054499999999</v>
      </c>
      <c r="J173" s="36">
        <f>SUMIFS(СВЦЭМ!$E$39:$E$782,СВЦЭМ!$A$39:$A$782,$A173,СВЦЭМ!$B$39:$B$782,J$155)+'СЕТ СН'!$F$15</f>
        <v>128.97972726</v>
      </c>
      <c r="K173" s="36">
        <f>SUMIFS(СВЦЭМ!$E$39:$E$782,СВЦЭМ!$A$39:$A$782,$A173,СВЦЭМ!$B$39:$B$782,K$155)+'СЕТ СН'!$F$15</f>
        <v>129.34838998000001</v>
      </c>
      <c r="L173" s="36">
        <f>SUMIFS(СВЦЭМ!$E$39:$E$782,СВЦЭМ!$A$39:$A$782,$A173,СВЦЭМ!$B$39:$B$782,L$155)+'СЕТ СН'!$F$15</f>
        <v>129.06303797999999</v>
      </c>
      <c r="M173" s="36">
        <f>SUMIFS(СВЦЭМ!$E$39:$E$782,СВЦЭМ!$A$39:$A$782,$A173,СВЦЭМ!$B$39:$B$782,M$155)+'СЕТ СН'!$F$15</f>
        <v>130.54747212000001</v>
      </c>
      <c r="N173" s="36">
        <f>SUMIFS(СВЦЭМ!$E$39:$E$782,СВЦЭМ!$A$39:$A$782,$A173,СВЦЭМ!$B$39:$B$782,N$155)+'СЕТ СН'!$F$15</f>
        <v>131.00762817</v>
      </c>
      <c r="O173" s="36">
        <f>SUMIFS(СВЦЭМ!$E$39:$E$782,СВЦЭМ!$A$39:$A$782,$A173,СВЦЭМ!$B$39:$B$782,O$155)+'СЕТ СН'!$F$15</f>
        <v>130.94903461000001</v>
      </c>
      <c r="P173" s="36">
        <f>SUMIFS(СВЦЭМ!$E$39:$E$782,СВЦЭМ!$A$39:$A$782,$A173,СВЦЭМ!$B$39:$B$782,P$155)+'СЕТ СН'!$F$15</f>
        <v>131.45664134</v>
      </c>
      <c r="Q173" s="36">
        <f>SUMIFS(СВЦЭМ!$E$39:$E$782,СВЦЭМ!$A$39:$A$782,$A173,СВЦЭМ!$B$39:$B$782,Q$155)+'СЕТ СН'!$F$15</f>
        <v>133.51728886999999</v>
      </c>
      <c r="R173" s="36">
        <f>SUMIFS(СВЦЭМ!$E$39:$E$782,СВЦЭМ!$A$39:$A$782,$A173,СВЦЭМ!$B$39:$B$782,R$155)+'СЕТ СН'!$F$15</f>
        <v>134.32647624000001</v>
      </c>
      <c r="S173" s="36">
        <f>SUMIFS(СВЦЭМ!$E$39:$E$782,СВЦЭМ!$A$39:$A$782,$A173,СВЦЭМ!$B$39:$B$782,S$155)+'СЕТ СН'!$F$15</f>
        <v>130.98512903</v>
      </c>
      <c r="T173" s="36">
        <f>SUMIFS(СВЦЭМ!$E$39:$E$782,СВЦЭМ!$A$39:$A$782,$A173,СВЦЭМ!$B$39:$B$782,T$155)+'СЕТ СН'!$F$15</f>
        <v>143.63789512</v>
      </c>
      <c r="U173" s="36">
        <f>SUMIFS(СВЦЭМ!$E$39:$E$782,СВЦЭМ!$A$39:$A$782,$A173,СВЦЭМ!$B$39:$B$782,U$155)+'СЕТ СН'!$F$15</f>
        <v>147.42662944</v>
      </c>
      <c r="V173" s="36">
        <f>SUMIFS(СВЦЭМ!$E$39:$E$782,СВЦЭМ!$A$39:$A$782,$A173,СВЦЭМ!$B$39:$B$782,V$155)+'СЕТ СН'!$F$15</f>
        <v>146.45129005999999</v>
      </c>
      <c r="W173" s="36">
        <f>SUMIFS(СВЦЭМ!$E$39:$E$782,СВЦЭМ!$A$39:$A$782,$A173,СВЦЭМ!$B$39:$B$782,W$155)+'СЕТ СН'!$F$15</f>
        <v>145.11504930000001</v>
      </c>
      <c r="X173" s="36">
        <f>SUMIFS(СВЦЭМ!$E$39:$E$782,СВЦЭМ!$A$39:$A$782,$A173,СВЦЭМ!$B$39:$B$782,X$155)+'СЕТ СН'!$F$15</f>
        <v>139.13016863999999</v>
      </c>
      <c r="Y173" s="36">
        <f>SUMIFS(СВЦЭМ!$E$39:$E$782,СВЦЭМ!$A$39:$A$782,$A173,СВЦЭМ!$B$39:$B$782,Y$155)+'СЕТ СН'!$F$15</f>
        <v>137.14211202000001</v>
      </c>
    </row>
    <row r="174" spans="1:25" ht="15.75" x14ac:dyDescent="0.2">
      <c r="A174" s="35">
        <f t="shared" si="4"/>
        <v>44853</v>
      </c>
      <c r="B174" s="36">
        <f>SUMIFS(СВЦЭМ!$E$39:$E$782,СВЦЭМ!$A$39:$A$782,$A174,СВЦЭМ!$B$39:$B$782,B$155)+'СЕТ СН'!$F$15</f>
        <v>143.7957691</v>
      </c>
      <c r="C174" s="36">
        <f>SUMIFS(СВЦЭМ!$E$39:$E$782,СВЦЭМ!$A$39:$A$782,$A174,СВЦЭМ!$B$39:$B$782,C$155)+'СЕТ СН'!$F$15</f>
        <v>149.06406459999999</v>
      </c>
      <c r="D174" s="36">
        <f>SUMIFS(СВЦЭМ!$E$39:$E$782,СВЦЭМ!$A$39:$A$782,$A174,СВЦЭМ!$B$39:$B$782,D$155)+'СЕТ СН'!$F$15</f>
        <v>152.36762339000001</v>
      </c>
      <c r="E174" s="36">
        <f>SUMIFS(СВЦЭМ!$E$39:$E$782,СВЦЭМ!$A$39:$A$782,$A174,СВЦЭМ!$B$39:$B$782,E$155)+'СЕТ СН'!$F$15</f>
        <v>152.30503712000001</v>
      </c>
      <c r="F174" s="36">
        <f>SUMIFS(СВЦЭМ!$E$39:$E$782,СВЦЭМ!$A$39:$A$782,$A174,СВЦЭМ!$B$39:$B$782,F$155)+'СЕТ СН'!$F$15</f>
        <v>152.76225331000001</v>
      </c>
      <c r="G174" s="36">
        <f>SUMIFS(СВЦЭМ!$E$39:$E$782,СВЦЭМ!$A$39:$A$782,$A174,СВЦЭМ!$B$39:$B$782,G$155)+'СЕТ СН'!$F$15</f>
        <v>150.29188941000001</v>
      </c>
      <c r="H174" s="36">
        <f>SUMIFS(СВЦЭМ!$E$39:$E$782,СВЦЭМ!$A$39:$A$782,$A174,СВЦЭМ!$B$39:$B$782,H$155)+'СЕТ СН'!$F$15</f>
        <v>141.29177415000001</v>
      </c>
      <c r="I174" s="36">
        <f>SUMIFS(СВЦЭМ!$E$39:$E$782,СВЦЭМ!$A$39:$A$782,$A174,СВЦЭМ!$B$39:$B$782,I$155)+'СЕТ СН'!$F$15</f>
        <v>133.86484783</v>
      </c>
      <c r="J174" s="36">
        <f>SUMIFS(СВЦЭМ!$E$39:$E$782,СВЦЭМ!$A$39:$A$782,$A174,СВЦЭМ!$B$39:$B$782,J$155)+'СЕТ СН'!$F$15</f>
        <v>139.00519732000001</v>
      </c>
      <c r="K174" s="36">
        <f>SUMIFS(СВЦЭМ!$E$39:$E$782,СВЦЭМ!$A$39:$A$782,$A174,СВЦЭМ!$B$39:$B$782,K$155)+'СЕТ СН'!$F$15</f>
        <v>140.20070620000001</v>
      </c>
      <c r="L174" s="36">
        <f>SUMIFS(СВЦЭМ!$E$39:$E$782,СВЦЭМ!$A$39:$A$782,$A174,СВЦЭМ!$B$39:$B$782,L$155)+'СЕТ СН'!$F$15</f>
        <v>140.79607557</v>
      </c>
      <c r="M174" s="36">
        <f>SUMIFS(СВЦЭМ!$E$39:$E$782,СВЦЭМ!$A$39:$A$782,$A174,СВЦЭМ!$B$39:$B$782,M$155)+'СЕТ СН'!$F$15</f>
        <v>145.10949337</v>
      </c>
      <c r="N174" s="36">
        <f>SUMIFS(СВЦЭМ!$E$39:$E$782,СВЦЭМ!$A$39:$A$782,$A174,СВЦЭМ!$B$39:$B$782,N$155)+'СЕТ СН'!$F$15</f>
        <v>135.12878966</v>
      </c>
      <c r="O174" s="36">
        <f>SUMIFS(СВЦЭМ!$E$39:$E$782,СВЦЭМ!$A$39:$A$782,$A174,СВЦЭМ!$B$39:$B$782,O$155)+'СЕТ СН'!$F$15</f>
        <v>133.91201516999999</v>
      </c>
      <c r="P174" s="36">
        <f>SUMIFS(СВЦЭМ!$E$39:$E$782,СВЦЭМ!$A$39:$A$782,$A174,СВЦЭМ!$B$39:$B$782,P$155)+'СЕТ СН'!$F$15</f>
        <v>131.49261135</v>
      </c>
      <c r="Q174" s="36">
        <f>SUMIFS(СВЦЭМ!$E$39:$E$782,СВЦЭМ!$A$39:$A$782,$A174,СВЦЭМ!$B$39:$B$782,Q$155)+'СЕТ СН'!$F$15</f>
        <v>131.17082912999999</v>
      </c>
      <c r="R174" s="36">
        <f>SUMIFS(СВЦЭМ!$E$39:$E$782,СВЦЭМ!$A$39:$A$782,$A174,СВЦЭМ!$B$39:$B$782,R$155)+'СЕТ СН'!$F$15</f>
        <v>116.02325415999999</v>
      </c>
      <c r="S174" s="36">
        <f>SUMIFS(СВЦЭМ!$E$39:$E$782,СВЦЭМ!$A$39:$A$782,$A174,СВЦЭМ!$B$39:$B$782,S$155)+'СЕТ СН'!$F$15</f>
        <v>104.82123344</v>
      </c>
      <c r="T174" s="36">
        <f>SUMIFS(СВЦЭМ!$E$39:$E$782,СВЦЭМ!$A$39:$A$782,$A174,СВЦЭМ!$B$39:$B$782,T$155)+'СЕТ СН'!$F$15</f>
        <v>107.95273566</v>
      </c>
      <c r="U174" s="36">
        <f>SUMIFS(СВЦЭМ!$E$39:$E$782,СВЦЭМ!$A$39:$A$782,$A174,СВЦЭМ!$B$39:$B$782,U$155)+'СЕТ СН'!$F$15</f>
        <v>118.08378321000001</v>
      </c>
      <c r="V174" s="36">
        <f>SUMIFS(СВЦЭМ!$E$39:$E$782,СВЦЭМ!$A$39:$A$782,$A174,СВЦЭМ!$B$39:$B$782,V$155)+'СЕТ СН'!$F$15</f>
        <v>125.98371159</v>
      </c>
      <c r="W174" s="36">
        <f>SUMIFS(СВЦЭМ!$E$39:$E$782,СВЦЭМ!$A$39:$A$782,$A174,СВЦЭМ!$B$39:$B$782,W$155)+'СЕТ СН'!$F$15</f>
        <v>134.55956509000001</v>
      </c>
      <c r="X174" s="36">
        <f>SUMIFS(СВЦЭМ!$E$39:$E$782,СВЦЭМ!$A$39:$A$782,$A174,СВЦЭМ!$B$39:$B$782,X$155)+'СЕТ СН'!$F$15</f>
        <v>139.15042310000001</v>
      </c>
      <c r="Y174" s="36">
        <f>SUMIFS(СВЦЭМ!$E$39:$E$782,СВЦЭМ!$A$39:$A$782,$A174,СВЦЭМ!$B$39:$B$782,Y$155)+'СЕТ СН'!$F$15</f>
        <v>148.42218509</v>
      </c>
    </row>
    <row r="175" spans="1:25" ht="15.75" x14ac:dyDescent="0.2">
      <c r="A175" s="35">
        <f t="shared" si="4"/>
        <v>44854</v>
      </c>
      <c r="B175" s="36">
        <f>SUMIFS(СВЦЭМ!$E$39:$E$782,СВЦЭМ!$A$39:$A$782,$A175,СВЦЭМ!$B$39:$B$782,B$155)+'СЕТ СН'!$F$15</f>
        <v>137.16145101999999</v>
      </c>
      <c r="C175" s="36">
        <f>SUMIFS(СВЦЭМ!$E$39:$E$782,СВЦЭМ!$A$39:$A$782,$A175,СВЦЭМ!$B$39:$B$782,C$155)+'СЕТ СН'!$F$15</f>
        <v>137.34700114</v>
      </c>
      <c r="D175" s="36">
        <f>SUMIFS(СВЦЭМ!$E$39:$E$782,СВЦЭМ!$A$39:$A$782,$A175,СВЦЭМ!$B$39:$B$782,D$155)+'СЕТ СН'!$F$15</f>
        <v>143.56354178999999</v>
      </c>
      <c r="E175" s="36">
        <f>SUMIFS(СВЦЭМ!$E$39:$E$782,СВЦЭМ!$A$39:$A$782,$A175,СВЦЭМ!$B$39:$B$782,E$155)+'СЕТ СН'!$F$15</f>
        <v>143.04332083</v>
      </c>
      <c r="F175" s="36">
        <f>SUMIFS(СВЦЭМ!$E$39:$E$782,СВЦЭМ!$A$39:$A$782,$A175,СВЦЭМ!$B$39:$B$782,F$155)+'СЕТ СН'!$F$15</f>
        <v>140.09023288</v>
      </c>
      <c r="G175" s="36">
        <f>SUMIFS(СВЦЭМ!$E$39:$E$782,СВЦЭМ!$A$39:$A$782,$A175,СВЦЭМ!$B$39:$B$782,G$155)+'СЕТ СН'!$F$15</f>
        <v>135.84484918000001</v>
      </c>
      <c r="H175" s="36">
        <f>SUMIFS(СВЦЭМ!$E$39:$E$782,СВЦЭМ!$A$39:$A$782,$A175,СВЦЭМ!$B$39:$B$782,H$155)+'СЕТ СН'!$F$15</f>
        <v>128.64504165</v>
      </c>
      <c r="I175" s="36">
        <f>SUMIFS(СВЦЭМ!$E$39:$E$782,СВЦЭМ!$A$39:$A$782,$A175,СВЦЭМ!$B$39:$B$782,I$155)+'СЕТ СН'!$F$15</f>
        <v>124.39643531999999</v>
      </c>
      <c r="J175" s="36">
        <f>SUMIFS(СВЦЭМ!$E$39:$E$782,СВЦЭМ!$A$39:$A$782,$A175,СВЦЭМ!$B$39:$B$782,J$155)+'СЕТ СН'!$F$15</f>
        <v>124.70554957</v>
      </c>
      <c r="K175" s="36">
        <f>SUMIFS(СВЦЭМ!$E$39:$E$782,СВЦЭМ!$A$39:$A$782,$A175,СВЦЭМ!$B$39:$B$782,K$155)+'СЕТ СН'!$F$15</f>
        <v>130.03299267</v>
      </c>
      <c r="L175" s="36">
        <f>SUMIFS(СВЦЭМ!$E$39:$E$782,СВЦЭМ!$A$39:$A$782,$A175,СВЦЭМ!$B$39:$B$782,L$155)+'СЕТ СН'!$F$15</f>
        <v>131.22813497000001</v>
      </c>
      <c r="M175" s="36">
        <f>SUMIFS(СВЦЭМ!$E$39:$E$782,СВЦЭМ!$A$39:$A$782,$A175,СВЦЭМ!$B$39:$B$782,M$155)+'СЕТ СН'!$F$15</f>
        <v>135.94210079999999</v>
      </c>
      <c r="N175" s="36">
        <f>SUMIFS(СВЦЭМ!$E$39:$E$782,СВЦЭМ!$A$39:$A$782,$A175,СВЦЭМ!$B$39:$B$782,N$155)+'СЕТ СН'!$F$15</f>
        <v>134.85371577999999</v>
      </c>
      <c r="O175" s="36">
        <f>SUMIFS(СВЦЭМ!$E$39:$E$782,СВЦЭМ!$A$39:$A$782,$A175,СВЦЭМ!$B$39:$B$782,O$155)+'СЕТ СН'!$F$15</f>
        <v>134.78745444</v>
      </c>
      <c r="P175" s="36">
        <f>SUMIFS(СВЦЭМ!$E$39:$E$782,СВЦЭМ!$A$39:$A$782,$A175,СВЦЭМ!$B$39:$B$782,P$155)+'СЕТ СН'!$F$15</f>
        <v>135.08713777</v>
      </c>
      <c r="Q175" s="36">
        <f>SUMIFS(СВЦЭМ!$E$39:$E$782,СВЦЭМ!$A$39:$A$782,$A175,СВЦЭМ!$B$39:$B$782,Q$155)+'СЕТ СН'!$F$15</f>
        <v>134.19413663</v>
      </c>
      <c r="R175" s="36">
        <f>SUMIFS(СВЦЭМ!$E$39:$E$782,СВЦЭМ!$A$39:$A$782,$A175,СВЦЭМ!$B$39:$B$782,R$155)+'СЕТ СН'!$F$15</f>
        <v>141.73354191000001</v>
      </c>
      <c r="S175" s="36">
        <f>SUMIFS(СВЦЭМ!$E$39:$E$782,СВЦЭМ!$A$39:$A$782,$A175,СВЦЭМ!$B$39:$B$782,S$155)+'СЕТ СН'!$F$15</f>
        <v>140.59365958000001</v>
      </c>
      <c r="T175" s="36">
        <f>SUMIFS(СВЦЭМ!$E$39:$E$782,СВЦЭМ!$A$39:$A$782,$A175,СВЦЭМ!$B$39:$B$782,T$155)+'СЕТ СН'!$F$15</f>
        <v>142.12278289</v>
      </c>
      <c r="U175" s="36">
        <f>SUMIFS(СВЦЭМ!$E$39:$E$782,СВЦЭМ!$A$39:$A$782,$A175,СВЦЭМ!$B$39:$B$782,U$155)+'СЕТ СН'!$F$15</f>
        <v>141.50577737</v>
      </c>
      <c r="V175" s="36">
        <f>SUMIFS(СВЦЭМ!$E$39:$E$782,СВЦЭМ!$A$39:$A$782,$A175,СВЦЭМ!$B$39:$B$782,V$155)+'СЕТ СН'!$F$15</f>
        <v>140.03823276</v>
      </c>
      <c r="W175" s="36">
        <f>SUMIFS(СВЦЭМ!$E$39:$E$782,СВЦЭМ!$A$39:$A$782,$A175,СВЦЭМ!$B$39:$B$782,W$155)+'СЕТ СН'!$F$15</f>
        <v>138.07091181999999</v>
      </c>
      <c r="X175" s="36">
        <f>SUMIFS(СВЦЭМ!$E$39:$E$782,СВЦЭМ!$A$39:$A$782,$A175,СВЦЭМ!$B$39:$B$782,X$155)+'СЕТ СН'!$F$15</f>
        <v>134.95732963</v>
      </c>
      <c r="Y175" s="36">
        <f>SUMIFS(СВЦЭМ!$E$39:$E$782,СВЦЭМ!$A$39:$A$782,$A175,СВЦЭМ!$B$39:$B$782,Y$155)+'СЕТ СН'!$F$15</f>
        <v>135.78149780999999</v>
      </c>
    </row>
    <row r="176" spans="1:25" ht="15.75" x14ac:dyDescent="0.2">
      <c r="A176" s="35">
        <f t="shared" si="4"/>
        <v>44855</v>
      </c>
      <c r="B176" s="36">
        <f>SUMIFS(СВЦЭМ!$E$39:$E$782,СВЦЭМ!$A$39:$A$782,$A176,СВЦЭМ!$B$39:$B$782,B$155)+'СЕТ СН'!$F$15</f>
        <v>168.05043283000001</v>
      </c>
      <c r="C176" s="36">
        <f>SUMIFS(СВЦЭМ!$E$39:$E$782,СВЦЭМ!$A$39:$A$782,$A176,СВЦЭМ!$B$39:$B$782,C$155)+'СЕТ СН'!$F$15</f>
        <v>166.07519787000001</v>
      </c>
      <c r="D176" s="36">
        <f>SUMIFS(СВЦЭМ!$E$39:$E$782,СВЦЭМ!$A$39:$A$782,$A176,СВЦЭМ!$B$39:$B$782,D$155)+'СЕТ СН'!$F$15</f>
        <v>168.49443517</v>
      </c>
      <c r="E176" s="36">
        <f>SUMIFS(СВЦЭМ!$E$39:$E$782,СВЦЭМ!$A$39:$A$782,$A176,СВЦЭМ!$B$39:$B$782,E$155)+'СЕТ СН'!$F$15</f>
        <v>177.47580133</v>
      </c>
      <c r="F176" s="36">
        <f>SUMIFS(СВЦЭМ!$E$39:$E$782,СВЦЭМ!$A$39:$A$782,$A176,СВЦЭМ!$B$39:$B$782,F$155)+'СЕТ СН'!$F$15</f>
        <v>174.42777774999999</v>
      </c>
      <c r="G176" s="36">
        <f>SUMIFS(СВЦЭМ!$E$39:$E$782,СВЦЭМ!$A$39:$A$782,$A176,СВЦЭМ!$B$39:$B$782,G$155)+'СЕТ СН'!$F$15</f>
        <v>168.77080473000001</v>
      </c>
      <c r="H176" s="36">
        <f>SUMIFS(СВЦЭМ!$E$39:$E$782,СВЦЭМ!$A$39:$A$782,$A176,СВЦЭМ!$B$39:$B$782,H$155)+'СЕТ СН'!$F$15</f>
        <v>158.75537922999999</v>
      </c>
      <c r="I176" s="36">
        <f>SUMIFS(СВЦЭМ!$E$39:$E$782,СВЦЭМ!$A$39:$A$782,$A176,СВЦЭМ!$B$39:$B$782,I$155)+'СЕТ СН'!$F$15</f>
        <v>155.91299495999999</v>
      </c>
      <c r="J176" s="36">
        <f>SUMIFS(СВЦЭМ!$E$39:$E$782,СВЦЭМ!$A$39:$A$782,$A176,СВЦЭМ!$B$39:$B$782,J$155)+'СЕТ СН'!$F$15</f>
        <v>151.70046590000001</v>
      </c>
      <c r="K176" s="36">
        <f>SUMIFS(СВЦЭМ!$E$39:$E$782,СВЦЭМ!$A$39:$A$782,$A176,СВЦЭМ!$B$39:$B$782,K$155)+'СЕТ СН'!$F$15</f>
        <v>152.13913701999999</v>
      </c>
      <c r="L176" s="36">
        <f>SUMIFS(СВЦЭМ!$E$39:$E$782,СВЦЭМ!$A$39:$A$782,$A176,СВЦЭМ!$B$39:$B$782,L$155)+'СЕТ СН'!$F$15</f>
        <v>152.63970082</v>
      </c>
      <c r="M176" s="36">
        <f>SUMIFS(СВЦЭМ!$E$39:$E$782,СВЦЭМ!$A$39:$A$782,$A176,СВЦЭМ!$B$39:$B$782,M$155)+'СЕТ СН'!$F$15</f>
        <v>153.96666174999999</v>
      </c>
      <c r="N176" s="36">
        <f>SUMIFS(СВЦЭМ!$E$39:$E$782,СВЦЭМ!$A$39:$A$782,$A176,СВЦЭМ!$B$39:$B$782,N$155)+'СЕТ СН'!$F$15</f>
        <v>155.12704588</v>
      </c>
      <c r="O176" s="36">
        <f>SUMIFS(СВЦЭМ!$E$39:$E$782,СВЦЭМ!$A$39:$A$782,$A176,СВЦЭМ!$B$39:$B$782,O$155)+'СЕТ СН'!$F$15</f>
        <v>154.29539782000001</v>
      </c>
      <c r="P176" s="36">
        <f>SUMIFS(СВЦЭМ!$E$39:$E$782,СВЦЭМ!$A$39:$A$782,$A176,СВЦЭМ!$B$39:$B$782,P$155)+'СЕТ СН'!$F$15</f>
        <v>158.38318007999999</v>
      </c>
      <c r="Q176" s="36">
        <f>SUMIFS(СВЦЭМ!$E$39:$E$782,СВЦЭМ!$A$39:$A$782,$A176,СВЦЭМ!$B$39:$B$782,Q$155)+'СЕТ СН'!$F$15</f>
        <v>158.80128511999999</v>
      </c>
      <c r="R176" s="36">
        <f>SUMIFS(СВЦЭМ!$E$39:$E$782,СВЦЭМ!$A$39:$A$782,$A176,СВЦЭМ!$B$39:$B$782,R$155)+'СЕТ СН'!$F$15</f>
        <v>155.91667654</v>
      </c>
      <c r="S176" s="36">
        <f>SUMIFS(СВЦЭМ!$E$39:$E$782,СВЦЭМ!$A$39:$A$782,$A176,СВЦЭМ!$B$39:$B$782,S$155)+'СЕТ СН'!$F$15</f>
        <v>153.08466372999999</v>
      </c>
      <c r="T176" s="36">
        <f>SUMIFS(СВЦЭМ!$E$39:$E$782,СВЦЭМ!$A$39:$A$782,$A176,СВЦЭМ!$B$39:$B$782,T$155)+'СЕТ СН'!$F$15</f>
        <v>146.25930614999999</v>
      </c>
      <c r="U176" s="36">
        <f>SUMIFS(СВЦЭМ!$E$39:$E$782,СВЦЭМ!$A$39:$A$782,$A176,СВЦЭМ!$B$39:$B$782,U$155)+'СЕТ СН'!$F$15</f>
        <v>149.20304378</v>
      </c>
      <c r="V176" s="36">
        <f>SUMIFS(СВЦЭМ!$E$39:$E$782,СВЦЭМ!$A$39:$A$782,$A176,СВЦЭМ!$B$39:$B$782,V$155)+'СЕТ СН'!$F$15</f>
        <v>151.60474525000001</v>
      </c>
      <c r="W176" s="36">
        <f>SUMIFS(СВЦЭМ!$E$39:$E$782,СВЦЭМ!$A$39:$A$782,$A176,СВЦЭМ!$B$39:$B$782,W$155)+'СЕТ СН'!$F$15</f>
        <v>157.65485193000001</v>
      </c>
      <c r="X176" s="36">
        <f>SUMIFS(СВЦЭМ!$E$39:$E$782,СВЦЭМ!$A$39:$A$782,$A176,СВЦЭМ!$B$39:$B$782,X$155)+'СЕТ СН'!$F$15</f>
        <v>163.01063271999999</v>
      </c>
      <c r="Y176" s="36">
        <f>SUMIFS(СВЦЭМ!$E$39:$E$782,СВЦЭМ!$A$39:$A$782,$A176,СВЦЭМ!$B$39:$B$782,Y$155)+'СЕТ СН'!$F$15</f>
        <v>167.62065989000001</v>
      </c>
    </row>
    <row r="177" spans="1:27" ht="15.75" x14ac:dyDescent="0.2">
      <c r="A177" s="35">
        <f t="shared" si="4"/>
        <v>44856</v>
      </c>
      <c r="B177" s="36">
        <f>SUMIFS(СВЦЭМ!$E$39:$E$782,СВЦЭМ!$A$39:$A$782,$A177,СВЦЭМ!$B$39:$B$782,B$155)+'СЕТ СН'!$F$15</f>
        <v>172.56228078000001</v>
      </c>
      <c r="C177" s="36">
        <f>SUMIFS(СВЦЭМ!$E$39:$E$782,СВЦЭМ!$A$39:$A$782,$A177,СВЦЭМ!$B$39:$B$782,C$155)+'СЕТ СН'!$F$15</f>
        <v>172.00505794</v>
      </c>
      <c r="D177" s="36">
        <f>SUMIFS(СВЦЭМ!$E$39:$E$782,СВЦЭМ!$A$39:$A$782,$A177,СВЦЭМ!$B$39:$B$782,D$155)+'СЕТ СН'!$F$15</f>
        <v>178.37313012000001</v>
      </c>
      <c r="E177" s="36">
        <f>SUMIFS(СВЦЭМ!$E$39:$E$782,СВЦЭМ!$A$39:$A$782,$A177,СВЦЭМ!$B$39:$B$782,E$155)+'СЕТ СН'!$F$15</f>
        <v>178.86350917999999</v>
      </c>
      <c r="F177" s="36">
        <f>SUMIFS(СВЦЭМ!$E$39:$E$782,СВЦЭМ!$A$39:$A$782,$A177,СВЦЭМ!$B$39:$B$782,F$155)+'СЕТ СН'!$F$15</f>
        <v>177.37237714</v>
      </c>
      <c r="G177" s="36">
        <f>SUMIFS(СВЦЭМ!$E$39:$E$782,СВЦЭМ!$A$39:$A$782,$A177,СВЦЭМ!$B$39:$B$782,G$155)+'СЕТ СН'!$F$15</f>
        <v>176.51756175</v>
      </c>
      <c r="H177" s="36">
        <f>SUMIFS(СВЦЭМ!$E$39:$E$782,СВЦЭМ!$A$39:$A$782,$A177,СВЦЭМ!$B$39:$B$782,H$155)+'СЕТ СН'!$F$15</f>
        <v>169.84180157</v>
      </c>
      <c r="I177" s="36">
        <f>SUMIFS(СВЦЭМ!$E$39:$E$782,СВЦЭМ!$A$39:$A$782,$A177,СВЦЭМ!$B$39:$B$782,I$155)+'СЕТ СН'!$F$15</f>
        <v>166.04047962999999</v>
      </c>
      <c r="J177" s="36">
        <f>SUMIFS(СВЦЭМ!$E$39:$E$782,СВЦЭМ!$A$39:$A$782,$A177,СВЦЭМ!$B$39:$B$782,J$155)+'СЕТ СН'!$F$15</f>
        <v>166.60583922999999</v>
      </c>
      <c r="K177" s="36">
        <f>SUMIFS(СВЦЭМ!$E$39:$E$782,СВЦЭМ!$A$39:$A$782,$A177,СВЦЭМ!$B$39:$B$782,K$155)+'СЕТ СН'!$F$15</f>
        <v>164.79462710000001</v>
      </c>
      <c r="L177" s="36">
        <f>SUMIFS(СВЦЭМ!$E$39:$E$782,СВЦЭМ!$A$39:$A$782,$A177,СВЦЭМ!$B$39:$B$782,L$155)+'СЕТ СН'!$F$15</f>
        <v>163.62626556000001</v>
      </c>
      <c r="M177" s="36">
        <f>SUMIFS(СВЦЭМ!$E$39:$E$782,СВЦЭМ!$A$39:$A$782,$A177,СВЦЭМ!$B$39:$B$782,M$155)+'СЕТ СН'!$F$15</f>
        <v>165.02849886000001</v>
      </c>
      <c r="N177" s="36">
        <f>SUMIFS(СВЦЭМ!$E$39:$E$782,СВЦЭМ!$A$39:$A$782,$A177,СВЦЭМ!$B$39:$B$782,N$155)+'СЕТ СН'!$F$15</f>
        <v>166.78848249999999</v>
      </c>
      <c r="O177" s="36">
        <f>SUMIFS(СВЦЭМ!$E$39:$E$782,СВЦЭМ!$A$39:$A$782,$A177,СВЦЭМ!$B$39:$B$782,O$155)+'СЕТ СН'!$F$15</f>
        <v>166.23184662</v>
      </c>
      <c r="P177" s="36">
        <f>SUMIFS(СВЦЭМ!$E$39:$E$782,СВЦЭМ!$A$39:$A$782,$A177,СВЦЭМ!$B$39:$B$782,P$155)+'СЕТ СН'!$F$15</f>
        <v>172.97402220000001</v>
      </c>
      <c r="Q177" s="36">
        <f>SUMIFS(СВЦЭМ!$E$39:$E$782,СВЦЭМ!$A$39:$A$782,$A177,СВЦЭМ!$B$39:$B$782,Q$155)+'СЕТ СН'!$F$15</f>
        <v>172.67776008999999</v>
      </c>
      <c r="R177" s="36">
        <f>SUMIFS(СВЦЭМ!$E$39:$E$782,СВЦЭМ!$A$39:$A$782,$A177,СВЦЭМ!$B$39:$B$782,R$155)+'СЕТ СН'!$F$15</f>
        <v>169.71200535</v>
      </c>
      <c r="S177" s="36">
        <f>SUMIFS(СВЦЭМ!$E$39:$E$782,СВЦЭМ!$A$39:$A$782,$A177,СВЦЭМ!$B$39:$B$782,S$155)+'СЕТ СН'!$F$15</f>
        <v>166.24725330000001</v>
      </c>
      <c r="T177" s="36">
        <f>SUMIFS(СВЦЭМ!$E$39:$E$782,СВЦЭМ!$A$39:$A$782,$A177,СВЦЭМ!$B$39:$B$782,T$155)+'СЕТ СН'!$F$15</f>
        <v>157.9974655</v>
      </c>
      <c r="U177" s="36">
        <f>SUMIFS(СВЦЭМ!$E$39:$E$782,СВЦЭМ!$A$39:$A$782,$A177,СВЦЭМ!$B$39:$B$782,U$155)+'СЕТ СН'!$F$15</f>
        <v>161.62552706</v>
      </c>
      <c r="V177" s="36">
        <f>SUMIFS(СВЦЭМ!$E$39:$E$782,СВЦЭМ!$A$39:$A$782,$A177,СВЦЭМ!$B$39:$B$782,V$155)+'СЕТ СН'!$F$15</f>
        <v>166.02486891999999</v>
      </c>
      <c r="W177" s="36">
        <f>SUMIFS(СВЦЭМ!$E$39:$E$782,СВЦЭМ!$A$39:$A$782,$A177,СВЦЭМ!$B$39:$B$782,W$155)+'СЕТ СН'!$F$15</f>
        <v>169.60243575000001</v>
      </c>
      <c r="X177" s="36">
        <f>SUMIFS(СВЦЭМ!$E$39:$E$782,СВЦЭМ!$A$39:$A$782,$A177,СВЦЭМ!$B$39:$B$782,X$155)+'СЕТ СН'!$F$15</f>
        <v>174.25296924</v>
      </c>
      <c r="Y177" s="36">
        <f>SUMIFS(СВЦЭМ!$E$39:$E$782,СВЦЭМ!$A$39:$A$782,$A177,СВЦЭМ!$B$39:$B$782,Y$155)+'СЕТ СН'!$F$15</f>
        <v>178.02159827</v>
      </c>
    </row>
    <row r="178" spans="1:27" ht="15.75" x14ac:dyDescent="0.2">
      <c r="A178" s="35">
        <f t="shared" si="4"/>
        <v>44857</v>
      </c>
      <c r="B178" s="36">
        <f>SUMIFS(СВЦЭМ!$E$39:$E$782,СВЦЭМ!$A$39:$A$782,$A178,СВЦЭМ!$B$39:$B$782,B$155)+'СЕТ СН'!$F$15</f>
        <v>173.30320716</v>
      </c>
      <c r="C178" s="36">
        <f>SUMIFS(СВЦЭМ!$E$39:$E$782,СВЦЭМ!$A$39:$A$782,$A178,СВЦЭМ!$B$39:$B$782,C$155)+'СЕТ СН'!$F$15</f>
        <v>177.79503836000001</v>
      </c>
      <c r="D178" s="36">
        <f>SUMIFS(СВЦЭМ!$E$39:$E$782,СВЦЭМ!$A$39:$A$782,$A178,СВЦЭМ!$B$39:$B$782,D$155)+'СЕТ СН'!$F$15</f>
        <v>181.79070525</v>
      </c>
      <c r="E178" s="36">
        <f>SUMIFS(СВЦЭМ!$E$39:$E$782,СВЦЭМ!$A$39:$A$782,$A178,СВЦЭМ!$B$39:$B$782,E$155)+'СЕТ СН'!$F$15</f>
        <v>181.82084280000001</v>
      </c>
      <c r="F178" s="36">
        <f>SUMIFS(СВЦЭМ!$E$39:$E$782,СВЦЭМ!$A$39:$A$782,$A178,СВЦЭМ!$B$39:$B$782,F$155)+'СЕТ СН'!$F$15</f>
        <v>183.85015534999999</v>
      </c>
      <c r="G178" s="36">
        <f>SUMIFS(СВЦЭМ!$E$39:$E$782,СВЦЭМ!$A$39:$A$782,$A178,СВЦЭМ!$B$39:$B$782,G$155)+'СЕТ СН'!$F$15</f>
        <v>180.21351315999999</v>
      </c>
      <c r="H178" s="36">
        <f>SUMIFS(СВЦЭМ!$E$39:$E$782,СВЦЭМ!$A$39:$A$782,$A178,СВЦЭМ!$B$39:$B$782,H$155)+'СЕТ СН'!$F$15</f>
        <v>174.50274977000001</v>
      </c>
      <c r="I178" s="36">
        <f>SUMIFS(СВЦЭМ!$E$39:$E$782,СВЦЭМ!$A$39:$A$782,$A178,СВЦЭМ!$B$39:$B$782,I$155)+'СЕТ СН'!$F$15</f>
        <v>174.08561198000001</v>
      </c>
      <c r="J178" s="36">
        <f>SUMIFS(СВЦЭМ!$E$39:$E$782,СВЦЭМ!$A$39:$A$782,$A178,СВЦЭМ!$B$39:$B$782,J$155)+'СЕТ СН'!$F$15</f>
        <v>168.50641748999999</v>
      </c>
      <c r="K178" s="36">
        <f>SUMIFS(СВЦЭМ!$E$39:$E$782,СВЦЭМ!$A$39:$A$782,$A178,СВЦЭМ!$B$39:$B$782,K$155)+'СЕТ СН'!$F$15</f>
        <v>166.60852537</v>
      </c>
      <c r="L178" s="36">
        <f>SUMIFS(СВЦЭМ!$E$39:$E$782,СВЦЭМ!$A$39:$A$782,$A178,СВЦЭМ!$B$39:$B$782,L$155)+'СЕТ СН'!$F$15</f>
        <v>164.58109854</v>
      </c>
      <c r="M178" s="36">
        <f>SUMIFS(СВЦЭМ!$E$39:$E$782,СВЦЭМ!$A$39:$A$782,$A178,СВЦЭМ!$B$39:$B$782,M$155)+'СЕТ СН'!$F$15</f>
        <v>166.58828460999999</v>
      </c>
      <c r="N178" s="36">
        <f>SUMIFS(СВЦЭМ!$E$39:$E$782,СВЦЭМ!$A$39:$A$782,$A178,СВЦЭМ!$B$39:$B$782,N$155)+'СЕТ СН'!$F$15</f>
        <v>168.30814673</v>
      </c>
      <c r="O178" s="36">
        <f>SUMIFS(СВЦЭМ!$E$39:$E$782,СВЦЭМ!$A$39:$A$782,$A178,СВЦЭМ!$B$39:$B$782,O$155)+'СЕТ СН'!$F$15</f>
        <v>170.71223807000001</v>
      </c>
      <c r="P178" s="36">
        <f>SUMIFS(СВЦЭМ!$E$39:$E$782,СВЦЭМ!$A$39:$A$782,$A178,СВЦЭМ!$B$39:$B$782,P$155)+'СЕТ СН'!$F$15</f>
        <v>172.86976530999999</v>
      </c>
      <c r="Q178" s="36">
        <f>SUMIFS(СВЦЭМ!$E$39:$E$782,СВЦЭМ!$A$39:$A$782,$A178,СВЦЭМ!$B$39:$B$782,Q$155)+'СЕТ СН'!$F$15</f>
        <v>174.84588721</v>
      </c>
      <c r="R178" s="36">
        <f>SUMIFS(СВЦЭМ!$E$39:$E$782,СВЦЭМ!$A$39:$A$782,$A178,СВЦЭМ!$B$39:$B$782,R$155)+'СЕТ СН'!$F$15</f>
        <v>171.35126106999999</v>
      </c>
      <c r="S178" s="36">
        <f>SUMIFS(СВЦЭМ!$E$39:$E$782,СВЦЭМ!$A$39:$A$782,$A178,СВЦЭМ!$B$39:$B$782,S$155)+'СЕТ СН'!$F$15</f>
        <v>166.56587637999999</v>
      </c>
      <c r="T178" s="36">
        <f>SUMIFS(СВЦЭМ!$E$39:$E$782,СВЦЭМ!$A$39:$A$782,$A178,СВЦЭМ!$B$39:$B$782,T$155)+'СЕТ СН'!$F$15</f>
        <v>157.91803128999999</v>
      </c>
      <c r="U178" s="36">
        <f>SUMIFS(СВЦЭМ!$E$39:$E$782,СВЦЭМ!$A$39:$A$782,$A178,СВЦЭМ!$B$39:$B$782,U$155)+'СЕТ СН'!$F$15</f>
        <v>160.94258834999999</v>
      </c>
      <c r="V178" s="36">
        <f>SUMIFS(СВЦЭМ!$E$39:$E$782,СВЦЭМ!$A$39:$A$782,$A178,СВЦЭМ!$B$39:$B$782,V$155)+'СЕТ СН'!$F$15</f>
        <v>163.18494326000001</v>
      </c>
      <c r="W178" s="36">
        <f>SUMIFS(СВЦЭМ!$E$39:$E$782,СВЦЭМ!$A$39:$A$782,$A178,СВЦЭМ!$B$39:$B$782,W$155)+'СЕТ СН'!$F$15</f>
        <v>167.03945121999999</v>
      </c>
      <c r="X178" s="36">
        <f>SUMIFS(СВЦЭМ!$E$39:$E$782,СВЦЭМ!$A$39:$A$782,$A178,СВЦЭМ!$B$39:$B$782,X$155)+'СЕТ СН'!$F$15</f>
        <v>172.44028089</v>
      </c>
      <c r="Y178" s="36">
        <f>SUMIFS(СВЦЭМ!$E$39:$E$782,СВЦЭМ!$A$39:$A$782,$A178,СВЦЭМ!$B$39:$B$782,Y$155)+'СЕТ СН'!$F$15</f>
        <v>179.07434297</v>
      </c>
    </row>
    <row r="179" spans="1:27" ht="15.75" x14ac:dyDescent="0.2">
      <c r="A179" s="35">
        <f t="shared" si="4"/>
        <v>44858</v>
      </c>
      <c r="B179" s="36">
        <f>SUMIFS(СВЦЭМ!$E$39:$E$782,СВЦЭМ!$A$39:$A$782,$A179,СВЦЭМ!$B$39:$B$782,B$155)+'СЕТ СН'!$F$15</f>
        <v>173.85264329</v>
      </c>
      <c r="C179" s="36">
        <f>SUMIFS(СВЦЭМ!$E$39:$E$782,СВЦЭМ!$A$39:$A$782,$A179,СВЦЭМ!$B$39:$B$782,C$155)+'СЕТ СН'!$F$15</f>
        <v>177.84383925</v>
      </c>
      <c r="D179" s="36">
        <f>SUMIFS(СВЦЭМ!$E$39:$E$782,СВЦЭМ!$A$39:$A$782,$A179,СВЦЭМ!$B$39:$B$782,D$155)+'СЕТ СН'!$F$15</f>
        <v>179.98134899999999</v>
      </c>
      <c r="E179" s="36">
        <f>SUMIFS(СВЦЭМ!$E$39:$E$782,СВЦЭМ!$A$39:$A$782,$A179,СВЦЭМ!$B$39:$B$782,E$155)+'СЕТ СН'!$F$15</f>
        <v>180.47277070000001</v>
      </c>
      <c r="F179" s="36">
        <f>SUMIFS(СВЦЭМ!$E$39:$E$782,СВЦЭМ!$A$39:$A$782,$A179,СВЦЭМ!$B$39:$B$782,F$155)+'СЕТ СН'!$F$15</f>
        <v>183.34355883000001</v>
      </c>
      <c r="G179" s="36">
        <f>SUMIFS(СВЦЭМ!$E$39:$E$782,СВЦЭМ!$A$39:$A$782,$A179,СВЦЭМ!$B$39:$B$782,G$155)+'СЕТ СН'!$F$15</f>
        <v>178.05194895</v>
      </c>
      <c r="H179" s="36">
        <f>SUMIFS(СВЦЭМ!$E$39:$E$782,СВЦЭМ!$A$39:$A$782,$A179,СВЦЭМ!$B$39:$B$782,H$155)+'СЕТ СН'!$F$15</f>
        <v>173.59535604999999</v>
      </c>
      <c r="I179" s="36">
        <f>SUMIFS(СВЦЭМ!$E$39:$E$782,СВЦЭМ!$A$39:$A$782,$A179,СВЦЭМ!$B$39:$B$782,I$155)+'СЕТ СН'!$F$15</f>
        <v>171.74762831999999</v>
      </c>
      <c r="J179" s="36">
        <f>SUMIFS(СВЦЭМ!$E$39:$E$782,СВЦЭМ!$A$39:$A$782,$A179,СВЦЭМ!$B$39:$B$782,J$155)+'СЕТ СН'!$F$15</f>
        <v>169.72834564999999</v>
      </c>
      <c r="K179" s="36">
        <f>SUMIFS(СВЦЭМ!$E$39:$E$782,СВЦЭМ!$A$39:$A$782,$A179,СВЦЭМ!$B$39:$B$782,K$155)+'СЕТ СН'!$F$15</f>
        <v>171.94847215999999</v>
      </c>
      <c r="L179" s="36">
        <f>SUMIFS(СВЦЭМ!$E$39:$E$782,СВЦЭМ!$A$39:$A$782,$A179,СВЦЭМ!$B$39:$B$782,L$155)+'СЕТ СН'!$F$15</f>
        <v>173.47308799000001</v>
      </c>
      <c r="M179" s="36">
        <f>SUMIFS(СВЦЭМ!$E$39:$E$782,СВЦЭМ!$A$39:$A$782,$A179,СВЦЭМ!$B$39:$B$782,M$155)+'СЕТ СН'!$F$15</f>
        <v>175.10953684</v>
      </c>
      <c r="N179" s="36">
        <f>SUMIFS(СВЦЭМ!$E$39:$E$782,СВЦЭМ!$A$39:$A$782,$A179,СВЦЭМ!$B$39:$B$782,N$155)+'СЕТ СН'!$F$15</f>
        <v>176.20778655000001</v>
      </c>
      <c r="O179" s="36">
        <f>SUMIFS(СВЦЭМ!$E$39:$E$782,СВЦЭМ!$A$39:$A$782,$A179,СВЦЭМ!$B$39:$B$782,O$155)+'СЕТ СН'!$F$15</f>
        <v>175.16571059</v>
      </c>
      <c r="P179" s="36">
        <f>SUMIFS(СВЦЭМ!$E$39:$E$782,СВЦЭМ!$A$39:$A$782,$A179,СВЦЭМ!$B$39:$B$782,P$155)+'СЕТ СН'!$F$15</f>
        <v>175.25157479999999</v>
      </c>
      <c r="Q179" s="36">
        <f>SUMIFS(СВЦЭМ!$E$39:$E$782,СВЦЭМ!$A$39:$A$782,$A179,СВЦЭМ!$B$39:$B$782,Q$155)+'СЕТ СН'!$F$15</f>
        <v>174.79516838000001</v>
      </c>
      <c r="R179" s="36">
        <f>SUMIFS(СВЦЭМ!$E$39:$E$782,СВЦЭМ!$A$39:$A$782,$A179,СВЦЭМ!$B$39:$B$782,R$155)+'СЕТ СН'!$F$15</f>
        <v>170.28237107000001</v>
      </c>
      <c r="S179" s="36">
        <f>SUMIFS(СВЦЭМ!$E$39:$E$782,СВЦЭМ!$A$39:$A$782,$A179,СВЦЭМ!$B$39:$B$782,S$155)+'СЕТ СН'!$F$15</f>
        <v>167.31474158</v>
      </c>
      <c r="T179" s="36">
        <f>SUMIFS(СВЦЭМ!$E$39:$E$782,СВЦЭМ!$A$39:$A$782,$A179,СВЦЭМ!$B$39:$B$782,T$155)+'СЕТ СН'!$F$15</f>
        <v>160.81974733999999</v>
      </c>
      <c r="U179" s="36">
        <f>SUMIFS(СВЦЭМ!$E$39:$E$782,СВЦЭМ!$A$39:$A$782,$A179,СВЦЭМ!$B$39:$B$782,U$155)+'СЕТ СН'!$F$15</f>
        <v>166.00116342999999</v>
      </c>
      <c r="V179" s="36">
        <f>SUMIFS(СВЦЭМ!$E$39:$E$782,СВЦЭМ!$A$39:$A$782,$A179,СВЦЭМ!$B$39:$B$782,V$155)+'СЕТ СН'!$F$15</f>
        <v>169.63010742</v>
      </c>
      <c r="W179" s="36">
        <f>SUMIFS(СВЦЭМ!$E$39:$E$782,СВЦЭМ!$A$39:$A$782,$A179,СВЦЭМ!$B$39:$B$782,W$155)+'СЕТ СН'!$F$15</f>
        <v>173.28328067999999</v>
      </c>
      <c r="X179" s="36">
        <f>SUMIFS(СВЦЭМ!$E$39:$E$782,СВЦЭМ!$A$39:$A$782,$A179,СВЦЭМ!$B$39:$B$782,X$155)+'СЕТ СН'!$F$15</f>
        <v>177.66456059000001</v>
      </c>
      <c r="Y179" s="36">
        <f>SUMIFS(СВЦЭМ!$E$39:$E$782,СВЦЭМ!$A$39:$A$782,$A179,СВЦЭМ!$B$39:$B$782,Y$155)+'СЕТ СН'!$F$15</f>
        <v>183.25662761000001</v>
      </c>
    </row>
    <row r="180" spans="1:27" ht="15.75" x14ac:dyDescent="0.2">
      <c r="A180" s="35">
        <f t="shared" si="4"/>
        <v>44859</v>
      </c>
      <c r="B180" s="36">
        <f>SUMIFS(СВЦЭМ!$E$39:$E$782,СВЦЭМ!$A$39:$A$782,$A180,СВЦЭМ!$B$39:$B$782,B$155)+'СЕТ СН'!$F$15</f>
        <v>176.74945457999999</v>
      </c>
      <c r="C180" s="36">
        <f>SUMIFS(СВЦЭМ!$E$39:$E$782,СВЦЭМ!$A$39:$A$782,$A180,СВЦЭМ!$B$39:$B$782,C$155)+'СЕТ СН'!$F$15</f>
        <v>181.76823680000001</v>
      </c>
      <c r="D180" s="36">
        <f>SUMIFS(СВЦЭМ!$E$39:$E$782,СВЦЭМ!$A$39:$A$782,$A180,СВЦЭМ!$B$39:$B$782,D$155)+'СЕТ СН'!$F$15</f>
        <v>179.98607478</v>
      </c>
      <c r="E180" s="36">
        <f>SUMIFS(СВЦЭМ!$E$39:$E$782,СВЦЭМ!$A$39:$A$782,$A180,СВЦЭМ!$B$39:$B$782,E$155)+'СЕТ СН'!$F$15</f>
        <v>177.36879916000001</v>
      </c>
      <c r="F180" s="36">
        <f>SUMIFS(СВЦЭМ!$E$39:$E$782,СВЦЭМ!$A$39:$A$782,$A180,СВЦЭМ!$B$39:$B$782,F$155)+'СЕТ СН'!$F$15</f>
        <v>178.63006485</v>
      </c>
      <c r="G180" s="36">
        <f>SUMIFS(СВЦЭМ!$E$39:$E$782,СВЦЭМ!$A$39:$A$782,$A180,СВЦЭМ!$B$39:$B$782,G$155)+'СЕТ СН'!$F$15</f>
        <v>172.10438619000001</v>
      </c>
      <c r="H180" s="36">
        <f>SUMIFS(СВЦЭМ!$E$39:$E$782,СВЦЭМ!$A$39:$A$782,$A180,СВЦЭМ!$B$39:$B$782,H$155)+'СЕТ СН'!$F$15</f>
        <v>161.84652883999999</v>
      </c>
      <c r="I180" s="36">
        <f>SUMIFS(СВЦЭМ!$E$39:$E$782,СВЦЭМ!$A$39:$A$782,$A180,СВЦЭМ!$B$39:$B$782,I$155)+'СЕТ СН'!$F$15</f>
        <v>152.37376638999999</v>
      </c>
      <c r="J180" s="36">
        <f>SUMIFS(СВЦЭМ!$E$39:$E$782,СВЦЭМ!$A$39:$A$782,$A180,СВЦЭМ!$B$39:$B$782,J$155)+'СЕТ СН'!$F$15</f>
        <v>136.47822404999999</v>
      </c>
      <c r="K180" s="36">
        <f>SUMIFS(СВЦЭМ!$E$39:$E$782,СВЦЭМ!$A$39:$A$782,$A180,СВЦЭМ!$B$39:$B$782,K$155)+'СЕТ СН'!$F$15</f>
        <v>139.85827465</v>
      </c>
      <c r="L180" s="36">
        <f>SUMIFS(СВЦЭМ!$E$39:$E$782,СВЦЭМ!$A$39:$A$782,$A180,СВЦЭМ!$B$39:$B$782,L$155)+'СЕТ СН'!$F$15</f>
        <v>140.80705913</v>
      </c>
      <c r="M180" s="36">
        <f>SUMIFS(СВЦЭМ!$E$39:$E$782,СВЦЭМ!$A$39:$A$782,$A180,СВЦЭМ!$B$39:$B$782,M$155)+'СЕТ СН'!$F$15</f>
        <v>154.06722368000001</v>
      </c>
      <c r="N180" s="36">
        <f>SUMIFS(СВЦЭМ!$E$39:$E$782,СВЦЭМ!$A$39:$A$782,$A180,СВЦЭМ!$B$39:$B$782,N$155)+'СЕТ СН'!$F$15</f>
        <v>168.77608122000001</v>
      </c>
      <c r="O180" s="36">
        <f>SUMIFS(СВЦЭМ!$E$39:$E$782,СВЦЭМ!$A$39:$A$782,$A180,СВЦЭМ!$B$39:$B$782,O$155)+'СЕТ СН'!$F$15</f>
        <v>165.40306175000001</v>
      </c>
      <c r="P180" s="36">
        <f>SUMIFS(СВЦЭМ!$E$39:$E$782,СВЦЭМ!$A$39:$A$782,$A180,СВЦЭМ!$B$39:$B$782,P$155)+'СЕТ СН'!$F$15</f>
        <v>165.48065244</v>
      </c>
      <c r="Q180" s="36">
        <f>SUMIFS(СВЦЭМ!$E$39:$E$782,СВЦЭМ!$A$39:$A$782,$A180,СВЦЭМ!$B$39:$B$782,Q$155)+'СЕТ СН'!$F$15</f>
        <v>165.47503426</v>
      </c>
      <c r="R180" s="36">
        <f>SUMIFS(СВЦЭМ!$E$39:$E$782,СВЦЭМ!$A$39:$A$782,$A180,СВЦЭМ!$B$39:$B$782,R$155)+'СЕТ СН'!$F$15</f>
        <v>150.23810336</v>
      </c>
      <c r="S180" s="36">
        <f>SUMIFS(СВЦЭМ!$E$39:$E$782,СВЦЭМ!$A$39:$A$782,$A180,СВЦЭМ!$B$39:$B$782,S$155)+'СЕТ СН'!$F$15</f>
        <v>140.39979502</v>
      </c>
      <c r="T180" s="36">
        <f>SUMIFS(СВЦЭМ!$E$39:$E$782,СВЦЭМ!$A$39:$A$782,$A180,СВЦЭМ!$B$39:$B$782,T$155)+'СЕТ СН'!$F$15</f>
        <v>127.02241089</v>
      </c>
      <c r="U180" s="36">
        <f>SUMIFS(СВЦЭМ!$E$39:$E$782,СВЦЭМ!$A$39:$A$782,$A180,СВЦЭМ!$B$39:$B$782,U$155)+'СЕТ СН'!$F$15</f>
        <v>127.95510160000001</v>
      </c>
      <c r="V180" s="36">
        <f>SUMIFS(СВЦЭМ!$E$39:$E$782,СВЦЭМ!$A$39:$A$782,$A180,СВЦЭМ!$B$39:$B$782,V$155)+'СЕТ СН'!$F$15</f>
        <v>131.10508583000001</v>
      </c>
      <c r="W180" s="36">
        <f>SUMIFS(СВЦЭМ!$E$39:$E$782,СВЦЭМ!$A$39:$A$782,$A180,СВЦЭМ!$B$39:$B$782,W$155)+'СЕТ СН'!$F$15</f>
        <v>133.23024971000001</v>
      </c>
      <c r="X180" s="36">
        <f>SUMIFS(СВЦЭМ!$E$39:$E$782,СВЦЭМ!$A$39:$A$782,$A180,СВЦЭМ!$B$39:$B$782,X$155)+'СЕТ СН'!$F$15</f>
        <v>137.24497024999999</v>
      </c>
      <c r="Y180" s="36">
        <f>SUMIFS(СВЦЭМ!$E$39:$E$782,СВЦЭМ!$A$39:$A$782,$A180,СВЦЭМ!$B$39:$B$782,Y$155)+'СЕТ СН'!$F$15</f>
        <v>140.02661838</v>
      </c>
    </row>
    <row r="181" spans="1:27" ht="15.75" x14ac:dyDescent="0.2">
      <c r="A181" s="35">
        <f t="shared" si="4"/>
        <v>44860</v>
      </c>
      <c r="B181" s="36">
        <f>SUMIFS(СВЦЭМ!$E$39:$E$782,СВЦЭМ!$A$39:$A$782,$A181,СВЦЭМ!$B$39:$B$782,B$155)+'СЕТ СН'!$F$15</f>
        <v>166.2432005</v>
      </c>
      <c r="C181" s="36">
        <f>SUMIFS(СВЦЭМ!$E$39:$E$782,СВЦЭМ!$A$39:$A$782,$A181,СВЦЭМ!$B$39:$B$782,C$155)+'СЕТ СН'!$F$15</f>
        <v>168.32977414000001</v>
      </c>
      <c r="D181" s="36">
        <f>SUMIFS(СВЦЭМ!$E$39:$E$782,СВЦЭМ!$A$39:$A$782,$A181,СВЦЭМ!$B$39:$B$782,D$155)+'СЕТ СН'!$F$15</f>
        <v>170.32026984000001</v>
      </c>
      <c r="E181" s="36">
        <f>SUMIFS(СВЦЭМ!$E$39:$E$782,СВЦЭМ!$A$39:$A$782,$A181,СВЦЭМ!$B$39:$B$782,E$155)+'СЕТ СН'!$F$15</f>
        <v>172.99866578000001</v>
      </c>
      <c r="F181" s="36">
        <f>SUMIFS(СВЦЭМ!$E$39:$E$782,СВЦЭМ!$A$39:$A$782,$A181,СВЦЭМ!$B$39:$B$782,F$155)+'СЕТ СН'!$F$15</f>
        <v>168.76896216</v>
      </c>
      <c r="G181" s="36">
        <f>SUMIFS(СВЦЭМ!$E$39:$E$782,СВЦЭМ!$A$39:$A$782,$A181,СВЦЭМ!$B$39:$B$782,G$155)+'СЕТ СН'!$F$15</f>
        <v>160.11650641</v>
      </c>
      <c r="H181" s="36">
        <f>SUMIFS(СВЦЭМ!$E$39:$E$782,СВЦЭМ!$A$39:$A$782,$A181,СВЦЭМ!$B$39:$B$782,H$155)+'СЕТ СН'!$F$15</f>
        <v>147.07079732</v>
      </c>
      <c r="I181" s="36">
        <f>SUMIFS(СВЦЭМ!$E$39:$E$782,СВЦЭМ!$A$39:$A$782,$A181,СВЦЭМ!$B$39:$B$782,I$155)+'СЕТ СН'!$F$15</f>
        <v>153.77428929000001</v>
      </c>
      <c r="J181" s="36">
        <f>SUMIFS(СВЦЭМ!$E$39:$E$782,СВЦЭМ!$A$39:$A$782,$A181,СВЦЭМ!$B$39:$B$782,J$155)+'СЕТ СН'!$F$15</f>
        <v>148.23181692</v>
      </c>
      <c r="K181" s="36">
        <f>SUMIFS(СВЦЭМ!$E$39:$E$782,СВЦЭМ!$A$39:$A$782,$A181,СВЦЭМ!$B$39:$B$782,K$155)+'СЕТ СН'!$F$15</f>
        <v>149.87608695</v>
      </c>
      <c r="L181" s="36">
        <f>SUMIFS(СВЦЭМ!$E$39:$E$782,СВЦЭМ!$A$39:$A$782,$A181,СВЦЭМ!$B$39:$B$782,L$155)+'СЕТ СН'!$F$15</f>
        <v>151.02620092000001</v>
      </c>
      <c r="M181" s="36">
        <f>SUMIFS(СВЦЭМ!$E$39:$E$782,СВЦЭМ!$A$39:$A$782,$A181,СВЦЭМ!$B$39:$B$782,M$155)+'СЕТ СН'!$F$15</f>
        <v>150.58178645000001</v>
      </c>
      <c r="N181" s="36">
        <f>SUMIFS(СВЦЭМ!$E$39:$E$782,СВЦЭМ!$A$39:$A$782,$A181,СВЦЭМ!$B$39:$B$782,N$155)+'СЕТ СН'!$F$15</f>
        <v>151.73772281999999</v>
      </c>
      <c r="O181" s="36">
        <f>SUMIFS(СВЦЭМ!$E$39:$E$782,СВЦЭМ!$A$39:$A$782,$A181,СВЦЭМ!$B$39:$B$782,O$155)+'СЕТ СН'!$F$15</f>
        <v>158.12925048</v>
      </c>
      <c r="P181" s="36">
        <f>SUMIFS(СВЦЭМ!$E$39:$E$782,СВЦЭМ!$A$39:$A$782,$A181,СВЦЭМ!$B$39:$B$782,P$155)+'СЕТ СН'!$F$15</f>
        <v>159.79865240000001</v>
      </c>
      <c r="Q181" s="36">
        <f>SUMIFS(СВЦЭМ!$E$39:$E$782,СВЦЭМ!$A$39:$A$782,$A181,СВЦЭМ!$B$39:$B$782,Q$155)+'СЕТ СН'!$F$15</f>
        <v>157.72356679999999</v>
      </c>
      <c r="R181" s="36">
        <f>SUMIFS(СВЦЭМ!$E$39:$E$782,СВЦЭМ!$A$39:$A$782,$A181,СВЦЭМ!$B$39:$B$782,R$155)+'СЕТ СН'!$F$15</f>
        <v>157.26172403000001</v>
      </c>
      <c r="S181" s="36">
        <f>SUMIFS(СВЦЭМ!$E$39:$E$782,СВЦЭМ!$A$39:$A$782,$A181,СВЦЭМ!$B$39:$B$782,S$155)+'СЕТ СН'!$F$15</f>
        <v>147.02198482</v>
      </c>
      <c r="T181" s="36">
        <f>SUMIFS(СВЦЭМ!$E$39:$E$782,СВЦЭМ!$A$39:$A$782,$A181,СВЦЭМ!$B$39:$B$782,T$155)+'СЕТ СН'!$F$15</f>
        <v>144.66502815999999</v>
      </c>
      <c r="U181" s="36">
        <f>SUMIFS(СВЦЭМ!$E$39:$E$782,СВЦЭМ!$A$39:$A$782,$A181,СВЦЭМ!$B$39:$B$782,U$155)+'СЕТ СН'!$F$15</f>
        <v>146.900285</v>
      </c>
      <c r="V181" s="36">
        <f>SUMIFS(СВЦЭМ!$E$39:$E$782,СВЦЭМ!$A$39:$A$782,$A181,СВЦЭМ!$B$39:$B$782,V$155)+'СЕТ СН'!$F$15</f>
        <v>150.69764867000001</v>
      </c>
      <c r="W181" s="36">
        <f>SUMIFS(СВЦЭМ!$E$39:$E$782,СВЦЭМ!$A$39:$A$782,$A181,СВЦЭМ!$B$39:$B$782,W$155)+'СЕТ СН'!$F$15</f>
        <v>156.19376758999999</v>
      </c>
      <c r="X181" s="36">
        <f>SUMIFS(СВЦЭМ!$E$39:$E$782,СВЦЭМ!$A$39:$A$782,$A181,СВЦЭМ!$B$39:$B$782,X$155)+'СЕТ СН'!$F$15</f>
        <v>157.34799222000001</v>
      </c>
      <c r="Y181" s="36">
        <f>SUMIFS(СВЦЭМ!$E$39:$E$782,СВЦЭМ!$A$39:$A$782,$A181,СВЦЭМ!$B$39:$B$782,Y$155)+'СЕТ СН'!$F$15</f>
        <v>158.53674763999999</v>
      </c>
    </row>
    <row r="182" spans="1:27" ht="15.75" x14ac:dyDescent="0.2">
      <c r="A182" s="35">
        <f t="shared" si="4"/>
        <v>44861</v>
      </c>
      <c r="B182" s="36">
        <f>SUMIFS(СВЦЭМ!$E$39:$E$782,СВЦЭМ!$A$39:$A$782,$A182,СВЦЭМ!$B$39:$B$782,B$155)+'СЕТ СН'!$F$15</f>
        <v>167.59007951000001</v>
      </c>
      <c r="C182" s="36">
        <f>SUMIFS(СВЦЭМ!$E$39:$E$782,СВЦЭМ!$A$39:$A$782,$A182,СВЦЭМ!$B$39:$B$782,C$155)+'СЕТ СН'!$F$15</f>
        <v>170.85622653999999</v>
      </c>
      <c r="D182" s="36">
        <f>SUMIFS(СВЦЭМ!$E$39:$E$782,СВЦЭМ!$A$39:$A$782,$A182,СВЦЭМ!$B$39:$B$782,D$155)+'СЕТ СН'!$F$15</f>
        <v>175.09840452</v>
      </c>
      <c r="E182" s="36">
        <f>SUMIFS(СВЦЭМ!$E$39:$E$782,СВЦЭМ!$A$39:$A$782,$A182,СВЦЭМ!$B$39:$B$782,E$155)+'СЕТ СН'!$F$15</f>
        <v>175.9287674</v>
      </c>
      <c r="F182" s="36">
        <f>SUMIFS(СВЦЭМ!$E$39:$E$782,СВЦЭМ!$A$39:$A$782,$A182,СВЦЭМ!$B$39:$B$782,F$155)+'СЕТ СН'!$F$15</f>
        <v>172.76649377999999</v>
      </c>
      <c r="G182" s="36">
        <f>SUMIFS(СВЦЭМ!$E$39:$E$782,СВЦЭМ!$A$39:$A$782,$A182,СВЦЭМ!$B$39:$B$782,G$155)+'СЕТ СН'!$F$15</f>
        <v>161.78463346000001</v>
      </c>
      <c r="H182" s="36">
        <f>SUMIFS(СВЦЭМ!$E$39:$E$782,СВЦЭМ!$A$39:$A$782,$A182,СВЦЭМ!$B$39:$B$782,H$155)+'СЕТ СН'!$F$15</f>
        <v>146.26244763</v>
      </c>
      <c r="I182" s="36">
        <f>SUMIFS(СВЦЭМ!$E$39:$E$782,СВЦЭМ!$A$39:$A$782,$A182,СВЦЭМ!$B$39:$B$782,I$155)+'СЕТ СН'!$F$15</f>
        <v>146.07141787</v>
      </c>
      <c r="J182" s="36">
        <f>SUMIFS(СВЦЭМ!$E$39:$E$782,СВЦЭМ!$A$39:$A$782,$A182,СВЦЭМ!$B$39:$B$782,J$155)+'СЕТ СН'!$F$15</f>
        <v>142.18153106</v>
      </c>
      <c r="K182" s="36">
        <f>SUMIFS(СВЦЭМ!$E$39:$E$782,СВЦЭМ!$A$39:$A$782,$A182,СВЦЭМ!$B$39:$B$782,K$155)+'СЕТ СН'!$F$15</f>
        <v>144.63034673999999</v>
      </c>
      <c r="L182" s="36">
        <f>SUMIFS(СВЦЭМ!$E$39:$E$782,СВЦЭМ!$A$39:$A$782,$A182,СВЦЭМ!$B$39:$B$782,L$155)+'СЕТ СН'!$F$15</f>
        <v>145.22271322</v>
      </c>
      <c r="M182" s="36">
        <f>SUMIFS(СВЦЭМ!$E$39:$E$782,СВЦЭМ!$A$39:$A$782,$A182,СВЦЭМ!$B$39:$B$782,M$155)+'СЕТ СН'!$F$15</f>
        <v>146.46235909000001</v>
      </c>
      <c r="N182" s="36">
        <f>SUMIFS(СВЦЭМ!$E$39:$E$782,СВЦЭМ!$A$39:$A$782,$A182,СВЦЭМ!$B$39:$B$782,N$155)+'СЕТ СН'!$F$15</f>
        <v>150.92432004</v>
      </c>
      <c r="O182" s="36">
        <f>SUMIFS(СВЦЭМ!$E$39:$E$782,СВЦЭМ!$A$39:$A$782,$A182,СВЦЭМ!$B$39:$B$782,O$155)+'СЕТ СН'!$F$15</f>
        <v>152.82147749000001</v>
      </c>
      <c r="P182" s="36">
        <f>SUMIFS(СВЦЭМ!$E$39:$E$782,СВЦЭМ!$A$39:$A$782,$A182,СВЦЭМ!$B$39:$B$782,P$155)+'СЕТ СН'!$F$15</f>
        <v>152.99917148</v>
      </c>
      <c r="Q182" s="36">
        <f>SUMIFS(СВЦЭМ!$E$39:$E$782,СВЦЭМ!$A$39:$A$782,$A182,СВЦЭМ!$B$39:$B$782,Q$155)+'СЕТ СН'!$F$15</f>
        <v>154.57168372000001</v>
      </c>
      <c r="R182" s="36">
        <f>SUMIFS(СВЦЭМ!$E$39:$E$782,СВЦЭМ!$A$39:$A$782,$A182,СВЦЭМ!$B$39:$B$782,R$155)+'СЕТ СН'!$F$15</f>
        <v>150.35431066999999</v>
      </c>
      <c r="S182" s="36">
        <f>SUMIFS(СВЦЭМ!$E$39:$E$782,СВЦЭМ!$A$39:$A$782,$A182,СВЦЭМ!$B$39:$B$782,S$155)+'СЕТ СН'!$F$15</f>
        <v>147.49595386999999</v>
      </c>
      <c r="T182" s="36">
        <f>SUMIFS(СВЦЭМ!$E$39:$E$782,СВЦЭМ!$A$39:$A$782,$A182,СВЦЭМ!$B$39:$B$782,T$155)+'СЕТ СН'!$F$15</f>
        <v>141.67263127000001</v>
      </c>
      <c r="U182" s="36">
        <f>SUMIFS(СВЦЭМ!$E$39:$E$782,СВЦЭМ!$A$39:$A$782,$A182,СВЦЭМ!$B$39:$B$782,U$155)+'СЕТ СН'!$F$15</f>
        <v>145.23023748</v>
      </c>
      <c r="V182" s="36">
        <f>SUMIFS(СВЦЭМ!$E$39:$E$782,СВЦЭМ!$A$39:$A$782,$A182,СВЦЭМ!$B$39:$B$782,V$155)+'СЕТ СН'!$F$15</f>
        <v>149.79206991000001</v>
      </c>
      <c r="W182" s="36">
        <f>SUMIFS(СВЦЭМ!$E$39:$E$782,СВЦЭМ!$A$39:$A$782,$A182,СВЦЭМ!$B$39:$B$782,W$155)+'СЕТ СН'!$F$15</f>
        <v>153.54963280999999</v>
      </c>
      <c r="X182" s="36">
        <f>SUMIFS(СВЦЭМ!$E$39:$E$782,СВЦЭМ!$A$39:$A$782,$A182,СВЦЭМ!$B$39:$B$782,X$155)+'СЕТ СН'!$F$15</f>
        <v>161.36277522</v>
      </c>
      <c r="Y182" s="36">
        <f>SUMIFS(СВЦЭМ!$E$39:$E$782,СВЦЭМ!$A$39:$A$782,$A182,СВЦЭМ!$B$39:$B$782,Y$155)+'СЕТ СН'!$F$15</f>
        <v>165.51227001000001</v>
      </c>
    </row>
    <row r="183" spans="1:27" ht="15.75" x14ac:dyDescent="0.2">
      <c r="A183" s="35">
        <f t="shared" si="4"/>
        <v>44862</v>
      </c>
      <c r="B183" s="36">
        <f>SUMIFS(СВЦЭМ!$E$39:$E$782,СВЦЭМ!$A$39:$A$782,$A183,СВЦЭМ!$B$39:$B$782,B$155)+'СЕТ СН'!$F$15</f>
        <v>164.03627191000001</v>
      </c>
      <c r="C183" s="36">
        <f>SUMIFS(СВЦЭМ!$E$39:$E$782,СВЦЭМ!$A$39:$A$782,$A183,СВЦЭМ!$B$39:$B$782,C$155)+'СЕТ СН'!$F$15</f>
        <v>168.77475973</v>
      </c>
      <c r="D183" s="36">
        <f>SUMIFS(СВЦЭМ!$E$39:$E$782,СВЦЭМ!$A$39:$A$782,$A183,СВЦЭМ!$B$39:$B$782,D$155)+'СЕТ СН'!$F$15</f>
        <v>174.51522001999999</v>
      </c>
      <c r="E183" s="36">
        <f>SUMIFS(СВЦЭМ!$E$39:$E$782,СВЦЭМ!$A$39:$A$782,$A183,СВЦЭМ!$B$39:$B$782,E$155)+'СЕТ СН'!$F$15</f>
        <v>174.68071574999999</v>
      </c>
      <c r="F183" s="36">
        <f>SUMIFS(СВЦЭМ!$E$39:$E$782,СВЦЭМ!$A$39:$A$782,$A183,СВЦЭМ!$B$39:$B$782,F$155)+'СЕТ СН'!$F$15</f>
        <v>174.9466774</v>
      </c>
      <c r="G183" s="36">
        <f>SUMIFS(СВЦЭМ!$E$39:$E$782,СВЦЭМ!$A$39:$A$782,$A183,СВЦЭМ!$B$39:$B$782,G$155)+'СЕТ СН'!$F$15</f>
        <v>172.74097581000001</v>
      </c>
      <c r="H183" s="36">
        <f>SUMIFS(СВЦЭМ!$E$39:$E$782,СВЦЭМ!$A$39:$A$782,$A183,СВЦЭМ!$B$39:$B$782,H$155)+'СЕТ СН'!$F$15</f>
        <v>165.57468112000001</v>
      </c>
      <c r="I183" s="36">
        <f>SUMIFS(СВЦЭМ!$E$39:$E$782,СВЦЭМ!$A$39:$A$782,$A183,СВЦЭМ!$B$39:$B$782,I$155)+'СЕТ СН'!$F$15</f>
        <v>158.64641626</v>
      </c>
      <c r="J183" s="36">
        <f>SUMIFS(СВЦЭМ!$E$39:$E$782,СВЦЭМ!$A$39:$A$782,$A183,СВЦЭМ!$B$39:$B$782,J$155)+'СЕТ СН'!$F$15</f>
        <v>153.89531152999999</v>
      </c>
      <c r="K183" s="36">
        <f>SUMIFS(СВЦЭМ!$E$39:$E$782,СВЦЭМ!$A$39:$A$782,$A183,СВЦЭМ!$B$39:$B$782,K$155)+'СЕТ СН'!$F$15</f>
        <v>152.62831528999999</v>
      </c>
      <c r="L183" s="36">
        <f>SUMIFS(СВЦЭМ!$E$39:$E$782,СВЦЭМ!$A$39:$A$782,$A183,СВЦЭМ!$B$39:$B$782,L$155)+'СЕТ СН'!$F$15</f>
        <v>151.44072209000001</v>
      </c>
      <c r="M183" s="36">
        <f>SUMIFS(СВЦЭМ!$E$39:$E$782,СВЦЭМ!$A$39:$A$782,$A183,СВЦЭМ!$B$39:$B$782,M$155)+'СЕТ СН'!$F$15</f>
        <v>153.35112303</v>
      </c>
      <c r="N183" s="36">
        <f>SUMIFS(СВЦЭМ!$E$39:$E$782,СВЦЭМ!$A$39:$A$782,$A183,СВЦЭМ!$B$39:$B$782,N$155)+'СЕТ СН'!$F$15</f>
        <v>154.17910943000001</v>
      </c>
      <c r="O183" s="36">
        <f>SUMIFS(СВЦЭМ!$E$39:$E$782,СВЦЭМ!$A$39:$A$782,$A183,СВЦЭМ!$B$39:$B$782,O$155)+'СЕТ СН'!$F$15</f>
        <v>158.21316830999999</v>
      </c>
      <c r="P183" s="36">
        <f>SUMIFS(СВЦЭМ!$E$39:$E$782,СВЦЭМ!$A$39:$A$782,$A183,СВЦЭМ!$B$39:$B$782,P$155)+'СЕТ СН'!$F$15</f>
        <v>159.97415171</v>
      </c>
      <c r="Q183" s="36">
        <f>SUMIFS(СВЦЭМ!$E$39:$E$782,СВЦЭМ!$A$39:$A$782,$A183,СВЦЭМ!$B$39:$B$782,Q$155)+'СЕТ СН'!$F$15</f>
        <v>159.91275474</v>
      </c>
      <c r="R183" s="36">
        <f>SUMIFS(СВЦЭМ!$E$39:$E$782,СВЦЭМ!$A$39:$A$782,$A183,СВЦЭМ!$B$39:$B$782,R$155)+'СЕТ СН'!$F$15</f>
        <v>160.86306988999999</v>
      </c>
      <c r="S183" s="36">
        <f>SUMIFS(СВЦЭМ!$E$39:$E$782,СВЦЭМ!$A$39:$A$782,$A183,СВЦЭМ!$B$39:$B$782,S$155)+'СЕТ СН'!$F$15</f>
        <v>158.23655959000001</v>
      </c>
      <c r="T183" s="36">
        <f>SUMIFS(СВЦЭМ!$E$39:$E$782,СВЦЭМ!$A$39:$A$782,$A183,СВЦЭМ!$B$39:$B$782,T$155)+'СЕТ СН'!$F$15</f>
        <v>151.41056126999999</v>
      </c>
      <c r="U183" s="36">
        <f>SUMIFS(СВЦЭМ!$E$39:$E$782,СВЦЭМ!$A$39:$A$782,$A183,СВЦЭМ!$B$39:$B$782,U$155)+'СЕТ СН'!$F$15</f>
        <v>149.94287048999999</v>
      </c>
      <c r="V183" s="36">
        <f>SUMIFS(СВЦЭМ!$E$39:$E$782,СВЦЭМ!$A$39:$A$782,$A183,СВЦЭМ!$B$39:$B$782,V$155)+'СЕТ СН'!$F$15</f>
        <v>154.73844233</v>
      </c>
      <c r="W183" s="36">
        <f>SUMIFS(СВЦЭМ!$E$39:$E$782,СВЦЭМ!$A$39:$A$782,$A183,СВЦЭМ!$B$39:$B$782,W$155)+'СЕТ СН'!$F$15</f>
        <v>157.77839162999999</v>
      </c>
      <c r="X183" s="36">
        <f>SUMIFS(СВЦЭМ!$E$39:$E$782,СВЦЭМ!$A$39:$A$782,$A183,СВЦЭМ!$B$39:$B$782,X$155)+'СЕТ СН'!$F$15</f>
        <v>161.82262155999999</v>
      </c>
      <c r="Y183" s="36">
        <f>SUMIFS(СВЦЭМ!$E$39:$E$782,СВЦЭМ!$A$39:$A$782,$A183,СВЦЭМ!$B$39:$B$782,Y$155)+'СЕТ СН'!$F$15</f>
        <v>164.01728811000001</v>
      </c>
    </row>
    <row r="184" spans="1:27" ht="15.75" x14ac:dyDescent="0.2">
      <c r="A184" s="35">
        <f t="shared" si="4"/>
        <v>44863</v>
      </c>
      <c r="B184" s="36">
        <f>SUMIFS(СВЦЭМ!$E$39:$E$782,СВЦЭМ!$A$39:$A$782,$A184,СВЦЭМ!$B$39:$B$782,B$155)+'СЕТ СН'!$F$15</f>
        <v>164.21743064</v>
      </c>
      <c r="C184" s="36">
        <f>SUMIFS(СВЦЭМ!$E$39:$E$782,СВЦЭМ!$A$39:$A$782,$A184,СВЦЭМ!$B$39:$B$782,C$155)+'СЕТ СН'!$F$15</f>
        <v>168.79305471999999</v>
      </c>
      <c r="D184" s="36">
        <f>SUMIFS(СВЦЭМ!$E$39:$E$782,СВЦЭМ!$A$39:$A$782,$A184,СВЦЭМ!$B$39:$B$782,D$155)+'СЕТ СН'!$F$15</f>
        <v>175.19500965</v>
      </c>
      <c r="E184" s="36">
        <f>SUMIFS(СВЦЭМ!$E$39:$E$782,СВЦЭМ!$A$39:$A$782,$A184,СВЦЭМ!$B$39:$B$782,E$155)+'СЕТ СН'!$F$15</f>
        <v>174.20235360999999</v>
      </c>
      <c r="F184" s="36">
        <f>SUMIFS(СВЦЭМ!$E$39:$E$782,СВЦЭМ!$A$39:$A$782,$A184,СВЦЭМ!$B$39:$B$782,F$155)+'СЕТ СН'!$F$15</f>
        <v>173.12048071999999</v>
      </c>
      <c r="G184" s="36">
        <f>SUMIFS(СВЦЭМ!$E$39:$E$782,СВЦЭМ!$A$39:$A$782,$A184,СВЦЭМ!$B$39:$B$782,G$155)+'СЕТ СН'!$F$15</f>
        <v>170.32991461</v>
      </c>
      <c r="H184" s="36">
        <f>SUMIFS(СВЦЭМ!$E$39:$E$782,СВЦЭМ!$A$39:$A$782,$A184,СВЦЭМ!$B$39:$B$782,H$155)+'СЕТ СН'!$F$15</f>
        <v>165.51105566000001</v>
      </c>
      <c r="I184" s="36">
        <f>SUMIFS(СВЦЭМ!$E$39:$E$782,СВЦЭМ!$A$39:$A$782,$A184,СВЦЭМ!$B$39:$B$782,I$155)+'СЕТ СН'!$F$15</f>
        <v>160.23722832000001</v>
      </c>
      <c r="J184" s="36">
        <f>SUMIFS(СВЦЭМ!$E$39:$E$782,СВЦЭМ!$A$39:$A$782,$A184,СВЦЭМ!$B$39:$B$782,J$155)+'СЕТ СН'!$F$15</f>
        <v>154.32061034</v>
      </c>
      <c r="K184" s="36">
        <f>SUMIFS(СВЦЭМ!$E$39:$E$782,СВЦЭМ!$A$39:$A$782,$A184,СВЦЭМ!$B$39:$B$782,K$155)+'СЕТ СН'!$F$15</f>
        <v>152.89881417999999</v>
      </c>
      <c r="L184" s="36">
        <f>SUMIFS(СВЦЭМ!$E$39:$E$782,СВЦЭМ!$A$39:$A$782,$A184,СВЦЭМ!$B$39:$B$782,L$155)+'СЕТ СН'!$F$15</f>
        <v>153.07166017</v>
      </c>
      <c r="M184" s="36">
        <f>SUMIFS(СВЦЭМ!$E$39:$E$782,СВЦЭМ!$A$39:$A$782,$A184,СВЦЭМ!$B$39:$B$782,M$155)+'СЕТ СН'!$F$15</f>
        <v>153.56140841000001</v>
      </c>
      <c r="N184" s="36">
        <f>SUMIFS(СВЦЭМ!$E$39:$E$782,СВЦЭМ!$A$39:$A$782,$A184,СВЦЭМ!$B$39:$B$782,N$155)+'СЕТ СН'!$F$15</f>
        <v>152.39556630999999</v>
      </c>
      <c r="O184" s="36">
        <f>SUMIFS(СВЦЭМ!$E$39:$E$782,СВЦЭМ!$A$39:$A$782,$A184,СВЦЭМ!$B$39:$B$782,O$155)+'СЕТ СН'!$F$15</f>
        <v>155.76986242000001</v>
      </c>
      <c r="P184" s="36">
        <f>SUMIFS(СВЦЭМ!$E$39:$E$782,СВЦЭМ!$A$39:$A$782,$A184,СВЦЭМ!$B$39:$B$782,P$155)+'СЕТ СН'!$F$15</f>
        <v>159.88229016</v>
      </c>
      <c r="Q184" s="36">
        <f>SUMIFS(СВЦЭМ!$E$39:$E$782,СВЦЭМ!$A$39:$A$782,$A184,СВЦЭМ!$B$39:$B$782,Q$155)+'СЕТ СН'!$F$15</f>
        <v>158.49213348999999</v>
      </c>
      <c r="R184" s="36">
        <f>SUMIFS(СВЦЭМ!$E$39:$E$782,СВЦЭМ!$A$39:$A$782,$A184,СВЦЭМ!$B$39:$B$782,R$155)+'СЕТ СН'!$F$15</f>
        <v>154.54216904</v>
      </c>
      <c r="S184" s="36">
        <f>SUMIFS(СВЦЭМ!$E$39:$E$782,СВЦЭМ!$A$39:$A$782,$A184,СВЦЭМ!$B$39:$B$782,S$155)+'СЕТ СН'!$F$15</f>
        <v>149.87545747999999</v>
      </c>
      <c r="T184" s="36">
        <f>SUMIFS(СВЦЭМ!$E$39:$E$782,СВЦЭМ!$A$39:$A$782,$A184,СВЦЭМ!$B$39:$B$782,T$155)+'СЕТ СН'!$F$15</f>
        <v>144.46329378999999</v>
      </c>
      <c r="U184" s="36">
        <f>SUMIFS(СВЦЭМ!$E$39:$E$782,СВЦЭМ!$A$39:$A$782,$A184,СВЦЭМ!$B$39:$B$782,U$155)+'СЕТ СН'!$F$15</f>
        <v>143.41810803999999</v>
      </c>
      <c r="V184" s="36">
        <f>SUMIFS(СВЦЭМ!$E$39:$E$782,СВЦЭМ!$A$39:$A$782,$A184,СВЦЭМ!$B$39:$B$782,V$155)+'СЕТ СН'!$F$15</f>
        <v>148.35932376</v>
      </c>
      <c r="W184" s="36">
        <f>SUMIFS(СВЦЭМ!$E$39:$E$782,СВЦЭМ!$A$39:$A$782,$A184,СВЦЭМ!$B$39:$B$782,W$155)+'СЕТ СН'!$F$15</f>
        <v>151.64026333999999</v>
      </c>
      <c r="X184" s="36">
        <f>SUMIFS(СВЦЭМ!$E$39:$E$782,СВЦЭМ!$A$39:$A$782,$A184,СВЦЭМ!$B$39:$B$782,X$155)+'СЕТ СН'!$F$15</f>
        <v>155.66316442999999</v>
      </c>
      <c r="Y184" s="36">
        <f>SUMIFS(СВЦЭМ!$E$39:$E$782,СВЦЭМ!$A$39:$A$782,$A184,СВЦЭМ!$B$39:$B$782,Y$155)+'СЕТ СН'!$F$15</f>
        <v>161.78575096</v>
      </c>
    </row>
    <row r="185" spans="1:27" ht="15.75" x14ac:dyDescent="0.2">
      <c r="A185" s="35">
        <f t="shared" si="4"/>
        <v>44864</v>
      </c>
      <c r="B185" s="36">
        <f>SUMIFS(СВЦЭМ!$E$39:$E$782,СВЦЭМ!$A$39:$A$782,$A185,СВЦЭМ!$B$39:$B$782,B$155)+'СЕТ СН'!$F$15</f>
        <v>157.89558650999999</v>
      </c>
      <c r="C185" s="36">
        <f>SUMIFS(СВЦЭМ!$E$39:$E$782,СВЦЭМ!$A$39:$A$782,$A185,СВЦЭМ!$B$39:$B$782,C$155)+'СЕТ СН'!$F$15</f>
        <v>161.03617058</v>
      </c>
      <c r="D185" s="36">
        <f>SUMIFS(СВЦЭМ!$E$39:$E$782,СВЦЭМ!$A$39:$A$782,$A185,СВЦЭМ!$B$39:$B$782,D$155)+'СЕТ СН'!$F$15</f>
        <v>166.94596264</v>
      </c>
      <c r="E185" s="36">
        <f>SUMIFS(СВЦЭМ!$E$39:$E$782,СВЦЭМ!$A$39:$A$782,$A185,СВЦЭМ!$B$39:$B$782,E$155)+'СЕТ СН'!$F$15</f>
        <v>163.95712143</v>
      </c>
      <c r="F185" s="36">
        <f>SUMIFS(СВЦЭМ!$E$39:$E$782,СВЦЭМ!$A$39:$A$782,$A185,СВЦЭМ!$B$39:$B$782,F$155)+'СЕТ СН'!$F$15</f>
        <v>168.13223690000001</v>
      </c>
      <c r="G185" s="36">
        <f>SUMIFS(СВЦЭМ!$E$39:$E$782,СВЦЭМ!$A$39:$A$782,$A185,СВЦЭМ!$B$39:$B$782,G$155)+'СЕТ СН'!$F$15</f>
        <v>164.15356173999999</v>
      </c>
      <c r="H185" s="36">
        <f>SUMIFS(СВЦЭМ!$E$39:$E$782,СВЦЭМ!$A$39:$A$782,$A185,СВЦЭМ!$B$39:$B$782,H$155)+'СЕТ СН'!$F$15</f>
        <v>159.96684309</v>
      </c>
      <c r="I185" s="36">
        <f>SUMIFS(СВЦЭМ!$E$39:$E$782,СВЦЭМ!$A$39:$A$782,$A185,СВЦЭМ!$B$39:$B$782,I$155)+'СЕТ СН'!$F$15</f>
        <v>157.69115665000001</v>
      </c>
      <c r="J185" s="36">
        <f>SUMIFS(СВЦЭМ!$E$39:$E$782,СВЦЭМ!$A$39:$A$782,$A185,СВЦЭМ!$B$39:$B$782,J$155)+'СЕТ СН'!$F$15</f>
        <v>140.92795057000001</v>
      </c>
      <c r="K185" s="36">
        <f>SUMIFS(СВЦЭМ!$E$39:$E$782,СВЦЭМ!$A$39:$A$782,$A185,СВЦЭМ!$B$39:$B$782,K$155)+'СЕТ СН'!$F$15</f>
        <v>146.07154079</v>
      </c>
      <c r="L185" s="36">
        <f>SUMIFS(СВЦЭМ!$E$39:$E$782,СВЦЭМ!$A$39:$A$782,$A185,СВЦЭМ!$B$39:$B$782,L$155)+'СЕТ СН'!$F$15</f>
        <v>154.90263787000001</v>
      </c>
      <c r="M185" s="36">
        <f>SUMIFS(СВЦЭМ!$E$39:$E$782,СВЦЭМ!$A$39:$A$782,$A185,СВЦЭМ!$B$39:$B$782,M$155)+'СЕТ СН'!$F$15</f>
        <v>154.14935632000001</v>
      </c>
      <c r="N185" s="36">
        <f>SUMIFS(СВЦЭМ!$E$39:$E$782,СВЦЭМ!$A$39:$A$782,$A185,СВЦЭМ!$B$39:$B$782,N$155)+'СЕТ СН'!$F$15</f>
        <v>157.48746149999999</v>
      </c>
      <c r="O185" s="36">
        <f>SUMIFS(СВЦЭМ!$E$39:$E$782,СВЦЭМ!$A$39:$A$782,$A185,СВЦЭМ!$B$39:$B$782,O$155)+'СЕТ СН'!$F$15</f>
        <v>156.16253961000001</v>
      </c>
      <c r="P185" s="36">
        <f>SUMIFS(СВЦЭМ!$E$39:$E$782,СВЦЭМ!$A$39:$A$782,$A185,СВЦЭМ!$B$39:$B$782,P$155)+'СЕТ СН'!$F$15</f>
        <v>159.38331876999999</v>
      </c>
      <c r="Q185" s="36">
        <f>SUMIFS(СВЦЭМ!$E$39:$E$782,СВЦЭМ!$A$39:$A$782,$A185,СВЦЭМ!$B$39:$B$782,Q$155)+'СЕТ СН'!$F$15</f>
        <v>160.04123362000001</v>
      </c>
      <c r="R185" s="36">
        <f>SUMIFS(СВЦЭМ!$E$39:$E$782,СВЦЭМ!$A$39:$A$782,$A185,СВЦЭМ!$B$39:$B$782,R$155)+'СЕТ СН'!$F$15</f>
        <v>153.11602234</v>
      </c>
      <c r="S185" s="36">
        <f>SUMIFS(СВЦЭМ!$E$39:$E$782,СВЦЭМ!$A$39:$A$782,$A185,СВЦЭМ!$B$39:$B$782,S$155)+'СЕТ СН'!$F$15</f>
        <v>143.31155602000001</v>
      </c>
      <c r="T185" s="36">
        <f>SUMIFS(СВЦЭМ!$E$39:$E$782,СВЦЭМ!$A$39:$A$782,$A185,СВЦЭМ!$B$39:$B$782,T$155)+'СЕТ СН'!$F$15</f>
        <v>147.23668602999999</v>
      </c>
      <c r="U185" s="36">
        <f>SUMIFS(СВЦЭМ!$E$39:$E$782,СВЦЭМ!$A$39:$A$782,$A185,СВЦЭМ!$B$39:$B$782,U$155)+'СЕТ СН'!$F$15</f>
        <v>149.13565657000001</v>
      </c>
      <c r="V185" s="36">
        <f>SUMIFS(СВЦЭМ!$E$39:$E$782,СВЦЭМ!$A$39:$A$782,$A185,СВЦЭМ!$B$39:$B$782,V$155)+'СЕТ СН'!$F$15</f>
        <v>148.79022463000001</v>
      </c>
      <c r="W185" s="36">
        <f>SUMIFS(СВЦЭМ!$E$39:$E$782,СВЦЭМ!$A$39:$A$782,$A185,СВЦЭМ!$B$39:$B$782,W$155)+'СЕТ СН'!$F$15</f>
        <v>147.08383402999999</v>
      </c>
      <c r="X185" s="36">
        <f>SUMIFS(СВЦЭМ!$E$39:$E$782,СВЦЭМ!$A$39:$A$782,$A185,СВЦЭМ!$B$39:$B$782,X$155)+'СЕТ СН'!$F$15</f>
        <v>153.55588115</v>
      </c>
      <c r="Y185" s="36">
        <f>SUMIFS(СВЦЭМ!$E$39:$E$782,СВЦЭМ!$A$39:$A$782,$A185,СВЦЭМ!$B$39:$B$782,Y$155)+'СЕТ СН'!$F$15</f>
        <v>166.79692911000001</v>
      </c>
    </row>
    <row r="186" spans="1:27" ht="15.75" x14ac:dyDescent="0.2">
      <c r="A186" s="35">
        <f t="shared" si="4"/>
        <v>44865</v>
      </c>
      <c r="B186" s="36">
        <f>SUMIFS(СВЦЭМ!$E$39:$E$782,СВЦЭМ!$A$39:$A$782,$A186,СВЦЭМ!$B$39:$B$782,B$155)+'СЕТ СН'!$F$15</f>
        <v>172.47267184</v>
      </c>
      <c r="C186" s="36">
        <f>SUMIFS(СВЦЭМ!$E$39:$E$782,СВЦЭМ!$A$39:$A$782,$A186,СВЦЭМ!$B$39:$B$782,C$155)+'СЕТ СН'!$F$15</f>
        <v>177.62636283000001</v>
      </c>
      <c r="D186" s="36">
        <f>SUMIFS(СВЦЭМ!$E$39:$E$782,СВЦЭМ!$A$39:$A$782,$A186,СВЦЭМ!$B$39:$B$782,D$155)+'СЕТ СН'!$F$15</f>
        <v>181.04388083000001</v>
      </c>
      <c r="E186" s="36">
        <f>SUMIFS(СВЦЭМ!$E$39:$E$782,СВЦЭМ!$A$39:$A$782,$A186,СВЦЭМ!$B$39:$B$782,E$155)+'СЕТ СН'!$F$15</f>
        <v>182.32845384000001</v>
      </c>
      <c r="F186" s="36">
        <f>SUMIFS(СВЦЭМ!$E$39:$E$782,СВЦЭМ!$A$39:$A$782,$A186,СВЦЭМ!$B$39:$B$782,F$155)+'СЕТ СН'!$F$15</f>
        <v>181.99252537999999</v>
      </c>
      <c r="G186" s="36">
        <f>SUMIFS(СВЦЭМ!$E$39:$E$782,СВЦЭМ!$A$39:$A$782,$A186,СВЦЭМ!$B$39:$B$782,G$155)+'СЕТ СН'!$F$15</f>
        <v>177.26334457999999</v>
      </c>
      <c r="H186" s="36">
        <f>SUMIFS(СВЦЭМ!$E$39:$E$782,СВЦЭМ!$A$39:$A$782,$A186,СВЦЭМ!$B$39:$B$782,H$155)+'СЕТ СН'!$F$15</f>
        <v>164.96613069</v>
      </c>
      <c r="I186" s="36">
        <f>SUMIFS(СВЦЭМ!$E$39:$E$782,СВЦЭМ!$A$39:$A$782,$A186,СВЦЭМ!$B$39:$B$782,I$155)+'СЕТ СН'!$F$15</f>
        <v>161.77534230000001</v>
      </c>
      <c r="J186" s="36">
        <f>SUMIFS(СВЦЭМ!$E$39:$E$782,СВЦЭМ!$A$39:$A$782,$A186,СВЦЭМ!$B$39:$B$782,J$155)+'СЕТ СН'!$F$15</f>
        <v>153.97886113999999</v>
      </c>
      <c r="K186" s="36">
        <f>SUMIFS(СВЦЭМ!$E$39:$E$782,СВЦЭМ!$A$39:$A$782,$A186,СВЦЭМ!$B$39:$B$782,K$155)+'СЕТ СН'!$F$15</f>
        <v>153.14338314</v>
      </c>
      <c r="L186" s="36">
        <f>SUMIFS(СВЦЭМ!$E$39:$E$782,СВЦЭМ!$A$39:$A$782,$A186,СВЦЭМ!$B$39:$B$782,L$155)+'СЕТ СН'!$F$15</f>
        <v>156.02454510999999</v>
      </c>
      <c r="M186" s="36">
        <f>SUMIFS(СВЦЭМ!$E$39:$E$782,СВЦЭМ!$A$39:$A$782,$A186,СВЦЭМ!$B$39:$B$782,M$155)+'СЕТ СН'!$F$15</f>
        <v>158.2699217</v>
      </c>
      <c r="N186" s="36">
        <f>SUMIFS(СВЦЭМ!$E$39:$E$782,СВЦЭМ!$A$39:$A$782,$A186,СВЦЭМ!$B$39:$B$782,N$155)+'СЕТ СН'!$F$15</f>
        <v>157.40640293999999</v>
      </c>
      <c r="O186" s="36">
        <f>SUMIFS(СВЦЭМ!$E$39:$E$782,СВЦЭМ!$A$39:$A$782,$A186,СВЦЭМ!$B$39:$B$782,O$155)+'СЕТ СН'!$F$15</f>
        <v>157.88869600999999</v>
      </c>
      <c r="P186" s="36">
        <f>SUMIFS(СВЦЭМ!$E$39:$E$782,СВЦЭМ!$A$39:$A$782,$A186,СВЦЭМ!$B$39:$B$782,P$155)+'СЕТ СН'!$F$15</f>
        <v>160.56552384</v>
      </c>
      <c r="Q186" s="36">
        <f>SUMIFS(СВЦЭМ!$E$39:$E$782,СВЦЭМ!$A$39:$A$782,$A186,СВЦЭМ!$B$39:$B$782,Q$155)+'СЕТ СН'!$F$15</f>
        <v>161.47028281999999</v>
      </c>
      <c r="R186" s="36">
        <f>SUMIFS(СВЦЭМ!$E$39:$E$782,СВЦЭМ!$A$39:$A$782,$A186,СВЦЭМ!$B$39:$B$782,R$155)+'СЕТ СН'!$F$15</f>
        <v>159.03106561000001</v>
      </c>
      <c r="S186" s="36">
        <f>SUMIFS(СВЦЭМ!$E$39:$E$782,СВЦЭМ!$A$39:$A$782,$A186,СВЦЭМ!$B$39:$B$782,S$155)+'СЕТ СН'!$F$15</f>
        <v>151.02365073000001</v>
      </c>
      <c r="T186" s="36">
        <f>SUMIFS(СВЦЭМ!$E$39:$E$782,СВЦЭМ!$A$39:$A$782,$A186,СВЦЭМ!$B$39:$B$782,T$155)+'СЕТ СН'!$F$15</f>
        <v>145.33069219999999</v>
      </c>
      <c r="U186" s="36">
        <f>SUMIFS(СВЦЭМ!$E$39:$E$782,СВЦЭМ!$A$39:$A$782,$A186,СВЦЭМ!$B$39:$B$782,U$155)+'СЕТ СН'!$F$15</f>
        <v>148.50435838999999</v>
      </c>
      <c r="V186" s="36">
        <f>SUMIFS(СВЦЭМ!$E$39:$E$782,СВЦЭМ!$A$39:$A$782,$A186,СВЦЭМ!$B$39:$B$782,V$155)+'СЕТ СН'!$F$15</f>
        <v>152.05938958999999</v>
      </c>
      <c r="W186" s="36">
        <f>SUMIFS(СВЦЭМ!$E$39:$E$782,СВЦЭМ!$A$39:$A$782,$A186,СВЦЭМ!$B$39:$B$782,W$155)+'СЕТ СН'!$F$15</f>
        <v>155.92307063000001</v>
      </c>
      <c r="X186" s="36">
        <f>SUMIFS(СВЦЭМ!$E$39:$E$782,СВЦЭМ!$A$39:$A$782,$A186,СВЦЭМ!$B$39:$B$782,X$155)+'СЕТ СН'!$F$15</f>
        <v>159.59324323999999</v>
      </c>
      <c r="Y186" s="36">
        <f>SUMIFS(СВЦЭМ!$E$39:$E$782,СВЦЭМ!$A$39:$A$782,$A186,СВЦЭМ!$B$39:$B$782,Y$155)+'СЕТ СН'!$F$15</f>
        <v>163.96404189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8"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29"/>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01.10.2022</v>
      </c>
      <c r="B191" s="36">
        <f>SUMIFS(СВЦЭМ!$F$39:$F$782,СВЦЭМ!$A$39:$A$782,$A191,СВЦЭМ!$B$39:$B$782,B$190)+'СЕТ СН'!$F$15</f>
        <v>136.24089369999999</v>
      </c>
      <c r="C191" s="36">
        <f>SUMIFS(СВЦЭМ!$F$39:$F$782,СВЦЭМ!$A$39:$A$782,$A191,СВЦЭМ!$B$39:$B$782,C$190)+'СЕТ СН'!$F$15</f>
        <v>139.73810161</v>
      </c>
      <c r="D191" s="36">
        <f>SUMIFS(СВЦЭМ!$F$39:$F$782,СВЦЭМ!$A$39:$A$782,$A191,СВЦЭМ!$B$39:$B$782,D$190)+'СЕТ СН'!$F$15</f>
        <v>142.97618765999999</v>
      </c>
      <c r="E191" s="36">
        <f>SUMIFS(СВЦЭМ!$F$39:$F$782,СВЦЭМ!$A$39:$A$782,$A191,СВЦЭМ!$B$39:$B$782,E$190)+'СЕТ СН'!$F$15</f>
        <v>143.13861109999999</v>
      </c>
      <c r="F191" s="36">
        <f>SUMIFS(СВЦЭМ!$F$39:$F$782,СВЦЭМ!$A$39:$A$782,$A191,СВЦЭМ!$B$39:$B$782,F$190)+'СЕТ СН'!$F$15</f>
        <v>144.01385364000001</v>
      </c>
      <c r="G191" s="36">
        <f>SUMIFS(СВЦЭМ!$F$39:$F$782,СВЦЭМ!$A$39:$A$782,$A191,СВЦЭМ!$B$39:$B$782,G$190)+'СЕТ СН'!$F$15</f>
        <v>142.33783424000001</v>
      </c>
      <c r="H191" s="36">
        <f>SUMIFS(СВЦЭМ!$F$39:$F$782,СВЦЭМ!$A$39:$A$782,$A191,СВЦЭМ!$B$39:$B$782,H$190)+'СЕТ СН'!$F$15</f>
        <v>138.29224442</v>
      </c>
      <c r="I191" s="36">
        <f>SUMIFS(СВЦЭМ!$F$39:$F$782,СВЦЭМ!$A$39:$A$782,$A191,СВЦЭМ!$B$39:$B$782,I$190)+'СЕТ СН'!$F$15</f>
        <v>126.13197473</v>
      </c>
      <c r="J191" s="36">
        <f>SUMIFS(СВЦЭМ!$F$39:$F$782,СВЦЭМ!$A$39:$A$782,$A191,СВЦЭМ!$B$39:$B$782,J$190)+'СЕТ СН'!$F$15</f>
        <v>136.19564367999999</v>
      </c>
      <c r="K191" s="36">
        <f>SUMIFS(СВЦЭМ!$F$39:$F$782,СВЦЭМ!$A$39:$A$782,$A191,СВЦЭМ!$B$39:$B$782,K$190)+'СЕТ СН'!$F$15</f>
        <v>140.75890629</v>
      </c>
      <c r="L191" s="36">
        <f>SUMIFS(СВЦЭМ!$F$39:$F$782,СВЦЭМ!$A$39:$A$782,$A191,СВЦЭМ!$B$39:$B$782,L$190)+'СЕТ СН'!$F$15</f>
        <v>140.70892972999999</v>
      </c>
      <c r="M191" s="36">
        <f>SUMIFS(СВЦЭМ!$F$39:$F$782,СВЦЭМ!$A$39:$A$782,$A191,СВЦЭМ!$B$39:$B$782,M$190)+'СЕТ СН'!$F$15</f>
        <v>132.90033062000001</v>
      </c>
      <c r="N191" s="36">
        <f>SUMIFS(СВЦЭМ!$F$39:$F$782,СВЦЭМ!$A$39:$A$782,$A191,СВЦЭМ!$B$39:$B$782,N$190)+'СЕТ СН'!$F$15</f>
        <v>131.09710985999999</v>
      </c>
      <c r="O191" s="36">
        <f>SUMIFS(СВЦЭМ!$F$39:$F$782,СВЦЭМ!$A$39:$A$782,$A191,СВЦЭМ!$B$39:$B$782,O$190)+'СЕТ СН'!$F$15</f>
        <v>128.85472673999999</v>
      </c>
      <c r="P191" s="36">
        <f>SUMIFS(СВЦЭМ!$F$39:$F$782,СВЦЭМ!$A$39:$A$782,$A191,СВЦЭМ!$B$39:$B$782,P$190)+'СЕТ СН'!$F$15</f>
        <v>127.36596551</v>
      </c>
      <c r="Q191" s="36">
        <f>SUMIFS(СВЦЭМ!$F$39:$F$782,СВЦЭМ!$A$39:$A$782,$A191,СВЦЭМ!$B$39:$B$782,Q$190)+'СЕТ СН'!$F$15</f>
        <v>126.51250770999999</v>
      </c>
      <c r="R191" s="36">
        <f>SUMIFS(СВЦЭМ!$F$39:$F$782,СВЦЭМ!$A$39:$A$782,$A191,СВЦЭМ!$B$39:$B$782,R$190)+'СЕТ СН'!$F$15</f>
        <v>126.33464587</v>
      </c>
      <c r="S191" s="36">
        <f>SUMIFS(СВЦЭМ!$F$39:$F$782,СВЦЭМ!$A$39:$A$782,$A191,СВЦЭМ!$B$39:$B$782,S$190)+'СЕТ СН'!$F$15</f>
        <v>132.40469064000001</v>
      </c>
      <c r="T191" s="36">
        <f>SUMIFS(СВЦЭМ!$F$39:$F$782,СВЦЭМ!$A$39:$A$782,$A191,СВЦЭМ!$B$39:$B$782,T$190)+'СЕТ СН'!$F$15</f>
        <v>151.24746211999999</v>
      </c>
      <c r="U191" s="36">
        <f>SUMIFS(СВЦЭМ!$F$39:$F$782,СВЦЭМ!$A$39:$A$782,$A191,СВЦЭМ!$B$39:$B$782,U$190)+'СЕТ СН'!$F$15</f>
        <v>154.02763580000001</v>
      </c>
      <c r="V191" s="36">
        <f>SUMIFS(СВЦЭМ!$F$39:$F$782,СВЦЭМ!$A$39:$A$782,$A191,СВЦЭМ!$B$39:$B$782,V$190)+'СЕТ СН'!$F$15</f>
        <v>154.20068895</v>
      </c>
      <c r="W191" s="36">
        <f>SUMIFS(СВЦЭМ!$F$39:$F$782,СВЦЭМ!$A$39:$A$782,$A191,СВЦЭМ!$B$39:$B$782,W$190)+'СЕТ СН'!$F$15</f>
        <v>152.40048049999999</v>
      </c>
      <c r="X191" s="36">
        <f>SUMIFS(СВЦЭМ!$F$39:$F$782,СВЦЭМ!$A$39:$A$782,$A191,СВЦЭМ!$B$39:$B$782,X$190)+'СЕТ СН'!$F$15</f>
        <v>150.76252649</v>
      </c>
      <c r="Y191" s="36">
        <f>SUMIFS(СВЦЭМ!$F$39:$F$782,СВЦЭМ!$A$39:$A$782,$A191,СВЦЭМ!$B$39:$B$782,Y$190)+'СЕТ СН'!$F$15</f>
        <v>146.29946697</v>
      </c>
      <c r="AA191" s="45"/>
    </row>
    <row r="192" spans="1:27" ht="15.75" x14ac:dyDescent="0.2">
      <c r="A192" s="35">
        <f>A191+1</f>
        <v>44836</v>
      </c>
      <c r="B192" s="36">
        <f>SUMIFS(СВЦЭМ!$F$39:$F$782,СВЦЭМ!$A$39:$A$782,$A192,СВЦЭМ!$B$39:$B$782,B$190)+'СЕТ СН'!$F$15</f>
        <v>133.67167737</v>
      </c>
      <c r="C192" s="36">
        <f>SUMIFS(СВЦЭМ!$F$39:$F$782,СВЦЭМ!$A$39:$A$782,$A192,СВЦЭМ!$B$39:$B$782,C$190)+'СЕТ СН'!$F$15</f>
        <v>134.37397591000001</v>
      </c>
      <c r="D192" s="36">
        <f>SUMIFS(СВЦЭМ!$F$39:$F$782,СВЦЭМ!$A$39:$A$782,$A192,СВЦЭМ!$B$39:$B$782,D$190)+'СЕТ СН'!$F$15</f>
        <v>141.14068753999999</v>
      </c>
      <c r="E192" s="36">
        <f>SUMIFS(СВЦЭМ!$F$39:$F$782,СВЦЭМ!$A$39:$A$782,$A192,СВЦЭМ!$B$39:$B$782,E$190)+'СЕТ СН'!$F$15</f>
        <v>146.82351800000001</v>
      </c>
      <c r="F192" s="36">
        <f>SUMIFS(СВЦЭМ!$F$39:$F$782,СВЦЭМ!$A$39:$A$782,$A192,СВЦЭМ!$B$39:$B$782,F$190)+'СЕТ СН'!$F$15</f>
        <v>146.31489753</v>
      </c>
      <c r="G192" s="36">
        <f>SUMIFS(СВЦЭМ!$F$39:$F$782,СВЦЭМ!$A$39:$A$782,$A192,СВЦЭМ!$B$39:$B$782,G$190)+'СЕТ СН'!$F$15</f>
        <v>144.66778382000001</v>
      </c>
      <c r="H192" s="36">
        <f>SUMIFS(СВЦЭМ!$F$39:$F$782,СВЦЭМ!$A$39:$A$782,$A192,СВЦЭМ!$B$39:$B$782,H$190)+'СЕТ СН'!$F$15</f>
        <v>141.0672874</v>
      </c>
      <c r="I192" s="36">
        <f>SUMIFS(СВЦЭМ!$F$39:$F$782,СВЦЭМ!$A$39:$A$782,$A192,СВЦЭМ!$B$39:$B$782,I$190)+'СЕТ СН'!$F$15</f>
        <v>138.75051214999999</v>
      </c>
      <c r="J192" s="36">
        <f>SUMIFS(СВЦЭМ!$F$39:$F$782,СВЦЭМ!$A$39:$A$782,$A192,СВЦЭМ!$B$39:$B$782,J$190)+'СЕТ СН'!$F$15</f>
        <v>137.08349207000001</v>
      </c>
      <c r="K192" s="36">
        <f>SUMIFS(СВЦЭМ!$F$39:$F$782,СВЦЭМ!$A$39:$A$782,$A192,СВЦЭМ!$B$39:$B$782,K$190)+'СЕТ СН'!$F$15</f>
        <v>132.91093921999999</v>
      </c>
      <c r="L192" s="36">
        <f>SUMIFS(СВЦЭМ!$F$39:$F$782,СВЦЭМ!$A$39:$A$782,$A192,СВЦЭМ!$B$39:$B$782,L$190)+'СЕТ СН'!$F$15</f>
        <v>133.25259550000001</v>
      </c>
      <c r="M192" s="36">
        <f>SUMIFS(СВЦЭМ!$F$39:$F$782,СВЦЭМ!$A$39:$A$782,$A192,СВЦЭМ!$B$39:$B$782,M$190)+'СЕТ СН'!$F$15</f>
        <v>127.52331123</v>
      </c>
      <c r="N192" s="36">
        <f>SUMIFS(СВЦЭМ!$F$39:$F$782,СВЦЭМ!$A$39:$A$782,$A192,СВЦЭМ!$B$39:$B$782,N$190)+'СЕТ СН'!$F$15</f>
        <v>129.44008438</v>
      </c>
      <c r="O192" s="36">
        <f>SUMIFS(СВЦЭМ!$F$39:$F$782,СВЦЭМ!$A$39:$A$782,$A192,СВЦЭМ!$B$39:$B$782,O$190)+'СЕТ СН'!$F$15</f>
        <v>130.51422099000001</v>
      </c>
      <c r="P192" s="36">
        <f>SUMIFS(СВЦЭМ!$F$39:$F$782,СВЦЭМ!$A$39:$A$782,$A192,СВЦЭМ!$B$39:$B$782,P$190)+'СЕТ СН'!$F$15</f>
        <v>132.6801787</v>
      </c>
      <c r="Q192" s="36">
        <f>SUMIFS(СВЦЭМ!$F$39:$F$782,СВЦЭМ!$A$39:$A$782,$A192,СВЦЭМ!$B$39:$B$782,Q$190)+'СЕТ СН'!$F$15</f>
        <v>134.27613251</v>
      </c>
      <c r="R192" s="36">
        <f>SUMIFS(СВЦЭМ!$F$39:$F$782,СВЦЭМ!$A$39:$A$782,$A192,СВЦЭМ!$B$39:$B$782,R$190)+'СЕТ СН'!$F$15</f>
        <v>134.75191887</v>
      </c>
      <c r="S192" s="36">
        <f>SUMIFS(СВЦЭМ!$F$39:$F$782,СВЦЭМ!$A$39:$A$782,$A192,СВЦЭМ!$B$39:$B$782,S$190)+'СЕТ СН'!$F$15</f>
        <v>132.01446279999999</v>
      </c>
      <c r="T192" s="36">
        <f>SUMIFS(СВЦЭМ!$F$39:$F$782,СВЦЭМ!$A$39:$A$782,$A192,СВЦЭМ!$B$39:$B$782,T$190)+'СЕТ СН'!$F$15</f>
        <v>149.24740684</v>
      </c>
      <c r="U192" s="36">
        <f>SUMIFS(СВЦЭМ!$F$39:$F$782,СВЦЭМ!$A$39:$A$782,$A192,СВЦЭМ!$B$39:$B$782,U$190)+'СЕТ СН'!$F$15</f>
        <v>154.0461966</v>
      </c>
      <c r="V192" s="36">
        <f>SUMIFS(СВЦЭМ!$F$39:$F$782,СВЦЭМ!$A$39:$A$782,$A192,СВЦЭМ!$B$39:$B$782,V$190)+'СЕТ СН'!$F$15</f>
        <v>154.27161938</v>
      </c>
      <c r="W192" s="36">
        <f>SUMIFS(СВЦЭМ!$F$39:$F$782,СВЦЭМ!$A$39:$A$782,$A192,СВЦЭМ!$B$39:$B$782,W$190)+'СЕТ СН'!$F$15</f>
        <v>151.67444612</v>
      </c>
      <c r="X192" s="36">
        <f>SUMIFS(СВЦЭМ!$F$39:$F$782,СВЦЭМ!$A$39:$A$782,$A192,СВЦЭМ!$B$39:$B$782,X$190)+'СЕТ СН'!$F$15</f>
        <v>146.28445363</v>
      </c>
      <c r="Y192" s="36">
        <f>SUMIFS(СВЦЭМ!$F$39:$F$782,СВЦЭМ!$A$39:$A$782,$A192,СВЦЭМ!$B$39:$B$782,Y$190)+'СЕТ СН'!$F$15</f>
        <v>145.22457227999999</v>
      </c>
    </row>
    <row r="193" spans="1:25" ht="15.75" x14ac:dyDescent="0.2">
      <c r="A193" s="35">
        <f t="shared" ref="A193:A221" si="5">A192+1</f>
        <v>44837</v>
      </c>
      <c r="B193" s="36">
        <f>SUMIFS(СВЦЭМ!$F$39:$F$782,СВЦЭМ!$A$39:$A$782,$A193,СВЦЭМ!$B$39:$B$782,B$190)+'СЕТ СН'!$F$15</f>
        <v>145.253355</v>
      </c>
      <c r="C193" s="36">
        <f>SUMIFS(СВЦЭМ!$F$39:$F$782,СВЦЭМ!$A$39:$A$782,$A193,СВЦЭМ!$B$39:$B$782,C$190)+'СЕТ СН'!$F$15</f>
        <v>150.11269480000001</v>
      </c>
      <c r="D193" s="36">
        <f>SUMIFS(СВЦЭМ!$F$39:$F$782,СВЦЭМ!$A$39:$A$782,$A193,СВЦЭМ!$B$39:$B$782,D$190)+'СЕТ СН'!$F$15</f>
        <v>152.64475026</v>
      </c>
      <c r="E193" s="36">
        <f>SUMIFS(СВЦЭМ!$F$39:$F$782,СВЦЭМ!$A$39:$A$782,$A193,СВЦЭМ!$B$39:$B$782,E$190)+'СЕТ СН'!$F$15</f>
        <v>153.42758909</v>
      </c>
      <c r="F193" s="36">
        <f>SUMIFS(СВЦЭМ!$F$39:$F$782,СВЦЭМ!$A$39:$A$782,$A193,СВЦЭМ!$B$39:$B$782,F$190)+'СЕТ СН'!$F$15</f>
        <v>151.11482161999999</v>
      </c>
      <c r="G193" s="36">
        <f>SUMIFS(СВЦЭМ!$F$39:$F$782,СВЦЭМ!$A$39:$A$782,$A193,СВЦЭМ!$B$39:$B$782,G$190)+'СЕТ СН'!$F$15</f>
        <v>146.56335629</v>
      </c>
      <c r="H193" s="36">
        <f>SUMIFS(СВЦЭМ!$F$39:$F$782,СВЦЭМ!$A$39:$A$782,$A193,СВЦЭМ!$B$39:$B$782,H$190)+'СЕТ СН'!$F$15</f>
        <v>135.11781384</v>
      </c>
      <c r="I193" s="36">
        <f>SUMIFS(СВЦЭМ!$F$39:$F$782,СВЦЭМ!$A$39:$A$782,$A193,СВЦЭМ!$B$39:$B$782,I$190)+'СЕТ СН'!$F$15</f>
        <v>126.99251631</v>
      </c>
      <c r="J193" s="36">
        <f>SUMIFS(СВЦЭМ!$F$39:$F$782,СВЦЭМ!$A$39:$A$782,$A193,СВЦЭМ!$B$39:$B$782,J$190)+'СЕТ СН'!$F$15</f>
        <v>122.95179206</v>
      </c>
      <c r="K193" s="36">
        <f>SUMIFS(СВЦЭМ!$F$39:$F$782,СВЦЭМ!$A$39:$A$782,$A193,СВЦЭМ!$B$39:$B$782,K$190)+'СЕТ СН'!$F$15</f>
        <v>120.64398791000001</v>
      </c>
      <c r="L193" s="36">
        <f>SUMIFS(СВЦЭМ!$F$39:$F$782,СВЦЭМ!$A$39:$A$782,$A193,СВЦЭМ!$B$39:$B$782,L$190)+'СЕТ СН'!$F$15</f>
        <v>119.85229769999999</v>
      </c>
      <c r="M193" s="36">
        <f>SUMIFS(СВЦЭМ!$F$39:$F$782,СВЦЭМ!$A$39:$A$782,$A193,СВЦЭМ!$B$39:$B$782,M$190)+'СЕТ СН'!$F$15</f>
        <v>122.90273729</v>
      </c>
      <c r="N193" s="36">
        <f>SUMIFS(СВЦЭМ!$F$39:$F$782,СВЦЭМ!$A$39:$A$782,$A193,СВЦЭМ!$B$39:$B$782,N$190)+'СЕТ СН'!$F$15</f>
        <v>126.49670007</v>
      </c>
      <c r="O193" s="36">
        <f>SUMIFS(СВЦЭМ!$F$39:$F$782,СВЦЭМ!$A$39:$A$782,$A193,СВЦЭМ!$B$39:$B$782,O$190)+'СЕТ СН'!$F$15</f>
        <v>128.86683815999999</v>
      </c>
      <c r="P193" s="36">
        <f>SUMIFS(СВЦЭМ!$F$39:$F$782,СВЦЭМ!$A$39:$A$782,$A193,СВЦЭМ!$B$39:$B$782,P$190)+'СЕТ СН'!$F$15</f>
        <v>130.17891354</v>
      </c>
      <c r="Q193" s="36">
        <f>SUMIFS(СВЦЭМ!$F$39:$F$782,СВЦЭМ!$A$39:$A$782,$A193,СВЦЭМ!$B$39:$B$782,Q$190)+'СЕТ СН'!$F$15</f>
        <v>129.49095474999999</v>
      </c>
      <c r="R193" s="36">
        <f>SUMIFS(СВЦЭМ!$F$39:$F$782,СВЦЭМ!$A$39:$A$782,$A193,СВЦЭМ!$B$39:$B$782,R$190)+'СЕТ СН'!$F$15</f>
        <v>127.45134444999999</v>
      </c>
      <c r="S193" s="36">
        <f>SUMIFS(СВЦЭМ!$F$39:$F$782,СВЦЭМ!$A$39:$A$782,$A193,СВЦЭМ!$B$39:$B$782,S$190)+'СЕТ СН'!$F$15</f>
        <v>124.32463167</v>
      </c>
      <c r="T193" s="36">
        <f>SUMIFS(СВЦЭМ!$F$39:$F$782,СВЦЭМ!$A$39:$A$782,$A193,СВЦЭМ!$B$39:$B$782,T$190)+'СЕТ СН'!$F$15</f>
        <v>118.58236871</v>
      </c>
      <c r="U193" s="36">
        <f>SUMIFS(СВЦЭМ!$F$39:$F$782,СВЦЭМ!$A$39:$A$782,$A193,СВЦЭМ!$B$39:$B$782,U$190)+'СЕТ СН'!$F$15</f>
        <v>115.76142233</v>
      </c>
      <c r="V193" s="36">
        <f>SUMIFS(СВЦЭМ!$F$39:$F$782,СВЦЭМ!$A$39:$A$782,$A193,СВЦЭМ!$B$39:$B$782,V$190)+'СЕТ СН'!$F$15</f>
        <v>117.31249431000001</v>
      </c>
      <c r="W193" s="36">
        <f>SUMIFS(СВЦЭМ!$F$39:$F$782,СВЦЭМ!$A$39:$A$782,$A193,СВЦЭМ!$B$39:$B$782,W$190)+'СЕТ СН'!$F$15</f>
        <v>122.35499256999999</v>
      </c>
      <c r="X193" s="36">
        <f>SUMIFS(СВЦЭМ!$F$39:$F$782,СВЦЭМ!$A$39:$A$782,$A193,СВЦЭМ!$B$39:$B$782,X$190)+'СЕТ СН'!$F$15</f>
        <v>130.00469451999999</v>
      </c>
      <c r="Y193" s="36">
        <f>SUMIFS(СВЦЭМ!$F$39:$F$782,СВЦЭМ!$A$39:$A$782,$A193,СВЦЭМ!$B$39:$B$782,Y$190)+'СЕТ СН'!$F$15</f>
        <v>135.10508493</v>
      </c>
    </row>
    <row r="194" spans="1:25" ht="15.75" x14ac:dyDescent="0.2">
      <c r="A194" s="35">
        <f t="shared" si="5"/>
        <v>44838</v>
      </c>
      <c r="B194" s="36">
        <f>SUMIFS(СВЦЭМ!$F$39:$F$782,СВЦЭМ!$A$39:$A$782,$A194,СВЦЭМ!$B$39:$B$782,B$190)+'СЕТ СН'!$F$15</f>
        <v>125.92991083</v>
      </c>
      <c r="C194" s="36">
        <f>SUMIFS(СВЦЭМ!$F$39:$F$782,СВЦЭМ!$A$39:$A$782,$A194,СВЦЭМ!$B$39:$B$782,C$190)+'СЕТ СН'!$F$15</f>
        <v>129.78288910000001</v>
      </c>
      <c r="D194" s="36">
        <f>SUMIFS(СВЦЭМ!$F$39:$F$782,СВЦЭМ!$A$39:$A$782,$A194,СВЦЭМ!$B$39:$B$782,D$190)+'СЕТ СН'!$F$15</f>
        <v>131.62111945000001</v>
      </c>
      <c r="E194" s="36">
        <f>SUMIFS(СВЦЭМ!$F$39:$F$782,СВЦЭМ!$A$39:$A$782,$A194,СВЦЭМ!$B$39:$B$782,E$190)+'СЕТ СН'!$F$15</f>
        <v>133.07882380999999</v>
      </c>
      <c r="F194" s="36">
        <f>SUMIFS(СВЦЭМ!$F$39:$F$782,СВЦЭМ!$A$39:$A$782,$A194,СВЦЭМ!$B$39:$B$782,F$190)+'СЕТ СН'!$F$15</f>
        <v>133.56482118</v>
      </c>
      <c r="G194" s="36">
        <f>SUMIFS(СВЦЭМ!$F$39:$F$782,СВЦЭМ!$A$39:$A$782,$A194,СВЦЭМ!$B$39:$B$782,G$190)+'СЕТ СН'!$F$15</f>
        <v>130.51686365</v>
      </c>
      <c r="H194" s="36">
        <f>SUMIFS(СВЦЭМ!$F$39:$F$782,СВЦЭМ!$A$39:$A$782,$A194,СВЦЭМ!$B$39:$B$782,H$190)+'СЕТ СН'!$F$15</f>
        <v>122.47313707000001</v>
      </c>
      <c r="I194" s="36">
        <f>SUMIFS(СВЦЭМ!$F$39:$F$782,СВЦЭМ!$A$39:$A$782,$A194,СВЦЭМ!$B$39:$B$782,I$190)+'СЕТ СН'!$F$15</f>
        <v>115.35615111</v>
      </c>
      <c r="J194" s="36">
        <f>SUMIFS(СВЦЭМ!$F$39:$F$782,СВЦЭМ!$A$39:$A$782,$A194,СВЦЭМ!$B$39:$B$782,J$190)+'СЕТ СН'!$F$15</f>
        <v>115.08453007</v>
      </c>
      <c r="K194" s="36">
        <f>SUMIFS(СВЦЭМ!$F$39:$F$782,СВЦЭМ!$A$39:$A$782,$A194,СВЦЭМ!$B$39:$B$782,K$190)+'СЕТ СН'!$F$15</f>
        <v>113.36039381000001</v>
      </c>
      <c r="L194" s="36">
        <f>SUMIFS(СВЦЭМ!$F$39:$F$782,СВЦЭМ!$A$39:$A$782,$A194,СВЦЭМ!$B$39:$B$782,L$190)+'СЕТ СН'!$F$15</f>
        <v>113.32933792</v>
      </c>
      <c r="M194" s="36">
        <f>SUMIFS(СВЦЭМ!$F$39:$F$782,СВЦЭМ!$A$39:$A$782,$A194,СВЦЭМ!$B$39:$B$782,M$190)+'СЕТ СН'!$F$15</f>
        <v>114.79163265</v>
      </c>
      <c r="N194" s="36">
        <f>SUMIFS(СВЦЭМ!$F$39:$F$782,СВЦЭМ!$A$39:$A$782,$A194,СВЦЭМ!$B$39:$B$782,N$190)+'СЕТ СН'!$F$15</f>
        <v>116.42216492</v>
      </c>
      <c r="O194" s="36">
        <f>SUMIFS(СВЦЭМ!$F$39:$F$782,СВЦЭМ!$A$39:$A$782,$A194,СВЦЭМ!$B$39:$B$782,O$190)+'СЕТ СН'!$F$15</f>
        <v>116.92454472</v>
      </c>
      <c r="P194" s="36">
        <f>SUMIFS(СВЦЭМ!$F$39:$F$782,СВЦЭМ!$A$39:$A$782,$A194,СВЦЭМ!$B$39:$B$782,P$190)+'СЕТ СН'!$F$15</f>
        <v>118.02317031</v>
      </c>
      <c r="Q194" s="36">
        <f>SUMIFS(СВЦЭМ!$F$39:$F$782,СВЦЭМ!$A$39:$A$782,$A194,СВЦЭМ!$B$39:$B$782,Q$190)+'СЕТ СН'!$F$15</f>
        <v>118.20246662</v>
      </c>
      <c r="R194" s="36">
        <f>SUMIFS(СВЦЭМ!$F$39:$F$782,СВЦЭМ!$A$39:$A$782,$A194,СВЦЭМ!$B$39:$B$782,R$190)+'СЕТ СН'!$F$15</f>
        <v>119.71181045</v>
      </c>
      <c r="S194" s="36">
        <f>SUMIFS(СВЦЭМ!$F$39:$F$782,СВЦЭМ!$A$39:$A$782,$A194,СВЦЭМ!$B$39:$B$782,S$190)+'СЕТ СН'!$F$15</f>
        <v>116.40265453000001</v>
      </c>
      <c r="T194" s="36">
        <f>SUMIFS(СВЦЭМ!$F$39:$F$782,СВЦЭМ!$A$39:$A$782,$A194,СВЦЭМ!$B$39:$B$782,T$190)+'СЕТ СН'!$F$15</f>
        <v>114.00761004</v>
      </c>
      <c r="U194" s="36">
        <f>SUMIFS(СВЦЭМ!$F$39:$F$782,СВЦЭМ!$A$39:$A$782,$A194,СВЦЭМ!$B$39:$B$782,U$190)+'СЕТ СН'!$F$15</f>
        <v>110.63605201</v>
      </c>
      <c r="V194" s="36">
        <f>SUMIFS(СВЦЭМ!$F$39:$F$782,СВЦЭМ!$A$39:$A$782,$A194,СВЦЭМ!$B$39:$B$782,V$190)+'СЕТ СН'!$F$15</f>
        <v>111.27157001</v>
      </c>
      <c r="W194" s="36">
        <f>SUMIFS(СВЦЭМ!$F$39:$F$782,СВЦЭМ!$A$39:$A$782,$A194,СВЦЭМ!$B$39:$B$782,W$190)+'СЕТ СН'!$F$15</f>
        <v>112.54538454999999</v>
      </c>
      <c r="X194" s="36">
        <f>SUMIFS(СВЦЭМ!$F$39:$F$782,СВЦЭМ!$A$39:$A$782,$A194,СВЦЭМ!$B$39:$B$782,X$190)+'СЕТ СН'!$F$15</f>
        <v>117.66905346999999</v>
      </c>
      <c r="Y194" s="36">
        <f>SUMIFS(СВЦЭМ!$F$39:$F$782,СВЦЭМ!$A$39:$A$782,$A194,СВЦЭМ!$B$39:$B$782,Y$190)+'СЕТ СН'!$F$15</f>
        <v>121.67368320999999</v>
      </c>
    </row>
    <row r="195" spans="1:25" ht="15.75" x14ac:dyDescent="0.2">
      <c r="A195" s="35">
        <f t="shared" si="5"/>
        <v>44839</v>
      </c>
      <c r="B195" s="36">
        <f>SUMIFS(СВЦЭМ!$F$39:$F$782,СВЦЭМ!$A$39:$A$782,$A195,СВЦЭМ!$B$39:$B$782,B$190)+'СЕТ СН'!$F$15</f>
        <v>133.12277078</v>
      </c>
      <c r="C195" s="36">
        <f>SUMIFS(СВЦЭМ!$F$39:$F$782,СВЦЭМ!$A$39:$A$782,$A195,СВЦЭМ!$B$39:$B$782,C$190)+'СЕТ СН'!$F$15</f>
        <v>139.11977679</v>
      </c>
      <c r="D195" s="36">
        <f>SUMIFS(СВЦЭМ!$F$39:$F$782,СВЦЭМ!$A$39:$A$782,$A195,СВЦЭМ!$B$39:$B$782,D$190)+'СЕТ СН'!$F$15</f>
        <v>143.11875429</v>
      </c>
      <c r="E195" s="36">
        <f>SUMIFS(СВЦЭМ!$F$39:$F$782,СВЦЭМ!$A$39:$A$782,$A195,СВЦЭМ!$B$39:$B$782,E$190)+'СЕТ СН'!$F$15</f>
        <v>144.91974673999999</v>
      </c>
      <c r="F195" s="36">
        <f>SUMIFS(СВЦЭМ!$F$39:$F$782,СВЦЭМ!$A$39:$A$782,$A195,СВЦЭМ!$B$39:$B$782,F$190)+'СЕТ СН'!$F$15</f>
        <v>144.62581618999999</v>
      </c>
      <c r="G195" s="36">
        <f>SUMIFS(СВЦЭМ!$F$39:$F$782,СВЦЭМ!$A$39:$A$782,$A195,СВЦЭМ!$B$39:$B$782,G$190)+'СЕТ СН'!$F$15</f>
        <v>142.50076068000001</v>
      </c>
      <c r="H195" s="36">
        <f>SUMIFS(СВЦЭМ!$F$39:$F$782,СВЦЭМ!$A$39:$A$782,$A195,СВЦЭМ!$B$39:$B$782,H$190)+'СЕТ СН'!$F$15</f>
        <v>135.22033402</v>
      </c>
      <c r="I195" s="36">
        <f>SUMIFS(СВЦЭМ!$F$39:$F$782,СВЦЭМ!$A$39:$A$782,$A195,СВЦЭМ!$B$39:$B$782,I$190)+'СЕТ СН'!$F$15</f>
        <v>130.12278848</v>
      </c>
      <c r="J195" s="36">
        <f>SUMIFS(СВЦЭМ!$F$39:$F$782,СВЦЭМ!$A$39:$A$782,$A195,СВЦЭМ!$B$39:$B$782,J$190)+'СЕТ СН'!$F$15</f>
        <v>137.78614518000001</v>
      </c>
      <c r="K195" s="36">
        <f>SUMIFS(СВЦЭМ!$F$39:$F$782,СВЦЭМ!$A$39:$A$782,$A195,СВЦЭМ!$B$39:$B$782,K$190)+'СЕТ СН'!$F$15</f>
        <v>141.2531869</v>
      </c>
      <c r="L195" s="36">
        <f>SUMIFS(СВЦЭМ!$F$39:$F$782,СВЦЭМ!$A$39:$A$782,$A195,СВЦЭМ!$B$39:$B$782,L$190)+'СЕТ СН'!$F$15</f>
        <v>141.22121769</v>
      </c>
      <c r="M195" s="36">
        <f>SUMIFS(СВЦЭМ!$F$39:$F$782,СВЦЭМ!$A$39:$A$782,$A195,СВЦЭМ!$B$39:$B$782,M$190)+'СЕТ СН'!$F$15</f>
        <v>132.33997574</v>
      </c>
      <c r="N195" s="36">
        <f>SUMIFS(СВЦЭМ!$F$39:$F$782,СВЦЭМ!$A$39:$A$782,$A195,СВЦЭМ!$B$39:$B$782,N$190)+'СЕТ СН'!$F$15</f>
        <v>134.33644633</v>
      </c>
      <c r="O195" s="36">
        <f>SUMIFS(СВЦЭМ!$F$39:$F$782,СВЦЭМ!$A$39:$A$782,$A195,СВЦЭМ!$B$39:$B$782,O$190)+'СЕТ СН'!$F$15</f>
        <v>135.65030494000001</v>
      </c>
      <c r="P195" s="36">
        <f>SUMIFS(СВЦЭМ!$F$39:$F$782,СВЦЭМ!$A$39:$A$782,$A195,СВЦЭМ!$B$39:$B$782,P$190)+'СЕТ СН'!$F$15</f>
        <v>137.07862709</v>
      </c>
      <c r="Q195" s="36">
        <f>SUMIFS(СВЦЭМ!$F$39:$F$782,СВЦЭМ!$A$39:$A$782,$A195,СВЦЭМ!$B$39:$B$782,Q$190)+'СЕТ СН'!$F$15</f>
        <v>138.80456172999999</v>
      </c>
      <c r="R195" s="36">
        <f>SUMIFS(СВЦЭМ!$F$39:$F$782,СВЦЭМ!$A$39:$A$782,$A195,СВЦЭМ!$B$39:$B$782,R$190)+'СЕТ СН'!$F$15</f>
        <v>137.04037632999999</v>
      </c>
      <c r="S195" s="36">
        <f>SUMIFS(СВЦЭМ!$F$39:$F$782,СВЦЭМ!$A$39:$A$782,$A195,СВЦЭМ!$B$39:$B$782,S$190)+'СЕТ СН'!$F$15</f>
        <v>139.38716918</v>
      </c>
      <c r="T195" s="36">
        <f>SUMIFS(СВЦЭМ!$F$39:$F$782,СВЦЭМ!$A$39:$A$782,$A195,СВЦЭМ!$B$39:$B$782,T$190)+'СЕТ СН'!$F$15</f>
        <v>157.37491409</v>
      </c>
      <c r="U195" s="36">
        <f>SUMIFS(СВЦЭМ!$F$39:$F$782,СВЦЭМ!$A$39:$A$782,$A195,СВЦЭМ!$B$39:$B$782,U$190)+'СЕТ СН'!$F$15</f>
        <v>160.64693466</v>
      </c>
      <c r="V195" s="36">
        <f>SUMIFS(СВЦЭМ!$F$39:$F$782,СВЦЭМ!$A$39:$A$782,$A195,СВЦЭМ!$B$39:$B$782,V$190)+'СЕТ СН'!$F$15</f>
        <v>159.10575205999999</v>
      </c>
      <c r="W195" s="36">
        <f>SUMIFS(СВЦЭМ!$F$39:$F$782,СВЦЭМ!$A$39:$A$782,$A195,СВЦЭМ!$B$39:$B$782,W$190)+'СЕТ СН'!$F$15</f>
        <v>156.72412822999999</v>
      </c>
      <c r="X195" s="36">
        <f>SUMIFS(СВЦЭМ!$F$39:$F$782,СВЦЭМ!$A$39:$A$782,$A195,СВЦЭМ!$B$39:$B$782,X$190)+'СЕТ СН'!$F$15</f>
        <v>150.54551130999999</v>
      </c>
      <c r="Y195" s="36">
        <f>SUMIFS(СВЦЭМ!$F$39:$F$782,СВЦЭМ!$A$39:$A$782,$A195,СВЦЭМ!$B$39:$B$782,Y$190)+'СЕТ СН'!$F$15</f>
        <v>135.3436375</v>
      </c>
    </row>
    <row r="196" spans="1:25" ht="15.75" x14ac:dyDescent="0.2">
      <c r="A196" s="35">
        <f t="shared" si="5"/>
        <v>44840</v>
      </c>
      <c r="B196" s="36">
        <f>SUMIFS(СВЦЭМ!$F$39:$F$782,СВЦЭМ!$A$39:$A$782,$A196,СВЦЭМ!$B$39:$B$782,B$190)+'СЕТ СН'!$F$15</f>
        <v>154.88840389000001</v>
      </c>
      <c r="C196" s="36">
        <f>SUMIFS(СВЦЭМ!$F$39:$F$782,СВЦЭМ!$A$39:$A$782,$A196,СВЦЭМ!$B$39:$B$782,C$190)+'СЕТ СН'!$F$15</f>
        <v>156.71325390000001</v>
      </c>
      <c r="D196" s="36">
        <f>SUMIFS(СВЦЭМ!$F$39:$F$782,СВЦЭМ!$A$39:$A$782,$A196,СВЦЭМ!$B$39:$B$782,D$190)+'СЕТ СН'!$F$15</f>
        <v>155.41037896</v>
      </c>
      <c r="E196" s="36">
        <f>SUMIFS(СВЦЭМ!$F$39:$F$782,СВЦЭМ!$A$39:$A$782,$A196,СВЦЭМ!$B$39:$B$782,E$190)+'СЕТ СН'!$F$15</f>
        <v>154.63244155999999</v>
      </c>
      <c r="F196" s="36">
        <f>SUMIFS(СВЦЭМ!$F$39:$F$782,СВЦЭМ!$A$39:$A$782,$A196,СВЦЭМ!$B$39:$B$782,F$190)+'СЕТ СН'!$F$15</f>
        <v>152.99822897000001</v>
      </c>
      <c r="G196" s="36">
        <f>SUMIFS(СВЦЭМ!$F$39:$F$782,СВЦЭМ!$A$39:$A$782,$A196,СВЦЭМ!$B$39:$B$782,G$190)+'СЕТ СН'!$F$15</f>
        <v>149.89910706000001</v>
      </c>
      <c r="H196" s="36">
        <f>SUMIFS(СВЦЭМ!$F$39:$F$782,СВЦЭМ!$A$39:$A$782,$A196,СВЦЭМ!$B$39:$B$782,H$190)+'СЕТ СН'!$F$15</f>
        <v>140.11487862000001</v>
      </c>
      <c r="I196" s="36">
        <f>SUMIFS(СВЦЭМ!$F$39:$F$782,СВЦЭМ!$A$39:$A$782,$A196,СВЦЭМ!$B$39:$B$782,I$190)+'СЕТ СН'!$F$15</f>
        <v>135.91840166</v>
      </c>
      <c r="J196" s="36">
        <f>SUMIFS(СВЦЭМ!$F$39:$F$782,СВЦЭМ!$A$39:$A$782,$A196,СВЦЭМ!$B$39:$B$782,J$190)+'СЕТ СН'!$F$15</f>
        <v>137.30383251000001</v>
      </c>
      <c r="K196" s="36">
        <f>SUMIFS(СВЦЭМ!$F$39:$F$782,СВЦЭМ!$A$39:$A$782,$A196,СВЦЭМ!$B$39:$B$782,K$190)+'СЕТ СН'!$F$15</f>
        <v>138.74927532000001</v>
      </c>
      <c r="L196" s="36">
        <f>SUMIFS(СВЦЭМ!$F$39:$F$782,СВЦЭМ!$A$39:$A$782,$A196,СВЦЭМ!$B$39:$B$782,L$190)+'СЕТ СН'!$F$15</f>
        <v>143.01835462</v>
      </c>
      <c r="M196" s="36">
        <f>SUMIFS(СВЦЭМ!$F$39:$F$782,СВЦЭМ!$A$39:$A$782,$A196,СВЦЭМ!$B$39:$B$782,M$190)+'СЕТ СН'!$F$15</f>
        <v>148.11163651999999</v>
      </c>
      <c r="N196" s="36">
        <f>SUMIFS(СВЦЭМ!$F$39:$F$782,СВЦЭМ!$A$39:$A$782,$A196,СВЦЭМ!$B$39:$B$782,N$190)+'СЕТ СН'!$F$15</f>
        <v>151.87599957</v>
      </c>
      <c r="O196" s="36">
        <f>SUMIFS(СВЦЭМ!$F$39:$F$782,СВЦЭМ!$A$39:$A$782,$A196,СВЦЭМ!$B$39:$B$782,O$190)+'СЕТ СН'!$F$15</f>
        <v>151.80848257</v>
      </c>
      <c r="P196" s="36">
        <f>SUMIFS(СВЦЭМ!$F$39:$F$782,СВЦЭМ!$A$39:$A$782,$A196,СВЦЭМ!$B$39:$B$782,P$190)+'СЕТ СН'!$F$15</f>
        <v>152.51995747999999</v>
      </c>
      <c r="Q196" s="36">
        <f>SUMIFS(СВЦЭМ!$F$39:$F$782,СВЦЭМ!$A$39:$A$782,$A196,СВЦЭМ!$B$39:$B$782,Q$190)+'СЕТ СН'!$F$15</f>
        <v>151.83233404000001</v>
      </c>
      <c r="R196" s="36">
        <f>SUMIFS(СВЦЭМ!$F$39:$F$782,СВЦЭМ!$A$39:$A$782,$A196,СВЦЭМ!$B$39:$B$782,R$190)+'СЕТ СН'!$F$15</f>
        <v>148.83530318000001</v>
      </c>
      <c r="S196" s="36">
        <f>SUMIFS(СВЦЭМ!$F$39:$F$782,СВЦЭМ!$A$39:$A$782,$A196,СВЦЭМ!$B$39:$B$782,S$190)+'СЕТ СН'!$F$15</f>
        <v>143.99281414000001</v>
      </c>
      <c r="T196" s="36">
        <f>SUMIFS(СВЦЭМ!$F$39:$F$782,СВЦЭМ!$A$39:$A$782,$A196,СВЦЭМ!$B$39:$B$782,T$190)+'СЕТ СН'!$F$15</f>
        <v>144.93177044000001</v>
      </c>
      <c r="U196" s="36">
        <f>SUMIFS(СВЦЭМ!$F$39:$F$782,СВЦЭМ!$A$39:$A$782,$A196,СВЦЭМ!$B$39:$B$782,U$190)+'СЕТ СН'!$F$15</f>
        <v>150.03355707</v>
      </c>
      <c r="V196" s="36">
        <f>SUMIFS(СВЦЭМ!$F$39:$F$782,СВЦЭМ!$A$39:$A$782,$A196,СВЦЭМ!$B$39:$B$782,V$190)+'СЕТ СН'!$F$15</f>
        <v>149.18634484</v>
      </c>
      <c r="W196" s="36">
        <f>SUMIFS(СВЦЭМ!$F$39:$F$782,СВЦЭМ!$A$39:$A$782,$A196,СВЦЭМ!$B$39:$B$782,W$190)+'СЕТ СН'!$F$15</f>
        <v>148.67347713999999</v>
      </c>
      <c r="X196" s="36">
        <f>SUMIFS(СВЦЭМ!$F$39:$F$782,СВЦЭМ!$A$39:$A$782,$A196,СВЦЭМ!$B$39:$B$782,X$190)+'СЕТ СН'!$F$15</f>
        <v>156.14855488000001</v>
      </c>
      <c r="Y196" s="36">
        <f>SUMIFS(СВЦЭМ!$F$39:$F$782,СВЦЭМ!$A$39:$A$782,$A196,СВЦЭМ!$B$39:$B$782,Y$190)+'СЕТ СН'!$F$15</f>
        <v>159.90923634000001</v>
      </c>
    </row>
    <row r="197" spans="1:25" ht="15.75" x14ac:dyDescent="0.2">
      <c r="A197" s="35">
        <f t="shared" si="5"/>
        <v>44841</v>
      </c>
      <c r="B197" s="36">
        <f>SUMIFS(СВЦЭМ!$F$39:$F$782,СВЦЭМ!$A$39:$A$782,$A197,СВЦЭМ!$B$39:$B$782,B$190)+'СЕТ СН'!$F$15</f>
        <v>139.21367411</v>
      </c>
      <c r="C197" s="36">
        <f>SUMIFS(СВЦЭМ!$F$39:$F$782,СВЦЭМ!$A$39:$A$782,$A197,СВЦЭМ!$B$39:$B$782,C$190)+'СЕТ СН'!$F$15</f>
        <v>144.53279634</v>
      </c>
      <c r="D197" s="36">
        <f>SUMIFS(СВЦЭМ!$F$39:$F$782,СВЦЭМ!$A$39:$A$782,$A197,СВЦЭМ!$B$39:$B$782,D$190)+'СЕТ СН'!$F$15</f>
        <v>147.6117213</v>
      </c>
      <c r="E197" s="36">
        <f>SUMIFS(СВЦЭМ!$F$39:$F$782,СВЦЭМ!$A$39:$A$782,$A197,СВЦЭМ!$B$39:$B$782,E$190)+'СЕТ СН'!$F$15</f>
        <v>148.82860256000001</v>
      </c>
      <c r="F197" s="36">
        <f>SUMIFS(СВЦЭМ!$F$39:$F$782,СВЦЭМ!$A$39:$A$782,$A197,СВЦЭМ!$B$39:$B$782,F$190)+'СЕТ СН'!$F$15</f>
        <v>149.2128323</v>
      </c>
      <c r="G197" s="36">
        <f>SUMIFS(СВЦЭМ!$F$39:$F$782,СВЦЭМ!$A$39:$A$782,$A197,СВЦЭМ!$B$39:$B$782,G$190)+'СЕТ СН'!$F$15</f>
        <v>146.95025630999999</v>
      </c>
      <c r="H197" s="36">
        <f>SUMIFS(СВЦЭМ!$F$39:$F$782,СВЦЭМ!$A$39:$A$782,$A197,СВЦЭМ!$B$39:$B$782,H$190)+'СЕТ СН'!$F$15</f>
        <v>138.78819865</v>
      </c>
      <c r="I197" s="36">
        <f>SUMIFS(СВЦЭМ!$F$39:$F$782,СВЦЭМ!$A$39:$A$782,$A197,СВЦЭМ!$B$39:$B$782,I$190)+'СЕТ СН'!$F$15</f>
        <v>130.06581786000001</v>
      </c>
      <c r="J197" s="36">
        <f>SUMIFS(СВЦЭМ!$F$39:$F$782,СВЦЭМ!$A$39:$A$782,$A197,СВЦЭМ!$B$39:$B$782,J$190)+'СЕТ СН'!$F$15</f>
        <v>132.13993515000001</v>
      </c>
      <c r="K197" s="36">
        <f>SUMIFS(СВЦЭМ!$F$39:$F$782,СВЦЭМ!$A$39:$A$782,$A197,СВЦЭМ!$B$39:$B$782,K$190)+'СЕТ СН'!$F$15</f>
        <v>135.69145449999999</v>
      </c>
      <c r="L197" s="36">
        <f>SUMIFS(СВЦЭМ!$F$39:$F$782,СВЦЭМ!$A$39:$A$782,$A197,СВЦЭМ!$B$39:$B$782,L$190)+'СЕТ СН'!$F$15</f>
        <v>133.06957684</v>
      </c>
      <c r="M197" s="36">
        <f>SUMIFS(СВЦЭМ!$F$39:$F$782,СВЦЭМ!$A$39:$A$782,$A197,СВЦЭМ!$B$39:$B$782,M$190)+'СЕТ СН'!$F$15</f>
        <v>130.77417184000001</v>
      </c>
      <c r="N197" s="36">
        <f>SUMIFS(СВЦЭМ!$F$39:$F$782,СВЦЭМ!$A$39:$A$782,$A197,СВЦЭМ!$B$39:$B$782,N$190)+'СЕТ СН'!$F$15</f>
        <v>131.42067469</v>
      </c>
      <c r="O197" s="36">
        <f>SUMIFS(СВЦЭМ!$F$39:$F$782,СВЦЭМ!$A$39:$A$782,$A197,СВЦЭМ!$B$39:$B$782,O$190)+'СЕТ СН'!$F$15</f>
        <v>131.85116601999999</v>
      </c>
      <c r="P197" s="36">
        <f>SUMIFS(СВЦЭМ!$F$39:$F$782,СВЦЭМ!$A$39:$A$782,$A197,СВЦЭМ!$B$39:$B$782,P$190)+'СЕТ СН'!$F$15</f>
        <v>131.23152139000001</v>
      </c>
      <c r="Q197" s="36">
        <f>SUMIFS(СВЦЭМ!$F$39:$F$782,СВЦЭМ!$A$39:$A$782,$A197,СВЦЭМ!$B$39:$B$782,Q$190)+'СЕТ СН'!$F$15</f>
        <v>131.63837534999999</v>
      </c>
      <c r="R197" s="36">
        <f>SUMIFS(СВЦЭМ!$F$39:$F$782,СВЦЭМ!$A$39:$A$782,$A197,СВЦЭМ!$B$39:$B$782,R$190)+'СЕТ СН'!$F$15</f>
        <v>130.70478714000001</v>
      </c>
      <c r="S197" s="36">
        <f>SUMIFS(СВЦЭМ!$F$39:$F$782,СВЦЭМ!$A$39:$A$782,$A197,СВЦЭМ!$B$39:$B$782,S$190)+'СЕТ СН'!$F$15</f>
        <v>136.34380154999999</v>
      </c>
      <c r="T197" s="36">
        <f>SUMIFS(СВЦЭМ!$F$39:$F$782,СВЦЭМ!$A$39:$A$782,$A197,СВЦЭМ!$B$39:$B$782,T$190)+'СЕТ СН'!$F$15</f>
        <v>147.95898333</v>
      </c>
      <c r="U197" s="36">
        <f>SUMIFS(СВЦЭМ!$F$39:$F$782,СВЦЭМ!$A$39:$A$782,$A197,СВЦЭМ!$B$39:$B$782,U$190)+'СЕТ СН'!$F$15</f>
        <v>153.50979484000001</v>
      </c>
      <c r="V197" s="36">
        <f>SUMIFS(СВЦЭМ!$F$39:$F$782,СВЦЭМ!$A$39:$A$782,$A197,СВЦЭМ!$B$39:$B$782,V$190)+'СЕТ СН'!$F$15</f>
        <v>152.64995357000001</v>
      </c>
      <c r="W197" s="36">
        <f>SUMIFS(СВЦЭМ!$F$39:$F$782,СВЦЭМ!$A$39:$A$782,$A197,СВЦЭМ!$B$39:$B$782,W$190)+'СЕТ СН'!$F$15</f>
        <v>150.63800191999999</v>
      </c>
      <c r="X197" s="36">
        <f>SUMIFS(СВЦЭМ!$F$39:$F$782,СВЦЭМ!$A$39:$A$782,$A197,СВЦЭМ!$B$39:$B$782,X$190)+'СЕТ СН'!$F$15</f>
        <v>144.15203353000001</v>
      </c>
      <c r="Y197" s="36">
        <f>SUMIFS(СВЦЭМ!$F$39:$F$782,СВЦЭМ!$A$39:$A$782,$A197,СВЦЭМ!$B$39:$B$782,Y$190)+'СЕТ СН'!$F$15</f>
        <v>142.39884280000001</v>
      </c>
    </row>
    <row r="198" spans="1:25" ht="15.75" x14ac:dyDescent="0.2">
      <c r="A198" s="35">
        <f t="shared" si="5"/>
        <v>44842</v>
      </c>
      <c r="B198" s="36">
        <f>SUMIFS(СВЦЭМ!$F$39:$F$782,СВЦЭМ!$A$39:$A$782,$A198,СВЦЭМ!$B$39:$B$782,B$190)+'СЕТ СН'!$F$15</f>
        <v>137.79288373</v>
      </c>
      <c r="C198" s="36">
        <f>SUMIFS(СВЦЭМ!$F$39:$F$782,СВЦЭМ!$A$39:$A$782,$A198,СВЦЭМ!$B$39:$B$782,C$190)+'СЕТ СН'!$F$15</f>
        <v>143.31675992999999</v>
      </c>
      <c r="D198" s="36">
        <f>SUMIFS(СВЦЭМ!$F$39:$F$782,СВЦЭМ!$A$39:$A$782,$A198,СВЦЭМ!$B$39:$B$782,D$190)+'СЕТ СН'!$F$15</f>
        <v>145.79662633999999</v>
      </c>
      <c r="E198" s="36">
        <f>SUMIFS(СВЦЭМ!$F$39:$F$782,СВЦЭМ!$A$39:$A$782,$A198,СВЦЭМ!$B$39:$B$782,E$190)+'СЕТ СН'!$F$15</f>
        <v>147.08172526000001</v>
      </c>
      <c r="F198" s="36">
        <f>SUMIFS(СВЦЭМ!$F$39:$F$782,СВЦЭМ!$A$39:$A$782,$A198,СВЦЭМ!$B$39:$B$782,F$190)+'СЕТ СН'!$F$15</f>
        <v>147.57474748000001</v>
      </c>
      <c r="G198" s="36">
        <f>SUMIFS(СВЦЭМ!$F$39:$F$782,СВЦЭМ!$A$39:$A$782,$A198,СВЦЭМ!$B$39:$B$782,G$190)+'СЕТ СН'!$F$15</f>
        <v>146.29095867999999</v>
      </c>
      <c r="H198" s="36">
        <f>SUMIFS(СВЦЭМ!$F$39:$F$782,СВЦЭМ!$A$39:$A$782,$A198,СВЦЭМ!$B$39:$B$782,H$190)+'СЕТ СН'!$F$15</f>
        <v>143.49241314</v>
      </c>
      <c r="I198" s="36">
        <f>SUMIFS(СВЦЭМ!$F$39:$F$782,СВЦЭМ!$A$39:$A$782,$A198,СВЦЭМ!$B$39:$B$782,I$190)+'СЕТ СН'!$F$15</f>
        <v>136.85589413</v>
      </c>
      <c r="J198" s="36">
        <f>SUMIFS(СВЦЭМ!$F$39:$F$782,СВЦЭМ!$A$39:$A$782,$A198,СВЦЭМ!$B$39:$B$782,J$190)+'СЕТ СН'!$F$15</f>
        <v>129.8628775</v>
      </c>
      <c r="K198" s="36">
        <f>SUMIFS(СВЦЭМ!$F$39:$F$782,СВЦЭМ!$A$39:$A$782,$A198,СВЦЭМ!$B$39:$B$782,K$190)+'СЕТ СН'!$F$15</f>
        <v>127.19754364000001</v>
      </c>
      <c r="L198" s="36">
        <f>SUMIFS(СВЦЭМ!$F$39:$F$782,СВЦЭМ!$A$39:$A$782,$A198,СВЦЭМ!$B$39:$B$782,L$190)+'СЕТ СН'!$F$15</f>
        <v>135.52047873000001</v>
      </c>
      <c r="M198" s="36">
        <f>SUMIFS(СВЦЭМ!$F$39:$F$782,СВЦЭМ!$A$39:$A$782,$A198,СВЦЭМ!$B$39:$B$782,M$190)+'СЕТ СН'!$F$15</f>
        <v>130.62722400000001</v>
      </c>
      <c r="N198" s="36">
        <f>SUMIFS(СВЦЭМ!$F$39:$F$782,СВЦЭМ!$A$39:$A$782,$A198,СВЦЭМ!$B$39:$B$782,N$190)+'СЕТ СН'!$F$15</f>
        <v>128.27590585999999</v>
      </c>
      <c r="O198" s="36">
        <f>SUMIFS(СВЦЭМ!$F$39:$F$782,СВЦЭМ!$A$39:$A$782,$A198,СВЦЭМ!$B$39:$B$782,O$190)+'СЕТ СН'!$F$15</f>
        <v>129.42427086999999</v>
      </c>
      <c r="P198" s="36">
        <f>SUMIFS(СВЦЭМ!$F$39:$F$782,СВЦЭМ!$A$39:$A$782,$A198,СВЦЭМ!$B$39:$B$782,P$190)+'СЕТ СН'!$F$15</f>
        <v>130.58566787999999</v>
      </c>
      <c r="Q198" s="36">
        <f>SUMIFS(СВЦЭМ!$F$39:$F$782,СВЦЭМ!$A$39:$A$782,$A198,СВЦЭМ!$B$39:$B$782,Q$190)+'СЕТ СН'!$F$15</f>
        <v>131.05657717</v>
      </c>
      <c r="R198" s="36">
        <f>SUMIFS(СВЦЭМ!$F$39:$F$782,СВЦЭМ!$A$39:$A$782,$A198,СВЦЭМ!$B$39:$B$782,R$190)+'СЕТ СН'!$F$15</f>
        <v>131.07651734000001</v>
      </c>
      <c r="S198" s="36">
        <f>SUMIFS(СВЦЭМ!$F$39:$F$782,СВЦЭМ!$A$39:$A$782,$A198,СВЦЭМ!$B$39:$B$782,S$190)+'СЕТ СН'!$F$15</f>
        <v>134.21112699</v>
      </c>
      <c r="T198" s="36">
        <f>SUMIFS(СВЦЭМ!$F$39:$F$782,СВЦЭМ!$A$39:$A$782,$A198,СВЦЭМ!$B$39:$B$782,T$190)+'СЕТ СН'!$F$15</f>
        <v>150.36464053</v>
      </c>
      <c r="U198" s="36">
        <f>SUMIFS(СВЦЭМ!$F$39:$F$782,СВЦЭМ!$A$39:$A$782,$A198,СВЦЭМ!$B$39:$B$782,U$190)+'СЕТ СН'!$F$15</f>
        <v>153.97574270999999</v>
      </c>
      <c r="V198" s="36">
        <f>SUMIFS(СВЦЭМ!$F$39:$F$782,СВЦЭМ!$A$39:$A$782,$A198,СВЦЭМ!$B$39:$B$782,V$190)+'СЕТ СН'!$F$15</f>
        <v>153.66664996</v>
      </c>
      <c r="W198" s="36">
        <f>SUMIFS(СВЦЭМ!$F$39:$F$782,СВЦЭМ!$A$39:$A$782,$A198,СВЦЭМ!$B$39:$B$782,W$190)+'СЕТ СН'!$F$15</f>
        <v>152.94662052000001</v>
      </c>
      <c r="X198" s="36">
        <f>SUMIFS(СВЦЭМ!$F$39:$F$782,СВЦЭМ!$A$39:$A$782,$A198,СВЦЭМ!$B$39:$B$782,X$190)+'СЕТ СН'!$F$15</f>
        <v>148.39166381999999</v>
      </c>
      <c r="Y198" s="36">
        <f>SUMIFS(СВЦЭМ!$F$39:$F$782,СВЦЭМ!$A$39:$A$782,$A198,СВЦЭМ!$B$39:$B$782,Y$190)+'СЕТ СН'!$F$15</f>
        <v>145.36846023000001</v>
      </c>
    </row>
    <row r="199" spans="1:25" ht="15.75" x14ac:dyDescent="0.2">
      <c r="A199" s="35">
        <f t="shared" si="5"/>
        <v>44843</v>
      </c>
      <c r="B199" s="36">
        <f>SUMIFS(СВЦЭМ!$F$39:$F$782,СВЦЭМ!$A$39:$A$782,$A199,СВЦЭМ!$B$39:$B$782,B$190)+'СЕТ СН'!$F$15</f>
        <v>134.91292082000001</v>
      </c>
      <c r="C199" s="36">
        <f>SUMIFS(СВЦЭМ!$F$39:$F$782,СВЦЭМ!$A$39:$A$782,$A199,СВЦЭМ!$B$39:$B$782,C$190)+'СЕТ СН'!$F$15</f>
        <v>137.3836675</v>
      </c>
      <c r="D199" s="36">
        <f>SUMIFS(СВЦЭМ!$F$39:$F$782,СВЦЭМ!$A$39:$A$782,$A199,СВЦЭМ!$B$39:$B$782,D$190)+'СЕТ СН'!$F$15</f>
        <v>138.54645393000001</v>
      </c>
      <c r="E199" s="36">
        <f>SUMIFS(СВЦЭМ!$F$39:$F$782,СВЦЭМ!$A$39:$A$782,$A199,СВЦЭМ!$B$39:$B$782,E$190)+'СЕТ СН'!$F$15</f>
        <v>139.16709709</v>
      </c>
      <c r="F199" s="36">
        <f>SUMIFS(СВЦЭМ!$F$39:$F$782,СВЦЭМ!$A$39:$A$782,$A199,СВЦЭМ!$B$39:$B$782,F$190)+'СЕТ СН'!$F$15</f>
        <v>138.85967294</v>
      </c>
      <c r="G199" s="36">
        <f>SUMIFS(СВЦЭМ!$F$39:$F$782,СВЦЭМ!$A$39:$A$782,$A199,СВЦЭМ!$B$39:$B$782,G$190)+'СЕТ СН'!$F$15</f>
        <v>138.85665316999999</v>
      </c>
      <c r="H199" s="36">
        <f>SUMIFS(СВЦЭМ!$F$39:$F$782,СВЦЭМ!$A$39:$A$782,$A199,СВЦЭМ!$B$39:$B$782,H$190)+'СЕТ СН'!$F$15</f>
        <v>137.23748742000001</v>
      </c>
      <c r="I199" s="36">
        <f>SUMIFS(СВЦЭМ!$F$39:$F$782,СВЦЭМ!$A$39:$A$782,$A199,СВЦЭМ!$B$39:$B$782,I$190)+'СЕТ СН'!$F$15</f>
        <v>134.19076991</v>
      </c>
      <c r="J199" s="36">
        <f>SUMIFS(СВЦЭМ!$F$39:$F$782,СВЦЭМ!$A$39:$A$782,$A199,СВЦЭМ!$B$39:$B$782,J$190)+'СЕТ СН'!$F$15</f>
        <v>133.53885154</v>
      </c>
      <c r="K199" s="36">
        <f>SUMIFS(СВЦЭМ!$F$39:$F$782,СВЦЭМ!$A$39:$A$782,$A199,СВЦЭМ!$B$39:$B$782,K$190)+'СЕТ СН'!$F$15</f>
        <v>124.29507932</v>
      </c>
      <c r="L199" s="36">
        <f>SUMIFS(СВЦЭМ!$F$39:$F$782,СВЦЭМ!$A$39:$A$782,$A199,СВЦЭМ!$B$39:$B$782,L$190)+'СЕТ СН'!$F$15</f>
        <v>125.78332343</v>
      </c>
      <c r="M199" s="36">
        <f>SUMIFS(СВЦЭМ!$F$39:$F$782,СВЦЭМ!$A$39:$A$782,$A199,СВЦЭМ!$B$39:$B$782,M$190)+'СЕТ СН'!$F$15</f>
        <v>126.21295680999999</v>
      </c>
      <c r="N199" s="36">
        <f>SUMIFS(СВЦЭМ!$F$39:$F$782,СВЦЭМ!$A$39:$A$782,$A199,СВЦЭМ!$B$39:$B$782,N$190)+'СЕТ СН'!$F$15</f>
        <v>122.46292269</v>
      </c>
      <c r="O199" s="36">
        <f>SUMIFS(СВЦЭМ!$F$39:$F$782,СВЦЭМ!$A$39:$A$782,$A199,СВЦЭМ!$B$39:$B$782,O$190)+'СЕТ СН'!$F$15</f>
        <v>125.39705683</v>
      </c>
      <c r="P199" s="36">
        <f>SUMIFS(СВЦЭМ!$F$39:$F$782,СВЦЭМ!$A$39:$A$782,$A199,СВЦЭМ!$B$39:$B$782,P$190)+'СЕТ СН'!$F$15</f>
        <v>124.59601250999999</v>
      </c>
      <c r="Q199" s="36">
        <f>SUMIFS(СВЦЭМ!$F$39:$F$782,СВЦЭМ!$A$39:$A$782,$A199,СВЦЭМ!$B$39:$B$782,Q$190)+'СЕТ СН'!$F$15</f>
        <v>124.38940709000001</v>
      </c>
      <c r="R199" s="36">
        <f>SUMIFS(СВЦЭМ!$F$39:$F$782,СВЦЭМ!$A$39:$A$782,$A199,СВЦЭМ!$B$39:$B$782,R$190)+'СЕТ СН'!$F$15</f>
        <v>128.42289889</v>
      </c>
      <c r="S199" s="36">
        <f>SUMIFS(СВЦЭМ!$F$39:$F$782,СВЦЭМ!$A$39:$A$782,$A199,СВЦЭМ!$B$39:$B$782,S$190)+'СЕТ СН'!$F$15</f>
        <v>132.86626706999999</v>
      </c>
      <c r="T199" s="36">
        <f>SUMIFS(СВЦЭМ!$F$39:$F$782,СВЦЭМ!$A$39:$A$782,$A199,СВЦЭМ!$B$39:$B$782,T$190)+'СЕТ СН'!$F$15</f>
        <v>143.35459308</v>
      </c>
      <c r="U199" s="36">
        <f>SUMIFS(СВЦЭМ!$F$39:$F$782,СВЦЭМ!$A$39:$A$782,$A199,СВЦЭМ!$B$39:$B$782,U$190)+'СЕТ СН'!$F$15</f>
        <v>148.26904795999999</v>
      </c>
      <c r="V199" s="36">
        <f>SUMIFS(СВЦЭМ!$F$39:$F$782,СВЦЭМ!$A$39:$A$782,$A199,СВЦЭМ!$B$39:$B$782,V$190)+'СЕТ СН'!$F$15</f>
        <v>146.68691183000001</v>
      </c>
      <c r="W199" s="36">
        <f>SUMIFS(СВЦЭМ!$F$39:$F$782,СВЦЭМ!$A$39:$A$782,$A199,СВЦЭМ!$B$39:$B$782,W$190)+'СЕТ СН'!$F$15</f>
        <v>144.10295952999999</v>
      </c>
      <c r="X199" s="36">
        <f>SUMIFS(СВЦЭМ!$F$39:$F$782,СВЦЭМ!$A$39:$A$782,$A199,СВЦЭМ!$B$39:$B$782,X$190)+'СЕТ СН'!$F$15</f>
        <v>124.25187713</v>
      </c>
      <c r="Y199" s="36">
        <f>SUMIFS(СВЦЭМ!$F$39:$F$782,СВЦЭМ!$A$39:$A$782,$A199,СВЦЭМ!$B$39:$B$782,Y$190)+'СЕТ СН'!$F$15</f>
        <v>109.27938116999999</v>
      </c>
    </row>
    <row r="200" spans="1:25" ht="15.75" x14ac:dyDescent="0.2">
      <c r="A200" s="35">
        <f t="shared" si="5"/>
        <v>44844</v>
      </c>
      <c r="B200" s="36">
        <f>SUMIFS(СВЦЭМ!$F$39:$F$782,СВЦЭМ!$A$39:$A$782,$A200,СВЦЭМ!$B$39:$B$782,B$190)+'СЕТ СН'!$F$15</f>
        <v>109.57336282999999</v>
      </c>
      <c r="C200" s="36">
        <f>SUMIFS(СВЦЭМ!$F$39:$F$782,СВЦЭМ!$A$39:$A$782,$A200,СВЦЭМ!$B$39:$B$782,C$190)+'СЕТ СН'!$F$15</f>
        <v>118.19111789999999</v>
      </c>
      <c r="D200" s="36">
        <f>SUMIFS(СВЦЭМ!$F$39:$F$782,СВЦЭМ!$A$39:$A$782,$A200,СВЦЭМ!$B$39:$B$782,D$190)+'СЕТ СН'!$F$15</f>
        <v>131.63820035000001</v>
      </c>
      <c r="E200" s="36">
        <f>SUMIFS(СВЦЭМ!$F$39:$F$782,СВЦЭМ!$A$39:$A$782,$A200,СВЦЭМ!$B$39:$B$782,E$190)+'СЕТ СН'!$F$15</f>
        <v>131.5877303</v>
      </c>
      <c r="F200" s="36">
        <f>SUMIFS(СВЦЭМ!$F$39:$F$782,СВЦЭМ!$A$39:$A$782,$A200,СВЦЭМ!$B$39:$B$782,F$190)+'СЕТ СН'!$F$15</f>
        <v>130.78261592000001</v>
      </c>
      <c r="G200" s="36">
        <f>SUMIFS(СВЦЭМ!$F$39:$F$782,СВЦЭМ!$A$39:$A$782,$A200,СВЦЭМ!$B$39:$B$782,G$190)+'СЕТ СН'!$F$15</f>
        <v>130.87000441999999</v>
      </c>
      <c r="H200" s="36">
        <f>SUMIFS(СВЦЭМ!$F$39:$F$782,СВЦЭМ!$A$39:$A$782,$A200,СВЦЭМ!$B$39:$B$782,H$190)+'СЕТ СН'!$F$15</f>
        <v>122.46330453</v>
      </c>
      <c r="I200" s="36">
        <f>SUMIFS(СВЦЭМ!$F$39:$F$782,СВЦЭМ!$A$39:$A$782,$A200,СВЦЭМ!$B$39:$B$782,I$190)+'СЕТ СН'!$F$15</f>
        <v>111.46815655</v>
      </c>
      <c r="J200" s="36">
        <f>SUMIFS(СВЦЭМ!$F$39:$F$782,СВЦЭМ!$A$39:$A$782,$A200,СВЦЭМ!$B$39:$B$782,J$190)+'СЕТ СН'!$F$15</f>
        <v>108.69779902000001</v>
      </c>
      <c r="K200" s="36">
        <f>SUMIFS(СВЦЭМ!$F$39:$F$782,СВЦЭМ!$A$39:$A$782,$A200,СВЦЭМ!$B$39:$B$782,K$190)+'СЕТ СН'!$F$15</f>
        <v>107.78070891</v>
      </c>
      <c r="L200" s="36">
        <f>SUMIFS(СВЦЭМ!$F$39:$F$782,СВЦЭМ!$A$39:$A$782,$A200,СВЦЭМ!$B$39:$B$782,L$190)+'СЕТ СН'!$F$15</f>
        <v>106.34491391</v>
      </c>
      <c r="M200" s="36">
        <f>SUMIFS(СВЦЭМ!$F$39:$F$782,СВЦЭМ!$A$39:$A$782,$A200,СВЦЭМ!$B$39:$B$782,M$190)+'СЕТ СН'!$F$15</f>
        <v>112.89694522000001</v>
      </c>
      <c r="N200" s="36">
        <f>SUMIFS(СВЦЭМ!$F$39:$F$782,СВЦЭМ!$A$39:$A$782,$A200,СВЦЭМ!$B$39:$B$782,N$190)+'СЕТ СН'!$F$15</f>
        <v>124.50194644</v>
      </c>
      <c r="O200" s="36">
        <f>SUMIFS(СВЦЭМ!$F$39:$F$782,СВЦЭМ!$A$39:$A$782,$A200,СВЦЭМ!$B$39:$B$782,O$190)+'СЕТ СН'!$F$15</f>
        <v>123.97553662</v>
      </c>
      <c r="P200" s="36">
        <f>SUMIFS(СВЦЭМ!$F$39:$F$782,СВЦЭМ!$A$39:$A$782,$A200,СВЦЭМ!$B$39:$B$782,P$190)+'СЕТ СН'!$F$15</f>
        <v>118.63244458</v>
      </c>
      <c r="Q200" s="36">
        <f>SUMIFS(СВЦЭМ!$F$39:$F$782,СВЦЭМ!$A$39:$A$782,$A200,СВЦЭМ!$B$39:$B$782,Q$190)+'СЕТ СН'!$F$15</f>
        <v>117.02192026</v>
      </c>
      <c r="R200" s="36">
        <f>SUMIFS(СВЦЭМ!$F$39:$F$782,СВЦЭМ!$A$39:$A$782,$A200,СВЦЭМ!$B$39:$B$782,R$190)+'СЕТ СН'!$F$15</f>
        <v>110.79495928999999</v>
      </c>
      <c r="S200" s="36">
        <f>SUMIFS(СВЦЭМ!$F$39:$F$782,СВЦЭМ!$A$39:$A$782,$A200,СВЦЭМ!$B$39:$B$782,S$190)+'СЕТ СН'!$F$15</f>
        <v>104.61945471999999</v>
      </c>
      <c r="T200" s="36">
        <f>SUMIFS(СВЦЭМ!$F$39:$F$782,СВЦЭМ!$A$39:$A$782,$A200,СВЦЭМ!$B$39:$B$782,T$190)+'СЕТ СН'!$F$15</f>
        <v>112.10591675000001</v>
      </c>
      <c r="U200" s="36">
        <f>SUMIFS(СВЦЭМ!$F$39:$F$782,СВЦЭМ!$A$39:$A$782,$A200,СВЦЭМ!$B$39:$B$782,U$190)+'СЕТ СН'!$F$15</f>
        <v>114.6521522</v>
      </c>
      <c r="V200" s="36">
        <f>SUMIFS(СВЦЭМ!$F$39:$F$782,СВЦЭМ!$A$39:$A$782,$A200,СВЦЭМ!$B$39:$B$782,V$190)+'СЕТ СН'!$F$15</f>
        <v>115.92565630999999</v>
      </c>
      <c r="W200" s="36">
        <f>SUMIFS(СВЦЭМ!$F$39:$F$782,СВЦЭМ!$A$39:$A$782,$A200,СВЦЭМ!$B$39:$B$782,W$190)+'СЕТ СН'!$F$15</f>
        <v>116.70836715</v>
      </c>
      <c r="X200" s="36">
        <f>SUMIFS(СВЦЭМ!$F$39:$F$782,СВЦЭМ!$A$39:$A$782,$A200,СВЦЭМ!$B$39:$B$782,X$190)+'СЕТ СН'!$F$15</f>
        <v>113.61847505999999</v>
      </c>
      <c r="Y200" s="36">
        <f>SUMIFS(СВЦЭМ!$F$39:$F$782,СВЦЭМ!$A$39:$A$782,$A200,СВЦЭМ!$B$39:$B$782,Y$190)+'СЕТ СН'!$F$15</f>
        <v>110.35062646</v>
      </c>
    </row>
    <row r="201" spans="1:25" ht="15.75" x14ac:dyDescent="0.2">
      <c r="A201" s="35">
        <f t="shared" si="5"/>
        <v>44845</v>
      </c>
      <c r="B201" s="36">
        <f>SUMIFS(СВЦЭМ!$F$39:$F$782,СВЦЭМ!$A$39:$A$782,$A201,СВЦЭМ!$B$39:$B$782,B$190)+'СЕТ СН'!$F$15</f>
        <v>123.74695416</v>
      </c>
      <c r="C201" s="36">
        <f>SUMIFS(СВЦЭМ!$F$39:$F$782,СВЦЭМ!$A$39:$A$782,$A201,СВЦЭМ!$B$39:$B$782,C$190)+'СЕТ СН'!$F$15</f>
        <v>132.89364771999999</v>
      </c>
      <c r="D201" s="36">
        <f>SUMIFS(СВЦЭМ!$F$39:$F$782,СВЦЭМ!$A$39:$A$782,$A201,СВЦЭМ!$B$39:$B$782,D$190)+'СЕТ СН'!$F$15</f>
        <v>139.19745904000001</v>
      </c>
      <c r="E201" s="36">
        <f>SUMIFS(СВЦЭМ!$F$39:$F$782,СВЦЭМ!$A$39:$A$782,$A201,СВЦЭМ!$B$39:$B$782,E$190)+'СЕТ СН'!$F$15</f>
        <v>141.43083625</v>
      </c>
      <c r="F201" s="36">
        <f>SUMIFS(СВЦЭМ!$F$39:$F$782,СВЦЭМ!$A$39:$A$782,$A201,СВЦЭМ!$B$39:$B$782,F$190)+'СЕТ СН'!$F$15</f>
        <v>140.92141559000001</v>
      </c>
      <c r="G201" s="36">
        <f>SUMIFS(СВЦЭМ!$F$39:$F$782,СВЦЭМ!$A$39:$A$782,$A201,СВЦЭМ!$B$39:$B$782,G$190)+'СЕТ СН'!$F$15</f>
        <v>131.98627205</v>
      </c>
      <c r="H201" s="36">
        <f>SUMIFS(СВЦЭМ!$F$39:$F$782,СВЦЭМ!$A$39:$A$782,$A201,СВЦЭМ!$B$39:$B$782,H$190)+'СЕТ СН'!$F$15</f>
        <v>133.07175278</v>
      </c>
      <c r="I201" s="36">
        <f>SUMIFS(СВЦЭМ!$F$39:$F$782,СВЦЭМ!$A$39:$A$782,$A201,СВЦЭМ!$B$39:$B$782,I$190)+'СЕТ СН'!$F$15</f>
        <v>136.65183340999999</v>
      </c>
      <c r="J201" s="36">
        <f>SUMIFS(СВЦЭМ!$F$39:$F$782,СВЦЭМ!$A$39:$A$782,$A201,СВЦЭМ!$B$39:$B$782,J$190)+'СЕТ СН'!$F$15</f>
        <v>137.99325433999999</v>
      </c>
      <c r="K201" s="36">
        <f>SUMIFS(СВЦЭМ!$F$39:$F$782,СВЦЭМ!$A$39:$A$782,$A201,СВЦЭМ!$B$39:$B$782,K$190)+'СЕТ СН'!$F$15</f>
        <v>138.57581138</v>
      </c>
      <c r="L201" s="36">
        <f>SUMIFS(СВЦЭМ!$F$39:$F$782,СВЦЭМ!$A$39:$A$782,$A201,СВЦЭМ!$B$39:$B$782,L$190)+'СЕТ СН'!$F$15</f>
        <v>139.52791945000001</v>
      </c>
      <c r="M201" s="36">
        <f>SUMIFS(СВЦЭМ!$F$39:$F$782,СВЦЭМ!$A$39:$A$782,$A201,СВЦЭМ!$B$39:$B$782,M$190)+'СЕТ СН'!$F$15</f>
        <v>135.03487884</v>
      </c>
      <c r="N201" s="36">
        <f>SUMIFS(СВЦЭМ!$F$39:$F$782,СВЦЭМ!$A$39:$A$782,$A201,СВЦЭМ!$B$39:$B$782,N$190)+'СЕТ СН'!$F$15</f>
        <v>138.66661250000001</v>
      </c>
      <c r="O201" s="36">
        <f>SUMIFS(СВЦЭМ!$F$39:$F$782,СВЦЭМ!$A$39:$A$782,$A201,СВЦЭМ!$B$39:$B$782,O$190)+'СЕТ СН'!$F$15</f>
        <v>139.15819107999999</v>
      </c>
      <c r="P201" s="36">
        <f>SUMIFS(СВЦЭМ!$F$39:$F$782,СВЦЭМ!$A$39:$A$782,$A201,СВЦЭМ!$B$39:$B$782,P$190)+'СЕТ СН'!$F$15</f>
        <v>137.78978212000001</v>
      </c>
      <c r="Q201" s="36">
        <f>SUMIFS(СВЦЭМ!$F$39:$F$782,СВЦЭМ!$A$39:$A$782,$A201,СВЦЭМ!$B$39:$B$782,Q$190)+'СЕТ СН'!$F$15</f>
        <v>136.79680246999999</v>
      </c>
      <c r="R201" s="36">
        <f>SUMIFS(СВЦЭМ!$F$39:$F$782,СВЦЭМ!$A$39:$A$782,$A201,СВЦЭМ!$B$39:$B$782,R$190)+'СЕТ СН'!$F$15</f>
        <v>133.86907352</v>
      </c>
      <c r="S201" s="36">
        <f>SUMIFS(СВЦЭМ!$F$39:$F$782,СВЦЭМ!$A$39:$A$782,$A201,СВЦЭМ!$B$39:$B$782,S$190)+'СЕТ СН'!$F$15</f>
        <v>139.19238903999999</v>
      </c>
      <c r="T201" s="36">
        <f>SUMIFS(СВЦЭМ!$F$39:$F$782,СВЦЭМ!$A$39:$A$782,$A201,СВЦЭМ!$B$39:$B$782,T$190)+'СЕТ СН'!$F$15</f>
        <v>147.02491282</v>
      </c>
      <c r="U201" s="36">
        <f>SUMIFS(СВЦЭМ!$F$39:$F$782,СВЦЭМ!$A$39:$A$782,$A201,СВЦЭМ!$B$39:$B$782,U$190)+'СЕТ СН'!$F$15</f>
        <v>150.25922312</v>
      </c>
      <c r="V201" s="36">
        <f>SUMIFS(СВЦЭМ!$F$39:$F$782,СВЦЭМ!$A$39:$A$782,$A201,СВЦЭМ!$B$39:$B$782,V$190)+'СЕТ СН'!$F$15</f>
        <v>149.82220855</v>
      </c>
      <c r="W201" s="36">
        <f>SUMIFS(СВЦЭМ!$F$39:$F$782,СВЦЭМ!$A$39:$A$782,$A201,СВЦЭМ!$B$39:$B$782,W$190)+'СЕТ СН'!$F$15</f>
        <v>154.63312507000001</v>
      </c>
      <c r="X201" s="36">
        <f>SUMIFS(СВЦЭМ!$F$39:$F$782,СВЦЭМ!$A$39:$A$782,$A201,СВЦЭМ!$B$39:$B$782,X$190)+'СЕТ СН'!$F$15</f>
        <v>151.93541984000001</v>
      </c>
      <c r="Y201" s="36">
        <f>SUMIFS(СВЦЭМ!$F$39:$F$782,СВЦЭМ!$A$39:$A$782,$A201,СВЦЭМ!$B$39:$B$782,Y$190)+'СЕТ СН'!$F$15</f>
        <v>150.78188270000001</v>
      </c>
    </row>
    <row r="202" spans="1:25" ht="15.75" x14ac:dyDescent="0.2">
      <c r="A202" s="35">
        <f t="shared" si="5"/>
        <v>44846</v>
      </c>
      <c r="B202" s="36">
        <f>SUMIFS(СВЦЭМ!$F$39:$F$782,СВЦЭМ!$A$39:$A$782,$A202,СВЦЭМ!$B$39:$B$782,B$190)+'СЕТ СН'!$F$15</f>
        <v>137.24942492</v>
      </c>
      <c r="C202" s="36">
        <f>SUMIFS(СВЦЭМ!$F$39:$F$782,СВЦЭМ!$A$39:$A$782,$A202,СВЦЭМ!$B$39:$B$782,C$190)+'СЕТ СН'!$F$15</f>
        <v>140.96959396</v>
      </c>
      <c r="D202" s="36">
        <f>SUMIFS(СВЦЭМ!$F$39:$F$782,СВЦЭМ!$A$39:$A$782,$A202,СВЦЭМ!$B$39:$B$782,D$190)+'СЕТ СН'!$F$15</f>
        <v>144.15089558</v>
      </c>
      <c r="E202" s="36">
        <f>SUMIFS(СВЦЭМ!$F$39:$F$782,СВЦЭМ!$A$39:$A$782,$A202,СВЦЭМ!$B$39:$B$782,E$190)+'СЕТ СН'!$F$15</f>
        <v>143.13283862</v>
      </c>
      <c r="F202" s="36">
        <f>SUMIFS(СВЦЭМ!$F$39:$F$782,СВЦЭМ!$A$39:$A$782,$A202,СВЦЭМ!$B$39:$B$782,F$190)+'СЕТ СН'!$F$15</f>
        <v>142.33908378999999</v>
      </c>
      <c r="G202" s="36">
        <f>SUMIFS(СВЦЭМ!$F$39:$F$782,СВЦЭМ!$A$39:$A$782,$A202,СВЦЭМ!$B$39:$B$782,G$190)+'СЕТ СН'!$F$15</f>
        <v>142.09027356999999</v>
      </c>
      <c r="H202" s="36">
        <f>SUMIFS(СВЦЭМ!$F$39:$F$782,СВЦЭМ!$A$39:$A$782,$A202,СВЦЭМ!$B$39:$B$782,H$190)+'СЕТ СН'!$F$15</f>
        <v>138.33033968000001</v>
      </c>
      <c r="I202" s="36">
        <f>SUMIFS(СВЦЭМ!$F$39:$F$782,СВЦЭМ!$A$39:$A$782,$A202,СВЦЭМ!$B$39:$B$782,I$190)+'СЕТ СН'!$F$15</f>
        <v>133.89108891000001</v>
      </c>
      <c r="J202" s="36">
        <f>SUMIFS(СВЦЭМ!$F$39:$F$782,СВЦЭМ!$A$39:$A$782,$A202,СВЦЭМ!$B$39:$B$782,J$190)+'СЕТ СН'!$F$15</f>
        <v>135.15482133</v>
      </c>
      <c r="K202" s="36">
        <f>SUMIFS(СВЦЭМ!$F$39:$F$782,СВЦЭМ!$A$39:$A$782,$A202,СВЦЭМ!$B$39:$B$782,K$190)+'СЕТ СН'!$F$15</f>
        <v>134.37541519999999</v>
      </c>
      <c r="L202" s="36">
        <f>SUMIFS(СВЦЭМ!$F$39:$F$782,СВЦЭМ!$A$39:$A$782,$A202,СВЦЭМ!$B$39:$B$782,L$190)+'СЕТ СН'!$F$15</f>
        <v>133.36045067000001</v>
      </c>
      <c r="M202" s="36">
        <f>SUMIFS(СВЦЭМ!$F$39:$F$782,СВЦЭМ!$A$39:$A$782,$A202,СВЦЭМ!$B$39:$B$782,M$190)+'СЕТ СН'!$F$15</f>
        <v>132.60095265000001</v>
      </c>
      <c r="N202" s="36">
        <f>SUMIFS(СВЦЭМ!$F$39:$F$782,СВЦЭМ!$A$39:$A$782,$A202,СВЦЭМ!$B$39:$B$782,N$190)+'СЕТ СН'!$F$15</f>
        <v>135.28189895</v>
      </c>
      <c r="O202" s="36">
        <f>SUMIFS(СВЦЭМ!$F$39:$F$782,СВЦЭМ!$A$39:$A$782,$A202,СВЦЭМ!$B$39:$B$782,O$190)+'СЕТ СН'!$F$15</f>
        <v>134.77057063000001</v>
      </c>
      <c r="P202" s="36">
        <f>SUMIFS(СВЦЭМ!$F$39:$F$782,СВЦЭМ!$A$39:$A$782,$A202,СВЦЭМ!$B$39:$B$782,P$190)+'СЕТ СН'!$F$15</f>
        <v>133.64106756000001</v>
      </c>
      <c r="Q202" s="36">
        <f>SUMIFS(СВЦЭМ!$F$39:$F$782,СВЦЭМ!$A$39:$A$782,$A202,СВЦЭМ!$B$39:$B$782,Q$190)+'СЕТ СН'!$F$15</f>
        <v>134.40451254999999</v>
      </c>
      <c r="R202" s="36">
        <f>SUMIFS(СВЦЭМ!$F$39:$F$782,СВЦЭМ!$A$39:$A$782,$A202,СВЦЭМ!$B$39:$B$782,R$190)+'СЕТ СН'!$F$15</f>
        <v>131.23737887999999</v>
      </c>
      <c r="S202" s="36">
        <f>SUMIFS(СВЦЭМ!$F$39:$F$782,СВЦЭМ!$A$39:$A$782,$A202,СВЦЭМ!$B$39:$B$782,S$190)+'СЕТ СН'!$F$15</f>
        <v>131.56461999999999</v>
      </c>
      <c r="T202" s="36">
        <f>SUMIFS(СВЦЭМ!$F$39:$F$782,СВЦЭМ!$A$39:$A$782,$A202,СВЦЭМ!$B$39:$B$782,T$190)+'СЕТ СН'!$F$15</f>
        <v>151.07076569</v>
      </c>
      <c r="U202" s="36">
        <f>SUMIFS(СВЦЭМ!$F$39:$F$782,СВЦЭМ!$A$39:$A$782,$A202,СВЦЭМ!$B$39:$B$782,U$190)+'СЕТ СН'!$F$15</f>
        <v>149.78460324</v>
      </c>
      <c r="V202" s="36">
        <f>SUMIFS(СВЦЭМ!$F$39:$F$782,СВЦЭМ!$A$39:$A$782,$A202,СВЦЭМ!$B$39:$B$782,V$190)+'СЕТ СН'!$F$15</f>
        <v>155.28167583999999</v>
      </c>
      <c r="W202" s="36">
        <f>SUMIFS(СВЦЭМ!$F$39:$F$782,СВЦЭМ!$A$39:$A$782,$A202,СВЦЭМ!$B$39:$B$782,W$190)+'СЕТ СН'!$F$15</f>
        <v>143.09381450999999</v>
      </c>
      <c r="X202" s="36">
        <f>SUMIFS(СВЦЭМ!$F$39:$F$782,СВЦЭМ!$A$39:$A$782,$A202,СВЦЭМ!$B$39:$B$782,X$190)+'СЕТ СН'!$F$15</f>
        <v>138.49479600000001</v>
      </c>
      <c r="Y202" s="36">
        <f>SUMIFS(СВЦЭМ!$F$39:$F$782,СВЦЭМ!$A$39:$A$782,$A202,СВЦЭМ!$B$39:$B$782,Y$190)+'СЕТ СН'!$F$15</f>
        <v>136.22410127000001</v>
      </c>
    </row>
    <row r="203" spans="1:25" ht="15.75" x14ac:dyDescent="0.2">
      <c r="A203" s="35">
        <f t="shared" si="5"/>
        <v>44847</v>
      </c>
      <c r="B203" s="36">
        <f>SUMIFS(СВЦЭМ!$F$39:$F$782,СВЦЭМ!$A$39:$A$782,$A203,СВЦЭМ!$B$39:$B$782,B$190)+'СЕТ СН'!$F$15</f>
        <v>150.90271439</v>
      </c>
      <c r="C203" s="36">
        <f>SUMIFS(СВЦЭМ!$F$39:$F$782,СВЦЭМ!$A$39:$A$782,$A203,СВЦЭМ!$B$39:$B$782,C$190)+'СЕТ СН'!$F$15</f>
        <v>154.27591649999999</v>
      </c>
      <c r="D203" s="36">
        <f>SUMIFS(СВЦЭМ!$F$39:$F$782,СВЦЭМ!$A$39:$A$782,$A203,СВЦЭМ!$B$39:$B$782,D$190)+'СЕТ СН'!$F$15</f>
        <v>153.96996734000001</v>
      </c>
      <c r="E203" s="36">
        <f>SUMIFS(СВЦЭМ!$F$39:$F$782,СВЦЭМ!$A$39:$A$782,$A203,СВЦЭМ!$B$39:$B$782,E$190)+'СЕТ СН'!$F$15</f>
        <v>154.76199611000001</v>
      </c>
      <c r="F203" s="36">
        <f>SUMIFS(СВЦЭМ!$F$39:$F$782,СВЦЭМ!$A$39:$A$782,$A203,СВЦЭМ!$B$39:$B$782,F$190)+'СЕТ СН'!$F$15</f>
        <v>155.03276876000001</v>
      </c>
      <c r="G203" s="36">
        <f>SUMIFS(СВЦЭМ!$F$39:$F$782,СВЦЭМ!$A$39:$A$782,$A203,СВЦЭМ!$B$39:$B$782,G$190)+'СЕТ СН'!$F$15</f>
        <v>153.35277819999999</v>
      </c>
      <c r="H203" s="36">
        <f>SUMIFS(СВЦЭМ!$F$39:$F$782,СВЦЭМ!$A$39:$A$782,$A203,СВЦЭМ!$B$39:$B$782,H$190)+'СЕТ СН'!$F$15</f>
        <v>149.44622183000001</v>
      </c>
      <c r="I203" s="36">
        <f>SUMIFS(СВЦЭМ!$F$39:$F$782,СВЦЭМ!$A$39:$A$782,$A203,СВЦЭМ!$B$39:$B$782,I$190)+'СЕТ СН'!$F$15</f>
        <v>146.12856456</v>
      </c>
      <c r="J203" s="36">
        <f>SUMIFS(СВЦЭМ!$F$39:$F$782,СВЦЭМ!$A$39:$A$782,$A203,СВЦЭМ!$B$39:$B$782,J$190)+'СЕТ СН'!$F$15</f>
        <v>144.59195219</v>
      </c>
      <c r="K203" s="36">
        <f>SUMIFS(СВЦЭМ!$F$39:$F$782,СВЦЭМ!$A$39:$A$782,$A203,СВЦЭМ!$B$39:$B$782,K$190)+'СЕТ СН'!$F$15</f>
        <v>148.78793690000001</v>
      </c>
      <c r="L203" s="36">
        <f>SUMIFS(СВЦЭМ!$F$39:$F$782,СВЦЭМ!$A$39:$A$782,$A203,СВЦЭМ!$B$39:$B$782,L$190)+'СЕТ СН'!$F$15</f>
        <v>146.95718062</v>
      </c>
      <c r="M203" s="36">
        <f>SUMIFS(СВЦЭМ!$F$39:$F$782,СВЦЭМ!$A$39:$A$782,$A203,СВЦЭМ!$B$39:$B$782,M$190)+'СЕТ СН'!$F$15</f>
        <v>148.56703404999999</v>
      </c>
      <c r="N203" s="36">
        <f>SUMIFS(СВЦЭМ!$F$39:$F$782,СВЦЭМ!$A$39:$A$782,$A203,СВЦЭМ!$B$39:$B$782,N$190)+'СЕТ СН'!$F$15</f>
        <v>147.43822895</v>
      </c>
      <c r="O203" s="36">
        <f>SUMIFS(СВЦЭМ!$F$39:$F$782,СВЦЭМ!$A$39:$A$782,$A203,СВЦЭМ!$B$39:$B$782,O$190)+'СЕТ СН'!$F$15</f>
        <v>147.01761109</v>
      </c>
      <c r="P203" s="36">
        <f>SUMIFS(СВЦЭМ!$F$39:$F$782,СВЦЭМ!$A$39:$A$782,$A203,СВЦЭМ!$B$39:$B$782,P$190)+'СЕТ СН'!$F$15</f>
        <v>146.58662328</v>
      </c>
      <c r="Q203" s="36">
        <f>SUMIFS(СВЦЭМ!$F$39:$F$782,СВЦЭМ!$A$39:$A$782,$A203,СВЦЭМ!$B$39:$B$782,Q$190)+'СЕТ СН'!$F$15</f>
        <v>145.27842773</v>
      </c>
      <c r="R203" s="36">
        <f>SUMIFS(СВЦЭМ!$F$39:$F$782,СВЦЭМ!$A$39:$A$782,$A203,СВЦЭМ!$B$39:$B$782,R$190)+'СЕТ СН'!$F$15</f>
        <v>150.64061687</v>
      </c>
      <c r="S203" s="36">
        <f>SUMIFS(СВЦЭМ!$F$39:$F$782,СВЦЭМ!$A$39:$A$782,$A203,СВЦЭМ!$B$39:$B$782,S$190)+'СЕТ СН'!$F$15</f>
        <v>146.54189801999999</v>
      </c>
      <c r="T203" s="36">
        <f>SUMIFS(СВЦЭМ!$F$39:$F$782,СВЦЭМ!$A$39:$A$782,$A203,СВЦЭМ!$B$39:$B$782,T$190)+'СЕТ СН'!$F$15</f>
        <v>149.39820857999999</v>
      </c>
      <c r="U203" s="36">
        <f>SUMIFS(СВЦЭМ!$F$39:$F$782,СВЦЭМ!$A$39:$A$782,$A203,СВЦЭМ!$B$39:$B$782,U$190)+'СЕТ СН'!$F$15</f>
        <v>151.55940035</v>
      </c>
      <c r="V203" s="36">
        <f>SUMIFS(СВЦЭМ!$F$39:$F$782,СВЦЭМ!$A$39:$A$782,$A203,СВЦЭМ!$B$39:$B$782,V$190)+'СЕТ СН'!$F$15</f>
        <v>148.77077983999999</v>
      </c>
      <c r="W203" s="36">
        <f>SUMIFS(СВЦЭМ!$F$39:$F$782,СВЦЭМ!$A$39:$A$782,$A203,СВЦЭМ!$B$39:$B$782,W$190)+'СЕТ СН'!$F$15</f>
        <v>147.20056069</v>
      </c>
      <c r="X203" s="36">
        <f>SUMIFS(СВЦЭМ!$F$39:$F$782,СВЦЭМ!$A$39:$A$782,$A203,СВЦЭМ!$B$39:$B$782,X$190)+'СЕТ СН'!$F$15</f>
        <v>146.67277616000001</v>
      </c>
      <c r="Y203" s="36">
        <f>SUMIFS(СВЦЭМ!$F$39:$F$782,СВЦЭМ!$A$39:$A$782,$A203,СВЦЭМ!$B$39:$B$782,Y$190)+'СЕТ СН'!$F$15</f>
        <v>146.07009739</v>
      </c>
    </row>
    <row r="204" spans="1:25" ht="15.75" x14ac:dyDescent="0.2">
      <c r="A204" s="35">
        <f t="shared" si="5"/>
        <v>44848</v>
      </c>
      <c r="B204" s="36">
        <f>SUMIFS(СВЦЭМ!$F$39:$F$782,СВЦЭМ!$A$39:$A$782,$A204,СВЦЭМ!$B$39:$B$782,B$190)+'СЕТ СН'!$F$15</f>
        <v>154.35656408</v>
      </c>
      <c r="C204" s="36">
        <f>SUMIFS(СВЦЭМ!$F$39:$F$782,СВЦЭМ!$A$39:$A$782,$A204,СВЦЭМ!$B$39:$B$782,C$190)+'СЕТ СН'!$F$15</f>
        <v>156.4045892</v>
      </c>
      <c r="D204" s="36">
        <f>SUMIFS(СВЦЭМ!$F$39:$F$782,СВЦЭМ!$A$39:$A$782,$A204,СВЦЭМ!$B$39:$B$782,D$190)+'СЕТ СН'!$F$15</f>
        <v>160.82254846999999</v>
      </c>
      <c r="E204" s="36">
        <f>SUMIFS(СВЦЭМ!$F$39:$F$782,СВЦЭМ!$A$39:$A$782,$A204,СВЦЭМ!$B$39:$B$782,E$190)+'СЕТ СН'!$F$15</f>
        <v>163.26991727000001</v>
      </c>
      <c r="F204" s="36">
        <f>SUMIFS(СВЦЭМ!$F$39:$F$782,СВЦЭМ!$A$39:$A$782,$A204,СВЦЭМ!$B$39:$B$782,F$190)+'СЕТ СН'!$F$15</f>
        <v>163.46429133999999</v>
      </c>
      <c r="G204" s="36">
        <f>SUMIFS(СВЦЭМ!$F$39:$F$782,СВЦЭМ!$A$39:$A$782,$A204,СВЦЭМ!$B$39:$B$782,G$190)+'СЕТ СН'!$F$15</f>
        <v>161.49463312</v>
      </c>
      <c r="H204" s="36">
        <f>SUMIFS(СВЦЭМ!$F$39:$F$782,СВЦЭМ!$A$39:$A$782,$A204,СВЦЭМ!$B$39:$B$782,H$190)+'СЕТ СН'!$F$15</f>
        <v>152.00239852999999</v>
      </c>
      <c r="I204" s="36">
        <f>SUMIFS(СВЦЭМ!$F$39:$F$782,СВЦЭМ!$A$39:$A$782,$A204,СВЦЭМ!$B$39:$B$782,I$190)+'СЕТ СН'!$F$15</f>
        <v>153.77068796</v>
      </c>
      <c r="J204" s="36">
        <f>SUMIFS(СВЦЭМ!$F$39:$F$782,СВЦЭМ!$A$39:$A$782,$A204,СВЦЭМ!$B$39:$B$782,J$190)+'СЕТ СН'!$F$15</f>
        <v>153.85863187000001</v>
      </c>
      <c r="K204" s="36">
        <f>SUMIFS(СВЦЭМ!$F$39:$F$782,СВЦЭМ!$A$39:$A$782,$A204,СВЦЭМ!$B$39:$B$782,K$190)+'СЕТ СН'!$F$15</f>
        <v>153.64642420999999</v>
      </c>
      <c r="L204" s="36">
        <f>SUMIFS(СВЦЭМ!$F$39:$F$782,СВЦЭМ!$A$39:$A$782,$A204,СВЦЭМ!$B$39:$B$782,L$190)+'СЕТ СН'!$F$15</f>
        <v>155.01977579999999</v>
      </c>
      <c r="M204" s="36">
        <f>SUMIFS(СВЦЭМ!$F$39:$F$782,СВЦЭМ!$A$39:$A$782,$A204,СВЦЭМ!$B$39:$B$782,M$190)+'СЕТ СН'!$F$15</f>
        <v>151.09553672999999</v>
      </c>
      <c r="N204" s="36">
        <f>SUMIFS(СВЦЭМ!$F$39:$F$782,СВЦЭМ!$A$39:$A$782,$A204,СВЦЭМ!$B$39:$B$782,N$190)+'СЕТ СН'!$F$15</f>
        <v>151.36366649999999</v>
      </c>
      <c r="O204" s="36">
        <f>SUMIFS(СВЦЭМ!$F$39:$F$782,СВЦЭМ!$A$39:$A$782,$A204,СВЦЭМ!$B$39:$B$782,O$190)+'СЕТ СН'!$F$15</f>
        <v>151.86451445</v>
      </c>
      <c r="P204" s="36">
        <f>SUMIFS(СВЦЭМ!$F$39:$F$782,СВЦЭМ!$A$39:$A$782,$A204,СВЦЭМ!$B$39:$B$782,P$190)+'СЕТ СН'!$F$15</f>
        <v>151.81811119</v>
      </c>
      <c r="Q204" s="36">
        <f>SUMIFS(СВЦЭМ!$F$39:$F$782,СВЦЭМ!$A$39:$A$782,$A204,СВЦЭМ!$B$39:$B$782,Q$190)+'СЕТ СН'!$F$15</f>
        <v>151.96559730999999</v>
      </c>
      <c r="R204" s="36">
        <f>SUMIFS(СВЦЭМ!$F$39:$F$782,СВЦЭМ!$A$39:$A$782,$A204,СВЦЭМ!$B$39:$B$782,R$190)+'СЕТ СН'!$F$15</f>
        <v>150.48882766</v>
      </c>
      <c r="S204" s="36">
        <f>SUMIFS(СВЦЭМ!$F$39:$F$782,СВЦЭМ!$A$39:$A$782,$A204,СВЦЭМ!$B$39:$B$782,S$190)+'СЕТ СН'!$F$15</f>
        <v>153.00809090999999</v>
      </c>
      <c r="T204" s="36">
        <f>SUMIFS(СВЦЭМ!$F$39:$F$782,СВЦЭМ!$A$39:$A$782,$A204,СВЦЭМ!$B$39:$B$782,T$190)+'СЕТ СН'!$F$15</f>
        <v>153.89836206999999</v>
      </c>
      <c r="U204" s="36">
        <f>SUMIFS(СВЦЭМ!$F$39:$F$782,СВЦЭМ!$A$39:$A$782,$A204,СВЦЭМ!$B$39:$B$782,U$190)+'СЕТ СН'!$F$15</f>
        <v>153.32294931999999</v>
      </c>
      <c r="V204" s="36">
        <f>SUMIFS(СВЦЭМ!$F$39:$F$782,СВЦЭМ!$A$39:$A$782,$A204,СВЦЭМ!$B$39:$B$782,V$190)+'СЕТ СН'!$F$15</f>
        <v>155.07641641000001</v>
      </c>
      <c r="W204" s="36">
        <f>SUMIFS(СВЦЭМ!$F$39:$F$782,СВЦЭМ!$A$39:$A$782,$A204,СВЦЭМ!$B$39:$B$782,W$190)+'СЕТ СН'!$F$15</f>
        <v>154.8253656</v>
      </c>
      <c r="X204" s="36">
        <f>SUMIFS(СВЦЭМ!$F$39:$F$782,СВЦЭМ!$A$39:$A$782,$A204,СВЦЭМ!$B$39:$B$782,X$190)+'СЕТ СН'!$F$15</f>
        <v>153.85013712</v>
      </c>
      <c r="Y204" s="36">
        <f>SUMIFS(СВЦЭМ!$F$39:$F$782,СВЦЭМ!$A$39:$A$782,$A204,СВЦЭМ!$B$39:$B$782,Y$190)+'СЕТ СН'!$F$15</f>
        <v>151.01021322</v>
      </c>
    </row>
    <row r="205" spans="1:25" ht="15.75" x14ac:dyDescent="0.2">
      <c r="A205" s="35">
        <f t="shared" si="5"/>
        <v>44849</v>
      </c>
      <c r="B205" s="36">
        <f>SUMIFS(СВЦЭМ!$F$39:$F$782,СВЦЭМ!$A$39:$A$782,$A205,СВЦЭМ!$B$39:$B$782,B$190)+'СЕТ СН'!$F$15</f>
        <v>138.60967862999999</v>
      </c>
      <c r="C205" s="36">
        <f>SUMIFS(СВЦЭМ!$F$39:$F$782,СВЦЭМ!$A$39:$A$782,$A205,СВЦЭМ!$B$39:$B$782,C$190)+'СЕТ СН'!$F$15</f>
        <v>137.19076203</v>
      </c>
      <c r="D205" s="36">
        <f>SUMIFS(СВЦЭМ!$F$39:$F$782,СВЦЭМ!$A$39:$A$782,$A205,СВЦЭМ!$B$39:$B$782,D$190)+'СЕТ СН'!$F$15</f>
        <v>135.47100083999999</v>
      </c>
      <c r="E205" s="36">
        <f>SUMIFS(СВЦЭМ!$F$39:$F$782,СВЦЭМ!$A$39:$A$782,$A205,СВЦЭМ!$B$39:$B$782,E$190)+'СЕТ СН'!$F$15</f>
        <v>134.74597349999999</v>
      </c>
      <c r="F205" s="36">
        <f>SUMIFS(СВЦЭМ!$F$39:$F$782,СВЦЭМ!$A$39:$A$782,$A205,СВЦЭМ!$B$39:$B$782,F$190)+'СЕТ СН'!$F$15</f>
        <v>133.96548985000001</v>
      </c>
      <c r="G205" s="36">
        <f>SUMIFS(СВЦЭМ!$F$39:$F$782,СВЦЭМ!$A$39:$A$782,$A205,СВЦЭМ!$B$39:$B$782,G$190)+'СЕТ СН'!$F$15</f>
        <v>134.07747187999999</v>
      </c>
      <c r="H205" s="36">
        <f>SUMIFS(СВЦЭМ!$F$39:$F$782,СВЦЭМ!$A$39:$A$782,$A205,СВЦЭМ!$B$39:$B$782,H$190)+'СЕТ СН'!$F$15</f>
        <v>136.51916195999999</v>
      </c>
      <c r="I205" s="36">
        <f>SUMIFS(СВЦЭМ!$F$39:$F$782,СВЦЭМ!$A$39:$A$782,$A205,СВЦЭМ!$B$39:$B$782,I$190)+'СЕТ СН'!$F$15</f>
        <v>131.52855334</v>
      </c>
      <c r="J205" s="36">
        <f>SUMIFS(СВЦЭМ!$F$39:$F$782,СВЦЭМ!$A$39:$A$782,$A205,СВЦЭМ!$B$39:$B$782,J$190)+'СЕТ СН'!$F$15</f>
        <v>132.29789897000001</v>
      </c>
      <c r="K205" s="36">
        <f>SUMIFS(СВЦЭМ!$F$39:$F$782,СВЦЭМ!$A$39:$A$782,$A205,СВЦЭМ!$B$39:$B$782,K$190)+'СЕТ СН'!$F$15</f>
        <v>133.05568983000001</v>
      </c>
      <c r="L205" s="36">
        <f>SUMIFS(СВЦЭМ!$F$39:$F$782,СВЦЭМ!$A$39:$A$782,$A205,СВЦЭМ!$B$39:$B$782,L$190)+'СЕТ СН'!$F$15</f>
        <v>138.70431785</v>
      </c>
      <c r="M205" s="36">
        <f>SUMIFS(СВЦЭМ!$F$39:$F$782,СВЦЭМ!$A$39:$A$782,$A205,СВЦЭМ!$B$39:$B$782,M$190)+'СЕТ СН'!$F$15</f>
        <v>133.26914880999999</v>
      </c>
      <c r="N205" s="36">
        <f>SUMIFS(СВЦЭМ!$F$39:$F$782,СВЦЭМ!$A$39:$A$782,$A205,СВЦЭМ!$B$39:$B$782,N$190)+'СЕТ СН'!$F$15</f>
        <v>123.1503172</v>
      </c>
      <c r="O205" s="36">
        <f>SUMIFS(СВЦЭМ!$F$39:$F$782,СВЦЭМ!$A$39:$A$782,$A205,СВЦЭМ!$B$39:$B$782,O$190)+'СЕТ СН'!$F$15</f>
        <v>121.83003746999999</v>
      </c>
      <c r="P205" s="36">
        <f>SUMIFS(СВЦЭМ!$F$39:$F$782,СВЦЭМ!$A$39:$A$782,$A205,СВЦЭМ!$B$39:$B$782,P$190)+'СЕТ СН'!$F$15</f>
        <v>122.51488267000001</v>
      </c>
      <c r="Q205" s="36">
        <f>SUMIFS(СВЦЭМ!$F$39:$F$782,СВЦЭМ!$A$39:$A$782,$A205,СВЦЭМ!$B$39:$B$782,Q$190)+'СЕТ СН'!$F$15</f>
        <v>123.52110752999999</v>
      </c>
      <c r="R205" s="36">
        <f>SUMIFS(СВЦЭМ!$F$39:$F$782,СВЦЭМ!$A$39:$A$782,$A205,СВЦЭМ!$B$39:$B$782,R$190)+'СЕТ СН'!$F$15</f>
        <v>130.39557231000001</v>
      </c>
      <c r="S205" s="36">
        <f>SUMIFS(СВЦЭМ!$F$39:$F$782,СВЦЭМ!$A$39:$A$782,$A205,СВЦЭМ!$B$39:$B$782,S$190)+'СЕТ СН'!$F$15</f>
        <v>134.83878806000001</v>
      </c>
      <c r="T205" s="36">
        <f>SUMIFS(СВЦЭМ!$F$39:$F$782,СВЦЭМ!$A$39:$A$782,$A205,СВЦЭМ!$B$39:$B$782,T$190)+'СЕТ СН'!$F$15</f>
        <v>143.49243375</v>
      </c>
      <c r="U205" s="36">
        <f>SUMIFS(СВЦЭМ!$F$39:$F$782,СВЦЭМ!$A$39:$A$782,$A205,СВЦЭМ!$B$39:$B$782,U$190)+'СЕТ СН'!$F$15</f>
        <v>147.50250084999999</v>
      </c>
      <c r="V205" s="36">
        <f>SUMIFS(СВЦЭМ!$F$39:$F$782,СВЦЭМ!$A$39:$A$782,$A205,СВЦЭМ!$B$39:$B$782,V$190)+'СЕТ СН'!$F$15</f>
        <v>146.25719171</v>
      </c>
      <c r="W205" s="36">
        <f>SUMIFS(СВЦЭМ!$F$39:$F$782,СВЦЭМ!$A$39:$A$782,$A205,СВЦЭМ!$B$39:$B$782,W$190)+'СЕТ СН'!$F$15</f>
        <v>144.11807150999999</v>
      </c>
      <c r="X205" s="36">
        <f>SUMIFS(СВЦЭМ!$F$39:$F$782,СВЦЭМ!$A$39:$A$782,$A205,СВЦЭМ!$B$39:$B$782,X$190)+'СЕТ СН'!$F$15</f>
        <v>148.10776605999999</v>
      </c>
      <c r="Y205" s="36">
        <f>SUMIFS(СВЦЭМ!$F$39:$F$782,СВЦЭМ!$A$39:$A$782,$A205,СВЦЭМ!$B$39:$B$782,Y$190)+'СЕТ СН'!$F$15</f>
        <v>141.00404777</v>
      </c>
    </row>
    <row r="206" spans="1:25" ht="15.75" x14ac:dyDescent="0.2">
      <c r="A206" s="35">
        <f t="shared" si="5"/>
        <v>44850</v>
      </c>
      <c r="B206" s="36">
        <f>SUMIFS(СВЦЭМ!$F$39:$F$782,СВЦЭМ!$A$39:$A$782,$A206,СВЦЭМ!$B$39:$B$782,B$190)+'СЕТ СН'!$F$15</f>
        <v>131.63622222000001</v>
      </c>
      <c r="C206" s="36">
        <f>SUMIFS(СВЦЭМ!$F$39:$F$782,СВЦЭМ!$A$39:$A$782,$A206,СВЦЭМ!$B$39:$B$782,C$190)+'СЕТ СН'!$F$15</f>
        <v>134.81725872000001</v>
      </c>
      <c r="D206" s="36">
        <f>SUMIFS(СВЦЭМ!$F$39:$F$782,СВЦЭМ!$A$39:$A$782,$A206,СВЦЭМ!$B$39:$B$782,D$190)+'СЕТ СН'!$F$15</f>
        <v>136.53319046999999</v>
      </c>
      <c r="E206" s="36">
        <f>SUMIFS(СВЦЭМ!$F$39:$F$782,СВЦЭМ!$A$39:$A$782,$A206,СВЦЭМ!$B$39:$B$782,E$190)+'СЕТ СН'!$F$15</f>
        <v>138.04586792000001</v>
      </c>
      <c r="F206" s="36">
        <f>SUMIFS(СВЦЭМ!$F$39:$F$782,СВЦЭМ!$A$39:$A$782,$A206,СВЦЭМ!$B$39:$B$782,F$190)+'СЕТ СН'!$F$15</f>
        <v>137.09619239</v>
      </c>
      <c r="G206" s="36">
        <f>SUMIFS(СВЦЭМ!$F$39:$F$782,СВЦЭМ!$A$39:$A$782,$A206,СВЦЭМ!$B$39:$B$782,G$190)+'СЕТ СН'!$F$15</f>
        <v>135.35501801000001</v>
      </c>
      <c r="H206" s="36">
        <f>SUMIFS(СВЦЭМ!$F$39:$F$782,СВЦЭМ!$A$39:$A$782,$A206,СВЦЭМ!$B$39:$B$782,H$190)+'СЕТ СН'!$F$15</f>
        <v>132.97325606000001</v>
      </c>
      <c r="I206" s="36">
        <f>SUMIFS(СВЦЭМ!$F$39:$F$782,СВЦЭМ!$A$39:$A$782,$A206,СВЦЭМ!$B$39:$B$782,I$190)+'СЕТ СН'!$F$15</f>
        <v>129.64949554</v>
      </c>
      <c r="J206" s="36">
        <f>SUMIFS(СВЦЭМ!$F$39:$F$782,СВЦЭМ!$A$39:$A$782,$A206,СВЦЭМ!$B$39:$B$782,J$190)+'СЕТ СН'!$F$15</f>
        <v>121.81989969999999</v>
      </c>
      <c r="K206" s="36">
        <f>SUMIFS(СВЦЭМ!$F$39:$F$782,СВЦЭМ!$A$39:$A$782,$A206,СВЦЭМ!$B$39:$B$782,K$190)+'СЕТ СН'!$F$15</f>
        <v>118.13254391</v>
      </c>
      <c r="L206" s="36">
        <f>SUMIFS(СВЦЭМ!$F$39:$F$782,СВЦЭМ!$A$39:$A$782,$A206,СВЦЭМ!$B$39:$B$782,L$190)+'СЕТ СН'!$F$15</f>
        <v>116.87897700000001</v>
      </c>
      <c r="M206" s="36">
        <f>SUMIFS(СВЦЭМ!$F$39:$F$782,СВЦЭМ!$A$39:$A$782,$A206,СВЦЭМ!$B$39:$B$782,M$190)+'СЕТ СН'!$F$15</f>
        <v>117.91824783</v>
      </c>
      <c r="N206" s="36">
        <f>SUMIFS(СВЦЭМ!$F$39:$F$782,СВЦЭМ!$A$39:$A$782,$A206,СВЦЭМ!$B$39:$B$782,N$190)+'СЕТ СН'!$F$15</f>
        <v>120.04891923</v>
      </c>
      <c r="O206" s="36">
        <f>SUMIFS(СВЦЭМ!$F$39:$F$782,СВЦЭМ!$A$39:$A$782,$A206,СВЦЭМ!$B$39:$B$782,O$190)+'СЕТ СН'!$F$15</f>
        <v>122.01420874999999</v>
      </c>
      <c r="P206" s="36">
        <f>SUMIFS(СВЦЭМ!$F$39:$F$782,СВЦЭМ!$A$39:$A$782,$A206,СВЦЭМ!$B$39:$B$782,P$190)+'СЕТ СН'!$F$15</f>
        <v>123.32673105000001</v>
      </c>
      <c r="Q206" s="36">
        <f>SUMIFS(СВЦЭМ!$F$39:$F$782,СВЦЭМ!$A$39:$A$782,$A206,СВЦЭМ!$B$39:$B$782,Q$190)+'СЕТ СН'!$F$15</f>
        <v>122.64825114999999</v>
      </c>
      <c r="R206" s="36">
        <f>SUMIFS(СВЦЭМ!$F$39:$F$782,СВЦЭМ!$A$39:$A$782,$A206,СВЦЭМ!$B$39:$B$782,R$190)+'СЕТ СН'!$F$15</f>
        <v>121.95171517999999</v>
      </c>
      <c r="S206" s="36">
        <f>SUMIFS(СВЦЭМ!$F$39:$F$782,СВЦЭМ!$A$39:$A$782,$A206,СВЦЭМ!$B$39:$B$782,S$190)+'СЕТ СН'!$F$15</f>
        <v>122.10545553999999</v>
      </c>
      <c r="T206" s="36">
        <f>SUMIFS(СВЦЭМ!$F$39:$F$782,СВЦЭМ!$A$39:$A$782,$A206,СВЦЭМ!$B$39:$B$782,T$190)+'СЕТ СН'!$F$15</f>
        <v>118.53186279000001</v>
      </c>
      <c r="U206" s="36">
        <f>SUMIFS(СВЦЭМ!$F$39:$F$782,СВЦЭМ!$A$39:$A$782,$A206,СВЦЭМ!$B$39:$B$782,U$190)+'СЕТ СН'!$F$15</f>
        <v>116.92809576000001</v>
      </c>
      <c r="V206" s="36">
        <f>SUMIFS(СВЦЭМ!$F$39:$F$782,СВЦЭМ!$A$39:$A$782,$A206,СВЦЭМ!$B$39:$B$782,V$190)+'СЕТ СН'!$F$15</f>
        <v>117.29138132</v>
      </c>
      <c r="W206" s="36">
        <f>SUMIFS(СВЦЭМ!$F$39:$F$782,СВЦЭМ!$A$39:$A$782,$A206,СВЦЭМ!$B$39:$B$782,W$190)+'СЕТ СН'!$F$15</f>
        <v>118.86251487</v>
      </c>
      <c r="X206" s="36">
        <f>SUMIFS(СВЦЭМ!$F$39:$F$782,СВЦЭМ!$A$39:$A$782,$A206,СВЦЭМ!$B$39:$B$782,X$190)+'СЕТ СН'!$F$15</f>
        <v>123.04132713</v>
      </c>
      <c r="Y206" s="36">
        <f>SUMIFS(СВЦЭМ!$F$39:$F$782,СВЦЭМ!$A$39:$A$782,$A206,СВЦЭМ!$B$39:$B$782,Y$190)+'СЕТ СН'!$F$15</f>
        <v>127.76819029000001</v>
      </c>
    </row>
    <row r="207" spans="1:25" ht="15.75" x14ac:dyDescent="0.2">
      <c r="A207" s="35">
        <f t="shared" si="5"/>
        <v>44851</v>
      </c>
      <c r="B207" s="36">
        <f>SUMIFS(СВЦЭМ!$F$39:$F$782,СВЦЭМ!$A$39:$A$782,$A207,СВЦЭМ!$B$39:$B$782,B$190)+'СЕТ СН'!$F$15</f>
        <v>135.04827078</v>
      </c>
      <c r="C207" s="36">
        <f>SUMIFS(СВЦЭМ!$F$39:$F$782,СВЦЭМ!$A$39:$A$782,$A207,СВЦЭМ!$B$39:$B$782,C$190)+'СЕТ СН'!$F$15</f>
        <v>139.89861263</v>
      </c>
      <c r="D207" s="36">
        <f>SUMIFS(СВЦЭМ!$F$39:$F$782,СВЦЭМ!$A$39:$A$782,$A207,СВЦЭМ!$B$39:$B$782,D$190)+'СЕТ СН'!$F$15</f>
        <v>145.48851550000001</v>
      </c>
      <c r="E207" s="36">
        <f>SUMIFS(СВЦЭМ!$F$39:$F$782,СВЦЭМ!$A$39:$A$782,$A207,СВЦЭМ!$B$39:$B$782,E$190)+'СЕТ СН'!$F$15</f>
        <v>148.30330135</v>
      </c>
      <c r="F207" s="36">
        <f>SUMIFS(СВЦЭМ!$F$39:$F$782,СВЦЭМ!$A$39:$A$782,$A207,СВЦЭМ!$B$39:$B$782,F$190)+'СЕТ СН'!$F$15</f>
        <v>149.08881966999999</v>
      </c>
      <c r="G207" s="36">
        <f>SUMIFS(СВЦЭМ!$F$39:$F$782,СВЦЭМ!$A$39:$A$782,$A207,СВЦЭМ!$B$39:$B$782,G$190)+'СЕТ СН'!$F$15</f>
        <v>145.53718712</v>
      </c>
      <c r="H207" s="36">
        <f>SUMIFS(СВЦЭМ!$F$39:$F$782,СВЦЭМ!$A$39:$A$782,$A207,СВЦЭМ!$B$39:$B$782,H$190)+'СЕТ СН'!$F$15</f>
        <v>137.58913779</v>
      </c>
      <c r="I207" s="36">
        <f>SUMIFS(СВЦЭМ!$F$39:$F$782,СВЦЭМ!$A$39:$A$782,$A207,СВЦЭМ!$B$39:$B$782,I$190)+'СЕТ СН'!$F$15</f>
        <v>129.44914817</v>
      </c>
      <c r="J207" s="36">
        <f>SUMIFS(СВЦЭМ!$F$39:$F$782,СВЦЭМ!$A$39:$A$782,$A207,СВЦЭМ!$B$39:$B$782,J$190)+'СЕТ СН'!$F$15</f>
        <v>125.72631086</v>
      </c>
      <c r="K207" s="36">
        <f>SUMIFS(СВЦЭМ!$F$39:$F$782,СВЦЭМ!$A$39:$A$782,$A207,СВЦЭМ!$B$39:$B$782,K$190)+'СЕТ СН'!$F$15</f>
        <v>125.30869487</v>
      </c>
      <c r="L207" s="36">
        <f>SUMIFS(СВЦЭМ!$F$39:$F$782,СВЦЭМ!$A$39:$A$782,$A207,СВЦЭМ!$B$39:$B$782,L$190)+'СЕТ СН'!$F$15</f>
        <v>126.43333732000001</v>
      </c>
      <c r="M207" s="36">
        <f>SUMIFS(СВЦЭМ!$F$39:$F$782,СВЦЭМ!$A$39:$A$782,$A207,СВЦЭМ!$B$39:$B$782,M$190)+'СЕТ СН'!$F$15</f>
        <v>128.49853092000001</v>
      </c>
      <c r="N207" s="36">
        <f>SUMIFS(СВЦЭМ!$F$39:$F$782,СВЦЭМ!$A$39:$A$782,$A207,СВЦЭМ!$B$39:$B$782,N$190)+'СЕТ СН'!$F$15</f>
        <v>128.80641654999999</v>
      </c>
      <c r="O207" s="36">
        <f>SUMIFS(СВЦЭМ!$F$39:$F$782,СВЦЭМ!$A$39:$A$782,$A207,СВЦЭМ!$B$39:$B$782,O$190)+'СЕТ СН'!$F$15</f>
        <v>128.45944510999999</v>
      </c>
      <c r="P207" s="36">
        <f>SUMIFS(СВЦЭМ!$F$39:$F$782,СВЦЭМ!$A$39:$A$782,$A207,СВЦЭМ!$B$39:$B$782,P$190)+'СЕТ СН'!$F$15</f>
        <v>130.90586557</v>
      </c>
      <c r="Q207" s="36">
        <f>SUMIFS(СВЦЭМ!$F$39:$F$782,СВЦЭМ!$A$39:$A$782,$A207,СВЦЭМ!$B$39:$B$782,Q$190)+'СЕТ СН'!$F$15</f>
        <v>127.51421728</v>
      </c>
      <c r="R207" s="36">
        <f>SUMIFS(СВЦЭМ!$F$39:$F$782,СВЦЭМ!$A$39:$A$782,$A207,СВЦЭМ!$B$39:$B$782,R$190)+'СЕТ СН'!$F$15</f>
        <v>119.85431839</v>
      </c>
      <c r="S207" s="36">
        <f>SUMIFS(СВЦЭМ!$F$39:$F$782,СВЦЭМ!$A$39:$A$782,$A207,СВЦЭМ!$B$39:$B$782,S$190)+'СЕТ СН'!$F$15</f>
        <v>117.58495107</v>
      </c>
      <c r="T207" s="36">
        <f>SUMIFS(СВЦЭМ!$F$39:$F$782,СВЦЭМ!$A$39:$A$782,$A207,СВЦЭМ!$B$39:$B$782,T$190)+'СЕТ СН'!$F$15</f>
        <v>126.53068723</v>
      </c>
      <c r="U207" s="36">
        <f>SUMIFS(СВЦЭМ!$F$39:$F$782,СВЦЭМ!$A$39:$A$782,$A207,СВЦЭМ!$B$39:$B$782,U$190)+'СЕТ СН'!$F$15</f>
        <v>141.30213566</v>
      </c>
      <c r="V207" s="36">
        <f>SUMIFS(СВЦЭМ!$F$39:$F$782,СВЦЭМ!$A$39:$A$782,$A207,СВЦЭМ!$B$39:$B$782,V$190)+'СЕТ СН'!$F$15</f>
        <v>140.64311760999999</v>
      </c>
      <c r="W207" s="36">
        <f>SUMIFS(СВЦЭМ!$F$39:$F$782,СВЦЭМ!$A$39:$A$782,$A207,СВЦЭМ!$B$39:$B$782,W$190)+'СЕТ СН'!$F$15</f>
        <v>139.23273982000001</v>
      </c>
      <c r="X207" s="36">
        <f>SUMIFS(СВЦЭМ!$F$39:$F$782,СВЦЭМ!$A$39:$A$782,$A207,СВЦЭМ!$B$39:$B$782,X$190)+'СЕТ СН'!$F$15</f>
        <v>132.18420972000001</v>
      </c>
      <c r="Y207" s="36">
        <f>SUMIFS(СВЦЭМ!$F$39:$F$782,СВЦЭМ!$A$39:$A$782,$A207,СВЦЭМ!$B$39:$B$782,Y$190)+'СЕТ СН'!$F$15</f>
        <v>138.43277906</v>
      </c>
    </row>
    <row r="208" spans="1:25" ht="15.75" x14ac:dyDescent="0.2">
      <c r="A208" s="35">
        <f t="shared" si="5"/>
        <v>44852</v>
      </c>
      <c r="B208" s="36">
        <f>SUMIFS(СВЦЭМ!$F$39:$F$782,СВЦЭМ!$A$39:$A$782,$A208,СВЦЭМ!$B$39:$B$782,B$190)+'СЕТ СН'!$F$15</f>
        <v>142.99926503</v>
      </c>
      <c r="C208" s="36">
        <f>SUMIFS(СВЦЭМ!$F$39:$F$782,СВЦЭМ!$A$39:$A$782,$A208,СВЦЭМ!$B$39:$B$782,C$190)+'СЕТ СН'!$F$15</f>
        <v>149.42944098999999</v>
      </c>
      <c r="D208" s="36">
        <f>SUMIFS(СВЦЭМ!$F$39:$F$782,СВЦЭМ!$A$39:$A$782,$A208,СВЦЭМ!$B$39:$B$782,D$190)+'СЕТ СН'!$F$15</f>
        <v>151.96172095</v>
      </c>
      <c r="E208" s="36">
        <f>SUMIFS(СВЦЭМ!$F$39:$F$782,СВЦЭМ!$A$39:$A$782,$A208,СВЦЭМ!$B$39:$B$782,E$190)+'СЕТ СН'!$F$15</f>
        <v>152.42276046999999</v>
      </c>
      <c r="F208" s="36">
        <f>SUMIFS(СВЦЭМ!$F$39:$F$782,СВЦЭМ!$A$39:$A$782,$A208,СВЦЭМ!$B$39:$B$782,F$190)+'СЕТ СН'!$F$15</f>
        <v>152.70938396</v>
      </c>
      <c r="G208" s="36">
        <f>SUMIFS(СВЦЭМ!$F$39:$F$782,СВЦЭМ!$A$39:$A$782,$A208,СВЦЭМ!$B$39:$B$782,G$190)+'СЕТ СН'!$F$15</f>
        <v>150.58660162999999</v>
      </c>
      <c r="H208" s="36">
        <f>SUMIFS(СВЦЭМ!$F$39:$F$782,СВЦЭМ!$A$39:$A$782,$A208,СВЦЭМ!$B$39:$B$782,H$190)+'СЕТ СН'!$F$15</f>
        <v>141.30403171</v>
      </c>
      <c r="I208" s="36">
        <f>SUMIFS(СВЦЭМ!$F$39:$F$782,СВЦЭМ!$A$39:$A$782,$A208,СВЦЭМ!$B$39:$B$782,I$190)+'СЕТ СН'!$F$15</f>
        <v>132.40054499999999</v>
      </c>
      <c r="J208" s="36">
        <f>SUMIFS(СВЦЭМ!$F$39:$F$782,СВЦЭМ!$A$39:$A$782,$A208,СВЦЭМ!$B$39:$B$782,J$190)+'СЕТ СН'!$F$15</f>
        <v>128.97972726</v>
      </c>
      <c r="K208" s="36">
        <f>SUMIFS(СВЦЭМ!$F$39:$F$782,СВЦЭМ!$A$39:$A$782,$A208,СВЦЭМ!$B$39:$B$782,K$190)+'СЕТ СН'!$F$15</f>
        <v>129.34838998000001</v>
      </c>
      <c r="L208" s="36">
        <f>SUMIFS(СВЦЭМ!$F$39:$F$782,СВЦЭМ!$A$39:$A$782,$A208,СВЦЭМ!$B$39:$B$782,L$190)+'СЕТ СН'!$F$15</f>
        <v>129.06303797999999</v>
      </c>
      <c r="M208" s="36">
        <f>SUMIFS(СВЦЭМ!$F$39:$F$782,СВЦЭМ!$A$39:$A$782,$A208,СВЦЭМ!$B$39:$B$782,M$190)+'СЕТ СН'!$F$15</f>
        <v>130.54747212000001</v>
      </c>
      <c r="N208" s="36">
        <f>SUMIFS(СВЦЭМ!$F$39:$F$782,СВЦЭМ!$A$39:$A$782,$A208,СВЦЭМ!$B$39:$B$782,N$190)+'СЕТ СН'!$F$15</f>
        <v>131.00762817</v>
      </c>
      <c r="O208" s="36">
        <f>SUMIFS(СВЦЭМ!$F$39:$F$782,СВЦЭМ!$A$39:$A$782,$A208,СВЦЭМ!$B$39:$B$782,O$190)+'СЕТ СН'!$F$15</f>
        <v>130.94903461000001</v>
      </c>
      <c r="P208" s="36">
        <f>SUMIFS(СВЦЭМ!$F$39:$F$782,СВЦЭМ!$A$39:$A$782,$A208,СВЦЭМ!$B$39:$B$782,P$190)+'СЕТ СН'!$F$15</f>
        <v>131.45664134</v>
      </c>
      <c r="Q208" s="36">
        <f>SUMIFS(СВЦЭМ!$F$39:$F$782,СВЦЭМ!$A$39:$A$782,$A208,СВЦЭМ!$B$39:$B$782,Q$190)+'СЕТ СН'!$F$15</f>
        <v>133.51728886999999</v>
      </c>
      <c r="R208" s="36">
        <f>SUMIFS(СВЦЭМ!$F$39:$F$782,СВЦЭМ!$A$39:$A$782,$A208,СВЦЭМ!$B$39:$B$782,R$190)+'СЕТ СН'!$F$15</f>
        <v>134.32647624000001</v>
      </c>
      <c r="S208" s="36">
        <f>SUMIFS(СВЦЭМ!$F$39:$F$782,СВЦЭМ!$A$39:$A$782,$A208,СВЦЭМ!$B$39:$B$782,S$190)+'СЕТ СН'!$F$15</f>
        <v>130.98512903</v>
      </c>
      <c r="T208" s="36">
        <f>SUMIFS(СВЦЭМ!$F$39:$F$782,СВЦЭМ!$A$39:$A$782,$A208,СВЦЭМ!$B$39:$B$782,T$190)+'СЕТ СН'!$F$15</f>
        <v>143.63789512</v>
      </c>
      <c r="U208" s="36">
        <f>SUMIFS(СВЦЭМ!$F$39:$F$782,СВЦЭМ!$A$39:$A$782,$A208,СВЦЭМ!$B$39:$B$782,U$190)+'СЕТ СН'!$F$15</f>
        <v>147.42662944</v>
      </c>
      <c r="V208" s="36">
        <f>SUMIFS(СВЦЭМ!$F$39:$F$782,СВЦЭМ!$A$39:$A$782,$A208,СВЦЭМ!$B$39:$B$782,V$190)+'СЕТ СН'!$F$15</f>
        <v>146.45129005999999</v>
      </c>
      <c r="W208" s="36">
        <f>SUMIFS(СВЦЭМ!$F$39:$F$782,СВЦЭМ!$A$39:$A$782,$A208,СВЦЭМ!$B$39:$B$782,W$190)+'СЕТ СН'!$F$15</f>
        <v>145.11504930000001</v>
      </c>
      <c r="X208" s="36">
        <f>SUMIFS(СВЦЭМ!$F$39:$F$782,СВЦЭМ!$A$39:$A$782,$A208,СВЦЭМ!$B$39:$B$782,X$190)+'СЕТ СН'!$F$15</f>
        <v>139.13016863999999</v>
      </c>
      <c r="Y208" s="36">
        <f>SUMIFS(СВЦЭМ!$F$39:$F$782,СВЦЭМ!$A$39:$A$782,$A208,СВЦЭМ!$B$39:$B$782,Y$190)+'СЕТ СН'!$F$15</f>
        <v>137.14211202000001</v>
      </c>
    </row>
    <row r="209" spans="1:25" ht="15.75" x14ac:dyDescent="0.2">
      <c r="A209" s="35">
        <f t="shared" si="5"/>
        <v>44853</v>
      </c>
      <c r="B209" s="36">
        <f>SUMIFS(СВЦЭМ!$F$39:$F$782,СВЦЭМ!$A$39:$A$782,$A209,СВЦЭМ!$B$39:$B$782,B$190)+'СЕТ СН'!$F$15</f>
        <v>143.7957691</v>
      </c>
      <c r="C209" s="36">
        <f>SUMIFS(СВЦЭМ!$F$39:$F$782,СВЦЭМ!$A$39:$A$782,$A209,СВЦЭМ!$B$39:$B$782,C$190)+'СЕТ СН'!$F$15</f>
        <v>149.06406459999999</v>
      </c>
      <c r="D209" s="36">
        <f>SUMIFS(СВЦЭМ!$F$39:$F$782,СВЦЭМ!$A$39:$A$782,$A209,СВЦЭМ!$B$39:$B$782,D$190)+'СЕТ СН'!$F$15</f>
        <v>152.36762339000001</v>
      </c>
      <c r="E209" s="36">
        <f>SUMIFS(СВЦЭМ!$F$39:$F$782,СВЦЭМ!$A$39:$A$782,$A209,СВЦЭМ!$B$39:$B$782,E$190)+'СЕТ СН'!$F$15</f>
        <v>152.30503712000001</v>
      </c>
      <c r="F209" s="36">
        <f>SUMIFS(СВЦЭМ!$F$39:$F$782,СВЦЭМ!$A$39:$A$782,$A209,СВЦЭМ!$B$39:$B$782,F$190)+'СЕТ СН'!$F$15</f>
        <v>152.76225331000001</v>
      </c>
      <c r="G209" s="36">
        <f>SUMIFS(СВЦЭМ!$F$39:$F$782,СВЦЭМ!$A$39:$A$782,$A209,СВЦЭМ!$B$39:$B$782,G$190)+'СЕТ СН'!$F$15</f>
        <v>150.29188941000001</v>
      </c>
      <c r="H209" s="36">
        <f>SUMIFS(СВЦЭМ!$F$39:$F$782,СВЦЭМ!$A$39:$A$782,$A209,СВЦЭМ!$B$39:$B$782,H$190)+'СЕТ СН'!$F$15</f>
        <v>141.29177415000001</v>
      </c>
      <c r="I209" s="36">
        <f>SUMIFS(СВЦЭМ!$F$39:$F$782,СВЦЭМ!$A$39:$A$782,$A209,СВЦЭМ!$B$39:$B$782,I$190)+'СЕТ СН'!$F$15</f>
        <v>133.86484783</v>
      </c>
      <c r="J209" s="36">
        <f>SUMIFS(СВЦЭМ!$F$39:$F$782,СВЦЭМ!$A$39:$A$782,$A209,СВЦЭМ!$B$39:$B$782,J$190)+'СЕТ СН'!$F$15</f>
        <v>139.00519732000001</v>
      </c>
      <c r="K209" s="36">
        <f>SUMIFS(СВЦЭМ!$F$39:$F$782,СВЦЭМ!$A$39:$A$782,$A209,СВЦЭМ!$B$39:$B$782,K$190)+'СЕТ СН'!$F$15</f>
        <v>140.20070620000001</v>
      </c>
      <c r="L209" s="36">
        <f>SUMIFS(СВЦЭМ!$F$39:$F$782,СВЦЭМ!$A$39:$A$782,$A209,СВЦЭМ!$B$39:$B$782,L$190)+'СЕТ СН'!$F$15</f>
        <v>140.79607557</v>
      </c>
      <c r="M209" s="36">
        <f>SUMIFS(СВЦЭМ!$F$39:$F$782,СВЦЭМ!$A$39:$A$782,$A209,СВЦЭМ!$B$39:$B$782,M$190)+'СЕТ СН'!$F$15</f>
        <v>145.10949337</v>
      </c>
      <c r="N209" s="36">
        <f>SUMIFS(СВЦЭМ!$F$39:$F$782,СВЦЭМ!$A$39:$A$782,$A209,СВЦЭМ!$B$39:$B$782,N$190)+'СЕТ СН'!$F$15</f>
        <v>135.12878966</v>
      </c>
      <c r="O209" s="36">
        <f>SUMIFS(СВЦЭМ!$F$39:$F$782,СВЦЭМ!$A$39:$A$782,$A209,СВЦЭМ!$B$39:$B$782,O$190)+'СЕТ СН'!$F$15</f>
        <v>133.91201516999999</v>
      </c>
      <c r="P209" s="36">
        <f>SUMIFS(СВЦЭМ!$F$39:$F$782,СВЦЭМ!$A$39:$A$782,$A209,СВЦЭМ!$B$39:$B$782,P$190)+'СЕТ СН'!$F$15</f>
        <v>131.49261135</v>
      </c>
      <c r="Q209" s="36">
        <f>SUMIFS(СВЦЭМ!$F$39:$F$782,СВЦЭМ!$A$39:$A$782,$A209,СВЦЭМ!$B$39:$B$782,Q$190)+'СЕТ СН'!$F$15</f>
        <v>131.17082912999999</v>
      </c>
      <c r="R209" s="36">
        <f>SUMIFS(СВЦЭМ!$F$39:$F$782,СВЦЭМ!$A$39:$A$782,$A209,СВЦЭМ!$B$39:$B$782,R$190)+'СЕТ СН'!$F$15</f>
        <v>116.02325415999999</v>
      </c>
      <c r="S209" s="36">
        <f>SUMIFS(СВЦЭМ!$F$39:$F$782,СВЦЭМ!$A$39:$A$782,$A209,СВЦЭМ!$B$39:$B$782,S$190)+'СЕТ СН'!$F$15</f>
        <v>104.82123344</v>
      </c>
      <c r="T209" s="36">
        <f>SUMIFS(СВЦЭМ!$F$39:$F$782,СВЦЭМ!$A$39:$A$782,$A209,СВЦЭМ!$B$39:$B$782,T$190)+'СЕТ СН'!$F$15</f>
        <v>107.95273566</v>
      </c>
      <c r="U209" s="36">
        <f>SUMIFS(СВЦЭМ!$F$39:$F$782,СВЦЭМ!$A$39:$A$782,$A209,СВЦЭМ!$B$39:$B$782,U$190)+'СЕТ СН'!$F$15</f>
        <v>118.08378321000001</v>
      </c>
      <c r="V209" s="36">
        <f>SUMIFS(СВЦЭМ!$F$39:$F$782,СВЦЭМ!$A$39:$A$782,$A209,СВЦЭМ!$B$39:$B$782,V$190)+'СЕТ СН'!$F$15</f>
        <v>125.98371159</v>
      </c>
      <c r="W209" s="36">
        <f>SUMIFS(СВЦЭМ!$F$39:$F$782,СВЦЭМ!$A$39:$A$782,$A209,СВЦЭМ!$B$39:$B$782,W$190)+'СЕТ СН'!$F$15</f>
        <v>134.55956509000001</v>
      </c>
      <c r="X209" s="36">
        <f>SUMIFS(СВЦЭМ!$F$39:$F$782,СВЦЭМ!$A$39:$A$782,$A209,СВЦЭМ!$B$39:$B$782,X$190)+'СЕТ СН'!$F$15</f>
        <v>139.15042310000001</v>
      </c>
      <c r="Y209" s="36">
        <f>SUMIFS(СВЦЭМ!$F$39:$F$782,СВЦЭМ!$A$39:$A$782,$A209,СВЦЭМ!$B$39:$B$782,Y$190)+'СЕТ СН'!$F$15</f>
        <v>148.42218509</v>
      </c>
    </row>
    <row r="210" spans="1:25" ht="15.75" x14ac:dyDescent="0.2">
      <c r="A210" s="35">
        <f t="shared" si="5"/>
        <v>44854</v>
      </c>
      <c r="B210" s="36">
        <f>SUMIFS(СВЦЭМ!$F$39:$F$782,СВЦЭМ!$A$39:$A$782,$A210,СВЦЭМ!$B$39:$B$782,B$190)+'СЕТ СН'!$F$15</f>
        <v>137.16145101999999</v>
      </c>
      <c r="C210" s="36">
        <f>SUMIFS(СВЦЭМ!$F$39:$F$782,СВЦЭМ!$A$39:$A$782,$A210,СВЦЭМ!$B$39:$B$782,C$190)+'СЕТ СН'!$F$15</f>
        <v>137.34700114</v>
      </c>
      <c r="D210" s="36">
        <f>SUMIFS(СВЦЭМ!$F$39:$F$782,СВЦЭМ!$A$39:$A$782,$A210,СВЦЭМ!$B$39:$B$782,D$190)+'СЕТ СН'!$F$15</f>
        <v>143.56354178999999</v>
      </c>
      <c r="E210" s="36">
        <f>SUMIFS(СВЦЭМ!$F$39:$F$782,СВЦЭМ!$A$39:$A$782,$A210,СВЦЭМ!$B$39:$B$782,E$190)+'СЕТ СН'!$F$15</f>
        <v>143.04332083</v>
      </c>
      <c r="F210" s="36">
        <f>SUMIFS(СВЦЭМ!$F$39:$F$782,СВЦЭМ!$A$39:$A$782,$A210,СВЦЭМ!$B$39:$B$782,F$190)+'СЕТ СН'!$F$15</f>
        <v>140.09023288</v>
      </c>
      <c r="G210" s="36">
        <f>SUMIFS(СВЦЭМ!$F$39:$F$782,СВЦЭМ!$A$39:$A$782,$A210,СВЦЭМ!$B$39:$B$782,G$190)+'СЕТ СН'!$F$15</f>
        <v>135.84484918000001</v>
      </c>
      <c r="H210" s="36">
        <f>SUMIFS(СВЦЭМ!$F$39:$F$782,СВЦЭМ!$A$39:$A$782,$A210,СВЦЭМ!$B$39:$B$782,H$190)+'СЕТ СН'!$F$15</f>
        <v>128.64504165</v>
      </c>
      <c r="I210" s="36">
        <f>SUMIFS(СВЦЭМ!$F$39:$F$782,СВЦЭМ!$A$39:$A$782,$A210,СВЦЭМ!$B$39:$B$782,I$190)+'СЕТ СН'!$F$15</f>
        <v>124.39643531999999</v>
      </c>
      <c r="J210" s="36">
        <f>SUMIFS(СВЦЭМ!$F$39:$F$782,СВЦЭМ!$A$39:$A$782,$A210,СВЦЭМ!$B$39:$B$782,J$190)+'СЕТ СН'!$F$15</f>
        <v>124.70554957</v>
      </c>
      <c r="K210" s="36">
        <f>SUMIFS(СВЦЭМ!$F$39:$F$782,СВЦЭМ!$A$39:$A$782,$A210,СВЦЭМ!$B$39:$B$782,K$190)+'СЕТ СН'!$F$15</f>
        <v>130.03299267</v>
      </c>
      <c r="L210" s="36">
        <f>SUMIFS(СВЦЭМ!$F$39:$F$782,СВЦЭМ!$A$39:$A$782,$A210,СВЦЭМ!$B$39:$B$782,L$190)+'СЕТ СН'!$F$15</f>
        <v>131.22813497000001</v>
      </c>
      <c r="M210" s="36">
        <f>SUMIFS(СВЦЭМ!$F$39:$F$782,СВЦЭМ!$A$39:$A$782,$A210,СВЦЭМ!$B$39:$B$782,M$190)+'СЕТ СН'!$F$15</f>
        <v>135.94210079999999</v>
      </c>
      <c r="N210" s="36">
        <f>SUMIFS(СВЦЭМ!$F$39:$F$782,СВЦЭМ!$A$39:$A$782,$A210,СВЦЭМ!$B$39:$B$782,N$190)+'СЕТ СН'!$F$15</f>
        <v>134.85371577999999</v>
      </c>
      <c r="O210" s="36">
        <f>SUMIFS(СВЦЭМ!$F$39:$F$782,СВЦЭМ!$A$39:$A$782,$A210,СВЦЭМ!$B$39:$B$782,O$190)+'СЕТ СН'!$F$15</f>
        <v>134.78745444</v>
      </c>
      <c r="P210" s="36">
        <f>SUMIFS(СВЦЭМ!$F$39:$F$782,СВЦЭМ!$A$39:$A$782,$A210,СВЦЭМ!$B$39:$B$782,P$190)+'СЕТ СН'!$F$15</f>
        <v>135.08713777</v>
      </c>
      <c r="Q210" s="36">
        <f>SUMIFS(СВЦЭМ!$F$39:$F$782,СВЦЭМ!$A$39:$A$782,$A210,СВЦЭМ!$B$39:$B$782,Q$190)+'СЕТ СН'!$F$15</f>
        <v>134.19413663</v>
      </c>
      <c r="R210" s="36">
        <f>SUMIFS(СВЦЭМ!$F$39:$F$782,СВЦЭМ!$A$39:$A$782,$A210,СВЦЭМ!$B$39:$B$782,R$190)+'СЕТ СН'!$F$15</f>
        <v>141.73354191000001</v>
      </c>
      <c r="S210" s="36">
        <f>SUMIFS(СВЦЭМ!$F$39:$F$782,СВЦЭМ!$A$39:$A$782,$A210,СВЦЭМ!$B$39:$B$782,S$190)+'СЕТ СН'!$F$15</f>
        <v>140.59365958000001</v>
      </c>
      <c r="T210" s="36">
        <f>SUMIFS(СВЦЭМ!$F$39:$F$782,СВЦЭМ!$A$39:$A$782,$A210,СВЦЭМ!$B$39:$B$782,T$190)+'СЕТ СН'!$F$15</f>
        <v>142.12278289</v>
      </c>
      <c r="U210" s="36">
        <f>SUMIFS(СВЦЭМ!$F$39:$F$782,СВЦЭМ!$A$39:$A$782,$A210,СВЦЭМ!$B$39:$B$782,U$190)+'СЕТ СН'!$F$15</f>
        <v>141.50577737</v>
      </c>
      <c r="V210" s="36">
        <f>SUMIFS(СВЦЭМ!$F$39:$F$782,СВЦЭМ!$A$39:$A$782,$A210,СВЦЭМ!$B$39:$B$782,V$190)+'СЕТ СН'!$F$15</f>
        <v>140.03823276</v>
      </c>
      <c r="W210" s="36">
        <f>SUMIFS(СВЦЭМ!$F$39:$F$782,СВЦЭМ!$A$39:$A$782,$A210,СВЦЭМ!$B$39:$B$782,W$190)+'СЕТ СН'!$F$15</f>
        <v>138.07091181999999</v>
      </c>
      <c r="X210" s="36">
        <f>SUMIFS(СВЦЭМ!$F$39:$F$782,СВЦЭМ!$A$39:$A$782,$A210,СВЦЭМ!$B$39:$B$782,X$190)+'СЕТ СН'!$F$15</f>
        <v>134.95732963</v>
      </c>
      <c r="Y210" s="36">
        <f>SUMIFS(СВЦЭМ!$F$39:$F$782,СВЦЭМ!$A$39:$A$782,$A210,СВЦЭМ!$B$39:$B$782,Y$190)+'СЕТ СН'!$F$15</f>
        <v>135.78149780999999</v>
      </c>
    </row>
    <row r="211" spans="1:25" ht="15.75" x14ac:dyDescent="0.2">
      <c r="A211" s="35">
        <f t="shared" si="5"/>
        <v>44855</v>
      </c>
      <c r="B211" s="36">
        <f>SUMIFS(СВЦЭМ!$F$39:$F$782,СВЦЭМ!$A$39:$A$782,$A211,СВЦЭМ!$B$39:$B$782,B$190)+'СЕТ СН'!$F$15</f>
        <v>168.05043283000001</v>
      </c>
      <c r="C211" s="36">
        <f>SUMIFS(СВЦЭМ!$F$39:$F$782,СВЦЭМ!$A$39:$A$782,$A211,СВЦЭМ!$B$39:$B$782,C$190)+'СЕТ СН'!$F$15</f>
        <v>166.07519787000001</v>
      </c>
      <c r="D211" s="36">
        <f>SUMIFS(СВЦЭМ!$F$39:$F$782,СВЦЭМ!$A$39:$A$782,$A211,СВЦЭМ!$B$39:$B$782,D$190)+'СЕТ СН'!$F$15</f>
        <v>168.49443517</v>
      </c>
      <c r="E211" s="36">
        <f>SUMIFS(СВЦЭМ!$F$39:$F$782,СВЦЭМ!$A$39:$A$782,$A211,СВЦЭМ!$B$39:$B$782,E$190)+'СЕТ СН'!$F$15</f>
        <v>177.47580133</v>
      </c>
      <c r="F211" s="36">
        <f>SUMIFS(СВЦЭМ!$F$39:$F$782,СВЦЭМ!$A$39:$A$782,$A211,СВЦЭМ!$B$39:$B$782,F$190)+'СЕТ СН'!$F$15</f>
        <v>174.42777774999999</v>
      </c>
      <c r="G211" s="36">
        <f>SUMIFS(СВЦЭМ!$F$39:$F$782,СВЦЭМ!$A$39:$A$782,$A211,СВЦЭМ!$B$39:$B$782,G$190)+'СЕТ СН'!$F$15</f>
        <v>168.77080473000001</v>
      </c>
      <c r="H211" s="36">
        <f>SUMIFS(СВЦЭМ!$F$39:$F$782,СВЦЭМ!$A$39:$A$782,$A211,СВЦЭМ!$B$39:$B$782,H$190)+'СЕТ СН'!$F$15</f>
        <v>158.75537922999999</v>
      </c>
      <c r="I211" s="36">
        <f>SUMIFS(СВЦЭМ!$F$39:$F$782,СВЦЭМ!$A$39:$A$782,$A211,СВЦЭМ!$B$39:$B$782,I$190)+'СЕТ СН'!$F$15</f>
        <v>155.91299495999999</v>
      </c>
      <c r="J211" s="36">
        <f>SUMIFS(СВЦЭМ!$F$39:$F$782,СВЦЭМ!$A$39:$A$782,$A211,СВЦЭМ!$B$39:$B$782,J$190)+'СЕТ СН'!$F$15</f>
        <v>151.70046590000001</v>
      </c>
      <c r="K211" s="36">
        <f>SUMIFS(СВЦЭМ!$F$39:$F$782,СВЦЭМ!$A$39:$A$782,$A211,СВЦЭМ!$B$39:$B$782,K$190)+'СЕТ СН'!$F$15</f>
        <v>152.13913701999999</v>
      </c>
      <c r="L211" s="36">
        <f>SUMIFS(СВЦЭМ!$F$39:$F$782,СВЦЭМ!$A$39:$A$782,$A211,СВЦЭМ!$B$39:$B$782,L$190)+'СЕТ СН'!$F$15</f>
        <v>152.63970082</v>
      </c>
      <c r="M211" s="36">
        <f>SUMIFS(СВЦЭМ!$F$39:$F$782,СВЦЭМ!$A$39:$A$782,$A211,СВЦЭМ!$B$39:$B$782,M$190)+'СЕТ СН'!$F$15</f>
        <v>153.96666174999999</v>
      </c>
      <c r="N211" s="36">
        <f>SUMIFS(СВЦЭМ!$F$39:$F$782,СВЦЭМ!$A$39:$A$782,$A211,СВЦЭМ!$B$39:$B$782,N$190)+'СЕТ СН'!$F$15</f>
        <v>155.12704588</v>
      </c>
      <c r="O211" s="36">
        <f>SUMIFS(СВЦЭМ!$F$39:$F$782,СВЦЭМ!$A$39:$A$782,$A211,СВЦЭМ!$B$39:$B$782,O$190)+'СЕТ СН'!$F$15</f>
        <v>154.29539782000001</v>
      </c>
      <c r="P211" s="36">
        <f>SUMIFS(СВЦЭМ!$F$39:$F$782,СВЦЭМ!$A$39:$A$782,$A211,СВЦЭМ!$B$39:$B$782,P$190)+'СЕТ СН'!$F$15</f>
        <v>158.38318007999999</v>
      </c>
      <c r="Q211" s="36">
        <f>SUMIFS(СВЦЭМ!$F$39:$F$782,СВЦЭМ!$A$39:$A$782,$A211,СВЦЭМ!$B$39:$B$782,Q$190)+'СЕТ СН'!$F$15</f>
        <v>158.80128511999999</v>
      </c>
      <c r="R211" s="36">
        <f>SUMIFS(СВЦЭМ!$F$39:$F$782,СВЦЭМ!$A$39:$A$782,$A211,СВЦЭМ!$B$39:$B$782,R$190)+'СЕТ СН'!$F$15</f>
        <v>155.91667654</v>
      </c>
      <c r="S211" s="36">
        <f>SUMIFS(СВЦЭМ!$F$39:$F$782,СВЦЭМ!$A$39:$A$782,$A211,СВЦЭМ!$B$39:$B$782,S$190)+'СЕТ СН'!$F$15</f>
        <v>153.08466372999999</v>
      </c>
      <c r="T211" s="36">
        <f>SUMIFS(СВЦЭМ!$F$39:$F$782,СВЦЭМ!$A$39:$A$782,$A211,СВЦЭМ!$B$39:$B$782,T$190)+'СЕТ СН'!$F$15</f>
        <v>146.25930614999999</v>
      </c>
      <c r="U211" s="36">
        <f>SUMIFS(СВЦЭМ!$F$39:$F$782,СВЦЭМ!$A$39:$A$782,$A211,СВЦЭМ!$B$39:$B$782,U$190)+'СЕТ СН'!$F$15</f>
        <v>149.20304378</v>
      </c>
      <c r="V211" s="36">
        <f>SUMIFS(СВЦЭМ!$F$39:$F$782,СВЦЭМ!$A$39:$A$782,$A211,СВЦЭМ!$B$39:$B$782,V$190)+'СЕТ СН'!$F$15</f>
        <v>151.60474525000001</v>
      </c>
      <c r="W211" s="36">
        <f>SUMIFS(СВЦЭМ!$F$39:$F$782,СВЦЭМ!$A$39:$A$782,$A211,СВЦЭМ!$B$39:$B$782,W$190)+'СЕТ СН'!$F$15</f>
        <v>157.65485193000001</v>
      </c>
      <c r="X211" s="36">
        <f>SUMIFS(СВЦЭМ!$F$39:$F$782,СВЦЭМ!$A$39:$A$782,$A211,СВЦЭМ!$B$39:$B$782,X$190)+'СЕТ СН'!$F$15</f>
        <v>163.01063271999999</v>
      </c>
      <c r="Y211" s="36">
        <f>SUMIFS(СВЦЭМ!$F$39:$F$782,СВЦЭМ!$A$39:$A$782,$A211,СВЦЭМ!$B$39:$B$782,Y$190)+'СЕТ СН'!$F$15</f>
        <v>167.62065989000001</v>
      </c>
    </row>
    <row r="212" spans="1:25" ht="15.75" x14ac:dyDescent="0.2">
      <c r="A212" s="35">
        <f t="shared" si="5"/>
        <v>44856</v>
      </c>
      <c r="B212" s="36">
        <f>SUMIFS(СВЦЭМ!$F$39:$F$782,СВЦЭМ!$A$39:$A$782,$A212,СВЦЭМ!$B$39:$B$782,B$190)+'СЕТ СН'!$F$15</f>
        <v>172.56228078000001</v>
      </c>
      <c r="C212" s="36">
        <f>SUMIFS(СВЦЭМ!$F$39:$F$782,СВЦЭМ!$A$39:$A$782,$A212,СВЦЭМ!$B$39:$B$782,C$190)+'СЕТ СН'!$F$15</f>
        <v>172.00505794</v>
      </c>
      <c r="D212" s="36">
        <f>SUMIFS(СВЦЭМ!$F$39:$F$782,СВЦЭМ!$A$39:$A$782,$A212,СВЦЭМ!$B$39:$B$782,D$190)+'СЕТ СН'!$F$15</f>
        <v>178.37313012000001</v>
      </c>
      <c r="E212" s="36">
        <f>SUMIFS(СВЦЭМ!$F$39:$F$782,СВЦЭМ!$A$39:$A$782,$A212,СВЦЭМ!$B$39:$B$782,E$190)+'СЕТ СН'!$F$15</f>
        <v>178.86350917999999</v>
      </c>
      <c r="F212" s="36">
        <f>SUMIFS(СВЦЭМ!$F$39:$F$782,СВЦЭМ!$A$39:$A$782,$A212,СВЦЭМ!$B$39:$B$782,F$190)+'СЕТ СН'!$F$15</f>
        <v>177.37237714</v>
      </c>
      <c r="G212" s="36">
        <f>SUMIFS(СВЦЭМ!$F$39:$F$782,СВЦЭМ!$A$39:$A$782,$A212,СВЦЭМ!$B$39:$B$782,G$190)+'СЕТ СН'!$F$15</f>
        <v>176.51756175</v>
      </c>
      <c r="H212" s="36">
        <f>SUMIFS(СВЦЭМ!$F$39:$F$782,СВЦЭМ!$A$39:$A$782,$A212,СВЦЭМ!$B$39:$B$782,H$190)+'СЕТ СН'!$F$15</f>
        <v>169.84180157</v>
      </c>
      <c r="I212" s="36">
        <f>SUMIFS(СВЦЭМ!$F$39:$F$782,СВЦЭМ!$A$39:$A$782,$A212,СВЦЭМ!$B$39:$B$782,I$190)+'СЕТ СН'!$F$15</f>
        <v>166.04047962999999</v>
      </c>
      <c r="J212" s="36">
        <f>SUMIFS(СВЦЭМ!$F$39:$F$782,СВЦЭМ!$A$39:$A$782,$A212,СВЦЭМ!$B$39:$B$782,J$190)+'СЕТ СН'!$F$15</f>
        <v>166.60583922999999</v>
      </c>
      <c r="K212" s="36">
        <f>SUMIFS(СВЦЭМ!$F$39:$F$782,СВЦЭМ!$A$39:$A$782,$A212,СВЦЭМ!$B$39:$B$782,K$190)+'СЕТ СН'!$F$15</f>
        <v>164.79462710000001</v>
      </c>
      <c r="L212" s="36">
        <f>SUMIFS(СВЦЭМ!$F$39:$F$782,СВЦЭМ!$A$39:$A$782,$A212,СВЦЭМ!$B$39:$B$782,L$190)+'СЕТ СН'!$F$15</f>
        <v>163.62626556000001</v>
      </c>
      <c r="M212" s="36">
        <f>SUMIFS(СВЦЭМ!$F$39:$F$782,СВЦЭМ!$A$39:$A$782,$A212,СВЦЭМ!$B$39:$B$782,M$190)+'СЕТ СН'!$F$15</f>
        <v>165.02849886000001</v>
      </c>
      <c r="N212" s="36">
        <f>SUMIFS(СВЦЭМ!$F$39:$F$782,СВЦЭМ!$A$39:$A$782,$A212,СВЦЭМ!$B$39:$B$782,N$190)+'СЕТ СН'!$F$15</f>
        <v>166.78848249999999</v>
      </c>
      <c r="O212" s="36">
        <f>SUMIFS(СВЦЭМ!$F$39:$F$782,СВЦЭМ!$A$39:$A$782,$A212,СВЦЭМ!$B$39:$B$782,O$190)+'СЕТ СН'!$F$15</f>
        <v>166.23184662</v>
      </c>
      <c r="P212" s="36">
        <f>SUMIFS(СВЦЭМ!$F$39:$F$782,СВЦЭМ!$A$39:$A$782,$A212,СВЦЭМ!$B$39:$B$782,P$190)+'СЕТ СН'!$F$15</f>
        <v>172.97402220000001</v>
      </c>
      <c r="Q212" s="36">
        <f>SUMIFS(СВЦЭМ!$F$39:$F$782,СВЦЭМ!$A$39:$A$782,$A212,СВЦЭМ!$B$39:$B$782,Q$190)+'СЕТ СН'!$F$15</f>
        <v>172.67776008999999</v>
      </c>
      <c r="R212" s="36">
        <f>SUMIFS(СВЦЭМ!$F$39:$F$782,СВЦЭМ!$A$39:$A$782,$A212,СВЦЭМ!$B$39:$B$782,R$190)+'СЕТ СН'!$F$15</f>
        <v>169.71200535</v>
      </c>
      <c r="S212" s="36">
        <f>SUMIFS(СВЦЭМ!$F$39:$F$782,СВЦЭМ!$A$39:$A$782,$A212,СВЦЭМ!$B$39:$B$782,S$190)+'СЕТ СН'!$F$15</f>
        <v>166.24725330000001</v>
      </c>
      <c r="T212" s="36">
        <f>SUMIFS(СВЦЭМ!$F$39:$F$782,СВЦЭМ!$A$39:$A$782,$A212,СВЦЭМ!$B$39:$B$782,T$190)+'СЕТ СН'!$F$15</f>
        <v>157.9974655</v>
      </c>
      <c r="U212" s="36">
        <f>SUMIFS(СВЦЭМ!$F$39:$F$782,СВЦЭМ!$A$39:$A$782,$A212,СВЦЭМ!$B$39:$B$782,U$190)+'СЕТ СН'!$F$15</f>
        <v>161.62552706</v>
      </c>
      <c r="V212" s="36">
        <f>SUMIFS(СВЦЭМ!$F$39:$F$782,СВЦЭМ!$A$39:$A$782,$A212,СВЦЭМ!$B$39:$B$782,V$190)+'СЕТ СН'!$F$15</f>
        <v>166.02486891999999</v>
      </c>
      <c r="W212" s="36">
        <f>SUMIFS(СВЦЭМ!$F$39:$F$782,СВЦЭМ!$A$39:$A$782,$A212,СВЦЭМ!$B$39:$B$782,W$190)+'СЕТ СН'!$F$15</f>
        <v>169.60243575000001</v>
      </c>
      <c r="X212" s="36">
        <f>SUMIFS(СВЦЭМ!$F$39:$F$782,СВЦЭМ!$A$39:$A$782,$A212,СВЦЭМ!$B$39:$B$782,X$190)+'СЕТ СН'!$F$15</f>
        <v>174.25296924</v>
      </c>
      <c r="Y212" s="36">
        <f>SUMIFS(СВЦЭМ!$F$39:$F$782,СВЦЭМ!$A$39:$A$782,$A212,СВЦЭМ!$B$39:$B$782,Y$190)+'СЕТ СН'!$F$15</f>
        <v>178.02159827</v>
      </c>
    </row>
    <row r="213" spans="1:25" ht="15.75" x14ac:dyDescent="0.2">
      <c r="A213" s="35">
        <f t="shared" si="5"/>
        <v>44857</v>
      </c>
      <c r="B213" s="36">
        <f>SUMIFS(СВЦЭМ!$F$39:$F$782,СВЦЭМ!$A$39:$A$782,$A213,СВЦЭМ!$B$39:$B$782,B$190)+'СЕТ СН'!$F$15</f>
        <v>173.30320716</v>
      </c>
      <c r="C213" s="36">
        <f>SUMIFS(СВЦЭМ!$F$39:$F$782,СВЦЭМ!$A$39:$A$782,$A213,СВЦЭМ!$B$39:$B$782,C$190)+'СЕТ СН'!$F$15</f>
        <v>177.79503836000001</v>
      </c>
      <c r="D213" s="36">
        <f>SUMIFS(СВЦЭМ!$F$39:$F$782,СВЦЭМ!$A$39:$A$782,$A213,СВЦЭМ!$B$39:$B$782,D$190)+'СЕТ СН'!$F$15</f>
        <v>181.79070525</v>
      </c>
      <c r="E213" s="36">
        <f>SUMIFS(СВЦЭМ!$F$39:$F$782,СВЦЭМ!$A$39:$A$782,$A213,СВЦЭМ!$B$39:$B$782,E$190)+'СЕТ СН'!$F$15</f>
        <v>181.82084280000001</v>
      </c>
      <c r="F213" s="36">
        <f>SUMIFS(СВЦЭМ!$F$39:$F$782,СВЦЭМ!$A$39:$A$782,$A213,СВЦЭМ!$B$39:$B$782,F$190)+'СЕТ СН'!$F$15</f>
        <v>183.85015534999999</v>
      </c>
      <c r="G213" s="36">
        <f>SUMIFS(СВЦЭМ!$F$39:$F$782,СВЦЭМ!$A$39:$A$782,$A213,СВЦЭМ!$B$39:$B$782,G$190)+'СЕТ СН'!$F$15</f>
        <v>180.21351315999999</v>
      </c>
      <c r="H213" s="36">
        <f>SUMIFS(СВЦЭМ!$F$39:$F$782,СВЦЭМ!$A$39:$A$782,$A213,СВЦЭМ!$B$39:$B$782,H$190)+'СЕТ СН'!$F$15</f>
        <v>174.50274977000001</v>
      </c>
      <c r="I213" s="36">
        <f>SUMIFS(СВЦЭМ!$F$39:$F$782,СВЦЭМ!$A$39:$A$782,$A213,СВЦЭМ!$B$39:$B$782,I$190)+'СЕТ СН'!$F$15</f>
        <v>174.08561198000001</v>
      </c>
      <c r="J213" s="36">
        <f>SUMIFS(СВЦЭМ!$F$39:$F$782,СВЦЭМ!$A$39:$A$782,$A213,СВЦЭМ!$B$39:$B$782,J$190)+'СЕТ СН'!$F$15</f>
        <v>168.50641748999999</v>
      </c>
      <c r="K213" s="36">
        <f>SUMIFS(СВЦЭМ!$F$39:$F$782,СВЦЭМ!$A$39:$A$782,$A213,СВЦЭМ!$B$39:$B$782,K$190)+'СЕТ СН'!$F$15</f>
        <v>166.60852537</v>
      </c>
      <c r="L213" s="36">
        <f>SUMIFS(СВЦЭМ!$F$39:$F$782,СВЦЭМ!$A$39:$A$782,$A213,СВЦЭМ!$B$39:$B$782,L$190)+'СЕТ СН'!$F$15</f>
        <v>164.58109854</v>
      </c>
      <c r="M213" s="36">
        <f>SUMIFS(СВЦЭМ!$F$39:$F$782,СВЦЭМ!$A$39:$A$782,$A213,СВЦЭМ!$B$39:$B$782,M$190)+'СЕТ СН'!$F$15</f>
        <v>166.58828460999999</v>
      </c>
      <c r="N213" s="36">
        <f>SUMIFS(СВЦЭМ!$F$39:$F$782,СВЦЭМ!$A$39:$A$782,$A213,СВЦЭМ!$B$39:$B$782,N$190)+'СЕТ СН'!$F$15</f>
        <v>168.30814673</v>
      </c>
      <c r="O213" s="36">
        <f>SUMIFS(СВЦЭМ!$F$39:$F$782,СВЦЭМ!$A$39:$A$782,$A213,СВЦЭМ!$B$39:$B$782,O$190)+'СЕТ СН'!$F$15</f>
        <v>170.71223807000001</v>
      </c>
      <c r="P213" s="36">
        <f>SUMIFS(СВЦЭМ!$F$39:$F$782,СВЦЭМ!$A$39:$A$782,$A213,СВЦЭМ!$B$39:$B$782,P$190)+'СЕТ СН'!$F$15</f>
        <v>172.86976530999999</v>
      </c>
      <c r="Q213" s="36">
        <f>SUMIFS(СВЦЭМ!$F$39:$F$782,СВЦЭМ!$A$39:$A$782,$A213,СВЦЭМ!$B$39:$B$782,Q$190)+'СЕТ СН'!$F$15</f>
        <v>174.84588721</v>
      </c>
      <c r="R213" s="36">
        <f>SUMIFS(СВЦЭМ!$F$39:$F$782,СВЦЭМ!$A$39:$A$782,$A213,СВЦЭМ!$B$39:$B$782,R$190)+'СЕТ СН'!$F$15</f>
        <v>171.35126106999999</v>
      </c>
      <c r="S213" s="36">
        <f>SUMIFS(СВЦЭМ!$F$39:$F$782,СВЦЭМ!$A$39:$A$782,$A213,СВЦЭМ!$B$39:$B$782,S$190)+'СЕТ СН'!$F$15</f>
        <v>166.56587637999999</v>
      </c>
      <c r="T213" s="36">
        <f>SUMIFS(СВЦЭМ!$F$39:$F$782,СВЦЭМ!$A$39:$A$782,$A213,СВЦЭМ!$B$39:$B$782,T$190)+'СЕТ СН'!$F$15</f>
        <v>157.91803128999999</v>
      </c>
      <c r="U213" s="36">
        <f>SUMIFS(СВЦЭМ!$F$39:$F$782,СВЦЭМ!$A$39:$A$782,$A213,СВЦЭМ!$B$39:$B$782,U$190)+'СЕТ СН'!$F$15</f>
        <v>160.94258834999999</v>
      </c>
      <c r="V213" s="36">
        <f>SUMIFS(СВЦЭМ!$F$39:$F$782,СВЦЭМ!$A$39:$A$782,$A213,СВЦЭМ!$B$39:$B$782,V$190)+'СЕТ СН'!$F$15</f>
        <v>163.18494326000001</v>
      </c>
      <c r="W213" s="36">
        <f>SUMIFS(СВЦЭМ!$F$39:$F$782,СВЦЭМ!$A$39:$A$782,$A213,СВЦЭМ!$B$39:$B$782,W$190)+'СЕТ СН'!$F$15</f>
        <v>167.03945121999999</v>
      </c>
      <c r="X213" s="36">
        <f>SUMIFS(СВЦЭМ!$F$39:$F$782,СВЦЭМ!$A$39:$A$782,$A213,СВЦЭМ!$B$39:$B$782,X$190)+'СЕТ СН'!$F$15</f>
        <v>172.44028089</v>
      </c>
      <c r="Y213" s="36">
        <f>SUMIFS(СВЦЭМ!$F$39:$F$782,СВЦЭМ!$A$39:$A$782,$A213,СВЦЭМ!$B$39:$B$782,Y$190)+'СЕТ СН'!$F$15</f>
        <v>179.07434297</v>
      </c>
    </row>
    <row r="214" spans="1:25" ht="15.75" x14ac:dyDescent="0.2">
      <c r="A214" s="35">
        <f t="shared" si="5"/>
        <v>44858</v>
      </c>
      <c r="B214" s="36">
        <f>SUMIFS(СВЦЭМ!$F$39:$F$782,СВЦЭМ!$A$39:$A$782,$A214,СВЦЭМ!$B$39:$B$782,B$190)+'СЕТ СН'!$F$15</f>
        <v>173.85264329</v>
      </c>
      <c r="C214" s="36">
        <f>SUMIFS(СВЦЭМ!$F$39:$F$782,СВЦЭМ!$A$39:$A$782,$A214,СВЦЭМ!$B$39:$B$782,C$190)+'СЕТ СН'!$F$15</f>
        <v>177.84383925</v>
      </c>
      <c r="D214" s="36">
        <f>SUMIFS(СВЦЭМ!$F$39:$F$782,СВЦЭМ!$A$39:$A$782,$A214,СВЦЭМ!$B$39:$B$782,D$190)+'СЕТ СН'!$F$15</f>
        <v>179.98134899999999</v>
      </c>
      <c r="E214" s="36">
        <f>SUMIFS(СВЦЭМ!$F$39:$F$782,СВЦЭМ!$A$39:$A$782,$A214,СВЦЭМ!$B$39:$B$782,E$190)+'СЕТ СН'!$F$15</f>
        <v>180.47277070000001</v>
      </c>
      <c r="F214" s="36">
        <f>SUMIFS(СВЦЭМ!$F$39:$F$782,СВЦЭМ!$A$39:$A$782,$A214,СВЦЭМ!$B$39:$B$782,F$190)+'СЕТ СН'!$F$15</f>
        <v>183.34355883000001</v>
      </c>
      <c r="G214" s="36">
        <f>SUMIFS(СВЦЭМ!$F$39:$F$782,СВЦЭМ!$A$39:$A$782,$A214,СВЦЭМ!$B$39:$B$782,G$190)+'СЕТ СН'!$F$15</f>
        <v>178.05194895</v>
      </c>
      <c r="H214" s="36">
        <f>SUMIFS(СВЦЭМ!$F$39:$F$782,СВЦЭМ!$A$39:$A$782,$A214,СВЦЭМ!$B$39:$B$782,H$190)+'СЕТ СН'!$F$15</f>
        <v>173.59535604999999</v>
      </c>
      <c r="I214" s="36">
        <f>SUMIFS(СВЦЭМ!$F$39:$F$782,СВЦЭМ!$A$39:$A$782,$A214,СВЦЭМ!$B$39:$B$782,I$190)+'СЕТ СН'!$F$15</f>
        <v>171.74762831999999</v>
      </c>
      <c r="J214" s="36">
        <f>SUMIFS(СВЦЭМ!$F$39:$F$782,СВЦЭМ!$A$39:$A$782,$A214,СВЦЭМ!$B$39:$B$782,J$190)+'СЕТ СН'!$F$15</f>
        <v>169.72834564999999</v>
      </c>
      <c r="K214" s="36">
        <f>SUMIFS(СВЦЭМ!$F$39:$F$782,СВЦЭМ!$A$39:$A$782,$A214,СВЦЭМ!$B$39:$B$782,K$190)+'СЕТ СН'!$F$15</f>
        <v>171.94847215999999</v>
      </c>
      <c r="L214" s="36">
        <f>SUMIFS(СВЦЭМ!$F$39:$F$782,СВЦЭМ!$A$39:$A$782,$A214,СВЦЭМ!$B$39:$B$782,L$190)+'СЕТ СН'!$F$15</f>
        <v>173.47308799000001</v>
      </c>
      <c r="M214" s="36">
        <f>SUMIFS(СВЦЭМ!$F$39:$F$782,СВЦЭМ!$A$39:$A$782,$A214,СВЦЭМ!$B$39:$B$782,M$190)+'СЕТ СН'!$F$15</f>
        <v>175.10953684</v>
      </c>
      <c r="N214" s="36">
        <f>SUMIFS(СВЦЭМ!$F$39:$F$782,СВЦЭМ!$A$39:$A$782,$A214,СВЦЭМ!$B$39:$B$782,N$190)+'СЕТ СН'!$F$15</f>
        <v>176.20778655000001</v>
      </c>
      <c r="O214" s="36">
        <f>SUMIFS(СВЦЭМ!$F$39:$F$782,СВЦЭМ!$A$39:$A$782,$A214,СВЦЭМ!$B$39:$B$782,O$190)+'СЕТ СН'!$F$15</f>
        <v>175.16571059</v>
      </c>
      <c r="P214" s="36">
        <f>SUMIFS(СВЦЭМ!$F$39:$F$782,СВЦЭМ!$A$39:$A$782,$A214,СВЦЭМ!$B$39:$B$782,P$190)+'СЕТ СН'!$F$15</f>
        <v>175.25157479999999</v>
      </c>
      <c r="Q214" s="36">
        <f>SUMIFS(СВЦЭМ!$F$39:$F$782,СВЦЭМ!$A$39:$A$782,$A214,СВЦЭМ!$B$39:$B$782,Q$190)+'СЕТ СН'!$F$15</f>
        <v>174.79516838000001</v>
      </c>
      <c r="R214" s="36">
        <f>SUMIFS(СВЦЭМ!$F$39:$F$782,СВЦЭМ!$A$39:$A$782,$A214,СВЦЭМ!$B$39:$B$782,R$190)+'СЕТ СН'!$F$15</f>
        <v>170.28237107000001</v>
      </c>
      <c r="S214" s="36">
        <f>SUMIFS(СВЦЭМ!$F$39:$F$782,СВЦЭМ!$A$39:$A$782,$A214,СВЦЭМ!$B$39:$B$782,S$190)+'СЕТ СН'!$F$15</f>
        <v>167.31474158</v>
      </c>
      <c r="T214" s="36">
        <f>SUMIFS(СВЦЭМ!$F$39:$F$782,СВЦЭМ!$A$39:$A$782,$A214,СВЦЭМ!$B$39:$B$782,T$190)+'СЕТ СН'!$F$15</f>
        <v>160.81974733999999</v>
      </c>
      <c r="U214" s="36">
        <f>SUMIFS(СВЦЭМ!$F$39:$F$782,СВЦЭМ!$A$39:$A$782,$A214,СВЦЭМ!$B$39:$B$782,U$190)+'СЕТ СН'!$F$15</f>
        <v>166.00116342999999</v>
      </c>
      <c r="V214" s="36">
        <f>SUMIFS(СВЦЭМ!$F$39:$F$782,СВЦЭМ!$A$39:$A$782,$A214,СВЦЭМ!$B$39:$B$782,V$190)+'СЕТ СН'!$F$15</f>
        <v>169.63010742</v>
      </c>
      <c r="W214" s="36">
        <f>SUMIFS(СВЦЭМ!$F$39:$F$782,СВЦЭМ!$A$39:$A$782,$A214,СВЦЭМ!$B$39:$B$782,W$190)+'СЕТ СН'!$F$15</f>
        <v>173.28328067999999</v>
      </c>
      <c r="X214" s="36">
        <f>SUMIFS(СВЦЭМ!$F$39:$F$782,СВЦЭМ!$A$39:$A$782,$A214,СВЦЭМ!$B$39:$B$782,X$190)+'СЕТ СН'!$F$15</f>
        <v>177.66456059000001</v>
      </c>
      <c r="Y214" s="36">
        <f>SUMIFS(СВЦЭМ!$F$39:$F$782,СВЦЭМ!$A$39:$A$782,$A214,СВЦЭМ!$B$39:$B$782,Y$190)+'СЕТ СН'!$F$15</f>
        <v>183.25662761000001</v>
      </c>
    </row>
    <row r="215" spans="1:25" ht="15.75" x14ac:dyDescent="0.2">
      <c r="A215" s="35">
        <f t="shared" si="5"/>
        <v>44859</v>
      </c>
      <c r="B215" s="36">
        <f>SUMIFS(СВЦЭМ!$F$39:$F$782,СВЦЭМ!$A$39:$A$782,$A215,СВЦЭМ!$B$39:$B$782,B$190)+'СЕТ СН'!$F$15</f>
        <v>176.74945457999999</v>
      </c>
      <c r="C215" s="36">
        <f>SUMIFS(СВЦЭМ!$F$39:$F$782,СВЦЭМ!$A$39:$A$782,$A215,СВЦЭМ!$B$39:$B$782,C$190)+'СЕТ СН'!$F$15</f>
        <v>181.76823680000001</v>
      </c>
      <c r="D215" s="36">
        <f>SUMIFS(СВЦЭМ!$F$39:$F$782,СВЦЭМ!$A$39:$A$782,$A215,СВЦЭМ!$B$39:$B$782,D$190)+'СЕТ СН'!$F$15</f>
        <v>179.98607478</v>
      </c>
      <c r="E215" s="36">
        <f>SUMIFS(СВЦЭМ!$F$39:$F$782,СВЦЭМ!$A$39:$A$782,$A215,СВЦЭМ!$B$39:$B$782,E$190)+'СЕТ СН'!$F$15</f>
        <v>177.36879916000001</v>
      </c>
      <c r="F215" s="36">
        <f>SUMIFS(СВЦЭМ!$F$39:$F$782,СВЦЭМ!$A$39:$A$782,$A215,СВЦЭМ!$B$39:$B$782,F$190)+'СЕТ СН'!$F$15</f>
        <v>178.63006485</v>
      </c>
      <c r="G215" s="36">
        <f>SUMIFS(СВЦЭМ!$F$39:$F$782,СВЦЭМ!$A$39:$A$782,$A215,СВЦЭМ!$B$39:$B$782,G$190)+'СЕТ СН'!$F$15</f>
        <v>172.10438619000001</v>
      </c>
      <c r="H215" s="36">
        <f>SUMIFS(СВЦЭМ!$F$39:$F$782,СВЦЭМ!$A$39:$A$782,$A215,СВЦЭМ!$B$39:$B$782,H$190)+'СЕТ СН'!$F$15</f>
        <v>161.84652883999999</v>
      </c>
      <c r="I215" s="36">
        <f>SUMIFS(СВЦЭМ!$F$39:$F$782,СВЦЭМ!$A$39:$A$782,$A215,СВЦЭМ!$B$39:$B$782,I$190)+'СЕТ СН'!$F$15</f>
        <v>152.37376638999999</v>
      </c>
      <c r="J215" s="36">
        <f>SUMIFS(СВЦЭМ!$F$39:$F$782,СВЦЭМ!$A$39:$A$782,$A215,СВЦЭМ!$B$39:$B$782,J$190)+'СЕТ СН'!$F$15</f>
        <v>136.47822404999999</v>
      </c>
      <c r="K215" s="36">
        <f>SUMIFS(СВЦЭМ!$F$39:$F$782,СВЦЭМ!$A$39:$A$782,$A215,СВЦЭМ!$B$39:$B$782,K$190)+'СЕТ СН'!$F$15</f>
        <v>139.85827465</v>
      </c>
      <c r="L215" s="36">
        <f>SUMIFS(СВЦЭМ!$F$39:$F$782,СВЦЭМ!$A$39:$A$782,$A215,СВЦЭМ!$B$39:$B$782,L$190)+'СЕТ СН'!$F$15</f>
        <v>140.80705913</v>
      </c>
      <c r="M215" s="36">
        <f>SUMIFS(СВЦЭМ!$F$39:$F$782,СВЦЭМ!$A$39:$A$782,$A215,СВЦЭМ!$B$39:$B$782,M$190)+'СЕТ СН'!$F$15</f>
        <v>154.06722368000001</v>
      </c>
      <c r="N215" s="36">
        <f>SUMIFS(СВЦЭМ!$F$39:$F$782,СВЦЭМ!$A$39:$A$782,$A215,СВЦЭМ!$B$39:$B$782,N$190)+'СЕТ СН'!$F$15</f>
        <v>168.77608122000001</v>
      </c>
      <c r="O215" s="36">
        <f>SUMIFS(СВЦЭМ!$F$39:$F$782,СВЦЭМ!$A$39:$A$782,$A215,СВЦЭМ!$B$39:$B$782,O$190)+'СЕТ СН'!$F$15</f>
        <v>165.40306175000001</v>
      </c>
      <c r="P215" s="36">
        <f>SUMIFS(СВЦЭМ!$F$39:$F$782,СВЦЭМ!$A$39:$A$782,$A215,СВЦЭМ!$B$39:$B$782,P$190)+'СЕТ СН'!$F$15</f>
        <v>165.48065244</v>
      </c>
      <c r="Q215" s="36">
        <f>SUMIFS(СВЦЭМ!$F$39:$F$782,СВЦЭМ!$A$39:$A$782,$A215,СВЦЭМ!$B$39:$B$782,Q$190)+'СЕТ СН'!$F$15</f>
        <v>165.47503426</v>
      </c>
      <c r="R215" s="36">
        <f>SUMIFS(СВЦЭМ!$F$39:$F$782,СВЦЭМ!$A$39:$A$782,$A215,СВЦЭМ!$B$39:$B$782,R$190)+'СЕТ СН'!$F$15</f>
        <v>150.23810336</v>
      </c>
      <c r="S215" s="36">
        <f>SUMIFS(СВЦЭМ!$F$39:$F$782,СВЦЭМ!$A$39:$A$782,$A215,СВЦЭМ!$B$39:$B$782,S$190)+'СЕТ СН'!$F$15</f>
        <v>140.39979502</v>
      </c>
      <c r="T215" s="36">
        <f>SUMIFS(СВЦЭМ!$F$39:$F$782,СВЦЭМ!$A$39:$A$782,$A215,СВЦЭМ!$B$39:$B$782,T$190)+'СЕТ СН'!$F$15</f>
        <v>127.02241089</v>
      </c>
      <c r="U215" s="36">
        <f>SUMIFS(СВЦЭМ!$F$39:$F$782,СВЦЭМ!$A$39:$A$782,$A215,СВЦЭМ!$B$39:$B$782,U$190)+'СЕТ СН'!$F$15</f>
        <v>127.95510160000001</v>
      </c>
      <c r="V215" s="36">
        <f>SUMIFS(СВЦЭМ!$F$39:$F$782,СВЦЭМ!$A$39:$A$782,$A215,СВЦЭМ!$B$39:$B$782,V$190)+'СЕТ СН'!$F$15</f>
        <v>131.10508583000001</v>
      </c>
      <c r="W215" s="36">
        <f>SUMIFS(СВЦЭМ!$F$39:$F$782,СВЦЭМ!$A$39:$A$782,$A215,СВЦЭМ!$B$39:$B$782,W$190)+'СЕТ СН'!$F$15</f>
        <v>133.23024971000001</v>
      </c>
      <c r="X215" s="36">
        <f>SUMIFS(СВЦЭМ!$F$39:$F$782,СВЦЭМ!$A$39:$A$782,$A215,СВЦЭМ!$B$39:$B$782,X$190)+'СЕТ СН'!$F$15</f>
        <v>137.24497024999999</v>
      </c>
      <c r="Y215" s="36">
        <f>SUMIFS(СВЦЭМ!$F$39:$F$782,СВЦЭМ!$A$39:$A$782,$A215,СВЦЭМ!$B$39:$B$782,Y$190)+'СЕТ СН'!$F$15</f>
        <v>140.02661838</v>
      </c>
    </row>
    <row r="216" spans="1:25" ht="15.75" x14ac:dyDescent="0.2">
      <c r="A216" s="35">
        <f t="shared" si="5"/>
        <v>44860</v>
      </c>
      <c r="B216" s="36">
        <f>SUMIFS(СВЦЭМ!$F$39:$F$782,СВЦЭМ!$A$39:$A$782,$A216,СВЦЭМ!$B$39:$B$782,B$190)+'СЕТ СН'!$F$15</f>
        <v>166.2432005</v>
      </c>
      <c r="C216" s="36">
        <f>SUMIFS(СВЦЭМ!$F$39:$F$782,СВЦЭМ!$A$39:$A$782,$A216,СВЦЭМ!$B$39:$B$782,C$190)+'СЕТ СН'!$F$15</f>
        <v>168.32977414000001</v>
      </c>
      <c r="D216" s="36">
        <f>SUMIFS(СВЦЭМ!$F$39:$F$782,СВЦЭМ!$A$39:$A$782,$A216,СВЦЭМ!$B$39:$B$782,D$190)+'СЕТ СН'!$F$15</f>
        <v>170.32026984000001</v>
      </c>
      <c r="E216" s="36">
        <f>SUMIFS(СВЦЭМ!$F$39:$F$782,СВЦЭМ!$A$39:$A$782,$A216,СВЦЭМ!$B$39:$B$782,E$190)+'СЕТ СН'!$F$15</f>
        <v>172.99866578000001</v>
      </c>
      <c r="F216" s="36">
        <f>SUMIFS(СВЦЭМ!$F$39:$F$782,СВЦЭМ!$A$39:$A$782,$A216,СВЦЭМ!$B$39:$B$782,F$190)+'СЕТ СН'!$F$15</f>
        <v>168.76896216</v>
      </c>
      <c r="G216" s="36">
        <f>SUMIFS(СВЦЭМ!$F$39:$F$782,СВЦЭМ!$A$39:$A$782,$A216,СВЦЭМ!$B$39:$B$782,G$190)+'СЕТ СН'!$F$15</f>
        <v>160.11650641</v>
      </c>
      <c r="H216" s="36">
        <f>SUMIFS(СВЦЭМ!$F$39:$F$782,СВЦЭМ!$A$39:$A$782,$A216,СВЦЭМ!$B$39:$B$782,H$190)+'СЕТ СН'!$F$15</f>
        <v>147.07079732</v>
      </c>
      <c r="I216" s="36">
        <f>SUMIFS(СВЦЭМ!$F$39:$F$782,СВЦЭМ!$A$39:$A$782,$A216,СВЦЭМ!$B$39:$B$782,I$190)+'СЕТ СН'!$F$15</f>
        <v>153.77428929000001</v>
      </c>
      <c r="J216" s="36">
        <f>SUMIFS(СВЦЭМ!$F$39:$F$782,СВЦЭМ!$A$39:$A$782,$A216,СВЦЭМ!$B$39:$B$782,J$190)+'СЕТ СН'!$F$15</f>
        <v>148.23181692</v>
      </c>
      <c r="K216" s="36">
        <f>SUMIFS(СВЦЭМ!$F$39:$F$782,СВЦЭМ!$A$39:$A$782,$A216,СВЦЭМ!$B$39:$B$782,K$190)+'СЕТ СН'!$F$15</f>
        <v>149.87608695</v>
      </c>
      <c r="L216" s="36">
        <f>SUMIFS(СВЦЭМ!$F$39:$F$782,СВЦЭМ!$A$39:$A$782,$A216,СВЦЭМ!$B$39:$B$782,L$190)+'СЕТ СН'!$F$15</f>
        <v>151.02620092000001</v>
      </c>
      <c r="M216" s="36">
        <f>SUMIFS(СВЦЭМ!$F$39:$F$782,СВЦЭМ!$A$39:$A$782,$A216,СВЦЭМ!$B$39:$B$782,M$190)+'СЕТ СН'!$F$15</f>
        <v>150.58178645000001</v>
      </c>
      <c r="N216" s="36">
        <f>SUMIFS(СВЦЭМ!$F$39:$F$782,СВЦЭМ!$A$39:$A$782,$A216,СВЦЭМ!$B$39:$B$782,N$190)+'СЕТ СН'!$F$15</f>
        <v>151.73772281999999</v>
      </c>
      <c r="O216" s="36">
        <f>SUMIFS(СВЦЭМ!$F$39:$F$782,СВЦЭМ!$A$39:$A$782,$A216,СВЦЭМ!$B$39:$B$782,O$190)+'СЕТ СН'!$F$15</f>
        <v>158.12925048</v>
      </c>
      <c r="P216" s="36">
        <f>SUMIFS(СВЦЭМ!$F$39:$F$782,СВЦЭМ!$A$39:$A$782,$A216,СВЦЭМ!$B$39:$B$782,P$190)+'СЕТ СН'!$F$15</f>
        <v>159.79865240000001</v>
      </c>
      <c r="Q216" s="36">
        <f>SUMIFS(СВЦЭМ!$F$39:$F$782,СВЦЭМ!$A$39:$A$782,$A216,СВЦЭМ!$B$39:$B$782,Q$190)+'СЕТ СН'!$F$15</f>
        <v>157.72356679999999</v>
      </c>
      <c r="R216" s="36">
        <f>SUMIFS(СВЦЭМ!$F$39:$F$782,СВЦЭМ!$A$39:$A$782,$A216,СВЦЭМ!$B$39:$B$782,R$190)+'СЕТ СН'!$F$15</f>
        <v>157.26172403000001</v>
      </c>
      <c r="S216" s="36">
        <f>SUMIFS(СВЦЭМ!$F$39:$F$782,СВЦЭМ!$A$39:$A$782,$A216,СВЦЭМ!$B$39:$B$782,S$190)+'СЕТ СН'!$F$15</f>
        <v>147.02198482</v>
      </c>
      <c r="T216" s="36">
        <f>SUMIFS(СВЦЭМ!$F$39:$F$782,СВЦЭМ!$A$39:$A$782,$A216,СВЦЭМ!$B$39:$B$782,T$190)+'СЕТ СН'!$F$15</f>
        <v>144.66502815999999</v>
      </c>
      <c r="U216" s="36">
        <f>SUMIFS(СВЦЭМ!$F$39:$F$782,СВЦЭМ!$A$39:$A$782,$A216,СВЦЭМ!$B$39:$B$782,U$190)+'СЕТ СН'!$F$15</f>
        <v>146.900285</v>
      </c>
      <c r="V216" s="36">
        <f>SUMIFS(СВЦЭМ!$F$39:$F$782,СВЦЭМ!$A$39:$A$782,$A216,СВЦЭМ!$B$39:$B$782,V$190)+'СЕТ СН'!$F$15</f>
        <v>150.69764867000001</v>
      </c>
      <c r="W216" s="36">
        <f>SUMIFS(СВЦЭМ!$F$39:$F$782,СВЦЭМ!$A$39:$A$782,$A216,СВЦЭМ!$B$39:$B$782,W$190)+'СЕТ СН'!$F$15</f>
        <v>156.19376758999999</v>
      </c>
      <c r="X216" s="36">
        <f>SUMIFS(СВЦЭМ!$F$39:$F$782,СВЦЭМ!$A$39:$A$782,$A216,СВЦЭМ!$B$39:$B$782,X$190)+'СЕТ СН'!$F$15</f>
        <v>157.34799222000001</v>
      </c>
      <c r="Y216" s="36">
        <f>SUMIFS(СВЦЭМ!$F$39:$F$782,СВЦЭМ!$A$39:$A$782,$A216,СВЦЭМ!$B$39:$B$782,Y$190)+'СЕТ СН'!$F$15</f>
        <v>158.53674763999999</v>
      </c>
    </row>
    <row r="217" spans="1:25" ht="15.75" x14ac:dyDescent="0.2">
      <c r="A217" s="35">
        <f t="shared" si="5"/>
        <v>44861</v>
      </c>
      <c r="B217" s="36">
        <f>SUMIFS(СВЦЭМ!$F$39:$F$782,СВЦЭМ!$A$39:$A$782,$A217,СВЦЭМ!$B$39:$B$782,B$190)+'СЕТ СН'!$F$15</f>
        <v>167.59007951000001</v>
      </c>
      <c r="C217" s="36">
        <f>SUMIFS(СВЦЭМ!$F$39:$F$782,СВЦЭМ!$A$39:$A$782,$A217,СВЦЭМ!$B$39:$B$782,C$190)+'СЕТ СН'!$F$15</f>
        <v>170.85622653999999</v>
      </c>
      <c r="D217" s="36">
        <f>SUMIFS(СВЦЭМ!$F$39:$F$782,СВЦЭМ!$A$39:$A$782,$A217,СВЦЭМ!$B$39:$B$782,D$190)+'СЕТ СН'!$F$15</f>
        <v>175.09840452</v>
      </c>
      <c r="E217" s="36">
        <f>SUMIFS(СВЦЭМ!$F$39:$F$782,СВЦЭМ!$A$39:$A$782,$A217,СВЦЭМ!$B$39:$B$782,E$190)+'СЕТ СН'!$F$15</f>
        <v>175.9287674</v>
      </c>
      <c r="F217" s="36">
        <f>SUMIFS(СВЦЭМ!$F$39:$F$782,СВЦЭМ!$A$39:$A$782,$A217,СВЦЭМ!$B$39:$B$782,F$190)+'СЕТ СН'!$F$15</f>
        <v>172.76649377999999</v>
      </c>
      <c r="G217" s="36">
        <f>SUMIFS(СВЦЭМ!$F$39:$F$782,СВЦЭМ!$A$39:$A$782,$A217,СВЦЭМ!$B$39:$B$782,G$190)+'СЕТ СН'!$F$15</f>
        <v>161.78463346000001</v>
      </c>
      <c r="H217" s="36">
        <f>SUMIFS(СВЦЭМ!$F$39:$F$782,СВЦЭМ!$A$39:$A$782,$A217,СВЦЭМ!$B$39:$B$782,H$190)+'СЕТ СН'!$F$15</f>
        <v>146.26244763</v>
      </c>
      <c r="I217" s="36">
        <f>SUMIFS(СВЦЭМ!$F$39:$F$782,СВЦЭМ!$A$39:$A$782,$A217,СВЦЭМ!$B$39:$B$782,I$190)+'СЕТ СН'!$F$15</f>
        <v>146.07141787</v>
      </c>
      <c r="J217" s="36">
        <f>SUMIFS(СВЦЭМ!$F$39:$F$782,СВЦЭМ!$A$39:$A$782,$A217,СВЦЭМ!$B$39:$B$782,J$190)+'СЕТ СН'!$F$15</f>
        <v>142.18153106</v>
      </c>
      <c r="K217" s="36">
        <f>SUMIFS(СВЦЭМ!$F$39:$F$782,СВЦЭМ!$A$39:$A$782,$A217,СВЦЭМ!$B$39:$B$782,K$190)+'СЕТ СН'!$F$15</f>
        <v>144.63034673999999</v>
      </c>
      <c r="L217" s="36">
        <f>SUMIFS(СВЦЭМ!$F$39:$F$782,СВЦЭМ!$A$39:$A$782,$A217,СВЦЭМ!$B$39:$B$782,L$190)+'СЕТ СН'!$F$15</f>
        <v>145.22271322</v>
      </c>
      <c r="M217" s="36">
        <f>SUMIFS(СВЦЭМ!$F$39:$F$782,СВЦЭМ!$A$39:$A$782,$A217,СВЦЭМ!$B$39:$B$782,M$190)+'СЕТ СН'!$F$15</f>
        <v>146.46235909000001</v>
      </c>
      <c r="N217" s="36">
        <f>SUMIFS(СВЦЭМ!$F$39:$F$782,СВЦЭМ!$A$39:$A$782,$A217,СВЦЭМ!$B$39:$B$782,N$190)+'СЕТ СН'!$F$15</f>
        <v>150.92432004</v>
      </c>
      <c r="O217" s="36">
        <f>SUMIFS(СВЦЭМ!$F$39:$F$782,СВЦЭМ!$A$39:$A$782,$A217,СВЦЭМ!$B$39:$B$782,O$190)+'СЕТ СН'!$F$15</f>
        <v>152.82147749000001</v>
      </c>
      <c r="P217" s="36">
        <f>SUMIFS(СВЦЭМ!$F$39:$F$782,СВЦЭМ!$A$39:$A$782,$A217,СВЦЭМ!$B$39:$B$782,P$190)+'СЕТ СН'!$F$15</f>
        <v>152.99917148</v>
      </c>
      <c r="Q217" s="36">
        <f>SUMIFS(СВЦЭМ!$F$39:$F$782,СВЦЭМ!$A$39:$A$782,$A217,СВЦЭМ!$B$39:$B$782,Q$190)+'СЕТ СН'!$F$15</f>
        <v>154.57168372000001</v>
      </c>
      <c r="R217" s="36">
        <f>SUMIFS(СВЦЭМ!$F$39:$F$782,СВЦЭМ!$A$39:$A$782,$A217,СВЦЭМ!$B$39:$B$782,R$190)+'СЕТ СН'!$F$15</f>
        <v>150.35431066999999</v>
      </c>
      <c r="S217" s="36">
        <f>SUMIFS(СВЦЭМ!$F$39:$F$782,СВЦЭМ!$A$39:$A$782,$A217,СВЦЭМ!$B$39:$B$782,S$190)+'СЕТ СН'!$F$15</f>
        <v>147.49595386999999</v>
      </c>
      <c r="T217" s="36">
        <f>SUMIFS(СВЦЭМ!$F$39:$F$782,СВЦЭМ!$A$39:$A$782,$A217,СВЦЭМ!$B$39:$B$782,T$190)+'СЕТ СН'!$F$15</f>
        <v>141.67263127000001</v>
      </c>
      <c r="U217" s="36">
        <f>SUMIFS(СВЦЭМ!$F$39:$F$782,СВЦЭМ!$A$39:$A$782,$A217,СВЦЭМ!$B$39:$B$782,U$190)+'СЕТ СН'!$F$15</f>
        <v>145.23023748</v>
      </c>
      <c r="V217" s="36">
        <f>SUMIFS(СВЦЭМ!$F$39:$F$782,СВЦЭМ!$A$39:$A$782,$A217,СВЦЭМ!$B$39:$B$782,V$190)+'СЕТ СН'!$F$15</f>
        <v>149.79206991000001</v>
      </c>
      <c r="W217" s="36">
        <f>SUMIFS(СВЦЭМ!$F$39:$F$782,СВЦЭМ!$A$39:$A$782,$A217,СВЦЭМ!$B$39:$B$782,W$190)+'СЕТ СН'!$F$15</f>
        <v>153.54963280999999</v>
      </c>
      <c r="X217" s="36">
        <f>SUMIFS(СВЦЭМ!$F$39:$F$782,СВЦЭМ!$A$39:$A$782,$A217,СВЦЭМ!$B$39:$B$782,X$190)+'СЕТ СН'!$F$15</f>
        <v>161.36277522</v>
      </c>
      <c r="Y217" s="36">
        <f>SUMIFS(СВЦЭМ!$F$39:$F$782,СВЦЭМ!$A$39:$A$782,$A217,СВЦЭМ!$B$39:$B$782,Y$190)+'СЕТ СН'!$F$15</f>
        <v>165.51227001000001</v>
      </c>
    </row>
    <row r="218" spans="1:25" ht="15.75" x14ac:dyDescent="0.2">
      <c r="A218" s="35">
        <f t="shared" si="5"/>
        <v>44862</v>
      </c>
      <c r="B218" s="36">
        <f>SUMIFS(СВЦЭМ!$F$39:$F$782,СВЦЭМ!$A$39:$A$782,$A218,СВЦЭМ!$B$39:$B$782,B$190)+'СЕТ СН'!$F$15</f>
        <v>164.03627191000001</v>
      </c>
      <c r="C218" s="36">
        <f>SUMIFS(СВЦЭМ!$F$39:$F$782,СВЦЭМ!$A$39:$A$782,$A218,СВЦЭМ!$B$39:$B$782,C$190)+'СЕТ СН'!$F$15</f>
        <v>168.77475973</v>
      </c>
      <c r="D218" s="36">
        <f>SUMIFS(СВЦЭМ!$F$39:$F$782,СВЦЭМ!$A$39:$A$782,$A218,СВЦЭМ!$B$39:$B$782,D$190)+'СЕТ СН'!$F$15</f>
        <v>174.51522001999999</v>
      </c>
      <c r="E218" s="36">
        <f>SUMIFS(СВЦЭМ!$F$39:$F$782,СВЦЭМ!$A$39:$A$782,$A218,СВЦЭМ!$B$39:$B$782,E$190)+'СЕТ СН'!$F$15</f>
        <v>174.68071574999999</v>
      </c>
      <c r="F218" s="36">
        <f>SUMIFS(СВЦЭМ!$F$39:$F$782,СВЦЭМ!$A$39:$A$782,$A218,СВЦЭМ!$B$39:$B$782,F$190)+'СЕТ СН'!$F$15</f>
        <v>174.9466774</v>
      </c>
      <c r="G218" s="36">
        <f>SUMIFS(СВЦЭМ!$F$39:$F$782,СВЦЭМ!$A$39:$A$782,$A218,СВЦЭМ!$B$39:$B$782,G$190)+'СЕТ СН'!$F$15</f>
        <v>172.74097581000001</v>
      </c>
      <c r="H218" s="36">
        <f>SUMIFS(СВЦЭМ!$F$39:$F$782,СВЦЭМ!$A$39:$A$782,$A218,СВЦЭМ!$B$39:$B$782,H$190)+'СЕТ СН'!$F$15</f>
        <v>165.57468112000001</v>
      </c>
      <c r="I218" s="36">
        <f>SUMIFS(СВЦЭМ!$F$39:$F$782,СВЦЭМ!$A$39:$A$782,$A218,СВЦЭМ!$B$39:$B$782,I$190)+'СЕТ СН'!$F$15</f>
        <v>158.64641626</v>
      </c>
      <c r="J218" s="36">
        <f>SUMIFS(СВЦЭМ!$F$39:$F$782,СВЦЭМ!$A$39:$A$782,$A218,СВЦЭМ!$B$39:$B$782,J$190)+'СЕТ СН'!$F$15</f>
        <v>153.89531152999999</v>
      </c>
      <c r="K218" s="36">
        <f>SUMIFS(СВЦЭМ!$F$39:$F$782,СВЦЭМ!$A$39:$A$782,$A218,СВЦЭМ!$B$39:$B$782,K$190)+'СЕТ СН'!$F$15</f>
        <v>152.62831528999999</v>
      </c>
      <c r="L218" s="36">
        <f>SUMIFS(СВЦЭМ!$F$39:$F$782,СВЦЭМ!$A$39:$A$782,$A218,СВЦЭМ!$B$39:$B$782,L$190)+'СЕТ СН'!$F$15</f>
        <v>151.44072209000001</v>
      </c>
      <c r="M218" s="36">
        <f>SUMIFS(СВЦЭМ!$F$39:$F$782,СВЦЭМ!$A$39:$A$782,$A218,СВЦЭМ!$B$39:$B$782,M$190)+'СЕТ СН'!$F$15</f>
        <v>153.35112303</v>
      </c>
      <c r="N218" s="36">
        <f>SUMIFS(СВЦЭМ!$F$39:$F$782,СВЦЭМ!$A$39:$A$782,$A218,СВЦЭМ!$B$39:$B$782,N$190)+'СЕТ СН'!$F$15</f>
        <v>154.17910943000001</v>
      </c>
      <c r="O218" s="36">
        <f>SUMIFS(СВЦЭМ!$F$39:$F$782,СВЦЭМ!$A$39:$A$782,$A218,СВЦЭМ!$B$39:$B$782,O$190)+'СЕТ СН'!$F$15</f>
        <v>158.21316830999999</v>
      </c>
      <c r="P218" s="36">
        <f>SUMIFS(СВЦЭМ!$F$39:$F$782,СВЦЭМ!$A$39:$A$782,$A218,СВЦЭМ!$B$39:$B$782,P$190)+'СЕТ СН'!$F$15</f>
        <v>159.97415171</v>
      </c>
      <c r="Q218" s="36">
        <f>SUMIFS(СВЦЭМ!$F$39:$F$782,СВЦЭМ!$A$39:$A$782,$A218,СВЦЭМ!$B$39:$B$782,Q$190)+'СЕТ СН'!$F$15</f>
        <v>159.91275474</v>
      </c>
      <c r="R218" s="36">
        <f>SUMIFS(СВЦЭМ!$F$39:$F$782,СВЦЭМ!$A$39:$A$782,$A218,СВЦЭМ!$B$39:$B$782,R$190)+'СЕТ СН'!$F$15</f>
        <v>160.86306988999999</v>
      </c>
      <c r="S218" s="36">
        <f>SUMIFS(СВЦЭМ!$F$39:$F$782,СВЦЭМ!$A$39:$A$782,$A218,СВЦЭМ!$B$39:$B$782,S$190)+'СЕТ СН'!$F$15</f>
        <v>158.23655959000001</v>
      </c>
      <c r="T218" s="36">
        <f>SUMIFS(СВЦЭМ!$F$39:$F$782,СВЦЭМ!$A$39:$A$782,$A218,СВЦЭМ!$B$39:$B$782,T$190)+'СЕТ СН'!$F$15</f>
        <v>151.41056126999999</v>
      </c>
      <c r="U218" s="36">
        <f>SUMIFS(СВЦЭМ!$F$39:$F$782,СВЦЭМ!$A$39:$A$782,$A218,СВЦЭМ!$B$39:$B$782,U$190)+'СЕТ СН'!$F$15</f>
        <v>149.94287048999999</v>
      </c>
      <c r="V218" s="36">
        <f>SUMIFS(СВЦЭМ!$F$39:$F$782,СВЦЭМ!$A$39:$A$782,$A218,СВЦЭМ!$B$39:$B$782,V$190)+'СЕТ СН'!$F$15</f>
        <v>154.73844233</v>
      </c>
      <c r="W218" s="36">
        <f>SUMIFS(СВЦЭМ!$F$39:$F$782,СВЦЭМ!$A$39:$A$782,$A218,СВЦЭМ!$B$39:$B$782,W$190)+'СЕТ СН'!$F$15</f>
        <v>157.77839162999999</v>
      </c>
      <c r="X218" s="36">
        <f>SUMIFS(СВЦЭМ!$F$39:$F$782,СВЦЭМ!$A$39:$A$782,$A218,СВЦЭМ!$B$39:$B$782,X$190)+'СЕТ СН'!$F$15</f>
        <v>161.82262155999999</v>
      </c>
      <c r="Y218" s="36">
        <f>SUMIFS(СВЦЭМ!$F$39:$F$782,СВЦЭМ!$A$39:$A$782,$A218,СВЦЭМ!$B$39:$B$782,Y$190)+'СЕТ СН'!$F$15</f>
        <v>164.01728811000001</v>
      </c>
    </row>
    <row r="219" spans="1:25" ht="15.75" x14ac:dyDescent="0.2">
      <c r="A219" s="35">
        <f t="shared" si="5"/>
        <v>44863</v>
      </c>
      <c r="B219" s="36">
        <f>SUMIFS(СВЦЭМ!$F$39:$F$782,СВЦЭМ!$A$39:$A$782,$A219,СВЦЭМ!$B$39:$B$782,B$190)+'СЕТ СН'!$F$15</f>
        <v>164.21743064</v>
      </c>
      <c r="C219" s="36">
        <f>SUMIFS(СВЦЭМ!$F$39:$F$782,СВЦЭМ!$A$39:$A$782,$A219,СВЦЭМ!$B$39:$B$782,C$190)+'СЕТ СН'!$F$15</f>
        <v>168.79305471999999</v>
      </c>
      <c r="D219" s="36">
        <f>SUMIFS(СВЦЭМ!$F$39:$F$782,СВЦЭМ!$A$39:$A$782,$A219,СВЦЭМ!$B$39:$B$782,D$190)+'СЕТ СН'!$F$15</f>
        <v>175.19500965</v>
      </c>
      <c r="E219" s="36">
        <f>SUMIFS(СВЦЭМ!$F$39:$F$782,СВЦЭМ!$A$39:$A$782,$A219,СВЦЭМ!$B$39:$B$782,E$190)+'СЕТ СН'!$F$15</f>
        <v>174.20235360999999</v>
      </c>
      <c r="F219" s="36">
        <f>SUMIFS(СВЦЭМ!$F$39:$F$782,СВЦЭМ!$A$39:$A$782,$A219,СВЦЭМ!$B$39:$B$782,F$190)+'СЕТ СН'!$F$15</f>
        <v>173.12048071999999</v>
      </c>
      <c r="G219" s="36">
        <f>SUMIFS(СВЦЭМ!$F$39:$F$782,СВЦЭМ!$A$39:$A$782,$A219,СВЦЭМ!$B$39:$B$782,G$190)+'СЕТ СН'!$F$15</f>
        <v>170.32991461</v>
      </c>
      <c r="H219" s="36">
        <f>SUMIFS(СВЦЭМ!$F$39:$F$782,СВЦЭМ!$A$39:$A$782,$A219,СВЦЭМ!$B$39:$B$782,H$190)+'СЕТ СН'!$F$15</f>
        <v>165.51105566000001</v>
      </c>
      <c r="I219" s="36">
        <f>SUMIFS(СВЦЭМ!$F$39:$F$782,СВЦЭМ!$A$39:$A$782,$A219,СВЦЭМ!$B$39:$B$782,I$190)+'СЕТ СН'!$F$15</f>
        <v>160.23722832000001</v>
      </c>
      <c r="J219" s="36">
        <f>SUMIFS(СВЦЭМ!$F$39:$F$782,СВЦЭМ!$A$39:$A$782,$A219,СВЦЭМ!$B$39:$B$782,J$190)+'СЕТ СН'!$F$15</f>
        <v>154.32061034</v>
      </c>
      <c r="K219" s="36">
        <f>SUMIFS(СВЦЭМ!$F$39:$F$782,СВЦЭМ!$A$39:$A$782,$A219,СВЦЭМ!$B$39:$B$782,K$190)+'СЕТ СН'!$F$15</f>
        <v>152.89881417999999</v>
      </c>
      <c r="L219" s="36">
        <f>SUMIFS(СВЦЭМ!$F$39:$F$782,СВЦЭМ!$A$39:$A$782,$A219,СВЦЭМ!$B$39:$B$782,L$190)+'СЕТ СН'!$F$15</f>
        <v>153.07166017</v>
      </c>
      <c r="M219" s="36">
        <f>SUMIFS(СВЦЭМ!$F$39:$F$782,СВЦЭМ!$A$39:$A$782,$A219,СВЦЭМ!$B$39:$B$782,M$190)+'СЕТ СН'!$F$15</f>
        <v>153.56140841000001</v>
      </c>
      <c r="N219" s="36">
        <f>SUMIFS(СВЦЭМ!$F$39:$F$782,СВЦЭМ!$A$39:$A$782,$A219,СВЦЭМ!$B$39:$B$782,N$190)+'СЕТ СН'!$F$15</f>
        <v>152.39556630999999</v>
      </c>
      <c r="O219" s="36">
        <f>SUMIFS(СВЦЭМ!$F$39:$F$782,СВЦЭМ!$A$39:$A$782,$A219,СВЦЭМ!$B$39:$B$782,O$190)+'СЕТ СН'!$F$15</f>
        <v>155.76986242000001</v>
      </c>
      <c r="P219" s="36">
        <f>SUMIFS(СВЦЭМ!$F$39:$F$782,СВЦЭМ!$A$39:$A$782,$A219,СВЦЭМ!$B$39:$B$782,P$190)+'СЕТ СН'!$F$15</f>
        <v>159.88229016</v>
      </c>
      <c r="Q219" s="36">
        <f>SUMIFS(СВЦЭМ!$F$39:$F$782,СВЦЭМ!$A$39:$A$782,$A219,СВЦЭМ!$B$39:$B$782,Q$190)+'СЕТ СН'!$F$15</f>
        <v>158.49213348999999</v>
      </c>
      <c r="R219" s="36">
        <f>SUMIFS(СВЦЭМ!$F$39:$F$782,СВЦЭМ!$A$39:$A$782,$A219,СВЦЭМ!$B$39:$B$782,R$190)+'СЕТ СН'!$F$15</f>
        <v>154.54216904</v>
      </c>
      <c r="S219" s="36">
        <f>SUMIFS(СВЦЭМ!$F$39:$F$782,СВЦЭМ!$A$39:$A$782,$A219,СВЦЭМ!$B$39:$B$782,S$190)+'СЕТ СН'!$F$15</f>
        <v>149.87545747999999</v>
      </c>
      <c r="T219" s="36">
        <f>SUMIFS(СВЦЭМ!$F$39:$F$782,СВЦЭМ!$A$39:$A$782,$A219,СВЦЭМ!$B$39:$B$782,T$190)+'СЕТ СН'!$F$15</f>
        <v>144.46329378999999</v>
      </c>
      <c r="U219" s="36">
        <f>SUMIFS(СВЦЭМ!$F$39:$F$782,СВЦЭМ!$A$39:$A$782,$A219,СВЦЭМ!$B$39:$B$782,U$190)+'СЕТ СН'!$F$15</f>
        <v>143.41810803999999</v>
      </c>
      <c r="V219" s="36">
        <f>SUMIFS(СВЦЭМ!$F$39:$F$782,СВЦЭМ!$A$39:$A$782,$A219,СВЦЭМ!$B$39:$B$782,V$190)+'СЕТ СН'!$F$15</f>
        <v>148.35932376</v>
      </c>
      <c r="W219" s="36">
        <f>SUMIFS(СВЦЭМ!$F$39:$F$782,СВЦЭМ!$A$39:$A$782,$A219,СВЦЭМ!$B$39:$B$782,W$190)+'СЕТ СН'!$F$15</f>
        <v>151.64026333999999</v>
      </c>
      <c r="X219" s="36">
        <f>SUMIFS(СВЦЭМ!$F$39:$F$782,СВЦЭМ!$A$39:$A$782,$A219,СВЦЭМ!$B$39:$B$782,X$190)+'СЕТ СН'!$F$15</f>
        <v>155.66316442999999</v>
      </c>
      <c r="Y219" s="36">
        <f>SUMIFS(СВЦЭМ!$F$39:$F$782,СВЦЭМ!$A$39:$A$782,$A219,СВЦЭМ!$B$39:$B$782,Y$190)+'СЕТ СН'!$F$15</f>
        <v>161.78575096</v>
      </c>
    </row>
    <row r="220" spans="1:25" ht="15.75" x14ac:dyDescent="0.2">
      <c r="A220" s="35">
        <f t="shared" si="5"/>
        <v>44864</v>
      </c>
      <c r="B220" s="36">
        <f>SUMIFS(СВЦЭМ!$F$39:$F$782,СВЦЭМ!$A$39:$A$782,$A220,СВЦЭМ!$B$39:$B$782,B$190)+'СЕТ СН'!$F$15</f>
        <v>157.89558650999999</v>
      </c>
      <c r="C220" s="36">
        <f>SUMIFS(СВЦЭМ!$F$39:$F$782,СВЦЭМ!$A$39:$A$782,$A220,СВЦЭМ!$B$39:$B$782,C$190)+'СЕТ СН'!$F$15</f>
        <v>161.03617058</v>
      </c>
      <c r="D220" s="36">
        <f>SUMIFS(СВЦЭМ!$F$39:$F$782,СВЦЭМ!$A$39:$A$782,$A220,СВЦЭМ!$B$39:$B$782,D$190)+'СЕТ СН'!$F$15</f>
        <v>166.94596264</v>
      </c>
      <c r="E220" s="36">
        <f>SUMIFS(СВЦЭМ!$F$39:$F$782,СВЦЭМ!$A$39:$A$782,$A220,СВЦЭМ!$B$39:$B$782,E$190)+'СЕТ СН'!$F$15</f>
        <v>163.95712143</v>
      </c>
      <c r="F220" s="36">
        <f>SUMIFS(СВЦЭМ!$F$39:$F$782,СВЦЭМ!$A$39:$A$782,$A220,СВЦЭМ!$B$39:$B$782,F$190)+'СЕТ СН'!$F$15</f>
        <v>168.13223690000001</v>
      </c>
      <c r="G220" s="36">
        <f>SUMIFS(СВЦЭМ!$F$39:$F$782,СВЦЭМ!$A$39:$A$782,$A220,СВЦЭМ!$B$39:$B$782,G$190)+'СЕТ СН'!$F$15</f>
        <v>164.15356173999999</v>
      </c>
      <c r="H220" s="36">
        <f>SUMIFS(СВЦЭМ!$F$39:$F$782,СВЦЭМ!$A$39:$A$782,$A220,СВЦЭМ!$B$39:$B$782,H$190)+'СЕТ СН'!$F$15</f>
        <v>159.96684309</v>
      </c>
      <c r="I220" s="36">
        <f>SUMIFS(СВЦЭМ!$F$39:$F$782,СВЦЭМ!$A$39:$A$782,$A220,СВЦЭМ!$B$39:$B$782,I$190)+'СЕТ СН'!$F$15</f>
        <v>157.69115665000001</v>
      </c>
      <c r="J220" s="36">
        <f>SUMIFS(СВЦЭМ!$F$39:$F$782,СВЦЭМ!$A$39:$A$782,$A220,СВЦЭМ!$B$39:$B$782,J$190)+'СЕТ СН'!$F$15</f>
        <v>140.92795057000001</v>
      </c>
      <c r="K220" s="36">
        <f>SUMIFS(СВЦЭМ!$F$39:$F$782,СВЦЭМ!$A$39:$A$782,$A220,СВЦЭМ!$B$39:$B$782,K$190)+'СЕТ СН'!$F$15</f>
        <v>146.07154079</v>
      </c>
      <c r="L220" s="36">
        <f>SUMIFS(СВЦЭМ!$F$39:$F$782,СВЦЭМ!$A$39:$A$782,$A220,СВЦЭМ!$B$39:$B$782,L$190)+'СЕТ СН'!$F$15</f>
        <v>154.90263787000001</v>
      </c>
      <c r="M220" s="36">
        <f>SUMIFS(СВЦЭМ!$F$39:$F$782,СВЦЭМ!$A$39:$A$782,$A220,СВЦЭМ!$B$39:$B$782,M$190)+'СЕТ СН'!$F$15</f>
        <v>154.14935632000001</v>
      </c>
      <c r="N220" s="36">
        <f>SUMIFS(СВЦЭМ!$F$39:$F$782,СВЦЭМ!$A$39:$A$782,$A220,СВЦЭМ!$B$39:$B$782,N$190)+'СЕТ СН'!$F$15</f>
        <v>157.48746149999999</v>
      </c>
      <c r="O220" s="36">
        <f>SUMIFS(СВЦЭМ!$F$39:$F$782,СВЦЭМ!$A$39:$A$782,$A220,СВЦЭМ!$B$39:$B$782,O$190)+'СЕТ СН'!$F$15</f>
        <v>156.16253961000001</v>
      </c>
      <c r="P220" s="36">
        <f>SUMIFS(СВЦЭМ!$F$39:$F$782,СВЦЭМ!$A$39:$A$782,$A220,СВЦЭМ!$B$39:$B$782,P$190)+'СЕТ СН'!$F$15</f>
        <v>159.38331876999999</v>
      </c>
      <c r="Q220" s="36">
        <f>SUMIFS(СВЦЭМ!$F$39:$F$782,СВЦЭМ!$A$39:$A$782,$A220,СВЦЭМ!$B$39:$B$782,Q$190)+'СЕТ СН'!$F$15</f>
        <v>160.04123362000001</v>
      </c>
      <c r="R220" s="36">
        <f>SUMIFS(СВЦЭМ!$F$39:$F$782,СВЦЭМ!$A$39:$A$782,$A220,СВЦЭМ!$B$39:$B$782,R$190)+'СЕТ СН'!$F$15</f>
        <v>153.11602234</v>
      </c>
      <c r="S220" s="36">
        <f>SUMIFS(СВЦЭМ!$F$39:$F$782,СВЦЭМ!$A$39:$A$782,$A220,СВЦЭМ!$B$39:$B$782,S$190)+'СЕТ СН'!$F$15</f>
        <v>143.31155602000001</v>
      </c>
      <c r="T220" s="36">
        <f>SUMIFS(СВЦЭМ!$F$39:$F$782,СВЦЭМ!$A$39:$A$782,$A220,СВЦЭМ!$B$39:$B$782,T$190)+'СЕТ СН'!$F$15</f>
        <v>147.23668602999999</v>
      </c>
      <c r="U220" s="36">
        <f>SUMIFS(СВЦЭМ!$F$39:$F$782,СВЦЭМ!$A$39:$A$782,$A220,СВЦЭМ!$B$39:$B$782,U$190)+'СЕТ СН'!$F$15</f>
        <v>149.13565657000001</v>
      </c>
      <c r="V220" s="36">
        <f>SUMIFS(СВЦЭМ!$F$39:$F$782,СВЦЭМ!$A$39:$A$782,$A220,СВЦЭМ!$B$39:$B$782,V$190)+'СЕТ СН'!$F$15</f>
        <v>148.79022463000001</v>
      </c>
      <c r="W220" s="36">
        <f>SUMIFS(СВЦЭМ!$F$39:$F$782,СВЦЭМ!$A$39:$A$782,$A220,СВЦЭМ!$B$39:$B$782,W$190)+'СЕТ СН'!$F$15</f>
        <v>147.08383402999999</v>
      </c>
      <c r="X220" s="36">
        <f>SUMIFS(СВЦЭМ!$F$39:$F$782,СВЦЭМ!$A$39:$A$782,$A220,СВЦЭМ!$B$39:$B$782,X$190)+'СЕТ СН'!$F$15</f>
        <v>153.55588115</v>
      </c>
      <c r="Y220" s="36">
        <f>SUMIFS(СВЦЭМ!$F$39:$F$782,СВЦЭМ!$A$39:$A$782,$A220,СВЦЭМ!$B$39:$B$782,Y$190)+'СЕТ СН'!$F$15</f>
        <v>166.79692911000001</v>
      </c>
    </row>
    <row r="221" spans="1:25" ht="15.75" x14ac:dyDescent="0.2">
      <c r="A221" s="35">
        <f t="shared" si="5"/>
        <v>44865</v>
      </c>
      <c r="B221" s="36">
        <f>SUMIFS(СВЦЭМ!$F$39:$F$782,СВЦЭМ!$A$39:$A$782,$A221,СВЦЭМ!$B$39:$B$782,B$190)+'СЕТ СН'!$F$15</f>
        <v>172.47267184</v>
      </c>
      <c r="C221" s="36">
        <f>SUMIFS(СВЦЭМ!$F$39:$F$782,СВЦЭМ!$A$39:$A$782,$A221,СВЦЭМ!$B$39:$B$782,C$190)+'СЕТ СН'!$F$15</f>
        <v>177.62636283000001</v>
      </c>
      <c r="D221" s="36">
        <f>SUMIFS(СВЦЭМ!$F$39:$F$782,СВЦЭМ!$A$39:$A$782,$A221,СВЦЭМ!$B$39:$B$782,D$190)+'СЕТ СН'!$F$15</f>
        <v>181.04388083000001</v>
      </c>
      <c r="E221" s="36">
        <f>SUMIFS(СВЦЭМ!$F$39:$F$782,СВЦЭМ!$A$39:$A$782,$A221,СВЦЭМ!$B$39:$B$782,E$190)+'СЕТ СН'!$F$15</f>
        <v>182.32845384000001</v>
      </c>
      <c r="F221" s="36">
        <f>SUMIFS(СВЦЭМ!$F$39:$F$782,СВЦЭМ!$A$39:$A$782,$A221,СВЦЭМ!$B$39:$B$782,F$190)+'СЕТ СН'!$F$15</f>
        <v>181.99252537999999</v>
      </c>
      <c r="G221" s="36">
        <f>SUMIFS(СВЦЭМ!$F$39:$F$782,СВЦЭМ!$A$39:$A$782,$A221,СВЦЭМ!$B$39:$B$782,G$190)+'СЕТ СН'!$F$15</f>
        <v>177.26334457999999</v>
      </c>
      <c r="H221" s="36">
        <f>SUMIFS(СВЦЭМ!$F$39:$F$782,СВЦЭМ!$A$39:$A$782,$A221,СВЦЭМ!$B$39:$B$782,H$190)+'СЕТ СН'!$F$15</f>
        <v>164.96613069</v>
      </c>
      <c r="I221" s="36">
        <f>SUMIFS(СВЦЭМ!$F$39:$F$782,СВЦЭМ!$A$39:$A$782,$A221,СВЦЭМ!$B$39:$B$782,I$190)+'СЕТ СН'!$F$15</f>
        <v>161.77534230000001</v>
      </c>
      <c r="J221" s="36">
        <f>SUMIFS(СВЦЭМ!$F$39:$F$782,СВЦЭМ!$A$39:$A$782,$A221,СВЦЭМ!$B$39:$B$782,J$190)+'СЕТ СН'!$F$15</f>
        <v>153.97886113999999</v>
      </c>
      <c r="K221" s="36">
        <f>SUMIFS(СВЦЭМ!$F$39:$F$782,СВЦЭМ!$A$39:$A$782,$A221,СВЦЭМ!$B$39:$B$782,K$190)+'СЕТ СН'!$F$15</f>
        <v>153.14338314</v>
      </c>
      <c r="L221" s="36">
        <f>SUMIFS(СВЦЭМ!$F$39:$F$782,СВЦЭМ!$A$39:$A$782,$A221,СВЦЭМ!$B$39:$B$782,L$190)+'СЕТ СН'!$F$15</f>
        <v>156.02454510999999</v>
      </c>
      <c r="M221" s="36">
        <f>SUMIFS(СВЦЭМ!$F$39:$F$782,СВЦЭМ!$A$39:$A$782,$A221,СВЦЭМ!$B$39:$B$782,M$190)+'СЕТ СН'!$F$15</f>
        <v>158.2699217</v>
      </c>
      <c r="N221" s="36">
        <f>SUMIFS(СВЦЭМ!$F$39:$F$782,СВЦЭМ!$A$39:$A$782,$A221,СВЦЭМ!$B$39:$B$782,N$190)+'СЕТ СН'!$F$15</f>
        <v>157.40640293999999</v>
      </c>
      <c r="O221" s="36">
        <f>SUMIFS(СВЦЭМ!$F$39:$F$782,СВЦЭМ!$A$39:$A$782,$A221,СВЦЭМ!$B$39:$B$782,O$190)+'СЕТ СН'!$F$15</f>
        <v>157.88869600999999</v>
      </c>
      <c r="P221" s="36">
        <f>SUMIFS(СВЦЭМ!$F$39:$F$782,СВЦЭМ!$A$39:$A$782,$A221,СВЦЭМ!$B$39:$B$782,P$190)+'СЕТ СН'!$F$15</f>
        <v>160.56552384</v>
      </c>
      <c r="Q221" s="36">
        <f>SUMIFS(СВЦЭМ!$F$39:$F$782,СВЦЭМ!$A$39:$A$782,$A221,СВЦЭМ!$B$39:$B$782,Q$190)+'СЕТ СН'!$F$15</f>
        <v>161.47028281999999</v>
      </c>
      <c r="R221" s="36">
        <f>SUMIFS(СВЦЭМ!$F$39:$F$782,СВЦЭМ!$A$39:$A$782,$A221,СВЦЭМ!$B$39:$B$782,R$190)+'СЕТ СН'!$F$15</f>
        <v>159.03106561000001</v>
      </c>
      <c r="S221" s="36">
        <f>SUMIFS(СВЦЭМ!$F$39:$F$782,СВЦЭМ!$A$39:$A$782,$A221,СВЦЭМ!$B$39:$B$782,S$190)+'СЕТ СН'!$F$15</f>
        <v>151.02365073000001</v>
      </c>
      <c r="T221" s="36">
        <f>SUMIFS(СВЦЭМ!$F$39:$F$782,СВЦЭМ!$A$39:$A$782,$A221,СВЦЭМ!$B$39:$B$782,T$190)+'СЕТ СН'!$F$15</f>
        <v>145.33069219999999</v>
      </c>
      <c r="U221" s="36">
        <f>SUMIFS(СВЦЭМ!$F$39:$F$782,СВЦЭМ!$A$39:$A$782,$A221,СВЦЭМ!$B$39:$B$782,U$190)+'СЕТ СН'!$F$15</f>
        <v>148.50435838999999</v>
      </c>
      <c r="V221" s="36">
        <f>SUMIFS(СВЦЭМ!$F$39:$F$782,СВЦЭМ!$A$39:$A$782,$A221,СВЦЭМ!$B$39:$B$782,V$190)+'СЕТ СН'!$F$15</f>
        <v>152.05938958999999</v>
      </c>
      <c r="W221" s="36">
        <f>SUMIFS(СВЦЭМ!$F$39:$F$782,СВЦЭМ!$A$39:$A$782,$A221,СВЦЭМ!$B$39:$B$782,W$190)+'СЕТ СН'!$F$15</f>
        <v>155.92307063000001</v>
      </c>
      <c r="X221" s="36">
        <f>SUMIFS(СВЦЭМ!$F$39:$F$782,СВЦЭМ!$A$39:$A$782,$A221,СВЦЭМ!$B$39:$B$782,X$190)+'СЕТ СН'!$F$15</f>
        <v>159.59324323999999</v>
      </c>
      <c r="Y221" s="36">
        <f>SUMIFS(СВЦЭМ!$F$39:$F$782,СВЦЭМ!$A$39:$A$782,$A221,СВЦЭМ!$B$39:$B$782,Y$190)+'СЕТ СН'!$F$15</f>
        <v>163.96404189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8"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29"/>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01.10.2022</v>
      </c>
      <c r="B226" s="36">
        <f ca="1">SUMIFS(СВЦЭМ!$G$40:$G$783,СВЦЭМ!$A$40:$A$783,$A226,СВЦЭМ!$B$39:$B$782,B$225)+'СЕТ СН'!$F$15</f>
        <v>0</v>
      </c>
      <c r="C226" s="36">
        <f ca="1">SUMIFS(СВЦЭМ!$G$40:$G$783,СВЦЭМ!$A$40:$A$783,$A226,СВЦЭМ!$B$39:$B$782,C$225)+'СЕТ СН'!$F$15</f>
        <v>0</v>
      </c>
      <c r="D226" s="36">
        <f ca="1">SUMIFS(СВЦЭМ!$G$40:$G$783,СВЦЭМ!$A$40:$A$783,$A226,СВЦЭМ!$B$39:$B$782,D$225)+'СЕТ СН'!$F$15</f>
        <v>0</v>
      </c>
      <c r="E226" s="36">
        <f ca="1">SUMIFS(СВЦЭМ!$G$40:$G$783,СВЦЭМ!$A$40:$A$783,$A226,СВЦЭМ!$B$39:$B$782,E$225)+'СЕТ СН'!$F$15</f>
        <v>0</v>
      </c>
      <c r="F226" s="36">
        <f ca="1">SUMIFS(СВЦЭМ!$G$40:$G$783,СВЦЭМ!$A$40:$A$783,$A226,СВЦЭМ!$B$39:$B$782,F$225)+'СЕТ СН'!$F$15</f>
        <v>0</v>
      </c>
      <c r="G226" s="36">
        <f ca="1">SUMIFS(СВЦЭМ!$G$40:$G$783,СВЦЭМ!$A$40:$A$783,$A226,СВЦЭМ!$B$39:$B$782,G$225)+'СЕТ СН'!$F$15</f>
        <v>0</v>
      </c>
      <c r="H226" s="36">
        <f ca="1">SUMIFS(СВЦЭМ!$G$40:$G$783,СВЦЭМ!$A$40:$A$783,$A226,СВЦЭМ!$B$39:$B$782,H$225)+'СЕТ СН'!$F$15</f>
        <v>0</v>
      </c>
      <c r="I226" s="36">
        <f ca="1">SUMIFS(СВЦЭМ!$G$40:$G$783,СВЦЭМ!$A$40:$A$783,$A226,СВЦЭМ!$B$39:$B$782,I$225)+'СЕТ СН'!$F$15</f>
        <v>0</v>
      </c>
      <c r="J226" s="36">
        <f ca="1">SUMIFS(СВЦЭМ!$G$40:$G$783,СВЦЭМ!$A$40:$A$783,$A226,СВЦЭМ!$B$39:$B$782,J$225)+'СЕТ СН'!$F$15</f>
        <v>0</v>
      </c>
      <c r="K226" s="36">
        <f ca="1">SUMIFS(СВЦЭМ!$G$40:$G$783,СВЦЭМ!$A$40:$A$783,$A226,СВЦЭМ!$B$39:$B$782,K$225)+'СЕТ СН'!$F$15</f>
        <v>0</v>
      </c>
      <c r="L226" s="36">
        <f ca="1">SUMIFS(СВЦЭМ!$G$40:$G$783,СВЦЭМ!$A$40:$A$783,$A226,СВЦЭМ!$B$39:$B$782,L$225)+'СЕТ СН'!$F$15</f>
        <v>0</v>
      </c>
      <c r="M226" s="36">
        <f ca="1">SUMIFS(СВЦЭМ!$G$40:$G$783,СВЦЭМ!$A$40:$A$783,$A226,СВЦЭМ!$B$39:$B$782,M$225)+'СЕТ СН'!$F$15</f>
        <v>0</v>
      </c>
      <c r="N226" s="36">
        <f ca="1">SUMIFS(СВЦЭМ!$G$40:$G$783,СВЦЭМ!$A$40:$A$783,$A226,СВЦЭМ!$B$39:$B$782,N$225)+'СЕТ СН'!$F$15</f>
        <v>0</v>
      </c>
      <c r="O226" s="36">
        <f ca="1">SUMIFS(СВЦЭМ!$G$40:$G$783,СВЦЭМ!$A$40:$A$783,$A226,СВЦЭМ!$B$39:$B$782,O$225)+'СЕТ СН'!$F$15</f>
        <v>0</v>
      </c>
      <c r="P226" s="36">
        <f ca="1">SUMIFS(СВЦЭМ!$G$40:$G$783,СВЦЭМ!$A$40:$A$783,$A226,СВЦЭМ!$B$39:$B$782,P$225)+'СЕТ СН'!$F$15</f>
        <v>0</v>
      </c>
      <c r="Q226" s="36">
        <f ca="1">SUMIFS(СВЦЭМ!$G$40:$G$783,СВЦЭМ!$A$40:$A$783,$A226,СВЦЭМ!$B$39:$B$782,Q$225)+'СЕТ СН'!$F$15</f>
        <v>0</v>
      </c>
      <c r="R226" s="36">
        <f ca="1">SUMIFS(СВЦЭМ!$G$40:$G$783,СВЦЭМ!$A$40:$A$783,$A226,СВЦЭМ!$B$39:$B$782,R$225)+'СЕТ СН'!$F$15</f>
        <v>0</v>
      </c>
      <c r="S226" s="36">
        <f ca="1">SUMIFS(СВЦЭМ!$G$40:$G$783,СВЦЭМ!$A$40:$A$783,$A226,СВЦЭМ!$B$39:$B$782,S$225)+'СЕТ СН'!$F$15</f>
        <v>0</v>
      </c>
      <c r="T226" s="36">
        <f ca="1">SUMIFS(СВЦЭМ!$G$40:$G$783,СВЦЭМ!$A$40:$A$783,$A226,СВЦЭМ!$B$39:$B$782,T$225)+'СЕТ СН'!$F$15</f>
        <v>0</v>
      </c>
      <c r="U226" s="36">
        <f ca="1">SUMIFS(СВЦЭМ!$G$40:$G$783,СВЦЭМ!$A$40:$A$783,$A226,СВЦЭМ!$B$39:$B$782,U$225)+'СЕТ СН'!$F$15</f>
        <v>0</v>
      </c>
      <c r="V226" s="36">
        <f ca="1">SUMIFS(СВЦЭМ!$G$40:$G$783,СВЦЭМ!$A$40:$A$783,$A226,СВЦЭМ!$B$39:$B$782,V$225)+'СЕТ СН'!$F$15</f>
        <v>0</v>
      </c>
      <c r="W226" s="36">
        <f ca="1">SUMIFS(СВЦЭМ!$G$40:$G$783,СВЦЭМ!$A$40:$A$783,$A226,СВЦЭМ!$B$39:$B$782,W$225)+'СЕТ СН'!$F$15</f>
        <v>0</v>
      </c>
      <c r="X226" s="36">
        <f ca="1">SUMIFS(СВЦЭМ!$G$40:$G$783,СВЦЭМ!$A$40:$A$783,$A226,СВЦЭМ!$B$39:$B$782,X$225)+'СЕТ СН'!$F$15</f>
        <v>0</v>
      </c>
      <c r="Y226" s="36">
        <f ca="1">SUMIFS(СВЦЭМ!$G$40:$G$783,СВЦЭМ!$A$40:$A$783,$A226,СВЦЭМ!$B$39:$B$782,Y$225)+'СЕТ СН'!$F$15</f>
        <v>0</v>
      </c>
      <c r="AA226" s="45"/>
    </row>
    <row r="227" spans="1:27" ht="15.75" hidden="1" x14ac:dyDescent="0.2">
      <c r="A227" s="35">
        <f>A226+1</f>
        <v>44836</v>
      </c>
      <c r="B227" s="36">
        <f ca="1">SUMIFS(СВЦЭМ!$G$40:$G$783,СВЦЭМ!$A$40:$A$783,$A227,СВЦЭМ!$B$39:$B$782,B$225)+'СЕТ СН'!$F$15</f>
        <v>0</v>
      </c>
      <c r="C227" s="36">
        <f ca="1">SUMIFS(СВЦЭМ!$G$40:$G$783,СВЦЭМ!$A$40:$A$783,$A227,СВЦЭМ!$B$39:$B$782,C$225)+'СЕТ СН'!$F$15</f>
        <v>0</v>
      </c>
      <c r="D227" s="36">
        <f ca="1">SUMIFS(СВЦЭМ!$G$40:$G$783,СВЦЭМ!$A$40:$A$783,$A227,СВЦЭМ!$B$39:$B$782,D$225)+'СЕТ СН'!$F$15</f>
        <v>0</v>
      </c>
      <c r="E227" s="36">
        <f ca="1">SUMIFS(СВЦЭМ!$G$40:$G$783,СВЦЭМ!$A$40:$A$783,$A227,СВЦЭМ!$B$39:$B$782,E$225)+'СЕТ СН'!$F$15</f>
        <v>0</v>
      </c>
      <c r="F227" s="36">
        <f ca="1">SUMIFS(СВЦЭМ!$G$40:$G$783,СВЦЭМ!$A$40:$A$783,$A227,СВЦЭМ!$B$39:$B$782,F$225)+'СЕТ СН'!$F$15</f>
        <v>0</v>
      </c>
      <c r="G227" s="36">
        <f ca="1">SUMIFS(СВЦЭМ!$G$40:$G$783,СВЦЭМ!$A$40:$A$783,$A227,СВЦЭМ!$B$39:$B$782,G$225)+'СЕТ СН'!$F$15</f>
        <v>0</v>
      </c>
      <c r="H227" s="36">
        <f ca="1">SUMIFS(СВЦЭМ!$G$40:$G$783,СВЦЭМ!$A$40:$A$783,$A227,СВЦЭМ!$B$39:$B$782,H$225)+'СЕТ СН'!$F$15</f>
        <v>0</v>
      </c>
      <c r="I227" s="36">
        <f ca="1">SUMIFS(СВЦЭМ!$G$40:$G$783,СВЦЭМ!$A$40:$A$783,$A227,СВЦЭМ!$B$39:$B$782,I$225)+'СЕТ СН'!$F$15</f>
        <v>0</v>
      </c>
      <c r="J227" s="36">
        <f ca="1">SUMIFS(СВЦЭМ!$G$40:$G$783,СВЦЭМ!$A$40:$A$783,$A227,СВЦЭМ!$B$39:$B$782,J$225)+'СЕТ СН'!$F$15</f>
        <v>0</v>
      </c>
      <c r="K227" s="36">
        <f ca="1">SUMIFS(СВЦЭМ!$G$40:$G$783,СВЦЭМ!$A$40:$A$783,$A227,СВЦЭМ!$B$39:$B$782,K$225)+'СЕТ СН'!$F$15</f>
        <v>0</v>
      </c>
      <c r="L227" s="36">
        <f ca="1">SUMIFS(СВЦЭМ!$G$40:$G$783,СВЦЭМ!$A$40:$A$783,$A227,СВЦЭМ!$B$39:$B$782,L$225)+'СЕТ СН'!$F$15</f>
        <v>0</v>
      </c>
      <c r="M227" s="36">
        <f ca="1">SUMIFS(СВЦЭМ!$G$40:$G$783,СВЦЭМ!$A$40:$A$783,$A227,СВЦЭМ!$B$39:$B$782,M$225)+'СЕТ СН'!$F$15</f>
        <v>0</v>
      </c>
      <c r="N227" s="36">
        <f ca="1">SUMIFS(СВЦЭМ!$G$40:$G$783,СВЦЭМ!$A$40:$A$783,$A227,СВЦЭМ!$B$39:$B$782,N$225)+'СЕТ СН'!$F$15</f>
        <v>0</v>
      </c>
      <c r="O227" s="36">
        <f ca="1">SUMIFS(СВЦЭМ!$G$40:$G$783,СВЦЭМ!$A$40:$A$783,$A227,СВЦЭМ!$B$39:$B$782,O$225)+'СЕТ СН'!$F$15</f>
        <v>0</v>
      </c>
      <c r="P227" s="36">
        <f ca="1">SUMIFS(СВЦЭМ!$G$40:$G$783,СВЦЭМ!$A$40:$A$783,$A227,СВЦЭМ!$B$39:$B$782,P$225)+'СЕТ СН'!$F$15</f>
        <v>0</v>
      </c>
      <c r="Q227" s="36">
        <f ca="1">SUMIFS(СВЦЭМ!$G$40:$G$783,СВЦЭМ!$A$40:$A$783,$A227,СВЦЭМ!$B$39:$B$782,Q$225)+'СЕТ СН'!$F$15</f>
        <v>0</v>
      </c>
      <c r="R227" s="36">
        <f ca="1">SUMIFS(СВЦЭМ!$G$40:$G$783,СВЦЭМ!$A$40:$A$783,$A227,СВЦЭМ!$B$39:$B$782,R$225)+'СЕТ СН'!$F$15</f>
        <v>0</v>
      </c>
      <c r="S227" s="36">
        <f ca="1">SUMIFS(СВЦЭМ!$G$40:$G$783,СВЦЭМ!$A$40:$A$783,$A227,СВЦЭМ!$B$39:$B$782,S$225)+'СЕТ СН'!$F$15</f>
        <v>0</v>
      </c>
      <c r="T227" s="36">
        <f ca="1">SUMIFS(СВЦЭМ!$G$40:$G$783,СВЦЭМ!$A$40:$A$783,$A227,СВЦЭМ!$B$39:$B$782,T$225)+'СЕТ СН'!$F$15</f>
        <v>0</v>
      </c>
      <c r="U227" s="36">
        <f ca="1">SUMIFS(СВЦЭМ!$G$40:$G$783,СВЦЭМ!$A$40:$A$783,$A227,СВЦЭМ!$B$39:$B$782,U$225)+'СЕТ СН'!$F$15</f>
        <v>0</v>
      </c>
      <c r="V227" s="36">
        <f ca="1">SUMIFS(СВЦЭМ!$G$40:$G$783,СВЦЭМ!$A$40:$A$783,$A227,СВЦЭМ!$B$39:$B$782,V$225)+'СЕТ СН'!$F$15</f>
        <v>0</v>
      </c>
      <c r="W227" s="36">
        <f ca="1">SUMIFS(СВЦЭМ!$G$40:$G$783,СВЦЭМ!$A$40:$A$783,$A227,СВЦЭМ!$B$39:$B$782,W$225)+'СЕТ СН'!$F$15</f>
        <v>0</v>
      </c>
      <c r="X227" s="36">
        <f ca="1">SUMIFS(СВЦЭМ!$G$40:$G$783,СВЦЭМ!$A$40:$A$783,$A227,СВЦЭМ!$B$39:$B$782,X$225)+'СЕТ СН'!$F$15</f>
        <v>0</v>
      </c>
      <c r="Y227" s="36">
        <f ca="1">SUMIFS(СВЦЭМ!$G$40:$G$783,СВЦЭМ!$A$40:$A$783,$A227,СВЦЭМ!$B$39:$B$782,Y$225)+'СЕТ СН'!$F$15</f>
        <v>0</v>
      </c>
    </row>
    <row r="228" spans="1:27" ht="15.75" hidden="1" x14ac:dyDescent="0.2">
      <c r="A228" s="35">
        <f t="shared" ref="A228:A256" si="6">A227+1</f>
        <v>44837</v>
      </c>
      <c r="B228" s="36">
        <f ca="1">SUMIFS(СВЦЭМ!$G$40:$G$783,СВЦЭМ!$A$40:$A$783,$A228,СВЦЭМ!$B$39:$B$782,B$225)+'СЕТ СН'!$F$15</f>
        <v>0</v>
      </c>
      <c r="C228" s="36">
        <f ca="1">SUMIFS(СВЦЭМ!$G$40:$G$783,СВЦЭМ!$A$40:$A$783,$A228,СВЦЭМ!$B$39:$B$782,C$225)+'СЕТ СН'!$F$15</f>
        <v>0</v>
      </c>
      <c r="D228" s="36">
        <f ca="1">SUMIFS(СВЦЭМ!$G$40:$G$783,СВЦЭМ!$A$40:$A$783,$A228,СВЦЭМ!$B$39:$B$782,D$225)+'СЕТ СН'!$F$15</f>
        <v>0</v>
      </c>
      <c r="E228" s="36">
        <f ca="1">SUMIFS(СВЦЭМ!$G$40:$G$783,СВЦЭМ!$A$40:$A$783,$A228,СВЦЭМ!$B$39:$B$782,E$225)+'СЕТ СН'!$F$15</f>
        <v>0</v>
      </c>
      <c r="F228" s="36">
        <f ca="1">SUMIFS(СВЦЭМ!$G$40:$G$783,СВЦЭМ!$A$40:$A$783,$A228,СВЦЭМ!$B$39:$B$782,F$225)+'СЕТ СН'!$F$15</f>
        <v>0</v>
      </c>
      <c r="G228" s="36">
        <f ca="1">SUMIFS(СВЦЭМ!$G$40:$G$783,СВЦЭМ!$A$40:$A$783,$A228,СВЦЭМ!$B$39:$B$782,G$225)+'СЕТ СН'!$F$15</f>
        <v>0</v>
      </c>
      <c r="H228" s="36">
        <f ca="1">SUMIFS(СВЦЭМ!$G$40:$G$783,СВЦЭМ!$A$40:$A$783,$A228,СВЦЭМ!$B$39:$B$782,H$225)+'СЕТ СН'!$F$15</f>
        <v>0</v>
      </c>
      <c r="I228" s="36">
        <f ca="1">SUMIFS(СВЦЭМ!$G$40:$G$783,СВЦЭМ!$A$40:$A$783,$A228,СВЦЭМ!$B$39:$B$782,I$225)+'СЕТ СН'!$F$15</f>
        <v>0</v>
      </c>
      <c r="J228" s="36">
        <f ca="1">SUMIFS(СВЦЭМ!$G$40:$G$783,СВЦЭМ!$A$40:$A$783,$A228,СВЦЭМ!$B$39:$B$782,J$225)+'СЕТ СН'!$F$15</f>
        <v>0</v>
      </c>
      <c r="K228" s="36">
        <f ca="1">SUMIFS(СВЦЭМ!$G$40:$G$783,СВЦЭМ!$A$40:$A$783,$A228,СВЦЭМ!$B$39:$B$782,K$225)+'СЕТ СН'!$F$15</f>
        <v>0</v>
      </c>
      <c r="L228" s="36">
        <f ca="1">SUMIFS(СВЦЭМ!$G$40:$G$783,СВЦЭМ!$A$40:$A$783,$A228,СВЦЭМ!$B$39:$B$782,L$225)+'СЕТ СН'!$F$15</f>
        <v>0</v>
      </c>
      <c r="M228" s="36">
        <f ca="1">SUMIFS(СВЦЭМ!$G$40:$G$783,СВЦЭМ!$A$40:$A$783,$A228,СВЦЭМ!$B$39:$B$782,M$225)+'СЕТ СН'!$F$15</f>
        <v>0</v>
      </c>
      <c r="N228" s="36">
        <f ca="1">SUMIFS(СВЦЭМ!$G$40:$G$783,СВЦЭМ!$A$40:$A$783,$A228,СВЦЭМ!$B$39:$B$782,N$225)+'СЕТ СН'!$F$15</f>
        <v>0</v>
      </c>
      <c r="O228" s="36">
        <f ca="1">SUMIFS(СВЦЭМ!$G$40:$G$783,СВЦЭМ!$A$40:$A$783,$A228,СВЦЭМ!$B$39:$B$782,O$225)+'СЕТ СН'!$F$15</f>
        <v>0</v>
      </c>
      <c r="P228" s="36">
        <f ca="1">SUMIFS(СВЦЭМ!$G$40:$G$783,СВЦЭМ!$A$40:$A$783,$A228,СВЦЭМ!$B$39:$B$782,P$225)+'СЕТ СН'!$F$15</f>
        <v>0</v>
      </c>
      <c r="Q228" s="36">
        <f ca="1">SUMIFS(СВЦЭМ!$G$40:$G$783,СВЦЭМ!$A$40:$A$783,$A228,СВЦЭМ!$B$39:$B$782,Q$225)+'СЕТ СН'!$F$15</f>
        <v>0</v>
      </c>
      <c r="R228" s="36">
        <f ca="1">SUMIFS(СВЦЭМ!$G$40:$G$783,СВЦЭМ!$A$40:$A$783,$A228,СВЦЭМ!$B$39:$B$782,R$225)+'СЕТ СН'!$F$15</f>
        <v>0</v>
      </c>
      <c r="S228" s="36">
        <f ca="1">SUMIFS(СВЦЭМ!$G$40:$G$783,СВЦЭМ!$A$40:$A$783,$A228,СВЦЭМ!$B$39:$B$782,S$225)+'СЕТ СН'!$F$15</f>
        <v>0</v>
      </c>
      <c r="T228" s="36">
        <f ca="1">SUMIFS(СВЦЭМ!$G$40:$G$783,СВЦЭМ!$A$40:$A$783,$A228,СВЦЭМ!$B$39:$B$782,T$225)+'СЕТ СН'!$F$15</f>
        <v>0</v>
      </c>
      <c r="U228" s="36">
        <f ca="1">SUMIFS(СВЦЭМ!$G$40:$G$783,СВЦЭМ!$A$40:$A$783,$A228,СВЦЭМ!$B$39:$B$782,U$225)+'СЕТ СН'!$F$15</f>
        <v>0</v>
      </c>
      <c r="V228" s="36">
        <f ca="1">SUMIFS(СВЦЭМ!$G$40:$G$783,СВЦЭМ!$A$40:$A$783,$A228,СВЦЭМ!$B$39:$B$782,V$225)+'СЕТ СН'!$F$15</f>
        <v>0</v>
      </c>
      <c r="W228" s="36">
        <f ca="1">SUMIFS(СВЦЭМ!$G$40:$G$783,СВЦЭМ!$A$40:$A$783,$A228,СВЦЭМ!$B$39:$B$782,W$225)+'СЕТ СН'!$F$15</f>
        <v>0</v>
      </c>
      <c r="X228" s="36">
        <f ca="1">SUMIFS(СВЦЭМ!$G$40:$G$783,СВЦЭМ!$A$40:$A$783,$A228,СВЦЭМ!$B$39:$B$782,X$225)+'СЕТ СН'!$F$15</f>
        <v>0</v>
      </c>
      <c r="Y228" s="36">
        <f ca="1">SUMIFS(СВЦЭМ!$G$40:$G$783,СВЦЭМ!$A$40:$A$783,$A228,СВЦЭМ!$B$39:$B$782,Y$225)+'СЕТ СН'!$F$15</f>
        <v>0</v>
      </c>
    </row>
    <row r="229" spans="1:27" ht="15.75" hidden="1" x14ac:dyDescent="0.2">
      <c r="A229" s="35">
        <f t="shared" si="6"/>
        <v>44838</v>
      </c>
      <c r="B229" s="36">
        <f ca="1">SUMIFS(СВЦЭМ!$G$40:$G$783,СВЦЭМ!$A$40:$A$783,$A229,СВЦЭМ!$B$39:$B$782,B$225)+'СЕТ СН'!$F$15</f>
        <v>0</v>
      </c>
      <c r="C229" s="36">
        <f ca="1">SUMIFS(СВЦЭМ!$G$40:$G$783,СВЦЭМ!$A$40:$A$783,$A229,СВЦЭМ!$B$39:$B$782,C$225)+'СЕТ СН'!$F$15</f>
        <v>0</v>
      </c>
      <c r="D229" s="36">
        <f ca="1">SUMIFS(СВЦЭМ!$G$40:$G$783,СВЦЭМ!$A$40:$A$783,$A229,СВЦЭМ!$B$39:$B$782,D$225)+'СЕТ СН'!$F$15</f>
        <v>0</v>
      </c>
      <c r="E229" s="36">
        <f ca="1">SUMIFS(СВЦЭМ!$G$40:$G$783,СВЦЭМ!$A$40:$A$783,$A229,СВЦЭМ!$B$39:$B$782,E$225)+'СЕТ СН'!$F$15</f>
        <v>0</v>
      </c>
      <c r="F229" s="36">
        <f ca="1">SUMIFS(СВЦЭМ!$G$40:$G$783,СВЦЭМ!$A$40:$A$783,$A229,СВЦЭМ!$B$39:$B$782,F$225)+'СЕТ СН'!$F$15</f>
        <v>0</v>
      </c>
      <c r="G229" s="36">
        <f ca="1">SUMIFS(СВЦЭМ!$G$40:$G$783,СВЦЭМ!$A$40:$A$783,$A229,СВЦЭМ!$B$39:$B$782,G$225)+'СЕТ СН'!$F$15</f>
        <v>0</v>
      </c>
      <c r="H229" s="36">
        <f ca="1">SUMIFS(СВЦЭМ!$G$40:$G$783,СВЦЭМ!$A$40:$A$783,$A229,СВЦЭМ!$B$39:$B$782,H$225)+'СЕТ СН'!$F$15</f>
        <v>0</v>
      </c>
      <c r="I229" s="36">
        <f ca="1">SUMIFS(СВЦЭМ!$G$40:$G$783,СВЦЭМ!$A$40:$A$783,$A229,СВЦЭМ!$B$39:$B$782,I$225)+'СЕТ СН'!$F$15</f>
        <v>0</v>
      </c>
      <c r="J229" s="36">
        <f ca="1">SUMIFS(СВЦЭМ!$G$40:$G$783,СВЦЭМ!$A$40:$A$783,$A229,СВЦЭМ!$B$39:$B$782,J$225)+'СЕТ СН'!$F$15</f>
        <v>0</v>
      </c>
      <c r="K229" s="36">
        <f ca="1">SUMIFS(СВЦЭМ!$G$40:$G$783,СВЦЭМ!$A$40:$A$783,$A229,СВЦЭМ!$B$39:$B$782,K$225)+'СЕТ СН'!$F$15</f>
        <v>0</v>
      </c>
      <c r="L229" s="36">
        <f ca="1">SUMIFS(СВЦЭМ!$G$40:$G$783,СВЦЭМ!$A$40:$A$783,$A229,СВЦЭМ!$B$39:$B$782,L$225)+'СЕТ СН'!$F$15</f>
        <v>0</v>
      </c>
      <c r="M229" s="36">
        <f ca="1">SUMIFS(СВЦЭМ!$G$40:$G$783,СВЦЭМ!$A$40:$A$783,$A229,СВЦЭМ!$B$39:$B$782,M$225)+'СЕТ СН'!$F$15</f>
        <v>0</v>
      </c>
      <c r="N229" s="36">
        <f ca="1">SUMIFS(СВЦЭМ!$G$40:$G$783,СВЦЭМ!$A$40:$A$783,$A229,СВЦЭМ!$B$39:$B$782,N$225)+'СЕТ СН'!$F$15</f>
        <v>0</v>
      </c>
      <c r="O229" s="36">
        <f ca="1">SUMIFS(СВЦЭМ!$G$40:$G$783,СВЦЭМ!$A$40:$A$783,$A229,СВЦЭМ!$B$39:$B$782,O$225)+'СЕТ СН'!$F$15</f>
        <v>0</v>
      </c>
      <c r="P229" s="36">
        <f ca="1">SUMIFS(СВЦЭМ!$G$40:$G$783,СВЦЭМ!$A$40:$A$783,$A229,СВЦЭМ!$B$39:$B$782,P$225)+'СЕТ СН'!$F$15</f>
        <v>0</v>
      </c>
      <c r="Q229" s="36">
        <f ca="1">SUMIFS(СВЦЭМ!$G$40:$G$783,СВЦЭМ!$A$40:$A$783,$A229,СВЦЭМ!$B$39:$B$782,Q$225)+'СЕТ СН'!$F$15</f>
        <v>0</v>
      </c>
      <c r="R229" s="36">
        <f ca="1">SUMIFS(СВЦЭМ!$G$40:$G$783,СВЦЭМ!$A$40:$A$783,$A229,СВЦЭМ!$B$39:$B$782,R$225)+'СЕТ СН'!$F$15</f>
        <v>0</v>
      </c>
      <c r="S229" s="36">
        <f ca="1">SUMIFS(СВЦЭМ!$G$40:$G$783,СВЦЭМ!$A$40:$A$783,$A229,СВЦЭМ!$B$39:$B$782,S$225)+'СЕТ СН'!$F$15</f>
        <v>0</v>
      </c>
      <c r="T229" s="36">
        <f ca="1">SUMIFS(СВЦЭМ!$G$40:$G$783,СВЦЭМ!$A$40:$A$783,$A229,СВЦЭМ!$B$39:$B$782,T$225)+'СЕТ СН'!$F$15</f>
        <v>0</v>
      </c>
      <c r="U229" s="36">
        <f ca="1">SUMIFS(СВЦЭМ!$G$40:$G$783,СВЦЭМ!$A$40:$A$783,$A229,СВЦЭМ!$B$39:$B$782,U$225)+'СЕТ СН'!$F$15</f>
        <v>0</v>
      </c>
      <c r="V229" s="36">
        <f ca="1">SUMIFS(СВЦЭМ!$G$40:$G$783,СВЦЭМ!$A$40:$A$783,$A229,СВЦЭМ!$B$39:$B$782,V$225)+'СЕТ СН'!$F$15</f>
        <v>0</v>
      </c>
      <c r="W229" s="36">
        <f ca="1">SUMIFS(СВЦЭМ!$G$40:$G$783,СВЦЭМ!$A$40:$A$783,$A229,СВЦЭМ!$B$39:$B$782,W$225)+'СЕТ СН'!$F$15</f>
        <v>0</v>
      </c>
      <c r="X229" s="36">
        <f ca="1">SUMIFS(СВЦЭМ!$G$40:$G$783,СВЦЭМ!$A$40:$A$783,$A229,СВЦЭМ!$B$39:$B$782,X$225)+'СЕТ СН'!$F$15</f>
        <v>0</v>
      </c>
      <c r="Y229" s="36">
        <f ca="1">SUMIFS(СВЦЭМ!$G$40:$G$783,СВЦЭМ!$A$40:$A$783,$A229,СВЦЭМ!$B$39:$B$782,Y$225)+'СЕТ СН'!$F$15</f>
        <v>0</v>
      </c>
    </row>
    <row r="230" spans="1:27" ht="15.75" hidden="1" x14ac:dyDescent="0.2">
      <c r="A230" s="35">
        <f t="shared" si="6"/>
        <v>44839</v>
      </c>
      <c r="B230" s="36">
        <f ca="1">SUMIFS(СВЦЭМ!$G$40:$G$783,СВЦЭМ!$A$40:$A$783,$A230,СВЦЭМ!$B$39:$B$782,B$225)+'СЕТ СН'!$F$15</f>
        <v>0</v>
      </c>
      <c r="C230" s="36">
        <f ca="1">SUMIFS(СВЦЭМ!$G$40:$G$783,СВЦЭМ!$A$40:$A$783,$A230,СВЦЭМ!$B$39:$B$782,C$225)+'СЕТ СН'!$F$15</f>
        <v>0</v>
      </c>
      <c r="D230" s="36">
        <f ca="1">SUMIFS(СВЦЭМ!$G$40:$G$783,СВЦЭМ!$A$40:$A$783,$A230,СВЦЭМ!$B$39:$B$782,D$225)+'СЕТ СН'!$F$15</f>
        <v>0</v>
      </c>
      <c r="E230" s="36">
        <f ca="1">SUMIFS(СВЦЭМ!$G$40:$G$783,СВЦЭМ!$A$40:$A$783,$A230,СВЦЭМ!$B$39:$B$782,E$225)+'СЕТ СН'!$F$15</f>
        <v>0</v>
      </c>
      <c r="F230" s="36">
        <f ca="1">SUMIFS(СВЦЭМ!$G$40:$G$783,СВЦЭМ!$A$40:$A$783,$A230,СВЦЭМ!$B$39:$B$782,F$225)+'СЕТ СН'!$F$15</f>
        <v>0</v>
      </c>
      <c r="G230" s="36">
        <f ca="1">SUMIFS(СВЦЭМ!$G$40:$G$783,СВЦЭМ!$A$40:$A$783,$A230,СВЦЭМ!$B$39:$B$782,G$225)+'СЕТ СН'!$F$15</f>
        <v>0</v>
      </c>
      <c r="H230" s="36">
        <f ca="1">SUMIFS(СВЦЭМ!$G$40:$G$783,СВЦЭМ!$A$40:$A$783,$A230,СВЦЭМ!$B$39:$B$782,H$225)+'СЕТ СН'!$F$15</f>
        <v>0</v>
      </c>
      <c r="I230" s="36">
        <f ca="1">SUMIFS(СВЦЭМ!$G$40:$G$783,СВЦЭМ!$A$40:$A$783,$A230,СВЦЭМ!$B$39:$B$782,I$225)+'СЕТ СН'!$F$15</f>
        <v>0</v>
      </c>
      <c r="J230" s="36">
        <f ca="1">SUMIFS(СВЦЭМ!$G$40:$G$783,СВЦЭМ!$A$40:$A$783,$A230,СВЦЭМ!$B$39:$B$782,J$225)+'СЕТ СН'!$F$15</f>
        <v>0</v>
      </c>
      <c r="K230" s="36">
        <f ca="1">SUMIFS(СВЦЭМ!$G$40:$G$783,СВЦЭМ!$A$40:$A$783,$A230,СВЦЭМ!$B$39:$B$782,K$225)+'СЕТ СН'!$F$15</f>
        <v>0</v>
      </c>
      <c r="L230" s="36">
        <f ca="1">SUMIFS(СВЦЭМ!$G$40:$G$783,СВЦЭМ!$A$40:$A$783,$A230,СВЦЭМ!$B$39:$B$782,L$225)+'СЕТ СН'!$F$15</f>
        <v>0</v>
      </c>
      <c r="M230" s="36">
        <f ca="1">SUMIFS(СВЦЭМ!$G$40:$G$783,СВЦЭМ!$A$40:$A$783,$A230,СВЦЭМ!$B$39:$B$782,M$225)+'СЕТ СН'!$F$15</f>
        <v>0</v>
      </c>
      <c r="N230" s="36">
        <f ca="1">SUMIFS(СВЦЭМ!$G$40:$G$783,СВЦЭМ!$A$40:$A$783,$A230,СВЦЭМ!$B$39:$B$782,N$225)+'СЕТ СН'!$F$15</f>
        <v>0</v>
      </c>
      <c r="O230" s="36">
        <f ca="1">SUMIFS(СВЦЭМ!$G$40:$G$783,СВЦЭМ!$A$40:$A$783,$A230,СВЦЭМ!$B$39:$B$782,O$225)+'СЕТ СН'!$F$15</f>
        <v>0</v>
      </c>
      <c r="P230" s="36">
        <f ca="1">SUMIFS(СВЦЭМ!$G$40:$G$783,СВЦЭМ!$A$40:$A$783,$A230,СВЦЭМ!$B$39:$B$782,P$225)+'СЕТ СН'!$F$15</f>
        <v>0</v>
      </c>
      <c r="Q230" s="36">
        <f ca="1">SUMIFS(СВЦЭМ!$G$40:$G$783,СВЦЭМ!$A$40:$A$783,$A230,СВЦЭМ!$B$39:$B$782,Q$225)+'СЕТ СН'!$F$15</f>
        <v>0</v>
      </c>
      <c r="R230" s="36">
        <f ca="1">SUMIFS(СВЦЭМ!$G$40:$G$783,СВЦЭМ!$A$40:$A$783,$A230,СВЦЭМ!$B$39:$B$782,R$225)+'СЕТ СН'!$F$15</f>
        <v>0</v>
      </c>
      <c r="S230" s="36">
        <f ca="1">SUMIFS(СВЦЭМ!$G$40:$G$783,СВЦЭМ!$A$40:$A$783,$A230,СВЦЭМ!$B$39:$B$782,S$225)+'СЕТ СН'!$F$15</f>
        <v>0</v>
      </c>
      <c r="T230" s="36">
        <f ca="1">SUMIFS(СВЦЭМ!$G$40:$G$783,СВЦЭМ!$A$40:$A$783,$A230,СВЦЭМ!$B$39:$B$782,T$225)+'СЕТ СН'!$F$15</f>
        <v>0</v>
      </c>
      <c r="U230" s="36">
        <f ca="1">SUMIFS(СВЦЭМ!$G$40:$G$783,СВЦЭМ!$A$40:$A$783,$A230,СВЦЭМ!$B$39:$B$782,U$225)+'СЕТ СН'!$F$15</f>
        <v>0</v>
      </c>
      <c r="V230" s="36">
        <f ca="1">SUMIFS(СВЦЭМ!$G$40:$G$783,СВЦЭМ!$A$40:$A$783,$A230,СВЦЭМ!$B$39:$B$782,V$225)+'СЕТ СН'!$F$15</f>
        <v>0</v>
      </c>
      <c r="W230" s="36">
        <f ca="1">SUMIFS(СВЦЭМ!$G$40:$G$783,СВЦЭМ!$A$40:$A$783,$A230,СВЦЭМ!$B$39:$B$782,W$225)+'СЕТ СН'!$F$15</f>
        <v>0</v>
      </c>
      <c r="X230" s="36">
        <f ca="1">SUMIFS(СВЦЭМ!$G$40:$G$783,СВЦЭМ!$A$40:$A$783,$A230,СВЦЭМ!$B$39:$B$782,X$225)+'СЕТ СН'!$F$15</f>
        <v>0</v>
      </c>
      <c r="Y230" s="36">
        <f ca="1">SUMIFS(СВЦЭМ!$G$40:$G$783,СВЦЭМ!$A$40:$A$783,$A230,СВЦЭМ!$B$39:$B$782,Y$225)+'СЕТ СН'!$F$15</f>
        <v>0</v>
      </c>
    </row>
    <row r="231" spans="1:27" ht="15.75" hidden="1" x14ac:dyDescent="0.2">
      <c r="A231" s="35">
        <f t="shared" si="6"/>
        <v>44840</v>
      </c>
      <c r="B231" s="36">
        <f ca="1">SUMIFS(СВЦЭМ!$G$40:$G$783,СВЦЭМ!$A$40:$A$783,$A231,СВЦЭМ!$B$39:$B$782,B$225)+'СЕТ СН'!$F$15</f>
        <v>0</v>
      </c>
      <c r="C231" s="36">
        <f ca="1">SUMIFS(СВЦЭМ!$G$40:$G$783,СВЦЭМ!$A$40:$A$783,$A231,СВЦЭМ!$B$39:$B$782,C$225)+'СЕТ СН'!$F$15</f>
        <v>0</v>
      </c>
      <c r="D231" s="36">
        <f ca="1">SUMIFS(СВЦЭМ!$G$40:$G$783,СВЦЭМ!$A$40:$A$783,$A231,СВЦЭМ!$B$39:$B$782,D$225)+'СЕТ СН'!$F$15</f>
        <v>0</v>
      </c>
      <c r="E231" s="36">
        <f ca="1">SUMIFS(СВЦЭМ!$G$40:$G$783,СВЦЭМ!$A$40:$A$783,$A231,СВЦЭМ!$B$39:$B$782,E$225)+'СЕТ СН'!$F$15</f>
        <v>0</v>
      </c>
      <c r="F231" s="36">
        <f ca="1">SUMIFS(СВЦЭМ!$G$40:$G$783,СВЦЭМ!$A$40:$A$783,$A231,СВЦЭМ!$B$39:$B$782,F$225)+'СЕТ СН'!$F$15</f>
        <v>0</v>
      </c>
      <c r="G231" s="36">
        <f ca="1">SUMIFS(СВЦЭМ!$G$40:$G$783,СВЦЭМ!$A$40:$A$783,$A231,СВЦЭМ!$B$39:$B$782,G$225)+'СЕТ СН'!$F$15</f>
        <v>0</v>
      </c>
      <c r="H231" s="36">
        <f ca="1">SUMIFS(СВЦЭМ!$G$40:$G$783,СВЦЭМ!$A$40:$A$783,$A231,СВЦЭМ!$B$39:$B$782,H$225)+'СЕТ СН'!$F$15</f>
        <v>0</v>
      </c>
      <c r="I231" s="36">
        <f ca="1">SUMIFS(СВЦЭМ!$G$40:$G$783,СВЦЭМ!$A$40:$A$783,$A231,СВЦЭМ!$B$39:$B$782,I$225)+'СЕТ СН'!$F$15</f>
        <v>0</v>
      </c>
      <c r="J231" s="36">
        <f ca="1">SUMIFS(СВЦЭМ!$G$40:$G$783,СВЦЭМ!$A$40:$A$783,$A231,СВЦЭМ!$B$39:$B$782,J$225)+'СЕТ СН'!$F$15</f>
        <v>0</v>
      </c>
      <c r="K231" s="36">
        <f ca="1">SUMIFS(СВЦЭМ!$G$40:$G$783,СВЦЭМ!$A$40:$A$783,$A231,СВЦЭМ!$B$39:$B$782,K$225)+'СЕТ СН'!$F$15</f>
        <v>0</v>
      </c>
      <c r="L231" s="36">
        <f ca="1">SUMIFS(СВЦЭМ!$G$40:$G$783,СВЦЭМ!$A$40:$A$783,$A231,СВЦЭМ!$B$39:$B$782,L$225)+'СЕТ СН'!$F$15</f>
        <v>0</v>
      </c>
      <c r="M231" s="36">
        <f ca="1">SUMIFS(СВЦЭМ!$G$40:$G$783,СВЦЭМ!$A$40:$A$783,$A231,СВЦЭМ!$B$39:$B$782,M$225)+'СЕТ СН'!$F$15</f>
        <v>0</v>
      </c>
      <c r="N231" s="36">
        <f ca="1">SUMIFS(СВЦЭМ!$G$40:$G$783,СВЦЭМ!$A$40:$A$783,$A231,СВЦЭМ!$B$39:$B$782,N$225)+'СЕТ СН'!$F$15</f>
        <v>0</v>
      </c>
      <c r="O231" s="36">
        <f ca="1">SUMIFS(СВЦЭМ!$G$40:$G$783,СВЦЭМ!$A$40:$A$783,$A231,СВЦЭМ!$B$39:$B$782,O$225)+'СЕТ СН'!$F$15</f>
        <v>0</v>
      </c>
      <c r="P231" s="36">
        <f ca="1">SUMIFS(СВЦЭМ!$G$40:$G$783,СВЦЭМ!$A$40:$A$783,$A231,СВЦЭМ!$B$39:$B$782,P$225)+'СЕТ СН'!$F$15</f>
        <v>0</v>
      </c>
      <c r="Q231" s="36">
        <f ca="1">SUMIFS(СВЦЭМ!$G$40:$G$783,СВЦЭМ!$A$40:$A$783,$A231,СВЦЭМ!$B$39:$B$782,Q$225)+'СЕТ СН'!$F$15</f>
        <v>0</v>
      </c>
      <c r="R231" s="36">
        <f ca="1">SUMIFS(СВЦЭМ!$G$40:$G$783,СВЦЭМ!$A$40:$A$783,$A231,СВЦЭМ!$B$39:$B$782,R$225)+'СЕТ СН'!$F$15</f>
        <v>0</v>
      </c>
      <c r="S231" s="36">
        <f ca="1">SUMIFS(СВЦЭМ!$G$40:$G$783,СВЦЭМ!$A$40:$A$783,$A231,СВЦЭМ!$B$39:$B$782,S$225)+'СЕТ СН'!$F$15</f>
        <v>0</v>
      </c>
      <c r="T231" s="36">
        <f ca="1">SUMIFS(СВЦЭМ!$G$40:$G$783,СВЦЭМ!$A$40:$A$783,$A231,СВЦЭМ!$B$39:$B$782,T$225)+'СЕТ СН'!$F$15</f>
        <v>0</v>
      </c>
      <c r="U231" s="36">
        <f ca="1">SUMIFS(СВЦЭМ!$G$40:$G$783,СВЦЭМ!$A$40:$A$783,$A231,СВЦЭМ!$B$39:$B$782,U$225)+'СЕТ СН'!$F$15</f>
        <v>0</v>
      </c>
      <c r="V231" s="36">
        <f ca="1">SUMIFS(СВЦЭМ!$G$40:$G$783,СВЦЭМ!$A$40:$A$783,$A231,СВЦЭМ!$B$39:$B$782,V$225)+'СЕТ СН'!$F$15</f>
        <v>0</v>
      </c>
      <c r="W231" s="36">
        <f ca="1">SUMIFS(СВЦЭМ!$G$40:$G$783,СВЦЭМ!$A$40:$A$783,$A231,СВЦЭМ!$B$39:$B$782,W$225)+'СЕТ СН'!$F$15</f>
        <v>0</v>
      </c>
      <c r="X231" s="36">
        <f ca="1">SUMIFS(СВЦЭМ!$G$40:$G$783,СВЦЭМ!$A$40:$A$783,$A231,СВЦЭМ!$B$39:$B$782,X$225)+'СЕТ СН'!$F$15</f>
        <v>0</v>
      </c>
      <c r="Y231" s="36">
        <f ca="1">SUMIFS(СВЦЭМ!$G$40:$G$783,СВЦЭМ!$A$40:$A$783,$A231,СВЦЭМ!$B$39:$B$782,Y$225)+'СЕТ СН'!$F$15</f>
        <v>0</v>
      </c>
    </row>
    <row r="232" spans="1:27" ht="15.75" hidden="1" x14ac:dyDescent="0.2">
      <c r="A232" s="35">
        <f t="shared" si="6"/>
        <v>44841</v>
      </c>
      <c r="B232" s="36">
        <f ca="1">SUMIFS(СВЦЭМ!$G$40:$G$783,СВЦЭМ!$A$40:$A$783,$A232,СВЦЭМ!$B$39:$B$782,B$225)+'СЕТ СН'!$F$15</f>
        <v>0</v>
      </c>
      <c r="C232" s="36">
        <f ca="1">SUMIFS(СВЦЭМ!$G$40:$G$783,СВЦЭМ!$A$40:$A$783,$A232,СВЦЭМ!$B$39:$B$782,C$225)+'СЕТ СН'!$F$15</f>
        <v>0</v>
      </c>
      <c r="D232" s="36">
        <f ca="1">SUMIFS(СВЦЭМ!$G$40:$G$783,СВЦЭМ!$A$40:$A$783,$A232,СВЦЭМ!$B$39:$B$782,D$225)+'СЕТ СН'!$F$15</f>
        <v>0</v>
      </c>
      <c r="E232" s="36">
        <f ca="1">SUMIFS(СВЦЭМ!$G$40:$G$783,СВЦЭМ!$A$40:$A$783,$A232,СВЦЭМ!$B$39:$B$782,E$225)+'СЕТ СН'!$F$15</f>
        <v>0</v>
      </c>
      <c r="F232" s="36">
        <f ca="1">SUMIFS(СВЦЭМ!$G$40:$G$783,СВЦЭМ!$A$40:$A$783,$A232,СВЦЭМ!$B$39:$B$782,F$225)+'СЕТ СН'!$F$15</f>
        <v>0</v>
      </c>
      <c r="G232" s="36">
        <f ca="1">SUMIFS(СВЦЭМ!$G$40:$G$783,СВЦЭМ!$A$40:$A$783,$A232,СВЦЭМ!$B$39:$B$782,G$225)+'СЕТ СН'!$F$15</f>
        <v>0</v>
      </c>
      <c r="H232" s="36">
        <f ca="1">SUMIFS(СВЦЭМ!$G$40:$G$783,СВЦЭМ!$A$40:$A$783,$A232,СВЦЭМ!$B$39:$B$782,H$225)+'СЕТ СН'!$F$15</f>
        <v>0</v>
      </c>
      <c r="I232" s="36">
        <f ca="1">SUMIFS(СВЦЭМ!$G$40:$G$783,СВЦЭМ!$A$40:$A$783,$A232,СВЦЭМ!$B$39:$B$782,I$225)+'СЕТ СН'!$F$15</f>
        <v>0</v>
      </c>
      <c r="J232" s="36">
        <f ca="1">SUMIFS(СВЦЭМ!$G$40:$G$783,СВЦЭМ!$A$40:$A$783,$A232,СВЦЭМ!$B$39:$B$782,J$225)+'СЕТ СН'!$F$15</f>
        <v>0</v>
      </c>
      <c r="K232" s="36">
        <f ca="1">SUMIFS(СВЦЭМ!$G$40:$G$783,СВЦЭМ!$A$40:$A$783,$A232,СВЦЭМ!$B$39:$B$782,K$225)+'СЕТ СН'!$F$15</f>
        <v>0</v>
      </c>
      <c r="L232" s="36">
        <f ca="1">SUMIFS(СВЦЭМ!$G$40:$G$783,СВЦЭМ!$A$40:$A$783,$A232,СВЦЭМ!$B$39:$B$782,L$225)+'СЕТ СН'!$F$15</f>
        <v>0</v>
      </c>
      <c r="M232" s="36">
        <f ca="1">SUMIFS(СВЦЭМ!$G$40:$G$783,СВЦЭМ!$A$40:$A$783,$A232,СВЦЭМ!$B$39:$B$782,M$225)+'СЕТ СН'!$F$15</f>
        <v>0</v>
      </c>
      <c r="N232" s="36">
        <f ca="1">SUMIFS(СВЦЭМ!$G$40:$G$783,СВЦЭМ!$A$40:$A$783,$A232,СВЦЭМ!$B$39:$B$782,N$225)+'СЕТ СН'!$F$15</f>
        <v>0</v>
      </c>
      <c r="O232" s="36">
        <f ca="1">SUMIFS(СВЦЭМ!$G$40:$G$783,СВЦЭМ!$A$40:$A$783,$A232,СВЦЭМ!$B$39:$B$782,O$225)+'СЕТ СН'!$F$15</f>
        <v>0</v>
      </c>
      <c r="P232" s="36">
        <f ca="1">SUMIFS(СВЦЭМ!$G$40:$G$783,СВЦЭМ!$A$40:$A$783,$A232,СВЦЭМ!$B$39:$B$782,P$225)+'СЕТ СН'!$F$15</f>
        <v>0</v>
      </c>
      <c r="Q232" s="36">
        <f ca="1">SUMIFS(СВЦЭМ!$G$40:$G$783,СВЦЭМ!$A$40:$A$783,$A232,СВЦЭМ!$B$39:$B$782,Q$225)+'СЕТ СН'!$F$15</f>
        <v>0</v>
      </c>
      <c r="R232" s="36">
        <f ca="1">SUMIFS(СВЦЭМ!$G$40:$G$783,СВЦЭМ!$A$40:$A$783,$A232,СВЦЭМ!$B$39:$B$782,R$225)+'СЕТ СН'!$F$15</f>
        <v>0</v>
      </c>
      <c r="S232" s="36">
        <f ca="1">SUMIFS(СВЦЭМ!$G$40:$G$783,СВЦЭМ!$A$40:$A$783,$A232,СВЦЭМ!$B$39:$B$782,S$225)+'СЕТ СН'!$F$15</f>
        <v>0</v>
      </c>
      <c r="T232" s="36">
        <f ca="1">SUMIFS(СВЦЭМ!$G$40:$G$783,СВЦЭМ!$A$40:$A$783,$A232,СВЦЭМ!$B$39:$B$782,T$225)+'СЕТ СН'!$F$15</f>
        <v>0</v>
      </c>
      <c r="U232" s="36">
        <f ca="1">SUMIFS(СВЦЭМ!$G$40:$G$783,СВЦЭМ!$A$40:$A$783,$A232,СВЦЭМ!$B$39:$B$782,U$225)+'СЕТ СН'!$F$15</f>
        <v>0</v>
      </c>
      <c r="V232" s="36">
        <f ca="1">SUMIFS(СВЦЭМ!$G$40:$G$783,СВЦЭМ!$A$40:$A$783,$A232,СВЦЭМ!$B$39:$B$782,V$225)+'СЕТ СН'!$F$15</f>
        <v>0</v>
      </c>
      <c r="W232" s="36">
        <f ca="1">SUMIFS(СВЦЭМ!$G$40:$G$783,СВЦЭМ!$A$40:$A$783,$A232,СВЦЭМ!$B$39:$B$782,W$225)+'СЕТ СН'!$F$15</f>
        <v>0</v>
      </c>
      <c r="X232" s="36">
        <f ca="1">SUMIFS(СВЦЭМ!$G$40:$G$783,СВЦЭМ!$A$40:$A$783,$A232,СВЦЭМ!$B$39:$B$782,X$225)+'СЕТ СН'!$F$15</f>
        <v>0</v>
      </c>
      <c r="Y232" s="36">
        <f ca="1">SUMIFS(СВЦЭМ!$G$40:$G$783,СВЦЭМ!$A$40:$A$783,$A232,СВЦЭМ!$B$39:$B$782,Y$225)+'СЕТ СН'!$F$15</f>
        <v>0</v>
      </c>
    </row>
    <row r="233" spans="1:27" ht="15.75" hidden="1" x14ac:dyDescent="0.2">
      <c r="A233" s="35">
        <f t="shared" si="6"/>
        <v>44842</v>
      </c>
      <c r="B233" s="36">
        <f ca="1">SUMIFS(СВЦЭМ!$G$40:$G$783,СВЦЭМ!$A$40:$A$783,$A233,СВЦЭМ!$B$39:$B$782,B$225)+'СЕТ СН'!$F$15</f>
        <v>0</v>
      </c>
      <c r="C233" s="36">
        <f ca="1">SUMIFS(СВЦЭМ!$G$40:$G$783,СВЦЭМ!$A$40:$A$783,$A233,СВЦЭМ!$B$39:$B$782,C$225)+'СЕТ СН'!$F$15</f>
        <v>0</v>
      </c>
      <c r="D233" s="36">
        <f ca="1">SUMIFS(СВЦЭМ!$G$40:$G$783,СВЦЭМ!$A$40:$A$783,$A233,СВЦЭМ!$B$39:$B$782,D$225)+'СЕТ СН'!$F$15</f>
        <v>0</v>
      </c>
      <c r="E233" s="36">
        <f ca="1">SUMIFS(СВЦЭМ!$G$40:$G$783,СВЦЭМ!$A$40:$A$783,$A233,СВЦЭМ!$B$39:$B$782,E$225)+'СЕТ СН'!$F$15</f>
        <v>0</v>
      </c>
      <c r="F233" s="36">
        <f ca="1">SUMIFS(СВЦЭМ!$G$40:$G$783,СВЦЭМ!$A$40:$A$783,$A233,СВЦЭМ!$B$39:$B$782,F$225)+'СЕТ СН'!$F$15</f>
        <v>0</v>
      </c>
      <c r="G233" s="36">
        <f ca="1">SUMIFS(СВЦЭМ!$G$40:$G$783,СВЦЭМ!$A$40:$A$783,$A233,СВЦЭМ!$B$39:$B$782,G$225)+'СЕТ СН'!$F$15</f>
        <v>0</v>
      </c>
      <c r="H233" s="36">
        <f ca="1">SUMIFS(СВЦЭМ!$G$40:$G$783,СВЦЭМ!$A$40:$A$783,$A233,СВЦЭМ!$B$39:$B$782,H$225)+'СЕТ СН'!$F$15</f>
        <v>0</v>
      </c>
      <c r="I233" s="36">
        <f ca="1">SUMIFS(СВЦЭМ!$G$40:$G$783,СВЦЭМ!$A$40:$A$783,$A233,СВЦЭМ!$B$39:$B$782,I$225)+'СЕТ СН'!$F$15</f>
        <v>0</v>
      </c>
      <c r="J233" s="36">
        <f ca="1">SUMIFS(СВЦЭМ!$G$40:$G$783,СВЦЭМ!$A$40:$A$783,$A233,СВЦЭМ!$B$39:$B$782,J$225)+'СЕТ СН'!$F$15</f>
        <v>0</v>
      </c>
      <c r="K233" s="36">
        <f ca="1">SUMIFS(СВЦЭМ!$G$40:$G$783,СВЦЭМ!$A$40:$A$783,$A233,СВЦЭМ!$B$39:$B$782,K$225)+'СЕТ СН'!$F$15</f>
        <v>0</v>
      </c>
      <c r="L233" s="36">
        <f ca="1">SUMIFS(СВЦЭМ!$G$40:$G$783,СВЦЭМ!$A$40:$A$783,$A233,СВЦЭМ!$B$39:$B$782,L$225)+'СЕТ СН'!$F$15</f>
        <v>0</v>
      </c>
      <c r="M233" s="36">
        <f ca="1">SUMIFS(СВЦЭМ!$G$40:$G$783,СВЦЭМ!$A$40:$A$783,$A233,СВЦЭМ!$B$39:$B$782,M$225)+'СЕТ СН'!$F$15</f>
        <v>0</v>
      </c>
      <c r="N233" s="36">
        <f ca="1">SUMIFS(СВЦЭМ!$G$40:$G$783,СВЦЭМ!$A$40:$A$783,$A233,СВЦЭМ!$B$39:$B$782,N$225)+'СЕТ СН'!$F$15</f>
        <v>0</v>
      </c>
      <c r="O233" s="36">
        <f ca="1">SUMIFS(СВЦЭМ!$G$40:$G$783,СВЦЭМ!$A$40:$A$783,$A233,СВЦЭМ!$B$39:$B$782,O$225)+'СЕТ СН'!$F$15</f>
        <v>0</v>
      </c>
      <c r="P233" s="36">
        <f ca="1">SUMIFS(СВЦЭМ!$G$40:$G$783,СВЦЭМ!$A$40:$A$783,$A233,СВЦЭМ!$B$39:$B$782,P$225)+'СЕТ СН'!$F$15</f>
        <v>0</v>
      </c>
      <c r="Q233" s="36">
        <f ca="1">SUMIFS(СВЦЭМ!$G$40:$G$783,СВЦЭМ!$A$40:$A$783,$A233,СВЦЭМ!$B$39:$B$782,Q$225)+'СЕТ СН'!$F$15</f>
        <v>0</v>
      </c>
      <c r="R233" s="36">
        <f ca="1">SUMIFS(СВЦЭМ!$G$40:$G$783,СВЦЭМ!$A$40:$A$783,$A233,СВЦЭМ!$B$39:$B$782,R$225)+'СЕТ СН'!$F$15</f>
        <v>0</v>
      </c>
      <c r="S233" s="36">
        <f ca="1">SUMIFS(СВЦЭМ!$G$40:$G$783,СВЦЭМ!$A$40:$A$783,$A233,СВЦЭМ!$B$39:$B$782,S$225)+'СЕТ СН'!$F$15</f>
        <v>0</v>
      </c>
      <c r="T233" s="36">
        <f ca="1">SUMIFS(СВЦЭМ!$G$40:$G$783,СВЦЭМ!$A$40:$A$783,$A233,СВЦЭМ!$B$39:$B$782,T$225)+'СЕТ СН'!$F$15</f>
        <v>0</v>
      </c>
      <c r="U233" s="36">
        <f ca="1">SUMIFS(СВЦЭМ!$G$40:$G$783,СВЦЭМ!$A$40:$A$783,$A233,СВЦЭМ!$B$39:$B$782,U$225)+'СЕТ СН'!$F$15</f>
        <v>0</v>
      </c>
      <c r="V233" s="36">
        <f ca="1">SUMIFS(СВЦЭМ!$G$40:$G$783,СВЦЭМ!$A$40:$A$783,$A233,СВЦЭМ!$B$39:$B$782,V$225)+'СЕТ СН'!$F$15</f>
        <v>0</v>
      </c>
      <c r="W233" s="36">
        <f ca="1">SUMIFS(СВЦЭМ!$G$40:$G$783,СВЦЭМ!$A$40:$A$783,$A233,СВЦЭМ!$B$39:$B$782,W$225)+'СЕТ СН'!$F$15</f>
        <v>0</v>
      </c>
      <c r="X233" s="36">
        <f ca="1">SUMIFS(СВЦЭМ!$G$40:$G$783,СВЦЭМ!$A$40:$A$783,$A233,СВЦЭМ!$B$39:$B$782,X$225)+'СЕТ СН'!$F$15</f>
        <v>0</v>
      </c>
      <c r="Y233" s="36">
        <f ca="1">SUMIFS(СВЦЭМ!$G$40:$G$783,СВЦЭМ!$A$40:$A$783,$A233,СВЦЭМ!$B$39:$B$782,Y$225)+'СЕТ СН'!$F$15</f>
        <v>0</v>
      </c>
    </row>
    <row r="234" spans="1:27" ht="15.75" hidden="1" x14ac:dyDescent="0.2">
      <c r="A234" s="35">
        <f t="shared" si="6"/>
        <v>44843</v>
      </c>
      <c r="B234" s="36">
        <f ca="1">SUMIFS(СВЦЭМ!$G$40:$G$783,СВЦЭМ!$A$40:$A$783,$A234,СВЦЭМ!$B$39:$B$782,B$225)+'СЕТ СН'!$F$15</f>
        <v>0</v>
      </c>
      <c r="C234" s="36">
        <f ca="1">SUMIFS(СВЦЭМ!$G$40:$G$783,СВЦЭМ!$A$40:$A$783,$A234,СВЦЭМ!$B$39:$B$782,C$225)+'СЕТ СН'!$F$15</f>
        <v>0</v>
      </c>
      <c r="D234" s="36">
        <f ca="1">SUMIFS(СВЦЭМ!$G$40:$G$783,СВЦЭМ!$A$40:$A$783,$A234,СВЦЭМ!$B$39:$B$782,D$225)+'СЕТ СН'!$F$15</f>
        <v>0</v>
      </c>
      <c r="E234" s="36">
        <f ca="1">SUMIFS(СВЦЭМ!$G$40:$G$783,СВЦЭМ!$A$40:$A$783,$A234,СВЦЭМ!$B$39:$B$782,E$225)+'СЕТ СН'!$F$15</f>
        <v>0</v>
      </c>
      <c r="F234" s="36">
        <f ca="1">SUMIFS(СВЦЭМ!$G$40:$G$783,СВЦЭМ!$A$40:$A$783,$A234,СВЦЭМ!$B$39:$B$782,F$225)+'СЕТ СН'!$F$15</f>
        <v>0</v>
      </c>
      <c r="G234" s="36">
        <f ca="1">SUMIFS(СВЦЭМ!$G$40:$G$783,СВЦЭМ!$A$40:$A$783,$A234,СВЦЭМ!$B$39:$B$782,G$225)+'СЕТ СН'!$F$15</f>
        <v>0</v>
      </c>
      <c r="H234" s="36">
        <f ca="1">SUMIFS(СВЦЭМ!$G$40:$G$783,СВЦЭМ!$A$40:$A$783,$A234,СВЦЭМ!$B$39:$B$782,H$225)+'СЕТ СН'!$F$15</f>
        <v>0</v>
      </c>
      <c r="I234" s="36">
        <f ca="1">SUMIFS(СВЦЭМ!$G$40:$G$783,СВЦЭМ!$A$40:$A$783,$A234,СВЦЭМ!$B$39:$B$782,I$225)+'СЕТ СН'!$F$15</f>
        <v>0</v>
      </c>
      <c r="J234" s="36">
        <f ca="1">SUMIFS(СВЦЭМ!$G$40:$G$783,СВЦЭМ!$A$40:$A$783,$A234,СВЦЭМ!$B$39:$B$782,J$225)+'СЕТ СН'!$F$15</f>
        <v>0</v>
      </c>
      <c r="K234" s="36">
        <f ca="1">SUMIFS(СВЦЭМ!$G$40:$G$783,СВЦЭМ!$A$40:$A$783,$A234,СВЦЭМ!$B$39:$B$782,K$225)+'СЕТ СН'!$F$15</f>
        <v>0</v>
      </c>
      <c r="L234" s="36">
        <f ca="1">SUMIFS(СВЦЭМ!$G$40:$G$783,СВЦЭМ!$A$40:$A$783,$A234,СВЦЭМ!$B$39:$B$782,L$225)+'СЕТ СН'!$F$15</f>
        <v>0</v>
      </c>
      <c r="M234" s="36">
        <f ca="1">SUMIFS(СВЦЭМ!$G$40:$G$783,СВЦЭМ!$A$40:$A$783,$A234,СВЦЭМ!$B$39:$B$782,M$225)+'СЕТ СН'!$F$15</f>
        <v>0</v>
      </c>
      <c r="N234" s="36">
        <f ca="1">SUMIFS(СВЦЭМ!$G$40:$G$783,СВЦЭМ!$A$40:$A$783,$A234,СВЦЭМ!$B$39:$B$782,N$225)+'СЕТ СН'!$F$15</f>
        <v>0</v>
      </c>
      <c r="O234" s="36">
        <f ca="1">SUMIFS(СВЦЭМ!$G$40:$G$783,СВЦЭМ!$A$40:$A$783,$A234,СВЦЭМ!$B$39:$B$782,O$225)+'СЕТ СН'!$F$15</f>
        <v>0</v>
      </c>
      <c r="P234" s="36">
        <f ca="1">SUMIFS(СВЦЭМ!$G$40:$G$783,СВЦЭМ!$A$40:$A$783,$A234,СВЦЭМ!$B$39:$B$782,P$225)+'СЕТ СН'!$F$15</f>
        <v>0</v>
      </c>
      <c r="Q234" s="36">
        <f ca="1">SUMIFS(СВЦЭМ!$G$40:$G$783,СВЦЭМ!$A$40:$A$783,$A234,СВЦЭМ!$B$39:$B$782,Q$225)+'СЕТ СН'!$F$15</f>
        <v>0</v>
      </c>
      <c r="R234" s="36">
        <f ca="1">SUMIFS(СВЦЭМ!$G$40:$G$783,СВЦЭМ!$A$40:$A$783,$A234,СВЦЭМ!$B$39:$B$782,R$225)+'СЕТ СН'!$F$15</f>
        <v>0</v>
      </c>
      <c r="S234" s="36">
        <f ca="1">SUMIFS(СВЦЭМ!$G$40:$G$783,СВЦЭМ!$A$40:$A$783,$A234,СВЦЭМ!$B$39:$B$782,S$225)+'СЕТ СН'!$F$15</f>
        <v>0</v>
      </c>
      <c r="T234" s="36">
        <f ca="1">SUMIFS(СВЦЭМ!$G$40:$G$783,СВЦЭМ!$A$40:$A$783,$A234,СВЦЭМ!$B$39:$B$782,T$225)+'СЕТ СН'!$F$15</f>
        <v>0</v>
      </c>
      <c r="U234" s="36">
        <f ca="1">SUMIFS(СВЦЭМ!$G$40:$G$783,СВЦЭМ!$A$40:$A$783,$A234,СВЦЭМ!$B$39:$B$782,U$225)+'СЕТ СН'!$F$15</f>
        <v>0</v>
      </c>
      <c r="V234" s="36">
        <f ca="1">SUMIFS(СВЦЭМ!$G$40:$G$783,СВЦЭМ!$A$40:$A$783,$A234,СВЦЭМ!$B$39:$B$782,V$225)+'СЕТ СН'!$F$15</f>
        <v>0</v>
      </c>
      <c r="W234" s="36">
        <f ca="1">SUMIFS(СВЦЭМ!$G$40:$G$783,СВЦЭМ!$A$40:$A$783,$A234,СВЦЭМ!$B$39:$B$782,W$225)+'СЕТ СН'!$F$15</f>
        <v>0</v>
      </c>
      <c r="X234" s="36">
        <f ca="1">SUMIFS(СВЦЭМ!$G$40:$G$783,СВЦЭМ!$A$40:$A$783,$A234,СВЦЭМ!$B$39:$B$782,X$225)+'СЕТ СН'!$F$15</f>
        <v>0</v>
      </c>
      <c r="Y234" s="36">
        <f ca="1">SUMIFS(СВЦЭМ!$G$40:$G$783,СВЦЭМ!$A$40:$A$783,$A234,СВЦЭМ!$B$39:$B$782,Y$225)+'СЕТ СН'!$F$15</f>
        <v>0</v>
      </c>
    </row>
    <row r="235" spans="1:27" ht="15.75" hidden="1" x14ac:dyDescent="0.2">
      <c r="A235" s="35">
        <f t="shared" si="6"/>
        <v>44844</v>
      </c>
      <c r="B235" s="36">
        <f ca="1">SUMIFS(СВЦЭМ!$G$40:$G$783,СВЦЭМ!$A$40:$A$783,$A235,СВЦЭМ!$B$39:$B$782,B$225)+'СЕТ СН'!$F$15</f>
        <v>0</v>
      </c>
      <c r="C235" s="36">
        <f ca="1">SUMIFS(СВЦЭМ!$G$40:$G$783,СВЦЭМ!$A$40:$A$783,$A235,СВЦЭМ!$B$39:$B$782,C$225)+'СЕТ СН'!$F$15</f>
        <v>0</v>
      </c>
      <c r="D235" s="36">
        <f ca="1">SUMIFS(СВЦЭМ!$G$40:$G$783,СВЦЭМ!$A$40:$A$783,$A235,СВЦЭМ!$B$39:$B$782,D$225)+'СЕТ СН'!$F$15</f>
        <v>0</v>
      </c>
      <c r="E235" s="36">
        <f ca="1">SUMIFS(СВЦЭМ!$G$40:$G$783,СВЦЭМ!$A$40:$A$783,$A235,СВЦЭМ!$B$39:$B$782,E$225)+'СЕТ СН'!$F$15</f>
        <v>0</v>
      </c>
      <c r="F235" s="36">
        <f ca="1">SUMIFS(СВЦЭМ!$G$40:$G$783,СВЦЭМ!$A$40:$A$783,$A235,СВЦЭМ!$B$39:$B$782,F$225)+'СЕТ СН'!$F$15</f>
        <v>0</v>
      </c>
      <c r="G235" s="36">
        <f ca="1">SUMIFS(СВЦЭМ!$G$40:$G$783,СВЦЭМ!$A$40:$A$783,$A235,СВЦЭМ!$B$39:$B$782,G$225)+'СЕТ СН'!$F$15</f>
        <v>0</v>
      </c>
      <c r="H235" s="36">
        <f ca="1">SUMIFS(СВЦЭМ!$G$40:$G$783,СВЦЭМ!$A$40:$A$783,$A235,СВЦЭМ!$B$39:$B$782,H$225)+'СЕТ СН'!$F$15</f>
        <v>0</v>
      </c>
      <c r="I235" s="36">
        <f ca="1">SUMIFS(СВЦЭМ!$G$40:$G$783,СВЦЭМ!$A$40:$A$783,$A235,СВЦЭМ!$B$39:$B$782,I$225)+'СЕТ СН'!$F$15</f>
        <v>0</v>
      </c>
      <c r="J235" s="36">
        <f ca="1">SUMIFS(СВЦЭМ!$G$40:$G$783,СВЦЭМ!$A$40:$A$783,$A235,СВЦЭМ!$B$39:$B$782,J$225)+'СЕТ СН'!$F$15</f>
        <v>0</v>
      </c>
      <c r="K235" s="36">
        <f ca="1">SUMIFS(СВЦЭМ!$G$40:$G$783,СВЦЭМ!$A$40:$A$783,$A235,СВЦЭМ!$B$39:$B$782,K$225)+'СЕТ СН'!$F$15</f>
        <v>0</v>
      </c>
      <c r="L235" s="36">
        <f ca="1">SUMIFS(СВЦЭМ!$G$40:$G$783,СВЦЭМ!$A$40:$A$783,$A235,СВЦЭМ!$B$39:$B$782,L$225)+'СЕТ СН'!$F$15</f>
        <v>0</v>
      </c>
      <c r="M235" s="36">
        <f ca="1">SUMIFS(СВЦЭМ!$G$40:$G$783,СВЦЭМ!$A$40:$A$783,$A235,СВЦЭМ!$B$39:$B$782,M$225)+'СЕТ СН'!$F$15</f>
        <v>0</v>
      </c>
      <c r="N235" s="36">
        <f ca="1">SUMIFS(СВЦЭМ!$G$40:$G$783,СВЦЭМ!$A$40:$A$783,$A235,СВЦЭМ!$B$39:$B$782,N$225)+'СЕТ СН'!$F$15</f>
        <v>0</v>
      </c>
      <c r="O235" s="36">
        <f ca="1">SUMIFS(СВЦЭМ!$G$40:$G$783,СВЦЭМ!$A$40:$A$783,$A235,СВЦЭМ!$B$39:$B$782,O$225)+'СЕТ СН'!$F$15</f>
        <v>0</v>
      </c>
      <c r="P235" s="36">
        <f ca="1">SUMIFS(СВЦЭМ!$G$40:$G$783,СВЦЭМ!$A$40:$A$783,$A235,СВЦЭМ!$B$39:$B$782,P$225)+'СЕТ СН'!$F$15</f>
        <v>0</v>
      </c>
      <c r="Q235" s="36">
        <f ca="1">SUMIFS(СВЦЭМ!$G$40:$G$783,СВЦЭМ!$A$40:$A$783,$A235,СВЦЭМ!$B$39:$B$782,Q$225)+'СЕТ СН'!$F$15</f>
        <v>0</v>
      </c>
      <c r="R235" s="36">
        <f ca="1">SUMIFS(СВЦЭМ!$G$40:$G$783,СВЦЭМ!$A$40:$A$783,$A235,СВЦЭМ!$B$39:$B$782,R$225)+'СЕТ СН'!$F$15</f>
        <v>0</v>
      </c>
      <c r="S235" s="36">
        <f ca="1">SUMIFS(СВЦЭМ!$G$40:$G$783,СВЦЭМ!$A$40:$A$783,$A235,СВЦЭМ!$B$39:$B$782,S$225)+'СЕТ СН'!$F$15</f>
        <v>0</v>
      </c>
      <c r="T235" s="36">
        <f ca="1">SUMIFS(СВЦЭМ!$G$40:$G$783,СВЦЭМ!$A$40:$A$783,$A235,СВЦЭМ!$B$39:$B$782,T$225)+'СЕТ СН'!$F$15</f>
        <v>0</v>
      </c>
      <c r="U235" s="36">
        <f ca="1">SUMIFS(СВЦЭМ!$G$40:$G$783,СВЦЭМ!$A$40:$A$783,$A235,СВЦЭМ!$B$39:$B$782,U$225)+'СЕТ СН'!$F$15</f>
        <v>0</v>
      </c>
      <c r="V235" s="36">
        <f ca="1">SUMIFS(СВЦЭМ!$G$40:$G$783,СВЦЭМ!$A$40:$A$783,$A235,СВЦЭМ!$B$39:$B$782,V$225)+'СЕТ СН'!$F$15</f>
        <v>0</v>
      </c>
      <c r="W235" s="36">
        <f ca="1">SUMIFS(СВЦЭМ!$G$40:$G$783,СВЦЭМ!$A$40:$A$783,$A235,СВЦЭМ!$B$39:$B$782,W$225)+'СЕТ СН'!$F$15</f>
        <v>0</v>
      </c>
      <c r="X235" s="36">
        <f ca="1">SUMIFS(СВЦЭМ!$G$40:$G$783,СВЦЭМ!$A$40:$A$783,$A235,СВЦЭМ!$B$39:$B$782,X$225)+'СЕТ СН'!$F$15</f>
        <v>0</v>
      </c>
      <c r="Y235" s="36">
        <f ca="1">SUMIFS(СВЦЭМ!$G$40:$G$783,СВЦЭМ!$A$40:$A$783,$A235,СВЦЭМ!$B$39:$B$782,Y$225)+'СЕТ СН'!$F$15</f>
        <v>0</v>
      </c>
    </row>
    <row r="236" spans="1:27" ht="15.75" hidden="1" x14ac:dyDescent="0.2">
      <c r="A236" s="35">
        <f t="shared" si="6"/>
        <v>44845</v>
      </c>
      <c r="B236" s="36">
        <f ca="1">SUMIFS(СВЦЭМ!$G$40:$G$783,СВЦЭМ!$A$40:$A$783,$A236,СВЦЭМ!$B$39:$B$782,B$225)+'СЕТ СН'!$F$15</f>
        <v>0</v>
      </c>
      <c r="C236" s="36">
        <f ca="1">SUMIFS(СВЦЭМ!$G$40:$G$783,СВЦЭМ!$A$40:$A$783,$A236,СВЦЭМ!$B$39:$B$782,C$225)+'СЕТ СН'!$F$15</f>
        <v>0</v>
      </c>
      <c r="D236" s="36">
        <f ca="1">SUMIFS(СВЦЭМ!$G$40:$G$783,СВЦЭМ!$A$40:$A$783,$A236,СВЦЭМ!$B$39:$B$782,D$225)+'СЕТ СН'!$F$15</f>
        <v>0</v>
      </c>
      <c r="E236" s="36">
        <f ca="1">SUMIFS(СВЦЭМ!$G$40:$G$783,СВЦЭМ!$A$40:$A$783,$A236,СВЦЭМ!$B$39:$B$782,E$225)+'СЕТ СН'!$F$15</f>
        <v>0</v>
      </c>
      <c r="F236" s="36">
        <f ca="1">SUMIFS(СВЦЭМ!$G$40:$G$783,СВЦЭМ!$A$40:$A$783,$A236,СВЦЭМ!$B$39:$B$782,F$225)+'СЕТ СН'!$F$15</f>
        <v>0</v>
      </c>
      <c r="G236" s="36">
        <f ca="1">SUMIFS(СВЦЭМ!$G$40:$G$783,СВЦЭМ!$A$40:$A$783,$A236,СВЦЭМ!$B$39:$B$782,G$225)+'СЕТ СН'!$F$15</f>
        <v>0</v>
      </c>
      <c r="H236" s="36">
        <f ca="1">SUMIFS(СВЦЭМ!$G$40:$G$783,СВЦЭМ!$A$40:$A$783,$A236,СВЦЭМ!$B$39:$B$782,H$225)+'СЕТ СН'!$F$15</f>
        <v>0</v>
      </c>
      <c r="I236" s="36">
        <f ca="1">SUMIFS(СВЦЭМ!$G$40:$G$783,СВЦЭМ!$A$40:$A$783,$A236,СВЦЭМ!$B$39:$B$782,I$225)+'СЕТ СН'!$F$15</f>
        <v>0</v>
      </c>
      <c r="J236" s="36">
        <f ca="1">SUMIFS(СВЦЭМ!$G$40:$G$783,СВЦЭМ!$A$40:$A$783,$A236,СВЦЭМ!$B$39:$B$782,J$225)+'СЕТ СН'!$F$15</f>
        <v>0</v>
      </c>
      <c r="K236" s="36">
        <f ca="1">SUMIFS(СВЦЭМ!$G$40:$G$783,СВЦЭМ!$A$40:$A$783,$A236,СВЦЭМ!$B$39:$B$782,K$225)+'СЕТ СН'!$F$15</f>
        <v>0</v>
      </c>
      <c r="L236" s="36">
        <f ca="1">SUMIFS(СВЦЭМ!$G$40:$G$783,СВЦЭМ!$A$40:$A$783,$A236,СВЦЭМ!$B$39:$B$782,L$225)+'СЕТ СН'!$F$15</f>
        <v>0</v>
      </c>
      <c r="M236" s="36">
        <f ca="1">SUMIFS(СВЦЭМ!$G$40:$G$783,СВЦЭМ!$A$40:$A$783,$A236,СВЦЭМ!$B$39:$B$782,M$225)+'СЕТ СН'!$F$15</f>
        <v>0</v>
      </c>
      <c r="N236" s="36">
        <f ca="1">SUMIFS(СВЦЭМ!$G$40:$G$783,СВЦЭМ!$A$40:$A$783,$A236,СВЦЭМ!$B$39:$B$782,N$225)+'СЕТ СН'!$F$15</f>
        <v>0</v>
      </c>
      <c r="O236" s="36">
        <f ca="1">SUMIFS(СВЦЭМ!$G$40:$G$783,СВЦЭМ!$A$40:$A$783,$A236,СВЦЭМ!$B$39:$B$782,O$225)+'СЕТ СН'!$F$15</f>
        <v>0</v>
      </c>
      <c r="P236" s="36">
        <f ca="1">SUMIFS(СВЦЭМ!$G$40:$G$783,СВЦЭМ!$A$40:$A$783,$A236,СВЦЭМ!$B$39:$B$782,P$225)+'СЕТ СН'!$F$15</f>
        <v>0</v>
      </c>
      <c r="Q236" s="36">
        <f ca="1">SUMIFS(СВЦЭМ!$G$40:$G$783,СВЦЭМ!$A$40:$A$783,$A236,СВЦЭМ!$B$39:$B$782,Q$225)+'СЕТ СН'!$F$15</f>
        <v>0</v>
      </c>
      <c r="R236" s="36">
        <f ca="1">SUMIFS(СВЦЭМ!$G$40:$G$783,СВЦЭМ!$A$40:$A$783,$A236,СВЦЭМ!$B$39:$B$782,R$225)+'СЕТ СН'!$F$15</f>
        <v>0</v>
      </c>
      <c r="S236" s="36">
        <f ca="1">SUMIFS(СВЦЭМ!$G$40:$G$783,СВЦЭМ!$A$40:$A$783,$A236,СВЦЭМ!$B$39:$B$782,S$225)+'СЕТ СН'!$F$15</f>
        <v>0</v>
      </c>
      <c r="T236" s="36">
        <f ca="1">SUMIFS(СВЦЭМ!$G$40:$G$783,СВЦЭМ!$A$40:$A$783,$A236,СВЦЭМ!$B$39:$B$782,T$225)+'СЕТ СН'!$F$15</f>
        <v>0</v>
      </c>
      <c r="U236" s="36">
        <f ca="1">SUMIFS(СВЦЭМ!$G$40:$G$783,СВЦЭМ!$A$40:$A$783,$A236,СВЦЭМ!$B$39:$B$782,U$225)+'СЕТ СН'!$F$15</f>
        <v>0</v>
      </c>
      <c r="V236" s="36">
        <f ca="1">SUMIFS(СВЦЭМ!$G$40:$G$783,СВЦЭМ!$A$40:$A$783,$A236,СВЦЭМ!$B$39:$B$782,V$225)+'СЕТ СН'!$F$15</f>
        <v>0</v>
      </c>
      <c r="W236" s="36">
        <f ca="1">SUMIFS(СВЦЭМ!$G$40:$G$783,СВЦЭМ!$A$40:$A$783,$A236,СВЦЭМ!$B$39:$B$782,W$225)+'СЕТ СН'!$F$15</f>
        <v>0</v>
      </c>
      <c r="X236" s="36">
        <f ca="1">SUMIFS(СВЦЭМ!$G$40:$G$783,СВЦЭМ!$A$40:$A$783,$A236,СВЦЭМ!$B$39:$B$782,X$225)+'СЕТ СН'!$F$15</f>
        <v>0</v>
      </c>
      <c r="Y236" s="36">
        <f ca="1">SUMIFS(СВЦЭМ!$G$40:$G$783,СВЦЭМ!$A$40:$A$783,$A236,СВЦЭМ!$B$39:$B$782,Y$225)+'СЕТ СН'!$F$15</f>
        <v>0</v>
      </c>
    </row>
    <row r="237" spans="1:27" ht="15.75" hidden="1" x14ac:dyDescent="0.2">
      <c r="A237" s="35">
        <f t="shared" si="6"/>
        <v>44846</v>
      </c>
      <c r="B237" s="36">
        <f ca="1">SUMIFS(СВЦЭМ!$G$40:$G$783,СВЦЭМ!$A$40:$A$783,$A237,СВЦЭМ!$B$39:$B$782,B$225)+'СЕТ СН'!$F$15</f>
        <v>0</v>
      </c>
      <c r="C237" s="36">
        <f ca="1">SUMIFS(СВЦЭМ!$G$40:$G$783,СВЦЭМ!$A$40:$A$783,$A237,СВЦЭМ!$B$39:$B$782,C$225)+'СЕТ СН'!$F$15</f>
        <v>0</v>
      </c>
      <c r="D237" s="36">
        <f ca="1">SUMIFS(СВЦЭМ!$G$40:$G$783,СВЦЭМ!$A$40:$A$783,$A237,СВЦЭМ!$B$39:$B$782,D$225)+'СЕТ СН'!$F$15</f>
        <v>0</v>
      </c>
      <c r="E237" s="36">
        <f ca="1">SUMIFS(СВЦЭМ!$G$40:$G$783,СВЦЭМ!$A$40:$A$783,$A237,СВЦЭМ!$B$39:$B$782,E$225)+'СЕТ СН'!$F$15</f>
        <v>0</v>
      </c>
      <c r="F237" s="36">
        <f ca="1">SUMIFS(СВЦЭМ!$G$40:$G$783,СВЦЭМ!$A$40:$A$783,$A237,СВЦЭМ!$B$39:$B$782,F$225)+'СЕТ СН'!$F$15</f>
        <v>0</v>
      </c>
      <c r="G237" s="36">
        <f ca="1">SUMIFS(СВЦЭМ!$G$40:$G$783,СВЦЭМ!$A$40:$A$783,$A237,СВЦЭМ!$B$39:$B$782,G$225)+'СЕТ СН'!$F$15</f>
        <v>0</v>
      </c>
      <c r="H237" s="36">
        <f ca="1">SUMIFS(СВЦЭМ!$G$40:$G$783,СВЦЭМ!$A$40:$A$783,$A237,СВЦЭМ!$B$39:$B$782,H$225)+'СЕТ СН'!$F$15</f>
        <v>0</v>
      </c>
      <c r="I237" s="36">
        <f ca="1">SUMIFS(СВЦЭМ!$G$40:$G$783,СВЦЭМ!$A$40:$A$783,$A237,СВЦЭМ!$B$39:$B$782,I$225)+'СЕТ СН'!$F$15</f>
        <v>0</v>
      </c>
      <c r="J237" s="36">
        <f ca="1">SUMIFS(СВЦЭМ!$G$40:$G$783,СВЦЭМ!$A$40:$A$783,$A237,СВЦЭМ!$B$39:$B$782,J$225)+'СЕТ СН'!$F$15</f>
        <v>0</v>
      </c>
      <c r="K237" s="36">
        <f ca="1">SUMIFS(СВЦЭМ!$G$40:$G$783,СВЦЭМ!$A$40:$A$783,$A237,СВЦЭМ!$B$39:$B$782,K$225)+'СЕТ СН'!$F$15</f>
        <v>0</v>
      </c>
      <c r="L237" s="36">
        <f ca="1">SUMIFS(СВЦЭМ!$G$40:$G$783,СВЦЭМ!$A$40:$A$783,$A237,СВЦЭМ!$B$39:$B$782,L$225)+'СЕТ СН'!$F$15</f>
        <v>0</v>
      </c>
      <c r="M237" s="36">
        <f ca="1">SUMIFS(СВЦЭМ!$G$40:$G$783,СВЦЭМ!$A$40:$A$783,$A237,СВЦЭМ!$B$39:$B$782,M$225)+'СЕТ СН'!$F$15</f>
        <v>0</v>
      </c>
      <c r="N237" s="36">
        <f ca="1">SUMIFS(СВЦЭМ!$G$40:$G$783,СВЦЭМ!$A$40:$A$783,$A237,СВЦЭМ!$B$39:$B$782,N$225)+'СЕТ СН'!$F$15</f>
        <v>0</v>
      </c>
      <c r="O237" s="36">
        <f ca="1">SUMIFS(СВЦЭМ!$G$40:$G$783,СВЦЭМ!$A$40:$A$783,$A237,СВЦЭМ!$B$39:$B$782,O$225)+'СЕТ СН'!$F$15</f>
        <v>0</v>
      </c>
      <c r="P237" s="36">
        <f ca="1">SUMIFS(СВЦЭМ!$G$40:$G$783,СВЦЭМ!$A$40:$A$783,$A237,СВЦЭМ!$B$39:$B$782,P$225)+'СЕТ СН'!$F$15</f>
        <v>0</v>
      </c>
      <c r="Q237" s="36">
        <f ca="1">SUMIFS(СВЦЭМ!$G$40:$G$783,СВЦЭМ!$A$40:$A$783,$A237,СВЦЭМ!$B$39:$B$782,Q$225)+'СЕТ СН'!$F$15</f>
        <v>0</v>
      </c>
      <c r="R237" s="36">
        <f ca="1">SUMIFS(СВЦЭМ!$G$40:$G$783,СВЦЭМ!$A$40:$A$783,$A237,СВЦЭМ!$B$39:$B$782,R$225)+'СЕТ СН'!$F$15</f>
        <v>0</v>
      </c>
      <c r="S237" s="36">
        <f ca="1">SUMIFS(СВЦЭМ!$G$40:$G$783,СВЦЭМ!$A$40:$A$783,$A237,СВЦЭМ!$B$39:$B$782,S$225)+'СЕТ СН'!$F$15</f>
        <v>0</v>
      </c>
      <c r="T237" s="36">
        <f ca="1">SUMIFS(СВЦЭМ!$G$40:$G$783,СВЦЭМ!$A$40:$A$783,$A237,СВЦЭМ!$B$39:$B$782,T$225)+'СЕТ СН'!$F$15</f>
        <v>0</v>
      </c>
      <c r="U237" s="36">
        <f ca="1">SUMIFS(СВЦЭМ!$G$40:$G$783,СВЦЭМ!$A$40:$A$783,$A237,СВЦЭМ!$B$39:$B$782,U$225)+'СЕТ СН'!$F$15</f>
        <v>0</v>
      </c>
      <c r="V237" s="36">
        <f ca="1">SUMIFS(СВЦЭМ!$G$40:$G$783,СВЦЭМ!$A$40:$A$783,$A237,СВЦЭМ!$B$39:$B$782,V$225)+'СЕТ СН'!$F$15</f>
        <v>0</v>
      </c>
      <c r="W237" s="36">
        <f ca="1">SUMIFS(СВЦЭМ!$G$40:$G$783,СВЦЭМ!$A$40:$A$783,$A237,СВЦЭМ!$B$39:$B$782,W$225)+'СЕТ СН'!$F$15</f>
        <v>0</v>
      </c>
      <c r="X237" s="36">
        <f ca="1">SUMIFS(СВЦЭМ!$G$40:$G$783,СВЦЭМ!$A$40:$A$783,$A237,СВЦЭМ!$B$39:$B$782,X$225)+'СЕТ СН'!$F$15</f>
        <v>0</v>
      </c>
      <c r="Y237" s="36">
        <f ca="1">SUMIFS(СВЦЭМ!$G$40:$G$783,СВЦЭМ!$A$40:$A$783,$A237,СВЦЭМ!$B$39:$B$782,Y$225)+'СЕТ СН'!$F$15</f>
        <v>0</v>
      </c>
    </row>
    <row r="238" spans="1:27" ht="15.75" hidden="1" x14ac:dyDescent="0.2">
      <c r="A238" s="35">
        <f t="shared" si="6"/>
        <v>44847</v>
      </c>
      <c r="B238" s="36">
        <f ca="1">SUMIFS(СВЦЭМ!$G$40:$G$783,СВЦЭМ!$A$40:$A$783,$A238,СВЦЭМ!$B$39:$B$782,B$225)+'СЕТ СН'!$F$15</f>
        <v>0</v>
      </c>
      <c r="C238" s="36">
        <f ca="1">SUMIFS(СВЦЭМ!$G$40:$G$783,СВЦЭМ!$A$40:$A$783,$A238,СВЦЭМ!$B$39:$B$782,C$225)+'СЕТ СН'!$F$15</f>
        <v>0</v>
      </c>
      <c r="D238" s="36">
        <f ca="1">SUMIFS(СВЦЭМ!$G$40:$G$783,СВЦЭМ!$A$40:$A$783,$A238,СВЦЭМ!$B$39:$B$782,D$225)+'СЕТ СН'!$F$15</f>
        <v>0</v>
      </c>
      <c r="E238" s="36">
        <f ca="1">SUMIFS(СВЦЭМ!$G$40:$G$783,СВЦЭМ!$A$40:$A$783,$A238,СВЦЭМ!$B$39:$B$782,E$225)+'СЕТ СН'!$F$15</f>
        <v>0</v>
      </c>
      <c r="F238" s="36">
        <f ca="1">SUMIFS(СВЦЭМ!$G$40:$G$783,СВЦЭМ!$A$40:$A$783,$A238,СВЦЭМ!$B$39:$B$782,F$225)+'СЕТ СН'!$F$15</f>
        <v>0</v>
      </c>
      <c r="G238" s="36">
        <f ca="1">SUMIFS(СВЦЭМ!$G$40:$G$783,СВЦЭМ!$A$40:$A$783,$A238,СВЦЭМ!$B$39:$B$782,G$225)+'СЕТ СН'!$F$15</f>
        <v>0</v>
      </c>
      <c r="H238" s="36">
        <f ca="1">SUMIFS(СВЦЭМ!$G$40:$G$783,СВЦЭМ!$A$40:$A$783,$A238,СВЦЭМ!$B$39:$B$782,H$225)+'СЕТ СН'!$F$15</f>
        <v>0</v>
      </c>
      <c r="I238" s="36">
        <f ca="1">SUMIFS(СВЦЭМ!$G$40:$G$783,СВЦЭМ!$A$40:$A$783,$A238,СВЦЭМ!$B$39:$B$782,I$225)+'СЕТ СН'!$F$15</f>
        <v>0</v>
      </c>
      <c r="J238" s="36">
        <f ca="1">SUMIFS(СВЦЭМ!$G$40:$G$783,СВЦЭМ!$A$40:$A$783,$A238,СВЦЭМ!$B$39:$B$782,J$225)+'СЕТ СН'!$F$15</f>
        <v>0</v>
      </c>
      <c r="K238" s="36">
        <f ca="1">SUMIFS(СВЦЭМ!$G$40:$G$783,СВЦЭМ!$A$40:$A$783,$A238,СВЦЭМ!$B$39:$B$782,K$225)+'СЕТ СН'!$F$15</f>
        <v>0</v>
      </c>
      <c r="L238" s="36">
        <f ca="1">SUMIFS(СВЦЭМ!$G$40:$G$783,СВЦЭМ!$A$40:$A$783,$A238,СВЦЭМ!$B$39:$B$782,L$225)+'СЕТ СН'!$F$15</f>
        <v>0</v>
      </c>
      <c r="M238" s="36">
        <f ca="1">SUMIFS(СВЦЭМ!$G$40:$G$783,СВЦЭМ!$A$40:$A$783,$A238,СВЦЭМ!$B$39:$B$782,M$225)+'СЕТ СН'!$F$15</f>
        <v>0</v>
      </c>
      <c r="N238" s="36">
        <f ca="1">SUMIFS(СВЦЭМ!$G$40:$G$783,СВЦЭМ!$A$40:$A$783,$A238,СВЦЭМ!$B$39:$B$782,N$225)+'СЕТ СН'!$F$15</f>
        <v>0</v>
      </c>
      <c r="O238" s="36">
        <f ca="1">SUMIFS(СВЦЭМ!$G$40:$G$783,СВЦЭМ!$A$40:$A$783,$A238,СВЦЭМ!$B$39:$B$782,O$225)+'СЕТ СН'!$F$15</f>
        <v>0</v>
      </c>
      <c r="P238" s="36">
        <f ca="1">SUMIFS(СВЦЭМ!$G$40:$G$783,СВЦЭМ!$A$40:$A$783,$A238,СВЦЭМ!$B$39:$B$782,P$225)+'СЕТ СН'!$F$15</f>
        <v>0</v>
      </c>
      <c r="Q238" s="36">
        <f ca="1">SUMIFS(СВЦЭМ!$G$40:$G$783,СВЦЭМ!$A$40:$A$783,$A238,СВЦЭМ!$B$39:$B$782,Q$225)+'СЕТ СН'!$F$15</f>
        <v>0</v>
      </c>
      <c r="R238" s="36">
        <f ca="1">SUMIFS(СВЦЭМ!$G$40:$G$783,СВЦЭМ!$A$40:$A$783,$A238,СВЦЭМ!$B$39:$B$782,R$225)+'СЕТ СН'!$F$15</f>
        <v>0</v>
      </c>
      <c r="S238" s="36">
        <f ca="1">SUMIFS(СВЦЭМ!$G$40:$G$783,СВЦЭМ!$A$40:$A$783,$A238,СВЦЭМ!$B$39:$B$782,S$225)+'СЕТ СН'!$F$15</f>
        <v>0</v>
      </c>
      <c r="T238" s="36">
        <f ca="1">SUMIFS(СВЦЭМ!$G$40:$G$783,СВЦЭМ!$A$40:$A$783,$A238,СВЦЭМ!$B$39:$B$782,T$225)+'СЕТ СН'!$F$15</f>
        <v>0</v>
      </c>
      <c r="U238" s="36">
        <f ca="1">SUMIFS(СВЦЭМ!$G$40:$G$783,СВЦЭМ!$A$40:$A$783,$A238,СВЦЭМ!$B$39:$B$782,U$225)+'СЕТ СН'!$F$15</f>
        <v>0</v>
      </c>
      <c r="V238" s="36">
        <f ca="1">SUMIFS(СВЦЭМ!$G$40:$G$783,СВЦЭМ!$A$40:$A$783,$A238,СВЦЭМ!$B$39:$B$782,V$225)+'СЕТ СН'!$F$15</f>
        <v>0</v>
      </c>
      <c r="W238" s="36">
        <f ca="1">SUMIFS(СВЦЭМ!$G$40:$G$783,СВЦЭМ!$A$40:$A$783,$A238,СВЦЭМ!$B$39:$B$782,W$225)+'СЕТ СН'!$F$15</f>
        <v>0</v>
      </c>
      <c r="X238" s="36">
        <f ca="1">SUMIFS(СВЦЭМ!$G$40:$G$783,СВЦЭМ!$A$40:$A$783,$A238,СВЦЭМ!$B$39:$B$782,X$225)+'СЕТ СН'!$F$15</f>
        <v>0</v>
      </c>
      <c r="Y238" s="36">
        <f ca="1">SUMIFS(СВЦЭМ!$G$40:$G$783,СВЦЭМ!$A$40:$A$783,$A238,СВЦЭМ!$B$39:$B$782,Y$225)+'СЕТ СН'!$F$15</f>
        <v>0</v>
      </c>
    </row>
    <row r="239" spans="1:27" ht="15.75" hidden="1" x14ac:dyDescent="0.2">
      <c r="A239" s="35">
        <f t="shared" si="6"/>
        <v>44848</v>
      </c>
      <c r="B239" s="36">
        <f ca="1">SUMIFS(СВЦЭМ!$G$40:$G$783,СВЦЭМ!$A$40:$A$783,$A239,СВЦЭМ!$B$39:$B$782,B$225)+'СЕТ СН'!$F$15</f>
        <v>0</v>
      </c>
      <c r="C239" s="36">
        <f ca="1">SUMIFS(СВЦЭМ!$G$40:$G$783,СВЦЭМ!$A$40:$A$783,$A239,СВЦЭМ!$B$39:$B$782,C$225)+'СЕТ СН'!$F$15</f>
        <v>0</v>
      </c>
      <c r="D239" s="36">
        <f ca="1">SUMIFS(СВЦЭМ!$G$40:$G$783,СВЦЭМ!$A$40:$A$783,$A239,СВЦЭМ!$B$39:$B$782,D$225)+'СЕТ СН'!$F$15</f>
        <v>0</v>
      </c>
      <c r="E239" s="36">
        <f ca="1">SUMIFS(СВЦЭМ!$G$40:$G$783,СВЦЭМ!$A$40:$A$783,$A239,СВЦЭМ!$B$39:$B$782,E$225)+'СЕТ СН'!$F$15</f>
        <v>0</v>
      </c>
      <c r="F239" s="36">
        <f ca="1">SUMIFS(СВЦЭМ!$G$40:$G$783,СВЦЭМ!$A$40:$A$783,$A239,СВЦЭМ!$B$39:$B$782,F$225)+'СЕТ СН'!$F$15</f>
        <v>0</v>
      </c>
      <c r="G239" s="36">
        <f ca="1">SUMIFS(СВЦЭМ!$G$40:$G$783,СВЦЭМ!$A$40:$A$783,$A239,СВЦЭМ!$B$39:$B$782,G$225)+'СЕТ СН'!$F$15</f>
        <v>0</v>
      </c>
      <c r="H239" s="36">
        <f ca="1">SUMIFS(СВЦЭМ!$G$40:$G$783,СВЦЭМ!$A$40:$A$783,$A239,СВЦЭМ!$B$39:$B$782,H$225)+'СЕТ СН'!$F$15</f>
        <v>0</v>
      </c>
      <c r="I239" s="36">
        <f ca="1">SUMIFS(СВЦЭМ!$G$40:$G$783,СВЦЭМ!$A$40:$A$783,$A239,СВЦЭМ!$B$39:$B$782,I$225)+'СЕТ СН'!$F$15</f>
        <v>0</v>
      </c>
      <c r="J239" s="36">
        <f ca="1">SUMIFS(СВЦЭМ!$G$40:$G$783,СВЦЭМ!$A$40:$A$783,$A239,СВЦЭМ!$B$39:$B$782,J$225)+'СЕТ СН'!$F$15</f>
        <v>0</v>
      </c>
      <c r="K239" s="36">
        <f ca="1">SUMIFS(СВЦЭМ!$G$40:$G$783,СВЦЭМ!$A$40:$A$783,$A239,СВЦЭМ!$B$39:$B$782,K$225)+'СЕТ СН'!$F$15</f>
        <v>0</v>
      </c>
      <c r="L239" s="36">
        <f ca="1">SUMIFS(СВЦЭМ!$G$40:$G$783,СВЦЭМ!$A$40:$A$783,$A239,СВЦЭМ!$B$39:$B$782,L$225)+'СЕТ СН'!$F$15</f>
        <v>0</v>
      </c>
      <c r="M239" s="36">
        <f ca="1">SUMIFS(СВЦЭМ!$G$40:$G$783,СВЦЭМ!$A$40:$A$783,$A239,СВЦЭМ!$B$39:$B$782,M$225)+'СЕТ СН'!$F$15</f>
        <v>0</v>
      </c>
      <c r="N239" s="36">
        <f ca="1">SUMIFS(СВЦЭМ!$G$40:$G$783,СВЦЭМ!$A$40:$A$783,$A239,СВЦЭМ!$B$39:$B$782,N$225)+'СЕТ СН'!$F$15</f>
        <v>0</v>
      </c>
      <c r="O239" s="36">
        <f ca="1">SUMIFS(СВЦЭМ!$G$40:$G$783,СВЦЭМ!$A$40:$A$783,$A239,СВЦЭМ!$B$39:$B$782,O$225)+'СЕТ СН'!$F$15</f>
        <v>0</v>
      </c>
      <c r="P239" s="36">
        <f ca="1">SUMIFS(СВЦЭМ!$G$40:$G$783,СВЦЭМ!$A$40:$A$783,$A239,СВЦЭМ!$B$39:$B$782,P$225)+'СЕТ СН'!$F$15</f>
        <v>0</v>
      </c>
      <c r="Q239" s="36">
        <f ca="1">SUMIFS(СВЦЭМ!$G$40:$G$783,СВЦЭМ!$A$40:$A$783,$A239,СВЦЭМ!$B$39:$B$782,Q$225)+'СЕТ СН'!$F$15</f>
        <v>0</v>
      </c>
      <c r="R239" s="36">
        <f ca="1">SUMIFS(СВЦЭМ!$G$40:$G$783,СВЦЭМ!$A$40:$A$783,$A239,СВЦЭМ!$B$39:$B$782,R$225)+'СЕТ СН'!$F$15</f>
        <v>0</v>
      </c>
      <c r="S239" s="36">
        <f ca="1">SUMIFS(СВЦЭМ!$G$40:$G$783,СВЦЭМ!$A$40:$A$783,$A239,СВЦЭМ!$B$39:$B$782,S$225)+'СЕТ СН'!$F$15</f>
        <v>0</v>
      </c>
      <c r="T239" s="36">
        <f ca="1">SUMIFS(СВЦЭМ!$G$40:$G$783,СВЦЭМ!$A$40:$A$783,$A239,СВЦЭМ!$B$39:$B$782,T$225)+'СЕТ СН'!$F$15</f>
        <v>0</v>
      </c>
      <c r="U239" s="36">
        <f ca="1">SUMIFS(СВЦЭМ!$G$40:$G$783,СВЦЭМ!$A$40:$A$783,$A239,СВЦЭМ!$B$39:$B$782,U$225)+'СЕТ СН'!$F$15</f>
        <v>0</v>
      </c>
      <c r="V239" s="36">
        <f ca="1">SUMIFS(СВЦЭМ!$G$40:$G$783,СВЦЭМ!$A$40:$A$783,$A239,СВЦЭМ!$B$39:$B$782,V$225)+'СЕТ СН'!$F$15</f>
        <v>0</v>
      </c>
      <c r="W239" s="36">
        <f ca="1">SUMIFS(СВЦЭМ!$G$40:$G$783,СВЦЭМ!$A$40:$A$783,$A239,СВЦЭМ!$B$39:$B$782,W$225)+'СЕТ СН'!$F$15</f>
        <v>0</v>
      </c>
      <c r="X239" s="36">
        <f ca="1">SUMIFS(СВЦЭМ!$G$40:$G$783,СВЦЭМ!$A$40:$A$783,$A239,СВЦЭМ!$B$39:$B$782,X$225)+'СЕТ СН'!$F$15</f>
        <v>0</v>
      </c>
      <c r="Y239" s="36">
        <f ca="1">SUMIFS(СВЦЭМ!$G$40:$G$783,СВЦЭМ!$A$40:$A$783,$A239,СВЦЭМ!$B$39:$B$782,Y$225)+'СЕТ СН'!$F$15</f>
        <v>0</v>
      </c>
    </row>
    <row r="240" spans="1:27" ht="15.75" hidden="1" x14ac:dyDescent="0.2">
      <c r="A240" s="35">
        <f t="shared" si="6"/>
        <v>44849</v>
      </c>
      <c r="B240" s="36">
        <f ca="1">SUMIFS(СВЦЭМ!$G$40:$G$783,СВЦЭМ!$A$40:$A$783,$A240,СВЦЭМ!$B$39:$B$782,B$225)+'СЕТ СН'!$F$15</f>
        <v>0</v>
      </c>
      <c r="C240" s="36">
        <f ca="1">SUMIFS(СВЦЭМ!$G$40:$G$783,СВЦЭМ!$A$40:$A$783,$A240,СВЦЭМ!$B$39:$B$782,C$225)+'СЕТ СН'!$F$15</f>
        <v>0</v>
      </c>
      <c r="D240" s="36">
        <f ca="1">SUMIFS(СВЦЭМ!$G$40:$G$783,СВЦЭМ!$A$40:$A$783,$A240,СВЦЭМ!$B$39:$B$782,D$225)+'СЕТ СН'!$F$15</f>
        <v>0</v>
      </c>
      <c r="E240" s="36">
        <f ca="1">SUMIFS(СВЦЭМ!$G$40:$G$783,СВЦЭМ!$A$40:$A$783,$A240,СВЦЭМ!$B$39:$B$782,E$225)+'СЕТ СН'!$F$15</f>
        <v>0</v>
      </c>
      <c r="F240" s="36">
        <f ca="1">SUMIFS(СВЦЭМ!$G$40:$G$783,СВЦЭМ!$A$40:$A$783,$A240,СВЦЭМ!$B$39:$B$782,F$225)+'СЕТ СН'!$F$15</f>
        <v>0</v>
      </c>
      <c r="G240" s="36">
        <f ca="1">SUMIFS(СВЦЭМ!$G$40:$G$783,СВЦЭМ!$A$40:$A$783,$A240,СВЦЭМ!$B$39:$B$782,G$225)+'СЕТ СН'!$F$15</f>
        <v>0</v>
      </c>
      <c r="H240" s="36">
        <f ca="1">SUMIFS(СВЦЭМ!$G$40:$G$783,СВЦЭМ!$A$40:$A$783,$A240,СВЦЭМ!$B$39:$B$782,H$225)+'СЕТ СН'!$F$15</f>
        <v>0</v>
      </c>
      <c r="I240" s="36">
        <f ca="1">SUMIFS(СВЦЭМ!$G$40:$G$783,СВЦЭМ!$A$40:$A$783,$A240,СВЦЭМ!$B$39:$B$782,I$225)+'СЕТ СН'!$F$15</f>
        <v>0</v>
      </c>
      <c r="J240" s="36">
        <f ca="1">SUMIFS(СВЦЭМ!$G$40:$G$783,СВЦЭМ!$A$40:$A$783,$A240,СВЦЭМ!$B$39:$B$782,J$225)+'СЕТ СН'!$F$15</f>
        <v>0</v>
      </c>
      <c r="K240" s="36">
        <f ca="1">SUMIFS(СВЦЭМ!$G$40:$G$783,СВЦЭМ!$A$40:$A$783,$A240,СВЦЭМ!$B$39:$B$782,K$225)+'СЕТ СН'!$F$15</f>
        <v>0</v>
      </c>
      <c r="L240" s="36">
        <f ca="1">SUMIFS(СВЦЭМ!$G$40:$G$783,СВЦЭМ!$A$40:$A$783,$A240,СВЦЭМ!$B$39:$B$782,L$225)+'СЕТ СН'!$F$15</f>
        <v>0</v>
      </c>
      <c r="M240" s="36">
        <f ca="1">SUMIFS(СВЦЭМ!$G$40:$G$783,СВЦЭМ!$A$40:$A$783,$A240,СВЦЭМ!$B$39:$B$782,M$225)+'СЕТ СН'!$F$15</f>
        <v>0</v>
      </c>
      <c r="N240" s="36">
        <f ca="1">SUMIFS(СВЦЭМ!$G$40:$G$783,СВЦЭМ!$A$40:$A$783,$A240,СВЦЭМ!$B$39:$B$782,N$225)+'СЕТ СН'!$F$15</f>
        <v>0</v>
      </c>
      <c r="O240" s="36">
        <f ca="1">SUMIFS(СВЦЭМ!$G$40:$G$783,СВЦЭМ!$A$40:$A$783,$A240,СВЦЭМ!$B$39:$B$782,O$225)+'СЕТ СН'!$F$15</f>
        <v>0</v>
      </c>
      <c r="P240" s="36">
        <f ca="1">SUMIFS(СВЦЭМ!$G$40:$G$783,СВЦЭМ!$A$40:$A$783,$A240,СВЦЭМ!$B$39:$B$782,P$225)+'СЕТ СН'!$F$15</f>
        <v>0</v>
      </c>
      <c r="Q240" s="36">
        <f ca="1">SUMIFS(СВЦЭМ!$G$40:$G$783,СВЦЭМ!$A$40:$A$783,$A240,СВЦЭМ!$B$39:$B$782,Q$225)+'СЕТ СН'!$F$15</f>
        <v>0</v>
      </c>
      <c r="R240" s="36">
        <f ca="1">SUMIFS(СВЦЭМ!$G$40:$G$783,СВЦЭМ!$A$40:$A$783,$A240,СВЦЭМ!$B$39:$B$782,R$225)+'СЕТ СН'!$F$15</f>
        <v>0</v>
      </c>
      <c r="S240" s="36">
        <f ca="1">SUMIFS(СВЦЭМ!$G$40:$G$783,СВЦЭМ!$A$40:$A$783,$A240,СВЦЭМ!$B$39:$B$782,S$225)+'СЕТ СН'!$F$15</f>
        <v>0</v>
      </c>
      <c r="T240" s="36">
        <f ca="1">SUMIFS(СВЦЭМ!$G$40:$G$783,СВЦЭМ!$A$40:$A$783,$A240,СВЦЭМ!$B$39:$B$782,T$225)+'СЕТ СН'!$F$15</f>
        <v>0</v>
      </c>
      <c r="U240" s="36">
        <f ca="1">SUMIFS(СВЦЭМ!$G$40:$G$783,СВЦЭМ!$A$40:$A$783,$A240,СВЦЭМ!$B$39:$B$782,U$225)+'СЕТ СН'!$F$15</f>
        <v>0</v>
      </c>
      <c r="V240" s="36">
        <f ca="1">SUMIFS(СВЦЭМ!$G$40:$G$783,СВЦЭМ!$A$40:$A$783,$A240,СВЦЭМ!$B$39:$B$782,V$225)+'СЕТ СН'!$F$15</f>
        <v>0</v>
      </c>
      <c r="W240" s="36">
        <f ca="1">SUMIFS(СВЦЭМ!$G$40:$G$783,СВЦЭМ!$A$40:$A$783,$A240,СВЦЭМ!$B$39:$B$782,W$225)+'СЕТ СН'!$F$15</f>
        <v>0</v>
      </c>
      <c r="X240" s="36">
        <f ca="1">SUMIFS(СВЦЭМ!$G$40:$G$783,СВЦЭМ!$A$40:$A$783,$A240,СВЦЭМ!$B$39:$B$782,X$225)+'СЕТ СН'!$F$15</f>
        <v>0</v>
      </c>
      <c r="Y240" s="36">
        <f ca="1">SUMIFS(СВЦЭМ!$G$40:$G$783,СВЦЭМ!$A$40:$A$783,$A240,СВЦЭМ!$B$39:$B$782,Y$225)+'СЕТ СН'!$F$15</f>
        <v>0</v>
      </c>
    </row>
    <row r="241" spans="1:25" ht="15.75" hidden="1" x14ac:dyDescent="0.2">
      <c r="A241" s="35">
        <f t="shared" si="6"/>
        <v>44850</v>
      </c>
      <c r="B241" s="36">
        <f ca="1">SUMIFS(СВЦЭМ!$G$40:$G$783,СВЦЭМ!$A$40:$A$783,$A241,СВЦЭМ!$B$39:$B$782,B$225)+'СЕТ СН'!$F$15</f>
        <v>0</v>
      </c>
      <c r="C241" s="36">
        <f ca="1">SUMIFS(СВЦЭМ!$G$40:$G$783,СВЦЭМ!$A$40:$A$783,$A241,СВЦЭМ!$B$39:$B$782,C$225)+'СЕТ СН'!$F$15</f>
        <v>0</v>
      </c>
      <c r="D241" s="36">
        <f ca="1">SUMIFS(СВЦЭМ!$G$40:$G$783,СВЦЭМ!$A$40:$A$783,$A241,СВЦЭМ!$B$39:$B$782,D$225)+'СЕТ СН'!$F$15</f>
        <v>0</v>
      </c>
      <c r="E241" s="36">
        <f ca="1">SUMIFS(СВЦЭМ!$G$40:$G$783,СВЦЭМ!$A$40:$A$783,$A241,СВЦЭМ!$B$39:$B$782,E$225)+'СЕТ СН'!$F$15</f>
        <v>0</v>
      </c>
      <c r="F241" s="36">
        <f ca="1">SUMIFS(СВЦЭМ!$G$40:$G$783,СВЦЭМ!$A$40:$A$783,$A241,СВЦЭМ!$B$39:$B$782,F$225)+'СЕТ СН'!$F$15</f>
        <v>0</v>
      </c>
      <c r="G241" s="36">
        <f ca="1">SUMIFS(СВЦЭМ!$G$40:$G$783,СВЦЭМ!$A$40:$A$783,$A241,СВЦЭМ!$B$39:$B$782,G$225)+'СЕТ СН'!$F$15</f>
        <v>0</v>
      </c>
      <c r="H241" s="36">
        <f ca="1">SUMIFS(СВЦЭМ!$G$40:$G$783,СВЦЭМ!$A$40:$A$783,$A241,СВЦЭМ!$B$39:$B$782,H$225)+'СЕТ СН'!$F$15</f>
        <v>0</v>
      </c>
      <c r="I241" s="36">
        <f ca="1">SUMIFS(СВЦЭМ!$G$40:$G$783,СВЦЭМ!$A$40:$A$783,$A241,СВЦЭМ!$B$39:$B$782,I$225)+'СЕТ СН'!$F$15</f>
        <v>0</v>
      </c>
      <c r="J241" s="36">
        <f ca="1">SUMIFS(СВЦЭМ!$G$40:$G$783,СВЦЭМ!$A$40:$A$783,$A241,СВЦЭМ!$B$39:$B$782,J$225)+'СЕТ СН'!$F$15</f>
        <v>0</v>
      </c>
      <c r="K241" s="36">
        <f ca="1">SUMIFS(СВЦЭМ!$G$40:$G$783,СВЦЭМ!$A$40:$A$783,$A241,СВЦЭМ!$B$39:$B$782,K$225)+'СЕТ СН'!$F$15</f>
        <v>0</v>
      </c>
      <c r="L241" s="36">
        <f ca="1">SUMIFS(СВЦЭМ!$G$40:$G$783,СВЦЭМ!$A$40:$A$783,$A241,СВЦЭМ!$B$39:$B$782,L$225)+'СЕТ СН'!$F$15</f>
        <v>0</v>
      </c>
      <c r="M241" s="36">
        <f ca="1">SUMIFS(СВЦЭМ!$G$40:$G$783,СВЦЭМ!$A$40:$A$783,$A241,СВЦЭМ!$B$39:$B$782,M$225)+'СЕТ СН'!$F$15</f>
        <v>0</v>
      </c>
      <c r="N241" s="36">
        <f ca="1">SUMIFS(СВЦЭМ!$G$40:$G$783,СВЦЭМ!$A$40:$A$783,$A241,СВЦЭМ!$B$39:$B$782,N$225)+'СЕТ СН'!$F$15</f>
        <v>0</v>
      </c>
      <c r="O241" s="36">
        <f ca="1">SUMIFS(СВЦЭМ!$G$40:$G$783,СВЦЭМ!$A$40:$A$783,$A241,СВЦЭМ!$B$39:$B$782,O$225)+'СЕТ СН'!$F$15</f>
        <v>0</v>
      </c>
      <c r="P241" s="36">
        <f ca="1">SUMIFS(СВЦЭМ!$G$40:$G$783,СВЦЭМ!$A$40:$A$783,$A241,СВЦЭМ!$B$39:$B$782,P$225)+'СЕТ СН'!$F$15</f>
        <v>0</v>
      </c>
      <c r="Q241" s="36">
        <f ca="1">SUMIFS(СВЦЭМ!$G$40:$G$783,СВЦЭМ!$A$40:$A$783,$A241,СВЦЭМ!$B$39:$B$782,Q$225)+'СЕТ СН'!$F$15</f>
        <v>0</v>
      </c>
      <c r="R241" s="36">
        <f ca="1">SUMIFS(СВЦЭМ!$G$40:$G$783,СВЦЭМ!$A$40:$A$783,$A241,СВЦЭМ!$B$39:$B$782,R$225)+'СЕТ СН'!$F$15</f>
        <v>0</v>
      </c>
      <c r="S241" s="36">
        <f ca="1">SUMIFS(СВЦЭМ!$G$40:$G$783,СВЦЭМ!$A$40:$A$783,$A241,СВЦЭМ!$B$39:$B$782,S$225)+'СЕТ СН'!$F$15</f>
        <v>0</v>
      </c>
      <c r="T241" s="36">
        <f ca="1">SUMIFS(СВЦЭМ!$G$40:$G$783,СВЦЭМ!$A$40:$A$783,$A241,СВЦЭМ!$B$39:$B$782,T$225)+'СЕТ СН'!$F$15</f>
        <v>0</v>
      </c>
      <c r="U241" s="36">
        <f ca="1">SUMIFS(СВЦЭМ!$G$40:$G$783,СВЦЭМ!$A$40:$A$783,$A241,СВЦЭМ!$B$39:$B$782,U$225)+'СЕТ СН'!$F$15</f>
        <v>0</v>
      </c>
      <c r="V241" s="36">
        <f ca="1">SUMIFS(СВЦЭМ!$G$40:$G$783,СВЦЭМ!$A$40:$A$783,$A241,СВЦЭМ!$B$39:$B$782,V$225)+'СЕТ СН'!$F$15</f>
        <v>0</v>
      </c>
      <c r="W241" s="36">
        <f ca="1">SUMIFS(СВЦЭМ!$G$40:$G$783,СВЦЭМ!$A$40:$A$783,$A241,СВЦЭМ!$B$39:$B$782,W$225)+'СЕТ СН'!$F$15</f>
        <v>0</v>
      </c>
      <c r="X241" s="36">
        <f ca="1">SUMIFS(СВЦЭМ!$G$40:$G$783,СВЦЭМ!$A$40:$A$783,$A241,СВЦЭМ!$B$39:$B$782,X$225)+'СЕТ СН'!$F$15</f>
        <v>0</v>
      </c>
      <c r="Y241" s="36">
        <f ca="1">SUMIFS(СВЦЭМ!$G$40:$G$783,СВЦЭМ!$A$40:$A$783,$A241,СВЦЭМ!$B$39:$B$782,Y$225)+'СЕТ СН'!$F$15</f>
        <v>0</v>
      </c>
    </row>
    <row r="242" spans="1:25" ht="15.75" hidden="1" x14ac:dyDescent="0.2">
      <c r="A242" s="35">
        <f t="shared" si="6"/>
        <v>44851</v>
      </c>
      <c r="B242" s="36">
        <f ca="1">SUMIFS(СВЦЭМ!$G$40:$G$783,СВЦЭМ!$A$40:$A$783,$A242,СВЦЭМ!$B$39:$B$782,B$225)+'СЕТ СН'!$F$15</f>
        <v>0</v>
      </c>
      <c r="C242" s="36">
        <f ca="1">SUMIFS(СВЦЭМ!$G$40:$G$783,СВЦЭМ!$A$40:$A$783,$A242,СВЦЭМ!$B$39:$B$782,C$225)+'СЕТ СН'!$F$15</f>
        <v>0</v>
      </c>
      <c r="D242" s="36">
        <f ca="1">SUMIFS(СВЦЭМ!$G$40:$G$783,СВЦЭМ!$A$40:$A$783,$A242,СВЦЭМ!$B$39:$B$782,D$225)+'СЕТ СН'!$F$15</f>
        <v>0</v>
      </c>
      <c r="E242" s="36">
        <f ca="1">SUMIFS(СВЦЭМ!$G$40:$G$783,СВЦЭМ!$A$40:$A$783,$A242,СВЦЭМ!$B$39:$B$782,E$225)+'СЕТ СН'!$F$15</f>
        <v>0</v>
      </c>
      <c r="F242" s="36">
        <f ca="1">SUMIFS(СВЦЭМ!$G$40:$G$783,СВЦЭМ!$A$40:$A$783,$A242,СВЦЭМ!$B$39:$B$782,F$225)+'СЕТ СН'!$F$15</f>
        <v>0</v>
      </c>
      <c r="G242" s="36">
        <f ca="1">SUMIFS(СВЦЭМ!$G$40:$G$783,СВЦЭМ!$A$40:$A$783,$A242,СВЦЭМ!$B$39:$B$782,G$225)+'СЕТ СН'!$F$15</f>
        <v>0</v>
      </c>
      <c r="H242" s="36">
        <f ca="1">SUMIFS(СВЦЭМ!$G$40:$G$783,СВЦЭМ!$A$40:$A$783,$A242,СВЦЭМ!$B$39:$B$782,H$225)+'СЕТ СН'!$F$15</f>
        <v>0</v>
      </c>
      <c r="I242" s="36">
        <f ca="1">SUMIFS(СВЦЭМ!$G$40:$G$783,СВЦЭМ!$A$40:$A$783,$A242,СВЦЭМ!$B$39:$B$782,I$225)+'СЕТ СН'!$F$15</f>
        <v>0</v>
      </c>
      <c r="J242" s="36">
        <f ca="1">SUMIFS(СВЦЭМ!$G$40:$G$783,СВЦЭМ!$A$40:$A$783,$A242,СВЦЭМ!$B$39:$B$782,J$225)+'СЕТ СН'!$F$15</f>
        <v>0</v>
      </c>
      <c r="K242" s="36">
        <f ca="1">SUMIFS(СВЦЭМ!$G$40:$G$783,СВЦЭМ!$A$40:$A$783,$A242,СВЦЭМ!$B$39:$B$782,K$225)+'СЕТ СН'!$F$15</f>
        <v>0</v>
      </c>
      <c r="L242" s="36">
        <f ca="1">SUMIFS(СВЦЭМ!$G$40:$G$783,СВЦЭМ!$A$40:$A$783,$A242,СВЦЭМ!$B$39:$B$782,L$225)+'СЕТ СН'!$F$15</f>
        <v>0</v>
      </c>
      <c r="M242" s="36">
        <f ca="1">SUMIFS(СВЦЭМ!$G$40:$G$783,СВЦЭМ!$A$40:$A$783,$A242,СВЦЭМ!$B$39:$B$782,M$225)+'СЕТ СН'!$F$15</f>
        <v>0</v>
      </c>
      <c r="N242" s="36">
        <f ca="1">SUMIFS(СВЦЭМ!$G$40:$G$783,СВЦЭМ!$A$40:$A$783,$A242,СВЦЭМ!$B$39:$B$782,N$225)+'СЕТ СН'!$F$15</f>
        <v>0</v>
      </c>
      <c r="O242" s="36">
        <f ca="1">SUMIFS(СВЦЭМ!$G$40:$G$783,СВЦЭМ!$A$40:$A$783,$A242,СВЦЭМ!$B$39:$B$782,O$225)+'СЕТ СН'!$F$15</f>
        <v>0</v>
      </c>
      <c r="P242" s="36">
        <f ca="1">SUMIFS(СВЦЭМ!$G$40:$G$783,СВЦЭМ!$A$40:$A$783,$A242,СВЦЭМ!$B$39:$B$782,P$225)+'СЕТ СН'!$F$15</f>
        <v>0</v>
      </c>
      <c r="Q242" s="36">
        <f ca="1">SUMIFS(СВЦЭМ!$G$40:$G$783,СВЦЭМ!$A$40:$A$783,$A242,СВЦЭМ!$B$39:$B$782,Q$225)+'СЕТ СН'!$F$15</f>
        <v>0</v>
      </c>
      <c r="R242" s="36">
        <f ca="1">SUMIFS(СВЦЭМ!$G$40:$G$783,СВЦЭМ!$A$40:$A$783,$A242,СВЦЭМ!$B$39:$B$782,R$225)+'СЕТ СН'!$F$15</f>
        <v>0</v>
      </c>
      <c r="S242" s="36">
        <f ca="1">SUMIFS(СВЦЭМ!$G$40:$G$783,СВЦЭМ!$A$40:$A$783,$A242,СВЦЭМ!$B$39:$B$782,S$225)+'СЕТ СН'!$F$15</f>
        <v>0</v>
      </c>
      <c r="T242" s="36">
        <f ca="1">SUMIFS(СВЦЭМ!$G$40:$G$783,СВЦЭМ!$A$40:$A$783,$A242,СВЦЭМ!$B$39:$B$782,T$225)+'СЕТ СН'!$F$15</f>
        <v>0</v>
      </c>
      <c r="U242" s="36">
        <f ca="1">SUMIFS(СВЦЭМ!$G$40:$G$783,СВЦЭМ!$A$40:$A$783,$A242,СВЦЭМ!$B$39:$B$782,U$225)+'СЕТ СН'!$F$15</f>
        <v>0</v>
      </c>
      <c r="V242" s="36">
        <f ca="1">SUMIFS(СВЦЭМ!$G$40:$G$783,СВЦЭМ!$A$40:$A$783,$A242,СВЦЭМ!$B$39:$B$782,V$225)+'СЕТ СН'!$F$15</f>
        <v>0</v>
      </c>
      <c r="W242" s="36">
        <f ca="1">SUMIFS(СВЦЭМ!$G$40:$G$783,СВЦЭМ!$A$40:$A$783,$A242,СВЦЭМ!$B$39:$B$782,W$225)+'СЕТ СН'!$F$15</f>
        <v>0</v>
      </c>
      <c r="X242" s="36">
        <f ca="1">SUMIFS(СВЦЭМ!$G$40:$G$783,СВЦЭМ!$A$40:$A$783,$A242,СВЦЭМ!$B$39:$B$782,X$225)+'СЕТ СН'!$F$15</f>
        <v>0</v>
      </c>
      <c r="Y242" s="36">
        <f ca="1">SUMIFS(СВЦЭМ!$G$40:$G$783,СВЦЭМ!$A$40:$A$783,$A242,СВЦЭМ!$B$39:$B$782,Y$225)+'СЕТ СН'!$F$15</f>
        <v>0</v>
      </c>
    </row>
    <row r="243" spans="1:25" ht="15.75" hidden="1" x14ac:dyDescent="0.2">
      <c r="A243" s="35">
        <f t="shared" si="6"/>
        <v>44852</v>
      </c>
      <c r="B243" s="36">
        <f ca="1">SUMIFS(СВЦЭМ!$G$40:$G$783,СВЦЭМ!$A$40:$A$783,$A243,СВЦЭМ!$B$39:$B$782,B$225)+'СЕТ СН'!$F$15</f>
        <v>0</v>
      </c>
      <c r="C243" s="36">
        <f ca="1">SUMIFS(СВЦЭМ!$G$40:$G$783,СВЦЭМ!$A$40:$A$783,$A243,СВЦЭМ!$B$39:$B$782,C$225)+'СЕТ СН'!$F$15</f>
        <v>0</v>
      </c>
      <c r="D243" s="36">
        <f ca="1">SUMIFS(СВЦЭМ!$G$40:$G$783,СВЦЭМ!$A$40:$A$783,$A243,СВЦЭМ!$B$39:$B$782,D$225)+'СЕТ СН'!$F$15</f>
        <v>0</v>
      </c>
      <c r="E243" s="36">
        <f ca="1">SUMIFS(СВЦЭМ!$G$40:$G$783,СВЦЭМ!$A$40:$A$783,$A243,СВЦЭМ!$B$39:$B$782,E$225)+'СЕТ СН'!$F$15</f>
        <v>0</v>
      </c>
      <c r="F243" s="36">
        <f ca="1">SUMIFS(СВЦЭМ!$G$40:$G$783,СВЦЭМ!$A$40:$A$783,$A243,СВЦЭМ!$B$39:$B$782,F$225)+'СЕТ СН'!$F$15</f>
        <v>0</v>
      </c>
      <c r="G243" s="36">
        <f ca="1">SUMIFS(СВЦЭМ!$G$40:$G$783,СВЦЭМ!$A$40:$A$783,$A243,СВЦЭМ!$B$39:$B$782,G$225)+'СЕТ СН'!$F$15</f>
        <v>0</v>
      </c>
      <c r="H243" s="36">
        <f ca="1">SUMIFS(СВЦЭМ!$G$40:$G$783,СВЦЭМ!$A$40:$A$783,$A243,СВЦЭМ!$B$39:$B$782,H$225)+'СЕТ СН'!$F$15</f>
        <v>0</v>
      </c>
      <c r="I243" s="36">
        <f ca="1">SUMIFS(СВЦЭМ!$G$40:$G$783,СВЦЭМ!$A$40:$A$783,$A243,СВЦЭМ!$B$39:$B$782,I$225)+'СЕТ СН'!$F$15</f>
        <v>0</v>
      </c>
      <c r="J243" s="36">
        <f ca="1">SUMIFS(СВЦЭМ!$G$40:$G$783,СВЦЭМ!$A$40:$A$783,$A243,СВЦЭМ!$B$39:$B$782,J$225)+'СЕТ СН'!$F$15</f>
        <v>0</v>
      </c>
      <c r="K243" s="36">
        <f ca="1">SUMIFS(СВЦЭМ!$G$40:$G$783,СВЦЭМ!$A$40:$A$783,$A243,СВЦЭМ!$B$39:$B$782,K$225)+'СЕТ СН'!$F$15</f>
        <v>0</v>
      </c>
      <c r="L243" s="36">
        <f ca="1">SUMIFS(СВЦЭМ!$G$40:$G$783,СВЦЭМ!$A$40:$A$783,$A243,СВЦЭМ!$B$39:$B$782,L$225)+'СЕТ СН'!$F$15</f>
        <v>0</v>
      </c>
      <c r="M243" s="36">
        <f ca="1">SUMIFS(СВЦЭМ!$G$40:$G$783,СВЦЭМ!$A$40:$A$783,$A243,СВЦЭМ!$B$39:$B$782,M$225)+'СЕТ СН'!$F$15</f>
        <v>0</v>
      </c>
      <c r="N243" s="36">
        <f ca="1">SUMIFS(СВЦЭМ!$G$40:$G$783,СВЦЭМ!$A$40:$A$783,$A243,СВЦЭМ!$B$39:$B$782,N$225)+'СЕТ СН'!$F$15</f>
        <v>0</v>
      </c>
      <c r="O243" s="36">
        <f ca="1">SUMIFS(СВЦЭМ!$G$40:$G$783,СВЦЭМ!$A$40:$A$783,$A243,СВЦЭМ!$B$39:$B$782,O$225)+'СЕТ СН'!$F$15</f>
        <v>0</v>
      </c>
      <c r="P243" s="36">
        <f ca="1">SUMIFS(СВЦЭМ!$G$40:$G$783,СВЦЭМ!$A$40:$A$783,$A243,СВЦЭМ!$B$39:$B$782,P$225)+'СЕТ СН'!$F$15</f>
        <v>0</v>
      </c>
      <c r="Q243" s="36">
        <f ca="1">SUMIFS(СВЦЭМ!$G$40:$G$783,СВЦЭМ!$A$40:$A$783,$A243,СВЦЭМ!$B$39:$B$782,Q$225)+'СЕТ СН'!$F$15</f>
        <v>0</v>
      </c>
      <c r="R243" s="36">
        <f ca="1">SUMIFS(СВЦЭМ!$G$40:$G$783,СВЦЭМ!$A$40:$A$783,$A243,СВЦЭМ!$B$39:$B$782,R$225)+'СЕТ СН'!$F$15</f>
        <v>0</v>
      </c>
      <c r="S243" s="36">
        <f ca="1">SUMIFS(СВЦЭМ!$G$40:$G$783,СВЦЭМ!$A$40:$A$783,$A243,СВЦЭМ!$B$39:$B$782,S$225)+'СЕТ СН'!$F$15</f>
        <v>0</v>
      </c>
      <c r="T243" s="36">
        <f ca="1">SUMIFS(СВЦЭМ!$G$40:$G$783,СВЦЭМ!$A$40:$A$783,$A243,СВЦЭМ!$B$39:$B$782,T$225)+'СЕТ СН'!$F$15</f>
        <v>0</v>
      </c>
      <c r="U243" s="36">
        <f ca="1">SUMIFS(СВЦЭМ!$G$40:$G$783,СВЦЭМ!$A$40:$A$783,$A243,СВЦЭМ!$B$39:$B$782,U$225)+'СЕТ СН'!$F$15</f>
        <v>0</v>
      </c>
      <c r="V243" s="36">
        <f ca="1">SUMIFS(СВЦЭМ!$G$40:$G$783,СВЦЭМ!$A$40:$A$783,$A243,СВЦЭМ!$B$39:$B$782,V$225)+'СЕТ СН'!$F$15</f>
        <v>0</v>
      </c>
      <c r="W243" s="36">
        <f ca="1">SUMIFS(СВЦЭМ!$G$40:$G$783,СВЦЭМ!$A$40:$A$783,$A243,СВЦЭМ!$B$39:$B$782,W$225)+'СЕТ СН'!$F$15</f>
        <v>0</v>
      </c>
      <c r="X243" s="36">
        <f ca="1">SUMIFS(СВЦЭМ!$G$40:$G$783,СВЦЭМ!$A$40:$A$783,$A243,СВЦЭМ!$B$39:$B$782,X$225)+'СЕТ СН'!$F$15</f>
        <v>0</v>
      </c>
      <c r="Y243" s="36">
        <f ca="1">SUMIFS(СВЦЭМ!$G$40:$G$783,СВЦЭМ!$A$40:$A$783,$A243,СВЦЭМ!$B$39:$B$782,Y$225)+'СЕТ СН'!$F$15</f>
        <v>0</v>
      </c>
    </row>
    <row r="244" spans="1:25" ht="15.75" hidden="1" x14ac:dyDescent="0.2">
      <c r="A244" s="35">
        <f t="shared" si="6"/>
        <v>44853</v>
      </c>
      <c r="B244" s="36">
        <f ca="1">SUMIFS(СВЦЭМ!$G$40:$G$783,СВЦЭМ!$A$40:$A$783,$A244,СВЦЭМ!$B$39:$B$782,B$225)+'СЕТ СН'!$F$15</f>
        <v>0</v>
      </c>
      <c r="C244" s="36">
        <f ca="1">SUMIFS(СВЦЭМ!$G$40:$G$783,СВЦЭМ!$A$40:$A$783,$A244,СВЦЭМ!$B$39:$B$782,C$225)+'СЕТ СН'!$F$15</f>
        <v>0</v>
      </c>
      <c r="D244" s="36">
        <f ca="1">SUMIFS(СВЦЭМ!$G$40:$G$783,СВЦЭМ!$A$40:$A$783,$A244,СВЦЭМ!$B$39:$B$782,D$225)+'СЕТ СН'!$F$15</f>
        <v>0</v>
      </c>
      <c r="E244" s="36">
        <f ca="1">SUMIFS(СВЦЭМ!$G$40:$G$783,СВЦЭМ!$A$40:$A$783,$A244,СВЦЭМ!$B$39:$B$782,E$225)+'СЕТ СН'!$F$15</f>
        <v>0</v>
      </c>
      <c r="F244" s="36">
        <f ca="1">SUMIFS(СВЦЭМ!$G$40:$G$783,СВЦЭМ!$A$40:$A$783,$A244,СВЦЭМ!$B$39:$B$782,F$225)+'СЕТ СН'!$F$15</f>
        <v>0</v>
      </c>
      <c r="G244" s="36">
        <f ca="1">SUMIFS(СВЦЭМ!$G$40:$G$783,СВЦЭМ!$A$40:$A$783,$A244,СВЦЭМ!$B$39:$B$782,G$225)+'СЕТ СН'!$F$15</f>
        <v>0</v>
      </c>
      <c r="H244" s="36">
        <f ca="1">SUMIFS(СВЦЭМ!$G$40:$G$783,СВЦЭМ!$A$40:$A$783,$A244,СВЦЭМ!$B$39:$B$782,H$225)+'СЕТ СН'!$F$15</f>
        <v>0</v>
      </c>
      <c r="I244" s="36">
        <f ca="1">SUMIFS(СВЦЭМ!$G$40:$G$783,СВЦЭМ!$A$40:$A$783,$A244,СВЦЭМ!$B$39:$B$782,I$225)+'СЕТ СН'!$F$15</f>
        <v>0</v>
      </c>
      <c r="J244" s="36">
        <f ca="1">SUMIFS(СВЦЭМ!$G$40:$G$783,СВЦЭМ!$A$40:$A$783,$A244,СВЦЭМ!$B$39:$B$782,J$225)+'СЕТ СН'!$F$15</f>
        <v>0</v>
      </c>
      <c r="K244" s="36">
        <f ca="1">SUMIFS(СВЦЭМ!$G$40:$G$783,СВЦЭМ!$A$40:$A$783,$A244,СВЦЭМ!$B$39:$B$782,K$225)+'СЕТ СН'!$F$15</f>
        <v>0</v>
      </c>
      <c r="L244" s="36">
        <f ca="1">SUMIFS(СВЦЭМ!$G$40:$G$783,СВЦЭМ!$A$40:$A$783,$A244,СВЦЭМ!$B$39:$B$782,L$225)+'СЕТ СН'!$F$15</f>
        <v>0</v>
      </c>
      <c r="M244" s="36">
        <f ca="1">SUMIFS(СВЦЭМ!$G$40:$G$783,СВЦЭМ!$A$40:$A$783,$A244,СВЦЭМ!$B$39:$B$782,M$225)+'СЕТ СН'!$F$15</f>
        <v>0</v>
      </c>
      <c r="N244" s="36">
        <f ca="1">SUMIFS(СВЦЭМ!$G$40:$G$783,СВЦЭМ!$A$40:$A$783,$A244,СВЦЭМ!$B$39:$B$782,N$225)+'СЕТ СН'!$F$15</f>
        <v>0</v>
      </c>
      <c r="O244" s="36">
        <f ca="1">SUMIFS(СВЦЭМ!$G$40:$G$783,СВЦЭМ!$A$40:$A$783,$A244,СВЦЭМ!$B$39:$B$782,O$225)+'СЕТ СН'!$F$15</f>
        <v>0</v>
      </c>
      <c r="P244" s="36">
        <f ca="1">SUMIFS(СВЦЭМ!$G$40:$G$783,СВЦЭМ!$A$40:$A$783,$A244,СВЦЭМ!$B$39:$B$782,P$225)+'СЕТ СН'!$F$15</f>
        <v>0</v>
      </c>
      <c r="Q244" s="36">
        <f ca="1">SUMIFS(СВЦЭМ!$G$40:$G$783,СВЦЭМ!$A$40:$A$783,$A244,СВЦЭМ!$B$39:$B$782,Q$225)+'СЕТ СН'!$F$15</f>
        <v>0</v>
      </c>
      <c r="R244" s="36">
        <f ca="1">SUMIFS(СВЦЭМ!$G$40:$G$783,СВЦЭМ!$A$40:$A$783,$A244,СВЦЭМ!$B$39:$B$782,R$225)+'СЕТ СН'!$F$15</f>
        <v>0</v>
      </c>
      <c r="S244" s="36">
        <f ca="1">SUMIFS(СВЦЭМ!$G$40:$G$783,СВЦЭМ!$A$40:$A$783,$A244,СВЦЭМ!$B$39:$B$782,S$225)+'СЕТ СН'!$F$15</f>
        <v>0</v>
      </c>
      <c r="T244" s="36">
        <f ca="1">SUMIFS(СВЦЭМ!$G$40:$G$783,СВЦЭМ!$A$40:$A$783,$A244,СВЦЭМ!$B$39:$B$782,T$225)+'СЕТ СН'!$F$15</f>
        <v>0</v>
      </c>
      <c r="U244" s="36">
        <f ca="1">SUMIFS(СВЦЭМ!$G$40:$G$783,СВЦЭМ!$A$40:$A$783,$A244,СВЦЭМ!$B$39:$B$782,U$225)+'СЕТ СН'!$F$15</f>
        <v>0</v>
      </c>
      <c r="V244" s="36">
        <f ca="1">SUMIFS(СВЦЭМ!$G$40:$G$783,СВЦЭМ!$A$40:$A$783,$A244,СВЦЭМ!$B$39:$B$782,V$225)+'СЕТ СН'!$F$15</f>
        <v>0</v>
      </c>
      <c r="W244" s="36">
        <f ca="1">SUMIFS(СВЦЭМ!$G$40:$G$783,СВЦЭМ!$A$40:$A$783,$A244,СВЦЭМ!$B$39:$B$782,W$225)+'СЕТ СН'!$F$15</f>
        <v>0</v>
      </c>
      <c r="X244" s="36">
        <f ca="1">SUMIFS(СВЦЭМ!$G$40:$G$783,СВЦЭМ!$A$40:$A$783,$A244,СВЦЭМ!$B$39:$B$782,X$225)+'СЕТ СН'!$F$15</f>
        <v>0</v>
      </c>
      <c r="Y244" s="36">
        <f ca="1">SUMIFS(СВЦЭМ!$G$40:$G$783,СВЦЭМ!$A$40:$A$783,$A244,СВЦЭМ!$B$39:$B$782,Y$225)+'СЕТ СН'!$F$15</f>
        <v>0</v>
      </c>
    </row>
    <row r="245" spans="1:25" ht="15.75" hidden="1" x14ac:dyDescent="0.2">
      <c r="A245" s="35">
        <f t="shared" si="6"/>
        <v>44854</v>
      </c>
      <c r="B245" s="36">
        <f ca="1">SUMIFS(СВЦЭМ!$G$40:$G$783,СВЦЭМ!$A$40:$A$783,$A245,СВЦЭМ!$B$39:$B$782,B$225)+'СЕТ СН'!$F$15</f>
        <v>0</v>
      </c>
      <c r="C245" s="36">
        <f ca="1">SUMIFS(СВЦЭМ!$G$40:$G$783,СВЦЭМ!$A$40:$A$783,$A245,СВЦЭМ!$B$39:$B$782,C$225)+'СЕТ СН'!$F$15</f>
        <v>0</v>
      </c>
      <c r="D245" s="36">
        <f ca="1">SUMIFS(СВЦЭМ!$G$40:$G$783,СВЦЭМ!$A$40:$A$783,$A245,СВЦЭМ!$B$39:$B$782,D$225)+'СЕТ СН'!$F$15</f>
        <v>0</v>
      </c>
      <c r="E245" s="36">
        <f ca="1">SUMIFS(СВЦЭМ!$G$40:$G$783,СВЦЭМ!$A$40:$A$783,$A245,СВЦЭМ!$B$39:$B$782,E$225)+'СЕТ СН'!$F$15</f>
        <v>0</v>
      </c>
      <c r="F245" s="36">
        <f ca="1">SUMIFS(СВЦЭМ!$G$40:$G$783,СВЦЭМ!$A$40:$A$783,$A245,СВЦЭМ!$B$39:$B$782,F$225)+'СЕТ СН'!$F$15</f>
        <v>0</v>
      </c>
      <c r="G245" s="36">
        <f ca="1">SUMIFS(СВЦЭМ!$G$40:$G$783,СВЦЭМ!$A$40:$A$783,$A245,СВЦЭМ!$B$39:$B$782,G$225)+'СЕТ СН'!$F$15</f>
        <v>0</v>
      </c>
      <c r="H245" s="36">
        <f ca="1">SUMIFS(СВЦЭМ!$G$40:$G$783,СВЦЭМ!$A$40:$A$783,$A245,СВЦЭМ!$B$39:$B$782,H$225)+'СЕТ СН'!$F$15</f>
        <v>0</v>
      </c>
      <c r="I245" s="36">
        <f ca="1">SUMIFS(СВЦЭМ!$G$40:$G$783,СВЦЭМ!$A$40:$A$783,$A245,СВЦЭМ!$B$39:$B$782,I$225)+'СЕТ СН'!$F$15</f>
        <v>0</v>
      </c>
      <c r="J245" s="36">
        <f ca="1">SUMIFS(СВЦЭМ!$G$40:$G$783,СВЦЭМ!$A$40:$A$783,$A245,СВЦЭМ!$B$39:$B$782,J$225)+'СЕТ СН'!$F$15</f>
        <v>0</v>
      </c>
      <c r="K245" s="36">
        <f ca="1">SUMIFS(СВЦЭМ!$G$40:$G$783,СВЦЭМ!$A$40:$A$783,$A245,СВЦЭМ!$B$39:$B$782,K$225)+'СЕТ СН'!$F$15</f>
        <v>0</v>
      </c>
      <c r="L245" s="36">
        <f ca="1">SUMIFS(СВЦЭМ!$G$40:$G$783,СВЦЭМ!$A$40:$A$783,$A245,СВЦЭМ!$B$39:$B$782,L$225)+'СЕТ СН'!$F$15</f>
        <v>0</v>
      </c>
      <c r="M245" s="36">
        <f ca="1">SUMIFS(СВЦЭМ!$G$40:$G$783,СВЦЭМ!$A$40:$A$783,$A245,СВЦЭМ!$B$39:$B$782,M$225)+'СЕТ СН'!$F$15</f>
        <v>0</v>
      </c>
      <c r="N245" s="36">
        <f ca="1">SUMIFS(СВЦЭМ!$G$40:$G$783,СВЦЭМ!$A$40:$A$783,$A245,СВЦЭМ!$B$39:$B$782,N$225)+'СЕТ СН'!$F$15</f>
        <v>0</v>
      </c>
      <c r="O245" s="36">
        <f ca="1">SUMIFS(СВЦЭМ!$G$40:$G$783,СВЦЭМ!$A$40:$A$783,$A245,СВЦЭМ!$B$39:$B$782,O$225)+'СЕТ СН'!$F$15</f>
        <v>0</v>
      </c>
      <c r="P245" s="36">
        <f ca="1">SUMIFS(СВЦЭМ!$G$40:$G$783,СВЦЭМ!$A$40:$A$783,$A245,СВЦЭМ!$B$39:$B$782,P$225)+'СЕТ СН'!$F$15</f>
        <v>0</v>
      </c>
      <c r="Q245" s="36">
        <f ca="1">SUMIFS(СВЦЭМ!$G$40:$G$783,СВЦЭМ!$A$40:$A$783,$A245,СВЦЭМ!$B$39:$B$782,Q$225)+'СЕТ СН'!$F$15</f>
        <v>0</v>
      </c>
      <c r="R245" s="36">
        <f ca="1">SUMIFS(СВЦЭМ!$G$40:$G$783,СВЦЭМ!$A$40:$A$783,$A245,СВЦЭМ!$B$39:$B$782,R$225)+'СЕТ СН'!$F$15</f>
        <v>0</v>
      </c>
      <c r="S245" s="36">
        <f ca="1">SUMIFS(СВЦЭМ!$G$40:$G$783,СВЦЭМ!$A$40:$A$783,$A245,СВЦЭМ!$B$39:$B$782,S$225)+'СЕТ СН'!$F$15</f>
        <v>0</v>
      </c>
      <c r="T245" s="36">
        <f ca="1">SUMIFS(СВЦЭМ!$G$40:$G$783,СВЦЭМ!$A$40:$A$783,$A245,СВЦЭМ!$B$39:$B$782,T$225)+'СЕТ СН'!$F$15</f>
        <v>0</v>
      </c>
      <c r="U245" s="36">
        <f ca="1">SUMIFS(СВЦЭМ!$G$40:$G$783,СВЦЭМ!$A$40:$A$783,$A245,СВЦЭМ!$B$39:$B$782,U$225)+'СЕТ СН'!$F$15</f>
        <v>0</v>
      </c>
      <c r="V245" s="36">
        <f ca="1">SUMIFS(СВЦЭМ!$G$40:$G$783,СВЦЭМ!$A$40:$A$783,$A245,СВЦЭМ!$B$39:$B$782,V$225)+'СЕТ СН'!$F$15</f>
        <v>0</v>
      </c>
      <c r="W245" s="36">
        <f ca="1">SUMIFS(СВЦЭМ!$G$40:$G$783,СВЦЭМ!$A$40:$A$783,$A245,СВЦЭМ!$B$39:$B$782,W$225)+'СЕТ СН'!$F$15</f>
        <v>0</v>
      </c>
      <c r="X245" s="36">
        <f ca="1">SUMIFS(СВЦЭМ!$G$40:$G$783,СВЦЭМ!$A$40:$A$783,$A245,СВЦЭМ!$B$39:$B$782,X$225)+'СЕТ СН'!$F$15</f>
        <v>0</v>
      </c>
      <c r="Y245" s="36">
        <f ca="1">SUMIFS(СВЦЭМ!$G$40:$G$783,СВЦЭМ!$A$40:$A$783,$A245,СВЦЭМ!$B$39:$B$782,Y$225)+'СЕТ СН'!$F$15</f>
        <v>0</v>
      </c>
    </row>
    <row r="246" spans="1:25" ht="15.75" hidden="1" x14ac:dyDescent="0.2">
      <c r="A246" s="35">
        <f t="shared" si="6"/>
        <v>44855</v>
      </c>
      <c r="B246" s="36">
        <f ca="1">SUMIFS(СВЦЭМ!$G$40:$G$783,СВЦЭМ!$A$40:$A$783,$A246,СВЦЭМ!$B$39:$B$782,B$225)+'СЕТ СН'!$F$15</f>
        <v>0</v>
      </c>
      <c r="C246" s="36">
        <f ca="1">SUMIFS(СВЦЭМ!$G$40:$G$783,СВЦЭМ!$A$40:$A$783,$A246,СВЦЭМ!$B$39:$B$782,C$225)+'СЕТ СН'!$F$15</f>
        <v>0</v>
      </c>
      <c r="D246" s="36">
        <f ca="1">SUMIFS(СВЦЭМ!$G$40:$G$783,СВЦЭМ!$A$40:$A$783,$A246,СВЦЭМ!$B$39:$B$782,D$225)+'СЕТ СН'!$F$15</f>
        <v>0</v>
      </c>
      <c r="E246" s="36">
        <f ca="1">SUMIFS(СВЦЭМ!$G$40:$G$783,СВЦЭМ!$A$40:$A$783,$A246,СВЦЭМ!$B$39:$B$782,E$225)+'СЕТ СН'!$F$15</f>
        <v>0</v>
      </c>
      <c r="F246" s="36">
        <f ca="1">SUMIFS(СВЦЭМ!$G$40:$G$783,СВЦЭМ!$A$40:$A$783,$A246,СВЦЭМ!$B$39:$B$782,F$225)+'СЕТ СН'!$F$15</f>
        <v>0</v>
      </c>
      <c r="G246" s="36">
        <f ca="1">SUMIFS(СВЦЭМ!$G$40:$G$783,СВЦЭМ!$A$40:$A$783,$A246,СВЦЭМ!$B$39:$B$782,G$225)+'СЕТ СН'!$F$15</f>
        <v>0</v>
      </c>
      <c r="H246" s="36">
        <f ca="1">SUMIFS(СВЦЭМ!$G$40:$G$783,СВЦЭМ!$A$40:$A$783,$A246,СВЦЭМ!$B$39:$B$782,H$225)+'СЕТ СН'!$F$15</f>
        <v>0</v>
      </c>
      <c r="I246" s="36">
        <f ca="1">SUMIFS(СВЦЭМ!$G$40:$G$783,СВЦЭМ!$A$40:$A$783,$A246,СВЦЭМ!$B$39:$B$782,I$225)+'СЕТ СН'!$F$15</f>
        <v>0</v>
      </c>
      <c r="J246" s="36">
        <f ca="1">SUMIFS(СВЦЭМ!$G$40:$G$783,СВЦЭМ!$A$40:$A$783,$A246,СВЦЭМ!$B$39:$B$782,J$225)+'СЕТ СН'!$F$15</f>
        <v>0</v>
      </c>
      <c r="K246" s="36">
        <f ca="1">SUMIFS(СВЦЭМ!$G$40:$G$783,СВЦЭМ!$A$40:$A$783,$A246,СВЦЭМ!$B$39:$B$782,K$225)+'СЕТ СН'!$F$15</f>
        <v>0</v>
      </c>
      <c r="L246" s="36">
        <f ca="1">SUMIFS(СВЦЭМ!$G$40:$G$783,СВЦЭМ!$A$40:$A$783,$A246,СВЦЭМ!$B$39:$B$782,L$225)+'СЕТ СН'!$F$15</f>
        <v>0</v>
      </c>
      <c r="M246" s="36">
        <f ca="1">SUMIFS(СВЦЭМ!$G$40:$G$783,СВЦЭМ!$A$40:$A$783,$A246,СВЦЭМ!$B$39:$B$782,M$225)+'СЕТ СН'!$F$15</f>
        <v>0</v>
      </c>
      <c r="N246" s="36">
        <f ca="1">SUMIFS(СВЦЭМ!$G$40:$G$783,СВЦЭМ!$A$40:$A$783,$A246,СВЦЭМ!$B$39:$B$782,N$225)+'СЕТ СН'!$F$15</f>
        <v>0</v>
      </c>
      <c r="O246" s="36">
        <f ca="1">SUMIFS(СВЦЭМ!$G$40:$G$783,СВЦЭМ!$A$40:$A$783,$A246,СВЦЭМ!$B$39:$B$782,O$225)+'СЕТ СН'!$F$15</f>
        <v>0</v>
      </c>
      <c r="P246" s="36">
        <f ca="1">SUMIFS(СВЦЭМ!$G$40:$G$783,СВЦЭМ!$A$40:$A$783,$A246,СВЦЭМ!$B$39:$B$782,P$225)+'СЕТ СН'!$F$15</f>
        <v>0</v>
      </c>
      <c r="Q246" s="36">
        <f ca="1">SUMIFS(СВЦЭМ!$G$40:$G$783,СВЦЭМ!$A$40:$A$783,$A246,СВЦЭМ!$B$39:$B$782,Q$225)+'СЕТ СН'!$F$15</f>
        <v>0</v>
      </c>
      <c r="R246" s="36">
        <f ca="1">SUMIFS(СВЦЭМ!$G$40:$G$783,СВЦЭМ!$A$40:$A$783,$A246,СВЦЭМ!$B$39:$B$782,R$225)+'СЕТ СН'!$F$15</f>
        <v>0</v>
      </c>
      <c r="S246" s="36">
        <f ca="1">SUMIFS(СВЦЭМ!$G$40:$G$783,СВЦЭМ!$A$40:$A$783,$A246,СВЦЭМ!$B$39:$B$782,S$225)+'СЕТ СН'!$F$15</f>
        <v>0</v>
      </c>
      <c r="T246" s="36">
        <f ca="1">SUMIFS(СВЦЭМ!$G$40:$G$783,СВЦЭМ!$A$40:$A$783,$A246,СВЦЭМ!$B$39:$B$782,T$225)+'СЕТ СН'!$F$15</f>
        <v>0</v>
      </c>
      <c r="U246" s="36">
        <f ca="1">SUMIFS(СВЦЭМ!$G$40:$G$783,СВЦЭМ!$A$40:$A$783,$A246,СВЦЭМ!$B$39:$B$782,U$225)+'СЕТ СН'!$F$15</f>
        <v>0</v>
      </c>
      <c r="V246" s="36">
        <f ca="1">SUMIFS(СВЦЭМ!$G$40:$G$783,СВЦЭМ!$A$40:$A$783,$A246,СВЦЭМ!$B$39:$B$782,V$225)+'СЕТ СН'!$F$15</f>
        <v>0</v>
      </c>
      <c r="W246" s="36">
        <f ca="1">SUMIFS(СВЦЭМ!$G$40:$G$783,СВЦЭМ!$A$40:$A$783,$A246,СВЦЭМ!$B$39:$B$782,W$225)+'СЕТ СН'!$F$15</f>
        <v>0</v>
      </c>
      <c r="X246" s="36">
        <f ca="1">SUMIFS(СВЦЭМ!$G$40:$G$783,СВЦЭМ!$A$40:$A$783,$A246,СВЦЭМ!$B$39:$B$782,X$225)+'СЕТ СН'!$F$15</f>
        <v>0</v>
      </c>
      <c r="Y246" s="36">
        <f ca="1">SUMIFS(СВЦЭМ!$G$40:$G$783,СВЦЭМ!$A$40:$A$783,$A246,СВЦЭМ!$B$39:$B$782,Y$225)+'СЕТ СН'!$F$15</f>
        <v>0</v>
      </c>
    </row>
    <row r="247" spans="1:25" ht="15.75" hidden="1" x14ac:dyDescent="0.2">
      <c r="A247" s="35">
        <f t="shared" si="6"/>
        <v>44856</v>
      </c>
      <c r="B247" s="36">
        <f ca="1">SUMIFS(СВЦЭМ!$G$40:$G$783,СВЦЭМ!$A$40:$A$783,$A247,СВЦЭМ!$B$39:$B$782,B$225)+'СЕТ СН'!$F$15</f>
        <v>0</v>
      </c>
      <c r="C247" s="36">
        <f ca="1">SUMIFS(СВЦЭМ!$G$40:$G$783,СВЦЭМ!$A$40:$A$783,$A247,СВЦЭМ!$B$39:$B$782,C$225)+'СЕТ СН'!$F$15</f>
        <v>0</v>
      </c>
      <c r="D247" s="36">
        <f ca="1">SUMIFS(СВЦЭМ!$G$40:$G$783,СВЦЭМ!$A$40:$A$783,$A247,СВЦЭМ!$B$39:$B$782,D$225)+'СЕТ СН'!$F$15</f>
        <v>0</v>
      </c>
      <c r="E247" s="36">
        <f ca="1">SUMIFS(СВЦЭМ!$G$40:$G$783,СВЦЭМ!$A$40:$A$783,$A247,СВЦЭМ!$B$39:$B$782,E$225)+'СЕТ СН'!$F$15</f>
        <v>0</v>
      </c>
      <c r="F247" s="36">
        <f ca="1">SUMIFS(СВЦЭМ!$G$40:$G$783,СВЦЭМ!$A$40:$A$783,$A247,СВЦЭМ!$B$39:$B$782,F$225)+'СЕТ СН'!$F$15</f>
        <v>0</v>
      </c>
      <c r="G247" s="36">
        <f ca="1">SUMIFS(СВЦЭМ!$G$40:$G$783,СВЦЭМ!$A$40:$A$783,$A247,СВЦЭМ!$B$39:$B$782,G$225)+'СЕТ СН'!$F$15</f>
        <v>0</v>
      </c>
      <c r="H247" s="36">
        <f ca="1">SUMIFS(СВЦЭМ!$G$40:$G$783,СВЦЭМ!$A$40:$A$783,$A247,СВЦЭМ!$B$39:$B$782,H$225)+'СЕТ СН'!$F$15</f>
        <v>0</v>
      </c>
      <c r="I247" s="36">
        <f ca="1">SUMIFS(СВЦЭМ!$G$40:$G$783,СВЦЭМ!$A$40:$A$783,$A247,СВЦЭМ!$B$39:$B$782,I$225)+'СЕТ СН'!$F$15</f>
        <v>0</v>
      </c>
      <c r="J247" s="36">
        <f ca="1">SUMIFS(СВЦЭМ!$G$40:$G$783,СВЦЭМ!$A$40:$A$783,$A247,СВЦЭМ!$B$39:$B$782,J$225)+'СЕТ СН'!$F$15</f>
        <v>0</v>
      </c>
      <c r="K247" s="36">
        <f ca="1">SUMIFS(СВЦЭМ!$G$40:$G$783,СВЦЭМ!$A$40:$A$783,$A247,СВЦЭМ!$B$39:$B$782,K$225)+'СЕТ СН'!$F$15</f>
        <v>0</v>
      </c>
      <c r="L247" s="36">
        <f ca="1">SUMIFS(СВЦЭМ!$G$40:$G$783,СВЦЭМ!$A$40:$A$783,$A247,СВЦЭМ!$B$39:$B$782,L$225)+'СЕТ СН'!$F$15</f>
        <v>0</v>
      </c>
      <c r="M247" s="36">
        <f ca="1">SUMIFS(СВЦЭМ!$G$40:$G$783,СВЦЭМ!$A$40:$A$783,$A247,СВЦЭМ!$B$39:$B$782,M$225)+'СЕТ СН'!$F$15</f>
        <v>0</v>
      </c>
      <c r="N247" s="36">
        <f ca="1">SUMIFS(СВЦЭМ!$G$40:$G$783,СВЦЭМ!$A$40:$A$783,$A247,СВЦЭМ!$B$39:$B$782,N$225)+'СЕТ СН'!$F$15</f>
        <v>0</v>
      </c>
      <c r="O247" s="36">
        <f ca="1">SUMIFS(СВЦЭМ!$G$40:$G$783,СВЦЭМ!$A$40:$A$783,$A247,СВЦЭМ!$B$39:$B$782,O$225)+'СЕТ СН'!$F$15</f>
        <v>0</v>
      </c>
      <c r="P247" s="36">
        <f ca="1">SUMIFS(СВЦЭМ!$G$40:$G$783,СВЦЭМ!$A$40:$A$783,$A247,СВЦЭМ!$B$39:$B$782,P$225)+'СЕТ СН'!$F$15</f>
        <v>0</v>
      </c>
      <c r="Q247" s="36">
        <f ca="1">SUMIFS(СВЦЭМ!$G$40:$G$783,СВЦЭМ!$A$40:$A$783,$A247,СВЦЭМ!$B$39:$B$782,Q$225)+'СЕТ СН'!$F$15</f>
        <v>0</v>
      </c>
      <c r="R247" s="36">
        <f ca="1">SUMIFS(СВЦЭМ!$G$40:$G$783,СВЦЭМ!$A$40:$A$783,$A247,СВЦЭМ!$B$39:$B$782,R$225)+'СЕТ СН'!$F$15</f>
        <v>0</v>
      </c>
      <c r="S247" s="36">
        <f ca="1">SUMIFS(СВЦЭМ!$G$40:$G$783,СВЦЭМ!$A$40:$A$783,$A247,СВЦЭМ!$B$39:$B$782,S$225)+'СЕТ СН'!$F$15</f>
        <v>0</v>
      </c>
      <c r="T247" s="36">
        <f ca="1">SUMIFS(СВЦЭМ!$G$40:$G$783,СВЦЭМ!$A$40:$A$783,$A247,СВЦЭМ!$B$39:$B$782,T$225)+'СЕТ СН'!$F$15</f>
        <v>0</v>
      </c>
      <c r="U247" s="36">
        <f ca="1">SUMIFS(СВЦЭМ!$G$40:$G$783,СВЦЭМ!$A$40:$A$783,$A247,СВЦЭМ!$B$39:$B$782,U$225)+'СЕТ СН'!$F$15</f>
        <v>0</v>
      </c>
      <c r="V247" s="36">
        <f ca="1">SUMIFS(СВЦЭМ!$G$40:$G$783,СВЦЭМ!$A$40:$A$783,$A247,СВЦЭМ!$B$39:$B$782,V$225)+'СЕТ СН'!$F$15</f>
        <v>0</v>
      </c>
      <c r="W247" s="36">
        <f ca="1">SUMIFS(СВЦЭМ!$G$40:$G$783,СВЦЭМ!$A$40:$A$783,$A247,СВЦЭМ!$B$39:$B$782,W$225)+'СЕТ СН'!$F$15</f>
        <v>0</v>
      </c>
      <c r="X247" s="36">
        <f ca="1">SUMIFS(СВЦЭМ!$G$40:$G$783,СВЦЭМ!$A$40:$A$783,$A247,СВЦЭМ!$B$39:$B$782,X$225)+'СЕТ СН'!$F$15</f>
        <v>0</v>
      </c>
      <c r="Y247" s="36">
        <f ca="1">SUMIFS(СВЦЭМ!$G$40:$G$783,СВЦЭМ!$A$40:$A$783,$A247,СВЦЭМ!$B$39:$B$782,Y$225)+'СЕТ СН'!$F$15</f>
        <v>0</v>
      </c>
    </row>
    <row r="248" spans="1:25" ht="15.75" hidden="1" x14ac:dyDescent="0.2">
      <c r="A248" s="35">
        <f t="shared" si="6"/>
        <v>44857</v>
      </c>
      <c r="B248" s="36">
        <f ca="1">SUMIFS(СВЦЭМ!$G$40:$G$783,СВЦЭМ!$A$40:$A$783,$A248,СВЦЭМ!$B$39:$B$782,B$225)+'СЕТ СН'!$F$15</f>
        <v>0</v>
      </c>
      <c r="C248" s="36">
        <f ca="1">SUMIFS(СВЦЭМ!$G$40:$G$783,СВЦЭМ!$A$40:$A$783,$A248,СВЦЭМ!$B$39:$B$782,C$225)+'СЕТ СН'!$F$15</f>
        <v>0</v>
      </c>
      <c r="D248" s="36">
        <f ca="1">SUMIFS(СВЦЭМ!$G$40:$G$783,СВЦЭМ!$A$40:$A$783,$A248,СВЦЭМ!$B$39:$B$782,D$225)+'СЕТ СН'!$F$15</f>
        <v>0</v>
      </c>
      <c r="E248" s="36">
        <f ca="1">SUMIFS(СВЦЭМ!$G$40:$G$783,СВЦЭМ!$A$40:$A$783,$A248,СВЦЭМ!$B$39:$B$782,E$225)+'СЕТ СН'!$F$15</f>
        <v>0</v>
      </c>
      <c r="F248" s="36">
        <f ca="1">SUMIFS(СВЦЭМ!$G$40:$G$783,СВЦЭМ!$A$40:$A$783,$A248,СВЦЭМ!$B$39:$B$782,F$225)+'СЕТ СН'!$F$15</f>
        <v>0</v>
      </c>
      <c r="G248" s="36">
        <f ca="1">SUMIFS(СВЦЭМ!$G$40:$G$783,СВЦЭМ!$A$40:$A$783,$A248,СВЦЭМ!$B$39:$B$782,G$225)+'СЕТ СН'!$F$15</f>
        <v>0</v>
      </c>
      <c r="H248" s="36">
        <f ca="1">SUMIFS(СВЦЭМ!$G$40:$G$783,СВЦЭМ!$A$40:$A$783,$A248,СВЦЭМ!$B$39:$B$782,H$225)+'СЕТ СН'!$F$15</f>
        <v>0</v>
      </c>
      <c r="I248" s="36">
        <f ca="1">SUMIFS(СВЦЭМ!$G$40:$G$783,СВЦЭМ!$A$40:$A$783,$A248,СВЦЭМ!$B$39:$B$782,I$225)+'СЕТ СН'!$F$15</f>
        <v>0</v>
      </c>
      <c r="J248" s="36">
        <f ca="1">SUMIFS(СВЦЭМ!$G$40:$G$783,СВЦЭМ!$A$40:$A$783,$A248,СВЦЭМ!$B$39:$B$782,J$225)+'СЕТ СН'!$F$15</f>
        <v>0</v>
      </c>
      <c r="K248" s="36">
        <f ca="1">SUMIFS(СВЦЭМ!$G$40:$G$783,СВЦЭМ!$A$40:$A$783,$A248,СВЦЭМ!$B$39:$B$782,K$225)+'СЕТ СН'!$F$15</f>
        <v>0</v>
      </c>
      <c r="L248" s="36">
        <f ca="1">SUMIFS(СВЦЭМ!$G$40:$G$783,СВЦЭМ!$A$40:$A$783,$A248,СВЦЭМ!$B$39:$B$782,L$225)+'СЕТ СН'!$F$15</f>
        <v>0</v>
      </c>
      <c r="M248" s="36">
        <f ca="1">SUMIFS(СВЦЭМ!$G$40:$G$783,СВЦЭМ!$A$40:$A$783,$A248,СВЦЭМ!$B$39:$B$782,M$225)+'СЕТ СН'!$F$15</f>
        <v>0</v>
      </c>
      <c r="N248" s="36">
        <f ca="1">SUMIFS(СВЦЭМ!$G$40:$G$783,СВЦЭМ!$A$40:$A$783,$A248,СВЦЭМ!$B$39:$B$782,N$225)+'СЕТ СН'!$F$15</f>
        <v>0</v>
      </c>
      <c r="O248" s="36">
        <f ca="1">SUMIFS(СВЦЭМ!$G$40:$G$783,СВЦЭМ!$A$40:$A$783,$A248,СВЦЭМ!$B$39:$B$782,O$225)+'СЕТ СН'!$F$15</f>
        <v>0</v>
      </c>
      <c r="P248" s="36">
        <f ca="1">SUMIFS(СВЦЭМ!$G$40:$G$783,СВЦЭМ!$A$40:$A$783,$A248,СВЦЭМ!$B$39:$B$782,P$225)+'СЕТ СН'!$F$15</f>
        <v>0</v>
      </c>
      <c r="Q248" s="36">
        <f ca="1">SUMIFS(СВЦЭМ!$G$40:$G$783,СВЦЭМ!$A$40:$A$783,$A248,СВЦЭМ!$B$39:$B$782,Q$225)+'СЕТ СН'!$F$15</f>
        <v>0</v>
      </c>
      <c r="R248" s="36">
        <f ca="1">SUMIFS(СВЦЭМ!$G$40:$G$783,СВЦЭМ!$A$40:$A$783,$A248,СВЦЭМ!$B$39:$B$782,R$225)+'СЕТ СН'!$F$15</f>
        <v>0</v>
      </c>
      <c r="S248" s="36">
        <f ca="1">SUMIFS(СВЦЭМ!$G$40:$G$783,СВЦЭМ!$A$40:$A$783,$A248,СВЦЭМ!$B$39:$B$782,S$225)+'СЕТ СН'!$F$15</f>
        <v>0</v>
      </c>
      <c r="T248" s="36">
        <f ca="1">SUMIFS(СВЦЭМ!$G$40:$G$783,СВЦЭМ!$A$40:$A$783,$A248,СВЦЭМ!$B$39:$B$782,T$225)+'СЕТ СН'!$F$15</f>
        <v>0</v>
      </c>
      <c r="U248" s="36">
        <f ca="1">SUMIFS(СВЦЭМ!$G$40:$G$783,СВЦЭМ!$A$40:$A$783,$A248,СВЦЭМ!$B$39:$B$782,U$225)+'СЕТ СН'!$F$15</f>
        <v>0</v>
      </c>
      <c r="V248" s="36">
        <f ca="1">SUMIFS(СВЦЭМ!$G$40:$G$783,СВЦЭМ!$A$40:$A$783,$A248,СВЦЭМ!$B$39:$B$782,V$225)+'СЕТ СН'!$F$15</f>
        <v>0</v>
      </c>
      <c r="W248" s="36">
        <f ca="1">SUMIFS(СВЦЭМ!$G$40:$G$783,СВЦЭМ!$A$40:$A$783,$A248,СВЦЭМ!$B$39:$B$782,W$225)+'СЕТ СН'!$F$15</f>
        <v>0</v>
      </c>
      <c r="X248" s="36">
        <f ca="1">SUMIFS(СВЦЭМ!$G$40:$G$783,СВЦЭМ!$A$40:$A$783,$A248,СВЦЭМ!$B$39:$B$782,X$225)+'СЕТ СН'!$F$15</f>
        <v>0</v>
      </c>
      <c r="Y248" s="36">
        <f ca="1">SUMIFS(СВЦЭМ!$G$40:$G$783,СВЦЭМ!$A$40:$A$783,$A248,СВЦЭМ!$B$39:$B$782,Y$225)+'СЕТ СН'!$F$15</f>
        <v>0</v>
      </c>
    </row>
    <row r="249" spans="1:25" ht="15.75" hidden="1" x14ac:dyDescent="0.2">
      <c r="A249" s="35">
        <f t="shared" si="6"/>
        <v>44858</v>
      </c>
      <c r="B249" s="36">
        <f ca="1">SUMIFS(СВЦЭМ!$G$40:$G$783,СВЦЭМ!$A$40:$A$783,$A249,СВЦЭМ!$B$39:$B$782,B$225)+'СЕТ СН'!$F$15</f>
        <v>0</v>
      </c>
      <c r="C249" s="36">
        <f ca="1">SUMIFS(СВЦЭМ!$G$40:$G$783,СВЦЭМ!$A$40:$A$783,$A249,СВЦЭМ!$B$39:$B$782,C$225)+'СЕТ СН'!$F$15</f>
        <v>0</v>
      </c>
      <c r="D249" s="36">
        <f ca="1">SUMIFS(СВЦЭМ!$G$40:$G$783,СВЦЭМ!$A$40:$A$783,$A249,СВЦЭМ!$B$39:$B$782,D$225)+'СЕТ СН'!$F$15</f>
        <v>0</v>
      </c>
      <c r="E249" s="36">
        <f ca="1">SUMIFS(СВЦЭМ!$G$40:$G$783,СВЦЭМ!$A$40:$A$783,$A249,СВЦЭМ!$B$39:$B$782,E$225)+'СЕТ СН'!$F$15</f>
        <v>0</v>
      </c>
      <c r="F249" s="36">
        <f ca="1">SUMIFS(СВЦЭМ!$G$40:$G$783,СВЦЭМ!$A$40:$A$783,$A249,СВЦЭМ!$B$39:$B$782,F$225)+'СЕТ СН'!$F$15</f>
        <v>0</v>
      </c>
      <c r="G249" s="36">
        <f ca="1">SUMIFS(СВЦЭМ!$G$40:$G$783,СВЦЭМ!$A$40:$A$783,$A249,СВЦЭМ!$B$39:$B$782,G$225)+'СЕТ СН'!$F$15</f>
        <v>0</v>
      </c>
      <c r="H249" s="36">
        <f ca="1">SUMIFS(СВЦЭМ!$G$40:$G$783,СВЦЭМ!$A$40:$A$783,$A249,СВЦЭМ!$B$39:$B$782,H$225)+'СЕТ СН'!$F$15</f>
        <v>0</v>
      </c>
      <c r="I249" s="36">
        <f ca="1">SUMIFS(СВЦЭМ!$G$40:$G$783,СВЦЭМ!$A$40:$A$783,$A249,СВЦЭМ!$B$39:$B$782,I$225)+'СЕТ СН'!$F$15</f>
        <v>0</v>
      </c>
      <c r="J249" s="36">
        <f ca="1">SUMIFS(СВЦЭМ!$G$40:$G$783,СВЦЭМ!$A$40:$A$783,$A249,СВЦЭМ!$B$39:$B$782,J$225)+'СЕТ СН'!$F$15</f>
        <v>0</v>
      </c>
      <c r="K249" s="36">
        <f ca="1">SUMIFS(СВЦЭМ!$G$40:$G$783,СВЦЭМ!$A$40:$A$783,$A249,СВЦЭМ!$B$39:$B$782,K$225)+'СЕТ СН'!$F$15</f>
        <v>0</v>
      </c>
      <c r="L249" s="36">
        <f ca="1">SUMIFS(СВЦЭМ!$G$40:$G$783,СВЦЭМ!$A$40:$A$783,$A249,СВЦЭМ!$B$39:$B$782,L$225)+'СЕТ СН'!$F$15</f>
        <v>0</v>
      </c>
      <c r="M249" s="36">
        <f ca="1">SUMIFS(СВЦЭМ!$G$40:$G$783,СВЦЭМ!$A$40:$A$783,$A249,СВЦЭМ!$B$39:$B$782,M$225)+'СЕТ СН'!$F$15</f>
        <v>0</v>
      </c>
      <c r="N249" s="36">
        <f ca="1">SUMIFS(СВЦЭМ!$G$40:$G$783,СВЦЭМ!$A$40:$A$783,$A249,СВЦЭМ!$B$39:$B$782,N$225)+'СЕТ СН'!$F$15</f>
        <v>0</v>
      </c>
      <c r="O249" s="36">
        <f ca="1">SUMIFS(СВЦЭМ!$G$40:$G$783,СВЦЭМ!$A$40:$A$783,$A249,СВЦЭМ!$B$39:$B$782,O$225)+'СЕТ СН'!$F$15</f>
        <v>0</v>
      </c>
      <c r="P249" s="36">
        <f ca="1">SUMIFS(СВЦЭМ!$G$40:$G$783,СВЦЭМ!$A$40:$A$783,$A249,СВЦЭМ!$B$39:$B$782,P$225)+'СЕТ СН'!$F$15</f>
        <v>0</v>
      </c>
      <c r="Q249" s="36">
        <f ca="1">SUMIFS(СВЦЭМ!$G$40:$G$783,СВЦЭМ!$A$40:$A$783,$A249,СВЦЭМ!$B$39:$B$782,Q$225)+'СЕТ СН'!$F$15</f>
        <v>0</v>
      </c>
      <c r="R249" s="36">
        <f ca="1">SUMIFS(СВЦЭМ!$G$40:$G$783,СВЦЭМ!$A$40:$A$783,$A249,СВЦЭМ!$B$39:$B$782,R$225)+'СЕТ СН'!$F$15</f>
        <v>0</v>
      </c>
      <c r="S249" s="36">
        <f ca="1">SUMIFS(СВЦЭМ!$G$40:$G$783,СВЦЭМ!$A$40:$A$783,$A249,СВЦЭМ!$B$39:$B$782,S$225)+'СЕТ СН'!$F$15</f>
        <v>0</v>
      </c>
      <c r="T249" s="36">
        <f ca="1">SUMIFS(СВЦЭМ!$G$40:$G$783,СВЦЭМ!$A$40:$A$783,$A249,СВЦЭМ!$B$39:$B$782,T$225)+'СЕТ СН'!$F$15</f>
        <v>0</v>
      </c>
      <c r="U249" s="36">
        <f ca="1">SUMIFS(СВЦЭМ!$G$40:$G$783,СВЦЭМ!$A$40:$A$783,$A249,СВЦЭМ!$B$39:$B$782,U$225)+'СЕТ СН'!$F$15</f>
        <v>0</v>
      </c>
      <c r="V249" s="36">
        <f ca="1">SUMIFS(СВЦЭМ!$G$40:$G$783,СВЦЭМ!$A$40:$A$783,$A249,СВЦЭМ!$B$39:$B$782,V$225)+'СЕТ СН'!$F$15</f>
        <v>0</v>
      </c>
      <c r="W249" s="36">
        <f ca="1">SUMIFS(СВЦЭМ!$G$40:$G$783,СВЦЭМ!$A$40:$A$783,$A249,СВЦЭМ!$B$39:$B$782,W$225)+'СЕТ СН'!$F$15</f>
        <v>0</v>
      </c>
      <c r="X249" s="36">
        <f ca="1">SUMIFS(СВЦЭМ!$G$40:$G$783,СВЦЭМ!$A$40:$A$783,$A249,СВЦЭМ!$B$39:$B$782,X$225)+'СЕТ СН'!$F$15</f>
        <v>0</v>
      </c>
      <c r="Y249" s="36">
        <f ca="1">SUMIFS(СВЦЭМ!$G$40:$G$783,СВЦЭМ!$A$40:$A$783,$A249,СВЦЭМ!$B$39:$B$782,Y$225)+'СЕТ СН'!$F$15</f>
        <v>0</v>
      </c>
    </row>
    <row r="250" spans="1:25" ht="15.75" hidden="1" x14ac:dyDescent="0.2">
      <c r="A250" s="35">
        <f t="shared" si="6"/>
        <v>44859</v>
      </c>
      <c r="B250" s="36">
        <f ca="1">SUMIFS(СВЦЭМ!$G$40:$G$783,СВЦЭМ!$A$40:$A$783,$A250,СВЦЭМ!$B$39:$B$782,B$225)+'СЕТ СН'!$F$15</f>
        <v>0</v>
      </c>
      <c r="C250" s="36">
        <f ca="1">SUMIFS(СВЦЭМ!$G$40:$G$783,СВЦЭМ!$A$40:$A$783,$A250,СВЦЭМ!$B$39:$B$782,C$225)+'СЕТ СН'!$F$15</f>
        <v>0</v>
      </c>
      <c r="D250" s="36">
        <f ca="1">SUMIFS(СВЦЭМ!$G$40:$G$783,СВЦЭМ!$A$40:$A$783,$A250,СВЦЭМ!$B$39:$B$782,D$225)+'СЕТ СН'!$F$15</f>
        <v>0</v>
      </c>
      <c r="E250" s="36">
        <f ca="1">SUMIFS(СВЦЭМ!$G$40:$G$783,СВЦЭМ!$A$40:$A$783,$A250,СВЦЭМ!$B$39:$B$782,E$225)+'СЕТ СН'!$F$15</f>
        <v>0</v>
      </c>
      <c r="F250" s="36">
        <f ca="1">SUMIFS(СВЦЭМ!$G$40:$G$783,СВЦЭМ!$A$40:$A$783,$A250,СВЦЭМ!$B$39:$B$782,F$225)+'СЕТ СН'!$F$15</f>
        <v>0</v>
      </c>
      <c r="G250" s="36">
        <f ca="1">SUMIFS(СВЦЭМ!$G$40:$G$783,СВЦЭМ!$A$40:$A$783,$A250,СВЦЭМ!$B$39:$B$782,G$225)+'СЕТ СН'!$F$15</f>
        <v>0</v>
      </c>
      <c r="H250" s="36">
        <f ca="1">SUMIFS(СВЦЭМ!$G$40:$G$783,СВЦЭМ!$A$40:$A$783,$A250,СВЦЭМ!$B$39:$B$782,H$225)+'СЕТ СН'!$F$15</f>
        <v>0</v>
      </c>
      <c r="I250" s="36">
        <f ca="1">SUMIFS(СВЦЭМ!$G$40:$G$783,СВЦЭМ!$A$40:$A$783,$A250,СВЦЭМ!$B$39:$B$782,I$225)+'СЕТ СН'!$F$15</f>
        <v>0</v>
      </c>
      <c r="J250" s="36">
        <f ca="1">SUMIFS(СВЦЭМ!$G$40:$G$783,СВЦЭМ!$A$40:$A$783,$A250,СВЦЭМ!$B$39:$B$782,J$225)+'СЕТ СН'!$F$15</f>
        <v>0</v>
      </c>
      <c r="K250" s="36">
        <f ca="1">SUMIFS(СВЦЭМ!$G$40:$G$783,СВЦЭМ!$A$40:$A$783,$A250,СВЦЭМ!$B$39:$B$782,K$225)+'СЕТ СН'!$F$15</f>
        <v>0</v>
      </c>
      <c r="L250" s="36">
        <f ca="1">SUMIFS(СВЦЭМ!$G$40:$G$783,СВЦЭМ!$A$40:$A$783,$A250,СВЦЭМ!$B$39:$B$782,L$225)+'СЕТ СН'!$F$15</f>
        <v>0</v>
      </c>
      <c r="M250" s="36">
        <f ca="1">SUMIFS(СВЦЭМ!$G$40:$G$783,СВЦЭМ!$A$40:$A$783,$A250,СВЦЭМ!$B$39:$B$782,M$225)+'СЕТ СН'!$F$15</f>
        <v>0</v>
      </c>
      <c r="N250" s="36">
        <f ca="1">SUMIFS(СВЦЭМ!$G$40:$G$783,СВЦЭМ!$A$40:$A$783,$A250,СВЦЭМ!$B$39:$B$782,N$225)+'СЕТ СН'!$F$15</f>
        <v>0</v>
      </c>
      <c r="O250" s="36">
        <f ca="1">SUMIFS(СВЦЭМ!$G$40:$G$783,СВЦЭМ!$A$40:$A$783,$A250,СВЦЭМ!$B$39:$B$782,O$225)+'СЕТ СН'!$F$15</f>
        <v>0</v>
      </c>
      <c r="P250" s="36">
        <f ca="1">SUMIFS(СВЦЭМ!$G$40:$G$783,СВЦЭМ!$A$40:$A$783,$A250,СВЦЭМ!$B$39:$B$782,P$225)+'СЕТ СН'!$F$15</f>
        <v>0</v>
      </c>
      <c r="Q250" s="36">
        <f ca="1">SUMIFS(СВЦЭМ!$G$40:$G$783,СВЦЭМ!$A$40:$A$783,$A250,СВЦЭМ!$B$39:$B$782,Q$225)+'СЕТ СН'!$F$15</f>
        <v>0</v>
      </c>
      <c r="R250" s="36">
        <f ca="1">SUMIFS(СВЦЭМ!$G$40:$G$783,СВЦЭМ!$A$40:$A$783,$A250,СВЦЭМ!$B$39:$B$782,R$225)+'СЕТ СН'!$F$15</f>
        <v>0</v>
      </c>
      <c r="S250" s="36">
        <f ca="1">SUMIFS(СВЦЭМ!$G$40:$G$783,СВЦЭМ!$A$40:$A$783,$A250,СВЦЭМ!$B$39:$B$782,S$225)+'СЕТ СН'!$F$15</f>
        <v>0</v>
      </c>
      <c r="T250" s="36">
        <f ca="1">SUMIFS(СВЦЭМ!$G$40:$G$783,СВЦЭМ!$A$40:$A$783,$A250,СВЦЭМ!$B$39:$B$782,T$225)+'СЕТ СН'!$F$15</f>
        <v>0</v>
      </c>
      <c r="U250" s="36">
        <f ca="1">SUMIFS(СВЦЭМ!$G$40:$G$783,СВЦЭМ!$A$40:$A$783,$A250,СВЦЭМ!$B$39:$B$782,U$225)+'СЕТ СН'!$F$15</f>
        <v>0</v>
      </c>
      <c r="V250" s="36">
        <f ca="1">SUMIFS(СВЦЭМ!$G$40:$G$783,СВЦЭМ!$A$40:$A$783,$A250,СВЦЭМ!$B$39:$B$782,V$225)+'СЕТ СН'!$F$15</f>
        <v>0</v>
      </c>
      <c r="W250" s="36">
        <f ca="1">SUMIFS(СВЦЭМ!$G$40:$G$783,СВЦЭМ!$A$40:$A$783,$A250,СВЦЭМ!$B$39:$B$782,W$225)+'СЕТ СН'!$F$15</f>
        <v>0</v>
      </c>
      <c r="X250" s="36">
        <f ca="1">SUMIFS(СВЦЭМ!$G$40:$G$783,СВЦЭМ!$A$40:$A$783,$A250,СВЦЭМ!$B$39:$B$782,X$225)+'СЕТ СН'!$F$15</f>
        <v>0</v>
      </c>
      <c r="Y250" s="36">
        <f ca="1">SUMIFS(СВЦЭМ!$G$40:$G$783,СВЦЭМ!$A$40:$A$783,$A250,СВЦЭМ!$B$39:$B$782,Y$225)+'СЕТ СН'!$F$15</f>
        <v>0</v>
      </c>
    </row>
    <row r="251" spans="1:25" ht="15.75" hidden="1" x14ac:dyDescent="0.2">
      <c r="A251" s="35">
        <f t="shared" si="6"/>
        <v>44860</v>
      </c>
      <c r="B251" s="36">
        <f ca="1">SUMIFS(СВЦЭМ!$G$40:$G$783,СВЦЭМ!$A$40:$A$783,$A251,СВЦЭМ!$B$39:$B$782,B$225)+'СЕТ СН'!$F$15</f>
        <v>0</v>
      </c>
      <c r="C251" s="36">
        <f ca="1">SUMIFS(СВЦЭМ!$G$40:$G$783,СВЦЭМ!$A$40:$A$783,$A251,СВЦЭМ!$B$39:$B$782,C$225)+'СЕТ СН'!$F$15</f>
        <v>0</v>
      </c>
      <c r="D251" s="36">
        <f ca="1">SUMIFS(СВЦЭМ!$G$40:$G$783,СВЦЭМ!$A$40:$A$783,$A251,СВЦЭМ!$B$39:$B$782,D$225)+'СЕТ СН'!$F$15</f>
        <v>0</v>
      </c>
      <c r="E251" s="36">
        <f ca="1">SUMIFS(СВЦЭМ!$G$40:$G$783,СВЦЭМ!$A$40:$A$783,$A251,СВЦЭМ!$B$39:$B$782,E$225)+'СЕТ СН'!$F$15</f>
        <v>0</v>
      </c>
      <c r="F251" s="36">
        <f ca="1">SUMIFS(СВЦЭМ!$G$40:$G$783,СВЦЭМ!$A$40:$A$783,$A251,СВЦЭМ!$B$39:$B$782,F$225)+'СЕТ СН'!$F$15</f>
        <v>0</v>
      </c>
      <c r="G251" s="36">
        <f ca="1">SUMIFS(СВЦЭМ!$G$40:$G$783,СВЦЭМ!$A$40:$A$783,$A251,СВЦЭМ!$B$39:$B$782,G$225)+'СЕТ СН'!$F$15</f>
        <v>0</v>
      </c>
      <c r="H251" s="36">
        <f ca="1">SUMIFS(СВЦЭМ!$G$40:$G$783,СВЦЭМ!$A$40:$A$783,$A251,СВЦЭМ!$B$39:$B$782,H$225)+'СЕТ СН'!$F$15</f>
        <v>0</v>
      </c>
      <c r="I251" s="36">
        <f ca="1">SUMIFS(СВЦЭМ!$G$40:$G$783,СВЦЭМ!$A$40:$A$783,$A251,СВЦЭМ!$B$39:$B$782,I$225)+'СЕТ СН'!$F$15</f>
        <v>0</v>
      </c>
      <c r="J251" s="36">
        <f ca="1">SUMIFS(СВЦЭМ!$G$40:$G$783,СВЦЭМ!$A$40:$A$783,$A251,СВЦЭМ!$B$39:$B$782,J$225)+'СЕТ СН'!$F$15</f>
        <v>0</v>
      </c>
      <c r="K251" s="36">
        <f ca="1">SUMIFS(СВЦЭМ!$G$40:$G$783,СВЦЭМ!$A$40:$A$783,$A251,СВЦЭМ!$B$39:$B$782,K$225)+'СЕТ СН'!$F$15</f>
        <v>0</v>
      </c>
      <c r="L251" s="36">
        <f ca="1">SUMIFS(СВЦЭМ!$G$40:$G$783,СВЦЭМ!$A$40:$A$783,$A251,СВЦЭМ!$B$39:$B$782,L$225)+'СЕТ СН'!$F$15</f>
        <v>0</v>
      </c>
      <c r="M251" s="36">
        <f ca="1">SUMIFS(СВЦЭМ!$G$40:$G$783,СВЦЭМ!$A$40:$A$783,$A251,СВЦЭМ!$B$39:$B$782,M$225)+'СЕТ СН'!$F$15</f>
        <v>0</v>
      </c>
      <c r="N251" s="36">
        <f ca="1">SUMIFS(СВЦЭМ!$G$40:$G$783,СВЦЭМ!$A$40:$A$783,$A251,СВЦЭМ!$B$39:$B$782,N$225)+'СЕТ СН'!$F$15</f>
        <v>0</v>
      </c>
      <c r="O251" s="36">
        <f ca="1">SUMIFS(СВЦЭМ!$G$40:$G$783,СВЦЭМ!$A$40:$A$783,$A251,СВЦЭМ!$B$39:$B$782,O$225)+'СЕТ СН'!$F$15</f>
        <v>0</v>
      </c>
      <c r="P251" s="36">
        <f ca="1">SUMIFS(СВЦЭМ!$G$40:$G$783,СВЦЭМ!$A$40:$A$783,$A251,СВЦЭМ!$B$39:$B$782,P$225)+'СЕТ СН'!$F$15</f>
        <v>0</v>
      </c>
      <c r="Q251" s="36">
        <f ca="1">SUMIFS(СВЦЭМ!$G$40:$G$783,СВЦЭМ!$A$40:$A$783,$A251,СВЦЭМ!$B$39:$B$782,Q$225)+'СЕТ СН'!$F$15</f>
        <v>0</v>
      </c>
      <c r="R251" s="36">
        <f ca="1">SUMIFS(СВЦЭМ!$G$40:$G$783,СВЦЭМ!$A$40:$A$783,$A251,СВЦЭМ!$B$39:$B$782,R$225)+'СЕТ СН'!$F$15</f>
        <v>0</v>
      </c>
      <c r="S251" s="36">
        <f ca="1">SUMIFS(СВЦЭМ!$G$40:$G$783,СВЦЭМ!$A$40:$A$783,$A251,СВЦЭМ!$B$39:$B$782,S$225)+'СЕТ СН'!$F$15</f>
        <v>0</v>
      </c>
      <c r="T251" s="36">
        <f ca="1">SUMIFS(СВЦЭМ!$G$40:$G$783,СВЦЭМ!$A$40:$A$783,$A251,СВЦЭМ!$B$39:$B$782,T$225)+'СЕТ СН'!$F$15</f>
        <v>0</v>
      </c>
      <c r="U251" s="36">
        <f ca="1">SUMIFS(СВЦЭМ!$G$40:$G$783,СВЦЭМ!$A$40:$A$783,$A251,СВЦЭМ!$B$39:$B$782,U$225)+'СЕТ СН'!$F$15</f>
        <v>0</v>
      </c>
      <c r="V251" s="36">
        <f ca="1">SUMIFS(СВЦЭМ!$G$40:$G$783,СВЦЭМ!$A$40:$A$783,$A251,СВЦЭМ!$B$39:$B$782,V$225)+'СЕТ СН'!$F$15</f>
        <v>0</v>
      </c>
      <c r="W251" s="36">
        <f ca="1">SUMIFS(СВЦЭМ!$G$40:$G$783,СВЦЭМ!$A$40:$A$783,$A251,СВЦЭМ!$B$39:$B$782,W$225)+'СЕТ СН'!$F$15</f>
        <v>0</v>
      </c>
      <c r="X251" s="36">
        <f ca="1">SUMIFS(СВЦЭМ!$G$40:$G$783,СВЦЭМ!$A$40:$A$783,$A251,СВЦЭМ!$B$39:$B$782,X$225)+'СЕТ СН'!$F$15</f>
        <v>0</v>
      </c>
      <c r="Y251" s="36">
        <f ca="1">SUMIFS(СВЦЭМ!$G$40:$G$783,СВЦЭМ!$A$40:$A$783,$A251,СВЦЭМ!$B$39:$B$782,Y$225)+'СЕТ СН'!$F$15</f>
        <v>0</v>
      </c>
    </row>
    <row r="252" spans="1:25" ht="15.75" hidden="1" x14ac:dyDescent="0.2">
      <c r="A252" s="35">
        <f t="shared" si="6"/>
        <v>44861</v>
      </c>
      <c r="B252" s="36">
        <f ca="1">SUMIFS(СВЦЭМ!$G$40:$G$783,СВЦЭМ!$A$40:$A$783,$A252,СВЦЭМ!$B$39:$B$782,B$225)+'СЕТ СН'!$F$15</f>
        <v>0</v>
      </c>
      <c r="C252" s="36">
        <f ca="1">SUMIFS(СВЦЭМ!$G$40:$G$783,СВЦЭМ!$A$40:$A$783,$A252,СВЦЭМ!$B$39:$B$782,C$225)+'СЕТ СН'!$F$15</f>
        <v>0</v>
      </c>
      <c r="D252" s="36">
        <f ca="1">SUMIFS(СВЦЭМ!$G$40:$G$783,СВЦЭМ!$A$40:$A$783,$A252,СВЦЭМ!$B$39:$B$782,D$225)+'СЕТ СН'!$F$15</f>
        <v>0</v>
      </c>
      <c r="E252" s="36">
        <f ca="1">SUMIFS(СВЦЭМ!$G$40:$G$783,СВЦЭМ!$A$40:$A$783,$A252,СВЦЭМ!$B$39:$B$782,E$225)+'СЕТ СН'!$F$15</f>
        <v>0</v>
      </c>
      <c r="F252" s="36">
        <f ca="1">SUMIFS(СВЦЭМ!$G$40:$G$783,СВЦЭМ!$A$40:$A$783,$A252,СВЦЭМ!$B$39:$B$782,F$225)+'СЕТ СН'!$F$15</f>
        <v>0</v>
      </c>
      <c r="G252" s="36">
        <f ca="1">SUMIFS(СВЦЭМ!$G$40:$G$783,СВЦЭМ!$A$40:$A$783,$A252,СВЦЭМ!$B$39:$B$782,G$225)+'СЕТ СН'!$F$15</f>
        <v>0</v>
      </c>
      <c r="H252" s="36">
        <f ca="1">SUMIFS(СВЦЭМ!$G$40:$G$783,СВЦЭМ!$A$40:$A$783,$A252,СВЦЭМ!$B$39:$B$782,H$225)+'СЕТ СН'!$F$15</f>
        <v>0</v>
      </c>
      <c r="I252" s="36">
        <f ca="1">SUMIFS(СВЦЭМ!$G$40:$G$783,СВЦЭМ!$A$40:$A$783,$A252,СВЦЭМ!$B$39:$B$782,I$225)+'СЕТ СН'!$F$15</f>
        <v>0</v>
      </c>
      <c r="J252" s="36">
        <f ca="1">SUMIFS(СВЦЭМ!$G$40:$G$783,СВЦЭМ!$A$40:$A$783,$A252,СВЦЭМ!$B$39:$B$782,J$225)+'СЕТ СН'!$F$15</f>
        <v>0</v>
      </c>
      <c r="K252" s="36">
        <f ca="1">SUMIFS(СВЦЭМ!$G$40:$G$783,СВЦЭМ!$A$40:$A$783,$A252,СВЦЭМ!$B$39:$B$782,K$225)+'СЕТ СН'!$F$15</f>
        <v>0</v>
      </c>
      <c r="L252" s="36">
        <f ca="1">SUMIFS(СВЦЭМ!$G$40:$G$783,СВЦЭМ!$A$40:$A$783,$A252,СВЦЭМ!$B$39:$B$782,L$225)+'СЕТ СН'!$F$15</f>
        <v>0</v>
      </c>
      <c r="M252" s="36">
        <f ca="1">SUMIFS(СВЦЭМ!$G$40:$G$783,СВЦЭМ!$A$40:$A$783,$A252,СВЦЭМ!$B$39:$B$782,M$225)+'СЕТ СН'!$F$15</f>
        <v>0</v>
      </c>
      <c r="N252" s="36">
        <f ca="1">SUMIFS(СВЦЭМ!$G$40:$G$783,СВЦЭМ!$A$40:$A$783,$A252,СВЦЭМ!$B$39:$B$782,N$225)+'СЕТ СН'!$F$15</f>
        <v>0</v>
      </c>
      <c r="O252" s="36">
        <f ca="1">SUMIFS(СВЦЭМ!$G$40:$G$783,СВЦЭМ!$A$40:$A$783,$A252,СВЦЭМ!$B$39:$B$782,O$225)+'СЕТ СН'!$F$15</f>
        <v>0</v>
      </c>
      <c r="P252" s="36">
        <f ca="1">SUMIFS(СВЦЭМ!$G$40:$G$783,СВЦЭМ!$A$40:$A$783,$A252,СВЦЭМ!$B$39:$B$782,P$225)+'СЕТ СН'!$F$15</f>
        <v>0</v>
      </c>
      <c r="Q252" s="36">
        <f ca="1">SUMIFS(СВЦЭМ!$G$40:$G$783,СВЦЭМ!$A$40:$A$783,$A252,СВЦЭМ!$B$39:$B$782,Q$225)+'СЕТ СН'!$F$15</f>
        <v>0</v>
      </c>
      <c r="R252" s="36">
        <f ca="1">SUMIFS(СВЦЭМ!$G$40:$G$783,СВЦЭМ!$A$40:$A$783,$A252,СВЦЭМ!$B$39:$B$782,R$225)+'СЕТ СН'!$F$15</f>
        <v>0</v>
      </c>
      <c r="S252" s="36">
        <f ca="1">SUMIFS(СВЦЭМ!$G$40:$G$783,СВЦЭМ!$A$40:$A$783,$A252,СВЦЭМ!$B$39:$B$782,S$225)+'СЕТ СН'!$F$15</f>
        <v>0</v>
      </c>
      <c r="T252" s="36">
        <f ca="1">SUMIFS(СВЦЭМ!$G$40:$G$783,СВЦЭМ!$A$40:$A$783,$A252,СВЦЭМ!$B$39:$B$782,T$225)+'СЕТ СН'!$F$15</f>
        <v>0</v>
      </c>
      <c r="U252" s="36">
        <f ca="1">SUMIFS(СВЦЭМ!$G$40:$G$783,СВЦЭМ!$A$40:$A$783,$A252,СВЦЭМ!$B$39:$B$782,U$225)+'СЕТ СН'!$F$15</f>
        <v>0</v>
      </c>
      <c r="V252" s="36">
        <f ca="1">SUMIFS(СВЦЭМ!$G$40:$G$783,СВЦЭМ!$A$40:$A$783,$A252,СВЦЭМ!$B$39:$B$782,V$225)+'СЕТ СН'!$F$15</f>
        <v>0</v>
      </c>
      <c r="W252" s="36">
        <f ca="1">SUMIFS(СВЦЭМ!$G$40:$G$783,СВЦЭМ!$A$40:$A$783,$A252,СВЦЭМ!$B$39:$B$782,W$225)+'СЕТ СН'!$F$15</f>
        <v>0</v>
      </c>
      <c r="X252" s="36">
        <f ca="1">SUMIFS(СВЦЭМ!$G$40:$G$783,СВЦЭМ!$A$40:$A$783,$A252,СВЦЭМ!$B$39:$B$782,X$225)+'СЕТ СН'!$F$15</f>
        <v>0</v>
      </c>
      <c r="Y252" s="36">
        <f ca="1">SUMIFS(СВЦЭМ!$G$40:$G$783,СВЦЭМ!$A$40:$A$783,$A252,СВЦЭМ!$B$39:$B$782,Y$225)+'СЕТ СН'!$F$15</f>
        <v>0</v>
      </c>
    </row>
    <row r="253" spans="1:25" ht="15.75" hidden="1" x14ac:dyDescent="0.2">
      <c r="A253" s="35">
        <f t="shared" si="6"/>
        <v>44862</v>
      </c>
      <c r="B253" s="36">
        <f ca="1">SUMIFS(СВЦЭМ!$G$40:$G$783,СВЦЭМ!$A$40:$A$783,$A253,СВЦЭМ!$B$39:$B$782,B$225)+'СЕТ СН'!$F$15</f>
        <v>0</v>
      </c>
      <c r="C253" s="36">
        <f ca="1">SUMIFS(СВЦЭМ!$G$40:$G$783,СВЦЭМ!$A$40:$A$783,$A253,СВЦЭМ!$B$39:$B$782,C$225)+'СЕТ СН'!$F$15</f>
        <v>0</v>
      </c>
      <c r="D253" s="36">
        <f ca="1">SUMIFS(СВЦЭМ!$G$40:$G$783,СВЦЭМ!$A$40:$A$783,$A253,СВЦЭМ!$B$39:$B$782,D$225)+'СЕТ СН'!$F$15</f>
        <v>0</v>
      </c>
      <c r="E253" s="36">
        <f ca="1">SUMIFS(СВЦЭМ!$G$40:$G$783,СВЦЭМ!$A$40:$A$783,$A253,СВЦЭМ!$B$39:$B$782,E$225)+'СЕТ СН'!$F$15</f>
        <v>0</v>
      </c>
      <c r="F253" s="36">
        <f ca="1">SUMIFS(СВЦЭМ!$G$40:$G$783,СВЦЭМ!$A$40:$A$783,$A253,СВЦЭМ!$B$39:$B$782,F$225)+'СЕТ СН'!$F$15</f>
        <v>0</v>
      </c>
      <c r="G253" s="36">
        <f ca="1">SUMIFS(СВЦЭМ!$G$40:$G$783,СВЦЭМ!$A$40:$A$783,$A253,СВЦЭМ!$B$39:$B$782,G$225)+'СЕТ СН'!$F$15</f>
        <v>0</v>
      </c>
      <c r="H253" s="36">
        <f ca="1">SUMIFS(СВЦЭМ!$G$40:$G$783,СВЦЭМ!$A$40:$A$783,$A253,СВЦЭМ!$B$39:$B$782,H$225)+'СЕТ СН'!$F$15</f>
        <v>0</v>
      </c>
      <c r="I253" s="36">
        <f ca="1">SUMIFS(СВЦЭМ!$G$40:$G$783,СВЦЭМ!$A$40:$A$783,$A253,СВЦЭМ!$B$39:$B$782,I$225)+'СЕТ СН'!$F$15</f>
        <v>0</v>
      </c>
      <c r="J253" s="36">
        <f ca="1">SUMIFS(СВЦЭМ!$G$40:$G$783,СВЦЭМ!$A$40:$A$783,$A253,СВЦЭМ!$B$39:$B$782,J$225)+'СЕТ СН'!$F$15</f>
        <v>0</v>
      </c>
      <c r="K253" s="36">
        <f ca="1">SUMIFS(СВЦЭМ!$G$40:$G$783,СВЦЭМ!$A$40:$A$783,$A253,СВЦЭМ!$B$39:$B$782,K$225)+'СЕТ СН'!$F$15</f>
        <v>0</v>
      </c>
      <c r="L253" s="36">
        <f ca="1">SUMIFS(СВЦЭМ!$G$40:$G$783,СВЦЭМ!$A$40:$A$783,$A253,СВЦЭМ!$B$39:$B$782,L$225)+'СЕТ СН'!$F$15</f>
        <v>0</v>
      </c>
      <c r="M253" s="36">
        <f ca="1">SUMIFS(СВЦЭМ!$G$40:$G$783,СВЦЭМ!$A$40:$A$783,$A253,СВЦЭМ!$B$39:$B$782,M$225)+'СЕТ СН'!$F$15</f>
        <v>0</v>
      </c>
      <c r="N253" s="36">
        <f ca="1">SUMIFS(СВЦЭМ!$G$40:$G$783,СВЦЭМ!$A$40:$A$783,$A253,СВЦЭМ!$B$39:$B$782,N$225)+'СЕТ СН'!$F$15</f>
        <v>0</v>
      </c>
      <c r="O253" s="36">
        <f ca="1">SUMIFS(СВЦЭМ!$G$40:$G$783,СВЦЭМ!$A$40:$A$783,$A253,СВЦЭМ!$B$39:$B$782,O$225)+'СЕТ СН'!$F$15</f>
        <v>0</v>
      </c>
      <c r="P253" s="36">
        <f ca="1">SUMIFS(СВЦЭМ!$G$40:$G$783,СВЦЭМ!$A$40:$A$783,$A253,СВЦЭМ!$B$39:$B$782,P$225)+'СЕТ СН'!$F$15</f>
        <v>0</v>
      </c>
      <c r="Q253" s="36">
        <f ca="1">SUMIFS(СВЦЭМ!$G$40:$G$783,СВЦЭМ!$A$40:$A$783,$A253,СВЦЭМ!$B$39:$B$782,Q$225)+'СЕТ СН'!$F$15</f>
        <v>0</v>
      </c>
      <c r="R253" s="36">
        <f ca="1">SUMIFS(СВЦЭМ!$G$40:$G$783,СВЦЭМ!$A$40:$A$783,$A253,СВЦЭМ!$B$39:$B$782,R$225)+'СЕТ СН'!$F$15</f>
        <v>0</v>
      </c>
      <c r="S253" s="36">
        <f ca="1">SUMIFS(СВЦЭМ!$G$40:$G$783,СВЦЭМ!$A$40:$A$783,$A253,СВЦЭМ!$B$39:$B$782,S$225)+'СЕТ СН'!$F$15</f>
        <v>0</v>
      </c>
      <c r="T253" s="36">
        <f ca="1">SUMIFS(СВЦЭМ!$G$40:$G$783,СВЦЭМ!$A$40:$A$783,$A253,СВЦЭМ!$B$39:$B$782,T$225)+'СЕТ СН'!$F$15</f>
        <v>0</v>
      </c>
      <c r="U253" s="36">
        <f ca="1">SUMIFS(СВЦЭМ!$G$40:$G$783,СВЦЭМ!$A$40:$A$783,$A253,СВЦЭМ!$B$39:$B$782,U$225)+'СЕТ СН'!$F$15</f>
        <v>0</v>
      </c>
      <c r="V253" s="36">
        <f ca="1">SUMIFS(СВЦЭМ!$G$40:$G$783,СВЦЭМ!$A$40:$A$783,$A253,СВЦЭМ!$B$39:$B$782,V$225)+'СЕТ СН'!$F$15</f>
        <v>0</v>
      </c>
      <c r="W253" s="36">
        <f ca="1">SUMIFS(СВЦЭМ!$G$40:$G$783,СВЦЭМ!$A$40:$A$783,$A253,СВЦЭМ!$B$39:$B$782,W$225)+'СЕТ СН'!$F$15</f>
        <v>0</v>
      </c>
      <c r="X253" s="36">
        <f ca="1">SUMIFS(СВЦЭМ!$G$40:$G$783,СВЦЭМ!$A$40:$A$783,$A253,СВЦЭМ!$B$39:$B$782,X$225)+'СЕТ СН'!$F$15</f>
        <v>0</v>
      </c>
      <c r="Y253" s="36">
        <f ca="1">SUMIFS(СВЦЭМ!$G$40:$G$783,СВЦЭМ!$A$40:$A$783,$A253,СВЦЭМ!$B$39:$B$782,Y$225)+'СЕТ СН'!$F$15</f>
        <v>0</v>
      </c>
    </row>
    <row r="254" spans="1:25" ht="15.75" hidden="1" x14ac:dyDescent="0.2">
      <c r="A254" s="35">
        <f t="shared" si="6"/>
        <v>44863</v>
      </c>
      <c r="B254" s="36">
        <f ca="1">SUMIFS(СВЦЭМ!$G$40:$G$783,СВЦЭМ!$A$40:$A$783,$A254,СВЦЭМ!$B$39:$B$782,B$225)+'СЕТ СН'!$F$15</f>
        <v>0</v>
      </c>
      <c r="C254" s="36">
        <f ca="1">SUMIFS(СВЦЭМ!$G$40:$G$783,СВЦЭМ!$A$40:$A$783,$A254,СВЦЭМ!$B$39:$B$782,C$225)+'СЕТ СН'!$F$15</f>
        <v>0</v>
      </c>
      <c r="D254" s="36">
        <f ca="1">SUMIFS(СВЦЭМ!$G$40:$G$783,СВЦЭМ!$A$40:$A$783,$A254,СВЦЭМ!$B$39:$B$782,D$225)+'СЕТ СН'!$F$15</f>
        <v>0</v>
      </c>
      <c r="E254" s="36">
        <f ca="1">SUMIFS(СВЦЭМ!$G$40:$G$783,СВЦЭМ!$A$40:$A$783,$A254,СВЦЭМ!$B$39:$B$782,E$225)+'СЕТ СН'!$F$15</f>
        <v>0</v>
      </c>
      <c r="F254" s="36">
        <f ca="1">SUMIFS(СВЦЭМ!$G$40:$G$783,СВЦЭМ!$A$40:$A$783,$A254,СВЦЭМ!$B$39:$B$782,F$225)+'СЕТ СН'!$F$15</f>
        <v>0</v>
      </c>
      <c r="G254" s="36">
        <f ca="1">SUMIFS(СВЦЭМ!$G$40:$G$783,СВЦЭМ!$A$40:$A$783,$A254,СВЦЭМ!$B$39:$B$782,G$225)+'СЕТ СН'!$F$15</f>
        <v>0</v>
      </c>
      <c r="H254" s="36">
        <f ca="1">SUMIFS(СВЦЭМ!$G$40:$G$783,СВЦЭМ!$A$40:$A$783,$A254,СВЦЭМ!$B$39:$B$782,H$225)+'СЕТ СН'!$F$15</f>
        <v>0</v>
      </c>
      <c r="I254" s="36">
        <f ca="1">SUMIFS(СВЦЭМ!$G$40:$G$783,СВЦЭМ!$A$40:$A$783,$A254,СВЦЭМ!$B$39:$B$782,I$225)+'СЕТ СН'!$F$15</f>
        <v>0</v>
      </c>
      <c r="J254" s="36">
        <f ca="1">SUMIFS(СВЦЭМ!$G$40:$G$783,СВЦЭМ!$A$40:$A$783,$A254,СВЦЭМ!$B$39:$B$782,J$225)+'СЕТ СН'!$F$15</f>
        <v>0</v>
      </c>
      <c r="K254" s="36">
        <f ca="1">SUMIFS(СВЦЭМ!$G$40:$G$783,СВЦЭМ!$A$40:$A$783,$A254,СВЦЭМ!$B$39:$B$782,K$225)+'СЕТ СН'!$F$15</f>
        <v>0</v>
      </c>
      <c r="L254" s="36">
        <f ca="1">SUMIFS(СВЦЭМ!$G$40:$G$783,СВЦЭМ!$A$40:$A$783,$A254,СВЦЭМ!$B$39:$B$782,L$225)+'СЕТ СН'!$F$15</f>
        <v>0</v>
      </c>
      <c r="M254" s="36">
        <f ca="1">SUMIFS(СВЦЭМ!$G$40:$G$783,СВЦЭМ!$A$40:$A$783,$A254,СВЦЭМ!$B$39:$B$782,M$225)+'СЕТ СН'!$F$15</f>
        <v>0</v>
      </c>
      <c r="N254" s="36">
        <f ca="1">SUMIFS(СВЦЭМ!$G$40:$G$783,СВЦЭМ!$A$40:$A$783,$A254,СВЦЭМ!$B$39:$B$782,N$225)+'СЕТ СН'!$F$15</f>
        <v>0</v>
      </c>
      <c r="O254" s="36">
        <f ca="1">SUMIFS(СВЦЭМ!$G$40:$G$783,СВЦЭМ!$A$40:$A$783,$A254,СВЦЭМ!$B$39:$B$782,O$225)+'СЕТ СН'!$F$15</f>
        <v>0</v>
      </c>
      <c r="P254" s="36">
        <f ca="1">SUMIFS(СВЦЭМ!$G$40:$G$783,СВЦЭМ!$A$40:$A$783,$A254,СВЦЭМ!$B$39:$B$782,P$225)+'СЕТ СН'!$F$15</f>
        <v>0</v>
      </c>
      <c r="Q254" s="36">
        <f ca="1">SUMIFS(СВЦЭМ!$G$40:$G$783,СВЦЭМ!$A$40:$A$783,$A254,СВЦЭМ!$B$39:$B$782,Q$225)+'СЕТ СН'!$F$15</f>
        <v>0</v>
      </c>
      <c r="R254" s="36">
        <f ca="1">SUMIFS(СВЦЭМ!$G$40:$G$783,СВЦЭМ!$A$40:$A$783,$A254,СВЦЭМ!$B$39:$B$782,R$225)+'СЕТ СН'!$F$15</f>
        <v>0</v>
      </c>
      <c r="S254" s="36">
        <f ca="1">SUMIFS(СВЦЭМ!$G$40:$G$783,СВЦЭМ!$A$40:$A$783,$A254,СВЦЭМ!$B$39:$B$782,S$225)+'СЕТ СН'!$F$15</f>
        <v>0</v>
      </c>
      <c r="T254" s="36">
        <f ca="1">SUMIFS(СВЦЭМ!$G$40:$G$783,СВЦЭМ!$A$40:$A$783,$A254,СВЦЭМ!$B$39:$B$782,T$225)+'СЕТ СН'!$F$15</f>
        <v>0</v>
      </c>
      <c r="U254" s="36">
        <f ca="1">SUMIFS(СВЦЭМ!$G$40:$G$783,СВЦЭМ!$A$40:$A$783,$A254,СВЦЭМ!$B$39:$B$782,U$225)+'СЕТ СН'!$F$15</f>
        <v>0</v>
      </c>
      <c r="V254" s="36">
        <f ca="1">SUMIFS(СВЦЭМ!$G$40:$G$783,СВЦЭМ!$A$40:$A$783,$A254,СВЦЭМ!$B$39:$B$782,V$225)+'СЕТ СН'!$F$15</f>
        <v>0</v>
      </c>
      <c r="W254" s="36">
        <f ca="1">SUMIFS(СВЦЭМ!$G$40:$G$783,СВЦЭМ!$A$40:$A$783,$A254,СВЦЭМ!$B$39:$B$782,W$225)+'СЕТ СН'!$F$15</f>
        <v>0</v>
      </c>
      <c r="X254" s="36">
        <f ca="1">SUMIFS(СВЦЭМ!$G$40:$G$783,СВЦЭМ!$A$40:$A$783,$A254,СВЦЭМ!$B$39:$B$782,X$225)+'СЕТ СН'!$F$15</f>
        <v>0</v>
      </c>
      <c r="Y254" s="36">
        <f ca="1">SUMIFS(СВЦЭМ!$G$40:$G$783,СВЦЭМ!$A$40:$A$783,$A254,СВЦЭМ!$B$39:$B$782,Y$225)+'СЕТ СН'!$F$15</f>
        <v>0</v>
      </c>
    </row>
    <row r="255" spans="1:25" ht="15.75" hidden="1" x14ac:dyDescent="0.2">
      <c r="A255" s="35">
        <f t="shared" si="6"/>
        <v>44864</v>
      </c>
      <c r="B255" s="36">
        <f ca="1">SUMIFS(СВЦЭМ!$G$40:$G$783,СВЦЭМ!$A$40:$A$783,$A255,СВЦЭМ!$B$39:$B$782,B$225)+'СЕТ СН'!$F$15</f>
        <v>0</v>
      </c>
      <c r="C255" s="36">
        <f ca="1">SUMIFS(СВЦЭМ!$G$40:$G$783,СВЦЭМ!$A$40:$A$783,$A255,СВЦЭМ!$B$39:$B$782,C$225)+'СЕТ СН'!$F$15</f>
        <v>0</v>
      </c>
      <c r="D255" s="36">
        <f ca="1">SUMIFS(СВЦЭМ!$G$40:$G$783,СВЦЭМ!$A$40:$A$783,$A255,СВЦЭМ!$B$39:$B$782,D$225)+'СЕТ СН'!$F$15</f>
        <v>0</v>
      </c>
      <c r="E255" s="36">
        <f ca="1">SUMIFS(СВЦЭМ!$G$40:$G$783,СВЦЭМ!$A$40:$A$783,$A255,СВЦЭМ!$B$39:$B$782,E$225)+'СЕТ СН'!$F$15</f>
        <v>0</v>
      </c>
      <c r="F255" s="36">
        <f ca="1">SUMIFS(СВЦЭМ!$G$40:$G$783,СВЦЭМ!$A$40:$A$783,$A255,СВЦЭМ!$B$39:$B$782,F$225)+'СЕТ СН'!$F$15</f>
        <v>0</v>
      </c>
      <c r="G255" s="36">
        <f ca="1">SUMIFS(СВЦЭМ!$G$40:$G$783,СВЦЭМ!$A$40:$A$783,$A255,СВЦЭМ!$B$39:$B$782,G$225)+'СЕТ СН'!$F$15</f>
        <v>0</v>
      </c>
      <c r="H255" s="36">
        <f ca="1">SUMIFS(СВЦЭМ!$G$40:$G$783,СВЦЭМ!$A$40:$A$783,$A255,СВЦЭМ!$B$39:$B$782,H$225)+'СЕТ СН'!$F$15</f>
        <v>0</v>
      </c>
      <c r="I255" s="36">
        <f ca="1">SUMIFS(СВЦЭМ!$G$40:$G$783,СВЦЭМ!$A$40:$A$783,$A255,СВЦЭМ!$B$39:$B$782,I$225)+'СЕТ СН'!$F$15</f>
        <v>0</v>
      </c>
      <c r="J255" s="36">
        <f ca="1">SUMIFS(СВЦЭМ!$G$40:$G$783,СВЦЭМ!$A$40:$A$783,$A255,СВЦЭМ!$B$39:$B$782,J$225)+'СЕТ СН'!$F$15</f>
        <v>0</v>
      </c>
      <c r="K255" s="36">
        <f ca="1">SUMIFS(СВЦЭМ!$G$40:$G$783,СВЦЭМ!$A$40:$A$783,$A255,СВЦЭМ!$B$39:$B$782,K$225)+'СЕТ СН'!$F$15</f>
        <v>0</v>
      </c>
      <c r="L255" s="36">
        <f ca="1">SUMIFS(СВЦЭМ!$G$40:$G$783,СВЦЭМ!$A$40:$A$783,$A255,СВЦЭМ!$B$39:$B$782,L$225)+'СЕТ СН'!$F$15</f>
        <v>0</v>
      </c>
      <c r="M255" s="36">
        <f ca="1">SUMIFS(СВЦЭМ!$G$40:$G$783,СВЦЭМ!$A$40:$A$783,$A255,СВЦЭМ!$B$39:$B$782,M$225)+'СЕТ СН'!$F$15</f>
        <v>0</v>
      </c>
      <c r="N255" s="36">
        <f ca="1">SUMIFS(СВЦЭМ!$G$40:$G$783,СВЦЭМ!$A$40:$A$783,$A255,СВЦЭМ!$B$39:$B$782,N$225)+'СЕТ СН'!$F$15</f>
        <v>0</v>
      </c>
      <c r="O255" s="36">
        <f ca="1">SUMIFS(СВЦЭМ!$G$40:$G$783,СВЦЭМ!$A$40:$A$783,$A255,СВЦЭМ!$B$39:$B$782,O$225)+'СЕТ СН'!$F$15</f>
        <v>0</v>
      </c>
      <c r="P255" s="36">
        <f ca="1">SUMIFS(СВЦЭМ!$G$40:$G$783,СВЦЭМ!$A$40:$A$783,$A255,СВЦЭМ!$B$39:$B$782,P$225)+'СЕТ СН'!$F$15</f>
        <v>0</v>
      </c>
      <c r="Q255" s="36">
        <f ca="1">SUMIFS(СВЦЭМ!$G$40:$G$783,СВЦЭМ!$A$40:$A$783,$A255,СВЦЭМ!$B$39:$B$782,Q$225)+'СЕТ СН'!$F$15</f>
        <v>0</v>
      </c>
      <c r="R255" s="36">
        <f ca="1">SUMIFS(СВЦЭМ!$G$40:$G$783,СВЦЭМ!$A$40:$A$783,$A255,СВЦЭМ!$B$39:$B$782,R$225)+'СЕТ СН'!$F$15</f>
        <v>0</v>
      </c>
      <c r="S255" s="36">
        <f ca="1">SUMIFS(СВЦЭМ!$G$40:$G$783,СВЦЭМ!$A$40:$A$783,$A255,СВЦЭМ!$B$39:$B$782,S$225)+'СЕТ СН'!$F$15</f>
        <v>0</v>
      </c>
      <c r="T255" s="36">
        <f ca="1">SUMIFS(СВЦЭМ!$G$40:$G$783,СВЦЭМ!$A$40:$A$783,$A255,СВЦЭМ!$B$39:$B$782,T$225)+'СЕТ СН'!$F$15</f>
        <v>0</v>
      </c>
      <c r="U255" s="36">
        <f ca="1">SUMIFS(СВЦЭМ!$G$40:$G$783,СВЦЭМ!$A$40:$A$783,$A255,СВЦЭМ!$B$39:$B$782,U$225)+'СЕТ СН'!$F$15</f>
        <v>0</v>
      </c>
      <c r="V255" s="36">
        <f ca="1">SUMIFS(СВЦЭМ!$G$40:$G$783,СВЦЭМ!$A$40:$A$783,$A255,СВЦЭМ!$B$39:$B$782,V$225)+'СЕТ СН'!$F$15</f>
        <v>0</v>
      </c>
      <c r="W255" s="36">
        <f ca="1">SUMIFS(СВЦЭМ!$G$40:$G$783,СВЦЭМ!$A$40:$A$783,$A255,СВЦЭМ!$B$39:$B$782,W$225)+'СЕТ СН'!$F$15</f>
        <v>0</v>
      </c>
      <c r="X255" s="36">
        <f ca="1">SUMIFS(СВЦЭМ!$G$40:$G$783,СВЦЭМ!$A$40:$A$783,$A255,СВЦЭМ!$B$39:$B$782,X$225)+'СЕТ СН'!$F$15</f>
        <v>0</v>
      </c>
      <c r="Y255" s="36">
        <f ca="1">SUMIFS(СВЦЭМ!$G$40:$G$783,СВЦЭМ!$A$40:$A$783,$A255,СВЦЭМ!$B$39:$B$782,Y$225)+'СЕТ СН'!$F$15</f>
        <v>0</v>
      </c>
    </row>
    <row r="256" spans="1:25" ht="15.75" hidden="1" x14ac:dyDescent="0.2">
      <c r="A256" s="35">
        <f t="shared" si="6"/>
        <v>44865</v>
      </c>
      <c r="B256" s="36">
        <f ca="1">SUMIFS(СВЦЭМ!$G$40:$G$783,СВЦЭМ!$A$40:$A$783,$A256,СВЦЭМ!$B$39:$B$782,B$225)+'СЕТ СН'!$F$15</f>
        <v>0</v>
      </c>
      <c r="C256" s="36">
        <f ca="1">SUMIFS(СВЦЭМ!$G$40:$G$783,СВЦЭМ!$A$40:$A$783,$A256,СВЦЭМ!$B$39:$B$782,C$225)+'СЕТ СН'!$F$15</f>
        <v>0</v>
      </c>
      <c r="D256" s="36">
        <f ca="1">SUMIFS(СВЦЭМ!$G$40:$G$783,СВЦЭМ!$A$40:$A$783,$A256,СВЦЭМ!$B$39:$B$782,D$225)+'СЕТ СН'!$F$15</f>
        <v>0</v>
      </c>
      <c r="E256" s="36">
        <f ca="1">SUMIFS(СВЦЭМ!$G$40:$G$783,СВЦЭМ!$A$40:$A$783,$A256,СВЦЭМ!$B$39:$B$782,E$225)+'СЕТ СН'!$F$15</f>
        <v>0</v>
      </c>
      <c r="F256" s="36">
        <f ca="1">SUMIFS(СВЦЭМ!$G$40:$G$783,СВЦЭМ!$A$40:$A$783,$A256,СВЦЭМ!$B$39:$B$782,F$225)+'СЕТ СН'!$F$15</f>
        <v>0</v>
      </c>
      <c r="G256" s="36">
        <f ca="1">SUMIFS(СВЦЭМ!$G$40:$G$783,СВЦЭМ!$A$40:$A$783,$A256,СВЦЭМ!$B$39:$B$782,G$225)+'СЕТ СН'!$F$15</f>
        <v>0</v>
      </c>
      <c r="H256" s="36">
        <f ca="1">SUMIFS(СВЦЭМ!$G$40:$G$783,СВЦЭМ!$A$40:$A$783,$A256,СВЦЭМ!$B$39:$B$782,H$225)+'СЕТ СН'!$F$15</f>
        <v>0</v>
      </c>
      <c r="I256" s="36">
        <f ca="1">SUMIFS(СВЦЭМ!$G$40:$G$783,СВЦЭМ!$A$40:$A$783,$A256,СВЦЭМ!$B$39:$B$782,I$225)+'СЕТ СН'!$F$15</f>
        <v>0</v>
      </c>
      <c r="J256" s="36">
        <f ca="1">SUMIFS(СВЦЭМ!$G$40:$G$783,СВЦЭМ!$A$40:$A$783,$A256,СВЦЭМ!$B$39:$B$782,J$225)+'СЕТ СН'!$F$15</f>
        <v>0</v>
      </c>
      <c r="K256" s="36">
        <f ca="1">SUMIFS(СВЦЭМ!$G$40:$G$783,СВЦЭМ!$A$40:$A$783,$A256,СВЦЭМ!$B$39:$B$782,K$225)+'СЕТ СН'!$F$15</f>
        <v>0</v>
      </c>
      <c r="L256" s="36">
        <f ca="1">SUMIFS(СВЦЭМ!$G$40:$G$783,СВЦЭМ!$A$40:$A$783,$A256,СВЦЭМ!$B$39:$B$782,L$225)+'СЕТ СН'!$F$15</f>
        <v>0</v>
      </c>
      <c r="M256" s="36">
        <f ca="1">SUMIFS(СВЦЭМ!$G$40:$G$783,СВЦЭМ!$A$40:$A$783,$A256,СВЦЭМ!$B$39:$B$782,M$225)+'СЕТ СН'!$F$15</f>
        <v>0</v>
      </c>
      <c r="N256" s="36">
        <f ca="1">SUMIFS(СВЦЭМ!$G$40:$G$783,СВЦЭМ!$A$40:$A$783,$A256,СВЦЭМ!$B$39:$B$782,N$225)+'СЕТ СН'!$F$15</f>
        <v>0</v>
      </c>
      <c r="O256" s="36">
        <f ca="1">SUMIFS(СВЦЭМ!$G$40:$G$783,СВЦЭМ!$A$40:$A$783,$A256,СВЦЭМ!$B$39:$B$782,O$225)+'СЕТ СН'!$F$15</f>
        <v>0</v>
      </c>
      <c r="P256" s="36">
        <f ca="1">SUMIFS(СВЦЭМ!$G$40:$G$783,СВЦЭМ!$A$40:$A$783,$A256,СВЦЭМ!$B$39:$B$782,P$225)+'СЕТ СН'!$F$15</f>
        <v>0</v>
      </c>
      <c r="Q256" s="36">
        <f ca="1">SUMIFS(СВЦЭМ!$G$40:$G$783,СВЦЭМ!$A$40:$A$783,$A256,СВЦЭМ!$B$39:$B$782,Q$225)+'СЕТ СН'!$F$15</f>
        <v>0</v>
      </c>
      <c r="R256" s="36">
        <f ca="1">SUMIFS(СВЦЭМ!$G$40:$G$783,СВЦЭМ!$A$40:$A$783,$A256,СВЦЭМ!$B$39:$B$782,R$225)+'СЕТ СН'!$F$15</f>
        <v>0</v>
      </c>
      <c r="S256" s="36">
        <f ca="1">SUMIFS(СВЦЭМ!$G$40:$G$783,СВЦЭМ!$A$40:$A$783,$A256,СВЦЭМ!$B$39:$B$782,S$225)+'СЕТ СН'!$F$15</f>
        <v>0</v>
      </c>
      <c r="T256" s="36">
        <f ca="1">SUMIFS(СВЦЭМ!$G$40:$G$783,СВЦЭМ!$A$40:$A$783,$A256,СВЦЭМ!$B$39:$B$782,T$225)+'СЕТ СН'!$F$15</f>
        <v>0</v>
      </c>
      <c r="U256" s="36">
        <f ca="1">SUMIFS(СВЦЭМ!$G$40:$G$783,СВЦЭМ!$A$40:$A$783,$A256,СВЦЭМ!$B$39:$B$782,U$225)+'СЕТ СН'!$F$15</f>
        <v>0</v>
      </c>
      <c r="V256" s="36">
        <f ca="1">SUMIFS(СВЦЭМ!$G$40:$G$783,СВЦЭМ!$A$40:$A$783,$A256,СВЦЭМ!$B$39:$B$782,V$225)+'СЕТ СН'!$F$15</f>
        <v>0</v>
      </c>
      <c r="W256" s="36">
        <f ca="1">SUMIFS(СВЦЭМ!$G$40:$G$783,СВЦЭМ!$A$40:$A$783,$A256,СВЦЭМ!$B$39:$B$782,W$225)+'СЕТ СН'!$F$15</f>
        <v>0</v>
      </c>
      <c r="X256" s="36">
        <f ca="1">SUMIFS(СВЦЭМ!$G$40:$G$783,СВЦЭМ!$A$40:$A$783,$A256,СВЦЭМ!$B$39:$B$782,X$225)+'СЕТ СН'!$F$15</f>
        <v>0</v>
      </c>
      <c r="Y256" s="36">
        <f ca="1">SUMIFS(СВЦЭМ!$G$40:$G$783,СВЦЭМ!$A$40:$A$783,$A256,СВЦЭМ!$B$39:$B$782,Y$225)+'СЕТ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8"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29"/>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01.10.2022</v>
      </c>
      <c r="B261" s="36">
        <f ca="1">SUMIFS(СВЦЭМ!$H$40:$H$783,СВЦЭМ!$A$40:$A$783,$A261,СВЦЭМ!$B$39:$B$782,B$260)+'СЕТ СН'!$F$15</f>
        <v>0</v>
      </c>
      <c r="C261" s="36">
        <f ca="1">SUMIFS(СВЦЭМ!$H$40:$H$783,СВЦЭМ!$A$40:$A$783,$A261,СВЦЭМ!$B$39:$B$782,C$260)+'СЕТ СН'!$F$15</f>
        <v>0</v>
      </c>
      <c r="D261" s="36">
        <f ca="1">SUMIFS(СВЦЭМ!$H$40:$H$783,СВЦЭМ!$A$40:$A$783,$A261,СВЦЭМ!$B$39:$B$782,D$260)+'СЕТ СН'!$F$15</f>
        <v>0</v>
      </c>
      <c r="E261" s="36">
        <f ca="1">SUMIFS(СВЦЭМ!$H$40:$H$783,СВЦЭМ!$A$40:$A$783,$A261,СВЦЭМ!$B$39:$B$782,E$260)+'СЕТ СН'!$F$15</f>
        <v>0</v>
      </c>
      <c r="F261" s="36">
        <f ca="1">SUMIFS(СВЦЭМ!$H$40:$H$783,СВЦЭМ!$A$40:$A$783,$A261,СВЦЭМ!$B$39:$B$782,F$260)+'СЕТ СН'!$F$15</f>
        <v>0</v>
      </c>
      <c r="G261" s="36">
        <f ca="1">SUMIFS(СВЦЭМ!$H$40:$H$783,СВЦЭМ!$A$40:$A$783,$A261,СВЦЭМ!$B$39:$B$782,G$260)+'СЕТ СН'!$F$15</f>
        <v>0</v>
      </c>
      <c r="H261" s="36">
        <f ca="1">SUMIFS(СВЦЭМ!$H$40:$H$783,СВЦЭМ!$A$40:$A$783,$A261,СВЦЭМ!$B$39:$B$782,H$260)+'СЕТ СН'!$F$15</f>
        <v>0</v>
      </c>
      <c r="I261" s="36">
        <f ca="1">SUMIFS(СВЦЭМ!$H$40:$H$783,СВЦЭМ!$A$40:$A$783,$A261,СВЦЭМ!$B$39:$B$782,I$260)+'СЕТ СН'!$F$15</f>
        <v>0</v>
      </c>
      <c r="J261" s="36">
        <f ca="1">SUMIFS(СВЦЭМ!$H$40:$H$783,СВЦЭМ!$A$40:$A$783,$A261,СВЦЭМ!$B$39:$B$782,J$260)+'СЕТ СН'!$F$15</f>
        <v>0</v>
      </c>
      <c r="K261" s="36">
        <f ca="1">SUMIFS(СВЦЭМ!$H$40:$H$783,СВЦЭМ!$A$40:$A$783,$A261,СВЦЭМ!$B$39:$B$782,K$260)+'СЕТ СН'!$F$15</f>
        <v>0</v>
      </c>
      <c r="L261" s="36">
        <f ca="1">SUMIFS(СВЦЭМ!$H$40:$H$783,СВЦЭМ!$A$40:$A$783,$A261,СВЦЭМ!$B$39:$B$782,L$260)+'СЕТ СН'!$F$15</f>
        <v>0</v>
      </c>
      <c r="M261" s="36">
        <f ca="1">SUMIFS(СВЦЭМ!$H$40:$H$783,СВЦЭМ!$A$40:$A$783,$A261,СВЦЭМ!$B$39:$B$782,M$260)+'СЕТ СН'!$F$15</f>
        <v>0</v>
      </c>
      <c r="N261" s="36">
        <f ca="1">SUMIFS(СВЦЭМ!$H$40:$H$783,СВЦЭМ!$A$40:$A$783,$A261,СВЦЭМ!$B$39:$B$782,N$260)+'СЕТ СН'!$F$15</f>
        <v>0</v>
      </c>
      <c r="O261" s="36">
        <f ca="1">SUMIFS(СВЦЭМ!$H$40:$H$783,СВЦЭМ!$A$40:$A$783,$A261,СВЦЭМ!$B$39:$B$782,O$260)+'СЕТ СН'!$F$15</f>
        <v>0</v>
      </c>
      <c r="P261" s="36">
        <f ca="1">SUMIFS(СВЦЭМ!$H$40:$H$783,СВЦЭМ!$A$40:$A$783,$A261,СВЦЭМ!$B$39:$B$782,P$260)+'СЕТ СН'!$F$15</f>
        <v>0</v>
      </c>
      <c r="Q261" s="36">
        <f ca="1">SUMIFS(СВЦЭМ!$H$40:$H$783,СВЦЭМ!$A$40:$A$783,$A261,СВЦЭМ!$B$39:$B$782,Q$260)+'СЕТ СН'!$F$15</f>
        <v>0</v>
      </c>
      <c r="R261" s="36">
        <f ca="1">SUMIFS(СВЦЭМ!$H$40:$H$783,СВЦЭМ!$A$40:$A$783,$A261,СВЦЭМ!$B$39:$B$782,R$260)+'СЕТ СН'!$F$15</f>
        <v>0</v>
      </c>
      <c r="S261" s="36">
        <f ca="1">SUMIFS(СВЦЭМ!$H$40:$H$783,СВЦЭМ!$A$40:$A$783,$A261,СВЦЭМ!$B$39:$B$782,S$260)+'СЕТ СН'!$F$15</f>
        <v>0</v>
      </c>
      <c r="T261" s="36">
        <f ca="1">SUMIFS(СВЦЭМ!$H$40:$H$783,СВЦЭМ!$A$40:$A$783,$A261,СВЦЭМ!$B$39:$B$782,T$260)+'СЕТ СН'!$F$15</f>
        <v>0</v>
      </c>
      <c r="U261" s="36">
        <f ca="1">SUMIFS(СВЦЭМ!$H$40:$H$783,СВЦЭМ!$A$40:$A$783,$A261,СВЦЭМ!$B$39:$B$782,U$260)+'СЕТ СН'!$F$15</f>
        <v>0</v>
      </c>
      <c r="V261" s="36">
        <f ca="1">SUMIFS(СВЦЭМ!$H$40:$H$783,СВЦЭМ!$A$40:$A$783,$A261,СВЦЭМ!$B$39:$B$782,V$260)+'СЕТ СН'!$F$15</f>
        <v>0</v>
      </c>
      <c r="W261" s="36">
        <f ca="1">SUMIFS(СВЦЭМ!$H$40:$H$783,СВЦЭМ!$A$40:$A$783,$A261,СВЦЭМ!$B$39:$B$782,W$260)+'СЕТ СН'!$F$15</f>
        <v>0</v>
      </c>
      <c r="X261" s="36">
        <f ca="1">SUMIFS(СВЦЭМ!$H$40:$H$783,СВЦЭМ!$A$40:$A$783,$A261,СВЦЭМ!$B$39:$B$782,X$260)+'СЕТ СН'!$F$15</f>
        <v>0</v>
      </c>
      <c r="Y261" s="36">
        <f ca="1">SUMIFS(СВЦЭМ!$H$40:$H$783,СВЦЭМ!$A$40:$A$783,$A261,СВЦЭМ!$B$39:$B$782,Y$260)+'СЕТ СН'!$F$15</f>
        <v>0</v>
      </c>
      <c r="AA261" s="45"/>
    </row>
    <row r="262" spans="1:27" ht="15.75" hidden="1" x14ac:dyDescent="0.2">
      <c r="A262" s="35">
        <f>A261+1</f>
        <v>44836</v>
      </c>
      <c r="B262" s="36">
        <f ca="1">SUMIFS(СВЦЭМ!$H$40:$H$783,СВЦЭМ!$A$40:$A$783,$A262,СВЦЭМ!$B$39:$B$782,B$260)+'СЕТ СН'!$F$15</f>
        <v>0</v>
      </c>
      <c r="C262" s="36">
        <f ca="1">SUMIFS(СВЦЭМ!$H$40:$H$783,СВЦЭМ!$A$40:$A$783,$A262,СВЦЭМ!$B$39:$B$782,C$260)+'СЕТ СН'!$F$15</f>
        <v>0</v>
      </c>
      <c r="D262" s="36">
        <f ca="1">SUMIFS(СВЦЭМ!$H$40:$H$783,СВЦЭМ!$A$40:$A$783,$A262,СВЦЭМ!$B$39:$B$782,D$260)+'СЕТ СН'!$F$15</f>
        <v>0</v>
      </c>
      <c r="E262" s="36">
        <f ca="1">SUMIFS(СВЦЭМ!$H$40:$H$783,СВЦЭМ!$A$40:$A$783,$A262,СВЦЭМ!$B$39:$B$782,E$260)+'СЕТ СН'!$F$15</f>
        <v>0</v>
      </c>
      <c r="F262" s="36">
        <f ca="1">SUMIFS(СВЦЭМ!$H$40:$H$783,СВЦЭМ!$A$40:$A$783,$A262,СВЦЭМ!$B$39:$B$782,F$260)+'СЕТ СН'!$F$15</f>
        <v>0</v>
      </c>
      <c r="G262" s="36">
        <f ca="1">SUMIFS(СВЦЭМ!$H$40:$H$783,СВЦЭМ!$A$40:$A$783,$A262,СВЦЭМ!$B$39:$B$782,G$260)+'СЕТ СН'!$F$15</f>
        <v>0</v>
      </c>
      <c r="H262" s="36">
        <f ca="1">SUMIFS(СВЦЭМ!$H$40:$H$783,СВЦЭМ!$A$40:$A$783,$A262,СВЦЭМ!$B$39:$B$782,H$260)+'СЕТ СН'!$F$15</f>
        <v>0</v>
      </c>
      <c r="I262" s="36">
        <f ca="1">SUMIFS(СВЦЭМ!$H$40:$H$783,СВЦЭМ!$A$40:$A$783,$A262,СВЦЭМ!$B$39:$B$782,I$260)+'СЕТ СН'!$F$15</f>
        <v>0</v>
      </c>
      <c r="J262" s="36">
        <f ca="1">SUMIFS(СВЦЭМ!$H$40:$H$783,СВЦЭМ!$A$40:$A$783,$A262,СВЦЭМ!$B$39:$B$782,J$260)+'СЕТ СН'!$F$15</f>
        <v>0</v>
      </c>
      <c r="K262" s="36">
        <f ca="1">SUMIFS(СВЦЭМ!$H$40:$H$783,СВЦЭМ!$A$40:$A$783,$A262,СВЦЭМ!$B$39:$B$782,K$260)+'СЕТ СН'!$F$15</f>
        <v>0</v>
      </c>
      <c r="L262" s="36">
        <f ca="1">SUMIFS(СВЦЭМ!$H$40:$H$783,СВЦЭМ!$A$40:$A$783,$A262,СВЦЭМ!$B$39:$B$782,L$260)+'СЕТ СН'!$F$15</f>
        <v>0</v>
      </c>
      <c r="M262" s="36">
        <f ca="1">SUMIFS(СВЦЭМ!$H$40:$H$783,СВЦЭМ!$A$40:$A$783,$A262,СВЦЭМ!$B$39:$B$782,M$260)+'СЕТ СН'!$F$15</f>
        <v>0</v>
      </c>
      <c r="N262" s="36">
        <f ca="1">SUMIFS(СВЦЭМ!$H$40:$H$783,СВЦЭМ!$A$40:$A$783,$A262,СВЦЭМ!$B$39:$B$782,N$260)+'СЕТ СН'!$F$15</f>
        <v>0</v>
      </c>
      <c r="O262" s="36">
        <f ca="1">SUMIFS(СВЦЭМ!$H$40:$H$783,СВЦЭМ!$A$40:$A$783,$A262,СВЦЭМ!$B$39:$B$782,O$260)+'СЕТ СН'!$F$15</f>
        <v>0</v>
      </c>
      <c r="P262" s="36">
        <f ca="1">SUMIFS(СВЦЭМ!$H$40:$H$783,СВЦЭМ!$A$40:$A$783,$A262,СВЦЭМ!$B$39:$B$782,P$260)+'СЕТ СН'!$F$15</f>
        <v>0</v>
      </c>
      <c r="Q262" s="36">
        <f ca="1">SUMIFS(СВЦЭМ!$H$40:$H$783,СВЦЭМ!$A$40:$A$783,$A262,СВЦЭМ!$B$39:$B$782,Q$260)+'СЕТ СН'!$F$15</f>
        <v>0</v>
      </c>
      <c r="R262" s="36">
        <f ca="1">SUMIFS(СВЦЭМ!$H$40:$H$783,СВЦЭМ!$A$40:$A$783,$A262,СВЦЭМ!$B$39:$B$782,R$260)+'СЕТ СН'!$F$15</f>
        <v>0</v>
      </c>
      <c r="S262" s="36">
        <f ca="1">SUMIFS(СВЦЭМ!$H$40:$H$783,СВЦЭМ!$A$40:$A$783,$A262,СВЦЭМ!$B$39:$B$782,S$260)+'СЕТ СН'!$F$15</f>
        <v>0</v>
      </c>
      <c r="T262" s="36">
        <f ca="1">SUMIFS(СВЦЭМ!$H$40:$H$783,СВЦЭМ!$A$40:$A$783,$A262,СВЦЭМ!$B$39:$B$782,T$260)+'СЕТ СН'!$F$15</f>
        <v>0</v>
      </c>
      <c r="U262" s="36">
        <f ca="1">SUMIFS(СВЦЭМ!$H$40:$H$783,СВЦЭМ!$A$40:$A$783,$A262,СВЦЭМ!$B$39:$B$782,U$260)+'СЕТ СН'!$F$15</f>
        <v>0</v>
      </c>
      <c r="V262" s="36">
        <f ca="1">SUMIFS(СВЦЭМ!$H$40:$H$783,СВЦЭМ!$A$40:$A$783,$A262,СВЦЭМ!$B$39:$B$782,V$260)+'СЕТ СН'!$F$15</f>
        <v>0</v>
      </c>
      <c r="W262" s="36">
        <f ca="1">SUMIFS(СВЦЭМ!$H$40:$H$783,СВЦЭМ!$A$40:$A$783,$A262,СВЦЭМ!$B$39:$B$782,W$260)+'СЕТ СН'!$F$15</f>
        <v>0</v>
      </c>
      <c r="X262" s="36">
        <f ca="1">SUMIFS(СВЦЭМ!$H$40:$H$783,СВЦЭМ!$A$40:$A$783,$A262,СВЦЭМ!$B$39:$B$782,X$260)+'СЕТ СН'!$F$15</f>
        <v>0</v>
      </c>
      <c r="Y262" s="36">
        <f ca="1">SUMIFS(СВЦЭМ!$H$40:$H$783,СВЦЭМ!$A$40:$A$783,$A262,СВЦЭМ!$B$39:$B$782,Y$260)+'СЕТ СН'!$F$15</f>
        <v>0</v>
      </c>
    </row>
    <row r="263" spans="1:27" ht="15.75" hidden="1" x14ac:dyDescent="0.2">
      <c r="A263" s="35">
        <f t="shared" ref="A263:A291" si="7">A262+1</f>
        <v>44837</v>
      </c>
      <c r="B263" s="36">
        <f ca="1">SUMIFS(СВЦЭМ!$H$40:$H$783,СВЦЭМ!$A$40:$A$783,$A263,СВЦЭМ!$B$39:$B$782,B$260)+'СЕТ СН'!$F$15</f>
        <v>0</v>
      </c>
      <c r="C263" s="36">
        <f ca="1">SUMIFS(СВЦЭМ!$H$40:$H$783,СВЦЭМ!$A$40:$A$783,$A263,СВЦЭМ!$B$39:$B$782,C$260)+'СЕТ СН'!$F$15</f>
        <v>0</v>
      </c>
      <c r="D263" s="36">
        <f ca="1">SUMIFS(СВЦЭМ!$H$40:$H$783,СВЦЭМ!$A$40:$A$783,$A263,СВЦЭМ!$B$39:$B$782,D$260)+'СЕТ СН'!$F$15</f>
        <v>0</v>
      </c>
      <c r="E263" s="36">
        <f ca="1">SUMIFS(СВЦЭМ!$H$40:$H$783,СВЦЭМ!$A$40:$A$783,$A263,СВЦЭМ!$B$39:$B$782,E$260)+'СЕТ СН'!$F$15</f>
        <v>0</v>
      </c>
      <c r="F263" s="36">
        <f ca="1">SUMIFS(СВЦЭМ!$H$40:$H$783,СВЦЭМ!$A$40:$A$783,$A263,СВЦЭМ!$B$39:$B$782,F$260)+'СЕТ СН'!$F$15</f>
        <v>0</v>
      </c>
      <c r="G263" s="36">
        <f ca="1">SUMIFS(СВЦЭМ!$H$40:$H$783,СВЦЭМ!$A$40:$A$783,$A263,СВЦЭМ!$B$39:$B$782,G$260)+'СЕТ СН'!$F$15</f>
        <v>0</v>
      </c>
      <c r="H263" s="36">
        <f ca="1">SUMIFS(СВЦЭМ!$H$40:$H$783,СВЦЭМ!$A$40:$A$783,$A263,СВЦЭМ!$B$39:$B$782,H$260)+'СЕТ СН'!$F$15</f>
        <v>0</v>
      </c>
      <c r="I263" s="36">
        <f ca="1">SUMIFS(СВЦЭМ!$H$40:$H$783,СВЦЭМ!$A$40:$A$783,$A263,СВЦЭМ!$B$39:$B$782,I$260)+'СЕТ СН'!$F$15</f>
        <v>0</v>
      </c>
      <c r="J263" s="36">
        <f ca="1">SUMIFS(СВЦЭМ!$H$40:$H$783,СВЦЭМ!$A$40:$A$783,$A263,СВЦЭМ!$B$39:$B$782,J$260)+'СЕТ СН'!$F$15</f>
        <v>0</v>
      </c>
      <c r="K263" s="36">
        <f ca="1">SUMIFS(СВЦЭМ!$H$40:$H$783,СВЦЭМ!$A$40:$A$783,$A263,СВЦЭМ!$B$39:$B$782,K$260)+'СЕТ СН'!$F$15</f>
        <v>0</v>
      </c>
      <c r="L263" s="36">
        <f ca="1">SUMIFS(СВЦЭМ!$H$40:$H$783,СВЦЭМ!$A$40:$A$783,$A263,СВЦЭМ!$B$39:$B$782,L$260)+'СЕТ СН'!$F$15</f>
        <v>0</v>
      </c>
      <c r="M263" s="36">
        <f ca="1">SUMIFS(СВЦЭМ!$H$40:$H$783,СВЦЭМ!$A$40:$A$783,$A263,СВЦЭМ!$B$39:$B$782,M$260)+'СЕТ СН'!$F$15</f>
        <v>0</v>
      </c>
      <c r="N263" s="36">
        <f ca="1">SUMIFS(СВЦЭМ!$H$40:$H$783,СВЦЭМ!$A$40:$A$783,$A263,СВЦЭМ!$B$39:$B$782,N$260)+'СЕТ СН'!$F$15</f>
        <v>0</v>
      </c>
      <c r="O263" s="36">
        <f ca="1">SUMIFS(СВЦЭМ!$H$40:$H$783,СВЦЭМ!$A$40:$A$783,$A263,СВЦЭМ!$B$39:$B$782,O$260)+'СЕТ СН'!$F$15</f>
        <v>0</v>
      </c>
      <c r="P263" s="36">
        <f ca="1">SUMIFS(СВЦЭМ!$H$40:$H$783,СВЦЭМ!$A$40:$A$783,$A263,СВЦЭМ!$B$39:$B$782,P$260)+'СЕТ СН'!$F$15</f>
        <v>0</v>
      </c>
      <c r="Q263" s="36">
        <f ca="1">SUMIFS(СВЦЭМ!$H$40:$H$783,СВЦЭМ!$A$40:$A$783,$A263,СВЦЭМ!$B$39:$B$782,Q$260)+'СЕТ СН'!$F$15</f>
        <v>0</v>
      </c>
      <c r="R263" s="36">
        <f ca="1">SUMIFS(СВЦЭМ!$H$40:$H$783,СВЦЭМ!$A$40:$A$783,$A263,СВЦЭМ!$B$39:$B$782,R$260)+'СЕТ СН'!$F$15</f>
        <v>0</v>
      </c>
      <c r="S263" s="36">
        <f ca="1">SUMIFS(СВЦЭМ!$H$40:$H$783,СВЦЭМ!$A$40:$A$783,$A263,СВЦЭМ!$B$39:$B$782,S$260)+'СЕТ СН'!$F$15</f>
        <v>0</v>
      </c>
      <c r="T263" s="36">
        <f ca="1">SUMIFS(СВЦЭМ!$H$40:$H$783,СВЦЭМ!$A$40:$A$783,$A263,СВЦЭМ!$B$39:$B$782,T$260)+'СЕТ СН'!$F$15</f>
        <v>0</v>
      </c>
      <c r="U263" s="36">
        <f ca="1">SUMIFS(СВЦЭМ!$H$40:$H$783,СВЦЭМ!$A$40:$A$783,$A263,СВЦЭМ!$B$39:$B$782,U$260)+'СЕТ СН'!$F$15</f>
        <v>0</v>
      </c>
      <c r="V263" s="36">
        <f ca="1">SUMIFS(СВЦЭМ!$H$40:$H$783,СВЦЭМ!$A$40:$A$783,$A263,СВЦЭМ!$B$39:$B$782,V$260)+'СЕТ СН'!$F$15</f>
        <v>0</v>
      </c>
      <c r="W263" s="36">
        <f ca="1">SUMIFS(СВЦЭМ!$H$40:$H$783,СВЦЭМ!$A$40:$A$783,$A263,СВЦЭМ!$B$39:$B$782,W$260)+'СЕТ СН'!$F$15</f>
        <v>0</v>
      </c>
      <c r="X263" s="36">
        <f ca="1">SUMIFS(СВЦЭМ!$H$40:$H$783,СВЦЭМ!$A$40:$A$783,$A263,СВЦЭМ!$B$39:$B$782,X$260)+'СЕТ СН'!$F$15</f>
        <v>0</v>
      </c>
      <c r="Y263" s="36">
        <f ca="1">SUMIFS(СВЦЭМ!$H$40:$H$783,СВЦЭМ!$A$40:$A$783,$A263,СВЦЭМ!$B$39:$B$782,Y$260)+'СЕТ СН'!$F$15</f>
        <v>0</v>
      </c>
    </row>
    <row r="264" spans="1:27" ht="15.75" hidden="1" x14ac:dyDescent="0.2">
      <c r="A264" s="35">
        <f t="shared" si="7"/>
        <v>44838</v>
      </c>
      <c r="B264" s="36">
        <f ca="1">SUMIFS(СВЦЭМ!$H$40:$H$783,СВЦЭМ!$A$40:$A$783,$A264,СВЦЭМ!$B$39:$B$782,B$260)+'СЕТ СН'!$F$15</f>
        <v>0</v>
      </c>
      <c r="C264" s="36">
        <f ca="1">SUMIFS(СВЦЭМ!$H$40:$H$783,СВЦЭМ!$A$40:$A$783,$A264,СВЦЭМ!$B$39:$B$782,C$260)+'СЕТ СН'!$F$15</f>
        <v>0</v>
      </c>
      <c r="D264" s="36">
        <f ca="1">SUMIFS(СВЦЭМ!$H$40:$H$783,СВЦЭМ!$A$40:$A$783,$A264,СВЦЭМ!$B$39:$B$782,D$260)+'СЕТ СН'!$F$15</f>
        <v>0</v>
      </c>
      <c r="E264" s="36">
        <f ca="1">SUMIFS(СВЦЭМ!$H$40:$H$783,СВЦЭМ!$A$40:$A$783,$A264,СВЦЭМ!$B$39:$B$782,E$260)+'СЕТ СН'!$F$15</f>
        <v>0</v>
      </c>
      <c r="F264" s="36">
        <f ca="1">SUMIFS(СВЦЭМ!$H$40:$H$783,СВЦЭМ!$A$40:$A$783,$A264,СВЦЭМ!$B$39:$B$782,F$260)+'СЕТ СН'!$F$15</f>
        <v>0</v>
      </c>
      <c r="G264" s="36">
        <f ca="1">SUMIFS(СВЦЭМ!$H$40:$H$783,СВЦЭМ!$A$40:$A$783,$A264,СВЦЭМ!$B$39:$B$782,G$260)+'СЕТ СН'!$F$15</f>
        <v>0</v>
      </c>
      <c r="H264" s="36">
        <f ca="1">SUMIFS(СВЦЭМ!$H$40:$H$783,СВЦЭМ!$A$40:$A$783,$A264,СВЦЭМ!$B$39:$B$782,H$260)+'СЕТ СН'!$F$15</f>
        <v>0</v>
      </c>
      <c r="I264" s="36">
        <f ca="1">SUMIFS(СВЦЭМ!$H$40:$H$783,СВЦЭМ!$A$40:$A$783,$A264,СВЦЭМ!$B$39:$B$782,I$260)+'СЕТ СН'!$F$15</f>
        <v>0</v>
      </c>
      <c r="J264" s="36">
        <f ca="1">SUMIFS(СВЦЭМ!$H$40:$H$783,СВЦЭМ!$A$40:$A$783,$A264,СВЦЭМ!$B$39:$B$782,J$260)+'СЕТ СН'!$F$15</f>
        <v>0</v>
      </c>
      <c r="K264" s="36">
        <f ca="1">SUMIFS(СВЦЭМ!$H$40:$H$783,СВЦЭМ!$A$40:$A$783,$A264,СВЦЭМ!$B$39:$B$782,K$260)+'СЕТ СН'!$F$15</f>
        <v>0</v>
      </c>
      <c r="L264" s="36">
        <f ca="1">SUMIFS(СВЦЭМ!$H$40:$H$783,СВЦЭМ!$A$40:$A$783,$A264,СВЦЭМ!$B$39:$B$782,L$260)+'СЕТ СН'!$F$15</f>
        <v>0</v>
      </c>
      <c r="M264" s="36">
        <f ca="1">SUMIFS(СВЦЭМ!$H$40:$H$783,СВЦЭМ!$A$40:$A$783,$A264,СВЦЭМ!$B$39:$B$782,M$260)+'СЕТ СН'!$F$15</f>
        <v>0</v>
      </c>
      <c r="N264" s="36">
        <f ca="1">SUMIFS(СВЦЭМ!$H$40:$H$783,СВЦЭМ!$A$40:$A$783,$A264,СВЦЭМ!$B$39:$B$782,N$260)+'СЕТ СН'!$F$15</f>
        <v>0</v>
      </c>
      <c r="O264" s="36">
        <f ca="1">SUMIFS(СВЦЭМ!$H$40:$H$783,СВЦЭМ!$A$40:$A$783,$A264,СВЦЭМ!$B$39:$B$782,O$260)+'СЕТ СН'!$F$15</f>
        <v>0</v>
      </c>
      <c r="P264" s="36">
        <f ca="1">SUMIFS(СВЦЭМ!$H$40:$H$783,СВЦЭМ!$A$40:$A$783,$A264,СВЦЭМ!$B$39:$B$782,P$260)+'СЕТ СН'!$F$15</f>
        <v>0</v>
      </c>
      <c r="Q264" s="36">
        <f ca="1">SUMIFS(СВЦЭМ!$H$40:$H$783,СВЦЭМ!$A$40:$A$783,$A264,СВЦЭМ!$B$39:$B$782,Q$260)+'СЕТ СН'!$F$15</f>
        <v>0</v>
      </c>
      <c r="R264" s="36">
        <f ca="1">SUMIFS(СВЦЭМ!$H$40:$H$783,СВЦЭМ!$A$40:$A$783,$A264,СВЦЭМ!$B$39:$B$782,R$260)+'СЕТ СН'!$F$15</f>
        <v>0</v>
      </c>
      <c r="S264" s="36">
        <f ca="1">SUMIFS(СВЦЭМ!$H$40:$H$783,СВЦЭМ!$A$40:$A$783,$A264,СВЦЭМ!$B$39:$B$782,S$260)+'СЕТ СН'!$F$15</f>
        <v>0</v>
      </c>
      <c r="T264" s="36">
        <f ca="1">SUMIFS(СВЦЭМ!$H$40:$H$783,СВЦЭМ!$A$40:$A$783,$A264,СВЦЭМ!$B$39:$B$782,T$260)+'СЕТ СН'!$F$15</f>
        <v>0</v>
      </c>
      <c r="U264" s="36">
        <f ca="1">SUMIFS(СВЦЭМ!$H$40:$H$783,СВЦЭМ!$A$40:$A$783,$A264,СВЦЭМ!$B$39:$B$782,U$260)+'СЕТ СН'!$F$15</f>
        <v>0</v>
      </c>
      <c r="V264" s="36">
        <f ca="1">SUMIFS(СВЦЭМ!$H$40:$H$783,СВЦЭМ!$A$40:$A$783,$A264,СВЦЭМ!$B$39:$B$782,V$260)+'СЕТ СН'!$F$15</f>
        <v>0</v>
      </c>
      <c r="W264" s="36">
        <f ca="1">SUMIFS(СВЦЭМ!$H$40:$H$783,СВЦЭМ!$A$40:$A$783,$A264,СВЦЭМ!$B$39:$B$782,W$260)+'СЕТ СН'!$F$15</f>
        <v>0</v>
      </c>
      <c r="X264" s="36">
        <f ca="1">SUMIFS(СВЦЭМ!$H$40:$H$783,СВЦЭМ!$A$40:$A$783,$A264,СВЦЭМ!$B$39:$B$782,X$260)+'СЕТ СН'!$F$15</f>
        <v>0</v>
      </c>
      <c r="Y264" s="36">
        <f ca="1">SUMIFS(СВЦЭМ!$H$40:$H$783,СВЦЭМ!$A$40:$A$783,$A264,СВЦЭМ!$B$39:$B$782,Y$260)+'СЕТ СН'!$F$15</f>
        <v>0</v>
      </c>
    </row>
    <row r="265" spans="1:27" ht="15.75" hidden="1" x14ac:dyDescent="0.2">
      <c r="A265" s="35">
        <f t="shared" si="7"/>
        <v>44839</v>
      </c>
      <c r="B265" s="36">
        <f ca="1">SUMIFS(СВЦЭМ!$H$40:$H$783,СВЦЭМ!$A$40:$A$783,$A265,СВЦЭМ!$B$39:$B$782,B$260)+'СЕТ СН'!$F$15</f>
        <v>0</v>
      </c>
      <c r="C265" s="36">
        <f ca="1">SUMIFS(СВЦЭМ!$H$40:$H$783,СВЦЭМ!$A$40:$A$783,$A265,СВЦЭМ!$B$39:$B$782,C$260)+'СЕТ СН'!$F$15</f>
        <v>0</v>
      </c>
      <c r="D265" s="36">
        <f ca="1">SUMIFS(СВЦЭМ!$H$40:$H$783,СВЦЭМ!$A$40:$A$783,$A265,СВЦЭМ!$B$39:$B$782,D$260)+'СЕТ СН'!$F$15</f>
        <v>0</v>
      </c>
      <c r="E265" s="36">
        <f ca="1">SUMIFS(СВЦЭМ!$H$40:$H$783,СВЦЭМ!$A$40:$A$783,$A265,СВЦЭМ!$B$39:$B$782,E$260)+'СЕТ СН'!$F$15</f>
        <v>0</v>
      </c>
      <c r="F265" s="36">
        <f ca="1">SUMIFS(СВЦЭМ!$H$40:$H$783,СВЦЭМ!$A$40:$A$783,$A265,СВЦЭМ!$B$39:$B$782,F$260)+'СЕТ СН'!$F$15</f>
        <v>0</v>
      </c>
      <c r="G265" s="36">
        <f ca="1">SUMIFS(СВЦЭМ!$H$40:$H$783,СВЦЭМ!$A$40:$A$783,$A265,СВЦЭМ!$B$39:$B$782,G$260)+'СЕТ СН'!$F$15</f>
        <v>0</v>
      </c>
      <c r="H265" s="36">
        <f ca="1">SUMIFS(СВЦЭМ!$H$40:$H$783,СВЦЭМ!$A$40:$A$783,$A265,СВЦЭМ!$B$39:$B$782,H$260)+'СЕТ СН'!$F$15</f>
        <v>0</v>
      </c>
      <c r="I265" s="36">
        <f ca="1">SUMIFS(СВЦЭМ!$H$40:$H$783,СВЦЭМ!$A$40:$A$783,$A265,СВЦЭМ!$B$39:$B$782,I$260)+'СЕТ СН'!$F$15</f>
        <v>0</v>
      </c>
      <c r="J265" s="36">
        <f ca="1">SUMIFS(СВЦЭМ!$H$40:$H$783,СВЦЭМ!$A$40:$A$783,$A265,СВЦЭМ!$B$39:$B$782,J$260)+'СЕТ СН'!$F$15</f>
        <v>0</v>
      </c>
      <c r="K265" s="36">
        <f ca="1">SUMIFS(СВЦЭМ!$H$40:$H$783,СВЦЭМ!$A$40:$A$783,$A265,СВЦЭМ!$B$39:$B$782,K$260)+'СЕТ СН'!$F$15</f>
        <v>0</v>
      </c>
      <c r="L265" s="36">
        <f ca="1">SUMIFS(СВЦЭМ!$H$40:$H$783,СВЦЭМ!$A$40:$A$783,$A265,СВЦЭМ!$B$39:$B$782,L$260)+'СЕТ СН'!$F$15</f>
        <v>0</v>
      </c>
      <c r="M265" s="36">
        <f ca="1">SUMIFS(СВЦЭМ!$H$40:$H$783,СВЦЭМ!$A$40:$A$783,$A265,СВЦЭМ!$B$39:$B$782,M$260)+'СЕТ СН'!$F$15</f>
        <v>0</v>
      </c>
      <c r="N265" s="36">
        <f ca="1">SUMIFS(СВЦЭМ!$H$40:$H$783,СВЦЭМ!$A$40:$A$783,$A265,СВЦЭМ!$B$39:$B$782,N$260)+'СЕТ СН'!$F$15</f>
        <v>0</v>
      </c>
      <c r="O265" s="36">
        <f ca="1">SUMIFS(СВЦЭМ!$H$40:$H$783,СВЦЭМ!$A$40:$A$783,$A265,СВЦЭМ!$B$39:$B$782,O$260)+'СЕТ СН'!$F$15</f>
        <v>0</v>
      </c>
      <c r="P265" s="36">
        <f ca="1">SUMIFS(СВЦЭМ!$H$40:$H$783,СВЦЭМ!$A$40:$A$783,$A265,СВЦЭМ!$B$39:$B$782,P$260)+'СЕТ СН'!$F$15</f>
        <v>0</v>
      </c>
      <c r="Q265" s="36">
        <f ca="1">SUMIFS(СВЦЭМ!$H$40:$H$783,СВЦЭМ!$A$40:$A$783,$A265,СВЦЭМ!$B$39:$B$782,Q$260)+'СЕТ СН'!$F$15</f>
        <v>0</v>
      </c>
      <c r="R265" s="36">
        <f ca="1">SUMIFS(СВЦЭМ!$H$40:$H$783,СВЦЭМ!$A$40:$A$783,$A265,СВЦЭМ!$B$39:$B$782,R$260)+'СЕТ СН'!$F$15</f>
        <v>0</v>
      </c>
      <c r="S265" s="36">
        <f ca="1">SUMIFS(СВЦЭМ!$H$40:$H$783,СВЦЭМ!$A$40:$A$783,$A265,СВЦЭМ!$B$39:$B$782,S$260)+'СЕТ СН'!$F$15</f>
        <v>0</v>
      </c>
      <c r="T265" s="36">
        <f ca="1">SUMIFS(СВЦЭМ!$H$40:$H$783,СВЦЭМ!$A$40:$A$783,$A265,СВЦЭМ!$B$39:$B$782,T$260)+'СЕТ СН'!$F$15</f>
        <v>0</v>
      </c>
      <c r="U265" s="36">
        <f ca="1">SUMIFS(СВЦЭМ!$H$40:$H$783,СВЦЭМ!$A$40:$A$783,$A265,СВЦЭМ!$B$39:$B$782,U$260)+'СЕТ СН'!$F$15</f>
        <v>0</v>
      </c>
      <c r="V265" s="36">
        <f ca="1">SUMIFS(СВЦЭМ!$H$40:$H$783,СВЦЭМ!$A$40:$A$783,$A265,СВЦЭМ!$B$39:$B$782,V$260)+'СЕТ СН'!$F$15</f>
        <v>0</v>
      </c>
      <c r="W265" s="36">
        <f ca="1">SUMIFS(СВЦЭМ!$H$40:$H$783,СВЦЭМ!$A$40:$A$783,$A265,СВЦЭМ!$B$39:$B$782,W$260)+'СЕТ СН'!$F$15</f>
        <v>0</v>
      </c>
      <c r="X265" s="36">
        <f ca="1">SUMIFS(СВЦЭМ!$H$40:$H$783,СВЦЭМ!$A$40:$A$783,$A265,СВЦЭМ!$B$39:$B$782,X$260)+'СЕТ СН'!$F$15</f>
        <v>0</v>
      </c>
      <c r="Y265" s="36">
        <f ca="1">SUMIFS(СВЦЭМ!$H$40:$H$783,СВЦЭМ!$A$40:$A$783,$A265,СВЦЭМ!$B$39:$B$782,Y$260)+'СЕТ СН'!$F$15</f>
        <v>0</v>
      </c>
    </row>
    <row r="266" spans="1:27" ht="15.75" hidden="1" x14ac:dyDescent="0.2">
      <c r="A266" s="35">
        <f t="shared" si="7"/>
        <v>44840</v>
      </c>
      <c r="B266" s="36">
        <f ca="1">SUMIFS(СВЦЭМ!$H$40:$H$783,СВЦЭМ!$A$40:$A$783,$A266,СВЦЭМ!$B$39:$B$782,B$260)+'СЕТ СН'!$F$15</f>
        <v>0</v>
      </c>
      <c r="C266" s="36">
        <f ca="1">SUMIFS(СВЦЭМ!$H$40:$H$783,СВЦЭМ!$A$40:$A$783,$A266,СВЦЭМ!$B$39:$B$782,C$260)+'СЕТ СН'!$F$15</f>
        <v>0</v>
      </c>
      <c r="D266" s="36">
        <f ca="1">SUMIFS(СВЦЭМ!$H$40:$H$783,СВЦЭМ!$A$40:$A$783,$A266,СВЦЭМ!$B$39:$B$782,D$260)+'СЕТ СН'!$F$15</f>
        <v>0</v>
      </c>
      <c r="E266" s="36">
        <f ca="1">SUMIFS(СВЦЭМ!$H$40:$H$783,СВЦЭМ!$A$40:$A$783,$A266,СВЦЭМ!$B$39:$B$782,E$260)+'СЕТ СН'!$F$15</f>
        <v>0</v>
      </c>
      <c r="F266" s="36">
        <f ca="1">SUMIFS(СВЦЭМ!$H$40:$H$783,СВЦЭМ!$A$40:$A$783,$A266,СВЦЭМ!$B$39:$B$782,F$260)+'СЕТ СН'!$F$15</f>
        <v>0</v>
      </c>
      <c r="G266" s="36">
        <f ca="1">SUMIFS(СВЦЭМ!$H$40:$H$783,СВЦЭМ!$A$40:$A$783,$A266,СВЦЭМ!$B$39:$B$782,G$260)+'СЕТ СН'!$F$15</f>
        <v>0</v>
      </c>
      <c r="H266" s="36">
        <f ca="1">SUMIFS(СВЦЭМ!$H$40:$H$783,СВЦЭМ!$A$40:$A$783,$A266,СВЦЭМ!$B$39:$B$782,H$260)+'СЕТ СН'!$F$15</f>
        <v>0</v>
      </c>
      <c r="I266" s="36">
        <f ca="1">SUMIFS(СВЦЭМ!$H$40:$H$783,СВЦЭМ!$A$40:$A$783,$A266,СВЦЭМ!$B$39:$B$782,I$260)+'СЕТ СН'!$F$15</f>
        <v>0</v>
      </c>
      <c r="J266" s="36">
        <f ca="1">SUMIFS(СВЦЭМ!$H$40:$H$783,СВЦЭМ!$A$40:$A$783,$A266,СВЦЭМ!$B$39:$B$782,J$260)+'СЕТ СН'!$F$15</f>
        <v>0</v>
      </c>
      <c r="K266" s="36">
        <f ca="1">SUMIFS(СВЦЭМ!$H$40:$H$783,СВЦЭМ!$A$40:$A$783,$A266,СВЦЭМ!$B$39:$B$782,K$260)+'СЕТ СН'!$F$15</f>
        <v>0</v>
      </c>
      <c r="L266" s="36">
        <f ca="1">SUMIFS(СВЦЭМ!$H$40:$H$783,СВЦЭМ!$A$40:$A$783,$A266,СВЦЭМ!$B$39:$B$782,L$260)+'СЕТ СН'!$F$15</f>
        <v>0</v>
      </c>
      <c r="M266" s="36">
        <f ca="1">SUMIFS(СВЦЭМ!$H$40:$H$783,СВЦЭМ!$A$40:$A$783,$A266,СВЦЭМ!$B$39:$B$782,M$260)+'СЕТ СН'!$F$15</f>
        <v>0</v>
      </c>
      <c r="N266" s="36">
        <f ca="1">SUMIFS(СВЦЭМ!$H$40:$H$783,СВЦЭМ!$A$40:$A$783,$A266,СВЦЭМ!$B$39:$B$782,N$260)+'СЕТ СН'!$F$15</f>
        <v>0</v>
      </c>
      <c r="O266" s="36">
        <f ca="1">SUMIFS(СВЦЭМ!$H$40:$H$783,СВЦЭМ!$A$40:$A$783,$A266,СВЦЭМ!$B$39:$B$782,O$260)+'СЕТ СН'!$F$15</f>
        <v>0</v>
      </c>
      <c r="P266" s="36">
        <f ca="1">SUMIFS(СВЦЭМ!$H$40:$H$783,СВЦЭМ!$A$40:$A$783,$A266,СВЦЭМ!$B$39:$B$782,P$260)+'СЕТ СН'!$F$15</f>
        <v>0</v>
      </c>
      <c r="Q266" s="36">
        <f ca="1">SUMIFS(СВЦЭМ!$H$40:$H$783,СВЦЭМ!$A$40:$A$783,$A266,СВЦЭМ!$B$39:$B$782,Q$260)+'СЕТ СН'!$F$15</f>
        <v>0</v>
      </c>
      <c r="R266" s="36">
        <f ca="1">SUMIFS(СВЦЭМ!$H$40:$H$783,СВЦЭМ!$A$40:$A$783,$A266,СВЦЭМ!$B$39:$B$782,R$260)+'СЕТ СН'!$F$15</f>
        <v>0</v>
      </c>
      <c r="S266" s="36">
        <f ca="1">SUMIFS(СВЦЭМ!$H$40:$H$783,СВЦЭМ!$A$40:$A$783,$A266,СВЦЭМ!$B$39:$B$782,S$260)+'СЕТ СН'!$F$15</f>
        <v>0</v>
      </c>
      <c r="T266" s="36">
        <f ca="1">SUMIFS(СВЦЭМ!$H$40:$H$783,СВЦЭМ!$A$40:$A$783,$A266,СВЦЭМ!$B$39:$B$782,T$260)+'СЕТ СН'!$F$15</f>
        <v>0</v>
      </c>
      <c r="U266" s="36">
        <f ca="1">SUMIFS(СВЦЭМ!$H$40:$H$783,СВЦЭМ!$A$40:$A$783,$A266,СВЦЭМ!$B$39:$B$782,U$260)+'СЕТ СН'!$F$15</f>
        <v>0</v>
      </c>
      <c r="V266" s="36">
        <f ca="1">SUMIFS(СВЦЭМ!$H$40:$H$783,СВЦЭМ!$A$40:$A$783,$A266,СВЦЭМ!$B$39:$B$782,V$260)+'СЕТ СН'!$F$15</f>
        <v>0</v>
      </c>
      <c r="W266" s="36">
        <f ca="1">SUMIFS(СВЦЭМ!$H$40:$H$783,СВЦЭМ!$A$40:$A$783,$A266,СВЦЭМ!$B$39:$B$782,W$260)+'СЕТ СН'!$F$15</f>
        <v>0</v>
      </c>
      <c r="X266" s="36">
        <f ca="1">SUMIFS(СВЦЭМ!$H$40:$H$783,СВЦЭМ!$A$40:$A$783,$A266,СВЦЭМ!$B$39:$B$782,X$260)+'СЕТ СН'!$F$15</f>
        <v>0</v>
      </c>
      <c r="Y266" s="36">
        <f ca="1">SUMIFS(СВЦЭМ!$H$40:$H$783,СВЦЭМ!$A$40:$A$783,$A266,СВЦЭМ!$B$39:$B$782,Y$260)+'СЕТ СН'!$F$15</f>
        <v>0</v>
      </c>
    </row>
    <row r="267" spans="1:27" ht="15.75" hidden="1" x14ac:dyDescent="0.2">
      <c r="A267" s="35">
        <f t="shared" si="7"/>
        <v>44841</v>
      </c>
      <c r="B267" s="36">
        <f ca="1">SUMIFS(СВЦЭМ!$H$40:$H$783,СВЦЭМ!$A$40:$A$783,$A267,СВЦЭМ!$B$39:$B$782,B$260)+'СЕТ СН'!$F$15</f>
        <v>0</v>
      </c>
      <c r="C267" s="36">
        <f ca="1">SUMIFS(СВЦЭМ!$H$40:$H$783,СВЦЭМ!$A$40:$A$783,$A267,СВЦЭМ!$B$39:$B$782,C$260)+'СЕТ СН'!$F$15</f>
        <v>0</v>
      </c>
      <c r="D267" s="36">
        <f ca="1">SUMIFS(СВЦЭМ!$H$40:$H$783,СВЦЭМ!$A$40:$A$783,$A267,СВЦЭМ!$B$39:$B$782,D$260)+'СЕТ СН'!$F$15</f>
        <v>0</v>
      </c>
      <c r="E267" s="36">
        <f ca="1">SUMIFS(СВЦЭМ!$H$40:$H$783,СВЦЭМ!$A$40:$A$783,$A267,СВЦЭМ!$B$39:$B$782,E$260)+'СЕТ СН'!$F$15</f>
        <v>0</v>
      </c>
      <c r="F267" s="36">
        <f ca="1">SUMIFS(СВЦЭМ!$H$40:$H$783,СВЦЭМ!$A$40:$A$783,$A267,СВЦЭМ!$B$39:$B$782,F$260)+'СЕТ СН'!$F$15</f>
        <v>0</v>
      </c>
      <c r="G267" s="36">
        <f ca="1">SUMIFS(СВЦЭМ!$H$40:$H$783,СВЦЭМ!$A$40:$A$783,$A267,СВЦЭМ!$B$39:$B$782,G$260)+'СЕТ СН'!$F$15</f>
        <v>0</v>
      </c>
      <c r="H267" s="36">
        <f ca="1">SUMIFS(СВЦЭМ!$H$40:$H$783,СВЦЭМ!$A$40:$A$783,$A267,СВЦЭМ!$B$39:$B$782,H$260)+'СЕТ СН'!$F$15</f>
        <v>0</v>
      </c>
      <c r="I267" s="36">
        <f ca="1">SUMIFS(СВЦЭМ!$H$40:$H$783,СВЦЭМ!$A$40:$A$783,$A267,СВЦЭМ!$B$39:$B$782,I$260)+'СЕТ СН'!$F$15</f>
        <v>0</v>
      </c>
      <c r="J267" s="36">
        <f ca="1">SUMIFS(СВЦЭМ!$H$40:$H$783,СВЦЭМ!$A$40:$A$783,$A267,СВЦЭМ!$B$39:$B$782,J$260)+'СЕТ СН'!$F$15</f>
        <v>0</v>
      </c>
      <c r="K267" s="36">
        <f ca="1">SUMIFS(СВЦЭМ!$H$40:$H$783,СВЦЭМ!$A$40:$A$783,$A267,СВЦЭМ!$B$39:$B$782,K$260)+'СЕТ СН'!$F$15</f>
        <v>0</v>
      </c>
      <c r="L267" s="36">
        <f ca="1">SUMIFS(СВЦЭМ!$H$40:$H$783,СВЦЭМ!$A$40:$A$783,$A267,СВЦЭМ!$B$39:$B$782,L$260)+'СЕТ СН'!$F$15</f>
        <v>0</v>
      </c>
      <c r="M267" s="36">
        <f ca="1">SUMIFS(СВЦЭМ!$H$40:$H$783,СВЦЭМ!$A$40:$A$783,$A267,СВЦЭМ!$B$39:$B$782,M$260)+'СЕТ СН'!$F$15</f>
        <v>0</v>
      </c>
      <c r="N267" s="36">
        <f ca="1">SUMIFS(СВЦЭМ!$H$40:$H$783,СВЦЭМ!$A$40:$A$783,$A267,СВЦЭМ!$B$39:$B$782,N$260)+'СЕТ СН'!$F$15</f>
        <v>0</v>
      </c>
      <c r="O267" s="36">
        <f ca="1">SUMIFS(СВЦЭМ!$H$40:$H$783,СВЦЭМ!$A$40:$A$783,$A267,СВЦЭМ!$B$39:$B$782,O$260)+'СЕТ СН'!$F$15</f>
        <v>0</v>
      </c>
      <c r="P267" s="36">
        <f ca="1">SUMIFS(СВЦЭМ!$H$40:$H$783,СВЦЭМ!$A$40:$A$783,$A267,СВЦЭМ!$B$39:$B$782,P$260)+'СЕТ СН'!$F$15</f>
        <v>0</v>
      </c>
      <c r="Q267" s="36">
        <f ca="1">SUMIFS(СВЦЭМ!$H$40:$H$783,СВЦЭМ!$A$40:$A$783,$A267,СВЦЭМ!$B$39:$B$782,Q$260)+'СЕТ СН'!$F$15</f>
        <v>0</v>
      </c>
      <c r="R267" s="36">
        <f ca="1">SUMIFS(СВЦЭМ!$H$40:$H$783,СВЦЭМ!$A$40:$A$783,$A267,СВЦЭМ!$B$39:$B$782,R$260)+'СЕТ СН'!$F$15</f>
        <v>0</v>
      </c>
      <c r="S267" s="36">
        <f ca="1">SUMIFS(СВЦЭМ!$H$40:$H$783,СВЦЭМ!$A$40:$A$783,$A267,СВЦЭМ!$B$39:$B$782,S$260)+'СЕТ СН'!$F$15</f>
        <v>0</v>
      </c>
      <c r="T267" s="36">
        <f ca="1">SUMIFS(СВЦЭМ!$H$40:$H$783,СВЦЭМ!$A$40:$A$783,$A267,СВЦЭМ!$B$39:$B$782,T$260)+'СЕТ СН'!$F$15</f>
        <v>0</v>
      </c>
      <c r="U267" s="36">
        <f ca="1">SUMIFS(СВЦЭМ!$H$40:$H$783,СВЦЭМ!$A$40:$A$783,$A267,СВЦЭМ!$B$39:$B$782,U$260)+'СЕТ СН'!$F$15</f>
        <v>0</v>
      </c>
      <c r="V267" s="36">
        <f ca="1">SUMIFS(СВЦЭМ!$H$40:$H$783,СВЦЭМ!$A$40:$A$783,$A267,СВЦЭМ!$B$39:$B$782,V$260)+'СЕТ СН'!$F$15</f>
        <v>0</v>
      </c>
      <c r="W267" s="36">
        <f ca="1">SUMIFS(СВЦЭМ!$H$40:$H$783,СВЦЭМ!$A$40:$A$783,$A267,СВЦЭМ!$B$39:$B$782,W$260)+'СЕТ СН'!$F$15</f>
        <v>0</v>
      </c>
      <c r="X267" s="36">
        <f ca="1">SUMIFS(СВЦЭМ!$H$40:$H$783,СВЦЭМ!$A$40:$A$783,$A267,СВЦЭМ!$B$39:$B$782,X$260)+'СЕТ СН'!$F$15</f>
        <v>0</v>
      </c>
      <c r="Y267" s="36">
        <f ca="1">SUMIFS(СВЦЭМ!$H$40:$H$783,СВЦЭМ!$A$40:$A$783,$A267,СВЦЭМ!$B$39:$B$782,Y$260)+'СЕТ СН'!$F$15</f>
        <v>0</v>
      </c>
    </row>
    <row r="268" spans="1:27" ht="15.75" hidden="1" x14ac:dyDescent="0.2">
      <c r="A268" s="35">
        <f t="shared" si="7"/>
        <v>44842</v>
      </c>
      <c r="B268" s="36">
        <f ca="1">SUMIFS(СВЦЭМ!$H$40:$H$783,СВЦЭМ!$A$40:$A$783,$A268,СВЦЭМ!$B$39:$B$782,B$260)+'СЕТ СН'!$F$15</f>
        <v>0</v>
      </c>
      <c r="C268" s="36">
        <f ca="1">SUMIFS(СВЦЭМ!$H$40:$H$783,СВЦЭМ!$A$40:$A$783,$A268,СВЦЭМ!$B$39:$B$782,C$260)+'СЕТ СН'!$F$15</f>
        <v>0</v>
      </c>
      <c r="D268" s="36">
        <f ca="1">SUMIFS(СВЦЭМ!$H$40:$H$783,СВЦЭМ!$A$40:$A$783,$A268,СВЦЭМ!$B$39:$B$782,D$260)+'СЕТ СН'!$F$15</f>
        <v>0</v>
      </c>
      <c r="E268" s="36">
        <f ca="1">SUMIFS(СВЦЭМ!$H$40:$H$783,СВЦЭМ!$A$40:$A$783,$A268,СВЦЭМ!$B$39:$B$782,E$260)+'СЕТ СН'!$F$15</f>
        <v>0</v>
      </c>
      <c r="F268" s="36">
        <f ca="1">SUMIFS(СВЦЭМ!$H$40:$H$783,СВЦЭМ!$A$40:$A$783,$A268,СВЦЭМ!$B$39:$B$782,F$260)+'СЕТ СН'!$F$15</f>
        <v>0</v>
      </c>
      <c r="G268" s="36">
        <f ca="1">SUMIFS(СВЦЭМ!$H$40:$H$783,СВЦЭМ!$A$40:$A$783,$A268,СВЦЭМ!$B$39:$B$782,G$260)+'СЕТ СН'!$F$15</f>
        <v>0</v>
      </c>
      <c r="H268" s="36">
        <f ca="1">SUMIFS(СВЦЭМ!$H$40:$H$783,СВЦЭМ!$A$40:$A$783,$A268,СВЦЭМ!$B$39:$B$782,H$260)+'СЕТ СН'!$F$15</f>
        <v>0</v>
      </c>
      <c r="I268" s="36">
        <f ca="1">SUMIFS(СВЦЭМ!$H$40:$H$783,СВЦЭМ!$A$40:$A$783,$A268,СВЦЭМ!$B$39:$B$782,I$260)+'СЕТ СН'!$F$15</f>
        <v>0</v>
      </c>
      <c r="J268" s="36">
        <f ca="1">SUMIFS(СВЦЭМ!$H$40:$H$783,СВЦЭМ!$A$40:$A$783,$A268,СВЦЭМ!$B$39:$B$782,J$260)+'СЕТ СН'!$F$15</f>
        <v>0</v>
      </c>
      <c r="K268" s="36">
        <f ca="1">SUMIFS(СВЦЭМ!$H$40:$H$783,СВЦЭМ!$A$40:$A$783,$A268,СВЦЭМ!$B$39:$B$782,K$260)+'СЕТ СН'!$F$15</f>
        <v>0</v>
      </c>
      <c r="L268" s="36">
        <f ca="1">SUMIFS(СВЦЭМ!$H$40:$H$783,СВЦЭМ!$A$40:$A$783,$A268,СВЦЭМ!$B$39:$B$782,L$260)+'СЕТ СН'!$F$15</f>
        <v>0</v>
      </c>
      <c r="M268" s="36">
        <f ca="1">SUMIFS(СВЦЭМ!$H$40:$H$783,СВЦЭМ!$A$40:$A$783,$A268,СВЦЭМ!$B$39:$B$782,M$260)+'СЕТ СН'!$F$15</f>
        <v>0</v>
      </c>
      <c r="N268" s="36">
        <f ca="1">SUMIFS(СВЦЭМ!$H$40:$H$783,СВЦЭМ!$A$40:$A$783,$A268,СВЦЭМ!$B$39:$B$782,N$260)+'СЕТ СН'!$F$15</f>
        <v>0</v>
      </c>
      <c r="O268" s="36">
        <f ca="1">SUMIFS(СВЦЭМ!$H$40:$H$783,СВЦЭМ!$A$40:$A$783,$A268,СВЦЭМ!$B$39:$B$782,O$260)+'СЕТ СН'!$F$15</f>
        <v>0</v>
      </c>
      <c r="P268" s="36">
        <f ca="1">SUMIFS(СВЦЭМ!$H$40:$H$783,СВЦЭМ!$A$40:$A$783,$A268,СВЦЭМ!$B$39:$B$782,P$260)+'СЕТ СН'!$F$15</f>
        <v>0</v>
      </c>
      <c r="Q268" s="36">
        <f ca="1">SUMIFS(СВЦЭМ!$H$40:$H$783,СВЦЭМ!$A$40:$A$783,$A268,СВЦЭМ!$B$39:$B$782,Q$260)+'СЕТ СН'!$F$15</f>
        <v>0</v>
      </c>
      <c r="R268" s="36">
        <f ca="1">SUMIFS(СВЦЭМ!$H$40:$H$783,СВЦЭМ!$A$40:$A$783,$A268,СВЦЭМ!$B$39:$B$782,R$260)+'СЕТ СН'!$F$15</f>
        <v>0</v>
      </c>
      <c r="S268" s="36">
        <f ca="1">SUMIFS(СВЦЭМ!$H$40:$H$783,СВЦЭМ!$A$40:$A$783,$A268,СВЦЭМ!$B$39:$B$782,S$260)+'СЕТ СН'!$F$15</f>
        <v>0</v>
      </c>
      <c r="T268" s="36">
        <f ca="1">SUMIFS(СВЦЭМ!$H$40:$H$783,СВЦЭМ!$A$40:$A$783,$A268,СВЦЭМ!$B$39:$B$782,T$260)+'СЕТ СН'!$F$15</f>
        <v>0</v>
      </c>
      <c r="U268" s="36">
        <f ca="1">SUMIFS(СВЦЭМ!$H$40:$H$783,СВЦЭМ!$A$40:$A$783,$A268,СВЦЭМ!$B$39:$B$782,U$260)+'СЕТ СН'!$F$15</f>
        <v>0</v>
      </c>
      <c r="V268" s="36">
        <f ca="1">SUMIFS(СВЦЭМ!$H$40:$H$783,СВЦЭМ!$A$40:$A$783,$A268,СВЦЭМ!$B$39:$B$782,V$260)+'СЕТ СН'!$F$15</f>
        <v>0</v>
      </c>
      <c r="W268" s="36">
        <f ca="1">SUMIFS(СВЦЭМ!$H$40:$H$783,СВЦЭМ!$A$40:$A$783,$A268,СВЦЭМ!$B$39:$B$782,W$260)+'СЕТ СН'!$F$15</f>
        <v>0</v>
      </c>
      <c r="X268" s="36">
        <f ca="1">SUMIFS(СВЦЭМ!$H$40:$H$783,СВЦЭМ!$A$40:$A$783,$A268,СВЦЭМ!$B$39:$B$782,X$260)+'СЕТ СН'!$F$15</f>
        <v>0</v>
      </c>
      <c r="Y268" s="36">
        <f ca="1">SUMIFS(СВЦЭМ!$H$40:$H$783,СВЦЭМ!$A$40:$A$783,$A268,СВЦЭМ!$B$39:$B$782,Y$260)+'СЕТ СН'!$F$15</f>
        <v>0</v>
      </c>
    </row>
    <row r="269" spans="1:27" ht="15.75" hidden="1" x14ac:dyDescent="0.2">
      <c r="A269" s="35">
        <f t="shared" si="7"/>
        <v>44843</v>
      </c>
      <c r="B269" s="36">
        <f ca="1">SUMIFS(СВЦЭМ!$H$40:$H$783,СВЦЭМ!$A$40:$A$783,$A269,СВЦЭМ!$B$39:$B$782,B$260)+'СЕТ СН'!$F$15</f>
        <v>0</v>
      </c>
      <c r="C269" s="36">
        <f ca="1">SUMIFS(СВЦЭМ!$H$40:$H$783,СВЦЭМ!$A$40:$A$783,$A269,СВЦЭМ!$B$39:$B$782,C$260)+'СЕТ СН'!$F$15</f>
        <v>0</v>
      </c>
      <c r="D269" s="36">
        <f ca="1">SUMIFS(СВЦЭМ!$H$40:$H$783,СВЦЭМ!$A$40:$A$783,$A269,СВЦЭМ!$B$39:$B$782,D$260)+'СЕТ СН'!$F$15</f>
        <v>0</v>
      </c>
      <c r="E269" s="36">
        <f ca="1">SUMIFS(СВЦЭМ!$H$40:$H$783,СВЦЭМ!$A$40:$A$783,$A269,СВЦЭМ!$B$39:$B$782,E$260)+'СЕТ СН'!$F$15</f>
        <v>0</v>
      </c>
      <c r="F269" s="36">
        <f ca="1">SUMIFS(СВЦЭМ!$H$40:$H$783,СВЦЭМ!$A$40:$A$783,$A269,СВЦЭМ!$B$39:$B$782,F$260)+'СЕТ СН'!$F$15</f>
        <v>0</v>
      </c>
      <c r="G269" s="36">
        <f ca="1">SUMIFS(СВЦЭМ!$H$40:$H$783,СВЦЭМ!$A$40:$A$783,$A269,СВЦЭМ!$B$39:$B$782,G$260)+'СЕТ СН'!$F$15</f>
        <v>0</v>
      </c>
      <c r="H269" s="36">
        <f ca="1">SUMIFS(СВЦЭМ!$H$40:$H$783,СВЦЭМ!$A$40:$A$783,$A269,СВЦЭМ!$B$39:$B$782,H$260)+'СЕТ СН'!$F$15</f>
        <v>0</v>
      </c>
      <c r="I269" s="36">
        <f ca="1">SUMIFS(СВЦЭМ!$H$40:$H$783,СВЦЭМ!$A$40:$A$783,$A269,СВЦЭМ!$B$39:$B$782,I$260)+'СЕТ СН'!$F$15</f>
        <v>0</v>
      </c>
      <c r="J269" s="36">
        <f ca="1">SUMIFS(СВЦЭМ!$H$40:$H$783,СВЦЭМ!$A$40:$A$783,$A269,СВЦЭМ!$B$39:$B$782,J$260)+'СЕТ СН'!$F$15</f>
        <v>0</v>
      </c>
      <c r="K269" s="36">
        <f ca="1">SUMIFS(СВЦЭМ!$H$40:$H$783,СВЦЭМ!$A$40:$A$783,$A269,СВЦЭМ!$B$39:$B$782,K$260)+'СЕТ СН'!$F$15</f>
        <v>0</v>
      </c>
      <c r="L269" s="36">
        <f ca="1">SUMIFS(СВЦЭМ!$H$40:$H$783,СВЦЭМ!$A$40:$A$783,$A269,СВЦЭМ!$B$39:$B$782,L$260)+'СЕТ СН'!$F$15</f>
        <v>0</v>
      </c>
      <c r="M269" s="36">
        <f ca="1">SUMIFS(СВЦЭМ!$H$40:$H$783,СВЦЭМ!$A$40:$A$783,$A269,СВЦЭМ!$B$39:$B$782,M$260)+'СЕТ СН'!$F$15</f>
        <v>0</v>
      </c>
      <c r="N269" s="36">
        <f ca="1">SUMIFS(СВЦЭМ!$H$40:$H$783,СВЦЭМ!$A$40:$A$783,$A269,СВЦЭМ!$B$39:$B$782,N$260)+'СЕТ СН'!$F$15</f>
        <v>0</v>
      </c>
      <c r="O269" s="36">
        <f ca="1">SUMIFS(СВЦЭМ!$H$40:$H$783,СВЦЭМ!$A$40:$A$783,$A269,СВЦЭМ!$B$39:$B$782,O$260)+'СЕТ СН'!$F$15</f>
        <v>0</v>
      </c>
      <c r="P269" s="36">
        <f ca="1">SUMIFS(СВЦЭМ!$H$40:$H$783,СВЦЭМ!$A$40:$A$783,$A269,СВЦЭМ!$B$39:$B$782,P$260)+'СЕТ СН'!$F$15</f>
        <v>0</v>
      </c>
      <c r="Q269" s="36">
        <f ca="1">SUMIFS(СВЦЭМ!$H$40:$H$783,СВЦЭМ!$A$40:$A$783,$A269,СВЦЭМ!$B$39:$B$782,Q$260)+'СЕТ СН'!$F$15</f>
        <v>0</v>
      </c>
      <c r="R269" s="36">
        <f ca="1">SUMIFS(СВЦЭМ!$H$40:$H$783,СВЦЭМ!$A$40:$A$783,$A269,СВЦЭМ!$B$39:$B$782,R$260)+'СЕТ СН'!$F$15</f>
        <v>0</v>
      </c>
      <c r="S269" s="36">
        <f ca="1">SUMIFS(СВЦЭМ!$H$40:$H$783,СВЦЭМ!$A$40:$A$783,$A269,СВЦЭМ!$B$39:$B$782,S$260)+'СЕТ СН'!$F$15</f>
        <v>0</v>
      </c>
      <c r="T269" s="36">
        <f ca="1">SUMIFS(СВЦЭМ!$H$40:$H$783,СВЦЭМ!$A$40:$A$783,$A269,СВЦЭМ!$B$39:$B$782,T$260)+'СЕТ СН'!$F$15</f>
        <v>0</v>
      </c>
      <c r="U269" s="36">
        <f ca="1">SUMIFS(СВЦЭМ!$H$40:$H$783,СВЦЭМ!$A$40:$A$783,$A269,СВЦЭМ!$B$39:$B$782,U$260)+'СЕТ СН'!$F$15</f>
        <v>0</v>
      </c>
      <c r="V269" s="36">
        <f ca="1">SUMIFS(СВЦЭМ!$H$40:$H$783,СВЦЭМ!$A$40:$A$783,$A269,СВЦЭМ!$B$39:$B$782,V$260)+'СЕТ СН'!$F$15</f>
        <v>0</v>
      </c>
      <c r="W269" s="36">
        <f ca="1">SUMIFS(СВЦЭМ!$H$40:$H$783,СВЦЭМ!$A$40:$A$783,$A269,СВЦЭМ!$B$39:$B$782,W$260)+'СЕТ СН'!$F$15</f>
        <v>0</v>
      </c>
      <c r="X269" s="36">
        <f ca="1">SUMIFS(СВЦЭМ!$H$40:$H$783,СВЦЭМ!$A$40:$A$783,$A269,СВЦЭМ!$B$39:$B$782,X$260)+'СЕТ СН'!$F$15</f>
        <v>0</v>
      </c>
      <c r="Y269" s="36">
        <f ca="1">SUMIFS(СВЦЭМ!$H$40:$H$783,СВЦЭМ!$A$40:$A$783,$A269,СВЦЭМ!$B$39:$B$782,Y$260)+'СЕТ СН'!$F$15</f>
        <v>0</v>
      </c>
    </row>
    <row r="270" spans="1:27" ht="15.75" hidden="1" x14ac:dyDescent="0.2">
      <c r="A270" s="35">
        <f t="shared" si="7"/>
        <v>44844</v>
      </c>
      <c r="B270" s="36">
        <f ca="1">SUMIFS(СВЦЭМ!$H$40:$H$783,СВЦЭМ!$A$40:$A$783,$A270,СВЦЭМ!$B$39:$B$782,B$260)+'СЕТ СН'!$F$15</f>
        <v>0</v>
      </c>
      <c r="C270" s="36">
        <f ca="1">SUMIFS(СВЦЭМ!$H$40:$H$783,СВЦЭМ!$A$40:$A$783,$A270,СВЦЭМ!$B$39:$B$782,C$260)+'СЕТ СН'!$F$15</f>
        <v>0</v>
      </c>
      <c r="D270" s="36">
        <f ca="1">SUMIFS(СВЦЭМ!$H$40:$H$783,СВЦЭМ!$A$40:$A$783,$A270,СВЦЭМ!$B$39:$B$782,D$260)+'СЕТ СН'!$F$15</f>
        <v>0</v>
      </c>
      <c r="E270" s="36">
        <f ca="1">SUMIFS(СВЦЭМ!$H$40:$H$783,СВЦЭМ!$A$40:$A$783,$A270,СВЦЭМ!$B$39:$B$782,E$260)+'СЕТ СН'!$F$15</f>
        <v>0</v>
      </c>
      <c r="F270" s="36">
        <f ca="1">SUMIFS(СВЦЭМ!$H$40:$H$783,СВЦЭМ!$A$40:$A$783,$A270,СВЦЭМ!$B$39:$B$782,F$260)+'СЕТ СН'!$F$15</f>
        <v>0</v>
      </c>
      <c r="G270" s="36">
        <f ca="1">SUMIFS(СВЦЭМ!$H$40:$H$783,СВЦЭМ!$A$40:$A$783,$A270,СВЦЭМ!$B$39:$B$782,G$260)+'СЕТ СН'!$F$15</f>
        <v>0</v>
      </c>
      <c r="H270" s="36">
        <f ca="1">SUMIFS(СВЦЭМ!$H$40:$H$783,СВЦЭМ!$A$40:$A$783,$A270,СВЦЭМ!$B$39:$B$782,H$260)+'СЕТ СН'!$F$15</f>
        <v>0</v>
      </c>
      <c r="I270" s="36">
        <f ca="1">SUMIFS(СВЦЭМ!$H$40:$H$783,СВЦЭМ!$A$40:$A$783,$A270,СВЦЭМ!$B$39:$B$782,I$260)+'СЕТ СН'!$F$15</f>
        <v>0</v>
      </c>
      <c r="J270" s="36">
        <f ca="1">SUMIFS(СВЦЭМ!$H$40:$H$783,СВЦЭМ!$A$40:$A$783,$A270,СВЦЭМ!$B$39:$B$782,J$260)+'СЕТ СН'!$F$15</f>
        <v>0</v>
      </c>
      <c r="K270" s="36">
        <f ca="1">SUMIFS(СВЦЭМ!$H$40:$H$783,СВЦЭМ!$A$40:$A$783,$A270,СВЦЭМ!$B$39:$B$782,K$260)+'СЕТ СН'!$F$15</f>
        <v>0</v>
      </c>
      <c r="L270" s="36">
        <f ca="1">SUMIFS(СВЦЭМ!$H$40:$H$783,СВЦЭМ!$A$40:$A$783,$A270,СВЦЭМ!$B$39:$B$782,L$260)+'СЕТ СН'!$F$15</f>
        <v>0</v>
      </c>
      <c r="M270" s="36">
        <f ca="1">SUMIFS(СВЦЭМ!$H$40:$H$783,СВЦЭМ!$A$40:$A$783,$A270,СВЦЭМ!$B$39:$B$782,M$260)+'СЕТ СН'!$F$15</f>
        <v>0</v>
      </c>
      <c r="N270" s="36">
        <f ca="1">SUMIFS(СВЦЭМ!$H$40:$H$783,СВЦЭМ!$A$40:$A$783,$A270,СВЦЭМ!$B$39:$B$782,N$260)+'СЕТ СН'!$F$15</f>
        <v>0</v>
      </c>
      <c r="O270" s="36">
        <f ca="1">SUMIFS(СВЦЭМ!$H$40:$H$783,СВЦЭМ!$A$40:$A$783,$A270,СВЦЭМ!$B$39:$B$782,O$260)+'СЕТ СН'!$F$15</f>
        <v>0</v>
      </c>
      <c r="P270" s="36">
        <f ca="1">SUMIFS(СВЦЭМ!$H$40:$H$783,СВЦЭМ!$A$40:$A$783,$A270,СВЦЭМ!$B$39:$B$782,P$260)+'СЕТ СН'!$F$15</f>
        <v>0</v>
      </c>
      <c r="Q270" s="36">
        <f ca="1">SUMIFS(СВЦЭМ!$H$40:$H$783,СВЦЭМ!$A$40:$A$783,$A270,СВЦЭМ!$B$39:$B$782,Q$260)+'СЕТ СН'!$F$15</f>
        <v>0</v>
      </c>
      <c r="R270" s="36">
        <f ca="1">SUMIFS(СВЦЭМ!$H$40:$H$783,СВЦЭМ!$A$40:$A$783,$A270,СВЦЭМ!$B$39:$B$782,R$260)+'СЕТ СН'!$F$15</f>
        <v>0</v>
      </c>
      <c r="S270" s="36">
        <f ca="1">SUMIFS(СВЦЭМ!$H$40:$H$783,СВЦЭМ!$A$40:$A$783,$A270,СВЦЭМ!$B$39:$B$782,S$260)+'СЕТ СН'!$F$15</f>
        <v>0</v>
      </c>
      <c r="T270" s="36">
        <f ca="1">SUMIFS(СВЦЭМ!$H$40:$H$783,СВЦЭМ!$A$40:$A$783,$A270,СВЦЭМ!$B$39:$B$782,T$260)+'СЕТ СН'!$F$15</f>
        <v>0</v>
      </c>
      <c r="U270" s="36">
        <f ca="1">SUMIFS(СВЦЭМ!$H$40:$H$783,СВЦЭМ!$A$40:$A$783,$A270,СВЦЭМ!$B$39:$B$782,U$260)+'СЕТ СН'!$F$15</f>
        <v>0</v>
      </c>
      <c r="V270" s="36">
        <f ca="1">SUMIFS(СВЦЭМ!$H$40:$H$783,СВЦЭМ!$A$40:$A$783,$A270,СВЦЭМ!$B$39:$B$782,V$260)+'СЕТ СН'!$F$15</f>
        <v>0</v>
      </c>
      <c r="W270" s="36">
        <f ca="1">SUMIFS(СВЦЭМ!$H$40:$H$783,СВЦЭМ!$A$40:$A$783,$A270,СВЦЭМ!$B$39:$B$782,W$260)+'СЕТ СН'!$F$15</f>
        <v>0</v>
      </c>
      <c r="X270" s="36">
        <f ca="1">SUMIFS(СВЦЭМ!$H$40:$H$783,СВЦЭМ!$A$40:$A$783,$A270,СВЦЭМ!$B$39:$B$782,X$260)+'СЕТ СН'!$F$15</f>
        <v>0</v>
      </c>
      <c r="Y270" s="36">
        <f ca="1">SUMIFS(СВЦЭМ!$H$40:$H$783,СВЦЭМ!$A$40:$A$783,$A270,СВЦЭМ!$B$39:$B$782,Y$260)+'СЕТ СН'!$F$15</f>
        <v>0</v>
      </c>
    </row>
    <row r="271" spans="1:27" ht="15.75" hidden="1" x14ac:dyDescent="0.2">
      <c r="A271" s="35">
        <f t="shared" si="7"/>
        <v>44845</v>
      </c>
      <c r="B271" s="36">
        <f ca="1">SUMIFS(СВЦЭМ!$H$40:$H$783,СВЦЭМ!$A$40:$A$783,$A271,СВЦЭМ!$B$39:$B$782,B$260)+'СЕТ СН'!$F$15</f>
        <v>0</v>
      </c>
      <c r="C271" s="36">
        <f ca="1">SUMIFS(СВЦЭМ!$H$40:$H$783,СВЦЭМ!$A$40:$A$783,$A271,СВЦЭМ!$B$39:$B$782,C$260)+'СЕТ СН'!$F$15</f>
        <v>0</v>
      </c>
      <c r="D271" s="36">
        <f ca="1">SUMIFS(СВЦЭМ!$H$40:$H$783,СВЦЭМ!$A$40:$A$783,$A271,СВЦЭМ!$B$39:$B$782,D$260)+'СЕТ СН'!$F$15</f>
        <v>0</v>
      </c>
      <c r="E271" s="36">
        <f ca="1">SUMIFS(СВЦЭМ!$H$40:$H$783,СВЦЭМ!$A$40:$A$783,$A271,СВЦЭМ!$B$39:$B$782,E$260)+'СЕТ СН'!$F$15</f>
        <v>0</v>
      </c>
      <c r="F271" s="36">
        <f ca="1">SUMIFS(СВЦЭМ!$H$40:$H$783,СВЦЭМ!$A$40:$A$783,$A271,СВЦЭМ!$B$39:$B$782,F$260)+'СЕТ СН'!$F$15</f>
        <v>0</v>
      </c>
      <c r="G271" s="36">
        <f ca="1">SUMIFS(СВЦЭМ!$H$40:$H$783,СВЦЭМ!$A$40:$A$783,$A271,СВЦЭМ!$B$39:$B$782,G$260)+'СЕТ СН'!$F$15</f>
        <v>0</v>
      </c>
      <c r="H271" s="36">
        <f ca="1">SUMIFS(СВЦЭМ!$H$40:$H$783,СВЦЭМ!$A$40:$A$783,$A271,СВЦЭМ!$B$39:$B$782,H$260)+'СЕТ СН'!$F$15</f>
        <v>0</v>
      </c>
      <c r="I271" s="36">
        <f ca="1">SUMIFS(СВЦЭМ!$H$40:$H$783,СВЦЭМ!$A$40:$A$783,$A271,СВЦЭМ!$B$39:$B$782,I$260)+'СЕТ СН'!$F$15</f>
        <v>0</v>
      </c>
      <c r="J271" s="36">
        <f ca="1">SUMIFS(СВЦЭМ!$H$40:$H$783,СВЦЭМ!$A$40:$A$783,$A271,СВЦЭМ!$B$39:$B$782,J$260)+'СЕТ СН'!$F$15</f>
        <v>0</v>
      </c>
      <c r="K271" s="36">
        <f ca="1">SUMIFS(СВЦЭМ!$H$40:$H$783,СВЦЭМ!$A$40:$A$783,$A271,СВЦЭМ!$B$39:$B$782,K$260)+'СЕТ СН'!$F$15</f>
        <v>0</v>
      </c>
      <c r="L271" s="36">
        <f ca="1">SUMIFS(СВЦЭМ!$H$40:$H$783,СВЦЭМ!$A$40:$A$783,$A271,СВЦЭМ!$B$39:$B$782,L$260)+'СЕТ СН'!$F$15</f>
        <v>0</v>
      </c>
      <c r="M271" s="36">
        <f ca="1">SUMIFS(СВЦЭМ!$H$40:$H$783,СВЦЭМ!$A$40:$A$783,$A271,СВЦЭМ!$B$39:$B$782,M$260)+'СЕТ СН'!$F$15</f>
        <v>0</v>
      </c>
      <c r="N271" s="36">
        <f ca="1">SUMIFS(СВЦЭМ!$H$40:$H$783,СВЦЭМ!$A$40:$A$783,$A271,СВЦЭМ!$B$39:$B$782,N$260)+'СЕТ СН'!$F$15</f>
        <v>0</v>
      </c>
      <c r="O271" s="36">
        <f ca="1">SUMIFS(СВЦЭМ!$H$40:$H$783,СВЦЭМ!$A$40:$A$783,$A271,СВЦЭМ!$B$39:$B$782,O$260)+'СЕТ СН'!$F$15</f>
        <v>0</v>
      </c>
      <c r="P271" s="36">
        <f ca="1">SUMIFS(СВЦЭМ!$H$40:$H$783,СВЦЭМ!$A$40:$A$783,$A271,СВЦЭМ!$B$39:$B$782,P$260)+'СЕТ СН'!$F$15</f>
        <v>0</v>
      </c>
      <c r="Q271" s="36">
        <f ca="1">SUMIFS(СВЦЭМ!$H$40:$H$783,СВЦЭМ!$A$40:$A$783,$A271,СВЦЭМ!$B$39:$B$782,Q$260)+'СЕТ СН'!$F$15</f>
        <v>0</v>
      </c>
      <c r="R271" s="36">
        <f ca="1">SUMIFS(СВЦЭМ!$H$40:$H$783,СВЦЭМ!$A$40:$A$783,$A271,СВЦЭМ!$B$39:$B$782,R$260)+'СЕТ СН'!$F$15</f>
        <v>0</v>
      </c>
      <c r="S271" s="36">
        <f ca="1">SUMIFS(СВЦЭМ!$H$40:$H$783,СВЦЭМ!$A$40:$A$783,$A271,СВЦЭМ!$B$39:$B$782,S$260)+'СЕТ СН'!$F$15</f>
        <v>0</v>
      </c>
      <c r="T271" s="36">
        <f ca="1">SUMIFS(СВЦЭМ!$H$40:$H$783,СВЦЭМ!$A$40:$A$783,$A271,СВЦЭМ!$B$39:$B$782,T$260)+'СЕТ СН'!$F$15</f>
        <v>0</v>
      </c>
      <c r="U271" s="36">
        <f ca="1">SUMIFS(СВЦЭМ!$H$40:$H$783,СВЦЭМ!$A$40:$A$783,$A271,СВЦЭМ!$B$39:$B$782,U$260)+'СЕТ СН'!$F$15</f>
        <v>0</v>
      </c>
      <c r="V271" s="36">
        <f ca="1">SUMIFS(СВЦЭМ!$H$40:$H$783,СВЦЭМ!$A$40:$A$783,$A271,СВЦЭМ!$B$39:$B$782,V$260)+'СЕТ СН'!$F$15</f>
        <v>0</v>
      </c>
      <c r="W271" s="36">
        <f ca="1">SUMIFS(СВЦЭМ!$H$40:$H$783,СВЦЭМ!$A$40:$A$783,$A271,СВЦЭМ!$B$39:$B$782,W$260)+'СЕТ СН'!$F$15</f>
        <v>0</v>
      </c>
      <c r="X271" s="36">
        <f ca="1">SUMIFS(СВЦЭМ!$H$40:$H$783,СВЦЭМ!$A$40:$A$783,$A271,СВЦЭМ!$B$39:$B$782,X$260)+'СЕТ СН'!$F$15</f>
        <v>0</v>
      </c>
      <c r="Y271" s="36">
        <f ca="1">SUMIFS(СВЦЭМ!$H$40:$H$783,СВЦЭМ!$A$40:$A$783,$A271,СВЦЭМ!$B$39:$B$782,Y$260)+'СЕТ СН'!$F$15</f>
        <v>0</v>
      </c>
    </row>
    <row r="272" spans="1:27" ht="15.75" hidden="1" x14ac:dyDescent="0.2">
      <c r="A272" s="35">
        <f t="shared" si="7"/>
        <v>44846</v>
      </c>
      <c r="B272" s="36">
        <f ca="1">SUMIFS(СВЦЭМ!$H$40:$H$783,СВЦЭМ!$A$40:$A$783,$A272,СВЦЭМ!$B$39:$B$782,B$260)+'СЕТ СН'!$F$15</f>
        <v>0</v>
      </c>
      <c r="C272" s="36">
        <f ca="1">SUMIFS(СВЦЭМ!$H$40:$H$783,СВЦЭМ!$A$40:$A$783,$A272,СВЦЭМ!$B$39:$B$782,C$260)+'СЕТ СН'!$F$15</f>
        <v>0</v>
      </c>
      <c r="D272" s="36">
        <f ca="1">SUMIFS(СВЦЭМ!$H$40:$H$783,СВЦЭМ!$A$40:$A$783,$A272,СВЦЭМ!$B$39:$B$782,D$260)+'СЕТ СН'!$F$15</f>
        <v>0</v>
      </c>
      <c r="E272" s="36">
        <f ca="1">SUMIFS(СВЦЭМ!$H$40:$H$783,СВЦЭМ!$A$40:$A$783,$A272,СВЦЭМ!$B$39:$B$782,E$260)+'СЕТ СН'!$F$15</f>
        <v>0</v>
      </c>
      <c r="F272" s="36">
        <f ca="1">SUMIFS(СВЦЭМ!$H$40:$H$783,СВЦЭМ!$A$40:$A$783,$A272,СВЦЭМ!$B$39:$B$782,F$260)+'СЕТ СН'!$F$15</f>
        <v>0</v>
      </c>
      <c r="G272" s="36">
        <f ca="1">SUMIFS(СВЦЭМ!$H$40:$H$783,СВЦЭМ!$A$40:$A$783,$A272,СВЦЭМ!$B$39:$B$782,G$260)+'СЕТ СН'!$F$15</f>
        <v>0</v>
      </c>
      <c r="H272" s="36">
        <f ca="1">SUMIFS(СВЦЭМ!$H$40:$H$783,СВЦЭМ!$A$40:$A$783,$A272,СВЦЭМ!$B$39:$B$782,H$260)+'СЕТ СН'!$F$15</f>
        <v>0</v>
      </c>
      <c r="I272" s="36">
        <f ca="1">SUMIFS(СВЦЭМ!$H$40:$H$783,СВЦЭМ!$A$40:$A$783,$A272,СВЦЭМ!$B$39:$B$782,I$260)+'СЕТ СН'!$F$15</f>
        <v>0</v>
      </c>
      <c r="J272" s="36">
        <f ca="1">SUMIFS(СВЦЭМ!$H$40:$H$783,СВЦЭМ!$A$40:$A$783,$A272,СВЦЭМ!$B$39:$B$782,J$260)+'СЕТ СН'!$F$15</f>
        <v>0</v>
      </c>
      <c r="K272" s="36">
        <f ca="1">SUMIFS(СВЦЭМ!$H$40:$H$783,СВЦЭМ!$A$40:$A$783,$A272,СВЦЭМ!$B$39:$B$782,K$260)+'СЕТ СН'!$F$15</f>
        <v>0</v>
      </c>
      <c r="L272" s="36">
        <f ca="1">SUMIFS(СВЦЭМ!$H$40:$H$783,СВЦЭМ!$A$40:$A$783,$A272,СВЦЭМ!$B$39:$B$782,L$260)+'СЕТ СН'!$F$15</f>
        <v>0</v>
      </c>
      <c r="M272" s="36">
        <f ca="1">SUMIFS(СВЦЭМ!$H$40:$H$783,СВЦЭМ!$A$40:$A$783,$A272,СВЦЭМ!$B$39:$B$782,M$260)+'СЕТ СН'!$F$15</f>
        <v>0</v>
      </c>
      <c r="N272" s="36">
        <f ca="1">SUMIFS(СВЦЭМ!$H$40:$H$783,СВЦЭМ!$A$40:$A$783,$A272,СВЦЭМ!$B$39:$B$782,N$260)+'СЕТ СН'!$F$15</f>
        <v>0</v>
      </c>
      <c r="O272" s="36">
        <f ca="1">SUMIFS(СВЦЭМ!$H$40:$H$783,СВЦЭМ!$A$40:$A$783,$A272,СВЦЭМ!$B$39:$B$782,O$260)+'СЕТ СН'!$F$15</f>
        <v>0</v>
      </c>
      <c r="P272" s="36">
        <f ca="1">SUMIFS(СВЦЭМ!$H$40:$H$783,СВЦЭМ!$A$40:$A$783,$A272,СВЦЭМ!$B$39:$B$782,P$260)+'СЕТ СН'!$F$15</f>
        <v>0</v>
      </c>
      <c r="Q272" s="36">
        <f ca="1">SUMIFS(СВЦЭМ!$H$40:$H$783,СВЦЭМ!$A$40:$A$783,$A272,СВЦЭМ!$B$39:$B$782,Q$260)+'СЕТ СН'!$F$15</f>
        <v>0</v>
      </c>
      <c r="R272" s="36">
        <f ca="1">SUMIFS(СВЦЭМ!$H$40:$H$783,СВЦЭМ!$A$40:$A$783,$A272,СВЦЭМ!$B$39:$B$782,R$260)+'СЕТ СН'!$F$15</f>
        <v>0</v>
      </c>
      <c r="S272" s="36">
        <f ca="1">SUMIFS(СВЦЭМ!$H$40:$H$783,СВЦЭМ!$A$40:$A$783,$A272,СВЦЭМ!$B$39:$B$782,S$260)+'СЕТ СН'!$F$15</f>
        <v>0</v>
      </c>
      <c r="T272" s="36">
        <f ca="1">SUMIFS(СВЦЭМ!$H$40:$H$783,СВЦЭМ!$A$40:$A$783,$A272,СВЦЭМ!$B$39:$B$782,T$260)+'СЕТ СН'!$F$15</f>
        <v>0</v>
      </c>
      <c r="U272" s="36">
        <f ca="1">SUMIFS(СВЦЭМ!$H$40:$H$783,СВЦЭМ!$A$40:$A$783,$A272,СВЦЭМ!$B$39:$B$782,U$260)+'СЕТ СН'!$F$15</f>
        <v>0</v>
      </c>
      <c r="V272" s="36">
        <f ca="1">SUMIFS(СВЦЭМ!$H$40:$H$783,СВЦЭМ!$A$40:$A$783,$A272,СВЦЭМ!$B$39:$B$782,V$260)+'СЕТ СН'!$F$15</f>
        <v>0</v>
      </c>
      <c r="W272" s="36">
        <f ca="1">SUMIFS(СВЦЭМ!$H$40:$H$783,СВЦЭМ!$A$40:$A$783,$A272,СВЦЭМ!$B$39:$B$782,W$260)+'СЕТ СН'!$F$15</f>
        <v>0</v>
      </c>
      <c r="X272" s="36">
        <f ca="1">SUMIFS(СВЦЭМ!$H$40:$H$783,СВЦЭМ!$A$40:$A$783,$A272,СВЦЭМ!$B$39:$B$782,X$260)+'СЕТ СН'!$F$15</f>
        <v>0</v>
      </c>
      <c r="Y272" s="36">
        <f ca="1">SUMIFS(СВЦЭМ!$H$40:$H$783,СВЦЭМ!$A$40:$A$783,$A272,СВЦЭМ!$B$39:$B$782,Y$260)+'СЕТ СН'!$F$15</f>
        <v>0</v>
      </c>
    </row>
    <row r="273" spans="1:25" ht="15.75" hidden="1" x14ac:dyDescent="0.2">
      <c r="A273" s="35">
        <f t="shared" si="7"/>
        <v>44847</v>
      </c>
      <c r="B273" s="36">
        <f ca="1">SUMIFS(СВЦЭМ!$H$40:$H$783,СВЦЭМ!$A$40:$A$783,$A273,СВЦЭМ!$B$39:$B$782,B$260)+'СЕТ СН'!$F$15</f>
        <v>0</v>
      </c>
      <c r="C273" s="36">
        <f ca="1">SUMIFS(СВЦЭМ!$H$40:$H$783,СВЦЭМ!$A$40:$A$783,$A273,СВЦЭМ!$B$39:$B$782,C$260)+'СЕТ СН'!$F$15</f>
        <v>0</v>
      </c>
      <c r="D273" s="36">
        <f ca="1">SUMIFS(СВЦЭМ!$H$40:$H$783,СВЦЭМ!$A$40:$A$783,$A273,СВЦЭМ!$B$39:$B$782,D$260)+'СЕТ СН'!$F$15</f>
        <v>0</v>
      </c>
      <c r="E273" s="36">
        <f ca="1">SUMIFS(СВЦЭМ!$H$40:$H$783,СВЦЭМ!$A$40:$A$783,$A273,СВЦЭМ!$B$39:$B$782,E$260)+'СЕТ СН'!$F$15</f>
        <v>0</v>
      </c>
      <c r="F273" s="36">
        <f ca="1">SUMIFS(СВЦЭМ!$H$40:$H$783,СВЦЭМ!$A$40:$A$783,$A273,СВЦЭМ!$B$39:$B$782,F$260)+'СЕТ СН'!$F$15</f>
        <v>0</v>
      </c>
      <c r="G273" s="36">
        <f ca="1">SUMIFS(СВЦЭМ!$H$40:$H$783,СВЦЭМ!$A$40:$A$783,$A273,СВЦЭМ!$B$39:$B$782,G$260)+'СЕТ СН'!$F$15</f>
        <v>0</v>
      </c>
      <c r="H273" s="36">
        <f ca="1">SUMIFS(СВЦЭМ!$H$40:$H$783,СВЦЭМ!$A$40:$A$783,$A273,СВЦЭМ!$B$39:$B$782,H$260)+'СЕТ СН'!$F$15</f>
        <v>0</v>
      </c>
      <c r="I273" s="36">
        <f ca="1">SUMIFS(СВЦЭМ!$H$40:$H$783,СВЦЭМ!$A$40:$A$783,$A273,СВЦЭМ!$B$39:$B$782,I$260)+'СЕТ СН'!$F$15</f>
        <v>0</v>
      </c>
      <c r="J273" s="36">
        <f ca="1">SUMIFS(СВЦЭМ!$H$40:$H$783,СВЦЭМ!$A$40:$A$783,$A273,СВЦЭМ!$B$39:$B$782,J$260)+'СЕТ СН'!$F$15</f>
        <v>0</v>
      </c>
      <c r="K273" s="36">
        <f ca="1">SUMIFS(СВЦЭМ!$H$40:$H$783,СВЦЭМ!$A$40:$A$783,$A273,СВЦЭМ!$B$39:$B$782,K$260)+'СЕТ СН'!$F$15</f>
        <v>0</v>
      </c>
      <c r="L273" s="36">
        <f ca="1">SUMIFS(СВЦЭМ!$H$40:$H$783,СВЦЭМ!$A$40:$A$783,$A273,СВЦЭМ!$B$39:$B$782,L$260)+'СЕТ СН'!$F$15</f>
        <v>0</v>
      </c>
      <c r="M273" s="36">
        <f ca="1">SUMIFS(СВЦЭМ!$H$40:$H$783,СВЦЭМ!$A$40:$A$783,$A273,СВЦЭМ!$B$39:$B$782,M$260)+'СЕТ СН'!$F$15</f>
        <v>0</v>
      </c>
      <c r="N273" s="36">
        <f ca="1">SUMIFS(СВЦЭМ!$H$40:$H$783,СВЦЭМ!$A$40:$A$783,$A273,СВЦЭМ!$B$39:$B$782,N$260)+'СЕТ СН'!$F$15</f>
        <v>0</v>
      </c>
      <c r="O273" s="36">
        <f ca="1">SUMIFS(СВЦЭМ!$H$40:$H$783,СВЦЭМ!$A$40:$A$783,$A273,СВЦЭМ!$B$39:$B$782,O$260)+'СЕТ СН'!$F$15</f>
        <v>0</v>
      </c>
      <c r="P273" s="36">
        <f ca="1">SUMIFS(СВЦЭМ!$H$40:$H$783,СВЦЭМ!$A$40:$A$783,$A273,СВЦЭМ!$B$39:$B$782,P$260)+'СЕТ СН'!$F$15</f>
        <v>0</v>
      </c>
      <c r="Q273" s="36">
        <f ca="1">SUMIFS(СВЦЭМ!$H$40:$H$783,СВЦЭМ!$A$40:$A$783,$A273,СВЦЭМ!$B$39:$B$782,Q$260)+'СЕТ СН'!$F$15</f>
        <v>0</v>
      </c>
      <c r="R273" s="36">
        <f ca="1">SUMIFS(СВЦЭМ!$H$40:$H$783,СВЦЭМ!$A$40:$A$783,$A273,СВЦЭМ!$B$39:$B$782,R$260)+'СЕТ СН'!$F$15</f>
        <v>0</v>
      </c>
      <c r="S273" s="36">
        <f ca="1">SUMIFS(СВЦЭМ!$H$40:$H$783,СВЦЭМ!$A$40:$A$783,$A273,СВЦЭМ!$B$39:$B$782,S$260)+'СЕТ СН'!$F$15</f>
        <v>0</v>
      </c>
      <c r="T273" s="36">
        <f ca="1">SUMIFS(СВЦЭМ!$H$40:$H$783,СВЦЭМ!$A$40:$A$783,$A273,СВЦЭМ!$B$39:$B$782,T$260)+'СЕТ СН'!$F$15</f>
        <v>0</v>
      </c>
      <c r="U273" s="36">
        <f ca="1">SUMIFS(СВЦЭМ!$H$40:$H$783,СВЦЭМ!$A$40:$A$783,$A273,СВЦЭМ!$B$39:$B$782,U$260)+'СЕТ СН'!$F$15</f>
        <v>0</v>
      </c>
      <c r="V273" s="36">
        <f ca="1">SUMIFS(СВЦЭМ!$H$40:$H$783,СВЦЭМ!$A$40:$A$783,$A273,СВЦЭМ!$B$39:$B$782,V$260)+'СЕТ СН'!$F$15</f>
        <v>0</v>
      </c>
      <c r="W273" s="36">
        <f ca="1">SUMIFS(СВЦЭМ!$H$40:$H$783,СВЦЭМ!$A$40:$A$783,$A273,СВЦЭМ!$B$39:$B$782,W$260)+'СЕТ СН'!$F$15</f>
        <v>0</v>
      </c>
      <c r="X273" s="36">
        <f ca="1">SUMIFS(СВЦЭМ!$H$40:$H$783,СВЦЭМ!$A$40:$A$783,$A273,СВЦЭМ!$B$39:$B$782,X$260)+'СЕТ СН'!$F$15</f>
        <v>0</v>
      </c>
      <c r="Y273" s="36">
        <f ca="1">SUMIFS(СВЦЭМ!$H$40:$H$783,СВЦЭМ!$A$40:$A$783,$A273,СВЦЭМ!$B$39:$B$782,Y$260)+'СЕТ СН'!$F$15</f>
        <v>0</v>
      </c>
    </row>
    <row r="274" spans="1:25" ht="15.75" hidden="1" x14ac:dyDescent="0.2">
      <c r="A274" s="35">
        <f t="shared" si="7"/>
        <v>44848</v>
      </c>
      <c r="B274" s="36">
        <f ca="1">SUMIFS(СВЦЭМ!$H$40:$H$783,СВЦЭМ!$A$40:$A$783,$A274,СВЦЭМ!$B$39:$B$782,B$260)+'СЕТ СН'!$F$15</f>
        <v>0</v>
      </c>
      <c r="C274" s="36">
        <f ca="1">SUMIFS(СВЦЭМ!$H$40:$H$783,СВЦЭМ!$A$40:$A$783,$A274,СВЦЭМ!$B$39:$B$782,C$260)+'СЕТ СН'!$F$15</f>
        <v>0</v>
      </c>
      <c r="D274" s="36">
        <f ca="1">SUMIFS(СВЦЭМ!$H$40:$H$783,СВЦЭМ!$A$40:$A$783,$A274,СВЦЭМ!$B$39:$B$782,D$260)+'СЕТ СН'!$F$15</f>
        <v>0</v>
      </c>
      <c r="E274" s="36">
        <f ca="1">SUMIFS(СВЦЭМ!$H$40:$H$783,СВЦЭМ!$A$40:$A$783,$A274,СВЦЭМ!$B$39:$B$782,E$260)+'СЕТ СН'!$F$15</f>
        <v>0</v>
      </c>
      <c r="F274" s="36">
        <f ca="1">SUMIFS(СВЦЭМ!$H$40:$H$783,СВЦЭМ!$A$40:$A$783,$A274,СВЦЭМ!$B$39:$B$782,F$260)+'СЕТ СН'!$F$15</f>
        <v>0</v>
      </c>
      <c r="G274" s="36">
        <f ca="1">SUMIFS(СВЦЭМ!$H$40:$H$783,СВЦЭМ!$A$40:$A$783,$A274,СВЦЭМ!$B$39:$B$782,G$260)+'СЕТ СН'!$F$15</f>
        <v>0</v>
      </c>
      <c r="H274" s="36">
        <f ca="1">SUMIFS(СВЦЭМ!$H$40:$H$783,СВЦЭМ!$A$40:$A$783,$A274,СВЦЭМ!$B$39:$B$782,H$260)+'СЕТ СН'!$F$15</f>
        <v>0</v>
      </c>
      <c r="I274" s="36">
        <f ca="1">SUMIFS(СВЦЭМ!$H$40:$H$783,СВЦЭМ!$A$40:$A$783,$A274,СВЦЭМ!$B$39:$B$782,I$260)+'СЕТ СН'!$F$15</f>
        <v>0</v>
      </c>
      <c r="J274" s="36">
        <f ca="1">SUMIFS(СВЦЭМ!$H$40:$H$783,СВЦЭМ!$A$40:$A$783,$A274,СВЦЭМ!$B$39:$B$782,J$260)+'СЕТ СН'!$F$15</f>
        <v>0</v>
      </c>
      <c r="K274" s="36">
        <f ca="1">SUMIFS(СВЦЭМ!$H$40:$H$783,СВЦЭМ!$A$40:$A$783,$A274,СВЦЭМ!$B$39:$B$782,K$260)+'СЕТ СН'!$F$15</f>
        <v>0</v>
      </c>
      <c r="L274" s="36">
        <f ca="1">SUMIFS(СВЦЭМ!$H$40:$H$783,СВЦЭМ!$A$40:$A$783,$A274,СВЦЭМ!$B$39:$B$782,L$260)+'СЕТ СН'!$F$15</f>
        <v>0</v>
      </c>
      <c r="M274" s="36">
        <f ca="1">SUMIFS(СВЦЭМ!$H$40:$H$783,СВЦЭМ!$A$40:$A$783,$A274,СВЦЭМ!$B$39:$B$782,M$260)+'СЕТ СН'!$F$15</f>
        <v>0</v>
      </c>
      <c r="N274" s="36">
        <f ca="1">SUMIFS(СВЦЭМ!$H$40:$H$783,СВЦЭМ!$A$40:$A$783,$A274,СВЦЭМ!$B$39:$B$782,N$260)+'СЕТ СН'!$F$15</f>
        <v>0</v>
      </c>
      <c r="O274" s="36">
        <f ca="1">SUMIFS(СВЦЭМ!$H$40:$H$783,СВЦЭМ!$A$40:$A$783,$A274,СВЦЭМ!$B$39:$B$782,O$260)+'СЕТ СН'!$F$15</f>
        <v>0</v>
      </c>
      <c r="P274" s="36">
        <f ca="1">SUMIFS(СВЦЭМ!$H$40:$H$783,СВЦЭМ!$A$40:$A$783,$A274,СВЦЭМ!$B$39:$B$782,P$260)+'СЕТ СН'!$F$15</f>
        <v>0</v>
      </c>
      <c r="Q274" s="36">
        <f ca="1">SUMIFS(СВЦЭМ!$H$40:$H$783,СВЦЭМ!$A$40:$A$783,$A274,СВЦЭМ!$B$39:$B$782,Q$260)+'СЕТ СН'!$F$15</f>
        <v>0</v>
      </c>
      <c r="R274" s="36">
        <f ca="1">SUMIFS(СВЦЭМ!$H$40:$H$783,СВЦЭМ!$A$40:$A$783,$A274,СВЦЭМ!$B$39:$B$782,R$260)+'СЕТ СН'!$F$15</f>
        <v>0</v>
      </c>
      <c r="S274" s="36">
        <f ca="1">SUMIFS(СВЦЭМ!$H$40:$H$783,СВЦЭМ!$A$40:$A$783,$A274,СВЦЭМ!$B$39:$B$782,S$260)+'СЕТ СН'!$F$15</f>
        <v>0</v>
      </c>
      <c r="T274" s="36">
        <f ca="1">SUMIFS(СВЦЭМ!$H$40:$H$783,СВЦЭМ!$A$40:$A$783,$A274,СВЦЭМ!$B$39:$B$782,T$260)+'СЕТ СН'!$F$15</f>
        <v>0</v>
      </c>
      <c r="U274" s="36">
        <f ca="1">SUMIFS(СВЦЭМ!$H$40:$H$783,СВЦЭМ!$A$40:$A$783,$A274,СВЦЭМ!$B$39:$B$782,U$260)+'СЕТ СН'!$F$15</f>
        <v>0</v>
      </c>
      <c r="V274" s="36">
        <f ca="1">SUMIFS(СВЦЭМ!$H$40:$H$783,СВЦЭМ!$A$40:$A$783,$A274,СВЦЭМ!$B$39:$B$782,V$260)+'СЕТ СН'!$F$15</f>
        <v>0</v>
      </c>
      <c r="W274" s="36">
        <f ca="1">SUMIFS(СВЦЭМ!$H$40:$H$783,СВЦЭМ!$A$40:$A$783,$A274,СВЦЭМ!$B$39:$B$782,W$260)+'СЕТ СН'!$F$15</f>
        <v>0</v>
      </c>
      <c r="X274" s="36">
        <f ca="1">SUMIFS(СВЦЭМ!$H$40:$H$783,СВЦЭМ!$A$40:$A$783,$A274,СВЦЭМ!$B$39:$B$782,X$260)+'СЕТ СН'!$F$15</f>
        <v>0</v>
      </c>
      <c r="Y274" s="36">
        <f ca="1">SUMIFS(СВЦЭМ!$H$40:$H$783,СВЦЭМ!$A$40:$A$783,$A274,СВЦЭМ!$B$39:$B$782,Y$260)+'СЕТ СН'!$F$15</f>
        <v>0</v>
      </c>
    </row>
    <row r="275" spans="1:25" ht="15.75" hidden="1" x14ac:dyDescent="0.2">
      <c r="A275" s="35">
        <f t="shared" si="7"/>
        <v>44849</v>
      </c>
      <c r="B275" s="36">
        <f ca="1">SUMIFS(СВЦЭМ!$H$40:$H$783,СВЦЭМ!$A$40:$A$783,$A275,СВЦЭМ!$B$39:$B$782,B$260)+'СЕТ СН'!$F$15</f>
        <v>0</v>
      </c>
      <c r="C275" s="36">
        <f ca="1">SUMIFS(СВЦЭМ!$H$40:$H$783,СВЦЭМ!$A$40:$A$783,$A275,СВЦЭМ!$B$39:$B$782,C$260)+'СЕТ СН'!$F$15</f>
        <v>0</v>
      </c>
      <c r="D275" s="36">
        <f ca="1">SUMIFS(СВЦЭМ!$H$40:$H$783,СВЦЭМ!$A$40:$A$783,$A275,СВЦЭМ!$B$39:$B$782,D$260)+'СЕТ СН'!$F$15</f>
        <v>0</v>
      </c>
      <c r="E275" s="36">
        <f ca="1">SUMIFS(СВЦЭМ!$H$40:$H$783,СВЦЭМ!$A$40:$A$783,$A275,СВЦЭМ!$B$39:$B$782,E$260)+'СЕТ СН'!$F$15</f>
        <v>0</v>
      </c>
      <c r="F275" s="36">
        <f ca="1">SUMIFS(СВЦЭМ!$H$40:$H$783,СВЦЭМ!$A$40:$A$783,$A275,СВЦЭМ!$B$39:$B$782,F$260)+'СЕТ СН'!$F$15</f>
        <v>0</v>
      </c>
      <c r="G275" s="36">
        <f ca="1">SUMIFS(СВЦЭМ!$H$40:$H$783,СВЦЭМ!$A$40:$A$783,$A275,СВЦЭМ!$B$39:$B$782,G$260)+'СЕТ СН'!$F$15</f>
        <v>0</v>
      </c>
      <c r="H275" s="36">
        <f ca="1">SUMIFS(СВЦЭМ!$H$40:$H$783,СВЦЭМ!$A$40:$A$783,$A275,СВЦЭМ!$B$39:$B$782,H$260)+'СЕТ СН'!$F$15</f>
        <v>0</v>
      </c>
      <c r="I275" s="36">
        <f ca="1">SUMIFS(СВЦЭМ!$H$40:$H$783,СВЦЭМ!$A$40:$A$783,$A275,СВЦЭМ!$B$39:$B$782,I$260)+'СЕТ СН'!$F$15</f>
        <v>0</v>
      </c>
      <c r="J275" s="36">
        <f ca="1">SUMIFS(СВЦЭМ!$H$40:$H$783,СВЦЭМ!$A$40:$A$783,$A275,СВЦЭМ!$B$39:$B$782,J$260)+'СЕТ СН'!$F$15</f>
        <v>0</v>
      </c>
      <c r="K275" s="36">
        <f ca="1">SUMIFS(СВЦЭМ!$H$40:$H$783,СВЦЭМ!$A$40:$A$783,$A275,СВЦЭМ!$B$39:$B$782,K$260)+'СЕТ СН'!$F$15</f>
        <v>0</v>
      </c>
      <c r="L275" s="36">
        <f ca="1">SUMIFS(СВЦЭМ!$H$40:$H$783,СВЦЭМ!$A$40:$A$783,$A275,СВЦЭМ!$B$39:$B$782,L$260)+'СЕТ СН'!$F$15</f>
        <v>0</v>
      </c>
      <c r="M275" s="36">
        <f ca="1">SUMIFS(СВЦЭМ!$H$40:$H$783,СВЦЭМ!$A$40:$A$783,$A275,СВЦЭМ!$B$39:$B$782,M$260)+'СЕТ СН'!$F$15</f>
        <v>0</v>
      </c>
      <c r="N275" s="36">
        <f ca="1">SUMIFS(СВЦЭМ!$H$40:$H$783,СВЦЭМ!$A$40:$A$783,$A275,СВЦЭМ!$B$39:$B$782,N$260)+'СЕТ СН'!$F$15</f>
        <v>0</v>
      </c>
      <c r="O275" s="36">
        <f ca="1">SUMIFS(СВЦЭМ!$H$40:$H$783,СВЦЭМ!$A$40:$A$783,$A275,СВЦЭМ!$B$39:$B$782,O$260)+'СЕТ СН'!$F$15</f>
        <v>0</v>
      </c>
      <c r="P275" s="36">
        <f ca="1">SUMIFS(СВЦЭМ!$H$40:$H$783,СВЦЭМ!$A$40:$A$783,$A275,СВЦЭМ!$B$39:$B$782,P$260)+'СЕТ СН'!$F$15</f>
        <v>0</v>
      </c>
      <c r="Q275" s="36">
        <f ca="1">SUMIFS(СВЦЭМ!$H$40:$H$783,СВЦЭМ!$A$40:$A$783,$A275,СВЦЭМ!$B$39:$B$782,Q$260)+'СЕТ СН'!$F$15</f>
        <v>0</v>
      </c>
      <c r="R275" s="36">
        <f ca="1">SUMIFS(СВЦЭМ!$H$40:$H$783,СВЦЭМ!$A$40:$A$783,$A275,СВЦЭМ!$B$39:$B$782,R$260)+'СЕТ СН'!$F$15</f>
        <v>0</v>
      </c>
      <c r="S275" s="36">
        <f ca="1">SUMIFS(СВЦЭМ!$H$40:$H$783,СВЦЭМ!$A$40:$A$783,$A275,СВЦЭМ!$B$39:$B$782,S$260)+'СЕТ СН'!$F$15</f>
        <v>0</v>
      </c>
      <c r="T275" s="36">
        <f ca="1">SUMIFS(СВЦЭМ!$H$40:$H$783,СВЦЭМ!$A$40:$A$783,$A275,СВЦЭМ!$B$39:$B$782,T$260)+'СЕТ СН'!$F$15</f>
        <v>0</v>
      </c>
      <c r="U275" s="36">
        <f ca="1">SUMIFS(СВЦЭМ!$H$40:$H$783,СВЦЭМ!$A$40:$A$783,$A275,СВЦЭМ!$B$39:$B$782,U$260)+'СЕТ СН'!$F$15</f>
        <v>0</v>
      </c>
      <c r="V275" s="36">
        <f ca="1">SUMIFS(СВЦЭМ!$H$40:$H$783,СВЦЭМ!$A$40:$A$783,$A275,СВЦЭМ!$B$39:$B$782,V$260)+'СЕТ СН'!$F$15</f>
        <v>0</v>
      </c>
      <c r="W275" s="36">
        <f ca="1">SUMIFS(СВЦЭМ!$H$40:$H$783,СВЦЭМ!$A$40:$A$783,$A275,СВЦЭМ!$B$39:$B$782,W$260)+'СЕТ СН'!$F$15</f>
        <v>0</v>
      </c>
      <c r="X275" s="36">
        <f ca="1">SUMIFS(СВЦЭМ!$H$40:$H$783,СВЦЭМ!$A$40:$A$783,$A275,СВЦЭМ!$B$39:$B$782,X$260)+'СЕТ СН'!$F$15</f>
        <v>0</v>
      </c>
      <c r="Y275" s="36">
        <f ca="1">SUMIFS(СВЦЭМ!$H$40:$H$783,СВЦЭМ!$A$40:$A$783,$A275,СВЦЭМ!$B$39:$B$782,Y$260)+'СЕТ СН'!$F$15</f>
        <v>0</v>
      </c>
    </row>
    <row r="276" spans="1:25" ht="15.75" hidden="1" x14ac:dyDescent="0.2">
      <c r="A276" s="35">
        <f t="shared" si="7"/>
        <v>44850</v>
      </c>
      <c r="B276" s="36">
        <f ca="1">SUMIFS(СВЦЭМ!$H$40:$H$783,СВЦЭМ!$A$40:$A$783,$A276,СВЦЭМ!$B$39:$B$782,B$260)+'СЕТ СН'!$F$15</f>
        <v>0</v>
      </c>
      <c r="C276" s="36">
        <f ca="1">SUMIFS(СВЦЭМ!$H$40:$H$783,СВЦЭМ!$A$40:$A$783,$A276,СВЦЭМ!$B$39:$B$782,C$260)+'СЕТ СН'!$F$15</f>
        <v>0</v>
      </c>
      <c r="D276" s="36">
        <f ca="1">SUMIFS(СВЦЭМ!$H$40:$H$783,СВЦЭМ!$A$40:$A$783,$A276,СВЦЭМ!$B$39:$B$782,D$260)+'СЕТ СН'!$F$15</f>
        <v>0</v>
      </c>
      <c r="E276" s="36">
        <f ca="1">SUMIFS(СВЦЭМ!$H$40:$H$783,СВЦЭМ!$A$40:$A$783,$A276,СВЦЭМ!$B$39:$B$782,E$260)+'СЕТ СН'!$F$15</f>
        <v>0</v>
      </c>
      <c r="F276" s="36">
        <f ca="1">SUMIFS(СВЦЭМ!$H$40:$H$783,СВЦЭМ!$A$40:$A$783,$A276,СВЦЭМ!$B$39:$B$782,F$260)+'СЕТ СН'!$F$15</f>
        <v>0</v>
      </c>
      <c r="G276" s="36">
        <f ca="1">SUMIFS(СВЦЭМ!$H$40:$H$783,СВЦЭМ!$A$40:$A$783,$A276,СВЦЭМ!$B$39:$B$782,G$260)+'СЕТ СН'!$F$15</f>
        <v>0</v>
      </c>
      <c r="H276" s="36">
        <f ca="1">SUMIFS(СВЦЭМ!$H$40:$H$783,СВЦЭМ!$A$40:$A$783,$A276,СВЦЭМ!$B$39:$B$782,H$260)+'СЕТ СН'!$F$15</f>
        <v>0</v>
      </c>
      <c r="I276" s="36">
        <f ca="1">SUMIFS(СВЦЭМ!$H$40:$H$783,СВЦЭМ!$A$40:$A$783,$A276,СВЦЭМ!$B$39:$B$782,I$260)+'СЕТ СН'!$F$15</f>
        <v>0</v>
      </c>
      <c r="J276" s="36">
        <f ca="1">SUMIFS(СВЦЭМ!$H$40:$H$783,СВЦЭМ!$A$40:$A$783,$A276,СВЦЭМ!$B$39:$B$782,J$260)+'СЕТ СН'!$F$15</f>
        <v>0</v>
      </c>
      <c r="K276" s="36">
        <f ca="1">SUMIFS(СВЦЭМ!$H$40:$H$783,СВЦЭМ!$A$40:$A$783,$A276,СВЦЭМ!$B$39:$B$782,K$260)+'СЕТ СН'!$F$15</f>
        <v>0</v>
      </c>
      <c r="L276" s="36">
        <f ca="1">SUMIFS(СВЦЭМ!$H$40:$H$783,СВЦЭМ!$A$40:$A$783,$A276,СВЦЭМ!$B$39:$B$782,L$260)+'СЕТ СН'!$F$15</f>
        <v>0</v>
      </c>
      <c r="M276" s="36">
        <f ca="1">SUMIFS(СВЦЭМ!$H$40:$H$783,СВЦЭМ!$A$40:$A$783,$A276,СВЦЭМ!$B$39:$B$782,M$260)+'СЕТ СН'!$F$15</f>
        <v>0</v>
      </c>
      <c r="N276" s="36">
        <f ca="1">SUMIFS(СВЦЭМ!$H$40:$H$783,СВЦЭМ!$A$40:$A$783,$A276,СВЦЭМ!$B$39:$B$782,N$260)+'СЕТ СН'!$F$15</f>
        <v>0</v>
      </c>
      <c r="O276" s="36">
        <f ca="1">SUMIFS(СВЦЭМ!$H$40:$H$783,СВЦЭМ!$A$40:$A$783,$A276,СВЦЭМ!$B$39:$B$782,O$260)+'СЕТ СН'!$F$15</f>
        <v>0</v>
      </c>
      <c r="P276" s="36">
        <f ca="1">SUMIFS(СВЦЭМ!$H$40:$H$783,СВЦЭМ!$A$40:$A$783,$A276,СВЦЭМ!$B$39:$B$782,P$260)+'СЕТ СН'!$F$15</f>
        <v>0</v>
      </c>
      <c r="Q276" s="36">
        <f ca="1">SUMIFS(СВЦЭМ!$H$40:$H$783,СВЦЭМ!$A$40:$A$783,$A276,СВЦЭМ!$B$39:$B$782,Q$260)+'СЕТ СН'!$F$15</f>
        <v>0</v>
      </c>
      <c r="R276" s="36">
        <f ca="1">SUMIFS(СВЦЭМ!$H$40:$H$783,СВЦЭМ!$A$40:$A$783,$A276,СВЦЭМ!$B$39:$B$782,R$260)+'СЕТ СН'!$F$15</f>
        <v>0</v>
      </c>
      <c r="S276" s="36">
        <f ca="1">SUMIFS(СВЦЭМ!$H$40:$H$783,СВЦЭМ!$A$40:$A$783,$A276,СВЦЭМ!$B$39:$B$782,S$260)+'СЕТ СН'!$F$15</f>
        <v>0</v>
      </c>
      <c r="T276" s="36">
        <f ca="1">SUMIFS(СВЦЭМ!$H$40:$H$783,СВЦЭМ!$A$40:$A$783,$A276,СВЦЭМ!$B$39:$B$782,T$260)+'СЕТ СН'!$F$15</f>
        <v>0</v>
      </c>
      <c r="U276" s="36">
        <f ca="1">SUMIFS(СВЦЭМ!$H$40:$H$783,СВЦЭМ!$A$40:$A$783,$A276,СВЦЭМ!$B$39:$B$782,U$260)+'СЕТ СН'!$F$15</f>
        <v>0</v>
      </c>
      <c r="V276" s="36">
        <f ca="1">SUMIFS(СВЦЭМ!$H$40:$H$783,СВЦЭМ!$A$40:$A$783,$A276,СВЦЭМ!$B$39:$B$782,V$260)+'СЕТ СН'!$F$15</f>
        <v>0</v>
      </c>
      <c r="W276" s="36">
        <f ca="1">SUMIFS(СВЦЭМ!$H$40:$H$783,СВЦЭМ!$A$40:$A$783,$A276,СВЦЭМ!$B$39:$B$782,W$260)+'СЕТ СН'!$F$15</f>
        <v>0</v>
      </c>
      <c r="X276" s="36">
        <f ca="1">SUMIFS(СВЦЭМ!$H$40:$H$783,СВЦЭМ!$A$40:$A$783,$A276,СВЦЭМ!$B$39:$B$782,X$260)+'СЕТ СН'!$F$15</f>
        <v>0</v>
      </c>
      <c r="Y276" s="36">
        <f ca="1">SUMIFS(СВЦЭМ!$H$40:$H$783,СВЦЭМ!$A$40:$A$783,$A276,СВЦЭМ!$B$39:$B$782,Y$260)+'СЕТ СН'!$F$15</f>
        <v>0</v>
      </c>
    </row>
    <row r="277" spans="1:25" ht="15.75" hidden="1" x14ac:dyDescent="0.2">
      <c r="A277" s="35">
        <f t="shared" si="7"/>
        <v>44851</v>
      </c>
      <c r="B277" s="36">
        <f ca="1">SUMIFS(СВЦЭМ!$H$40:$H$783,СВЦЭМ!$A$40:$A$783,$A277,СВЦЭМ!$B$39:$B$782,B$260)+'СЕТ СН'!$F$15</f>
        <v>0</v>
      </c>
      <c r="C277" s="36">
        <f ca="1">SUMIFS(СВЦЭМ!$H$40:$H$783,СВЦЭМ!$A$40:$A$783,$A277,СВЦЭМ!$B$39:$B$782,C$260)+'СЕТ СН'!$F$15</f>
        <v>0</v>
      </c>
      <c r="D277" s="36">
        <f ca="1">SUMIFS(СВЦЭМ!$H$40:$H$783,СВЦЭМ!$A$40:$A$783,$A277,СВЦЭМ!$B$39:$B$782,D$260)+'СЕТ СН'!$F$15</f>
        <v>0</v>
      </c>
      <c r="E277" s="36">
        <f ca="1">SUMIFS(СВЦЭМ!$H$40:$H$783,СВЦЭМ!$A$40:$A$783,$A277,СВЦЭМ!$B$39:$B$782,E$260)+'СЕТ СН'!$F$15</f>
        <v>0</v>
      </c>
      <c r="F277" s="36">
        <f ca="1">SUMIFS(СВЦЭМ!$H$40:$H$783,СВЦЭМ!$A$40:$A$783,$A277,СВЦЭМ!$B$39:$B$782,F$260)+'СЕТ СН'!$F$15</f>
        <v>0</v>
      </c>
      <c r="G277" s="36">
        <f ca="1">SUMIFS(СВЦЭМ!$H$40:$H$783,СВЦЭМ!$A$40:$A$783,$A277,СВЦЭМ!$B$39:$B$782,G$260)+'СЕТ СН'!$F$15</f>
        <v>0</v>
      </c>
      <c r="H277" s="36">
        <f ca="1">SUMIFS(СВЦЭМ!$H$40:$H$783,СВЦЭМ!$A$40:$A$783,$A277,СВЦЭМ!$B$39:$B$782,H$260)+'СЕТ СН'!$F$15</f>
        <v>0</v>
      </c>
      <c r="I277" s="36">
        <f ca="1">SUMIFS(СВЦЭМ!$H$40:$H$783,СВЦЭМ!$A$40:$A$783,$A277,СВЦЭМ!$B$39:$B$782,I$260)+'СЕТ СН'!$F$15</f>
        <v>0</v>
      </c>
      <c r="J277" s="36">
        <f ca="1">SUMIFS(СВЦЭМ!$H$40:$H$783,СВЦЭМ!$A$40:$A$783,$A277,СВЦЭМ!$B$39:$B$782,J$260)+'СЕТ СН'!$F$15</f>
        <v>0</v>
      </c>
      <c r="K277" s="36">
        <f ca="1">SUMIFS(СВЦЭМ!$H$40:$H$783,СВЦЭМ!$A$40:$A$783,$A277,СВЦЭМ!$B$39:$B$782,K$260)+'СЕТ СН'!$F$15</f>
        <v>0</v>
      </c>
      <c r="L277" s="36">
        <f ca="1">SUMIFS(СВЦЭМ!$H$40:$H$783,СВЦЭМ!$A$40:$A$783,$A277,СВЦЭМ!$B$39:$B$782,L$260)+'СЕТ СН'!$F$15</f>
        <v>0</v>
      </c>
      <c r="M277" s="36">
        <f ca="1">SUMIFS(СВЦЭМ!$H$40:$H$783,СВЦЭМ!$A$40:$A$783,$A277,СВЦЭМ!$B$39:$B$782,M$260)+'СЕТ СН'!$F$15</f>
        <v>0</v>
      </c>
      <c r="N277" s="36">
        <f ca="1">SUMIFS(СВЦЭМ!$H$40:$H$783,СВЦЭМ!$A$40:$A$783,$A277,СВЦЭМ!$B$39:$B$782,N$260)+'СЕТ СН'!$F$15</f>
        <v>0</v>
      </c>
      <c r="O277" s="36">
        <f ca="1">SUMIFS(СВЦЭМ!$H$40:$H$783,СВЦЭМ!$A$40:$A$783,$A277,СВЦЭМ!$B$39:$B$782,O$260)+'СЕТ СН'!$F$15</f>
        <v>0</v>
      </c>
      <c r="P277" s="36">
        <f ca="1">SUMIFS(СВЦЭМ!$H$40:$H$783,СВЦЭМ!$A$40:$A$783,$A277,СВЦЭМ!$B$39:$B$782,P$260)+'СЕТ СН'!$F$15</f>
        <v>0</v>
      </c>
      <c r="Q277" s="36">
        <f ca="1">SUMIFS(СВЦЭМ!$H$40:$H$783,СВЦЭМ!$A$40:$A$783,$A277,СВЦЭМ!$B$39:$B$782,Q$260)+'СЕТ СН'!$F$15</f>
        <v>0</v>
      </c>
      <c r="R277" s="36">
        <f ca="1">SUMIFS(СВЦЭМ!$H$40:$H$783,СВЦЭМ!$A$40:$A$783,$A277,СВЦЭМ!$B$39:$B$782,R$260)+'СЕТ СН'!$F$15</f>
        <v>0</v>
      </c>
      <c r="S277" s="36">
        <f ca="1">SUMIFS(СВЦЭМ!$H$40:$H$783,СВЦЭМ!$A$40:$A$783,$A277,СВЦЭМ!$B$39:$B$782,S$260)+'СЕТ СН'!$F$15</f>
        <v>0</v>
      </c>
      <c r="T277" s="36">
        <f ca="1">SUMIFS(СВЦЭМ!$H$40:$H$783,СВЦЭМ!$A$40:$A$783,$A277,СВЦЭМ!$B$39:$B$782,T$260)+'СЕТ СН'!$F$15</f>
        <v>0</v>
      </c>
      <c r="U277" s="36">
        <f ca="1">SUMIFS(СВЦЭМ!$H$40:$H$783,СВЦЭМ!$A$40:$A$783,$A277,СВЦЭМ!$B$39:$B$782,U$260)+'СЕТ СН'!$F$15</f>
        <v>0</v>
      </c>
      <c r="V277" s="36">
        <f ca="1">SUMIFS(СВЦЭМ!$H$40:$H$783,СВЦЭМ!$A$40:$A$783,$A277,СВЦЭМ!$B$39:$B$782,V$260)+'СЕТ СН'!$F$15</f>
        <v>0</v>
      </c>
      <c r="W277" s="36">
        <f ca="1">SUMIFS(СВЦЭМ!$H$40:$H$783,СВЦЭМ!$A$40:$A$783,$A277,СВЦЭМ!$B$39:$B$782,W$260)+'СЕТ СН'!$F$15</f>
        <v>0</v>
      </c>
      <c r="X277" s="36">
        <f ca="1">SUMIFS(СВЦЭМ!$H$40:$H$783,СВЦЭМ!$A$40:$A$783,$A277,СВЦЭМ!$B$39:$B$782,X$260)+'СЕТ СН'!$F$15</f>
        <v>0</v>
      </c>
      <c r="Y277" s="36">
        <f ca="1">SUMIFS(СВЦЭМ!$H$40:$H$783,СВЦЭМ!$A$40:$A$783,$A277,СВЦЭМ!$B$39:$B$782,Y$260)+'СЕТ СН'!$F$15</f>
        <v>0</v>
      </c>
    </row>
    <row r="278" spans="1:25" ht="15.75" hidden="1" x14ac:dyDescent="0.2">
      <c r="A278" s="35">
        <f t="shared" si="7"/>
        <v>44852</v>
      </c>
      <c r="B278" s="36">
        <f ca="1">SUMIFS(СВЦЭМ!$H$40:$H$783,СВЦЭМ!$A$40:$A$783,$A278,СВЦЭМ!$B$39:$B$782,B$260)+'СЕТ СН'!$F$15</f>
        <v>0</v>
      </c>
      <c r="C278" s="36">
        <f ca="1">SUMIFS(СВЦЭМ!$H$40:$H$783,СВЦЭМ!$A$40:$A$783,$A278,СВЦЭМ!$B$39:$B$782,C$260)+'СЕТ СН'!$F$15</f>
        <v>0</v>
      </c>
      <c r="D278" s="36">
        <f ca="1">SUMIFS(СВЦЭМ!$H$40:$H$783,СВЦЭМ!$A$40:$A$783,$A278,СВЦЭМ!$B$39:$B$782,D$260)+'СЕТ СН'!$F$15</f>
        <v>0</v>
      </c>
      <c r="E278" s="36">
        <f ca="1">SUMIFS(СВЦЭМ!$H$40:$H$783,СВЦЭМ!$A$40:$A$783,$A278,СВЦЭМ!$B$39:$B$782,E$260)+'СЕТ СН'!$F$15</f>
        <v>0</v>
      </c>
      <c r="F278" s="36">
        <f ca="1">SUMIFS(СВЦЭМ!$H$40:$H$783,СВЦЭМ!$A$40:$A$783,$A278,СВЦЭМ!$B$39:$B$782,F$260)+'СЕТ СН'!$F$15</f>
        <v>0</v>
      </c>
      <c r="G278" s="36">
        <f ca="1">SUMIFS(СВЦЭМ!$H$40:$H$783,СВЦЭМ!$A$40:$A$783,$A278,СВЦЭМ!$B$39:$B$782,G$260)+'СЕТ СН'!$F$15</f>
        <v>0</v>
      </c>
      <c r="H278" s="36">
        <f ca="1">SUMIFS(СВЦЭМ!$H$40:$H$783,СВЦЭМ!$A$40:$A$783,$A278,СВЦЭМ!$B$39:$B$782,H$260)+'СЕТ СН'!$F$15</f>
        <v>0</v>
      </c>
      <c r="I278" s="36">
        <f ca="1">SUMIFS(СВЦЭМ!$H$40:$H$783,СВЦЭМ!$A$40:$A$783,$A278,СВЦЭМ!$B$39:$B$782,I$260)+'СЕТ СН'!$F$15</f>
        <v>0</v>
      </c>
      <c r="J278" s="36">
        <f ca="1">SUMIFS(СВЦЭМ!$H$40:$H$783,СВЦЭМ!$A$40:$A$783,$A278,СВЦЭМ!$B$39:$B$782,J$260)+'СЕТ СН'!$F$15</f>
        <v>0</v>
      </c>
      <c r="K278" s="36">
        <f ca="1">SUMIFS(СВЦЭМ!$H$40:$H$783,СВЦЭМ!$A$40:$A$783,$A278,СВЦЭМ!$B$39:$B$782,K$260)+'СЕТ СН'!$F$15</f>
        <v>0</v>
      </c>
      <c r="L278" s="36">
        <f ca="1">SUMIFS(СВЦЭМ!$H$40:$H$783,СВЦЭМ!$A$40:$A$783,$A278,СВЦЭМ!$B$39:$B$782,L$260)+'СЕТ СН'!$F$15</f>
        <v>0</v>
      </c>
      <c r="M278" s="36">
        <f ca="1">SUMIFS(СВЦЭМ!$H$40:$H$783,СВЦЭМ!$A$40:$A$783,$A278,СВЦЭМ!$B$39:$B$782,M$260)+'СЕТ СН'!$F$15</f>
        <v>0</v>
      </c>
      <c r="N278" s="36">
        <f ca="1">SUMIFS(СВЦЭМ!$H$40:$H$783,СВЦЭМ!$A$40:$A$783,$A278,СВЦЭМ!$B$39:$B$782,N$260)+'СЕТ СН'!$F$15</f>
        <v>0</v>
      </c>
      <c r="O278" s="36">
        <f ca="1">SUMIFS(СВЦЭМ!$H$40:$H$783,СВЦЭМ!$A$40:$A$783,$A278,СВЦЭМ!$B$39:$B$782,O$260)+'СЕТ СН'!$F$15</f>
        <v>0</v>
      </c>
      <c r="P278" s="36">
        <f ca="1">SUMIFS(СВЦЭМ!$H$40:$H$783,СВЦЭМ!$A$40:$A$783,$A278,СВЦЭМ!$B$39:$B$782,P$260)+'СЕТ СН'!$F$15</f>
        <v>0</v>
      </c>
      <c r="Q278" s="36">
        <f ca="1">SUMIFS(СВЦЭМ!$H$40:$H$783,СВЦЭМ!$A$40:$A$783,$A278,СВЦЭМ!$B$39:$B$782,Q$260)+'СЕТ СН'!$F$15</f>
        <v>0</v>
      </c>
      <c r="R278" s="36">
        <f ca="1">SUMIFS(СВЦЭМ!$H$40:$H$783,СВЦЭМ!$A$40:$A$783,$A278,СВЦЭМ!$B$39:$B$782,R$260)+'СЕТ СН'!$F$15</f>
        <v>0</v>
      </c>
      <c r="S278" s="36">
        <f ca="1">SUMIFS(СВЦЭМ!$H$40:$H$783,СВЦЭМ!$A$40:$A$783,$A278,СВЦЭМ!$B$39:$B$782,S$260)+'СЕТ СН'!$F$15</f>
        <v>0</v>
      </c>
      <c r="T278" s="36">
        <f ca="1">SUMIFS(СВЦЭМ!$H$40:$H$783,СВЦЭМ!$A$40:$A$783,$A278,СВЦЭМ!$B$39:$B$782,T$260)+'СЕТ СН'!$F$15</f>
        <v>0</v>
      </c>
      <c r="U278" s="36">
        <f ca="1">SUMIFS(СВЦЭМ!$H$40:$H$783,СВЦЭМ!$A$40:$A$783,$A278,СВЦЭМ!$B$39:$B$782,U$260)+'СЕТ СН'!$F$15</f>
        <v>0</v>
      </c>
      <c r="V278" s="36">
        <f ca="1">SUMIFS(СВЦЭМ!$H$40:$H$783,СВЦЭМ!$A$40:$A$783,$A278,СВЦЭМ!$B$39:$B$782,V$260)+'СЕТ СН'!$F$15</f>
        <v>0</v>
      </c>
      <c r="W278" s="36">
        <f ca="1">SUMIFS(СВЦЭМ!$H$40:$H$783,СВЦЭМ!$A$40:$A$783,$A278,СВЦЭМ!$B$39:$B$782,W$260)+'СЕТ СН'!$F$15</f>
        <v>0</v>
      </c>
      <c r="X278" s="36">
        <f ca="1">SUMIFS(СВЦЭМ!$H$40:$H$783,СВЦЭМ!$A$40:$A$783,$A278,СВЦЭМ!$B$39:$B$782,X$260)+'СЕТ СН'!$F$15</f>
        <v>0</v>
      </c>
      <c r="Y278" s="36">
        <f ca="1">SUMIFS(СВЦЭМ!$H$40:$H$783,СВЦЭМ!$A$40:$A$783,$A278,СВЦЭМ!$B$39:$B$782,Y$260)+'СЕТ СН'!$F$15</f>
        <v>0</v>
      </c>
    </row>
    <row r="279" spans="1:25" ht="15.75" hidden="1" x14ac:dyDescent="0.2">
      <c r="A279" s="35">
        <f t="shared" si="7"/>
        <v>44853</v>
      </c>
      <c r="B279" s="36">
        <f ca="1">SUMIFS(СВЦЭМ!$H$40:$H$783,СВЦЭМ!$A$40:$A$783,$A279,СВЦЭМ!$B$39:$B$782,B$260)+'СЕТ СН'!$F$15</f>
        <v>0</v>
      </c>
      <c r="C279" s="36">
        <f ca="1">SUMIFS(СВЦЭМ!$H$40:$H$783,СВЦЭМ!$A$40:$A$783,$A279,СВЦЭМ!$B$39:$B$782,C$260)+'СЕТ СН'!$F$15</f>
        <v>0</v>
      </c>
      <c r="D279" s="36">
        <f ca="1">SUMIFS(СВЦЭМ!$H$40:$H$783,СВЦЭМ!$A$40:$A$783,$A279,СВЦЭМ!$B$39:$B$782,D$260)+'СЕТ СН'!$F$15</f>
        <v>0</v>
      </c>
      <c r="E279" s="36">
        <f ca="1">SUMIFS(СВЦЭМ!$H$40:$H$783,СВЦЭМ!$A$40:$A$783,$A279,СВЦЭМ!$B$39:$B$782,E$260)+'СЕТ СН'!$F$15</f>
        <v>0</v>
      </c>
      <c r="F279" s="36">
        <f ca="1">SUMIFS(СВЦЭМ!$H$40:$H$783,СВЦЭМ!$A$40:$A$783,$A279,СВЦЭМ!$B$39:$B$782,F$260)+'СЕТ СН'!$F$15</f>
        <v>0</v>
      </c>
      <c r="G279" s="36">
        <f ca="1">SUMIFS(СВЦЭМ!$H$40:$H$783,СВЦЭМ!$A$40:$A$783,$A279,СВЦЭМ!$B$39:$B$782,G$260)+'СЕТ СН'!$F$15</f>
        <v>0</v>
      </c>
      <c r="H279" s="36">
        <f ca="1">SUMIFS(СВЦЭМ!$H$40:$H$783,СВЦЭМ!$A$40:$A$783,$A279,СВЦЭМ!$B$39:$B$782,H$260)+'СЕТ СН'!$F$15</f>
        <v>0</v>
      </c>
      <c r="I279" s="36">
        <f ca="1">SUMIFS(СВЦЭМ!$H$40:$H$783,СВЦЭМ!$A$40:$A$783,$A279,СВЦЭМ!$B$39:$B$782,I$260)+'СЕТ СН'!$F$15</f>
        <v>0</v>
      </c>
      <c r="J279" s="36">
        <f ca="1">SUMIFS(СВЦЭМ!$H$40:$H$783,СВЦЭМ!$A$40:$A$783,$A279,СВЦЭМ!$B$39:$B$782,J$260)+'СЕТ СН'!$F$15</f>
        <v>0</v>
      </c>
      <c r="K279" s="36">
        <f ca="1">SUMIFS(СВЦЭМ!$H$40:$H$783,СВЦЭМ!$A$40:$A$783,$A279,СВЦЭМ!$B$39:$B$782,K$260)+'СЕТ СН'!$F$15</f>
        <v>0</v>
      </c>
      <c r="L279" s="36">
        <f ca="1">SUMIFS(СВЦЭМ!$H$40:$H$783,СВЦЭМ!$A$40:$A$783,$A279,СВЦЭМ!$B$39:$B$782,L$260)+'СЕТ СН'!$F$15</f>
        <v>0</v>
      </c>
      <c r="M279" s="36">
        <f ca="1">SUMIFS(СВЦЭМ!$H$40:$H$783,СВЦЭМ!$A$40:$A$783,$A279,СВЦЭМ!$B$39:$B$782,M$260)+'СЕТ СН'!$F$15</f>
        <v>0</v>
      </c>
      <c r="N279" s="36">
        <f ca="1">SUMIFS(СВЦЭМ!$H$40:$H$783,СВЦЭМ!$A$40:$A$783,$A279,СВЦЭМ!$B$39:$B$782,N$260)+'СЕТ СН'!$F$15</f>
        <v>0</v>
      </c>
      <c r="O279" s="36">
        <f ca="1">SUMIFS(СВЦЭМ!$H$40:$H$783,СВЦЭМ!$A$40:$A$783,$A279,СВЦЭМ!$B$39:$B$782,O$260)+'СЕТ СН'!$F$15</f>
        <v>0</v>
      </c>
      <c r="P279" s="36">
        <f ca="1">SUMIFS(СВЦЭМ!$H$40:$H$783,СВЦЭМ!$A$40:$A$783,$A279,СВЦЭМ!$B$39:$B$782,P$260)+'СЕТ СН'!$F$15</f>
        <v>0</v>
      </c>
      <c r="Q279" s="36">
        <f ca="1">SUMIFS(СВЦЭМ!$H$40:$H$783,СВЦЭМ!$A$40:$A$783,$A279,СВЦЭМ!$B$39:$B$782,Q$260)+'СЕТ СН'!$F$15</f>
        <v>0</v>
      </c>
      <c r="R279" s="36">
        <f ca="1">SUMIFS(СВЦЭМ!$H$40:$H$783,СВЦЭМ!$A$40:$A$783,$A279,СВЦЭМ!$B$39:$B$782,R$260)+'СЕТ СН'!$F$15</f>
        <v>0</v>
      </c>
      <c r="S279" s="36">
        <f ca="1">SUMIFS(СВЦЭМ!$H$40:$H$783,СВЦЭМ!$A$40:$A$783,$A279,СВЦЭМ!$B$39:$B$782,S$260)+'СЕТ СН'!$F$15</f>
        <v>0</v>
      </c>
      <c r="T279" s="36">
        <f ca="1">SUMIFS(СВЦЭМ!$H$40:$H$783,СВЦЭМ!$A$40:$A$783,$A279,СВЦЭМ!$B$39:$B$782,T$260)+'СЕТ СН'!$F$15</f>
        <v>0</v>
      </c>
      <c r="U279" s="36">
        <f ca="1">SUMIFS(СВЦЭМ!$H$40:$H$783,СВЦЭМ!$A$40:$A$783,$A279,СВЦЭМ!$B$39:$B$782,U$260)+'СЕТ СН'!$F$15</f>
        <v>0</v>
      </c>
      <c r="V279" s="36">
        <f ca="1">SUMIFS(СВЦЭМ!$H$40:$H$783,СВЦЭМ!$A$40:$A$783,$A279,СВЦЭМ!$B$39:$B$782,V$260)+'СЕТ СН'!$F$15</f>
        <v>0</v>
      </c>
      <c r="W279" s="36">
        <f ca="1">SUMIFS(СВЦЭМ!$H$40:$H$783,СВЦЭМ!$A$40:$A$783,$A279,СВЦЭМ!$B$39:$B$782,W$260)+'СЕТ СН'!$F$15</f>
        <v>0</v>
      </c>
      <c r="X279" s="36">
        <f ca="1">SUMIFS(СВЦЭМ!$H$40:$H$783,СВЦЭМ!$A$40:$A$783,$A279,СВЦЭМ!$B$39:$B$782,X$260)+'СЕТ СН'!$F$15</f>
        <v>0</v>
      </c>
      <c r="Y279" s="36">
        <f ca="1">SUMIFS(СВЦЭМ!$H$40:$H$783,СВЦЭМ!$A$40:$A$783,$A279,СВЦЭМ!$B$39:$B$782,Y$260)+'СЕТ СН'!$F$15</f>
        <v>0</v>
      </c>
    </row>
    <row r="280" spans="1:25" ht="15.75" hidden="1" x14ac:dyDescent="0.2">
      <c r="A280" s="35">
        <f t="shared" si="7"/>
        <v>44854</v>
      </c>
      <c r="B280" s="36">
        <f ca="1">SUMIFS(СВЦЭМ!$H$40:$H$783,СВЦЭМ!$A$40:$A$783,$A280,СВЦЭМ!$B$39:$B$782,B$260)+'СЕТ СН'!$F$15</f>
        <v>0</v>
      </c>
      <c r="C280" s="36">
        <f ca="1">SUMIFS(СВЦЭМ!$H$40:$H$783,СВЦЭМ!$A$40:$A$783,$A280,СВЦЭМ!$B$39:$B$782,C$260)+'СЕТ СН'!$F$15</f>
        <v>0</v>
      </c>
      <c r="D280" s="36">
        <f ca="1">SUMIFS(СВЦЭМ!$H$40:$H$783,СВЦЭМ!$A$40:$A$783,$A280,СВЦЭМ!$B$39:$B$782,D$260)+'СЕТ СН'!$F$15</f>
        <v>0</v>
      </c>
      <c r="E280" s="36">
        <f ca="1">SUMIFS(СВЦЭМ!$H$40:$H$783,СВЦЭМ!$A$40:$A$783,$A280,СВЦЭМ!$B$39:$B$782,E$260)+'СЕТ СН'!$F$15</f>
        <v>0</v>
      </c>
      <c r="F280" s="36">
        <f ca="1">SUMIFS(СВЦЭМ!$H$40:$H$783,СВЦЭМ!$A$40:$A$783,$A280,СВЦЭМ!$B$39:$B$782,F$260)+'СЕТ СН'!$F$15</f>
        <v>0</v>
      </c>
      <c r="G280" s="36">
        <f ca="1">SUMIFS(СВЦЭМ!$H$40:$H$783,СВЦЭМ!$A$40:$A$783,$A280,СВЦЭМ!$B$39:$B$782,G$260)+'СЕТ СН'!$F$15</f>
        <v>0</v>
      </c>
      <c r="H280" s="36">
        <f ca="1">SUMIFS(СВЦЭМ!$H$40:$H$783,СВЦЭМ!$A$40:$A$783,$A280,СВЦЭМ!$B$39:$B$782,H$260)+'СЕТ СН'!$F$15</f>
        <v>0</v>
      </c>
      <c r="I280" s="36">
        <f ca="1">SUMIFS(СВЦЭМ!$H$40:$H$783,СВЦЭМ!$A$40:$A$783,$A280,СВЦЭМ!$B$39:$B$782,I$260)+'СЕТ СН'!$F$15</f>
        <v>0</v>
      </c>
      <c r="J280" s="36">
        <f ca="1">SUMIFS(СВЦЭМ!$H$40:$H$783,СВЦЭМ!$A$40:$A$783,$A280,СВЦЭМ!$B$39:$B$782,J$260)+'СЕТ СН'!$F$15</f>
        <v>0</v>
      </c>
      <c r="K280" s="36">
        <f ca="1">SUMIFS(СВЦЭМ!$H$40:$H$783,СВЦЭМ!$A$40:$A$783,$A280,СВЦЭМ!$B$39:$B$782,K$260)+'СЕТ СН'!$F$15</f>
        <v>0</v>
      </c>
      <c r="L280" s="36">
        <f ca="1">SUMIFS(СВЦЭМ!$H$40:$H$783,СВЦЭМ!$A$40:$A$783,$A280,СВЦЭМ!$B$39:$B$782,L$260)+'СЕТ СН'!$F$15</f>
        <v>0</v>
      </c>
      <c r="M280" s="36">
        <f ca="1">SUMIFS(СВЦЭМ!$H$40:$H$783,СВЦЭМ!$A$40:$A$783,$A280,СВЦЭМ!$B$39:$B$782,M$260)+'СЕТ СН'!$F$15</f>
        <v>0</v>
      </c>
      <c r="N280" s="36">
        <f ca="1">SUMIFS(СВЦЭМ!$H$40:$H$783,СВЦЭМ!$A$40:$A$783,$A280,СВЦЭМ!$B$39:$B$782,N$260)+'СЕТ СН'!$F$15</f>
        <v>0</v>
      </c>
      <c r="O280" s="36">
        <f ca="1">SUMIFS(СВЦЭМ!$H$40:$H$783,СВЦЭМ!$A$40:$A$783,$A280,СВЦЭМ!$B$39:$B$782,O$260)+'СЕТ СН'!$F$15</f>
        <v>0</v>
      </c>
      <c r="P280" s="36">
        <f ca="1">SUMIFS(СВЦЭМ!$H$40:$H$783,СВЦЭМ!$A$40:$A$783,$A280,СВЦЭМ!$B$39:$B$782,P$260)+'СЕТ СН'!$F$15</f>
        <v>0</v>
      </c>
      <c r="Q280" s="36">
        <f ca="1">SUMIFS(СВЦЭМ!$H$40:$H$783,СВЦЭМ!$A$40:$A$783,$A280,СВЦЭМ!$B$39:$B$782,Q$260)+'СЕТ СН'!$F$15</f>
        <v>0</v>
      </c>
      <c r="R280" s="36">
        <f ca="1">SUMIFS(СВЦЭМ!$H$40:$H$783,СВЦЭМ!$A$40:$A$783,$A280,СВЦЭМ!$B$39:$B$782,R$260)+'СЕТ СН'!$F$15</f>
        <v>0</v>
      </c>
      <c r="S280" s="36">
        <f ca="1">SUMIFS(СВЦЭМ!$H$40:$H$783,СВЦЭМ!$A$40:$A$783,$A280,СВЦЭМ!$B$39:$B$782,S$260)+'СЕТ СН'!$F$15</f>
        <v>0</v>
      </c>
      <c r="T280" s="36">
        <f ca="1">SUMIFS(СВЦЭМ!$H$40:$H$783,СВЦЭМ!$A$40:$A$783,$A280,СВЦЭМ!$B$39:$B$782,T$260)+'СЕТ СН'!$F$15</f>
        <v>0</v>
      </c>
      <c r="U280" s="36">
        <f ca="1">SUMIFS(СВЦЭМ!$H$40:$H$783,СВЦЭМ!$A$40:$A$783,$A280,СВЦЭМ!$B$39:$B$782,U$260)+'СЕТ СН'!$F$15</f>
        <v>0</v>
      </c>
      <c r="V280" s="36">
        <f ca="1">SUMIFS(СВЦЭМ!$H$40:$H$783,СВЦЭМ!$A$40:$A$783,$A280,СВЦЭМ!$B$39:$B$782,V$260)+'СЕТ СН'!$F$15</f>
        <v>0</v>
      </c>
      <c r="W280" s="36">
        <f ca="1">SUMIFS(СВЦЭМ!$H$40:$H$783,СВЦЭМ!$A$40:$A$783,$A280,СВЦЭМ!$B$39:$B$782,W$260)+'СЕТ СН'!$F$15</f>
        <v>0</v>
      </c>
      <c r="X280" s="36">
        <f ca="1">SUMIFS(СВЦЭМ!$H$40:$H$783,СВЦЭМ!$A$40:$A$783,$A280,СВЦЭМ!$B$39:$B$782,X$260)+'СЕТ СН'!$F$15</f>
        <v>0</v>
      </c>
      <c r="Y280" s="36">
        <f ca="1">SUMIFS(СВЦЭМ!$H$40:$H$783,СВЦЭМ!$A$40:$A$783,$A280,СВЦЭМ!$B$39:$B$782,Y$260)+'СЕТ СН'!$F$15</f>
        <v>0</v>
      </c>
    </row>
    <row r="281" spans="1:25" ht="15.75" hidden="1" x14ac:dyDescent="0.2">
      <c r="A281" s="35">
        <f t="shared" si="7"/>
        <v>44855</v>
      </c>
      <c r="B281" s="36">
        <f ca="1">SUMIFS(СВЦЭМ!$H$40:$H$783,СВЦЭМ!$A$40:$A$783,$A281,СВЦЭМ!$B$39:$B$782,B$260)+'СЕТ СН'!$F$15</f>
        <v>0</v>
      </c>
      <c r="C281" s="36">
        <f ca="1">SUMIFS(СВЦЭМ!$H$40:$H$783,СВЦЭМ!$A$40:$A$783,$A281,СВЦЭМ!$B$39:$B$782,C$260)+'СЕТ СН'!$F$15</f>
        <v>0</v>
      </c>
      <c r="D281" s="36">
        <f ca="1">SUMIFS(СВЦЭМ!$H$40:$H$783,СВЦЭМ!$A$40:$A$783,$A281,СВЦЭМ!$B$39:$B$782,D$260)+'СЕТ СН'!$F$15</f>
        <v>0</v>
      </c>
      <c r="E281" s="36">
        <f ca="1">SUMIFS(СВЦЭМ!$H$40:$H$783,СВЦЭМ!$A$40:$A$783,$A281,СВЦЭМ!$B$39:$B$782,E$260)+'СЕТ СН'!$F$15</f>
        <v>0</v>
      </c>
      <c r="F281" s="36">
        <f ca="1">SUMIFS(СВЦЭМ!$H$40:$H$783,СВЦЭМ!$A$40:$A$783,$A281,СВЦЭМ!$B$39:$B$782,F$260)+'СЕТ СН'!$F$15</f>
        <v>0</v>
      </c>
      <c r="G281" s="36">
        <f ca="1">SUMIFS(СВЦЭМ!$H$40:$H$783,СВЦЭМ!$A$40:$A$783,$A281,СВЦЭМ!$B$39:$B$782,G$260)+'СЕТ СН'!$F$15</f>
        <v>0</v>
      </c>
      <c r="H281" s="36">
        <f ca="1">SUMIFS(СВЦЭМ!$H$40:$H$783,СВЦЭМ!$A$40:$A$783,$A281,СВЦЭМ!$B$39:$B$782,H$260)+'СЕТ СН'!$F$15</f>
        <v>0</v>
      </c>
      <c r="I281" s="36">
        <f ca="1">SUMIFS(СВЦЭМ!$H$40:$H$783,СВЦЭМ!$A$40:$A$783,$A281,СВЦЭМ!$B$39:$B$782,I$260)+'СЕТ СН'!$F$15</f>
        <v>0</v>
      </c>
      <c r="J281" s="36">
        <f ca="1">SUMIFS(СВЦЭМ!$H$40:$H$783,СВЦЭМ!$A$40:$A$783,$A281,СВЦЭМ!$B$39:$B$782,J$260)+'СЕТ СН'!$F$15</f>
        <v>0</v>
      </c>
      <c r="K281" s="36">
        <f ca="1">SUMIFS(СВЦЭМ!$H$40:$H$783,СВЦЭМ!$A$40:$A$783,$A281,СВЦЭМ!$B$39:$B$782,K$260)+'СЕТ СН'!$F$15</f>
        <v>0</v>
      </c>
      <c r="L281" s="36">
        <f ca="1">SUMIFS(СВЦЭМ!$H$40:$H$783,СВЦЭМ!$A$40:$A$783,$A281,СВЦЭМ!$B$39:$B$782,L$260)+'СЕТ СН'!$F$15</f>
        <v>0</v>
      </c>
      <c r="M281" s="36">
        <f ca="1">SUMIFS(СВЦЭМ!$H$40:$H$783,СВЦЭМ!$A$40:$A$783,$A281,СВЦЭМ!$B$39:$B$782,M$260)+'СЕТ СН'!$F$15</f>
        <v>0</v>
      </c>
      <c r="N281" s="36">
        <f ca="1">SUMIFS(СВЦЭМ!$H$40:$H$783,СВЦЭМ!$A$40:$A$783,$A281,СВЦЭМ!$B$39:$B$782,N$260)+'СЕТ СН'!$F$15</f>
        <v>0</v>
      </c>
      <c r="O281" s="36">
        <f ca="1">SUMIFS(СВЦЭМ!$H$40:$H$783,СВЦЭМ!$A$40:$A$783,$A281,СВЦЭМ!$B$39:$B$782,O$260)+'СЕТ СН'!$F$15</f>
        <v>0</v>
      </c>
      <c r="P281" s="36">
        <f ca="1">SUMIFS(СВЦЭМ!$H$40:$H$783,СВЦЭМ!$A$40:$A$783,$A281,СВЦЭМ!$B$39:$B$782,P$260)+'СЕТ СН'!$F$15</f>
        <v>0</v>
      </c>
      <c r="Q281" s="36">
        <f ca="1">SUMIFS(СВЦЭМ!$H$40:$H$783,СВЦЭМ!$A$40:$A$783,$A281,СВЦЭМ!$B$39:$B$782,Q$260)+'СЕТ СН'!$F$15</f>
        <v>0</v>
      </c>
      <c r="R281" s="36">
        <f ca="1">SUMIFS(СВЦЭМ!$H$40:$H$783,СВЦЭМ!$A$40:$A$783,$A281,СВЦЭМ!$B$39:$B$782,R$260)+'СЕТ СН'!$F$15</f>
        <v>0</v>
      </c>
      <c r="S281" s="36">
        <f ca="1">SUMIFS(СВЦЭМ!$H$40:$H$783,СВЦЭМ!$A$40:$A$783,$A281,СВЦЭМ!$B$39:$B$782,S$260)+'СЕТ СН'!$F$15</f>
        <v>0</v>
      </c>
      <c r="T281" s="36">
        <f ca="1">SUMIFS(СВЦЭМ!$H$40:$H$783,СВЦЭМ!$A$40:$A$783,$A281,СВЦЭМ!$B$39:$B$782,T$260)+'СЕТ СН'!$F$15</f>
        <v>0</v>
      </c>
      <c r="U281" s="36">
        <f ca="1">SUMIFS(СВЦЭМ!$H$40:$H$783,СВЦЭМ!$A$40:$A$783,$A281,СВЦЭМ!$B$39:$B$782,U$260)+'СЕТ СН'!$F$15</f>
        <v>0</v>
      </c>
      <c r="V281" s="36">
        <f ca="1">SUMIFS(СВЦЭМ!$H$40:$H$783,СВЦЭМ!$A$40:$A$783,$A281,СВЦЭМ!$B$39:$B$782,V$260)+'СЕТ СН'!$F$15</f>
        <v>0</v>
      </c>
      <c r="W281" s="36">
        <f ca="1">SUMIFS(СВЦЭМ!$H$40:$H$783,СВЦЭМ!$A$40:$A$783,$A281,СВЦЭМ!$B$39:$B$782,W$260)+'СЕТ СН'!$F$15</f>
        <v>0</v>
      </c>
      <c r="X281" s="36">
        <f ca="1">SUMIFS(СВЦЭМ!$H$40:$H$783,СВЦЭМ!$A$40:$A$783,$A281,СВЦЭМ!$B$39:$B$782,X$260)+'СЕТ СН'!$F$15</f>
        <v>0</v>
      </c>
      <c r="Y281" s="36">
        <f ca="1">SUMIFS(СВЦЭМ!$H$40:$H$783,СВЦЭМ!$A$40:$A$783,$A281,СВЦЭМ!$B$39:$B$782,Y$260)+'СЕТ СН'!$F$15</f>
        <v>0</v>
      </c>
    </row>
    <row r="282" spans="1:25" ht="15.75" hidden="1" x14ac:dyDescent="0.2">
      <c r="A282" s="35">
        <f t="shared" si="7"/>
        <v>44856</v>
      </c>
      <c r="B282" s="36">
        <f ca="1">SUMIFS(СВЦЭМ!$H$40:$H$783,СВЦЭМ!$A$40:$A$783,$A282,СВЦЭМ!$B$39:$B$782,B$260)+'СЕТ СН'!$F$15</f>
        <v>0</v>
      </c>
      <c r="C282" s="36">
        <f ca="1">SUMIFS(СВЦЭМ!$H$40:$H$783,СВЦЭМ!$A$40:$A$783,$A282,СВЦЭМ!$B$39:$B$782,C$260)+'СЕТ СН'!$F$15</f>
        <v>0</v>
      </c>
      <c r="D282" s="36">
        <f ca="1">SUMIFS(СВЦЭМ!$H$40:$H$783,СВЦЭМ!$A$40:$A$783,$A282,СВЦЭМ!$B$39:$B$782,D$260)+'СЕТ СН'!$F$15</f>
        <v>0</v>
      </c>
      <c r="E282" s="36">
        <f ca="1">SUMIFS(СВЦЭМ!$H$40:$H$783,СВЦЭМ!$A$40:$A$783,$A282,СВЦЭМ!$B$39:$B$782,E$260)+'СЕТ СН'!$F$15</f>
        <v>0</v>
      </c>
      <c r="F282" s="36">
        <f ca="1">SUMIFS(СВЦЭМ!$H$40:$H$783,СВЦЭМ!$A$40:$A$783,$A282,СВЦЭМ!$B$39:$B$782,F$260)+'СЕТ СН'!$F$15</f>
        <v>0</v>
      </c>
      <c r="G282" s="36">
        <f ca="1">SUMIFS(СВЦЭМ!$H$40:$H$783,СВЦЭМ!$A$40:$A$783,$A282,СВЦЭМ!$B$39:$B$782,G$260)+'СЕТ СН'!$F$15</f>
        <v>0</v>
      </c>
      <c r="H282" s="36">
        <f ca="1">SUMIFS(СВЦЭМ!$H$40:$H$783,СВЦЭМ!$A$40:$A$783,$A282,СВЦЭМ!$B$39:$B$782,H$260)+'СЕТ СН'!$F$15</f>
        <v>0</v>
      </c>
      <c r="I282" s="36">
        <f ca="1">SUMIFS(СВЦЭМ!$H$40:$H$783,СВЦЭМ!$A$40:$A$783,$A282,СВЦЭМ!$B$39:$B$782,I$260)+'СЕТ СН'!$F$15</f>
        <v>0</v>
      </c>
      <c r="J282" s="36">
        <f ca="1">SUMIFS(СВЦЭМ!$H$40:$H$783,СВЦЭМ!$A$40:$A$783,$A282,СВЦЭМ!$B$39:$B$782,J$260)+'СЕТ СН'!$F$15</f>
        <v>0</v>
      </c>
      <c r="K282" s="36">
        <f ca="1">SUMIFS(СВЦЭМ!$H$40:$H$783,СВЦЭМ!$A$40:$A$783,$A282,СВЦЭМ!$B$39:$B$782,K$260)+'СЕТ СН'!$F$15</f>
        <v>0</v>
      </c>
      <c r="L282" s="36">
        <f ca="1">SUMIFS(СВЦЭМ!$H$40:$H$783,СВЦЭМ!$A$40:$A$783,$A282,СВЦЭМ!$B$39:$B$782,L$260)+'СЕТ СН'!$F$15</f>
        <v>0</v>
      </c>
      <c r="M282" s="36">
        <f ca="1">SUMIFS(СВЦЭМ!$H$40:$H$783,СВЦЭМ!$A$40:$A$783,$A282,СВЦЭМ!$B$39:$B$782,M$260)+'СЕТ СН'!$F$15</f>
        <v>0</v>
      </c>
      <c r="N282" s="36">
        <f ca="1">SUMIFS(СВЦЭМ!$H$40:$H$783,СВЦЭМ!$A$40:$A$783,$A282,СВЦЭМ!$B$39:$B$782,N$260)+'СЕТ СН'!$F$15</f>
        <v>0</v>
      </c>
      <c r="O282" s="36">
        <f ca="1">SUMIFS(СВЦЭМ!$H$40:$H$783,СВЦЭМ!$A$40:$A$783,$A282,СВЦЭМ!$B$39:$B$782,O$260)+'СЕТ СН'!$F$15</f>
        <v>0</v>
      </c>
      <c r="P282" s="36">
        <f ca="1">SUMIFS(СВЦЭМ!$H$40:$H$783,СВЦЭМ!$A$40:$A$783,$A282,СВЦЭМ!$B$39:$B$782,P$260)+'СЕТ СН'!$F$15</f>
        <v>0</v>
      </c>
      <c r="Q282" s="36">
        <f ca="1">SUMIFS(СВЦЭМ!$H$40:$H$783,СВЦЭМ!$A$40:$A$783,$A282,СВЦЭМ!$B$39:$B$782,Q$260)+'СЕТ СН'!$F$15</f>
        <v>0</v>
      </c>
      <c r="R282" s="36">
        <f ca="1">SUMIFS(СВЦЭМ!$H$40:$H$783,СВЦЭМ!$A$40:$A$783,$A282,СВЦЭМ!$B$39:$B$782,R$260)+'СЕТ СН'!$F$15</f>
        <v>0</v>
      </c>
      <c r="S282" s="36">
        <f ca="1">SUMIFS(СВЦЭМ!$H$40:$H$783,СВЦЭМ!$A$40:$A$783,$A282,СВЦЭМ!$B$39:$B$782,S$260)+'СЕТ СН'!$F$15</f>
        <v>0</v>
      </c>
      <c r="T282" s="36">
        <f ca="1">SUMIFS(СВЦЭМ!$H$40:$H$783,СВЦЭМ!$A$40:$A$783,$A282,СВЦЭМ!$B$39:$B$782,T$260)+'СЕТ СН'!$F$15</f>
        <v>0</v>
      </c>
      <c r="U282" s="36">
        <f ca="1">SUMIFS(СВЦЭМ!$H$40:$H$783,СВЦЭМ!$A$40:$A$783,$A282,СВЦЭМ!$B$39:$B$782,U$260)+'СЕТ СН'!$F$15</f>
        <v>0</v>
      </c>
      <c r="V282" s="36">
        <f ca="1">SUMIFS(СВЦЭМ!$H$40:$H$783,СВЦЭМ!$A$40:$A$783,$A282,СВЦЭМ!$B$39:$B$782,V$260)+'СЕТ СН'!$F$15</f>
        <v>0</v>
      </c>
      <c r="W282" s="36">
        <f ca="1">SUMIFS(СВЦЭМ!$H$40:$H$783,СВЦЭМ!$A$40:$A$783,$A282,СВЦЭМ!$B$39:$B$782,W$260)+'СЕТ СН'!$F$15</f>
        <v>0</v>
      </c>
      <c r="X282" s="36">
        <f ca="1">SUMIFS(СВЦЭМ!$H$40:$H$783,СВЦЭМ!$A$40:$A$783,$A282,СВЦЭМ!$B$39:$B$782,X$260)+'СЕТ СН'!$F$15</f>
        <v>0</v>
      </c>
      <c r="Y282" s="36">
        <f ca="1">SUMIFS(СВЦЭМ!$H$40:$H$783,СВЦЭМ!$A$40:$A$783,$A282,СВЦЭМ!$B$39:$B$782,Y$260)+'СЕТ СН'!$F$15</f>
        <v>0</v>
      </c>
    </row>
    <row r="283" spans="1:25" ht="15.75" hidden="1" x14ac:dyDescent="0.2">
      <c r="A283" s="35">
        <f t="shared" si="7"/>
        <v>44857</v>
      </c>
      <c r="B283" s="36">
        <f ca="1">SUMIFS(СВЦЭМ!$H$40:$H$783,СВЦЭМ!$A$40:$A$783,$A283,СВЦЭМ!$B$39:$B$782,B$260)+'СЕТ СН'!$F$15</f>
        <v>0</v>
      </c>
      <c r="C283" s="36">
        <f ca="1">SUMIFS(СВЦЭМ!$H$40:$H$783,СВЦЭМ!$A$40:$A$783,$A283,СВЦЭМ!$B$39:$B$782,C$260)+'СЕТ СН'!$F$15</f>
        <v>0</v>
      </c>
      <c r="D283" s="36">
        <f ca="1">SUMIFS(СВЦЭМ!$H$40:$H$783,СВЦЭМ!$A$40:$A$783,$A283,СВЦЭМ!$B$39:$B$782,D$260)+'СЕТ СН'!$F$15</f>
        <v>0</v>
      </c>
      <c r="E283" s="36">
        <f ca="1">SUMIFS(СВЦЭМ!$H$40:$H$783,СВЦЭМ!$A$40:$A$783,$A283,СВЦЭМ!$B$39:$B$782,E$260)+'СЕТ СН'!$F$15</f>
        <v>0</v>
      </c>
      <c r="F283" s="36">
        <f ca="1">SUMIFS(СВЦЭМ!$H$40:$H$783,СВЦЭМ!$A$40:$A$783,$A283,СВЦЭМ!$B$39:$B$782,F$260)+'СЕТ СН'!$F$15</f>
        <v>0</v>
      </c>
      <c r="G283" s="36">
        <f ca="1">SUMIFS(СВЦЭМ!$H$40:$H$783,СВЦЭМ!$A$40:$A$783,$A283,СВЦЭМ!$B$39:$B$782,G$260)+'СЕТ СН'!$F$15</f>
        <v>0</v>
      </c>
      <c r="H283" s="36">
        <f ca="1">SUMIFS(СВЦЭМ!$H$40:$H$783,СВЦЭМ!$A$40:$A$783,$A283,СВЦЭМ!$B$39:$B$782,H$260)+'СЕТ СН'!$F$15</f>
        <v>0</v>
      </c>
      <c r="I283" s="36">
        <f ca="1">SUMIFS(СВЦЭМ!$H$40:$H$783,СВЦЭМ!$A$40:$A$783,$A283,СВЦЭМ!$B$39:$B$782,I$260)+'СЕТ СН'!$F$15</f>
        <v>0</v>
      </c>
      <c r="J283" s="36">
        <f ca="1">SUMIFS(СВЦЭМ!$H$40:$H$783,СВЦЭМ!$A$40:$A$783,$A283,СВЦЭМ!$B$39:$B$782,J$260)+'СЕТ СН'!$F$15</f>
        <v>0</v>
      </c>
      <c r="K283" s="36">
        <f ca="1">SUMIFS(СВЦЭМ!$H$40:$H$783,СВЦЭМ!$A$40:$A$783,$A283,СВЦЭМ!$B$39:$B$782,K$260)+'СЕТ СН'!$F$15</f>
        <v>0</v>
      </c>
      <c r="L283" s="36">
        <f ca="1">SUMIFS(СВЦЭМ!$H$40:$H$783,СВЦЭМ!$A$40:$A$783,$A283,СВЦЭМ!$B$39:$B$782,L$260)+'СЕТ СН'!$F$15</f>
        <v>0</v>
      </c>
      <c r="M283" s="36">
        <f ca="1">SUMIFS(СВЦЭМ!$H$40:$H$783,СВЦЭМ!$A$40:$A$783,$A283,СВЦЭМ!$B$39:$B$782,M$260)+'СЕТ СН'!$F$15</f>
        <v>0</v>
      </c>
      <c r="N283" s="36">
        <f ca="1">SUMIFS(СВЦЭМ!$H$40:$H$783,СВЦЭМ!$A$40:$A$783,$A283,СВЦЭМ!$B$39:$B$782,N$260)+'СЕТ СН'!$F$15</f>
        <v>0</v>
      </c>
      <c r="O283" s="36">
        <f ca="1">SUMIFS(СВЦЭМ!$H$40:$H$783,СВЦЭМ!$A$40:$A$783,$A283,СВЦЭМ!$B$39:$B$782,O$260)+'СЕТ СН'!$F$15</f>
        <v>0</v>
      </c>
      <c r="P283" s="36">
        <f ca="1">SUMIFS(СВЦЭМ!$H$40:$H$783,СВЦЭМ!$A$40:$A$783,$A283,СВЦЭМ!$B$39:$B$782,P$260)+'СЕТ СН'!$F$15</f>
        <v>0</v>
      </c>
      <c r="Q283" s="36">
        <f ca="1">SUMIFS(СВЦЭМ!$H$40:$H$783,СВЦЭМ!$A$40:$A$783,$A283,СВЦЭМ!$B$39:$B$782,Q$260)+'СЕТ СН'!$F$15</f>
        <v>0</v>
      </c>
      <c r="R283" s="36">
        <f ca="1">SUMIFS(СВЦЭМ!$H$40:$H$783,СВЦЭМ!$A$40:$A$783,$A283,СВЦЭМ!$B$39:$B$782,R$260)+'СЕТ СН'!$F$15</f>
        <v>0</v>
      </c>
      <c r="S283" s="36">
        <f ca="1">SUMIFS(СВЦЭМ!$H$40:$H$783,СВЦЭМ!$A$40:$A$783,$A283,СВЦЭМ!$B$39:$B$782,S$260)+'СЕТ СН'!$F$15</f>
        <v>0</v>
      </c>
      <c r="T283" s="36">
        <f ca="1">SUMIFS(СВЦЭМ!$H$40:$H$783,СВЦЭМ!$A$40:$A$783,$A283,СВЦЭМ!$B$39:$B$782,T$260)+'СЕТ СН'!$F$15</f>
        <v>0</v>
      </c>
      <c r="U283" s="36">
        <f ca="1">SUMIFS(СВЦЭМ!$H$40:$H$783,СВЦЭМ!$A$40:$A$783,$A283,СВЦЭМ!$B$39:$B$782,U$260)+'СЕТ СН'!$F$15</f>
        <v>0</v>
      </c>
      <c r="V283" s="36">
        <f ca="1">SUMIFS(СВЦЭМ!$H$40:$H$783,СВЦЭМ!$A$40:$A$783,$A283,СВЦЭМ!$B$39:$B$782,V$260)+'СЕТ СН'!$F$15</f>
        <v>0</v>
      </c>
      <c r="W283" s="36">
        <f ca="1">SUMIFS(СВЦЭМ!$H$40:$H$783,СВЦЭМ!$A$40:$A$783,$A283,СВЦЭМ!$B$39:$B$782,W$260)+'СЕТ СН'!$F$15</f>
        <v>0</v>
      </c>
      <c r="X283" s="36">
        <f ca="1">SUMIFS(СВЦЭМ!$H$40:$H$783,СВЦЭМ!$A$40:$A$783,$A283,СВЦЭМ!$B$39:$B$782,X$260)+'СЕТ СН'!$F$15</f>
        <v>0</v>
      </c>
      <c r="Y283" s="36">
        <f ca="1">SUMIFS(СВЦЭМ!$H$40:$H$783,СВЦЭМ!$A$40:$A$783,$A283,СВЦЭМ!$B$39:$B$782,Y$260)+'СЕТ СН'!$F$15</f>
        <v>0</v>
      </c>
    </row>
    <row r="284" spans="1:25" ht="15.75" hidden="1" x14ac:dyDescent="0.2">
      <c r="A284" s="35">
        <f t="shared" si="7"/>
        <v>44858</v>
      </c>
      <c r="B284" s="36">
        <f ca="1">SUMIFS(СВЦЭМ!$H$40:$H$783,СВЦЭМ!$A$40:$A$783,$A284,СВЦЭМ!$B$39:$B$782,B$260)+'СЕТ СН'!$F$15</f>
        <v>0</v>
      </c>
      <c r="C284" s="36">
        <f ca="1">SUMIFS(СВЦЭМ!$H$40:$H$783,СВЦЭМ!$A$40:$A$783,$A284,СВЦЭМ!$B$39:$B$782,C$260)+'СЕТ СН'!$F$15</f>
        <v>0</v>
      </c>
      <c r="D284" s="36">
        <f ca="1">SUMIFS(СВЦЭМ!$H$40:$H$783,СВЦЭМ!$A$40:$A$783,$A284,СВЦЭМ!$B$39:$B$782,D$260)+'СЕТ СН'!$F$15</f>
        <v>0</v>
      </c>
      <c r="E284" s="36">
        <f ca="1">SUMIFS(СВЦЭМ!$H$40:$H$783,СВЦЭМ!$A$40:$A$783,$A284,СВЦЭМ!$B$39:$B$782,E$260)+'СЕТ СН'!$F$15</f>
        <v>0</v>
      </c>
      <c r="F284" s="36">
        <f ca="1">SUMIFS(СВЦЭМ!$H$40:$H$783,СВЦЭМ!$A$40:$A$783,$A284,СВЦЭМ!$B$39:$B$782,F$260)+'СЕТ СН'!$F$15</f>
        <v>0</v>
      </c>
      <c r="G284" s="36">
        <f ca="1">SUMIFS(СВЦЭМ!$H$40:$H$783,СВЦЭМ!$A$40:$A$783,$A284,СВЦЭМ!$B$39:$B$782,G$260)+'СЕТ СН'!$F$15</f>
        <v>0</v>
      </c>
      <c r="H284" s="36">
        <f ca="1">SUMIFS(СВЦЭМ!$H$40:$H$783,СВЦЭМ!$A$40:$A$783,$A284,СВЦЭМ!$B$39:$B$782,H$260)+'СЕТ СН'!$F$15</f>
        <v>0</v>
      </c>
      <c r="I284" s="36">
        <f ca="1">SUMIFS(СВЦЭМ!$H$40:$H$783,СВЦЭМ!$A$40:$A$783,$A284,СВЦЭМ!$B$39:$B$782,I$260)+'СЕТ СН'!$F$15</f>
        <v>0</v>
      </c>
      <c r="J284" s="36">
        <f ca="1">SUMIFS(СВЦЭМ!$H$40:$H$783,СВЦЭМ!$A$40:$A$783,$A284,СВЦЭМ!$B$39:$B$782,J$260)+'СЕТ СН'!$F$15</f>
        <v>0</v>
      </c>
      <c r="K284" s="36">
        <f ca="1">SUMIFS(СВЦЭМ!$H$40:$H$783,СВЦЭМ!$A$40:$A$783,$A284,СВЦЭМ!$B$39:$B$782,K$260)+'СЕТ СН'!$F$15</f>
        <v>0</v>
      </c>
      <c r="L284" s="36">
        <f ca="1">SUMIFS(СВЦЭМ!$H$40:$H$783,СВЦЭМ!$A$40:$A$783,$A284,СВЦЭМ!$B$39:$B$782,L$260)+'СЕТ СН'!$F$15</f>
        <v>0</v>
      </c>
      <c r="M284" s="36">
        <f ca="1">SUMIFS(СВЦЭМ!$H$40:$H$783,СВЦЭМ!$A$40:$A$783,$A284,СВЦЭМ!$B$39:$B$782,M$260)+'СЕТ СН'!$F$15</f>
        <v>0</v>
      </c>
      <c r="N284" s="36">
        <f ca="1">SUMIFS(СВЦЭМ!$H$40:$H$783,СВЦЭМ!$A$40:$A$783,$A284,СВЦЭМ!$B$39:$B$782,N$260)+'СЕТ СН'!$F$15</f>
        <v>0</v>
      </c>
      <c r="O284" s="36">
        <f ca="1">SUMIFS(СВЦЭМ!$H$40:$H$783,СВЦЭМ!$A$40:$A$783,$A284,СВЦЭМ!$B$39:$B$782,O$260)+'СЕТ СН'!$F$15</f>
        <v>0</v>
      </c>
      <c r="P284" s="36">
        <f ca="1">SUMIFS(СВЦЭМ!$H$40:$H$783,СВЦЭМ!$A$40:$A$783,$A284,СВЦЭМ!$B$39:$B$782,P$260)+'СЕТ СН'!$F$15</f>
        <v>0</v>
      </c>
      <c r="Q284" s="36">
        <f ca="1">SUMIFS(СВЦЭМ!$H$40:$H$783,СВЦЭМ!$A$40:$A$783,$A284,СВЦЭМ!$B$39:$B$782,Q$260)+'СЕТ СН'!$F$15</f>
        <v>0</v>
      </c>
      <c r="R284" s="36">
        <f ca="1">SUMIFS(СВЦЭМ!$H$40:$H$783,СВЦЭМ!$A$40:$A$783,$A284,СВЦЭМ!$B$39:$B$782,R$260)+'СЕТ СН'!$F$15</f>
        <v>0</v>
      </c>
      <c r="S284" s="36">
        <f ca="1">SUMIFS(СВЦЭМ!$H$40:$H$783,СВЦЭМ!$A$40:$A$783,$A284,СВЦЭМ!$B$39:$B$782,S$260)+'СЕТ СН'!$F$15</f>
        <v>0</v>
      </c>
      <c r="T284" s="36">
        <f ca="1">SUMIFS(СВЦЭМ!$H$40:$H$783,СВЦЭМ!$A$40:$A$783,$A284,СВЦЭМ!$B$39:$B$782,T$260)+'СЕТ СН'!$F$15</f>
        <v>0</v>
      </c>
      <c r="U284" s="36">
        <f ca="1">SUMIFS(СВЦЭМ!$H$40:$H$783,СВЦЭМ!$A$40:$A$783,$A284,СВЦЭМ!$B$39:$B$782,U$260)+'СЕТ СН'!$F$15</f>
        <v>0</v>
      </c>
      <c r="V284" s="36">
        <f ca="1">SUMIFS(СВЦЭМ!$H$40:$H$783,СВЦЭМ!$A$40:$A$783,$A284,СВЦЭМ!$B$39:$B$782,V$260)+'СЕТ СН'!$F$15</f>
        <v>0</v>
      </c>
      <c r="W284" s="36">
        <f ca="1">SUMIFS(СВЦЭМ!$H$40:$H$783,СВЦЭМ!$A$40:$A$783,$A284,СВЦЭМ!$B$39:$B$782,W$260)+'СЕТ СН'!$F$15</f>
        <v>0</v>
      </c>
      <c r="X284" s="36">
        <f ca="1">SUMIFS(СВЦЭМ!$H$40:$H$783,СВЦЭМ!$A$40:$A$783,$A284,СВЦЭМ!$B$39:$B$782,X$260)+'СЕТ СН'!$F$15</f>
        <v>0</v>
      </c>
      <c r="Y284" s="36">
        <f ca="1">SUMIFS(СВЦЭМ!$H$40:$H$783,СВЦЭМ!$A$40:$A$783,$A284,СВЦЭМ!$B$39:$B$782,Y$260)+'СЕТ СН'!$F$15</f>
        <v>0</v>
      </c>
    </row>
    <row r="285" spans="1:25" ht="15.75" hidden="1" x14ac:dyDescent="0.2">
      <c r="A285" s="35">
        <f t="shared" si="7"/>
        <v>44859</v>
      </c>
      <c r="B285" s="36">
        <f ca="1">SUMIFS(СВЦЭМ!$H$40:$H$783,СВЦЭМ!$A$40:$A$783,$A285,СВЦЭМ!$B$39:$B$782,B$260)+'СЕТ СН'!$F$15</f>
        <v>0</v>
      </c>
      <c r="C285" s="36">
        <f ca="1">SUMIFS(СВЦЭМ!$H$40:$H$783,СВЦЭМ!$A$40:$A$783,$A285,СВЦЭМ!$B$39:$B$782,C$260)+'СЕТ СН'!$F$15</f>
        <v>0</v>
      </c>
      <c r="D285" s="36">
        <f ca="1">SUMIFS(СВЦЭМ!$H$40:$H$783,СВЦЭМ!$A$40:$A$783,$A285,СВЦЭМ!$B$39:$B$782,D$260)+'СЕТ СН'!$F$15</f>
        <v>0</v>
      </c>
      <c r="E285" s="36">
        <f ca="1">SUMIFS(СВЦЭМ!$H$40:$H$783,СВЦЭМ!$A$40:$A$783,$A285,СВЦЭМ!$B$39:$B$782,E$260)+'СЕТ СН'!$F$15</f>
        <v>0</v>
      </c>
      <c r="F285" s="36">
        <f ca="1">SUMIFS(СВЦЭМ!$H$40:$H$783,СВЦЭМ!$A$40:$A$783,$A285,СВЦЭМ!$B$39:$B$782,F$260)+'СЕТ СН'!$F$15</f>
        <v>0</v>
      </c>
      <c r="G285" s="36">
        <f ca="1">SUMIFS(СВЦЭМ!$H$40:$H$783,СВЦЭМ!$A$40:$A$783,$A285,СВЦЭМ!$B$39:$B$782,G$260)+'СЕТ СН'!$F$15</f>
        <v>0</v>
      </c>
      <c r="H285" s="36">
        <f ca="1">SUMIFS(СВЦЭМ!$H$40:$H$783,СВЦЭМ!$A$40:$A$783,$A285,СВЦЭМ!$B$39:$B$782,H$260)+'СЕТ СН'!$F$15</f>
        <v>0</v>
      </c>
      <c r="I285" s="36">
        <f ca="1">SUMIFS(СВЦЭМ!$H$40:$H$783,СВЦЭМ!$A$40:$A$783,$A285,СВЦЭМ!$B$39:$B$782,I$260)+'СЕТ СН'!$F$15</f>
        <v>0</v>
      </c>
      <c r="J285" s="36">
        <f ca="1">SUMIFS(СВЦЭМ!$H$40:$H$783,СВЦЭМ!$A$40:$A$783,$A285,СВЦЭМ!$B$39:$B$782,J$260)+'СЕТ СН'!$F$15</f>
        <v>0</v>
      </c>
      <c r="K285" s="36">
        <f ca="1">SUMIFS(СВЦЭМ!$H$40:$H$783,СВЦЭМ!$A$40:$A$783,$A285,СВЦЭМ!$B$39:$B$782,K$260)+'СЕТ СН'!$F$15</f>
        <v>0</v>
      </c>
      <c r="L285" s="36">
        <f ca="1">SUMIFS(СВЦЭМ!$H$40:$H$783,СВЦЭМ!$A$40:$A$783,$A285,СВЦЭМ!$B$39:$B$782,L$260)+'СЕТ СН'!$F$15</f>
        <v>0</v>
      </c>
      <c r="M285" s="36">
        <f ca="1">SUMIFS(СВЦЭМ!$H$40:$H$783,СВЦЭМ!$A$40:$A$783,$A285,СВЦЭМ!$B$39:$B$782,M$260)+'СЕТ СН'!$F$15</f>
        <v>0</v>
      </c>
      <c r="N285" s="36">
        <f ca="1">SUMIFS(СВЦЭМ!$H$40:$H$783,СВЦЭМ!$A$40:$A$783,$A285,СВЦЭМ!$B$39:$B$782,N$260)+'СЕТ СН'!$F$15</f>
        <v>0</v>
      </c>
      <c r="O285" s="36">
        <f ca="1">SUMIFS(СВЦЭМ!$H$40:$H$783,СВЦЭМ!$A$40:$A$783,$A285,СВЦЭМ!$B$39:$B$782,O$260)+'СЕТ СН'!$F$15</f>
        <v>0</v>
      </c>
      <c r="P285" s="36">
        <f ca="1">SUMIFS(СВЦЭМ!$H$40:$H$783,СВЦЭМ!$A$40:$A$783,$A285,СВЦЭМ!$B$39:$B$782,P$260)+'СЕТ СН'!$F$15</f>
        <v>0</v>
      </c>
      <c r="Q285" s="36">
        <f ca="1">SUMIFS(СВЦЭМ!$H$40:$H$783,СВЦЭМ!$A$40:$A$783,$A285,СВЦЭМ!$B$39:$B$782,Q$260)+'СЕТ СН'!$F$15</f>
        <v>0</v>
      </c>
      <c r="R285" s="36">
        <f ca="1">SUMIFS(СВЦЭМ!$H$40:$H$783,СВЦЭМ!$A$40:$A$783,$A285,СВЦЭМ!$B$39:$B$782,R$260)+'СЕТ СН'!$F$15</f>
        <v>0</v>
      </c>
      <c r="S285" s="36">
        <f ca="1">SUMIFS(СВЦЭМ!$H$40:$H$783,СВЦЭМ!$A$40:$A$783,$A285,СВЦЭМ!$B$39:$B$782,S$260)+'СЕТ СН'!$F$15</f>
        <v>0</v>
      </c>
      <c r="T285" s="36">
        <f ca="1">SUMIFS(СВЦЭМ!$H$40:$H$783,СВЦЭМ!$A$40:$A$783,$A285,СВЦЭМ!$B$39:$B$782,T$260)+'СЕТ СН'!$F$15</f>
        <v>0</v>
      </c>
      <c r="U285" s="36">
        <f ca="1">SUMIFS(СВЦЭМ!$H$40:$H$783,СВЦЭМ!$A$40:$A$783,$A285,СВЦЭМ!$B$39:$B$782,U$260)+'СЕТ СН'!$F$15</f>
        <v>0</v>
      </c>
      <c r="V285" s="36">
        <f ca="1">SUMIFS(СВЦЭМ!$H$40:$H$783,СВЦЭМ!$A$40:$A$783,$A285,СВЦЭМ!$B$39:$B$782,V$260)+'СЕТ СН'!$F$15</f>
        <v>0</v>
      </c>
      <c r="W285" s="36">
        <f ca="1">SUMIFS(СВЦЭМ!$H$40:$H$783,СВЦЭМ!$A$40:$A$783,$A285,СВЦЭМ!$B$39:$B$782,W$260)+'СЕТ СН'!$F$15</f>
        <v>0</v>
      </c>
      <c r="X285" s="36">
        <f ca="1">SUMIFS(СВЦЭМ!$H$40:$H$783,СВЦЭМ!$A$40:$A$783,$A285,СВЦЭМ!$B$39:$B$782,X$260)+'СЕТ СН'!$F$15</f>
        <v>0</v>
      </c>
      <c r="Y285" s="36">
        <f ca="1">SUMIFS(СВЦЭМ!$H$40:$H$783,СВЦЭМ!$A$40:$A$783,$A285,СВЦЭМ!$B$39:$B$782,Y$260)+'СЕТ СН'!$F$15</f>
        <v>0</v>
      </c>
    </row>
    <row r="286" spans="1:25" ht="15.75" hidden="1" x14ac:dyDescent="0.2">
      <c r="A286" s="35">
        <f t="shared" si="7"/>
        <v>44860</v>
      </c>
      <c r="B286" s="36">
        <f ca="1">SUMIFS(СВЦЭМ!$H$40:$H$783,СВЦЭМ!$A$40:$A$783,$A286,СВЦЭМ!$B$39:$B$782,B$260)+'СЕТ СН'!$F$15</f>
        <v>0</v>
      </c>
      <c r="C286" s="36">
        <f ca="1">SUMIFS(СВЦЭМ!$H$40:$H$783,СВЦЭМ!$A$40:$A$783,$A286,СВЦЭМ!$B$39:$B$782,C$260)+'СЕТ СН'!$F$15</f>
        <v>0</v>
      </c>
      <c r="D286" s="36">
        <f ca="1">SUMIFS(СВЦЭМ!$H$40:$H$783,СВЦЭМ!$A$40:$A$783,$A286,СВЦЭМ!$B$39:$B$782,D$260)+'СЕТ СН'!$F$15</f>
        <v>0</v>
      </c>
      <c r="E286" s="36">
        <f ca="1">SUMIFS(СВЦЭМ!$H$40:$H$783,СВЦЭМ!$A$40:$A$783,$A286,СВЦЭМ!$B$39:$B$782,E$260)+'СЕТ СН'!$F$15</f>
        <v>0</v>
      </c>
      <c r="F286" s="36">
        <f ca="1">SUMIFS(СВЦЭМ!$H$40:$H$783,СВЦЭМ!$A$40:$A$783,$A286,СВЦЭМ!$B$39:$B$782,F$260)+'СЕТ СН'!$F$15</f>
        <v>0</v>
      </c>
      <c r="G286" s="36">
        <f ca="1">SUMIFS(СВЦЭМ!$H$40:$H$783,СВЦЭМ!$A$40:$A$783,$A286,СВЦЭМ!$B$39:$B$782,G$260)+'СЕТ СН'!$F$15</f>
        <v>0</v>
      </c>
      <c r="H286" s="36">
        <f ca="1">SUMIFS(СВЦЭМ!$H$40:$H$783,СВЦЭМ!$A$40:$A$783,$A286,СВЦЭМ!$B$39:$B$782,H$260)+'СЕТ СН'!$F$15</f>
        <v>0</v>
      </c>
      <c r="I286" s="36">
        <f ca="1">SUMIFS(СВЦЭМ!$H$40:$H$783,СВЦЭМ!$A$40:$A$783,$A286,СВЦЭМ!$B$39:$B$782,I$260)+'СЕТ СН'!$F$15</f>
        <v>0</v>
      </c>
      <c r="J286" s="36">
        <f ca="1">SUMIFS(СВЦЭМ!$H$40:$H$783,СВЦЭМ!$A$40:$A$783,$A286,СВЦЭМ!$B$39:$B$782,J$260)+'СЕТ СН'!$F$15</f>
        <v>0</v>
      </c>
      <c r="K286" s="36">
        <f ca="1">SUMIFS(СВЦЭМ!$H$40:$H$783,СВЦЭМ!$A$40:$A$783,$A286,СВЦЭМ!$B$39:$B$782,K$260)+'СЕТ СН'!$F$15</f>
        <v>0</v>
      </c>
      <c r="L286" s="36">
        <f ca="1">SUMIFS(СВЦЭМ!$H$40:$H$783,СВЦЭМ!$A$40:$A$783,$A286,СВЦЭМ!$B$39:$B$782,L$260)+'СЕТ СН'!$F$15</f>
        <v>0</v>
      </c>
      <c r="M286" s="36">
        <f ca="1">SUMIFS(СВЦЭМ!$H$40:$H$783,СВЦЭМ!$A$40:$A$783,$A286,СВЦЭМ!$B$39:$B$782,M$260)+'СЕТ СН'!$F$15</f>
        <v>0</v>
      </c>
      <c r="N286" s="36">
        <f ca="1">SUMIFS(СВЦЭМ!$H$40:$H$783,СВЦЭМ!$A$40:$A$783,$A286,СВЦЭМ!$B$39:$B$782,N$260)+'СЕТ СН'!$F$15</f>
        <v>0</v>
      </c>
      <c r="O286" s="36">
        <f ca="1">SUMIFS(СВЦЭМ!$H$40:$H$783,СВЦЭМ!$A$40:$A$783,$A286,СВЦЭМ!$B$39:$B$782,O$260)+'СЕТ СН'!$F$15</f>
        <v>0</v>
      </c>
      <c r="P286" s="36">
        <f ca="1">SUMIFS(СВЦЭМ!$H$40:$H$783,СВЦЭМ!$A$40:$A$783,$A286,СВЦЭМ!$B$39:$B$782,P$260)+'СЕТ СН'!$F$15</f>
        <v>0</v>
      </c>
      <c r="Q286" s="36">
        <f ca="1">SUMIFS(СВЦЭМ!$H$40:$H$783,СВЦЭМ!$A$40:$A$783,$A286,СВЦЭМ!$B$39:$B$782,Q$260)+'СЕТ СН'!$F$15</f>
        <v>0</v>
      </c>
      <c r="R286" s="36">
        <f ca="1">SUMIFS(СВЦЭМ!$H$40:$H$783,СВЦЭМ!$A$40:$A$783,$A286,СВЦЭМ!$B$39:$B$782,R$260)+'СЕТ СН'!$F$15</f>
        <v>0</v>
      </c>
      <c r="S286" s="36">
        <f ca="1">SUMIFS(СВЦЭМ!$H$40:$H$783,СВЦЭМ!$A$40:$A$783,$A286,СВЦЭМ!$B$39:$B$782,S$260)+'СЕТ СН'!$F$15</f>
        <v>0</v>
      </c>
      <c r="T286" s="36">
        <f ca="1">SUMIFS(СВЦЭМ!$H$40:$H$783,СВЦЭМ!$A$40:$A$783,$A286,СВЦЭМ!$B$39:$B$782,T$260)+'СЕТ СН'!$F$15</f>
        <v>0</v>
      </c>
      <c r="U286" s="36">
        <f ca="1">SUMIFS(СВЦЭМ!$H$40:$H$783,СВЦЭМ!$A$40:$A$783,$A286,СВЦЭМ!$B$39:$B$782,U$260)+'СЕТ СН'!$F$15</f>
        <v>0</v>
      </c>
      <c r="V286" s="36">
        <f ca="1">SUMIFS(СВЦЭМ!$H$40:$H$783,СВЦЭМ!$A$40:$A$783,$A286,СВЦЭМ!$B$39:$B$782,V$260)+'СЕТ СН'!$F$15</f>
        <v>0</v>
      </c>
      <c r="W286" s="36">
        <f ca="1">SUMIFS(СВЦЭМ!$H$40:$H$783,СВЦЭМ!$A$40:$A$783,$A286,СВЦЭМ!$B$39:$B$782,W$260)+'СЕТ СН'!$F$15</f>
        <v>0</v>
      </c>
      <c r="X286" s="36">
        <f ca="1">SUMIFS(СВЦЭМ!$H$40:$H$783,СВЦЭМ!$A$40:$A$783,$A286,СВЦЭМ!$B$39:$B$782,X$260)+'СЕТ СН'!$F$15</f>
        <v>0</v>
      </c>
      <c r="Y286" s="36">
        <f ca="1">SUMIFS(СВЦЭМ!$H$40:$H$783,СВЦЭМ!$A$40:$A$783,$A286,СВЦЭМ!$B$39:$B$782,Y$260)+'СЕТ СН'!$F$15</f>
        <v>0</v>
      </c>
    </row>
    <row r="287" spans="1:25" ht="15.75" hidden="1" x14ac:dyDescent="0.2">
      <c r="A287" s="35">
        <f t="shared" si="7"/>
        <v>44861</v>
      </c>
      <c r="B287" s="36">
        <f ca="1">SUMIFS(СВЦЭМ!$H$40:$H$783,СВЦЭМ!$A$40:$A$783,$A287,СВЦЭМ!$B$39:$B$782,B$260)+'СЕТ СН'!$F$15</f>
        <v>0</v>
      </c>
      <c r="C287" s="36">
        <f ca="1">SUMIFS(СВЦЭМ!$H$40:$H$783,СВЦЭМ!$A$40:$A$783,$A287,СВЦЭМ!$B$39:$B$782,C$260)+'СЕТ СН'!$F$15</f>
        <v>0</v>
      </c>
      <c r="D287" s="36">
        <f ca="1">SUMIFS(СВЦЭМ!$H$40:$H$783,СВЦЭМ!$A$40:$A$783,$A287,СВЦЭМ!$B$39:$B$782,D$260)+'СЕТ СН'!$F$15</f>
        <v>0</v>
      </c>
      <c r="E287" s="36">
        <f ca="1">SUMIFS(СВЦЭМ!$H$40:$H$783,СВЦЭМ!$A$40:$A$783,$A287,СВЦЭМ!$B$39:$B$782,E$260)+'СЕТ СН'!$F$15</f>
        <v>0</v>
      </c>
      <c r="F287" s="36">
        <f ca="1">SUMIFS(СВЦЭМ!$H$40:$H$783,СВЦЭМ!$A$40:$A$783,$A287,СВЦЭМ!$B$39:$B$782,F$260)+'СЕТ СН'!$F$15</f>
        <v>0</v>
      </c>
      <c r="G287" s="36">
        <f ca="1">SUMIFS(СВЦЭМ!$H$40:$H$783,СВЦЭМ!$A$40:$A$783,$A287,СВЦЭМ!$B$39:$B$782,G$260)+'СЕТ СН'!$F$15</f>
        <v>0</v>
      </c>
      <c r="H287" s="36">
        <f ca="1">SUMIFS(СВЦЭМ!$H$40:$H$783,СВЦЭМ!$A$40:$A$783,$A287,СВЦЭМ!$B$39:$B$782,H$260)+'СЕТ СН'!$F$15</f>
        <v>0</v>
      </c>
      <c r="I287" s="36">
        <f ca="1">SUMIFS(СВЦЭМ!$H$40:$H$783,СВЦЭМ!$A$40:$A$783,$A287,СВЦЭМ!$B$39:$B$782,I$260)+'СЕТ СН'!$F$15</f>
        <v>0</v>
      </c>
      <c r="J287" s="36">
        <f ca="1">SUMIFS(СВЦЭМ!$H$40:$H$783,СВЦЭМ!$A$40:$A$783,$A287,СВЦЭМ!$B$39:$B$782,J$260)+'СЕТ СН'!$F$15</f>
        <v>0</v>
      </c>
      <c r="K287" s="36">
        <f ca="1">SUMIFS(СВЦЭМ!$H$40:$H$783,СВЦЭМ!$A$40:$A$783,$A287,СВЦЭМ!$B$39:$B$782,K$260)+'СЕТ СН'!$F$15</f>
        <v>0</v>
      </c>
      <c r="L287" s="36">
        <f ca="1">SUMIFS(СВЦЭМ!$H$40:$H$783,СВЦЭМ!$A$40:$A$783,$A287,СВЦЭМ!$B$39:$B$782,L$260)+'СЕТ СН'!$F$15</f>
        <v>0</v>
      </c>
      <c r="M287" s="36">
        <f ca="1">SUMIFS(СВЦЭМ!$H$40:$H$783,СВЦЭМ!$A$40:$A$783,$A287,СВЦЭМ!$B$39:$B$782,M$260)+'СЕТ СН'!$F$15</f>
        <v>0</v>
      </c>
      <c r="N287" s="36">
        <f ca="1">SUMIFS(СВЦЭМ!$H$40:$H$783,СВЦЭМ!$A$40:$A$783,$A287,СВЦЭМ!$B$39:$B$782,N$260)+'СЕТ СН'!$F$15</f>
        <v>0</v>
      </c>
      <c r="O287" s="36">
        <f ca="1">SUMIFS(СВЦЭМ!$H$40:$H$783,СВЦЭМ!$A$40:$A$783,$A287,СВЦЭМ!$B$39:$B$782,O$260)+'СЕТ СН'!$F$15</f>
        <v>0</v>
      </c>
      <c r="P287" s="36">
        <f ca="1">SUMIFS(СВЦЭМ!$H$40:$H$783,СВЦЭМ!$A$40:$A$783,$A287,СВЦЭМ!$B$39:$B$782,P$260)+'СЕТ СН'!$F$15</f>
        <v>0</v>
      </c>
      <c r="Q287" s="36">
        <f ca="1">SUMIFS(СВЦЭМ!$H$40:$H$783,СВЦЭМ!$A$40:$A$783,$A287,СВЦЭМ!$B$39:$B$782,Q$260)+'СЕТ СН'!$F$15</f>
        <v>0</v>
      </c>
      <c r="R287" s="36">
        <f ca="1">SUMIFS(СВЦЭМ!$H$40:$H$783,СВЦЭМ!$A$40:$A$783,$A287,СВЦЭМ!$B$39:$B$782,R$260)+'СЕТ СН'!$F$15</f>
        <v>0</v>
      </c>
      <c r="S287" s="36">
        <f ca="1">SUMIFS(СВЦЭМ!$H$40:$H$783,СВЦЭМ!$A$40:$A$783,$A287,СВЦЭМ!$B$39:$B$782,S$260)+'СЕТ СН'!$F$15</f>
        <v>0</v>
      </c>
      <c r="T287" s="36">
        <f ca="1">SUMIFS(СВЦЭМ!$H$40:$H$783,СВЦЭМ!$A$40:$A$783,$A287,СВЦЭМ!$B$39:$B$782,T$260)+'СЕТ СН'!$F$15</f>
        <v>0</v>
      </c>
      <c r="U287" s="36">
        <f ca="1">SUMIFS(СВЦЭМ!$H$40:$H$783,СВЦЭМ!$A$40:$A$783,$A287,СВЦЭМ!$B$39:$B$782,U$260)+'СЕТ СН'!$F$15</f>
        <v>0</v>
      </c>
      <c r="V287" s="36">
        <f ca="1">SUMIFS(СВЦЭМ!$H$40:$H$783,СВЦЭМ!$A$40:$A$783,$A287,СВЦЭМ!$B$39:$B$782,V$260)+'СЕТ СН'!$F$15</f>
        <v>0</v>
      </c>
      <c r="W287" s="36">
        <f ca="1">SUMIFS(СВЦЭМ!$H$40:$H$783,СВЦЭМ!$A$40:$A$783,$A287,СВЦЭМ!$B$39:$B$782,W$260)+'СЕТ СН'!$F$15</f>
        <v>0</v>
      </c>
      <c r="X287" s="36">
        <f ca="1">SUMIFS(СВЦЭМ!$H$40:$H$783,СВЦЭМ!$A$40:$A$783,$A287,СВЦЭМ!$B$39:$B$782,X$260)+'СЕТ СН'!$F$15</f>
        <v>0</v>
      </c>
      <c r="Y287" s="36">
        <f ca="1">SUMIFS(СВЦЭМ!$H$40:$H$783,СВЦЭМ!$A$40:$A$783,$A287,СВЦЭМ!$B$39:$B$782,Y$260)+'СЕТ СН'!$F$15</f>
        <v>0</v>
      </c>
    </row>
    <row r="288" spans="1:25" ht="15.75" hidden="1" x14ac:dyDescent="0.2">
      <c r="A288" s="35">
        <f t="shared" si="7"/>
        <v>44862</v>
      </c>
      <c r="B288" s="36">
        <f ca="1">SUMIFS(СВЦЭМ!$H$40:$H$783,СВЦЭМ!$A$40:$A$783,$A288,СВЦЭМ!$B$39:$B$782,B$260)+'СЕТ СН'!$F$15</f>
        <v>0</v>
      </c>
      <c r="C288" s="36">
        <f ca="1">SUMIFS(СВЦЭМ!$H$40:$H$783,СВЦЭМ!$A$40:$A$783,$A288,СВЦЭМ!$B$39:$B$782,C$260)+'СЕТ СН'!$F$15</f>
        <v>0</v>
      </c>
      <c r="D288" s="36">
        <f ca="1">SUMIFS(СВЦЭМ!$H$40:$H$783,СВЦЭМ!$A$40:$A$783,$A288,СВЦЭМ!$B$39:$B$782,D$260)+'СЕТ СН'!$F$15</f>
        <v>0</v>
      </c>
      <c r="E288" s="36">
        <f ca="1">SUMIFS(СВЦЭМ!$H$40:$H$783,СВЦЭМ!$A$40:$A$783,$A288,СВЦЭМ!$B$39:$B$782,E$260)+'СЕТ СН'!$F$15</f>
        <v>0</v>
      </c>
      <c r="F288" s="36">
        <f ca="1">SUMIFS(СВЦЭМ!$H$40:$H$783,СВЦЭМ!$A$40:$A$783,$A288,СВЦЭМ!$B$39:$B$782,F$260)+'СЕТ СН'!$F$15</f>
        <v>0</v>
      </c>
      <c r="G288" s="36">
        <f ca="1">SUMIFS(СВЦЭМ!$H$40:$H$783,СВЦЭМ!$A$40:$A$783,$A288,СВЦЭМ!$B$39:$B$782,G$260)+'СЕТ СН'!$F$15</f>
        <v>0</v>
      </c>
      <c r="H288" s="36">
        <f ca="1">SUMIFS(СВЦЭМ!$H$40:$H$783,СВЦЭМ!$A$40:$A$783,$A288,СВЦЭМ!$B$39:$B$782,H$260)+'СЕТ СН'!$F$15</f>
        <v>0</v>
      </c>
      <c r="I288" s="36">
        <f ca="1">SUMIFS(СВЦЭМ!$H$40:$H$783,СВЦЭМ!$A$40:$A$783,$A288,СВЦЭМ!$B$39:$B$782,I$260)+'СЕТ СН'!$F$15</f>
        <v>0</v>
      </c>
      <c r="J288" s="36">
        <f ca="1">SUMIFS(СВЦЭМ!$H$40:$H$783,СВЦЭМ!$A$40:$A$783,$A288,СВЦЭМ!$B$39:$B$782,J$260)+'СЕТ СН'!$F$15</f>
        <v>0</v>
      </c>
      <c r="K288" s="36">
        <f ca="1">SUMIFS(СВЦЭМ!$H$40:$H$783,СВЦЭМ!$A$40:$A$783,$A288,СВЦЭМ!$B$39:$B$782,K$260)+'СЕТ СН'!$F$15</f>
        <v>0</v>
      </c>
      <c r="L288" s="36">
        <f ca="1">SUMIFS(СВЦЭМ!$H$40:$H$783,СВЦЭМ!$A$40:$A$783,$A288,СВЦЭМ!$B$39:$B$782,L$260)+'СЕТ СН'!$F$15</f>
        <v>0</v>
      </c>
      <c r="M288" s="36">
        <f ca="1">SUMIFS(СВЦЭМ!$H$40:$H$783,СВЦЭМ!$A$40:$A$783,$A288,СВЦЭМ!$B$39:$B$782,M$260)+'СЕТ СН'!$F$15</f>
        <v>0</v>
      </c>
      <c r="N288" s="36">
        <f ca="1">SUMIFS(СВЦЭМ!$H$40:$H$783,СВЦЭМ!$A$40:$A$783,$A288,СВЦЭМ!$B$39:$B$782,N$260)+'СЕТ СН'!$F$15</f>
        <v>0</v>
      </c>
      <c r="O288" s="36">
        <f ca="1">SUMIFS(СВЦЭМ!$H$40:$H$783,СВЦЭМ!$A$40:$A$783,$A288,СВЦЭМ!$B$39:$B$782,O$260)+'СЕТ СН'!$F$15</f>
        <v>0</v>
      </c>
      <c r="P288" s="36">
        <f ca="1">SUMIFS(СВЦЭМ!$H$40:$H$783,СВЦЭМ!$A$40:$A$783,$A288,СВЦЭМ!$B$39:$B$782,P$260)+'СЕТ СН'!$F$15</f>
        <v>0</v>
      </c>
      <c r="Q288" s="36">
        <f ca="1">SUMIFS(СВЦЭМ!$H$40:$H$783,СВЦЭМ!$A$40:$A$783,$A288,СВЦЭМ!$B$39:$B$782,Q$260)+'СЕТ СН'!$F$15</f>
        <v>0</v>
      </c>
      <c r="R288" s="36">
        <f ca="1">SUMIFS(СВЦЭМ!$H$40:$H$783,СВЦЭМ!$A$40:$A$783,$A288,СВЦЭМ!$B$39:$B$782,R$260)+'СЕТ СН'!$F$15</f>
        <v>0</v>
      </c>
      <c r="S288" s="36">
        <f ca="1">SUMIFS(СВЦЭМ!$H$40:$H$783,СВЦЭМ!$A$40:$A$783,$A288,СВЦЭМ!$B$39:$B$782,S$260)+'СЕТ СН'!$F$15</f>
        <v>0</v>
      </c>
      <c r="T288" s="36">
        <f ca="1">SUMIFS(СВЦЭМ!$H$40:$H$783,СВЦЭМ!$A$40:$A$783,$A288,СВЦЭМ!$B$39:$B$782,T$260)+'СЕТ СН'!$F$15</f>
        <v>0</v>
      </c>
      <c r="U288" s="36">
        <f ca="1">SUMIFS(СВЦЭМ!$H$40:$H$783,СВЦЭМ!$A$40:$A$783,$A288,СВЦЭМ!$B$39:$B$782,U$260)+'СЕТ СН'!$F$15</f>
        <v>0</v>
      </c>
      <c r="V288" s="36">
        <f ca="1">SUMIFS(СВЦЭМ!$H$40:$H$783,СВЦЭМ!$A$40:$A$783,$A288,СВЦЭМ!$B$39:$B$782,V$260)+'СЕТ СН'!$F$15</f>
        <v>0</v>
      </c>
      <c r="W288" s="36">
        <f ca="1">SUMIFS(СВЦЭМ!$H$40:$H$783,СВЦЭМ!$A$40:$A$783,$A288,СВЦЭМ!$B$39:$B$782,W$260)+'СЕТ СН'!$F$15</f>
        <v>0</v>
      </c>
      <c r="X288" s="36">
        <f ca="1">SUMIFS(СВЦЭМ!$H$40:$H$783,СВЦЭМ!$A$40:$A$783,$A288,СВЦЭМ!$B$39:$B$782,X$260)+'СЕТ СН'!$F$15</f>
        <v>0</v>
      </c>
      <c r="Y288" s="36">
        <f ca="1">SUMIFS(СВЦЭМ!$H$40:$H$783,СВЦЭМ!$A$40:$A$783,$A288,СВЦЭМ!$B$39:$B$782,Y$260)+'СЕТ СН'!$F$15</f>
        <v>0</v>
      </c>
    </row>
    <row r="289" spans="1:27" ht="15.75" hidden="1" x14ac:dyDescent="0.2">
      <c r="A289" s="35">
        <f t="shared" si="7"/>
        <v>44863</v>
      </c>
      <c r="B289" s="36">
        <f ca="1">SUMIFS(СВЦЭМ!$H$40:$H$783,СВЦЭМ!$A$40:$A$783,$A289,СВЦЭМ!$B$39:$B$782,B$260)+'СЕТ СН'!$F$15</f>
        <v>0</v>
      </c>
      <c r="C289" s="36">
        <f ca="1">SUMIFS(СВЦЭМ!$H$40:$H$783,СВЦЭМ!$A$40:$A$783,$A289,СВЦЭМ!$B$39:$B$782,C$260)+'СЕТ СН'!$F$15</f>
        <v>0</v>
      </c>
      <c r="D289" s="36">
        <f ca="1">SUMIFS(СВЦЭМ!$H$40:$H$783,СВЦЭМ!$A$40:$A$783,$A289,СВЦЭМ!$B$39:$B$782,D$260)+'СЕТ СН'!$F$15</f>
        <v>0</v>
      </c>
      <c r="E289" s="36">
        <f ca="1">SUMIFS(СВЦЭМ!$H$40:$H$783,СВЦЭМ!$A$40:$A$783,$A289,СВЦЭМ!$B$39:$B$782,E$260)+'СЕТ СН'!$F$15</f>
        <v>0</v>
      </c>
      <c r="F289" s="36">
        <f ca="1">SUMIFS(СВЦЭМ!$H$40:$H$783,СВЦЭМ!$A$40:$A$783,$A289,СВЦЭМ!$B$39:$B$782,F$260)+'СЕТ СН'!$F$15</f>
        <v>0</v>
      </c>
      <c r="G289" s="36">
        <f ca="1">SUMIFS(СВЦЭМ!$H$40:$H$783,СВЦЭМ!$A$40:$A$783,$A289,СВЦЭМ!$B$39:$B$782,G$260)+'СЕТ СН'!$F$15</f>
        <v>0</v>
      </c>
      <c r="H289" s="36">
        <f ca="1">SUMIFS(СВЦЭМ!$H$40:$H$783,СВЦЭМ!$A$40:$A$783,$A289,СВЦЭМ!$B$39:$B$782,H$260)+'СЕТ СН'!$F$15</f>
        <v>0</v>
      </c>
      <c r="I289" s="36">
        <f ca="1">SUMIFS(СВЦЭМ!$H$40:$H$783,СВЦЭМ!$A$40:$A$783,$A289,СВЦЭМ!$B$39:$B$782,I$260)+'СЕТ СН'!$F$15</f>
        <v>0</v>
      </c>
      <c r="J289" s="36">
        <f ca="1">SUMIFS(СВЦЭМ!$H$40:$H$783,СВЦЭМ!$A$40:$A$783,$A289,СВЦЭМ!$B$39:$B$782,J$260)+'СЕТ СН'!$F$15</f>
        <v>0</v>
      </c>
      <c r="K289" s="36">
        <f ca="1">SUMIFS(СВЦЭМ!$H$40:$H$783,СВЦЭМ!$A$40:$A$783,$A289,СВЦЭМ!$B$39:$B$782,K$260)+'СЕТ СН'!$F$15</f>
        <v>0</v>
      </c>
      <c r="L289" s="36">
        <f ca="1">SUMIFS(СВЦЭМ!$H$40:$H$783,СВЦЭМ!$A$40:$A$783,$A289,СВЦЭМ!$B$39:$B$782,L$260)+'СЕТ СН'!$F$15</f>
        <v>0</v>
      </c>
      <c r="M289" s="36">
        <f ca="1">SUMIFS(СВЦЭМ!$H$40:$H$783,СВЦЭМ!$A$40:$A$783,$A289,СВЦЭМ!$B$39:$B$782,M$260)+'СЕТ СН'!$F$15</f>
        <v>0</v>
      </c>
      <c r="N289" s="36">
        <f ca="1">SUMIFS(СВЦЭМ!$H$40:$H$783,СВЦЭМ!$A$40:$A$783,$A289,СВЦЭМ!$B$39:$B$782,N$260)+'СЕТ СН'!$F$15</f>
        <v>0</v>
      </c>
      <c r="O289" s="36">
        <f ca="1">SUMIFS(СВЦЭМ!$H$40:$H$783,СВЦЭМ!$A$40:$A$783,$A289,СВЦЭМ!$B$39:$B$782,O$260)+'СЕТ СН'!$F$15</f>
        <v>0</v>
      </c>
      <c r="P289" s="36">
        <f ca="1">SUMIFS(СВЦЭМ!$H$40:$H$783,СВЦЭМ!$A$40:$A$783,$A289,СВЦЭМ!$B$39:$B$782,P$260)+'СЕТ СН'!$F$15</f>
        <v>0</v>
      </c>
      <c r="Q289" s="36">
        <f ca="1">SUMIFS(СВЦЭМ!$H$40:$H$783,СВЦЭМ!$A$40:$A$783,$A289,СВЦЭМ!$B$39:$B$782,Q$260)+'СЕТ СН'!$F$15</f>
        <v>0</v>
      </c>
      <c r="R289" s="36">
        <f ca="1">SUMIFS(СВЦЭМ!$H$40:$H$783,СВЦЭМ!$A$40:$A$783,$A289,СВЦЭМ!$B$39:$B$782,R$260)+'СЕТ СН'!$F$15</f>
        <v>0</v>
      </c>
      <c r="S289" s="36">
        <f ca="1">SUMIFS(СВЦЭМ!$H$40:$H$783,СВЦЭМ!$A$40:$A$783,$A289,СВЦЭМ!$B$39:$B$782,S$260)+'СЕТ СН'!$F$15</f>
        <v>0</v>
      </c>
      <c r="T289" s="36">
        <f ca="1">SUMIFS(СВЦЭМ!$H$40:$H$783,СВЦЭМ!$A$40:$A$783,$A289,СВЦЭМ!$B$39:$B$782,T$260)+'СЕТ СН'!$F$15</f>
        <v>0</v>
      </c>
      <c r="U289" s="36">
        <f ca="1">SUMIFS(СВЦЭМ!$H$40:$H$783,СВЦЭМ!$A$40:$A$783,$A289,СВЦЭМ!$B$39:$B$782,U$260)+'СЕТ СН'!$F$15</f>
        <v>0</v>
      </c>
      <c r="V289" s="36">
        <f ca="1">SUMIFS(СВЦЭМ!$H$40:$H$783,СВЦЭМ!$A$40:$A$783,$A289,СВЦЭМ!$B$39:$B$782,V$260)+'СЕТ СН'!$F$15</f>
        <v>0</v>
      </c>
      <c r="W289" s="36">
        <f ca="1">SUMIFS(СВЦЭМ!$H$40:$H$783,СВЦЭМ!$A$40:$A$783,$A289,СВЦЭМ!$B$39:$B$782,W$260)+'СЕТ СН'!$F$15</f>
        <v>0</v>
      </c>
      <c r="X289" s="36">
        <f ca="1">SUMIFS(СВЦЭМ!$H$40:$H$783,СВЦЭМ!$A$40:$A$783,$A289,СВЦЭМ!$B$39:$B$782,X$260)+'СЕТ СН'!$F$15</f>
        <v>0</v>
      </c>
      <c r="Y289" s="36">
        <f ca="1">SUMIFS(СВЦЭМ!$H$40:$H$783,СВЦЭМ!$A$40:$A$783,$A289,СВЦЭМ!$B$39:$B$782,Y$260)+'СЕТ СН'!$F$15</f>
        <v>0</v>
      </c>
    </row>
    <row r="290" spans="1:27" ht="15.75" hidden="1" x14ac:dyDescent="0.2">
      <c r="A290" s="35">
        <f t="shared" si="7"/>
        <v>44864</v>
      </c>
      <c r="B290" s="36">
        <f ca="1">SUMIFS(СВЦЭМ!$H$40:$H$783,СВЦЭМ!$A$40:$A$783,$A290,СВЦЭМ!$B$39:$B$782,B$260)+'СЕТ СН'!$F$15</f>
        <v>0</v>
      </c>
      <c r="C290" s="36">
        <f ca="1">SUMIFS(СВЦЭМ!$H$40:$H$783,СВЦЭМ!$A$40:$A$783,$A290,СВЦЭМ!$B$39:$B$782,C$260)+'СЕТ СН'!$F$15</f>
        <v>0</v>
      </c>
      <c r="D290" s="36">
        <f ca="1">SUMIFS(СВЦЭМ!$H$40:$H$783,СВЦЭМ!$A$40:$A$783,$A290,СВЦЭМ!$B$39:$B$782,D$260)+'СЕТ СН'!$F$15</f>
        <v>0</v>
      </c>
      <c r="E290" s="36">
        <f ca="1">SUMIFS(СВЦЭМ!$H$40:$H$783,СВЦЭМ!$A$40:$A$783,$A290,СВЦЭМ!$B$39:$B$782,E$260)+'СЕТ СН'!$F$15</f>
        <v>0</v>
      </c>
      <c r="F290" s="36">
        <f ca="1">SUMIFS(СВЦЭМ!$H$40:$H$783,СВЦЭМ!$A$40:$A$783,$A290,СВЦЭМ!$B$39:$B$782,F$260)+'СЕТ СН'!$F$15</f>
        <v>0</v>
      </c>
      <c r="G290" s="36">
        <f ca="1">SUMIFS(СВЦЭМ!$H$40:$H$783,СВЦЭМ!$A$40:$A$783,$A290,СВЦЭМ!$B$39:$B$782,G$260)+'СЕТ СН'!$F$15</f>
        <v>0</v>
      </c>
      <c r="H290" s="36">
        <f ca="1">SUMIFS(СВЦЭМ!$H$40:$H$783,СВЦЭМ!$A$40:$A$783,$A290,СВЦЭМ!$B$39:$B$782,H$260)+'СЕТ СН'!$F$15</f>
        <v>0</v>
      </c>
      <c r="I290" s="36">
        <f ca="1">SUMIFS(СВЦЭМ!$H$40:$H$783,СВЦЭМ!$A$40:$A$783,$A290,СВЦЭМ!$B$39:$B$782,I$260)+'СЕТ СН'!$F$15</f>
        <v>0</v>
      </c>
      <c r="J290" s="36">
        <f ca="1">SUMIFS(СВЦЭМ!$H$40:$H$783,СВЦЭМ!$A$40:$A$783,$A290,СВЦЭМ!$B$39:$B$782,J$260)+'СЕТ СН'!$F$15</f>
        <v>0</v>
      </c>
      <c r="K290" s="36">
        <f ca="1">SUMIFS(СВЦЭМ!$H$40:$H$783,СВЦЭМ!$A$40:$A$783,$A290,СВЦЭМ!$B$39:$B$782,K$260)+'СЕТ СН'!$F$15</f>
        <v>0</v>
      </c>
      <c r="L290" s="36">
        <f ca="1">SUMIFS(СВЦЭМ!$H$40:$H$783,СВЦЭМ!$A$40:$A$783,$A290,СВЦЭМ!$B$39:$B$782,L$260)+'СЕТ СН'!$F$15</f>
        <v>0</v>
      </c>
      <c r="M290" s="36">
        <f ca="1">SUMIFS(СВЦЭМ!$H$40:$H$783,СВЦЭМ!$A$40:$A$783,$A290,СВЦЭМ!$B$39:$B$782,M$260)+'СЕТ СН'!$F$15</f>
        <v>0</v>
      </c>
      <c r="N290" s="36">
        <f ca="1">SUMIFS(СВЦЭМ!$H$40:$H$783,СВЦЭМ!$A$40:$A$783,$A290,СВЦЭМ!$B$39:$B$782,N$260)+'СЕТ СН'!$F$15</f>
        <v>0</v>
      </c>
      <c r="O290" s="36">
        <f ca="1">SUMIFS(СВЦЭМ!$H$40:$H$783,СВЦЭМ!$A$40:$A$783,$A290,СВЦЭМ!$B$39:$B$782,O$260)+'СЕТ СН'!$F$15</f>
        <v>0</v>
      </c>
      <c r="P290" s="36">
        <f ca="1">SUMIFS(СВЦЭМ!$H$40:$H$783,СВЦЭМ!$A$40:$A$783,$A290,СВЦЭМ!$B$39:$B$782,P$260)+'СЕТ СН'!$F$15</f>
        <v>0</v>
      </c>
      <c r="Q290" s="36">
        <f ca="1">SUMIFS(СВЦЭМ!$H$40:$H$783,СВЦЭМ!$A$40:$A$783,$A290,СВЦЭМ!$B$39:$B$782,Q$260)+'СЕТ СН'!$F$15</f>
        <v>0</v>
      </c>
      <c r="R290" s="36">
        <f ca="1">SUMIFS(СВЦЭМ!$H$40:$H$783,СВЦЭМ!$A$40:$A$783,$A290,СВЦЭМ!$B$39:$B$782,R$260)+'СЕТ СН'!$F$15</f>
        <v>0</v>
      </c>
      <c r="S290" s="36">
        <f ca="1">SUMIFS(СВЦЭМ!$H$40:$H$783,СВЦЭМ!$A$40:$A$783,$A290,СВЦЭМ!$B$39:$B$782,S$260)+'СЕТ СН'!$F$15</f>
        <v>0</v>
      </c>
      <c r="T290" s="36">
        <f ca="1">SUMIFS(СВЦЭМ!$H$40:$H$783,СВЦЭМ!$A$40:$A$783,$A290,СВЦЭМ!$B$39:$B$782,T$260)+'СЕТ СН'!$F$15</f>
        <v>0</v>
      </c>
      <c r="U290" s="36">
        <f ca="1">SUMIFS(СВЦЭМ!$H$40:$H$783,СВЦЭМ!$A$40:$A$783,$A290,СВЦЭМ!$B$39:$B$782,U$260)+'СЕТ СН'!$F$15</f>
        <v>0</v>
      </c>
      <c r="V290" s="36">
        <f ca="1">SUMIFS(СВЦЭМ!$H$40:$H$783,СВЦЭМ!$A$40:$A$783,$A290,СВЦЭМ!$B$39:$B$782,V$260)+'СЕТ СН'!$F$15</f>
        <v>0</v>
      </c>
      <c r="W290" s="36">
        <f ca="1">SUMIFS(СВЦЭМ!$H$40:$H$783,СВЦЭМ!$A$40:$A$783,$A290,СВЦЭМ!$B$39:$B$782,W$260)+'СЕТ СН'!$F$15</f>
        <v>0</v>
      </c>
      <c r="X290" s="36">
        <f ca="1">SUMIFS(СВЦЭМ!$H$40:$H$783,СВЦЭМ!$A$40:$A$783,$A290,СВЦЭМ!$B$39:$B$782,X$260)+'СЕТ СН'!$F$15</f>
        <v>0</v>
      </c>
      <c r="Y290" s="36">
        <f ca="1">SUMIFS(СВЦЭМ!$H$40:$H$783,СВЦЭМ!$A$40:$A$783,$A290,СВЦЭМ!$B$39:$B$782,Y$260)+'СЕТ СН'!$F$15</f>
        <v>0</v>
      </c>
    </row>
    <row r="291" spans="1:27" ht="15.75" hidden="1" x14ac:dyDescent="0.2">
      <c r="A291" s="35">
        <f t="shared" si="7"/>
        <v>44865</v>
      </c>
      <c r="B291" s="36">
        <f ca="1">SUMIFS(СВЦЭМ!$H$40:$H$783,СВЦЭМ!$A$40:$A$783,$A291,СВЦЭМ!$B$39:$B$782,B$260)+'СЕТ СН'!$F$15</f>
        <v>0</v>
      </c>
      <c r="C291" s="36">
        <f ca="1">SUMIFS(СВЦЭМ!$H$40:$H$783,СВЦЭМ!$A$40:$A$783,$A291,СВЦЭМ!$B$39:$B$782,C$260)+'СЕТ СН'!$F$15</f>
        <v>0</v>
      </c>
      <c r="D291" s="36">
        <f ca="1">SUMIFS(СВЦЭМ!$H$40:$H$783,СВЦЭМ!$A$40:$A$783,$A291,СВЦЭМ!$B$39:$B$782,D$260)+'СЕТ СН'!$F$15</f>
        <v>0</v>
      </c>
      <c r="E291" s="36">
        <f ca="1">SUMIFS(СВЦЭМ!$H$40:$H$783,СВЦЭМ!$A$40:$A$783,$A291,СВЦЭМ!$B$39:$B$782,E$260)+'СЕТ СН'!$F$15</f>
        <v>0</v>
      </c>
      <c r="F291" s="36">
        <f ca="1">SUMIFS(СВЦЭМ!$H$40:$H$783,СВЦЭМ!$A$40:$A$783,$A291,СВЦЭМ!$B$39:$B$782,F$260)+'СЕТ СН'!$F$15</f>
        <v>0</v>
      </c>
      <c r="G291" s="36">
        <f ca="1">SUMIFS(СВЦЭМ!$H$40:$H$783,СВЦЭМ!$A$40:$A$783,$A291,СВЦЭМ!$B$39:$B$782,G$260)+'СЕТ СН'!$F$15</f>
        <v>0</v>
      </c>
      <c r="H291" s="36">
        <f ca="1">SUMIFS(СВЦЭМ!$H$40:$H$783,СВЦЭМ!$A$40:$A$783,$A291,СВЦЭМ!$B$39:$B$782,H$260)+'СЕТ СН'!$F$15</f>
        <v>0</v>
      </c>
      <c r="I291" s="36">
        <f ca="1">SUMIFS(СВЦЭМ!$H$40:$H$783,СВЦЭМ!$A$40:$A$783,$A291,СВЦЭМ!$B$39:$B$782,I$260)+'СЕТ СН'!$F$15</f>
        <v>0</v>
      </c>
      <c r="J291" s="36">
        <f ca="1">SUMIFS(СВЦЭМ!$H$40:$H$783,СВЦЭМ!$A$40:$A$783,$A291,СВЦЭМ!$B$39:$B$782,J$260)+'СЕТ СН'!$F$15</f>
        <v>0</v>
      </c>
      <c r="K291" s="36">
        <f ca="1">SUMIFS(СВЦЭМ!$H$40:$H$783,СВЦЭМ!$A$40:$A$783,$A291,СВЦЭМ!$B$39:$B$782,K$260)+'СЕТ СН'!$F$15</f>
        <v>0</v>
      </c>
      <c r="L291" s="36">
        <f ca="1">SUMIFS(СВЦЭМ!$H$40:$H$783,СВЦЭМ!$A$40:$A$783,$A291,СВЦЭМ!$B$39:$B$782,L$260)+'СЕТ СН'!$F$15</f>
        <v>0</v>
      </c>
      <c r="M291" s="36">
        <f ca="1">SUMIFS(СВЦЭМ!$H$40:$H$783,СВЦЭМ!$A$40:$A$783,$A291,СВЦЭМ!$B$39:$B$782,M$260)+'СЕТ СН'!$F$15</f>
        <v>0</v>
      </c>
      <c r="N291" s="36">
        <f ca="1">SUMIFS(СВЦЭМ!$H$40:$H$783,СВЦЭМ!$A$40:$A$783,$A291,СВЦЭМ!$B$39:$B$782,N$260)+'СЕТ СН'!$F$15</f>
        <v>0</v>
      </c>
      <c r="O291" s="36">
        <f ca="1">SUMIFS(СВЦЭМ!$H$40:$H$783,СВЦЭМ!$A$40:$A$783,$A291,СВЦЭМ!$B$39:$B$782,O$260)+'СЕТ СН'!$F$15</f>
        <v>0</v>
      </c>
      <c r="P291" s="36">
        <f ca="1">SUMIFS(СВЦЭМ!$H$40:$H$783,СВЦЭМ!$A$40:$A$783,$A291,СВЦЭМ!$B$39:$B$782,P$260)+'СЕТ СН'!$F$15</f>
        <v>0</v>
      </c>
      <c r="Q291" s="36">
        <f ca="1">SUMIFS(СВЦЭМ!$H$40:$H$783,СВЦЭМ!$A$40:$A$783,$A291,СВЦЭМ!$B$39:$B$782,Q$260)+'СЕТ СН'!$F$15</f>
        <v>0</v>
      </c>
      <c r="R291" s="36">
        <f ca="1">SUMIFS(СВЦЭМ!$H$40:$H$783,СВЦЭМ!$A$40:$A$783,$A291,СВЦЭМ!$B$39:$B$782,R$260)+'СЕТ СН'!$F$15</f>
        <v>0</v>
      </c>
      <c r="S291" s="36">
        <f ca="1">SUMIFS(СВЦЭМ!$H$40:$H$783,СВЦЭМ!$A$40:$A$783,$A291,СВЦЭМ!$B$39:$B$782,S$260)+'СЕТ СН'!$F$15</f>
        <v>0</v>
      </c>
      <c r="T291" s="36">
        <f ca="1">SUMIFS(СВЦЭМ!$H$40:$H$783,СВЦЭМ!$A$40:$A$783,$A291,СВЦЭМ!$B$39:$B$782,T$260)+'СЕТ СН'!$F$15</f>
        <v>0</v>
      </c>
      <c r="U291" s="36">
        <f ca="1">SUMIFS(СВЦЭМ!$H$40:$H$783,СВЦЭМ!$A$40:$A$783,$A291,СВЦЭМ!$B$39:$B$782,U$260)+'СЕТ СН'!$F$15</f>
        <v>0</v>
      </c>
      <c r="V291" s="36">
        <f ca="1">SUMIFS(СВЦЭМ!$H$40:$H$783,СВЦЭМ!$A$40:$A$783,$A291,СВЦЭМ!$B$39:$B$782,V$260)+'СЕТ СН'!$F$15</f>
        <v>0</v>
      </c>
      <c r="W291" s="36">
        <f ca="1">SUMIFS(СВЦЭМ!$H$40:$H$783,СВЦЭМ!$A$40:$A$783,$A291,СВЦЭМ!$B$39:$B$782,W$260)+'СЕТ СН'!$F$15</f>
        <v>0</v>
      </c>
      <c r="X291" s="36">
        <f ca="1">SUMIFS(СВЦЭМ!$H$40:$H$783,СВЦЭМ!$A$40:$A$783,$A291,СВЦЭМ!$B$39:$B$782,X$260)+'СЕТ СН'!$F$15</f>
        <v>0</v>
      </c>
      <c r="Y291" s="36">
        <f ca="1">SUMIFS(СВЦЭМ!$H$40:$H$783,СВЦЭМ!$A$40:$A$783,$A291,СВЦЭМ!$B$39:$B$782,Y$260)+'СЕТ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01.10.2022</v>
      </c>
      <c r="B297" s="36">
        <f ca="1">SUMIFS(СВЦЭМ!$I$40:$I$783,СВЦЭМ!$A$40:$A$783,$A297,СВЦЭМ!$B$39:$B$782,B$296)+'СЕТ СН'!$F$16</f>
        <v>0</v>
      </c>
      <c r="C297" s="36">
        <f ca="1">SUMIFS(СВЦЭМ!$I$40:$I$783,СВЦЭМ!$A$40:$A$783,$A297,СВЦЭМ!$B$39:$B$782,C$296)+'СЕТ СН'!$F$16</f>
        <v>0</v>
      </c>
      <c r="D297" s="36">
        <f ca="1">SUMIFS(СВЦЭМ!$I$40:$I$783,СВЦЭМ!$A$40:$A$783,$A297,СВЦЭМ!$B$39:$B$782,D$296)+'СЕТ СН'!$F$16</f>
        <v>0</v>
      </c>
      <c r="E297" s="36">
        <f ca="1">SUMIFS(СВЦЭМ!$I$40:$I$783,СВЦЭМ!$A$40:$A$783,$A297,СВЦЭМ!$B$39:$B$782,E$296)+'СЕТ СН'!$F$16</f>
        <v>0</v>
      </c>
      <c r="F297" s="36">
        <f ca="1">SUMIFS(СВЦЭМ!$I$40:$I$783,СВЦЭМ!$A$40:$A$783,$A297,СВЦЭМ!$B$39:$B$782,F$296)+'СЕТ СН'!$F$16</f>
        <v>0</v>
      </c>
      <c r="G297" s="36">
        <f ca="1">SUMIFS(СВЦЭМ!$I$40:$I$783,СВЦЭМ!$A$40:$A$783,$A297,СВЦЭМ!$B$39:$B$782,G$296)+'СЕТ СН'!$F$16</f>
        <v>0</v>
      </c>
      <c r="H297" s="36">
        <f ca="1">SUMIFS(СВЦЭМ!$I$40:$I$783,СВЦЭМ!$A$40:$A$783,$A297,СВЦЭМ!$B$39:$B$782,H$296)+'СЕТ СН'!$F$16</f>
        <v>0</v>
      </c>
      <c r="I297" s="36">
        <f ca="1">SUMIFS(СВЦЭМ!$I$40:$I$783,СВЦЭМ!$A$40:$A$783,$A297,СВЦЭМ!$B$39:$B$782,I$296)+'СЕТ СН'!$F$16</f>
        <v>0</v>
      </c>
      <c r="J297" s="36">
        <f ca="1">SUMIFS(СВЦЭМ!$I$40:$I$783,СВЦЭМ!$A$40:$A$783,$A297,СВЦЭМ!$B$39:$B$782,J$296)+'СЕТ СН'!$F$16</f>
        <v>0</v>
      </c>
      <c r="K297" s="36">
        <f ca="1">SUMIFS(СВЦЭМ!$I$40:$I$783,СВЦЭМ!$A$40:$A$783,$A297,СВЦЭМ!$B$39:$B$782,K$296)+'СЕТ СН'!$F$16</f>
        <v>0</v>
      </c>
      <c r="L297" s="36">
        <f ca="1">SUMIFS(СВЦЭМ!$I$40:$I$783,СВЦЭМ!$A$40:$A$783,$A297,СВЦЭМ!$B$39:$B$782,L$296)+'СЕТ СН'!$F$16</f>
        <v>0</v>
      </c>
      <c r="M297" s="36">
        <f ca="1">SUMIFS(СВЦЭМ!$I$40:$I$783,СВЦЭМ!$A$40:$A$783,$A297,СВЦЭМ!$B$39:$B$782,M$296)+'СЕТ СН'!$F$16</f>
        <v>0</v>
      </c>
      <c r="N297" s="36">
        <f ca="1">SUMIFS(СВЦЭМ!$I$40:$I$783,СВЦЭМ!$A$40:$A$783,$A297,СВЦЭМ!$B$39:$B$782,N$296)+'СЕТ СН'!$F$16</f>
        <v>0</v>
      </c>
      <c r="O297" s="36">
        <f ca="1">SUMIFS(СВЦЭМ!$I$40:$I$783,СВЦЭМ!$A$40:$A$783,$A297,СВЦЭМ!$B$39:$B$782,O$296)+'СЕТ СН'!$F$16</f>
        <v>0</v>
      </c>
      <c r="P297" s="36">
        <f ca="1">SUMIFS(СВЦЭМ!$I$40:$I$783,СВЦЭМ!$A$40:$A$783,$A297,СВЦЭМ!$B$39:$B$782,P$296)+'СЕТ СН'!$F$16</f>
        <v>0</v>
      </c>
      <c r="Q297" s="36">
        <f ca="1">SUMIFS(СВЦЭМ!$I$40:$I$783,СВЦЭМ!$A$40:$A$783,$A297,СВЦЭМ!$B$39:$B$782,Q$296)+'СЕТ СН'!$F$16</f>
        <v>0</v>
      </c>
      <c r="R297" s="36">
        <f ca="1">SUMIFS(СВЦЭМ!$I$40:$I$783,СВЦЭМ!$A$40:$A$783,$A297,СВЦЭМ!$B$39:$B$782,R$296)+'СЕТ СН'!$F$16</f>
        <v>0</v>
      </c>
      <c r="S297" s="36">
        <f ca="1">SUMIFS(СВЦЭМ!$I$40:$I$783,СВЦЭМ!$A$40:$A$783,$A297,СВЦЭМ!$B$39:$B$782,S$296)+'СЕТ СН'!$F$16</f>
        <v>0</v>
      </c>
      <c r="T297" s="36">
        <f ca="1">SUMIFS(СВЦЭМ!$I$40:$I$783,СВЦЭМ!$A$40:$A$783,$A297,СВЦЭМ!$B$39:$B$782,T$296)+'СЕТ СН'!$F$16</f>
        <v>0</v>
      </c>
      <c r="U297" s="36">
        <f ca="1">SUMIFS(СВЦЭМ!$I$40:$I$783,СВЦЭМ!$A$40:$A$783,$A297,СВЦЭМ!$B$39:$B$782,U$296)+'СЕТ СН'!$F$16</f>
        <v>0</v>
      </c>
      <c r="V297" s="36">
        <f ca="1">SUMIFS(СВЦЭМ!$I$40:$I$783,СВЦЭМ!$A$40:$A$783,$A297,СВЦЭМ!$B$39:$B$782,V$296)+'СЕТ СН'!$F$16</f>
        <v>0</v>
      </c>
      <c r="W297" s="36">
        <f ca="1">SUMIFS(СВЦЭМ!$I$40:$I$783,СВЦЭМ!$A$40:$A$783,$A297,СВЦЭМ!$B$39:$B$782,W$296)+'СЕТ СН'!$F$16</f>
        <v>0</v>
      </c>
      <c r="X297" s="36">
        <f ca="1">SUMIFS(СВЦЭМ!$I$40:$I$783,СВЦЭМ!$A$40:$A$783,$A297,СВЦЭМ!$B$39:$B$782,X$296)+'СЕТ СН'!$F$16</f>
        <v>0</v>
      </c>
      <c r="Y297" s="36">
        <f ca="1">SUMIFS(СВЦЭМ!$I$40:$I$783,СВЦЭМ!$A$40:$A$783,$A297,СВЦЭМ!$B$39:$B$782,Y$296)+'СЕТ СН'!$F$16</f>
        <v>0</v>
      </c>
      <c r="AA297" s="45"/>
    </row>
    <row r="298" spans="1:27" ht="15.75" hidden="1" x14ac:dyDescent="0.2">
      <c r="A298" s="35">
        <f>A297+1</f>
        <v>44836</v>
      </c>
      <c r="B298" s="36">
        <f ca="1">SUMIFS(СВЦЭМ!$I$40:$I$783,СВЦЭМ!$A$40:$A$783,$A298,СВЦЭМ!$B$39:$B$782,B$296)+'СЕТ СН'!$F$16</f>
        <v>0</v>
      </c>
      <c r="C298" s="36">
        <f ca="1">SUMIFS(СВЦЭМ!$I$40:$I$783,СВЦЭМ!$A$40:$A$783,$A298,СВЦЭМ!$B$39:$B$782,C$296)+'СЕТ СН'!$F$16</f>
        <v>0</v>
      </c>
      <c r="D298" s="36">
        <f ca="1">SUMIFS(СВЦЭМ!$I$40:$I$783,СВЦЭМ!$A$40:$A$783,$A298,СВЦЭМ!$B$39:$B$782,D$296)+'СЕТ СН'!$F$16</f>
        <v>0</v>
      </c>
      <c r="E298" s="36">
        <f ca="1">SUMIFS(СВЦЭМ!$I$40:$I$783,СВЦЭМ!$A$40:$A$783,$A298,СВЦЭМ!$B$39:$B$782,E$296)+'СЕТ СН'!$F$16</f>
        <v>0</v>
      </c>
      <c r="F298" s="36">
        <f ca="1">SUMIFS(СВЦЭМ!$I$40:$I$783,СВЦЭМ!$A$40:$A$783,$A298,СВЦЭМ!$B$39:$B$782,F$296)+'СЕТ СН'!$F$16</f>
        <v>0</v>
      </c>
      <c r="G298" s="36">
        <f ca="1">SUMIFS(СВЦЭМ!$I$40:$I$783,СВЦЭМ!$A$40:$A$783,$A298,СВЦЭМ!$B$39:$B$782,G$296)+'СЕТ СН'!$F$16</f>
        <v>0</v>
      </c>
      <c r="H298" s="36">
        <f ca="1">SUMIFS(СВЦЭМ!$I$40:$I$783,СВЦЭМ!$A$40:$A$783,$A298,СВЦЭМ!$B$39:$B$782,H$296)+'СЕТ СН'!$F$16</f>
        <v>0</v>
      </c>
      <c r="I298" s="36">
        <f ca="1">SUMIFS(СВЦЭМ!$I$40:$I$783,СВЦЭМ!$A$40:$A$783,$A298,СВЦЭМ!$B$39:$B$782,I$296)+'СЕТ СН'!$F$16</f>
        <v>0</v>
      </c>
      <c r="J298" s="36">
        <f ca="1">SUMIFS(СВЦЭМ!$I$40:$I$783,СВЦЭМ!$A$40:$A$783,$A298,СВЦЭМ!$B$39:$B$782,J$296)+'СЕТ СН'!$F$16</f>
        <v>0</v>
      </c>
      <c r="K298" s="36">
        <f ca="1">SUMIFS(СВЦЭМ!$I$40:$I$783,СВЦЭМ!$A$40:$A$783,$A298,СВЦЭМ!$B$39:$B$782,K$296)+'СЕТ СН'!$F$16</f>
        <v>0</v>
      </c>
      <c r="L298" s="36">
        <f ca="1">SUMIFS(СВЦЭМ!$I$40:$I$783,СВЦЭМ!$A$40:$A$783,$A298,СВЦЭМ!$B$39:$B$782,L$296)+'СЕТ СН'!$F$16</f>
        <v>0</v>
      </c>
      <c r="M298" s="36">
        <f ca="1">SUMIFS(СВЦЭМ!$I$40:$I$783,СВЦЭМ!$A$40:$A$783,$A298,СВЦЭМ!$B$39:$B$782,M$296)+'СЕТ СН'!$F$16</f>
        <v>0</v>
      </c>
      <c r="N298" s="36">
        <f ca="1">SUMIFS(СВЦЭМ!$I$40:$I$783,СВЦЭМ!$A$40:$A$783,$A298,СВЦЭМ!$B$39:$B$782,N$296)+'СЕТ СН'!$F$16</f>
        <v>0</v>
      </c>
      <c r="O298" s="36">
        <f ca="1">SUMIFS(СВЦЭМ!$I$40:$I$783,СВЦЭМ!$A$40:$A$783,$A298,СВЦЭМ!$B$39:$B$782,O$296)+'СЕТ СН'!$F$16</f>
        <v>0</v>
      </c>
      <c r="P298" s="36">
        <f ca="1">SUMIFS(СВЦЭМ!$I$40:$I$783,СВЦЭМ!$A$40:$A$783,$A298,СВЦЭМ!$B$39:$B$782,P$296)+'СЕТ СН'!$F$16</f>
        <v>0</v>
      </c>
      <c r="Q298" s="36">
        <f ca="1">SUMIFS(СВЦЭМ!$I$40:$I$783,СВЦЭМ!$A$40:$A$783,$A298,СВЦЭМ!$B$39:$B$782,Q$296)+'СЕТ СН'!$F$16</f>
        <v>0</v>
      </c>
      <c r="R298" s="36">
        <f ca="1">SUMIFS(СВЦЭМ!$I$40:$I$783,СВЦЭМ!$A$40:$A$783,$A298,СВЦЭМ!$B$39:$B$782,R$296)+'СЕТ СН'!$F$16</f>
        <v>0</v>
      </c>
      <c r="S298" s="36">
        <f ca="1">SUMIFS(СВЦЭМ!$I$40:$I$783,СВЦЭМ!$A$40:$A$783,$A298,СВЦЭМ!$B$39:$B$782,S$296)+'СЕТ СН'!$F$16</f>
        <v>0</v>
      </c>
      <c r="T298" s="36">
        <f ca="1">SUMIFS(СВЦЭМ!$I$40:$I$783,СВЦЭМ!$A$40:$A$783,$A298,СВЦЭМ!$B$39:$B$782,T$296)+'СЕТ СН'!$F$16</f>
        <v>0</v>
      </c>
      <c r="U298" s="36">
        <f ca="1">SUMIFS(СВЦЭМ!$I$40:$I$783,СВЦЭМ!$A$40:$A$783,$A298,СВЦЭМ!$B$39:$B$782,U$296)+'СЕТ СН'!$F$16</f>
        <v>0</v>
      </c>
      <c r="V298" s="36">
        <f ca="1">SUMIFS(СВЦЭМ!$I$40:$I$783,СВЦЭМ!$A$40:$A$783,$A298,СВЦЭМ!$B$39:$B$782,V$296)+'СЕТ СН'!$F$16</f>
        <v>0</v>
      </c>
      <c r="W298" s="36">
        <f ca="1">SUMIFS(СВЦЭМ!$I$40:$I$783,СВЦЭМ!$A$40:$A$783,$A298,СВЦЭМ!$B$39:$B$782,W$296)+'СЕТ СН'!$F$16</f>
        <v>0</v>
      </c>
      <c r="X298" s="36">
        <f ca="1">SUMIFS(СВЦЭМ!$I$40:$I$783,СВЦЭМ!$A$40:$A$783,$A298,СВЦЭМ!$B$39:$B$782,X$296)+'СЕТ СН'!$F$16</f>
        <v>0</v>
      </c>
      <c r="Y298" s="36">
        <f ca="1">SUMIFS(СВЦЭМ!$I$40:$I$783,СВЦЭМ!$A$40:$A$783,$A298,СВЦЭМ!$B$39:$B$782,Y$296)+'СЕТ СН'!$F$16</f>
        <v>0</v>
      </c>
    </row>
    <row r="299" spans="1:27" ht="15.75" hidden="1" x14ac:dyDescent="0.2">
      <c r="A299" s="35">
        <f t="shared" ref="A299:A327" si="8">A298+1</f>
        <v>44837</v>
      </c>
      <c r="B299" s="36">
        <f ca="1">SUMIFS(СВЦЭМ!$I$40:$I$783,СВЦЭМ!$A$40:$A$783,$A299,СВЦЭМ!$B$39:$B$782,B$296)+'СЕТ СН'!$F$16</f>
        <v>0</v>
      </c>
      <c r="C299" s="36">
        <f ca="1">SUMIFS(СВЦЭМ!$I$40:$I$783,СВЦЭМ!$A$40:$A$783,$A299,СВЦЭМ!$B$39:$B$782,C$296)+'СЕТ СН'!$F$16</f>
        <v>0</v>
      </c>
      <c r="D299" s="36">
        <f ca="1">SUMIFS(СВЦЭМ!$I$40:$I$783,СВЦЭМ!$A$40:$A$783,$A299,СВЦЭМ!$B$39:$B$782,D$296)+'СЕТ СН'!$F$16</f>
        <v>0</v>
      </c>
      <c r="E299" s="36">
        <f ca="1">SUMIFS(СВЦЭМ!$I$40:$I$783,СВЦЭМ!$A$40:$A$783,$A299,СВЦЭМ!$B$39:$B$782,E$296)+'СЕТ СН'!$F$16</f>
        <v>0</v>
      </c>
      <c r="F299" s="36">
        <f ca="1">SUMIFS(СВЦЭМ!$I$40:$I$783,СВЦЭМ!$A$40:$A$783,$A299,СВЦЭМ!$B$39:$B$782,F$296)+'СЕТ СН'!$F$16</f>
        <v>0</v>
      </c>
      <c r="G299" s="36">
        <f ca="1">SUMIFS(СВЦЭМ!$I$40:$I$783,СВЦЭМ!$A$40:$A$783,$A299,СВЦЭМ!$B$39:$B$782,G$296)+'СЕТ СН'!$F$16</f>
        <v>0</v>
      </c>
      <c r="H299" s="36">
        <f ca="1">SUMIFS(СВЦЭМ!$I$40:$I$783,СВЦЭМ!$A$40:$A$783,$A299,СВЦЭМ!$B$39:$B$782,H$296)+'СЕТ СН'!$F$16</f>
        <v>0</v>
      </c>
      <c r="I299" s="36">
        <f ca="1">SUMIFS(СВЦЭМ!$I$40:$I$783,СВЦЭМ!$A$40:$A$783,$A299,СВЦЭМ!$B$39:$B$782,I$296)+'СЕТ СН'!$F$16</f>
        <v>0</v>
      </c>
      <c r="J299" s="36">
        <f ca="1">SUMIFS(СВЦЭМ!$I$40:$I$783,СВЦЭМ!$A$40:$A$783,$A299,СВЦЭМ!$B$39:$B$782,J$296)+'СЕТ СН'!$F$16</f>
        <v>0</v>
      </c>
      <c r="K299" s="36">
        <f ca="1">SUMIFS(СВЦЭМ!$I$40:$I$783,СВЦЭМ!$A$40:$A$783,$A299,СВЦЭМ!$B$39:$B$782,K$296)+'СЕТ СН'!$F$16</f>
        <v>0</v>
      </c>
      <c r="L299" s="36">
        <f ca="1">SUMIFS(СВЦЭМ!$I$40:$I$783,СВЦЭМ!$A$40:$A$783,$A299,СВЦЭМ!$B$39:$B$782,L$296)+'СЕТ СН'!$F$16</f>
        <v>0</v>
      </c>
      <c r="M299" s="36">
        <f ca="1">SUMIFS(СВЦЭМ!$I$40:$I$783,СВЦЭМ!$A$40:$A$783,$A299,СВЦЭМ!$B$39:$B$782,M$296)+'СЕТ СН'!$F$16</f>
        <v>0</v>
      </c>
      <c r="N299" s="36">
        <f ca="1">SUMIFS(СВЦЭМ!$I$40:$I$783,СВЦЭМ!$A$40:$A$783,$A299,СВЦЭМ!$B$39:$B$782,N$296)+'СЕТ СН'!$F$16</f>
        <v>0</v>
      </c>
      <c r="O299" s="36">
        <f ca="1">SUMIFS(СВЦЭМ!$I$40:$I$783,СВЦЭМ!$A$40:$A$783,$A299,СВЦЭМ!$B$39:$B$782,O$296)+'СЕТ СН'!$F$16</f>
        <v>0</v>
      </c>
      <c r="P299" s="36">
        <f ca="1">SUMIFS(СВЦЭМ!$I$40:$I$783,СВЦЭМ!$A$40:$A$783,$A299,СВЦЭМ!$B$39:$B$782,P$296)+'СЕТ СН'!$F$16</f>
        <v>0</v>
      </c>
      <c r="Q299" s="36">
        <f ca="1">SUMIFS(СВЦЭМ!$I$40:$I$783,СВЦЭМ!$A$40:$A$783,$A299,СВЦЭМ!$B$39:$B$782,Q$296)+'СЕТ СН'!$F$16</f>
        <v>0</v>
      </c>
      <c r="R299" s="36">
        <f ca="1">SUMIFS(СВЦЭМ!$I$40:$I$783,СВЦЭМ!$A$40:$A$783,$A299,СВЦЭМ!$B$39:$B$782,R$296)+'СЕТ СН'!$F$16</f>
        <v>0</v>
      </c>
      <c r="S299" s="36">
        <f ca="1">SUMIFS(СВЦЭМ!$I$40:$I$783,СВЦЭМ!$A$40:$A$783,$A299,СВЦЭМ!$B$39:$B$782,S$296)+'СЕТ СН'!$F$16</f>
        <v>0</v>
      </c>
      <c r="T299" s="36">
        <f ca="1">SUMIFS(СВЦЭМ!$I$40:$I$783,СВЦЭМ!$A$40:$A$783,$A299,СВЦЭМ!$B$39:$B$782,T$296)+'СЕТ СН'!$F$16</f>
        <v>0</v>
      </c>
      <c r="U299" s="36">
        <f ca="1">SUMIFS(СВЦЭМ!$I$40:$I$783,СВЦЭМ!$A$40:$A$783,$A299,СВЦЭМ!$B$39:$B$782,U$296)+'СЕТ СН'!$F$16</f>
        <v>0</v>
      </c>
      <c r="V299" s="36">
        <f ca="1">SUMIFS(СВЦЭМ!$I$40:$I$783,СВЦЭМ!$A$40:$A$783,$A299,СВЦЭМ!$B$39:$B$782,V$296)+'СЕТ СН'!$F$16</f>
        <v>0</v>
      </c>
      <c r="W299" s="36">
        <f ca="1">SUMIFS(СВЦЭМ!$I$40:$I$783,СВЦЭМ!$A$40:$A$783,$A299,СВЦЭМ!$B$39:$B$782,W$296)+'СЕТ СН'!$F$16</f>
        <v>0</v>
      </c>
      <c r="X299" s="36">
        <f ca="1">SUMIFS(СВЦЭМ!$I$40:$I$783,СВЦЭМ!$A$40:$A$783,$A299,СВЦЭМ!$B$39:$B$782,X$296)+'СЕТ СН'!$F$16</f>
        <v>0</v>
      </c>
      <c r="Y299" s="36">
        <f ca="1">SUMIFS(СВЦЭМ!$I$40:$I$783,СВЦЭМ!$A$40:$A$783,$A299,СВЦЭМ!$B$39:$B$782,Y$296)+'СЕТ СН'!$F$16</f>
        <v>0</v>
      </c>
    </row>
    <row r="300" spans="1:27" ht="15.75" hidden="1" x14ac:dyDescent="0.2">
      <c r="A300" s="35">
        <f t="shared" si="8"/>
        <v>44838</v>
      </c>
      <c r="B300" s="36">
        <f ca="1">SUMIFS(СВЦЭМ!$I$40:$I$783,СВЦЭМ!$A$40:$A$783,$A300,СВЦЭМ!$B$39:$B$782,B$296)+'СЕТ СН'!$F$16</f>
        <v>0</v>
      </c>
      <c r="C300" s="36">
        <f ca="1">SUMIFS(СВЦЭМ!$I$40:$I$783,СВЦЭМ!$A$40:$A$783,$A300,СВЦЭМ!$B$39:$B$782,C$296)+'СЕТ СН'!$F$16</f>
        <v>0</v>
      </c>
      <c r="D300" s="36">
        <f ca="1">SUMIFS(СВЦЭМ!$I$40:$I$783,СВЦЭМ!$A$40:$A$783,$A300,СВЦЭМ!$B$39:$B$782,D$296)+'СЕТ СН'!$F$16</f>
        <v>0</v>
      </c>
      <c r="E300" s="36">
        <f ca="1">SUMIFS(СВЦЭМ!$I$40:$I$783,СВЦЭМ!$A$40:$A$783,$A300,СВЦЭМ!$B$39:$B$782,E$296)+'СЕТ СН'!$F$16</f>
        <v>0</v>
      </c>
      <c r="F300" s="36">
        <f ca="1">SUMIFS(СВЦЭМ!$I$40:$I$783,СВЦЭМ!$A$40:$A$783,$A300,СВЦЭМ!$B$39:$B$782,F$296)+'СЕТ СН'!$F$16</f>
        <v>0</v>
      </c>
      <c r="G300" s="36">
        <f ca="1">SUMIFS(СВЦЭМ!$I$40:$I$783,СВЦЭМ!$A$40:$A$783,$A300,СВЦЭМ!$B$39:$B$782,G$296)+'СЕТ СН'!$F$16</f>
        <v>0</v>
      </c>
      <c r="H300" s="36">
        <f ca="1">SUMIFS(СВЦЭМ!$I$40:$I$783,СВЦЭМ!$A$40:$A$783,$A300,СВЦЭМ!$B$39:$B$782,H$296)+'СЕТ СН'!$F$16</f>
        <v>0</v>
      </c>
      <c r="I300" s="36">
        <f ca="1">SUMIFS(СВЦЭМ!$I$40:$I$783,СВЦЭМ!$A$40:$A$783,$A300,СВЦЭМ!$B$39:$B$782,I$296)+'СЕТ СН'!$F$16</f>
        <v>0</v>
      </c>
      <c r="J300" s="36">
        <f ca="1">SUMIFS(СВЦЭМ!$I$40:$I$783,СВЦЭМ!$A$40:$A$783,$A300,СВЦЭМ!$B$39:$B$782,J$296)+'СЕТ СН'!$F$16</f>
        <v>0</v>
      </c>
      <c r="K300" s="36">
        <f ca="1">SUMIFS(СВЦЭМ!$I$40:$I$783,СВЦЭМ!$A$40:$A$783,$A300,СВЦЭМ!$B$39:$B$782,K$296)+'СЕТ СН'!$F$16</f>
        <v>0</v>
      </c>
      <c r="L300" s="36">
        <f ca="1">SUMIFS(СВЦЭМ!$I$40:$I$783,СВЦЭМ!$A$40:$A$783,$A300,СВЦЭМ!$B$39:$B$782,L$296)+'СЕТ СН'!$F$16</f>
        <v>0</v>
      </c>
      <c r="M300" s="36">
        <f ca="1">SUMIFS(СВЦЭМ!$I$40:$I$783,СВЦЭМ!$A$40:$A$783,$A300,СВЦЭМ!$B$39:$B$782,M$296)+'СЕТ СН'!$F$16</f>
        <v>0</v>
      </c>
      <c r="N300" s="36">
        <f ca="1">SUMIFS(СВЦЭМ!$I$40:$I$783,СВЦЭМ!$A$40:$A$783,$A300,СВЦЭМ!$B$39:$B$782,N$296)+'СЕТ СН'!$F$16</f>
        <v>0</v>
      </c>
      <c r="O300" s="36">
        <f ca="1">SUMIFS(СВЦЭМ!$I$40:$I$783,СВЦЭМ!$A$40:$A$783,$A300,СВЦЭМ!$B$39:$B$782,O$296)+'СЕТ СН'!$F$16</f>
        <v>0</v>
      </c>
      <c r="P300" s="36">
        <f ca="1">SUMIFS(СВЦЭМ!$I$40:$I$783,СВЦЭМ!$A$40:$A$783,$A300,СВЦЭМ!$B$39:$B$782,P$296)+'СЕТ СН'!$F$16</f>
        <v>0</v>
      </c>
      <c r="Q300" s="36">
        <f ca="1">SUMIFS(СВЦЭМ!$I$40:$I$783,СВЦЭМ!$A$40:$A$783,$A300,СВЦЭМ!$B$39:$B$782,Q$296)+'СЕТ СН'!$F$16</f>
        <v>0</v>
      </c>
      <c r="R300" s="36">
        <f ca="1">SUMIFS(СВЦЭМ!$I$40:$I$783,СВЦЭМ!$A$40:$A$783,$A300,СВЦЭМ!$B$39:$B$782,R$296)+'СЕТ СН'!$F$16</f>
        <v>0</v>
      </c>
      <c r="S300" s="36">
        <f ca="1">SUMIFS(СВЦЭМ!$I$40:$I$783,СВЦЭМ!$A$40:$A$783,$A300,СВЦЭМ!$B$39:$B$782,S$296)+'СЕТ СН'!$F$16</f>
        <v>0</v>
      </c>
      <c r="T300" s="36">
        <f ca="1">SUMIFS(СВЦЭМ!$I$40:$I$783,СВЦЭМ!$A$40:$A$783,$A300,СВЦЭМ!$B$39:$B$782,T$296)+'СЕТ СН'!$F$16</f>
        <v>0</v>
      </c>
      <c r="U300" s="36">
        <f ca="1">SUMIFS(СВЦЭМ!$I$40:$I$783,СВЦЭМ!$A$40:$A$783,$A300,СВЦЭМ!$B$39:$B$782,U$296)+'СЕТ СН'!$F$16</f>
        <v>0</v>
      </c>
      <c r="V300" s="36">
        <f ca="1">SUMIFS(СВЦЭМ!$I$40:$I$783,СВЦЭМ!$A$40:$A$783,$A300,СВЦЭМ!$B$39:$B$782,V$296)+'СЕТ СН'!$F$16</f>
        <v>0</v>
      </c>
      <c r="W300" s="36">
        <f ca="1">SUMIFS(СВЦЭМ!$I$40:$I$783,СВЦЭМ!$A$40:$A$783,$A300,СВЦЭМ!$B$39:$B$782,W$296)+'СЕТ СН'!$F$16</f>
        <v>0</v>
      </c>
      <c r="X300" s="36">
        <f ca="1">SUMIFS(СВЦЭМ!$I$40:$I$783,СВЦЭМ!$A$40:$A$783,$A300,СВЦЭМ!$B$39:$B$782,X$296)+'СЕТ СН'!$F$16</f>
        <v>0</v>
      </c>
      <c r="Y300" s="36">
        <f ca="1">SUMIFS(СВЦЭМ!$I$40:$I$783,СВЦЭМ!$A$40:$A$783,$A300,СВЦЭМ!$B$39:$B$782,Y$296)+'СЕТ СН'!$F$16</f>
        <v>0</v>
      </c>
    </row>
    <row r="301" spans="1:27" ht="15.75" hidden="1" x14ac:dyDescent="0.2">
      <c r="A301" s="35">
        <f t="shared" si="8"/>
        <v>44839</v>
      </c>
      <c r="B301" s="36">
        <f ca="1">SUMIFS(СВЦЭМ!$I$40:$I$783,СВЦЭМ!$A$40:$A$783,$A301,СВЦЭМ!$B$39:$B$782,B$296)+'СЕТ СН'!$F$16</f>
        <v>0</v>
      </c>
      <c r="C301" s="36">
        <f ca="1">SUMIFS(СВЦЭМ!$I$40:$I$783,СВЦЭМ!$A$40:$A$783,$A301,СВЦЭМ!$B$39:$B$782,C$296)+'СЕТ СН'!$F$16</f>
        <v>0</v>
      </c>
      <c r="D301" s="36">
        <f ca="1">SUMIFS(СВЦЭМ!$I$40:$I$783,СВЦЭМ!$A$40:$A$783,$A301,СВЦЭМ!$B$39:$B$782,D$296)+'СЕТ СН'!$F$16</f>
        <v>0</v>
      </c>
      <c r="E301" s="36">
        <f ca="1">SUMIFS(СВЦЭМ!$I$40:$I$783,СВЦЭМ!$A$40:$A$783,$A301,СВЦЭМ!$B$39:$B$782,E$296)+'СЕТ СН'!$F$16</f>
        <v>0</v>
      </c>
      <c r="F301" s="36">
        <f ca="1">SUMIFS(СВЦЭМ!$I$40:$I$783,СВЦЭМ!$A$40:$A$783,$A301,СВЦЭМ!$B$39:$B$782,F$296)+'СЕТ СН'!$F$16</f>
        <v>0</v>
      </c>
      <c r="G301" s="36">
        <f ca="1">SUMIFS(СВЦЭМ!$I$40:$I$783,СВЦЭМ!$A$40:$A$783,$A301,СВЦЭМ!$B$39:$B$782,G$296)+'СЕТ СН'!$F$16</f>
        <v>0</v>
      </c>
      <c r="H301" s="36">
        <f ca="1">SUMIFS(СВЦЭМ!$I$40:$I$783,СВЦЭМ!$A$40:$A$783,$A301,СВЦЭМ!$B$39:$B$782,H$296)+'СЕТ СН'!$F$16</f>
        <v>0</v>
      </c>
      <c r="I301" s="36">
        <f ca="1">SUMIFS(СВЦЭМ!$I$40:$I$783,СВЦЭМ!$A$40:$A$783,$A301,СВЦЭМ!$B$39:$B$782,I$296)+'СЕТ СН'!$F$16</f>
        <v>0</v>
      </c>
      <c r="J301" s="36">
        <f ca="1">SUMIFS(СВЦЭМ!$I$40:$I$783,СВЦЭМ!$A$40:$A$783,$A301,СВЦЭМ!$B$39:$B$782,J$296)+'СЕТ СН'!$F$16</f>
        <v>0</v>
      </c>
      <c r="K301" s="36">
        <f ca="1">SUMIFS(СВЦЭМ!$I$40:$I$783,СВЦЭМ!$A$40:$A$783,$A301,СВЦЭМ!$B$39:$B$782,K$296)+'СЕТ СН'!$F$16</f>
        <v>0</v>
      </c>
      <c r="L301" s="36">
        <f ca="1">SUMIFS(СВЦЭМ!$I$40:$I$783,СВЦЭМ!$A$40:$A$783,$A301,СВЦЭМ!$B$39:$B$782,L$296)+'СЕТ СН'!$F$16</f>
        <v>0</v>
      </c>
      <c r="M301" s="36">
        <f ca="1">SUMIFS(СВЦЭМ!$I$40:$I$783,СВЦЭМ!$A$40:$A$783,$A301,СВЦЭМ!$B$39:$B$782,M$296)+'СЕТ СН'!$F$16</f>
        <v>0</v>
      </c>
      <c r="N301" s="36">
        <f ca="1">SUMIFS(СВЦЭМ!$I$40:$I$783,СВЦЭМ!$A$40:$A$783,$A301,СВЦЭМ!$B$39:$B$782,N$296)+'СЕТ СН'!$F$16</f>
        <v>0</v>
      </c>
      <c r="O301" s="36">
        <f ca="1">SUMIFS(СВЦЭМ!$I$40:$I$783,СВЦЭМ!$A$40:$A$783,$A301,СВЦЭМ!$B$39:$B$782,O$296)+'СЕТ СН'!$F$16</f>
        <v>0</v>
      </c>
      <c r="P301" s="36">
        <f ca="1">SUMIFS(СВЦЭМ!$I$40:$I$783,СВЦЭМ!$A$40:$A$783,$A301,СВЦЭМ!$B$39:$B$782,P$296)+'СЕТ СН'!$F$16</f>
        <v>0</v>
      </c>
      <c r="Q301" s="36">
        <f ca="1">SUMIFS(СВЦЭМ!$I$40:$I$783,СВЦЭМ!$A$40:$A$783,$A301,СВЦЭМ!$B$39:$B$782,Q$296)+'СЕТ СН'!$F$16</f>
        <v>0</v>
      </c>
      <c r="R301" s="36">
        <f ca="1">SUMIFS(СВЦЭМ!$I$40:$I$783,СВЦЭМ!$A$40:$A$783,$A301,СВЦЭМ!$B$39:$B$782,R$296)+'СЕТ СН'!$F$16</f>
        <v>0</v>
      </c>
      <c r="S301" s="36">
        <f ca="1">SUMIFS(СВЦЭМ!$I$40:$I$783,СВЦЭМ!$A$40:$A$783,$A301,СВЦЭМ!$B$39:$B$782,S$296)+'СЕТ СН'!$F$16</f>
        <v>0</v>
      </c>
      <c r="T301" s="36">
        <f ca="1">SUMIFS(СВЦЭМ!$I$40:$I$783,СВЦЭМ!$A$40:$A$783,$A301,СВЦЭМ!$B$39:$B$782,T$296)+'СЕТ СН'!$F$16</f>
        <v>0</v>
      </c>
      <c r="U301" s="36">
        <f ca="1">SUMIFS(СВЦЭМ!$I$40:$I$783,СВЦЭМ!$A$40:$A$783,$A301,СВЦЭМ!$B$39:$B$782,U$296)+'СЕТ СН'!$F$16</f>
        <v>0</v>
      </c>
      <c r="V301" s="36">
        <f ca="1">SUMIFS(СВЦЭМ!$I$40:$I$783,СВЦЭМ!$A$40:$A$783,$A301,СВЦЭМ!$B$39:$B$782,V$296)+'СЕТ СН'!$F$16</f>
        <v>0</v>
      </c>
      <c r="W301" s="36">
        <f ca="1">SUMIFS(СВЦЭМ!$I$40:$I$783,СВЦЭМ!$A$40:$A$783,$A301,СВЦЭМ!$B$39:$B$782,W$296)+'СЕТ СН'!$F$16</f>
        <v>0</v>
      </c>
      <c r="X301" s="36">
        <f ca="1">SUMIFS(СВЦЭМ!$I$40:$I$783,СВЦЭМ!$A$40:$A$783,$A301,СВЦЭМ!$B$39:$B$782,X$296)+'СЕТ СН'!$F$16</f>
        <v>0</v>
      </c>
      <c r="Y301" s="36">
        <f ca="1">SUMIFS(СВЦЭМ!$I$40:$I$783,СВЦЭМ!$A$40:$A$783,$A301,СВЦЭМ!$B$39:$B$782,Y$296)+'СЕТ СН'!$F$16</f>
        <v>0</v>
      </c>
    </row>
    <row r="302" spans="1:27" ht="15.75" hidden="1" x14ac:dyDescent="0.2">
      <c r="A302" s="35">
        <f t="shared" si="8"/>
        <v>44840</v>
      </c>
      <c r="B302" s="36">
        <f ca="1">SUMIFS(СВЦЭМ!$I$40:$I$783,СВЦЭМ!$A$40:$A$783,$A302,СВЦЭМ!$B$39:$B$782,B$296)+'СЕТ СН'!$F$16</f>
        <v>0</v>
      </c>
      <c r="C302" s="36">
        <f ca="1">SUMIFS(СВЦЭМ!$I$40:$I$783,СВЦЭМ!$A$40:$A$783,$A302,СВЦЭМ!$B$39:$B$782,C$296)+'СЕТ СН'!$F$16</f>
        <v>0</v>
      </c>
      <c r="D302" s="36">
        <f ca="1">SUMIFS(СВЦЭМ!$I$40:$I$783,СВЦЭМ!$A$40:$A$783,$A302,СВЦЭМ!$B$39:$B$782,D$296)+'СЕТ СН'!$F$16</f>
        <v>0</v>
      </c>
      <c r="E302" s="36">
        <f ca="1">SUMIFS(СВЦЭМ!$I$40:$I$783,СВЦЭМ!$A$40:$A$783,$A302,СВЦЭМ!$B$39:$B$782,E$296)+'СЕТ СН'!$F$16</f>
        <v>0</v>
      </c>
      <c r="F302" s="36">
        <f ca="1">SUMIFS(СВЦЭМ!$I$40:$I$783,СВЦЭМ!$A$40:$A$783,$A302,СВЦЭМ!$B$39:$B$782,F$296)+'СЕТ СН'!$F$16</f>
        <v>0</v>
      </c>
      <c r="G302" s="36">
        <f ca="1">SUMIFS(СВЦЭМ!$I$40:$I$783,СВЦЭМ!$A$40:$A$783,$A302,СВЦЭМ!$B$39:$B$782,G$296)+'СЕТ СН'!$F$16</f>
        <v>0</v>
      </c>
      <c r="H302" s="36">
        <f ca="1">SUMIFS(СВЦЭМ!$I$40:$I$783,СВЦЭМ!$A$40:$A$783,$A302,СВЦЭМ!$B$39:$B$782,H$296)+'СЕТ СН'!$F$16</f>
        <v>0</v>
      </c>
      <c r="I302" s="36">
        <f ca="1">SUMIFS(СВЦЭМ!$I$40:$I$783,СВЦЭМ!$A$40:$A$783,$A302,СВЦЭМ!$B$39:$B$782,I$296)+'СЕТ СН'!$F$16</f>
        <v>0</v>
      </c>
      <c r="J302" s="36">
        <f ca="1">SUMIFS(СВЦЭМ!$I$40:$I$783,СВЦЭМ!$A$40:$A$783,$A302,СВЦЭМ!$B$39:$B$782,J$296)+'СЕТ СН'!$F$16</f>
        <v>0</v>
      </c>
      <c r="K302" s="36">
        <f ca="1">SUMIFS(СВЦЭМ!$I$40:$I$783,СВЦЭМ!$A$40:$A$783,$A302,СВЦЭМ!$B$39:$B$782,K$296)+'СЕТ СН'!$F$16</f>
        <v>0</v>
      </c>
      <c r="L302" s="36">
        <f ca="1">SUMIFS(СВЦЭМ!$I$40:$I$783,СВЦЭМ!$A$40:$A$783,$A302,СВЦЭМ!$B$39:$B$782,L$296)+'СЕТ СН'!$F$16</f>
        <v>0</v>
      </c>
      <c r="M302" s="36">
        <f ca="1">SUMIFS(СВЦЭМ!$I$40:$I$783,СВЦЭМ!$A$40:$A$783,$A302,СВЦЭМ!$B$39:$B$782,M$296)+'СЕТ СН'!$F$16</f>
        <v>0</v>
      </c>
      <c r="N302" s="36">
        <f ca="1">SUMIFS(СВЦЭМ!$I$40:$I$783,СВЦЭМ!$A$40:$A$783,$A302,СВЦЭМ!$B$39:$B$782,N$296)+'СЕТ СН'!$F$16</f>
        <v>0</v>
      </c>
      <c r="O302" s="36">
        <f ca="1">SUMIFS(СВЦЭМ!$I$40:$I$783,СВЦЭМ!$A$40:$A$783,$A302,СВЦЭМ!$B$39:$B$782,O$296)+'СЕТ СН'!$F$16</f>
        <v>0</v>
      </c>
      <c r="P302" s="36">
        <f ca="1">SUMIFS(СВЦЭМ!$I$40:$I$783,СВЦЭМ!$A$40:$A$783,$A302,СВЦЭМ!$B$39:$B$782,P$296)+'СЕТ СН'!$F$16</f>
        <v>0</v>
      </c>
      <c r="Q302" s="36">
        <f ca="1">SUMIFS(СВЦЭМ!$I$40:$I$783,СВЦЭМ!$A$40:$A$783,$A302,СВЦЭМ!$B$39:$B$782,Q$296)+'СЕТ СН'!$F$16</f>
        <v>0</v>
      </c>
      <c r="R302" s="36">
        <f ca="1">SUMIFS(СВЦЭМ!$I$40:$I$783,СВЦЭМ!$A$40:$A$783,$A302,СВЦЭМ!$B$39:$B$782,R$296)+'СЕТ СН'!$F$16</f>
        <v>0</v>
      </c>
      <c r="S302" s="36">
        <f ca="1">SUMIFS(СВЦЭМ!$I$40:$I$783,СВЦЭМ!$A$40:$A$783,$A302,СВЦЭМ!$B$39:$B$782,S$296)+'СЕТ СН'!$F$16</f>
        <v>0</v>
      </c>
      <c r="T302" s="36">
        <f ca="1">SUMIFS(СВЦЭМ!$I$40:$I$783,СВЦЭМ!$A$40:$A$783,$A302,СВЦЭМ!$B$39:$B$782,T$296)+'СЕТ СН'!$F$16</f>
        <v>0</v>
      </c>
      <c r="U302" s="36">
        <f ca="1">SUMIFS(СВЦЭМ!$I$40:$I$783,СВЦЭМ!$A$40:$A$783,$A302,СВЦЭМ!$B$39:$B$782,U$296)+'СЕТ СН'!$F$16</f>
        <v>0</v>
      </c>
      <c r="V302" s="36">
        <f ca="1">SUMIFS(СВЦЭМ!$I$40:$I$783,СВЦЭМ!$A$40:$A$783,$A302,СВЦЭМ!$B$39:$B$782,V$296)+'СЕТ СН'!$F$16</f>
        <v>0</v>
      </c>
      <c r="W302" s="36">
        <f ca="1">SUMIFS(СВЦЭМ!$I$40:$I$783,СВЦЭМ!$A$40:$A$783,$A302,СВЦЭМ!$B$39:$B$782,W$296)+'СЕТ СН'!$F$16</f>
        <v>0</v>
      </c>
      <c r="X302" s="36">
        <f ca="1">SUMIFS(СВЦЭМ!$I$40:$I$783,СВЦЭМ!$A$40:$A$783,$A302,СВЦЭМ!$B$39:$B$782,X$296)+'СЕТ СН'!$F$16</f>
        <v>0</v>
      </c>
      <c r="Y302" s="36">
        <f ca="1">SUMIFS(СВЦЭМ!$I$40:$I$783,СВЦЭМ!$A$40:$A$783,$A302,СВЦЭМ!$B$39:$B$782,Y$296)+'СЕТ СН'!$F$16</f>
        <v>0</v>
      </c>
    </row>
    <row r="303" spans="1:27" ht="15.75" hidden="1" x14ac:dyDescent="0.2">
      <c r="A303" s="35">
        <f t="shared" si="8"/>
        <v>44841</v>
      </c>
      <c r="B303" s="36">
        <f ca="1">SUMIFS(СВЦЭМ!$I$40:$I$783,СВЦЭМ!$A$40:$A$783,$A303,СВЦЭМ!$B$39:$B$782,B$296)+'СЕТ СН'!$F$16</f>
        <v>0</v>
      </c>
      <c r="C303" s="36">
        <f ca="1">SUMIFS(СВЦЭМ!$I$40:$I$783,СВЦЭМ!$A$40:$A$783,$A303,СВЦЭМ!$B$39:$B$782,C$296)+'СЕТ СН'!$F$16</f>
        <v>0</v>
      </c>
      <c r="D303" s="36">
        <f ca="1">SUMIFS(СВЦЭМ!$I$40:$I$783,СВЦЭМ!$A$40:$A$783,$A303,СВЦЭМ!$B$39:$B$782,D$296)+'СЕТ СН'!$F$16</f>
        <v>0</v>
      </c>
      <c r="E303" s="36">
        <f ca="1">SUMIFS(СВЦЭМ!$I$40:$I$783,СВЦЭМ!$A$40:$A$783,$A303,СВЦЭМ!$B$39:$B$782,E$296)+'СЕТ СН'!$F$16</f>
        <v>0</v>
      </c>
      <c r="F303" s="36">
        <f ca="1">SUMIFS(СВЦЭМ!$I$40:$I$783,СВЦЭМ!$A$40:$A$783,$A303,СВЦЭМ!$B$39:$B$782,F$296)+'СЕТ СН'!$F$16</f>
        <v>0</v>
      </c>
      <c r="G303" s="36">
        <f ca="1">SUMIFS(СВЦЭМ!$I$40:$I$783,СВЦЭМ!$A$40:$A$783,$A303,СВЦЭМ!$B$39:$B$782,G$296)+'СЕТ СН'!$F$16</f>
        <v>0</v>
      </c>
      <c r="H303" s="36">
        <f ca="1">SUMIFS(СВЦЭМ!$I$40:$I$783,СВЦЭМ!$A$40:$A$783,$A303,СВЦЭМ!$B$39:$B$782,H$296)+'СЕТ СН'!$F$16</f>
        <v>0</v>
      </c>
      <c r="I303" s="36">
        <f ca="1">SUMIFS(СВЦЭМ!$I$40:$I$783,СВЦЭМ!$A$40:$A$783,$A303,СВЦЭМ!$B$39:$B$782,I$296)+'СЕТ СН'!$F$16</f>
        <v>0</v>
      </c>
      <c r="J303" s="36">
        <f ca="1">SUMIFS(СВЦЭМ!$I$40:$I$783,СВЦЭМ!$A$40:$A$783,$A303,СВЦЭМ!$B$39:$B$782,J$296)+'СЕТ СН'!$F$16</f>
        <v>0</v>
      </c>
      <c r="K303" s="36">
        <f ca="1">SUMIFS(СВЦЭМ!$I$40:$I$783,СВЦЭМ!$A$40:$A$783,$A303,СВЦЭМ!$B$39:$B$782,K$296)+'СЕТ СН'!$F$16</f>
        <v>0</v>
      </c>
      <c r="L303" s="36">
        <f ca="1">SUMIFS(СВЦЭМ!$I$40:$I$783,СВЦЭМ!$A$40:$A$783,$A303,СВЦЭМ!$B$39:$B$782,L$296)+'СЕТ СН'!$F$16</f>
        <v>0</v>
      </c>
      <c r="M303" s="36">
        <f ca="1">SUMIFS(СВЦЭМ!$I$40:$I$783,СВЦЭМ!$A$40:$A$783,$A303,СВЦЭМ!$B$39:$B$782,M$296)+'СЕТ СН'!$F$16</f>
        <v>0</v>
      </c>
      <c r="N303" s="36">
        <f ca="1">SUMIFS(СВЦЭМ!$I$40:$I$783,СВЦЭМ!$A$40:$A$783,$A303,СВЦЭМ!$B$39:$B$782,N$296)+'СЕТ СН'!$F$16</f>
        <v>0</v>
      </c>
      <c r="O303" s="36">
        <f ca="1">SUMIFS(СВЦЭМ!$I$40:$I$783,СВЦЭМ!$A$40:$A$783,$A303,СВЦЭМ!$B$39:$B$782,O$296)+'СЕТ СН'!$F$16</f>
        <v>0</v>
      </c>
      <c r="P303" s="36">
        <f ca="1">SUMIFS(СВЦЭМ!$I$40:$I$783,СВЦЭМ!$A$40:$A$783,$A303,СВЦЭМ!$B$39:$B$782,P$296)+'СЕТ СН'!$F$16</f>
        <v>0</v>
      </c>
      <c r="Q303" s="36">
        <f ca="1">SUMIFS(СВЦЭМ!$I$40:$I$783,СВЦЭМ!$A$40:$A$783,$A303,СВЦЭМ!$B$39:$B$782,Q$296)+'СЕТ СН'!$F$16</f>
        <v>0</v>
      </c>
      <c r="R303" s="36">
        <f ca="1">SUMIFS(СВЦЭМ!$I$40:$I$783,СВЦЭМ!$A$40:$A$783,$A303,СВЦЭМ!$B$39:$B$782,R$296)+'СЕТ СН'!$F$16</f>
        <v>0</v>
      </c>
      <c r="S303" s="36">
        <f ca="1">SUMIFS(СВЦЭМ!$I$40:$I$783,СВЦЭМ!$A$40:$A$783,$A303,СВЦЭМ!$B$39:$B$782,S$296)+'СЕТ СН'!$F$16</f>
        <v>0</v>
      </c>
      <c r="T303" s="36">
        <f ca="1">SUMIFS(СВЦЭМ!$I$40:$I$783,СВЦЭМ!$A$40:$A$783,$A303,СВЦЭМ!$B$39:$B$782,T$296)+'СЕТ СН'!$F$16</f>
        <v>0</v>
      </c>
      <c r="U303" s="36">
        <f ca="1">SUMIFS(СВЦЭМ!$I$40:$I$783,СВЦЭМ!$A$40:$A$783,$A303,СВЦЭМ!$B$39:$B$782,U$296)+'СЕТ СН'!$F$16</f>
        <v>0</v>
      </c>
      <c r="V303" s="36">
        <f ca="1">SUMIFS(СВЦЭМ!$I$40:$I$783,СВЦЭМ!$A$40:$A$783,$A303,СВЦЭМ!$B$39:$B$782,V$296)+'СЕТ СН'!$F$16</f>
        <v>0</v>
      </c>
      <c r="W303" s="36">
        <f ca="1">SUMIFS(СВЦЭМ!$I$40:$I$783,СВЦЭМ!$A$40:$A$783,$A303,СВЦЭМ!$B$39:$B$782,W$296)+'СЕТ СН'!$F$16</f>
        <v>0</v>
      </c>
      <c r="X303" s="36">
        <f ca="1">SUMIFS(СВЦЭМ!$I$40:$I$783,СВЦЭМ!$A$40:$A$783,$A303,СВЦЭМ!$B$39:$B$782,X$296)+'СЕТ СН'!$F$16</f>
        <v>0</v>
      </c>
      <c r="Y303" s="36">
        <f ca="1">SUMIFS(СВЦЭМ!$I$40:$I$783,СВЦЭМ!$A$40:$A$783,$A303,СВЦЭМ!$B$39:$B$782,Y$296)+'СЕТ СН'!$F$16</f>
        <v>0</v>
      </c>
    </row>
    <row r="304" spans="1:27" ht="15.75" hidden="1" x14ac:dyDescent="0.2">
      <c r="A304" s="35">
        <f t="shared" si="8"/>
        <v>44842</v>
      </c>
      <c r="B304" s="36">
        <f ca="1">SUMIFS(СВЦЭМ!$I$40:$I$783,СВЦЭМ!$A$40:$A$783,$A304,СВЦЭМ!$B$39:$B$782,B$296)+'СЕТ СН'!$F$16</f>
        <v>0</v>
      </c>
      <c r="C304" s="36">
        <f ca="1">SUMIFS(СВЦЭМ!$I$40:$I$783,СВЦЭМ!$A$40:$A$783,$A304,СВЦЭМ!$B$39:$B$782,C$296)+'СЕТ СН'!$F$16</f>
        <v>0</v>
      </c>
      <c r="D304" s="36">
        <f ca="1">SUMIFS(СВЦЭМ!$I$40:$I$783,СВЦЭМ!$A$40:$A$783,$A304,СВЦЭМ!$B$39:$B$782,D$296)+'СЕТ СН'!$F$16</f>
        <v>0</v>
      </c>
      <c r="E304" s="36">
        <f ca="1">SUMIFS(СВЦЭМ!$I$40:$I$783,СВЦЭМ!$A$40:$A$783,$A304,СВЦЭМ!$B$39:$B$782,E$296)+'СЕТ СН'!$F$16</f>
        <v>0</v>
      </c>
      <c r="F304" s="36">
        <f ca="1">SUMIFS(СВЦЭМ!$I$40:$I$783,СВЦЭМ!$A$40:$A$783,$A304,СВЦЭМ!$B$39:$B$782,F$296)+'СЕТ СН'!$F$16</f>
        <v>0</v>
      </c>
      <c r="G304" s="36">
        <f ca="1">SUMIFS(СВЦЭМ!$I$40:$I$783,СВЦЭМ!$A$40:$A$783,$A304,СВЦЭМ!$B$39:$B$782,G$296)+'СЕТ СН'!$F$16</f>
        <v>0</v>
      </c>
      <c r="H304" s="36">
        <f ca="1">SUMIFS(СВЦЭМ!$I$40:$I$783,СВЦЭМ!$A$40:$A$783,$A304,СВЦЭМ!$B$39:$B$782,H$296)+'СЕТ СН'!$F$16</f>
        <v>0</v>
      </c>
      <c r="I304" s="36">
        <f ca="1">SUMIFS(СВЦЭМ!$I$40:$I$783,СВЦЭМ!$A$40:$A$783,$A304,СВЦЭМ!$B$39:$B$782,I$296)+'СЕТ СН'!$F$16</f>
        <v>0</v>
      </c>
      <c r="J304" s="36">
        <f ca="1">SUMIFS(СВЦЭМ!$I$40:$I$783,СВЦЭМ!$A$40:$A$783,$A304,СВЦЭМ!$B$39:$B$782,J$296)+'СЕТ СН'!$F$16</f>
        <v>0</v>
      </c>
      <c r="K304" s="36">
        <f ca="1">SUMIFS(СВЦЭМ!$I$40:$I$783,СВЦЭМ!$A$40:$A$783,$A304,СВЦЭМ!$B$39:$B$782,K$296)+'СЕТ СН'!$F$16</f>
        <v>0</v>
      </c>
      <c r="L304" s="36">
        <f ca="1">SUMIFS(СВЦЭМ!$I$40:$I$783,СВЦЭМ!$A$40:$A$783,$A304,СВЦЭМ!$B$39:$B$782,L$296)+'СЕТ СН'!$F$16</f>
        <v>0</v>
      </c>
      <c r="M304" s="36">
        <f ca="1">SUMIFS(СВЦЭМ!$I$40:$I$783,СВЦЭМ!$A$40:$A$783,$A304,СВЦЭМ!$B$39:$B$782,M$296)+'СЕТ СН'!$F$16</f>
        <v>0</v>
      </c>
      <c r="N304" s="36">
        <f ca="1">SUMIFS(СВЦЭМ!$I$40:$I$783,СВЦЭМ!$A$40:$A$783,$A304,СВЦЭМ!$B$39:$B$782,N$296)+'СЕТ СН'!$F$16</f>
        <v>0</v>
      </c>
      <c r="O304" s="36">
        <f ca="1">SUMIFS(СВЦЭМ!$I$40:$I$783,СВЦЭМ!$A$40:$A$783,$A304,СВЦЭМ!$B$39:$B$782,O$296)+'СЕТ СН'!$F$16</f>
        <v>0</v>
      </c>
      <c r="P304" s="36">
        <f ca="1">SUMIFS(СВЦЭМ!$I$40:$I$783,СВЦЭМ!$A$40:$A$783,$A304,СВЦЭМ!$B$39:$B$782,P$296)+'СЕТ СН'!$F$16</f>
        <v>0</v>
      </c>
      <c r="Q304" s="36">
        <f ca="1">SUMIFS(СВЦЭМ!$I$40:$I$783,СВЦЭМ!$A$40:$A$783,$A304,СВЦЭМ!$B$39:$B$782,Q$296)+'СЕТ СН'!$F$16</f>
        <v>0</v>
      </c>
      <c r="R304" s="36">
        <f ca="1">SUMIFS(СВЦЭМ!$I$40:$I$783,СВЦЭМ!$A$40:$A$783,$A304,СВЦЭМ!$B$39:$B$782,R$296)+'СЕТ СН'!$F$16</f>
        <v>0</v>
      </c>
      <c r="S304" s="36">
        <f ca="1">SUMIFS(СВЦЭМ!$I$40:$I$783,СВЦЭМ!$A$40:$A$783,$A304,СВЦЭМ!$B$39:$B$782,S$296)+'СЕТ СН'!$F$16</f>
        <v>0</v>
      </c>
      <c r="T304" s="36">
        <f ca="1">SUMIFS(СВЦЭМ!$I$40:$I$783,СВЦЭМ!$A$40:$A$783,$A304,СВЦЭМ!$B$39:$B$782,T$296)+'СЕТ СН'!$F$16</f>
        <v>0</v>
      </c>
      <c r="U304" s="36">
        <f ca="1">SUMIFS(СВЦЭМ!$I$40:$I$783,СВЦЭМ!$A$40:$A$783,$A304,СВЦЭМ!$B$39:$B$782,U$296)+'СЕТ СН'!$F$16</f>
        <v>0</v>
      </c>
      <c r="V304" s="36">
        <f ca="1">SUMIFS(СВЦЭМ!$I$40:$I$783,СВЦЭМ!$A$40:$A$783,$A304,СВЦЭМ!$B$39:$B$782,V$296)+'СЕТ СН'!$F$16</f>
        <v>0</v>
      </c>
      <c r="W304" s="36">
        <f ca="1">SUMIFS(СВЦЭМ!$I$40:$I$783,СВЦЭМ!$A$40:$A$783,$A304,СВЦЭМ!$B$39:$B$782,W$296)+'СЕТ СН'!$F$16</f>
        <v>0</v>
      </c>
      <c r="X304" s="36">
        <f ca="1">SUMIFS(СВЦЭМ!$I$40:$I$783,СВЦЭМ!$A$40:$A$783,$A304,СВЦЭМ!$B$39:$B$782,X$296)+'СЕТ СН'!$F$16</f>
        <v>0</v>
      </c>
      <c r="Y304" s="36">
        <f ca="1">SUMIFS(СВЦЭМ!$I$40:$I$783,СВЦЭМ!$A$40:$A$783,$A304,СВЦЭМ!$B$39:$B$782,Y$296)+'СЕТ СН'!$F$16</f>
        <v>0</v>
      </c>
    </row>
    <row r="305" spans="1:25" ht="15.75" hidden="1" x14ac:dyDescent="0.2">
      <c r="A305" s="35">
        <f t="shared" si="8"/>
        <v>44843</v>
      </c>
      <c r="B305" s="36">
        <f ca="1">SUMIFS(СВЦЭМ!$I$40:$I$783,СВЦЭМ!$A$40:$A$783,$A305,СВЦЭМ!$B$39:$B$782,B$296)+'СЕТ СН'!$F$16</f>
        <v>0</v>
      </c>
      <c r="C305" s="36">
        <f ca="1">SUMIFS(СВЦЭМ!$I$40:$I$783,СВЦЭМ!$A$40:$A$783,$A305,СВЦЭМ!$B$39:$B$782,C$296)+'СЕТ СН'!$F$16</f>
        <v>0</v>
      </c>
      <c r="D305" s="36">
        <f ca="1">SUMIFS(СВЦЭМ!$I$40:$I$783,СВЦЭМ!$A$40:$A$783,$A305,СВЦЭМ!$B$39:$B$782,D$296)+'СЕТ СН'!$F$16</f>
        <v>0</v>
      </c>
      <c r="E305" s="36">
        <f ca="1">SUMIFS(СВЦЭМ!$I$40:$I$783,СВЦЭМ!$A$40:$A$783,$A305,СВЦЭМ!$B$39:$B$782,E$296)+'СЕТ СН'!$F$16</f>
        <v>0</v>
      </c>
      <c r="F305" s="36">
        <f ca="1">SUMIFS(СВЦЭМ!$I$40:$I$783,СВЦЭМ!$A$40:$A$783,$A305,СВЦЭМ!$B$39:$B$782,F$296)+'СЕТ СН'!$F$16</f>
        <v>0</v>
      </c>
      <c r="G305" s="36">
        <f ca="1">SUMIFS(СВЦЭМ!$I$40:$I$783,СВЦЭМ!$A$40:$A$783,$A305,СВЦЭМ!$B$39:$B$782,G$296)+'СЕТ СН'!$F$16</f>
        <v>0</v>
      </c>
      <c r="H305" s="36">
        <f ca="1">SUMIFS(СВЦЭМ!$I$40:$I$783,СВЦЭМ!$A$40:$A$783,$A305,СВЦЭМ!$B$39:$B$782,H$296)+'СЕТ СН'!$F$16</f>
        <v>0</v>
      </c>
      <c r="I305" s="36">
        <f ca="1">SUMIFS(СВЦЭМ!$I$40:$I$783,СВЦЭМ!$A$40:$A$783,$A305,СВЦЭМ!$B$39:$B$782,I$296)+'СЕТ СН'!$F$16</f>
        <v>0</v>
      </c>
      <c r="J305" s="36">
        <f ca="1">SUMIFS(СВЦЭМ!$I$40:$I$783,СВЦЭМ!$A$40:$A$783,$A305,СВЦЭМ!$B$39:$B$782,J$296)+'СЕТ СН'!$F$16</f>
        <v>0</v>
      </c>
      <c r="K305" s="36">
        <f ca="1">SUMIFS(СВЦЭМ!$I$40:$I$783,СВЦЭМ!$A$40:$A$783,$A305,СВЦЭМ!$B$39:$B$782,K$296)+'СЕТ СН'!$F$16</f>
        <v>0</v>
      </c>
      <c r="L305" s="36">
        <f ca="1">SUMIFS(СВЦЭМ!$I$40:$I$783,СВЦЭМ!$A$40:$A$783,$A305,СВЦЭМ!$B$39:$B$782,L$296)+'СЕТ СН'!$F$16</f>
        <v>0</v>
      </c>
      <c r="M305" s="36">
        <f ca="1">SUMIFS(СВЦЭМ!$I$40:$I$783,СВЦЭМ!$A$40:$A$783,$A305,СВЦЭМ!$B$39:$B$782,M$296)+'СЕТ СН'!$F$16</f>
        <v>0</v>
      </c>
      <c r="N305" s="36">
        <f ca="1">SUMIFS(СВЦЭМ!$I$40:$I$783,СВЦЭМ!$A$40:$A$783,$A305,СВЦЭМ!$B$39:$B$782,N$296)+'СЕТ СН'!$F$16</f>
        <v>0</v>
      </c>
      <c r="O305" s="36">
        <f ca="1">SUMIFS(СВЦЭМ!$I$40:$I$783,СВЦЭМ!$A$40:$A$783,$A305,СВЦЭМ!$B$39:$B$782,O$296)+'СЕТ СН'!$F$16</f>
        <v>0</v>
      </c>
      <c r="P305" s="36">
        <f ca="1">SUMIFS(СВЦЭМ!$I$40:$I$783,СВЦЭМ!$A$40:$A$783,$A305,СВЦЭМ!$B$39:$B$782,P$296)+'СЕТ СН'!$F$16</f>
        <v>0</v>
      </c>
      <c r="Q305" s="36">
        <f ca="1">SUMIFS(СВЦЭМ!$I$40:$I$783,СВЦЭМ!$A$40:$A$783,$A305,СВЦЭМ!$B$39:$B$782,Q$296)+'СЕТ СН'!$F$16</f>
        <v>0</v>
      </c>
      <c r="R305" s="36">
        <f ca="1">SUMIFS(СВЦЭМ!$I$40:$I$783,СВЦЭМ!$A$40:$A$783,$A305,СВЦЭМ!$B$39:$B$782,R$296)+'СЕТ СН'!$F$16</f>
        <v>0</v>
      </c>
      <c r="S305" s="36">
        <f ca="1">SUMIFS(СВЦЭМ!$I$40:$I$783,СВЦЭМ!$A$40:$A$783,$A305,СВЦЭМ!$B$39:$B$782,S$296)+'СЕТ СН'!$F$16</f>
        <v>0</v>
      </c>
      <c r="T305" s="36">
        <f ca="1">SUMIFS(СВЦЭМ!$I$40:$I$783,СВЦЭМ!$A$40:$A$783,$A305,СВЦЭМ!$B$39:$B$782,T$296)+'СЕТ СН'!$F$16</f>
        <v>0</v>
      </c>
      <c r="U305" s="36">
        <f ca="1">SUMIFS(СВЦЭМ!$I$40:$I$783,СВЦЭМ!$A$40:$A$783,$A305,СВЦЭМ!$B$39:$B$782,U$296)+'СЕТ СН'!$F$16</f>
        <v>0</v>
      </c>
      <c r="V305" s="36">
        <f ca="1">SUMIFS(СВЦЭМ!$I$40:$I$783,СВЦЭМ!$A$40:$A$783,$A305,СВЦЭМ!$B$39:$B$782,V$296)+'СЕТ СН'!$F$16</f>
        <v>0</v>
      </c>
      <c r="W305" s="36">
        <f ca="1">SUMIFS(СВЦЭМ!$I$40:$I$783,СВЦЭМ!$A$40:$A$783,$A305,СВЦЭМ!$B$39:$B$782,W$296)+'СЕТ СН'!$F$16</f>
        <v>0</v>
      </c>
      <c r="X305" s="36">
        <f ca="1">SUMIFS(СВЦЭМ!$I$40:$I$783,СВЦЭМ!$A$40:$A$783,$A305,СВЦЭМ!$B$39:$B$782,X$296)+'СЕТ СН'!$F$16</f>
        <v>0</v>
      </c>
      <c r="Y305" s="36">
        <f ca="1">SUMIFS(СВЦЭМ!$I$40:$I$783,СВЦЭМ!$A$40:$A$783,$A305,СВЦЭМ!$B$39:$B$782,Y$296)+'СЕТ СН'!$F$16</f>
        <v>0</v>
      </c>
    </row>
    <row r="306" spans="1:25" ht="15.75" hidden="1" x14ac:dyDescent="0.2">
      <c r="A306" s="35">
        <f t="shared" si="8"/>
        <v>44844</v>
      </c>
      <c r="B306" s="36">
        <f ca="1">SUMIFS(СВЦЭМ!$I$40:$I$783,СВЦЭМ!$A$40:$A$783,$A306,СВЦЭМ!$B$39:$B$782,B$296)+'СЕТ СН'!$F$16</f>
        <v>0</v>
      </c>
      <c r="C306" s="36">
        <f ca="1">SUMIFS(СВЦЭМ!$I$40:$I$783,СВЦЭМ!$A$40:$A$783,$A306,СВЦЭМ!$B$39:$B$782,C$296)+'СЕТ СН'!$F$16</f>
        <v>0</v>
      </c>
      <c r="D306" s="36">
        <f ca="1">SUMIFS(СВЦЭМ!$I$40:$I$783,СВЦЭМ!$A$40:$A$783,$A306,СВЦЭМ!$B$39:$B$782,D$296)+'СЕТ СН'!$F$16</f>
        <v>0</v>
      </c>
      <c r="E306" s="36">
        <f ca="1">SUMIFS(СВЦЭМ!$I$40:$I$783,СВЦЭМ!$A$40:$A$783,$A306,СВЦЭМ!$B$39:$B$782,E$296)+'СЕТ СН'!$F$16</f>
        <v>0</v>
      </c>
      <c r="F306" s="36">
        <f ca="1">SUMIFS(СВЦЭМ!$I$40:$I$783,СВЦЭМ!$A$40:$A$783,$A306,СВЦЭМ!$B$39:$B$782,F$296)+'СЕТ СН'!$F$16</f>
        <v>0</v>
      </c>
      <c r="G306" s="36">
        <f ca="1">SUMIFS(СВЦЭМ!$I$40:$I$783,СВЦЭМ!$A$40:$A$783,$A306,СВЦЭМ!$B$39:$B$782,G$296)+'СЕТ СН'!$F$16</f>
        <v>0</v>
      </c>
      <c r="H306" s="36">
        <f ca="1">SUMIFS(СВЦЭМ!$I$40:$I$783,СВЦЭМ!$A$40:$A$783,$A306,СВЦЭМ!$B$39:$B$782,H$296)+'СЕТ СН'!$F$16</f>
        <v>0</v>
      </c>
      <c r="I306" s="36">
        <f ca="1">SUMIFS(СВЦЭМ!$I$40:$I$783,СВЦЭМ!$A$40:$A$783,$A306,СВЦЭМ!$B$39:$B$782,I$296)+'СЕТ СН'!$F$16</f>
        <v>0</v>
      </c>
      <c r="J306" s="36">
        <f ca="1">SUMIFS(СВЦЭМ!$I$40:$I$783,СВЦЭМ!$A$40:$A$783,$A306,СВЦЭМ!$B$39:$B$782,J$296)+'СЕТ СН'!$F$16</f>
        <v>0</v>
      </c>
      <c r="K306" s="36">
        <f ca="1">SUMIFS(СВЦЭМ!$I$40:$I$783,СВЦЭМ!$A$40:$A$783,$A306,СВЦЭМ!$B$39:$B$782,K$296)+'СЕТ СН'!$F$16</f>
        <v>0</v>
      </c>
      <c r="L306" s="36">
        <f ca="1">SUMIFS(СВЦЭМ!$I$40:$I$783,СВЦЭМ!$A$40:$A$783,$A306,СВЦЭМ!$B$39:$B$782,L$296)+'СЕТ СН'!$F$16</f>
        <v>0</v>
      </c>
      <c r="M306" s="36">
        <f ca="1">SUMIFS(СВЦЭМ!$I$40:$I$783,СВЦЭМ!$A$40:$A$783,$A306,СВЦЭМ!$B$39:$B$782,M$296)+'СЕТ СН'!$F$16</f>
        <v>0</v>
      </c>
      <c r="N306" s="36">
        <f ca="1">SUMIFS(СВЦЭМ!$I$40:$I$783,СВЦЭМ!$A$40:$A$783,$A306,СВЦЭМ!$B$39:$B$782,N$296)+'СЕТ СН'!$F$16</f>
        <v>0</v>
      </c>
      <c r="O306" s="36">
        <f ca="1">SUMIFS(СВЦЭМ!$I$40:$I$783,СВЦЭМ!$A$40:$A$783,$A306,СВЦЭМ!$B$39:$B$782,O$296)+'СЕТ СН'!$F$16</f>
        <v>0</v>
      </c>
      <c r="P306" s="36">
        <f ca="1">SUMIFS(СВЦЭМ!$I$40:$I$783,СВЦЭМ!$A$40:$A$783,$A306,СВЦЭМ!$B$39:$B$782,P$296)+'СЕТ СН'!$F$16</f>
        <v>0</v>
      </c>
      <c r="Q306" s="36">
        <f ca="1">SUMIFS(СВЦЭМ!$I$40:$I$783,СВЦЭМ!$A$40:$A$783,$A306,СВЦЭМ!$B$39:$B$782,Q$296)+'СЕТ СН'!$F$16</f>
        <v>0</v>
      </c>
      <c r="R306" s="36">
        <f ca="1">SUMIFS(СВЦЭМ!$I$40:$I$783,СВЦЭМ!$A$40:$A$783,$A306,СВЦЭМ!$B$39:$B$782,R$296)+'СЕТ СН'!$F$16</f>
        <v>0</v>
      </c>
      <c r="S306" s="36">
        <f ca="1">SUMIFS(СВЦЭМ!$I$40:$I$783,СВЦЭМ!$A$40:$A$783,$A306,СВЦЭМ!$B$39:$B$782,S$296)+'СЕТ СН'!$F$16</f>
        <v>0</v>
      </c>
      <c r="T306" s="36">
        <f ca="1">SUMIFS(СВЦЭМ!$I$40:$I$783,СВЦЭМ!$A$40:$A$783,$A306,СВЦЭМ!$B$39:$B$782,T$296)+'СЕТ СН'!$F$16</f>
        <v>0</v>
      </c>
      <c r="U306" s="36">
        <f ca="1">SUMIFS(СВЦЭМ!$I$40:$I$783,СВЦЭМ!$A$40:$A$783,$A306,СВЦЭМ!$B$39:$B$782,U$296)+'СЕТ СН'!$F$16</f>
        <v>0</v>
      </c>
      <c r="V306" s="36">
        <f ca="1">SUMIFS(СВЦЭМ!$I$40:$I$783,СВЦЭМ!$A$40:$A$783,$A306,СВЦЭМ!$B$39:$B$782,V$296)+'СЕТ СН'!$F$16</f>
        <v>0</v>
      </c>
      <c r="W306" s="36">
        <f ca="1">SUMIFS(СВЦЭМ!$I$40:$I$783,СВЦЭМ!$A$40:$A$783,$A306,СВЦЭМ!$B$39:$B$782,W$296)+'СЕТ СН'!$F$16</f>
        <v>0</v>
      </c>
      <c r="X306" s="36">
        <f ca="1">SUMIFS(СВЦЭМ!$I$40:$I$783,СВЦЭМ!$A$40:$A$783,$A306,СВЦЭМ!$B$39:$B$782,X$296)+'СЕТ СН'!$F$16</f>
        <v>0</v>
      </c>
      <c r="Y306" s="36">
        <f ca="1">SUMIFS(СВЦЭМ!$I$40:$I$783,СВЦЭМ!$A$40:$A$783,$A306,СВЦЭМ!$B$39:$B$782,Y$296)+'СЕТ СН'!$F$16</f>
        <v>0</v>
      </c>
    </row>
    <row r="307" spans="1:25" ht="15.75" hidden="1" x14ac:dyDescent="0.2">
      <c r="A307" s="35">
        <f t="shared" si="8"/>
        <v>44845</v>
      </c>
      <c r="B307" s="36">
        <f ca="1">SUMIFS(СВЦЭМ!$I$40:$I$783,СВЦЭМ!$A$40:$A$783,$A307,СВЦЭМ!$B$39:$B$782,B$296)+'СЕТ СН'!$F$16</f>
        <v>0</v>
      </c>
      <c r="C307" s="36">
        <f ca="1">SUMIFS(СВЦЭМ!$I$40:$I$783,СВЦЭМ!$A$40:$A$783,$A307,СВЦЭМ!$B$39:$B$782,C$296)+'СЕТ СН'!$F$16</f>
        <v>0</v>
      </c>
      <c r="D307" s="36">
        <f ca="1">SUMIFS(СВЦЭМ!$I$40:$I$783,СВЦЭМ!$A$40:$A$783,$A307,СВЦЭМ!$B$39:$B$782,D$296)+'СЕТ СН'!$F$16</f>
        <v>0</v>
      </c>
      <c r="E307" s="36">
        <f ca="1">SUMIFS(СВЦЭМ!$I$40:$I$783,СВЦЭМ!$A$40:$A$783,$A307,СВЦЭМ!$B$39:$B$782,E$296)+'СЕТ СН'!$F$16</f>
        <v>0</v>
      </c>
      <c r="F307" s="36">
        <f ca="1">SUMIFS(СВЦЭМ!$I$40:$I$783,СВЦЭМ!$A$40:$A$783,$A307,СВЦЭМ!$B$39:$B$782,F$296)+'СЕТ СН'!$F$16</f>
        <v>0</v>
      </c>
      <c r="G307" s="36">
        <f ca="1">SUMIFS(СВЦЭМ!$I$40:$I$783,СВЦЭМ!$A$40:$A$783,$A307,СВЦЭМ!$B$39:$B$782,G$296)+'СЕТ СН'!$F$16</f>
        <v>0</v>
      </c>
      <c r="H307" s="36">
        <f ca="1">SUMIFS(СВЦЭМ!$I$40:$I$783,СВЦЭМ!$A$40:$A$783,$A307,СВЦЭМ!$B$39:$B$782,H$296)+'СЕТ СН'!$F$16</f>
        <v>0</v>
      </c>
      <c r="I307" s="36">
        <f ca="1">SUMIFS(СВЦЭМ!$I$40:$I$783,СВЦЭМ!$A$40:$A$783,$A307,СВЦЭМ!$B$39:$B$782,I$296)+'СЕТ СН'!$F$16</f>
        <v>0</v>
      </c>
      <c r="J307" s="36">
        <f ca="1">SUMIFS(СВЦЭМ!$I$40:$I$783,СВЦЭМ!$A$40:$A$783,$A307,СВЦЭМ!$B$39:$B$782,J$296)+'СЕТ СН'!$F$16</f>
        <v>0</v>
      </c>
      <c r="K307" s="36">
        <f ca="1">SUMIFS(СВЦЭМ!$I$40:$I$783,СВЦЭМ!$A$40:$A$783,$A307,СВЦЭМ!$B$39:$B$782,K$296)+'СЕТ СН'!$F$16</f>
        <v>0</v>
      </c>
      <c r="L307" s="36">
        <f ca="1">SUMIFS(СВЦЭМ!$I$40:$I$783,СВЦЭМ!$A$40:$A$783,$A307,СВЦЭМ!$B$39:$B$782,L$296)+'СЕТ СН'!$F$16</f>
        <v>0</v>
      </c>
      <c r="M307" s="36">
        <f ca="1">SUMIFS(СВЦЭМ!$I$40:$I$783,СВЦЭМ!$A$40:$A$783,$A307,СВЦЭМ!$B$39:$B$782,M$296)+'СЕТ СН'!$F$16</f>
        <v>0</v>
      </c>
      <c r="N307" s="36">
        <f ca="1">SUMIFS(СВЦЭМ!$I$40:$I$783,СВЦЭМ!$A$40:$A$783,$A307,СВЦЭМ!$B$39:$B$782,N$296)+'СЕТ СН'!$F$16</f>
        <v>0</v>
      </c>
      <c r="O307" s="36">
        <f ca="1">SUMIFS(СВЦЭМ!$I$40:$I$783,СВЦЭМ!$A$40:$A$783,$A307,СВЦЭМ!$B$39:$B$782,O$296)+'СЕТ СН'!$F$16</f>
        <v>0</v>
      </c>
      <c r="P307" s="36">
        <f ca="1">SUMIFS(СВЦЭМ!$I$40:$I$783,СВЦЭМ!$A$40:$A$783,$A307,СВЦЭМ!$B$39:$B$782,P$296)+'СЕТ СН'!$F$16</f>
        <v>0</v>
      </c>
      <c r="Q307" s="36">
        <f ca="1">SUMIFS(СВЦЭМ!$I$40:$I$783,СВЦЭМ!$A$40:$A$783,$A307,СВЦЭМ!$B$39:$B$782,Q$296)+'СЕТ СН'!$F$16</f>
        <v>0</v>
      </c>
      <c r="R307" s="36">
        <f ca="1">SUMIFS(СВЦЭМ!$I$40:$I$783,СВЦЭМ!$A$40:$A$783,$A307,СВЦЭМ!$B$39:$B$782,R$296)+'СЕТ СН'!$F$16</f>
        <v>0</v>
      </c>
      <c r="S307" s="36">
        <f ca="1">SUMIFS(СВЦЭМ!$I$40:$I$783,СВЦЭМ!$A$40:$A$783,$A307,СВЦЭМ!$B$39:$B$782,S$296)+'СЕТ СН'!$F$16</f>
        <v>0</v>
      </c>
      <c r="T307" s="36">
        <f ca="1">SUMIFS(СВЦЭМ!$I$40:$I$783,СВЦЭМ!$A$40:$A$783,$A307,СВЦЭМ!$B$39:$B$782,T$296)+'СЕТ СН'!$F$16</f>
        <v>0</v>
      </c>
      <c r="U307" s="36">
        <f ca="1">SUMIFS(СВЦЭМ!$I$40:$I$783,СВЦЭМ!$A$40:$A$783,$A307,СВЦЭМ!$B$39:$B$782,U$296)+'СЕТ СН'!$F$16</f>
        <v>0</v>
      </c>
      <c r="V307" s="36">
        <f ca="1">SUMIFS(СВЦЭМ!$I$40:$I$783,СВЦЭМ!$A$40:$A$783,$A307,СВЦЭМ!$B$39:$B$782,V$296)+'СЕТ СН'!$F$16</f>
        <v>0</v>
      </c>
      <c r="W307" s="36">
        <f ca="1">SUMIFS(СВЦЭМ!$I$40:$I$783,СВЦЭМ!$A$40:$A$783,$A307,СВЦЭМ!$B$39:$B$782,W$296)+'СЕТ СН'!$F$16</f>
        <v>0</v>
      </c>
      <c r="X307" s="36">
        <f ca="1">SUMIFS(СВЦЭМ!$I$40:$I$783,СВЦЭМ!$A$40:$A$783,$A307,СВЦЭМ!$B$39:$B$782,X$296)+'СЕТ СН'!$F$16</f>
        <v>0</v>
      </c>
      <c r="Y307" s="36">
        <f ca="1">SUMIFS(СВЦЭМ!$I$40:$I$783,СВЦЭМ!$A$40:$A$783,$A307,СВЦЭМ!$B$39:$B$782,Y$296)+'СЕТ СН'!$F$16</f>
        <v>0</v>
      </c>
    </row>
    <row r="308" spans="1:25" ht="15.75" hidden="1" x14ac:dyDescent="0.2">
      <c r="A308" s="35">
        <f t="shared" si="8"/>
        <v>44846</v>
      </c>
      <c r="B308" s="36">
        <f ca="1">SUMIFS(СВЦЭМ!$I$40:$I$783,СВЦЭМ!$A$40:$A$783,$A308,СВЦЭМ!$B$39:$B$782,B$296)+'СЕТ СН'!$F$16</f>
        <v>0</v>
      </c>
      <c r="C308" s="36">
        <f ca="1">SUMIFS(СВЦЭМ!$I$40:$I$783,СВЦЭМ!$A$40:$A$783,$A308,СВЦЭМ!$B$39:$B$782,C$296)+'СЕТ СН'!$F$16</f>
        <v>0</v>
      </c>
      <c r="D308" s="36">
        <f ca="1">SUMIFS(СВЦЭМ!$I$40:$I$783,СВЦЭМ!$A$40:$A$783,$A308,СВЦЭМ!$B$39:$B$782,D$296)+'СЕТ СН'!$F$16</f>
        <v>0</v>
      </c>
      <c r="E308" s="36">
        <f ca="1">SUMIFS(СВЦЭМ!$I$40:$I$783,СВЦЭМ!$A$40:$A$783,$A308,СВЦЭМ!$B$39:$B$782,E$296)+'СЕТ СН'!$F$16</f>
        <v>0</v>
      </c>
      <c r="F308" s="36">
        <f ca="1">SUMIFS(СВЦЭМ!$I$40:$I$783,СВЦЭМ!$A$40:$A$783,$A308,СВЦЭМ!$B$39:$B$782,F$296)+'СЕТ СН'!$F$16</f>
        <v>0</v>
      </c>
      <c r="G308" s="36">
        <f ca="1">SUMIFS(СВЦЭМ!$I$40:$I$783,СВЦЭМ!$A$40:$A$783,$A308,СВЦЭМ!$B$39:$B$782,G$296)+'СЕТ СН'!$F$16</f>
        <v>0</v>
      </c>
      <c r="H308" s="36">
        <f ca="1">SUMIFS(СВЦЭМ!$I$40:$I$783,СВЦЭМ!$A$40:$A$783,$A308,СВЦЭМ!$B$39:$B$782,H$296)+'СЕТ СН'!$F$16</f>
        <v>0</v>
      </c>
      <c r="I308" s="36">
        <f ca="1">SUMIFS(СВЦЭМ!$I$40:$I$783,СВЦЭМ!$A$40:$A$783,$A308,СВЦЭМ!$B$39:$B$782,I$296)+'СЕТ СН'!$F$16</f>
        <v>0</v>
      </c>
      <c r="J308" s="36">
        <f ca="1">SUMIFS(СВЦЭМ!$I$40:$I$783,СВЦЭМ!$A$40:$A$783,$A308,СВЦЭМ!$B$39:$B$782,J$296)+'СЕТ СН'!$F$16</f>
        <v>0</v>
      </c>
      <c r="K308" s="36">
        <f ca="1">SUMIFS(СВЦЭМ!$I$40:$I$783,СВЦЭМ!$A$40:$A$783,$A308,СВЦЭМ!$B$39:$B$782,K$296)+'СЕТ СН'!$F$16</f>
        <v>0</v>
      </c>
      <c r="L308" s="36">
        <f ca="1">SUMIFS(СВЦЭМ!$I$40:$I$783,СВЦЭМ!$A$40:$A$783,$A308,СВЦЭМ!$B$39:$B$782,L$296)+'СЕТ СН'!$F$16</f>
        <v>0</v>
      </c>
      <c r="M308" s="36">
        <f ca="1">SUMIFS(СВЦЭМ!$I$40:$I$783,СВЦЭМ!$A$40:$A$783,$A308,СВЦЭМ!$B$39:$B$782,M$296)+'СЕТ СН'!$F$16</f>
        <v>0</v>
      </c>
      <c r="N308" s="36">
        <f ca="1">SUMIFS(СВЦЭМ!$I$40:$I$783,СВЦЭМ!$A$40:$A$783,$A308,СВЦЭМ!$B$39:$B$782,N$296)+'СЕТ СН'!$F$16</f>
        <v>0</v>
      </c>
      <c r="O308" s="36">
        <f ca="1">SUMIFS(СВЦЭМ!$I$40:$I$783,СВЦЭМ!$A$40:$A$783,$A308,СВЦЭМ!$B$39:$B$782,O$296)+'СЕТ СН'!$F$16</f>
        <v>0</v>
      </c>
      <c r="P308" s="36">
        <f ca="1">SUMIFS(СВЦЭМ!$I$40:$I$783,СВЦЭМ!$A$40:$A$783,$A308,СВЦЭМ!$B$39:$B$782,P$296)+'СЕТ СН'!$F$16</f>
        <v>0</v>
      </c>
      <c r="Q308" s="36">
        <f ca="1">SUMIFS(СВЦЭМ!$I$40:$I$783,СВЦЭМ!$A$40:$A$783,$A308,СВЦЭМ!$B$39:$B$782,Q$296)+'СЕТ СН'!$F$16</f>
        <v>0</v>
      </c>
      <c r="R308" s="36">
        <f ca="1">SUMIFS(СВЦЭМ!$I$40:$I$783,СВЦЭМ!$A$40:$A$783,$A308,СВЦЭМ!$B$39:$B$782,R$296)+'СЕТ СН'!$F$16</f>
        <v>0</v>
      </c>
      <c r="S308" s="36">
        <f ca="1">SUMIFS(СВЦЭМ!$I$40:$I$783,СВЦЭМ!$A$40:$A$783,$A308,СВЦЭМ!$B$39:$B$782,S$296)+'СЕТ СН'!$F$16</f>
        <v>0</v>
      </c>
      <c r="T308" s="36">
        <f ca="1">SUMIFS(СВЦЭМ!$I$40:$I$783,СВЦЭМ!$A$40:$A$783,$A308,СВЦЭМ!$B$39:$B$782,T$296)+'СЕТ СН'!$F$16</f>
        <v>0</v>
      </c>
      <c r="U308" s="36">
        <f ca="1">SUMIFS(СВЦЭМ!$I$40:$I$783,СВЦЭМ!$A$40:$A$783,$A308,СВЦЭМ!$B$39:$B$782,U$296)+'СЕТ СН'!$F$16</f>
        <v>0</v>
      </c>
      <c r="V308" s="36">
        <f ca="1">SUMIFS(СВЦЭМ!$I$40:$I$783,СВЦЭМ!$A$40:$A$783,$A308,СВЦЭМ!$B$39:$B$782,V$296)+'СЕТ СН'!$F$16</f>
        <v>0</v>
      </c>
      <c r="W308" s="36">
        <f ca="1">SUMIFS(СВЦЭМ!$I$40:$I$783,СВЦЭМ!$A$40:$A$783,$A308,СВЦЭМ!$B$39:$B$782,W$296)+'СЕТ СН'!$F$16</f>
        <v>0</v>
      </c>
      <c r="X308" s="36">
        <f ca="1">SUMIFS(СВЦЭМ!$I$40:$I$783,СВЦЭМ!$A$40:$A$783,$A308,СВЦЭМ!$B$39:$B$782,X$296)+'СЕТ СН'!$F$16</f>
        <v>0</v>
      </c>
      <c r="Y308" s="36">
        <f ca="1">SUMIFS(СВЦЭМ!$I$40:$I$783,СВЦЭМ!$A$40:$A$783,$A308,СВЦЭМ!$B$39:$B$782,Y$296)+'СЕТ СН'!$F$16</f>
        <v>0</v>
      </c>
    </row>
    <row r="309" spans="1:25" ht="15.75" hidden="1" x14ac:dyDescent="0.2">
      <c r="A309" s="35">
        <f t="shared" si="8"/>
        <v>44847</v>
      </c>
      <c r="B309" s="36">
        <f ca="1">SUMIFS(СВЦЭМ!$I$40:$I$783,СВЦЭМ!$A$40:$A$783,$A309,СВЦЭМ!$B$39:$B$782,B$296)+'СЕТ СН'!$F$16</f>
        <v>0</v>
      </c>
      <c r="C309" s="36">
        <f ca="1">SUMIFS(СВЦЭМ!$I$40:$I$783,СВЦЭМ!$A$40:$A$783,$A309,СВЦЭМ!$B$39:$B$782,C$296)+'СЕТ СН'!$F$16</f>
        <v>0</v>
      </c>
      <c r="D309" s="36">
        <f ca="1">SUMIFS(СВЦЭМ!$I$40:$I$783,СВЦЭМ!$A$40:$A$783,$A309,СВЦЭМ!$B$39:$B$782,D$296)+'СЕТ СН'!$F$16</f>
        <v>0</v>
      </c>
      <c r="E309" s="36">
        <f ca="1">SUMIFS(СВЦЭМ!$I$40:$I$783,СВЦЭМ!$A$40:$A$783,$A309,СВЦЭМ!$B$39:$B$782,E$296)+'СЕТ СН'!$F$16</f>
        <v>0</v>
      </c>
      <c r="F309" s="36">
        <f ca="1">SUMIFS(СВЦЭМ!$I$40:$I$783,СВЦЭМ!$A$40:$A$783,$A309,СВЦЭМ!$B$39:$B$782,F$296)+'СЕТ СН'!$F$16</f>
        <v>0</v>
      </c>
      <c r="G309" s="36">
        <f ca="1">SUMIFS(СВЦЭМ!$I$40:$I$783,СВЦЭМ!$A$40:$A$783,$A309,СВЦЭМ!$B$39:$B$782,G$296)+'СЕТ СН'!$F$16</f>
        <v>0</v>
      </c>
      <c r="H309" s="36">
        <f ca="1">SUMIFS(СВЦЭМ!$I$40:$I$783,СВЦЭМ!$A$40:$A$783,$A309,СВЦЭМ!$B$39:$B$782,H$296)+'СЕТ СН'!$F$16</f>
        <v>0</v>
      </c>
      <c r="I309" s="36">
        <f ca="1">SUMIFS(СВЦЭМ!$I$40:$I$783,СВЦЭМ!$A$40:$A$783,$A309,СВЦЭМ!$B$39:$B$782,I$296)+'СЕТ СН'!$F$16</f>
        <v>0</v>
      </c>
      <c r="J309" s="36">
        <f ca="1">SUMIFS(СВЦЭМ!$I$40:$I$783,СВЦЭМ!$A$40:$A$783,$A309,СВЦЭМ!$B$39:$B$782,J$296)+'СЕТ СН'!$F$16</f>
        <v>0</v>
      </c>
      <c r="K309" s="36">
        <f ca="1">SUMIFS(СВЦЭМ!$I$40:$I$783,СВЦЭМ!$A$40:$A$783,$A309,СВЦЭМ!$B$39:$B$782,K$296)+'СЕТ СН'!$F$16</f>
        <v>0</v>
      </c>
      <c r="L309" s="36">
        <f ca="1">SUMIFS(СВЦЭМ!$I$40:$I$783,СВЦЭМ!$A$40:$A$783,$A309,СВЦЭМ!$B$39:$B$782,L$296)+'СЕТ СН'!$F$16</f>
        <v>0</v>
      </c>
      <c r="M309" s="36">
        <f ca="1">SUMIFS(СВЦЭМ!$I$40:$I$783,СВЦЭМ!$A$40:$A$783,$A309,СВЦЭМ!$B$39:$B$782,M$296)+'СЕТ СН'!$F$16</f>
        <v>0</v>
      </c>
      <c r="N309" s="36">
        <f ca="1">SUMIFS(СВЦЭМ!$I$40:$I$783,СВЦЭМ!$A$40:$A$783,$A309,СВЦЭМ!$B$39:$B$782,N$296)+'СЕТ СН'!$F$16</f>
        <v>0</v>
      </c>
      <c r="O309" s="36">
        <f ca="1">SUMIFS(СВЦЭМ!$I$40:$I$783,СВЦЭМ!$A$40:$A$783,$A309,СВЦЭМ!$B$39:$B$782,O$296)+'СЕТ СН'!$F$16</f>
        <v>0</v>
      </c>
      <c r="P309" s="36">
        <f ca="1">SUMIFS(СВЦЭМ!$I$40:$I$783,СВЦЭМ!$A$40:$A$783,$A309,СВЦЭМ!$B$39:$B$782,P$296)+'СЕТ СН'!$F$16</f>
        <v>0</v>
      </c>
      <c r="Q309" s="36">
        <f ca="1">SUMIFS(СВЦЭМ!$I$40:$I$783,СВЦЭМ!$A$40:$A$783,$A309,СВЦЭМ!$B$39:$B$782,Q$296)+'СЕТ СН'!$F$16</f>
        <v>0</v>
      </c>
      <c r="R309" s="36">
        <f ca="1">SUMIFS(СВЦЭМ!$I$40:$I$783,СВЦЭМ!$A$40:$A$783,$A309,СВЦЭМ!$B$39:$B$782,R$296)+'СЕТ СН'!$F$16</f>
        <v>0</v>
      </c>
      <c r="S309" s="36">
        <f ca="1">SUMIFS(СВЦЭМ!$I$40:$I$783,СВЦЭМ!$A$40:$A$783,$A309,СВЦЭМ!$B$39:$B$782,S$296)+'СЕТ СН'!$F$16</f>
        <v>0</v>
      </c>
      <c r="T309" s="36">
        <f ca="1">SUMIFS(СВЦЭМ!$I$40:$I$783,СВЦЭМ!$A$40:$A$783,$A309,СВЦЭМ!$B$39:$B$782,T$296)+'СЕТ СН'!$F$16</f>
        <v>0</v>
      </c>
      <c r="U309" s="36">
        <f ca="1">SUMIFS(СВЦЭМ!$I$40:$I$783,СВЦЭМ!$A$40:$A$783,$A309,СВЦЭМ!$B$39:$B$782,U$296)+'СЕТ СН'!$F$16</f>
        <v>0</v>
      </c>
      <c r="V309" s="36">
        <f ca="1">SUMIFS(СВЦЭМ!$I$40:$I$783,СВЦЭМ!$A$40:$A$783,$A309,СВЦЭМ!$B$39:$B$782,V$296)+'СЕТ СН'!$F$16</f>
        <v>0</v>
      </c>
      <c r="W309" s="36">
        <f ca="1">SUMIFS(СВЦЭМ!$I$40:$I$783,СВЦЭМ!$A$40:$A$783,$A309,СВЦЭМ!$B$39:$B$782,W$296)+'СЕТ СН'!$F$16</f>
        <v>0</v>
      </c>
      <c r="X309" s="36">
        <f ca="1">SUMIFS(СВЦЭМ!$I$40:$I$783,СВЦЭМ!$A$40:$A$783,$A309,СВЦЭМ!$B$39:$B$782,X$296)+'СЕТ СН'!$F$16</f>
        <v>0</v>
      </c>
      <c r="Y309" s="36">
        <f ca="1">SUMIFS(СВЦЭМ!$I$40:$I$783,СВЦЭМ!$A$40:$A$783,$A309,СВЦЭМ!$B$39:$B$782,Y$296)+'СЕТ СН'!$F$16</f>
        <v>0</v>
      </c>
    </row>
    <row r="310" spans="1:25" ht="15.75" hidden="1" x14ac:dyDescent="0.2">
      <c r="A310" s="35">
        <f t="shared" si="8"/>
        <v>44848</v>
      </c>
      <c r="B310" s="36">
        <f ca="1">SUMIFS(СВЦЭМ!$I$40:$I$783,СВЦЭМ!$A$40:$A$783,$A310,СВЦЭМ!$B$39:$B$782,B$296)+'СЕТ СН'!$F$16</f>
        <v>0</v>
      </c>
      <c r="C310" s="36">
        <f ca="1">SUMIFS(СВЦЭМ!$I$40:$I$783,СВЦЭМ!$A$40:$A$783,$A310,СВЦЭМ!$B$39:$B$782,C$296)+'СЕТ СН'!$F$16</f>
        <v>0</v>
      </c>
      <c r="D310" s="36">
        <f ca="1">SUMIFS(СВЦЭМ!$I$40:$I$783,СВЦЭМ!$A$40:$A$783,$A310,СВЦЭМ!$B$39:$B$782,D$296)+'СЕТ СН'!$F$16</f>
        <v>0</v>
      </c>
      <c r="E310" s="36">
        <f ca="1">SUMIFS(СВЦЭМ!$I$40:$I$783,СВЦЭМ!$A$40:$A$783,$A310,СВЦЭМ!$B$39:$B$782,E$296)+'СЕТ СН'!$F$16</f>
        <v>0</v>
      </c>
      <c r="F310" s="36">
        <f ca="1">SUMIFS(СВЦЭМ!$I$40:$I$783,СВЦЭМ!$A$40:$A$783,$A310,СВЦЭМ!$B$39:$B$782,F$296)+'СЕТ СН'!$F$16</f>
        <v>0</v>
      </c>
      <c r="G310" s="36">
        <f ca="1">SUMIFS(СВЦЭМ!$I$40:$I$783,СВЦЭМ!$A$40:$A$783,$A310,СВЦЭМ!$B$39:$B$782,G$296)+'СЕТ СН'!$F$16</f>
        <v>0</v>
      </c>
      <c r="H310" s="36">
        <f ca="1">SUMIFS(СВЦЭМ!$I$40:$I$783,СВЦЭМ!$A$40:$A$783,$A310,СВЦЭМ!$B$39:$B$782,H$296)+'СЕТ СН'!$F$16</f>
        <v>0</v>
      </c>
      <c r="I310" s="36">
        <f ca="1">SUMIFS(СВЦЭМ!$I$40:$I$783,СВЦЭМ!$A$40:$A$783,$A310,СВЦЭМ!$B$39:$B$782,I$296)+'СЕТ СН'!$F$16</f>
        <v>0</v>
      </c>
      <c r="J310" s="36">
        <f ca="1">SUMIFS(СВЦЭМ!$I$40:$I$783,СВЦЭМ!$A$40:$A$783,$A310,СВЦЭМ!$B$39:$B$782,J$296)+'СЕТ СН'!$F$16</f>
        <v>0</v>
      </c>
      <c r="K310" s="36">
        <f ca="1">SUMIFS(СВЦЭМ!$I$40:$I$783,СВЦЭМ!$A$40:$A$783,$A310,СВЦЭМ!$B$39:$B$782,K$296)+'СЕТ СН'!$F$16</f>
        <v>0</v>
      </c>
      <c r="L310" s="36">
        <f ca="1">SUMIFS(СВЦЭМ!$I$40:$I$783,СВЦЭМ!$A$40:$A$783,$A310,СВЦЭМ!$B$39:$B$782,L$296)+'СЕТ СН'!$F$16</f>
        <v>0</v>
      </c>
      <c r="M310" s="36">
        <f ca="1">SUMIFS(СВЦЭМ!$I$40:$I$783,СВЦЭМ!$A$40:$A$783,$A310,СВЦЭМ!$B$39:$B$782,M$296)+'СЕТ СН'!$F$16</f>
        <v>0</v>
      </c>
      <c r="N310" s="36">
        <f ca="1">SUMIFS(СВЦЭМ!$I$40:$I$783,СВЦЭМ!$A$40:$A$783,$A310,СВЦЭМ!$B$39:$B$782,N$296)+'СЕТ СН'!$F$16</f>
        <v>0</v>
      </c>
      <c r="O310" s="36">
        <f ca="1">SUMIFS(СВЦЭМ!$I$40:$I$783,СВЦЭМ!$A$40:$A$783,$A310,СВЦЭМ!$B$39:$B$782,O$296)+'СЕТ СН'!$F$16</f>
        <v>0</v>
      </c>
      <c r="P310" s="36">
        <f ca="1">SUMIFS(СВЦЭМ!$I$40:$I$783,СВЦЭМ!$A$40:$A$783,$A310,СВЦЭМ!$B$39:$B$782,P$296)+'СЕТ СН'!$F$16</f>
        <v>0</v>
      </c>
      <c r="Q310" s="36">
        <f ca="1">SUMIFS(СВЦЭМ!$I$40:$I$783,СВЦЭМ!$A$40:$A$783,$A310,СВЦЭМ!$B$39:$B$782,Q$296)+'СЕТ СН'!$F$16</f>
        <v>0</v>
      </c>
      <c r="R310" s="36">
        <f ca="1">SUMIFS(СВЦЭМ!$I$40:$I$783,СВЦЭМ!$A$40:$A$783,$A310,СВЦЭМ!$B$39:$B$782,R$296)+'СЕТ СН'!$F$16</f>
        <v>0</v>
      </c>
      <c r="S310" s="36">
        <f ca="1">SUMIFS(СВЦЭМ!$I$40:$I$783,СВЦЭМ!$A$40:$A$783,$A310,СВЦЭМ!$B$39:$B$782,S$296)+'СЕТ СН'!$F$16</f>
        <v>0</v>
      </c>
      <c r="T310" s="36">
        <f ca="1">SUMIFS(СВЦЭМ!$I$40:$I$783,СВЦЭМ!$A$40:$A$783,$A310,СВЦЭМ!$B$39:$B$782,T$296)+'СЕТ СН'!$F$16</f>
        <v>0</v>
      </c>
      <c r="U310" s="36">
        <f ca="1">SUMIFS(СВЦЭМ!$I$40:$I$783,СВЦЭМ!$A$40:$A$783,$A310,СВЦЭМ!$B$39:$B$782,U$296)+'СЕТ СН'!$F$16</f>
        <v>0</v>
      </c>
      <c r="V310" s="36">
        <f ca="1">SUMIFS(СВЦЭМ!$I$40:$I$783,СВЦЭМ!$A$40:$A$783,$A310,СВЦЭМ!$B$39:$B$782,V$296)+'СЕТ СН'!$F$16</f>
        <v>0</v>
      </c>
      <c r="W310" s="36">
        <f ca="1">SUMIFS(СВЦЭМ!$I$40:$I$783,СВЦЭМ!$A$40:$A$783,$A310,СВЦЭМ!$B$39:$B$782,W$296)+'СЕТ СН'!$F$16</f>
        <v>0</v>
      </c>
      <c r="X310" s="36">
        <f ca="1">SUMIFS(СВЦЭМ!$I$40:$I$783,СВЦЭМ!$A$40:$A$783,$A310,СВЦЭМ!$B$39:$B$782,X$296)+'СЕТ СН'!$F$16</f>
        <v>0</v>
      </c>
      <c r="Y310" s="36">
        <f ca="1">SUMIFS(СВЦЭМ!$I$40:$I$783,СВЦЭМ!$A$40:$A$783,$A310,СВЦЭМ!$B$39:$B$782,Y$296)+'СЕТ СН'!$F$16</f>
        <v>0</v>
      </c>
    </row>
    <row r="311" spans="1:25" ht="15.75" hidden="1" x14ac:dyDescent="0.2">
      <c r="A311" s="35">
        <f t="shared" si="8"/>
        <v>44849</v>
      </c>
      <c r="B311" s="36">
        <f ca="1">SUMIFS(СВЦЭМ!$I$40:$I$783,СВЦЭМ!$A$40:$A$783,$A311,СВЦЭМ!$B$39:$B$782,B$296)+'СЕТ СН'!$F$16</f>
        <v>0</v>
      </c>
      <c r="C311" s="36">
        <f ca="1">SUMIFS(СВЦЭМ!$I$40:$I$783,СВЦЭМ!$A$40:$A$783,$A311,СВЦЭМ!$B$39:$B$782,C$296)+'СЕТ СН'!$F$16</f>
        <v>0</v>
      </c>
      <c r="D311" s="36">
        <f ca="1">SUMIFS(СВЦЭМ!$I$40:$I$783,СВЦЭМ!$A$40:$A$783,$A311,СВЦЭМ!$B$39:$B$782,D$296)+'СЕТ СН'!$F$16</f>
        <v>0</v>
      </c>
      <c r="E311" s="36">
        <f ca="1">SUMIFS(СВЦЭМ!$I$40:$I$783,СВЦЭМ!$A$40:$A$783,$A311,СВЦЭМ!$B$39:$B$782,E$296)+'СЕТ СН'!$F$16</f>
        <v>0</v>
      </c>
      <c r="F311" s="36">
        <f ca="1">SUMIFS(СВЦЭМ!$I$40:$I$783,СВЦЭМ!$A$40:$A$783,$A311,СВЦЭМ!$B$39:$B$782,F$296)+'СЕТ СН'!$F$16</f>
        <v>0</v>
      </c>
      <c r="G311" s="36">
        <f ca="1">SUMIFS(СВЦЭМ!$I$40:$I$783,СВЦЭМ!$A$40:$A$783,$A311,СВЦЭМ!$B$39:$B$782,G$296)+'СЕТ СН'!$F$16</f>
        <v>0</v>
      </c>
      <c r="H311" s="36">
        <f ca="1">SUMIFS(СВЦЭМ!$I$40:$I$783,СВЦЭМ!$A$40:$A$783,$A311,СВЦЭМ!$B$39:$B$782,H$296)+'СЕТ СН'!$F$16</f>
        <v>0</v>
      </c>
      <c r="I311" s="36">
        <f ca="1">SUMIFS(СВЦЭМ!$I$40:$I$783,СВЦЭМ!$A$40:$A$783,$A311,СВЦЭМ!$B$39:$B$782,I$296)+'СЕТ СН'!$F$16</f>
        <v>0</v>
      </c>
      <c r="J311" s="36">
        <f ca="1">SUMIFS(СВЦЭМ!$I$40:$I$783,СВЦЭМ!$A$40:$A$783,$A311,СВЦЭМ!$B$39:$B$782,J$296)+'СЕТ СН'!$F$16</f>
        <v>0</v>
      </c>
      <c r="K311" s="36">
        <f ca="1">SUMIFS(СВЦЭМ!$I$40:$I$783,СВЦЭМ!$A$40:$A$783,$A311,СВЦЭМ!$B$39:$B$782,K$296)+'СЕТ СН'!$F$16</f>
        <v>0</v>
      </c>
      <c r="L311" s="36">
        <f ca="1">SUMIFS(СВЦЭМ!$I$40:$I$783,СВЦЭМ!$A$40:$A$783,$A311,СВЦЭМ!$B$39:$B$782,L$296)+'СЕТ СН'!$F$16</f>
        <v>0</v>
      </c>
      <c r="M311" s="36">
        <f ca="1">SUMIFS(СВЦЭМ!$I$40:$I$783,СВЦЭМ!$A$40:$A$783,$A311,СВЦЭМ!$B$39:$B$782,M$296)+'СЕТ СН'!$F$16</f>
        <v>0</v>
      </c>
      <c r="N311" s="36">
        <f ca="1">SUMIFS(СВЦЭМ!$I$40:$I$783,СВЦЭМ!$A$40:$A$783,$A311,СВЦЭМ!$B$39:$B$782,N$296)+'СЕТ СН'!$F$16</f>
        <v>0</v>
      </c>
      <c r="O311" s="36">
        <f ca="1">SUMIFS(СВЦЭМ!$I$40:$I$783,СВЦЭМ!$A$40:$A$783,$A311,СВЦЭМ!$B$39:$B$782,O$296)+'СЕТ СН'!$F$16</f>
        <v>0</v>
      </c>
      <c r="P311" s="36">
        <f ca="1">SUMIFS(СВЦЭМ!$I$40:$I$783,СВЦЭМ!$A$40:$A$783,$A311,СВЦЭМ!$B$39:$B$782,P$296)+'СЕТ СН'!$F$16</f>
        <v>0</v>
      </c>
      <c r="Q311" s="36">
        <f ca="1">SUMIFS(СВЦЭМ!$I$40:$I$783,СВЦЭМ!$A$40:$A$783,$A311,СВЦЭМ!$B$39:$B$782,Q$296)+'СЕТ СН'!$F$16</f>
        <v>0</v>
      </c>
      <c r="R311" s="36">
        <f ca="1">SUMIFS(СВЦЭМ!$I$40:$I$783,СВЦЭМ!$A$40:$A$783,$A311,СВЦЭМ!$B$39:$B$782,R$296)+'СЕТ СН'!$F$16</f>
        <v>0</v>
      </c>
      <c r="S311" s="36">
        <f ca="1">SUMIFS(СВЦЭМ!$I$40:$I$783,СВЦЭМ!$A$40:$A$783,$A311,СВЦЭМ!$B$39:$B$782,S$296)+'СЕТ СН'!$F$16</f>
        <v>0</v>
      </c>
      <c r="T311" s="36">
        <f ca="1">SUMIFS(СВЦЭМ!$I$40:$I$783,СВЦЭМ!$A$40:$A$783,$A311,СВЦЭМ!$B$39:$B$782,T$296)+'СЕТ СН'!$F$16</f>
        <v>0</v>
      </c>
      <c r="U311" s="36">
        <f ca="1">SUMIFS(СВЦЭМ!$I$40:$I$783,СВЦЭМ!$A$40:$A$783,$A311,СВЦЭМ!$B$39:$B$782,U$296)+'СЕТ СН'!$F$16</f>
        <v>0</v>
      </c>
      <c r="V311" s="36">
        <f ca="1">SUMIFS(СВЦЭМ!$I$40:$I$783,СВЦЭМ!$A$40:$A$783,$A311,СВЦЭМ!$B$39:$B$782,V$296)+'СЕТ СН'!$F$16</f>
        <v>0</v>
      </c>
      <c r="W311" s="36">
        <f ca="1">SUMIFS(СВЦЭМ!$I$40:$I$783,СВЦЭМ!$A$40:$A$783,$A311,СВЦЭМ!$B$39:$B$782,W$296)+'СЕТ СН'!$F$16</f>
        <v>0</v>
      </c>
      <c r="X311" s="36">
        <f ca="1">SUMIFS(СВЦЭМ!$I$40:$I$783,СВЦЭМ!$A$40:$A$783,$A311,СВЦЭМ!$B$39:$B$782,X$296)+'СЕТ СН'!$F$16</f>
        <v>0</v>
      </c>
      <c r="Y311" s="36">
        <f ca="1">SUMIFS(СВЦЭМ!$I$40:$I$783,СВЦЭМ!$A$40:$A$783,$A311,СВЦЭМ!$B$39:$B$782,Y$296)+'СЕТ СН'!$F$16</f>
        <v>0</v>
      </c>
    </row>
    <row r="312" spans="1:25" ht="15.75" hidden="1" x14ac:dyDescent="0.2">
      <c r="A312" s="35">
        <f t="shared" si="8"/>
        <v>44850</v>
      </c>
      <c r="B312" s="36">
        <f ca="1">SUMIFS(СВЦЭМ!$I$40:$I$783,СВЦЭМ!$A$40:$A$783,$A312,СВЦЭМ!$B$39:$B$782,B$296)+'СЕТ СН'!$F$16</f>
        <v>0</v>
      </c>
      <c r="C312" s="36">
        <f ca="1">SUMIFS(СВЦЭМ!$I$40:$I$783,СВЦЭМ!$A$40:$A$783,$A312,СВЦЭМ!$B$39:$B$782,C$296)+'СЕТ СН'!$F$16</f>
        <v>0</v>
      </c>
      <c r="D312" s="36">
        <f ca="1">SUMIFS(СВЦЭМ!$I$40:$I$783,СВЦЭМ!$A$40:$A$783,$A312,СВЦЭМ!$B$39:$B$782,D$296)+'СЕТ СН'!$F$16</f>
        <v>0</v>
      </c>
      <c r="E312" s="36">
        <f ca="1">SUMIFS(СВЦЭМ!$I$40:$I$783,СВЦЭМ!$A$40:$A$783,$A312,СВЦЭМ!$B$39:$B$782,E$296)+'СЕТ СН'!$F$16</f>
        <v>0</v>
      </c>
      <c r="F312" s="36">
        <f ca="1">SUMIFS(СВЦЭМ!$I$40:$I$783,СВЦЭМ!$A$40:$A$783,$A312,СВЦЭМ!$B$39:$B$782,F$296)+'СЕТ СН'!$F$16</f>
        <v>0</v>
      </c>
      <c r="G312" s="36">
        <f ca="1">SUMIFS(СВЦЭМ!$I$40:$I$783,СВЦЭМ!$A$40:$A$783,$A312,СВЦЭМ!$B$39:$B$782,G$296)+'СЕТ СН'!$F$16</f>
        <v>0</v>
      </c>
      <c r="H312" s="36">
        <f ca="1">SUMIFS(СВЦЭМ!$I$40:$I$783,СВЦЭМ!$A$40:$A$783,$A312,СВЦЭМ!$B$39:$B$782,H$296)+'СЕТ СН'!$F$16</f>
        <v>0</v>
      </c>
      <c r="I312" s="36">
        <f ca="1">SUMIFS(СВЦЭМ!$I$40:$I$783,СВЦЭМ!$A$40:$A$783,$A312,СВЦЭМ!$B$39:$B$782,I$296)+'СЕТ СН'!$F$16</f>
        <v>0</v>
      </c>
      <c r="J312" s="36">
        <f ca="1">SUMIFS(СВЦЭМ!$I$40:$I$783,СВЦЭМ!$A$40:$A$783,$A312,СВЦЭМ!$B$39:$B$782,J$296)+'СЕТ СН'!$F$16</f>
        <v>0</v>
      </c>
      <c r="K312" s="36">
        <f ca="1">SUMIFS(СВЦЭМ!$I$40:$I$783,СВЦЭМ!$A$40:$A$783,$A312,СВЦЭМ!$B$39:$B$782,K$296)+'СЕТ СН'!$F$16</f>
        <v>0</v>
      </c>
      <c r="L312" s="36">
        <f ca="1">SUMIFS(СВЦЭМ!$I$40:$I$783,СВЦЭМ!$A$40:$A$783,$A312,СВЦЭМ!$B$39:$B$782,L$296)+'СЕТ СН'!$F$16</f>
        <v>0</v>
      </c>
      <c r="M312" s="36">
        <f ca="1">SUMIFS(СВЦЭМ!$I$40:$I$783,СВЦЭМ!$A$40:$A$783,$A312,СВЦЭМ!$B$39:$B$782,M$296)+'СЕТ СН'!$F$16</f>
        <v>0</v>
      </c>
      <c r="N312" s="36">
        <f ca="1">SUMIFS(СВЦЭМ!$I$40:$I$783,СВЦЭМ!$A$40:$A$783,$A312,СВЦЭМ!$B$39:$B$782,N$296)+'СЕТ СН'!$F$16</f>
        <v>0</v>
      </c>
      <c r="O312" s="36">
        <f ca="1">SUMIFS(СВЦЭМ!$I$40:$I$783,СВЦЭМ!$A$40:$A$783,$A312,СВЦЭМ!$B$39:$B$782,O$296)+'СЕТ СН'!$F$16</f>
        <v>0</v>
      </c>
      <c r="P312" s="36">
        <f ca="1">SUMIFS(СВЦЭМ!$I$40:$I$783,СВЦЭМ!$A$40:$A$783,$A312,СВЦЭМ!$B$39:$B$782,P$296)+'СЕТ СН'!$F$16</f>
        <v>0</v>
      </c>
      <c r="Q312" s="36">
        <f ca="1">SUMIFS(СВЦЭМ!$I$40:$I$783,СВЦЭМ!$A$40:$A$783,$A312,СВЦЭМ!$B$39:$B$782,Q$296)+'СЕТ СН'!$F$16</f>
        <v>0</v>
      </c>
      <c r="R312" s="36">
        <f ca="1">SUMIFS(СВЦЭМ!$I$40:$I$783,СВЦЭМ!$A$40:$A$783,$A312,СВЦЭМ!$B$39:$B$782,R$296)+'СЕТ СН'!$F$16</f>
        <v>0</v>
      </c>
      <c r="S312" s="36">
        <f ca="1">SUMIFS(СВЦЭМ!$I$40:$I$783,СВЦЭМ!$A$40:$A$783,$A312,СВЦЭМ!$B$39:$B$782,S$296)+'СЕТ СН'!$F$16</f>
        <v>0</v>
      </c>
      <c r="T312" s="36">
        <f ca="1">SUMIFS(СВЦЭМ!$I$40:$I$783,СВЦЭМ!$A$40:$A$783,$A312,СВЦЭМ!$B$39:$B$782,T$296)+'СЕТ СН'!$F$16</f>
        <v>0</v>
      </c>
      <c r="U312" s="36">
        <f ca="1">SUMIFS(СВЦЭМ!$I$40:$I$783,СВЦЭМ!$A$40:$A$783,$A312,СВЦЭМ!$B$39:$B$782,U$296)+'СЕТ СН'!$F$16</f>
        <v>0</v>
      </c>
      <c r="V312" s="36">
        <f ca="1">SUMIFS(СВЦЭМ!$I$40:$I$783,СВЦЭМ!$A$40:$A$783,$A312,СВЦЭМ!$B$39:$B$782,V$296)+'СЕТ СН'!$F$16</f>
        <v>0</v>
      </c>
      <c r="W312" s="36">
        <f ca="1">SUMIFS(СВЦЭМ!$I$40:$I$783,СВЦЭМ!$A$40:$A$783,$A312,СВЦЭМ!$B$39:$B$782,W$296)+'СЕТ СН'!$F$16</f>
        <v>0</v>
      </c>
      <c r="X312" s="36">
        <f ca="1">SUMIFS(СВЦЭМ!$I$40:$I$783,СВЦЭМ!$A$40:$A$783,$A312,СВЦЭМ!$B$39:$B$782,X$296)+'СЕТ СН'!$F$16</f>
        <v>0</v>
      </c>
      <c r="Y312" s="36">
        <f ca="1">SUMIFS(СВЦЭМ!$I$40:$I$783,СВЦЭМ!$A$40:$A$783,$A312,СВЦЭМ!$B$39:$B$782,Y$296)+'СЕТ СН'!$F$16</f>
        <v>0</v>
      </c>
    </row>
    <row r="313" spans="1:25" ht="15.75" hidden="1" x14ac:dyDescent="0.2">
      <c r="A313" s="35">
        <f t="shared" si="8"/>
        <v>44851</v>
      </c>
      <c r="B313" s="36">
        <f ca="1">SUMIFS(СВЦЭМ!$I$40:$I$783,СВЦЭМ!$A$40:$A$783,$A313,СВЦЭМ!$B$39:$B$782,B$296)+'СЕТ СН'!$F$16</f>
        <v>0</v>
      </c>
      <c r="C313" s="36">
        <f ca="1">SUMIFS(СВЦЭМ!$I$40:$I$783,СВЦЭМ!$A$40:$A$783,$A313,СВЦЭМ!$B$39:$B$782,C$296)+'СЕТ СН'!$F$16</f>
        <v>0</v>
      </c>
      <c r="D313" s="36">
        <f ca="1">SUMIFS(СВЦЭМ!$I$40:$I$783,СВЦЭМ!$A$40:$A$783,$A313,СВЦЭМ!$B$39:$B$782,D$296)+'СЕТ СН'!$F$16</f>
        <v>0</v>
      </c>
      <c r="E313" s="36">
        <f ca="1">SUMIFS(СВЦЭМ!$I$40:$I$783,СВЦЭМ!$A$40:$A$783,$A313,СВЦЭМ!$B$39:$B$782,E$296)+'СЕТ СН'!$F$16</f>
        <v>0</v>
      </c>
      <c r="F313" s="36">
        <f ca="1">SUMIFS(СВЦЭМ!$I$40:$I$783,СВЦЭМ!$A$40:$A$783,$A313,СВЦЭМ!$B$39:$B$782,F$296)+'СЕТ СН'!$F$16</f>
        <v>0</v>
      </c>
      <c r="G313" s="36">
        <f ca="1">SUMIFS(СВЦЭМ!$I$40:$I$783,СВЦЭМ!$A$40:$A$783,$A313,СВЦЭМ!$B$39:$B$782,G$296)+'СЕТ СН'!$F$16</f>
        <v>0</v>
      </c>
      <c r="H313" s="36">
        <f ca="1">SUMIFS(СВЦЭМ!$I$40:$I$783,СВЦЭМ!$A$40:$A$783,$A313,СВЦЭМ!$B$39:$B$782,H$296)+'СЕТ СН'!$F$16</f>
        <v>0</v>
      </c>
      <c r="I313" s="36">
        <f ca="1">SUMIFS(СВЦЭМ!$I$40:$I$783,СВЦЭМ!$A$40:$A$783,$A313,СВЦЭМ!$B$39:$B$782,I$296)+'СЕТ СН'!$F$16</f>
        <v>0</v>
      </c>
      <c r="J313" s="36">
        <f ca="1">SUMIFS(СВЦЭМ!$I$40:$I$783,СВЦЭМ!$A$40:$A$783,$A313,СВЦЭМ!$B$39:$B$782,J$296)+'СЕТ СН'!$F$16</f>
        <v>0</v>
      </c>
      <c r="K313" s="36">
        <f ca="1">SUMIFS(СВЦЭМ!$I$40:$I$783,СВЦЭМ!$A$40:$A$783,$A313,СВЦЭМ!$B$39:$B$782,K$296)+'СЕТ СН'!$F$16</f>
        <v>0</v>
      </c>
      <c r="L313" s="36">
        <f ca="1">SUMIFS(СВЦЭМ!$I$40:$I$783,СВЦЭМ!$A$40:$A$783,$A313,СВЦЭМ!$B$39:$B$782,L$296)+'СЕТ СН'!$F$16</f>
        <v>0</v>
      </c>
      <c r="M313" s="36">
        <f ca="1">SUMIFS(СВЦЭМ!$I$40:$I$783,СВЦЭМ!$A$40:$A$783,$A313,СВЦЭМ!$B$39:$B$782,M$296)+'СЕТ СН'!$F$16</f>
        <v>0</v>
      </c>
      <c r="N313" s="36">
        <f ca="1">SUMIFS(СВЦЭМ!$I$40:$I$783,СВЦЭМ!$A$40:$A$783,$A313,СВЦЭМ!$B$39:$B$782,N$296)+'СЕТ СН'!$F$16</f>
        <v>0</v>
      </c>
      <c r="O313" s="36">
        <f ca="1">SUMIFS(СВЦЭМ!$I$40:$I$783,СВЦЭМ!$A$40:$A$783,$A313,СВЦЭМ!$B$39:$B$782,O$296)+'СЕТ СН'!$F$16</f>
        <v>0</v>
      </c>
      <c r="P313" s="36">
        <f ca="1">SUMIFS(СВЦЭМ!$I$40:$I$783,СВЦЭМ!$A$40:$A$783,$A313,СВЦЭМ!$B$39:$B$782,P$296)+'СЕТ СН'!$F$16</f>
        <v>0</v>
      </c>
      <c r="Q313" s="36">
        <f ca="1">SUMIFS(СВЦЭМ!$I$40:$I$783,СВЦЭМ!$A$40:$A$783,$A313,СВЦЭМ!$B$39:$B$782,Q$296)+'СЕТ СН'!$F$16</f>
        <v>0</v>
      </c>
      <c r="R313" s="36">
        <f ca="1">SUMIFS(СВЦЭМ!$I$40:$I$783,СВЦЭМ!$A$40:$A$783,$A313,СВЦЭМ!$B$39:$B$782,R$296)+'СЕТ СН'!$F$16</f>
        <v>0</v>
      </c>
      <c r="S313" s="36">
        <f ca="1">SUMIFS(СВЦЭМ!$I$40:$I$783,СВЦЭМ!$A$40:$A$783,$A313,СВЦЭМ!$B$39:$B$782,S$296)+'СЕТ СН'!$F$16</f>
        <v>0</v>
      </c>
      <c r="T313" s="36">
        <f ca="1">SUMIFS(СВЦЭМ!$I$40:$I$783,СВЦЭМ!$A$40:$A$783,$A313,СВЦЭМ!$B$39:$B$782,T$296)+'СЕТ СН'!$F$16</f>
        <v>0</v>
      </c>
      <c r="U313" s="36">
        <f ca="1">SUMIFS(СВЦЭМ!$I$40:$I$783,СВЦЭМ!$A$40:$A$783,$A313,СВЦЭМ!$B$39:$B$782,U$296)+'СЕТ СН'!$F$16</f>
        <v>0</v>
      </c>
      <c r="V313" s="36">
        <f ca="1">SUMIFS(СВЦЭМ!$I$40:$I$783,СВЦЭМ!$A$40:$A$783,$A313,СВЦЭМ!$B$39:$B$782,V$296)+'СЕТ СН'!$F$16</f>
        <v>0</v>
      </c>
      <c r="W313" s="36">
        <f ca="1">SUMIFS(СВЦЭМ!$I$40:$I$783,СВЦЭМ!$A$40:$A$783,$A313,СВЦЭМ!$B$39:$B$782,W$296)+'СЕТ СН'!$F$16</f>
        <v>0</v>
      </c>
      <c r="X313" s="36">
        <f ca="1">SUMIFS(СВЦЭМ!$I$40:$I$783,СВЦЭМ!$A$40:$A$783,$A313,СВЦЭМ!$B$39:$B$782,X$296)+'СЕТ СН'!$F$16</f>
        <v>0</v>
      </c>
      <c r="Y313" s="36">
        <f ca="1">SUMIFS(СВЦЭМ!$I$40:$I$783,СВЦЭМ!$A$40:$A$783,$A313,СВЦЭМ!$B$39:$B$782,Y$296)+'СЕТ СН'!$F$16</f>
        <v>0</v>
      </c>
    </row>
    <row r="314" spans="1:25" ht="15.75" hidden="1" x14ac:dyDescent="0.2">
      <c r="A314" s="35">
        <f t="shared" si="8"/>
        <v>44852</v>
      </c>
      <c r="B314" s="36">
        <f ca="1">SUMIFS(СВЦЭМ!$I$40:$I$783,СВЦЭМ!$A$40:$A$783,$A314,СВЦЭМ!$B$39:$B$782,B$296)+'СЕТ СН'!$F$16</f>
        <v>0</v>
      </c>
      <c r="C314" s="36">
        <f ca="1">SUMIFS(СВЦЭМ!$I$40:$I$783,СВЦЭМ!$A$40:$A$783,$A314,СВЦЭМ!$B$39:$B$782,C$296)+'СЕТ СН'!$F$16</f>
        <v>0</v>
      </c>
      <c r="D314" s="36">
        <f ca="1">SUMIFS(СВЦЭМ!$I$40:$I$783,СВЦЭМ!$A$40:$A$783,$A314,СВЦЭМ!$B$39:$B$782,D$296)+'СЕТ СН'!$F$16</f>
        <v>0</v>
      </c>
      <c r="E314" s="36">
        <f ca="1">SUMIFS(СВЦЭМ!$I$40:$I$783,СВЦЭМ!$A$40:$A$783,$A314,СВЦЭМ!$B$39:$B$782,E$296)+'СЕТ СН'!$F$16</f>
        <v>0</v>
      </c>
      <c r="F314" s="36">
        <f ca="1">SUMIFS(СВЦЭМ!$I$40:$I$783,СВЦЭМ!$A$40:$A$783,$A314,СВЦЭМ!$B$39:$B$782,F$296)+'СЕТ СН'!$F$16</f>
        <v>0</v>
      </c>
      <c r="G314" s="36">
        <f ca="1">SUMIFS(СВЦЭМ!$I$40:$I$783,СВЦЭМ!$A$40:$A$783,$A314,СВЦЭМ!$B$39:$B$782,G$296)+'СЕТ СН'!$F$16</f>
        <v>0</v>
      </c>
      <c r="H314" s="36">
        <f ca="1">SUMIFS(СВЦЭМ!$I$40:$I$783,СВЦЭМ!$A$40:$A$783,$A314,СВЦЭМ!$B$39:$B$782,H$296)+'СЕТ СН'!$F$16</f>
        <v>0</v>
      </c>
      <c r="I314" s="36">
        <f ca="1">SUMIFS(СВЦЭМ!$I$40:$I$783,СВЦЭМ!$A$40:$A$783,$A314,СВЦЭМ!$B$39:$B$782,I$296)+'СЕТ СН'!$F$16</f>
        <v>0</v>
      </c>
      <c r="J314" s="36">
        <f ca="1">SUMIFS(СВЦЭМ!$I$40:$I$783,СВЦЭМ!$A$40:$A$783,$A314,СВЦЭМ!$B$39:$B$782,J$296)+'СЕТ СН'!$F$16</f>
        <v>0</v>
      </c>
      <c r="K314" s="36">
        <f ca="1">SUMIFS(СВЦЭМ!$I$40:$I$783,СВЦЭМ!$A$40:$A$783,$A314,СВЦЭМ!$B$39:$B$782,K$296)+'СЕТ СН'!$F$16</f>
        <v>0</v>
      </c>
      <c r="L314" s="36">
        <f ca="1">SUMIFS(СВЦЭМ!$I$40:$I$783,СВЦЭМ!$A$40:$A$783,$A314,СВЦЭМ!$B$39:$B$782,L$296)+'СЕТ СН'!$F$16</f>
        <v>0</v>
      </c>
      <c r="M314" s="36">
        <f ca="1">SUMIFS(СВЦЭМ!$I$40:$I$783,СВЦЭМ!$A$40:$A$783,$A314,СВЦЭМ!$B$39:$B$782,M$296)+'СЕТ СН'!$F$16</f>
        <v>0</v>
      </c>
      <c r="N314" s="36">
        <f ca="1">SUMIFS(СВЦЭМ!$I$40:$I$783,СВЦЭМ!$A$40:$A$783,$A314,СВЦЭМ!$B$39:$B$782,N$296)+'СЕТ СН'!$F$16</f>
        <v>0</v>
      </c>
      <c r="O314" s="36">
        <f ca="1">SUMIFS(СВЦЭМ!$I$40:$I$783,СВЦЭМ!$A$40:$A$783,$A314,СВЦЭМ!$B$39:$B$782,O$296)+'СЕТ СН'!$F$16</f>
        <v>0</v>
      </c>
      <c r="P314" s="36">
        <f ca="1">SUMIFS(СВЦЭМ!$I$40:$I$783,СВЦЭМ!$A$40:$A$783,$A314,СВЦЭМ!$B$39:$B$782,P$296)+'СЕТ СН'!$F$16</f>
        <v>0</v>
      </c>
      <c r="Q314" s="36">
        <f ca="1">SUMIFS(СВЦЭМ!$I$40:$I$783,СВЦЭМ!$A$40:$A$783,$A314,СВЦЭМ!$B$39:$B$782,Q$296)+'СЕТ СН'!$F$16</f>
        <v>0</v>
      </c>
      <c r="R314" s="36">
        <f ca="1">SUMIFS(СВЦЭМ!$I$40:$I$783,СВЦЭМ!$A$40:$A$783,$A314,СВЦЭМ!$B$39:$B$782,R$296)+'СЕТ СН'!$F$16</f>
        <v>0</v>
      </c>
      <c r="S314" s="36">
        <f ca="1">SUMIFS(СВЦЭМ!$I$40:$I$783,СВЦЭМ!$A$40:$A$783,$A314,СВЦЭМ!$B$39:$B$782,S$296)+'СЕТ СН'!$F$16</f>
        <v>0</v>
      </c>
      <c r="T314" s="36">
        <f ca="1">SUMIFS(СВЦЭМ!$I$40:$I$783,СВЦЭМ!$A$40:$A$783,$A314,СВЦЭМ!$B$39:$B$782,T$296)+'СЕТ СН'!$F$16</f>
        <v>0</v>
      </c>
      <c r="U314" s="36">
        <f ca="1">SUMIFS(СВЦЭМ!$I$40:$I$783,СВЦЭМ!$A$40:$A$783,$A314,СВЦЭМ!$B$39:$B$782,U$296)+'СЕТ СН'!$F$16</f>
        <v>0</v>
      </c>
      <c r="V314" s="36">
        <f ca="1">SUMIFS(СВЦЭМ!$I$40:$I$783,СВЦЭМ!$A$40:$A$783,$A314,СВЦЭМ!$B$39:$B$782,V$296)+'СЕТ СН'!$F$16</f>
        <v>0</v>
      </c>
      <c r="W314" s="36">
        <f ca="1">SUMIFS(СВЦЭМ!$I$40:$I$783,СВЦЭМ!$A$40:$A$783,$A314,СВЦЭМ!$B$39:$B$782,W$296)+'СЕТ СН'!$F$16</f>
        <v>0</v>
      </c>
      <c r="X314" s="36">
        <f ca="1">SUMIFS(СВЦЭМ!$I$40:$I$783,СВЦЭМ!$A$40:$A$783,$A314,СВЦЭМ!$B$39:$B$782,X$296)+'СЕТ СН'!$F$16</f>
        <v>0</v>
      </c>
      <c r="Y314" s="36">
        <f ca="1">SUMIFS(СВЦЭМ!$I$40:$I$783,СВЦЭМ!$A$40:$A$783,$A314,СВЦЭМ!$B$39:$B$782,Y$296)+'СЕТ СН'!$F$16</f>
        <v>0</v>
      </c>
    </row>
    <row r="315" spans="1:25" ht="15.75" hidden="1" x14ac:dyDescent="0.2">
      <c r="A315" s="35">
        <f t="shared" si="8"/>
        <v>44853</v>
      </c>
      <c r="B315" s="36">
        <f ca="1">SUMIFS(СВЦЭМ!$I$40:$I$783,СВЦЭМ!$A$40:$A$783,$A315,СВЦЭМ!$B$39:$B$782,B$296)+'СЕТ СН'!$F$16</f>
        <v>0</v>
      </c>
      <c r="C315" s="36">
        <f ca="1">SUMIFS(СВЦЭМ!$I$40:$I$783,СВЦЭМ!$A$40:$A$783,$A315,СВЦЭМ!$B$39:$B$782,C$296)+'СЕТ СН'!$F$16</f>
        <v>0</v>
      </c>
      <c r="D315" s="36">
        <f ca="1">SUMIFS(СВЦЭМ!$I$40:$I$783,СВЦЭМ!$A$40:$A$783,$A315,СВЦЭМ!$B$39:$B$782,D$296)+'СЕТ СН'!$F$16</f>
        <v>0</v>
      </c>
      <c r="E315" s="36">
        <f ca="1">SUMIFS(СВЦЭМ!$I$40:$I$783,СВЦЭМ!$A$40:$A$783,$A315,СВЦЭМ!$B$39:$B$782,E$296)+'СЕТ СН'!$F$16</f>
        <v>0</v>
      </c>
      <c r="F315" s="36">
        <f ca="1">SUMIFS(СВЦЭМ!$I$40:$I$783,СВЦЭМ!$A$40:$A$783,$A315,СВЦЭМ!$B$39:$B$782,F$296)+'СЕТ СН'!$F$16</f>
        <v>0</v>
      </c>
      <c r="G315" s="36">
        <f ca="1">SUMIFS(СВЦЭМ!$I$40:$I$783,СВЦЭМ!$A$40:$A$783,$A315,СВЦЭМ!$B$39:$B$782,G$296)+'СЕТ СН'!$F$16</f>
        <v>0</v>
      </c>
      <c r="H315" s="36">
        <f ca="1">SUMIFS(СВЦЭМ!$I$40:$I$783,СВЦЭМ!$A$40:$A$783,$A315,СВЦЭМ!$B$39:$B$782,H$296)+'СЕТ СН'!$F$16</f>
        <v>0</v>
      </c>
      <c r="I315" s="36">
        <f ca="1">SUMIFS(СВЦЭМ!$I$40:$I$783,СВЦЭМ!$A$40:$A$783,$A315,СВЦЭМ!$B$39:$B$782,I$296)+'СЕТ СН'!$F$16</f>
        <v>0</v>
      </c>
      <c r="J315" s="36">
        <f ca="1">SUMIFS(СВЦЭМ!$I$40:$I$783,СВЦЭМ!$A$40:$A$783,$A315,СВЦЭМ!$B$39:$B$782,J$296)+'СЕТ СН'!$F$16</f>
        <v>0</v>
      </c>
      <c r="K315" s="36">
        <f ca="1">SUMIFS(СВЦЭМ!$I$40:$I$783,СВЦЭМ!$A$40:$A$783,$A315,СВЦЭМ!$B$39:$B$782,K$296)+'СЕТ СН'!$F$16</f>
        <v>0</v>
      </c>
      <c r="L315" s="36">
        <f ca="1">SUMIFS(СВЦЭМ!$I$40:$I$783,СВЦЭМ!$A$40:$A$783,$A315,СВЦЭМ!$B$39:$B$782,L$296)+'СЕТ СН'!$F$16</f>
        <v>0</v>
      </c>
      <c r="M315" s="36">
        <f ca="1">SUMIFS(СВЦЭМ!$I$40:$I$783,СВЦЭМ!$A$40:$A$783,$A315,СВЦЭМ!$B$39:$B$782,M$296)+'СЕТ СН'!$F$16</f>
        <v>0</v>
      </c>
      <c r="N315" s="36">
        <f ca="1">SUMIFS(СВЦЭМ!$I$40:$I$783,СВЦЭМ!$A$40:$A$783,$A315,СВЦЭМ!$B$39:$B$782,N$296)+'СЕТ СН'!$F$16</f>
        <v>0</v>
      </c>
      <c r="O315" s="36">
        <f ca="1">SUMIFS(СВЦЭМ!$I$40:$I$783,СВЦЭМ!$A$40:$A$783,$A315,СВЦЭМ!$B$39:$B$782,O$296)+'СЕТ СН'!$F$16</f>
        <v>0</v>
      </c>
      <c r="P315" s="36">
        <f ca="1">SUMIFS(СВЦЭМ!$I$40:$I$783,СВЦЭМ!$A$40:$A$783,$A315,СВЦЭМ!$B$39:$B$782,P$296)+'СЕТ СН'!$F$16</f>
        <v>0</v>
      </c>
      <c r="Q315" s="36">
        <f ca="1">SUMIFS(СВЦЭМ!$I$40:$I$783,СВЦЭМ!$A$40:$A$783,$A315,СВЦЭМ!$B$39:$B$782,Q$296)+'СЕТ СН'!$F$16</f>
        <v>0</v>
      </c>
      <c r="R315" s="36">
        <f ca="1">SUMIFS(СВЦЭМ!$I$40:$I$783,СВЦЭМ!$A$40:$A$783,$A315,СВЦЭМ!$B$39:$B$782,R$296)+'СЕТ СН'!$F$16</f>
        <v>0</v>
      </c>
      <c r="S315" s="36">
        <f ca="1">SUMIFS(СВЦЭМ!$I$40:$I$783,СВЦЭМ!$A$40:$A$783,$A315,СВЦЭМ!$B$39:$B$782,S$296)+'СЕТ СН'!$F$16</f>
        <v>0</v>
      </c>
      <c r="T315" s="36">
        <f ca="1">SUMIFS(СВЦЭМ!$I$40:$I$783,СВЦЭМ!$A$40:$A$783,$A315,СВЦЭМ!$B$39:$B$782,T$296)+'СЕТ СН'!$F$16</f>
        <v>0</v>
      </c>
      <c r="U315" s="36">
        <f ca="1">SUMIFS(СВЦЭМ!$I$40:$I$783,СВЦЭМ!$A$40:$A$783,$A315,СВЦЭМ!$B$39:$B$782,U$296)+'СЕТ СН'!$F$16</f>
        <v>0</v>
      </c>
      <c r="V315" s="36">
        <f ca="1">SUMIFS(СВЦЭМ!$I$40:$I$783,СВЦЭМ!$A$40:$A$783,$A315,СВЦЭМ!$B$39:$B$782,V$296)+'СЕТ СН'!$F$16</f>
        <v>0</v>
      </c>
      <c r="W315" s="36">
        <f ca="1">SUMIFS(СВЦЭМ!$I$40:$I$783,СВЦЭМ!$A$40:$A$783,$A315,СВЦЭМ!$B$39:$B$782,W$296)+'СЕТ СН'!$F$16</f>
        <v>0</v>
      </c>
      <c r="X315" s="36">
        <f ca="1">SUMIFS(СВЦЭМ!$I$40:$I$783,СВЦЭМ!$A$40:$A$783,$A315,СВЦЭМ!$B$39:$B$782,X$296)+'СЕТ СН'!$F$16</f>
        <v>0</v>
      </c>
      <c r="Y315" s="36">
        <f ca="1">SUMIFS(СВЦЭМ!$I$40:$I$783,СВЦЭМ!$A$40:$A$783,$A315,СВЦЭМ!$B$39:$B$782,Y$296)+'СЕТ СН'!$F$16</f>
        <v>0</v>
      </c>
    </row>
    <row r="316" spans="1:25" ht="15.75" hidden="1" x14ac:dyDescent="0.2">
      <c r="A316" s="35">
        <f t="shared" si="8"/>
        <v>44854</v>
      </c>
      <c r="B316" s="36">
        <f ca="1">SUMIFS(СВЦЭМ!$I$40:$I$783,СВЦЭМ!$A$40:$A$783,$A316,СВЦЭМ!$B$39:$B$782,B$296)+'СЕТ СН'!$F$16</f>
        <v>0</v>
      </c>
      <c r="C316" s="36">
        <f ca="1">SUMIFS(СВЦЭМ!$I$40:$I$783,СВЦЭМ!$A$40:$A$783,$A316,СВЦЭМ!$B$39:$B$782,C$296)+'СЕТ СН'!$F$16</f>
        <v>0</v>
      </c>
      <c r="D316" s="36">
        <f ca="1">SUMIFS(СВЦЭМ!$I$40:$I$783,СВЦЭМ!$A$40:$A$783,$A316,СВЦЭМ!$B$39:$B$782,D$296)+'СЕТ СН'!$F$16</f>
        <v>0</v>
      </c>
      <c r="E316" s="36">
        <f ca="1">SUMIFS(СВЦЭМ!$I$40:$I$783,СВЦЭМ!$A$40:$A$783,$A316,СВЦЭМ!$B$39:$B$782,E$296)+'СЕТ СН'!$F$16</f>
        <v>0</v>
      </c>
      <c r="F316" s="36">
        <f ca="1">SUMIFS(СВЦЭМ!$I$40:$I$783,СВЦЭМ!$A$40:$A$783,$A316,СВЦЭМ!$B$39:$B$782,F$296)+'СЕТ СН'!$F$16</f>
        <v>0</v>
      </c>
      <c r="G316" s="36">
        <f ca="1">SUMIFS(СВЦЭМ!$I$40:$I$783,СВЦЭМ!$A$40:$A$783,$A316,СВЦЭМ!$B$39:$B$782,G$296)+'СЕТ СН'!$F$16</f>
        <v>0</v>
      </c>
      <c r="H316" s="36">
        <f ca="1">SUMIFS(СВЦЭМ!$I$40:$I$783,СВЦЭМ!$A$40:$A$783,$A316,СВЦЭМ!$B$39:$B$782,H$296)+'СЕТ СН'!$F$16</f>
        <v>0</v>
      </c>
      <c r="I316" s="36">
        <f ca="1">SUMIFS(СВЦЭМ!$I$40:$I$783,СВЦЭМ!$A$40:$A$783,$A316,СВЦЭМ!$B$39:$B$782,I$296)+'СЕТ СН'!$F$16</f>
        <v>0</v>
      </c>
      <c r="J316" s="36">
        <f ca="1">SUMIFS(СВЦЭМ!$I$40:$I$783,СВЦЭМ!$A$40:$A$783,$A316,СВЦЭМ!$B$39:$B$782,J$296)+'СЕТ СН'!$F$16</f>
        <v>0</v>
      </c>
      <c r="K316" s="36">
        <f ca="1">SUMIFS(СВЦЭМ!$I$40:$I$783,СВЦЭМ!$A$40:$A$783,$A316,СВЦЭМ!$B$39:$B$782,K$296)+'СЕТ СН'!$F$16</f>
        <v>0</v>
      </c>
      <c r="L316" s="36">
        <f ca="1">SUMIFS(СВЦЭМ!$I$40:$I$783,СВЦЭМ!$A$40:$A$783,$A316,СВЦЭМ!$B$39:$B$782,L$296)+'СЕТ СН'!$F$16</f>
        <v>0</v>
      </c>
      <c r="M316" s="36">
        <f ca="1">SUMIFS(СВЦЭМ!$I$40:$I$783,СВЦЭМ!$A$40:$A$783,$A316,СВЦЭМ!$B$39:$B$782,M$296)+'СЕТ СН'!$F$16</f>
        <v>0</v>
      </c>
      <c r="N316" s="36">
        <f ca="1">SUMIFS(СВЦЭМ!$I$40:$I$783,СВЦЭМ!$A$40:$A$783,$A316,СВЦЭМ!$B$39:$B$782,N$296)+'СЕТ СН'!$F$16</f>
        <v>0</v>
      </c>
      <c r="O316" s="36">
        <f ca="1">SUMIFS(СВЦЭМ!$I$40:$I$783,СВЦЭМ!$A$40:$A$783,$A316,СВЦЭМ!$B$39:$B$782,O$296)+'СЕТ СН'!$F$16</f>
        <v>0</v>
      </c>
      <c r="P316" s="36">
        <f ca="1">SUMIFS(СВЦЭМ!$I$40:$I$783,СВЦЭМ!$A$40:$A$783,$A316,СВЦЭМ!$B$39:$B$782,P$296)+'СЕТ СН'!$F$16</f>
        <v>0</v>
      </c>
      <c r="Q316" s="36">
        <f ca="1">SUMIFS(СВЦЭМ!$I$40:$I$783,СВЦЭМ!$A$40:$A$783,$A316,СВЦЭМ!$B$39:$B$782,Q$296)+'СЕТ СН'!$F$16</f>
        <v>0</v>
      </c>
      <c r="R316" s="36">
        <f ca="1">SUMIFS(СВЦЭМ!$I$40:$I$783,СВЦЭМ!$A$40:$A$783,$A316,СВЦЭМ!$B$39:$B$782,R$296)+'СЕТ СН'!$F$16</f>
        <v>0</v>
      </c>
      <c r="S316" s="36">
        <f ca="1">SUMIFS(СВЦЭМ!$I$40:$I$783,СВЦЭМ!$A$40:$A$783,$A316,СВЦЭМ!$B$39:$B$782,S$296)+'СЕТ СН'!$F$16</f>
        <v>0</v>
      </c>
      <c r="T316" s="36">
        <f ca="1">SUMIFS(СВЦЭМ!$I$40:$I$783,СВЦЭМ!$A$40:$A$783,$A316,СВЦЭМ!$B$39:$B$782,T$296)+'СЕТ СН'!$F$16</f>
        <v>0</v>
      </c>
      <c r="U316" s="36">
        <f ca="1">SUMIFS(СВЦЭМ!$I$40:$I$783,СВЦЭМ!$A$40:$A$783,$A316,СВЦЭМ!$B$39:$B$782,U$296)+'СЕТ СН'!$F$16</f>
        <v>0</v>
      </c>
      <c r="V316" s="36">
        <f ca="1">SUMIFS(СВЦЭМ!$I$40:$I$783,СВЦЭМ!$A$40:$A$783,$A316,СВЦЭМ!$B$39:$B$782,V$296)+'СЕТ СН'!$F$16</f>
        <v>0</v>
      </c>
      <c r="W316" s="36">
        <f ca="1">SUMIFS(СВЦЭМ!$I$40:$I$783,СВЦЭМ!$A$40:$A$783,$A316,СВЦЭМ!$B$39:$B$782,W$296)+'СЕТ СН'!$F$16</f>
        <v>0</v>
      </c>
      <c r="X316" s="36">
        <f ca="1">SUMIFS(СВЦЭМ!$I$40:$I$783,СВЦЭМ!$A$40:$A$783,$A316,СВЦЭМ!$B$39:$B$782,X$296)+'СЕТ СН'!$F$16</f>
        <v>0</v>
      </c>
      <c r="Y316" s="36">
        <f ca="1">SUMIFS(СВЦЭМ!$I$40:$I$783,СВЦЭМ!$A$40:$A$783,$A316,СВЦЭМ!$B$39:$B$782,Y$296)+'СЕТ СН'!$F$16</f>
        <v>0</v>
      </c>
    </row>
    <row r="317" spans="1:25" ht="15.75" hidden="1" x14ac:dyDescent="0.2">
      <c r="A317" s="35">
        <f t="shared" si="8"/>
        <v>44855</v>
      </c>
      <c r="B317" s="36">
        <f ca="1">SUMIFS(СВЦЭМ!$I$40:$I$783,СВЦЭМ!$A$40:$A$783,$A317,СВЦЭМ!$B$39:$B$782,B$296)+'СЕТ СН'!$F$16</f>
        <v>0</v>
      </c>
      <c r="C317" s="36">
        <f ca="1">SUMIFS(СВЦЭМ!$I$40:$I$783,СВЦЭМ!$A$40:$A$783,$A317,СВЦЭМ!$B$39:$B$782,C$296)+'СЕТ СН'!$F$16</f>
        <v>0</v>
      </c>
      <c r="D317" s="36">
        <f ca="1">SUMIFS(СВЦЭМ!$I$40:$I$783,СВЦЭМ!$A$40:$A$783,$A317,СВЦЭМ!$B$39:$B$782,D$296)+'СЕТ СН'!$F$16</f>
        <v>0</v>
      </c>
      <c r="E317" s="36">
        <f ca="1">SUMIFS(СВЦЭМ!$I$40:$I$783,СВЦЭМ!$A$40:$A$783,$A317,СВЦЭМ!$B$39:$B$782,E$296)+'СЕТ СН'!$F$16</f>
        <v>0</v>
      </c>
      <c r="F317" s="36">
        <f ca="1">SUMIFS(СВЦЭМ!$I$40:$I$783,СВЦЭМ!$A$40:$A$783,$A317,СВЦЭМ!$B$39:$B$782,F$296)+'СЕТ СН'!$F$16</f>
        <v>0</v>
      </c>
      <c r="G317" s="36">
        <f ca="1">SUMIFS(СВЦЭМ!$I$40:$I$783,СВЦЭМ!$A$40:$A$783,$A317,СВЦЭМ!$B$39:$B$782,G$296)+'СЕТ СН'!$F$16</f>
        <v>0</v>
      </c>
      <c r="H317" s="36">
        <f ca="1">SUMIFS(СВЦЭМ!$I$40:$I$783,СВЦЭМ!$A$40:$A$783,$A317,СВЦЭМ!$B$39:$B$782,H$296)+'СЕТ СН'!$F$16</f>
        <v>0</v>
      </c>
      <c r="I317" s="36">
        <f ca="1">SUMIFS(СВЦЭМ!$I$40:$I$783,СВЦЭМ!$A$40:$A$783,$A317,СВЦЭМ!$B$39:$B$782,I$296)+'СЕТ СН'!$F$16</f>
        <v>0</v>
      </c>
      <c r="J317" s="36">
        <f ca="1">SUMIFS(СВЦЭМ!$I$40:$I$783,СВЦЭМ!$A$40:$A$783,$A317,СВЦЭМ!$B$39:$B$782,J$296)+'СЕТ СН'!$F$16</f>
        <v>0</v>
      </c>
      <c r="K317" s="36">
        <f ca="1">SUMIFS(СВЦЭМ!$I$40:$I$783,СВЦЭМ!$A$40:$A$783,$A317,СВЦЭМ!$B$39:$B$782,K$296)+'СЕТ СН'!$F$16</f>
        <v>0</v>
      </c>
      <c r="L317" s="36">
        <f ca="1">SUMIFS(СВЦЭМ!$I$40:$I$783,СВЦЭМ!$A$40:$A$783,$A317,СВЦЭМ!$B$39:$B$782,L$296)+'СЕТ СН'!$F$16</f>
        <v>0</v>
      </c>
      <c r="M317" s="36">
        <f ca="1">SUMIFS(СВЦЭМ!$I$40:$I$783,СВЦЭМ!$A$40:$A$783,$A317,СВЦЭМ!$B$39:$B$782,M$296)+'СЕТ СН'!$F$16</f>
        <v>0</v>
      </c>
      <c r="N317" s="36">
        <f ca="1">SUMIFS(СВЦЭМ!$I$40:$I$783,СВЦЭМ!$A$40:$A$783,$A317,СВЦЭМ!$B$39:$B$782,N$296)+'СЕТ СН'!$F$16</f>
        <v>0</v>
      </c>
      <c r="O317" s="36">
        <f ca="1">SUMIFS(СВЦЭМ!$I$40:$I$783,СВЦЭМ!$A$40:$A$783,$A317,СВЦЭМ!$B$39:$B$782,O$296)+'СЕТ СН'!$F$16</f>
        <v>0</v>
      </c>
      <c r="P317" s="36">
        <f ca="1">SUMIFS(СВЦЭМ!$I$40:$I$783,СВЦЭМ!$A$40:$A$783,$A317,СВЦЭМ!$B$39:$B$782,P$296)+'СЕТ СН'!$F$16</f>
        <v>0</v>
      </c>
      <c r="Q317" s="36">
        <f ca="1">SUMIFS(СВЦЭМ!$I$40:$I$783,СВЦЭМ!$A$40:$A$783,$A317,СВЦЭМ!$B$39:$B$782,Q$296)+'СЕТ СН'!$F$16</f>
        <v>0</v>
      </c>
      <c r="R317" s="36">
        <f ca="1">SUMIFS(СВЦЭМ!$I$40:$I$783,СВЦЭМ!$A$40:$A$783,$A317,СВЦЭМ!$B$39:$B$782,R$296)+'СЕТ СН'!$F$16</f>
        <v>0</v>
      </c>
      <c r="S317" s="36">
        <f ca="1">SUMIFS(СВЦЭМ!$I$40:$I$783,СВЦЭМ!$A$40:$A$783,$A317,СВЦЭМ!$B$39:$B$782,S$296)+'СЕТ СН'!$F$16</f>
        <v>0</v>
      </c>
      <c r="T317" s="36">
        <f ca="1">SUMIFS(СВЦЭМ!$I$40:$I$783,СВЦЭМ!$A$40:$A$783,$A317,СВЦЭМ!$B$39:$B$782,T$296)+'СЕТ СН'!$F$16</f>
        <v>0</v>
      </c>
      <c r="U317" s="36">
        <f ca="1">SUMIFS(СВЦЭМ!$I$40:$I$783,СВЦЭМ!$A$40:$A$783,$A317,СВЦЭМ!$B$39:$B$782,U$296)+'СЕТ СН'!$F$16</f>
        <v>0</v>
      </c>
      <c r="V317" s="36">
        <f ca="1">SUMIFS(СВЦЭМ!$I$40:$I$783,СВЦЭМ!$A$40:$A$783,$A317,СВЦЭМ!$B$39:$B$782,V$296)+'СЕТ СН'!$F$16</f>
        <v>0</v>
      </c>
      <c r="W317" s="36">
        <f ca="1">SUMIFS(СВЦЭМ!$I$40:$I$783,СВЦЭМ!$A$40:$A$783,$A317,СВЦЭМ!$B$39:$B$782,W$296)+'СЕТ СН'!$F$16</f>
        <v>0</v>
      </c>
      <c r="X317" s="36">
        <f ca="1">SUMIFS(СВЦЭМ!$I$40:$I$783,СВЦЭМ!$A$40:$A$783,$A317,СВЦЭМ!$B$39:$B$782,X$296)+'СЕТ СН'!$F$16</f>
        <v>0</v>
      </c>
      <c r="Y317" s="36">
        <f ca="1">SUMIFS(СВЦЭМ!$I$40:$I$783,СВЦЭМ!$A$40:$A$783,$A317,СВЦЭМ!$B$39:$B$782,Y$296)+'СЕТ СН'!$F$16</f>
        <v>0</v>
      </c>
    </row>
    <row r="318" spans="1:25" ht="15.75" hidden="1" x14ac:dyDescent="0.2">
      <c r="A318" s="35">
        <f t="shared" si="8"/>
        <v>44856</v>
      </c>
      <c r="B318" s="36">
        <f ca="1">SUMIFS(СВЦЭМ!$I$40:$I$783,СВЦЭМ!$A$40:$A$783,$A318,СВЦЭМ!$B$39:$B$782,B$296)+'СЕТ СН'!$F$16</f>
        <v>0</v>
      </c>
      <c r="C318" s="36">
        <f ca="1">SUMIFS(СВЦЭМ!$I$40:$I$783,СВЦЭМ!$A$40:$A$783,$A318,СВЦЭМ!$B$39:$B$782,C$296)+'СЕТ СН'!$F$16</f>
        <v>0</v>
      </c>
      <c r="D318" s="36">
        <f ca="1">SUMIFS(СВЦЭМ!$I$40:$I$783,СВЦЭМ!$A$40:$A$783,$A318,СВЦЭМ!$B$39:$B$782,D$296)+'СЕТ СН'!$F$16</f>
        <v>0</v>
      </c>
      <c r="E318" s="36">
        <f ca="1">SUMIFS(СВЦЭМ!$I$40:$I$783,СВЦЭМ!$A$40:$A$783,$A318,СВЦЭМ!$B$39:$B$782,E$296)+'СЕТ СН'!$F$16</f>
        <v>0</v>
      </c>
      <c r="F318" s="36">
        <f ca="1">SUMIFS(СВЦЭМ!$I$40:$I$783,СВЦЭМ!$A$40:$A$783,$A318,СВЦЭМ!$B$39:$B$782,F$296)+'СЕТ СН'!$F$16</f>
        <v>0</v>
      </c>
      <c r="G318" s="36">
        <f ca="1">SUMIFS(СВЦЭМ!$I$40:$I$783,СВЦЭМ!$A$40:$A$783,$A318,СВЦЭМ!$B$39:$B$782,G$296)+'СЕТ СН'!$F$16</f>
        <v>0</v>
      </c>
      <c r="H318" s="36">
        <f ca="1">SUMIFS(СВЦЭМ!$I$40:$I$783,СВЦЭМ!$A$40:$A$783,$A318,СВЦЭМ!$B$39:$B$782,H$296)+'СЕТ СН'!$F$16</f>
        <v>0</v>
      </c>
      <c r="I318" s="36">
        <f ca="1">SUMIFS(СВЦЭМ!$I$40:$I$783,СВЦЭМ!$A$40:$A$783,$A318,СВЦЭМ!$B$39:$B$782,I$296)+'СЕТ СН'!$F$16</f>
        <v>0</v>
      </c>
      <c r="J318" s="36">
        <f ca="1">SUMIFS(СВЦЭМ!$I$40:$I$783,СВЦЭМ!$A$40:$A$783,$A318,СВЦЭМ!$B$39:$B$782,J$296)+'СЕТ СН'!$F$16</f>
        <v>0</v>
      </c>
      <c r="K318" s="36">
        <f ca="1">SUMIFS(СВЦЭМ!$I$40:$I$783,СВЦЭМ!$A$40:$A$783,$A318,СВЦЭМ!$B$39:$B$782,K$296)+'СЕТ СН'!$F$16</f>
        <v>0</v>
      </c>
      <c r="L318" s="36">
        <f ca="1">SUMIFS(СВЦЭМ!$I$40:$I$783,СВЦЭМ!$A$40:$A$783,$A318,СВЦЭМ!$B$39:$B$782,L$296)+'СЕТ СН'!$F$16</f>
        <v>0</v>
      </c>
      <c r="M318" s="36">
        <f ca="1">SUMIFS(СВЦЭМ!$I$40:$I$783,СВЦЭМ!$A$40:$A$783,$A318,СВЦЭМ!$B$39:$B$782,M$296)+'СЕТ СН'!$F$16</f>
        <v>0</v>
      </c>
      <c r="N318" s="36">
        <f ca="1">SUMIFS(СВЦЭМ!$I$40:$I$783,СВЦЭМ!$A$40:$A$783,$A318,СВЦЭМ!$B$39:$B$782,N$296)+'СЕТ СН'!$F$16</f>
        <v>0</v>
      </c>
      <c r="O318" s="36">
        <f ca="1">SUMIFS(СВЦЭМ!$I$40:$I$783,СВЦЭМ!$A$40:$A$783,$A318,СВЦЭМ!$B$39:$B$782,O$296)+'СЕТ СН'!$F$16</f>
        <v>0</v>
      </c>
      <c r="P318" s="36">
        <f ca="1">SUMIFS(СВЦЭМ!$I$40:$I$783,СВЦЭМ!$A$40:$A$783,$A318,СВЦЭМ!$B$39:$B$782,P$296)+'СЕТ СН'!$F$16</f>
        <v>0</v>
      </c>
      <c r="Q318" s="36">
        <f ca="1">SUMIFS(СВЦЭМ!$I$40:$I$783,СВЦЭМ!$A$40:$A$783,$A318,СВЦЭМ!$B$39:$B$782,Q$296)+'СЕТ СН'!$F$16</f>
        <v>0</v>
      </c>
      <c r="R318" s="36">
        <f ca="1">SUMIFS(СВЦЭМ!$I$40:$I$783,СВЦЭМ!$A$40:$A$783,$A318,СВЦЭМ!$B$39:$B$782,R$296)+'СЕТ СН'!$F$16</f>
        <v>0</v>
      </c>
      <c r="S318" s="36">
        <f ca="1">SUMIFS(СВЦЭМ!$I$40:$I$783,СВЦЭМ!$A$40:$A$783,$A318,СВЦЭМ!$B$39:$B$782,S$296)+'СЕТ СН'!$F$16</f>
        <v>0</v>
      </c>
      <c r="T318" s="36">
        <f ca="1">SUMIFS(СВЦЭМ!$I$40:$I$783,СВЦЭМ!$A$40:$A$783,$A318,СВЦЭМ!$B$39:$B$782,T$296)+'СЕТ СН'!$F$16</f>
        <v>0</v>
      </c>
      <c r="U318" s="36">
        <f ca="1">SUMIFS(СВЦЭМ!$I$40:$I$783,СВЦЭМ!$A$40:$A$783,$A318,СВЦЭМ!$B$39:$B$782,U$296)+'СЕТ СН'!$F$16</f>
        <v>0</v>
      </c>
      <c r="V318" s="36">
        <f ca="1">SUMIFS(СВЦЭМ!$I$40:$I$783,СВЦЭМ!$A$40:$A$783,$A318,СВЦЭМ!$B$39:$B$782,V$296)+'СЕТ СН'!$F$16</f>
        <v>0</v>
      </c>
      <c r="W318" s="36">
        <f ca="1">SUMIFS(СВЦЭМ!$I$40:$I$783,СВЦЭМ!$A$40:$A$783,$A318,СВЦЭМ!$B$39:$B$782,W$296)+'СЕТ СН'!$F$16</f>
        <v>0</v>
      </c>
      <c r="X318" s="36">
        <f ca="1">SUMIFS(СВЦЭМ!$I$40:$I$783,СВЦЭМ!$A$40:$A$783,$A318,СВЦЭМ!$B$39:$B$782,X$296)+'СЕТ СН'!$F$16</f>
        <v>0</v>
      </c>
      <c r="Y318" s="36">
        <f ca="1">SUMIFS(СВЦЭМ!$I$40:$I$783,СВЦЭМ!$A$40:$A$783,$A318,СВЦЭМ!$B$39:$B$782,Y$296)+'СЕТ СН'!$F$16</f>
        <v>0</v>
      </c>
    </row>
    <row r="319" spans="1:25" ht="15.75" hidden="1" x14ac:dyDescent="0.2">
      <c r="A319" s="35">
        <f t="shared" si="8"/>
        <v>44857</v>
      </c>
      <c r="B319" s="36">
        <f ca="1">SUMIFS(СВЦЭМ!$I$40:$I$783,СВЦЭМ!$A$40:$A$783,$A319,СВЦЭМ!$B$39:$B$782,B$296)+'СЕТ СН'!$F$16</f>
        <v>0</v>
      </c>
      <c r="C319" s="36">
        <f ca="1">SUMIFS(СВЦЭМ!$I$40:$I$783,СВЦЭМ!$A$40:$A$783,$A319,СВЦЭМ!$B$39:$B$782,C$296)+'СЕТ СН'!$F$16</f>
        <v>0</v>
      </c>
      <c r="D319" s="36">
        <f ca="1">SUMIFS(СВЦЭМ!$I$40:$I$783,СВЦЭМ!$A$40:$A$783,$A319,СВЦЭМ!$B$39:$B$782,D$296)+'СЕТ СН'!$F$16</f>
        <v>0</v>
      </c>
      <c r="E319" s="36">
        <f ca="1">SUMIFS(СВЦЭМ!$I$40:$I$783,СВЦЭМ!$A$40:$A$783,$A319,СВЦЭМ!$B$39:$B$782,E$296)+'СЕТ СН'!$F$16</f>
        <v>0</v>
      </c>
      <c r="F319" s="36">
        <f ca="1">SUMIFS(СВЦЭМ!$I$40:$I$783,СВЦЭМ!$A$40:$A$783,$A319,СВЦЭМ!$B$39:$B$782,F$296)+'СЕТ СН'!$F$16</f>
        <v>0</v>
      </c>
      <c r="G319" s="36">
        <f ca="1">SUMIFS(СВЦЭМ!$I$40:$I$783,СВЦЭМ!$A$40:$A$783,$A319,СВЦЭМ!$B$39:$B$782,G$296)+'СЕТ СН'!$F$16</f>
        <v>0</v>
      </c>
      <c r="H319" s="36">
        <f ca="1">SUMIFS(СВЦЭМ!$I$40:$I$783,СВЦЭМ!$A$40:$A$783,$A319,СВЦЭМ!$B$39:$B$782,H$296)+'СЕТ СН'!$F$16</f>
        <v>0</v>
      </c>
      <c r="I319" s="36">
        <f ca="1">SUMIFS(СВЦЭМ!$I$40:$I$783,СВЦЭМ!$A$40:$A$783,$A319,СВЦЭМ!$B$39:$B$782,I$296)+'СЕТ СН'!$F$16</f>
        <v>0</v>
      </c>
      <c r="J319" s="36">
        <f ca="1">SUMIFS(СВЦЭМ!$I$40:$I$783,СВЦЭМ!$A$40:$A$783,$A319,СВЦЭМ!$B$39:$B$782,J$296)+'СЕТ СН'!$F$16</f>
        <v>0</v>
      </c>
      <c r="K319" s="36">
        <f ca="1">SUMIFS(СВЦЭМ!$I$40:$I$783,СВЦЭМ!$A$40:$A$783,$A319,СВЦЭМ!$B$39:$B$782,K$296)+'СЕТ СН'!$F$16</f>
        <v>0</v>
      </c>
      <c r="L319" s="36">
        <f ca="1">SUMIFS(СВЦЭМ!$I$40:$I$783,СВЦЭМ!$A$40:$A$783,$A319,СВЦЭМ!$B$39:$B$782,L$296)+'СЕТ СН'!$F$16</f>
        <v>0</v>
      </c>
      <c r="M319" s="36">
        <f ca="1">SUMIFS(СВЦЭМ!$I$40:$I$783,СВЦЭМ!$A$40:$A$783,$A319,СВЦЭМ!$B$39:$B$782,M$296)+'СЕТ СН'!$F$16</f>
        <v>0</v>
      </c>
      <c r="N319" s="36">
        <f ca="1">SUMIFS(СВЦЭМ!$I$40:$I$783,СВЦЭМ!$A$40:$A$783,$A319,СВЦЭМ!$B$39:$B$782,N$296)+'СЕТ СН'!$F$16</f>
        <v>0</v>
      </c>
      <c r="O319" s="36">
        <f ca="1">SUMIFS(СВЦЭМ!$I$40:$I$783,СВЦЭМ!$A$40:$A$783,$A319,СВЦЭМ!$B$39:$B$782,O$296)+'СЕТ СН'!$F$16</f>
        <v>0</v>
      </c>
      <c r="P319" s="36">
        <f ca="1">SUMIFS(СВЦЭМ!$I$40:$I$783,СВЦЭМ!$A$40:$A$783,$A319,СВЦЭМ!$B$39:$B$782,P$296)+'СЕТ СН'!$F$16</f>
        <v>0</v>
      </c>
      <c r="Q319" s="36">
        <f ca="1">SUMIFS(СВЦЭМ!$I$40:$I$783,СВЦЭМ!$A$40:$A$783,$A319,СВЦЭМ!$B$39:$B$782,Q$296)+'СЕТ СН'!$F$16</f>
        <v>0</v>
      </c>
      <c r="R319" s="36">
        <f ca="1">SUMIFS(СВЦЭМ!$I$40:$I$783,СВЦЭМ!$A$40:$A$783,$A319,СВЦЭМ!$B$39:$B$782,R$296)+'СЕТ СН'!$F$16</f>
        <v>0</v>
      </c>
      <c r="S319" s="36">
        <f ca="1">SUMIFS(СВЦЭМ!$I$40:$I$783,СВЦЭМ!$A$40:$A$783,$A319,СВЦЭМ!$B$39:$B$782,S$296)+'СЕТ СН'!$F$16</f>
        <v>0</v>
      </c>
      <c r="T319" s="36">
        <f ca="1">SUMIFS(СВЦЭМ!$I$40:$I$783,СВЦЭМ!$A$40:$A$783,$A319,СВЦЭМ!$B$39:$B$782,T$296)+'СЕТ СН'!$F$16</f>
        <v>0</v>
      </c>
      <c r="U319" s="36">
        <f ca="1">SUMIFS(СВЦЭМ!$I$40:$I$783,СВЦЭМ!$A$40:$A$783,$A319,СВЦЭМ!$B$39:$B$782,U$296)+'СЕТ СН'!$F$16</f>
        <v>0</v>
      </c>
      <c r="V319" s="36">
        <f ca="1">SUMIFS(СВЦЭМ!$I$40:$I$783,СВЦЭМ!$A$40:$A$783,$A319,СВЦЭМ!$B$39:$B$782,V$296)+'СЕТ СН'!$F$16</f>
        <v>0</v>
      </c>
      <c r="W319" s="36">
        <f ca="1">SUMIFS(СВЦЭМ!$I$40:$I$783,СВЦЭМ!$A$40:$A$783,$A319,СВЦЭМ!$B$39:$B$782,W$296)+'СЕТ СН'!$F$16</f>
        <v>0</v>
      </c>
      <c r="X319" s="36">
        <f ca="1">SUMIFS(СВЦЭМ!$I$40:$I$783,СВЦЭМ!$A$40:$A$783,$A319,СВЦЭМ!$B$39:$B$782,X$296)+'СЕТ СН'!$F$16</f>
        <v>0</v>
      </c>
      <c r="Y319" s="36">
        <f ca="1">SUMIFS(СВЦЭМ!$I$40:$I$783,СВЦЭМ!$A$40:$A$783,$A319,СВЦЭМ!$B$39:$B$782,Y$296)+'СЕТ СН'!$F$16</f>
        <v>0</v>
      </c>
    </row>
    <row r="320" spans="1:25" ht="15.75" hidden="1" x14ac:dyDescent="0.2">
      <c r="A320" s="35">
        <f t="shared" si="8"/>
        <v>44858</v>
      </c>
      <c r="B320" s="36">
        <f ca="1">SUMIFS(СВЦЭМ!$I$40:$I$783,СВЦЭМ!$A$40:$A$783,$A320,СВЦЭМ!$B$39:$B$782,B$296)+'СЕТ СН'!$F$16</f>
        <v>0</v>
      </c>
      <c r="C320" s="36">
        <f ca="1">SUMIFS(СВЦЭМ!$I$40:$I$783,СВЦЭМ!$A$40:$A$783,$A320,СВЦЭМ!$B$39:$B$782,C$296)+'СЕТ СН'!$F$16</f>
        <v>0</v>
      </c>
      <c r="D320" s="36">
        <f ca="1">SUMIFS(СВЦЭМ!$I$40:$I$783,СВЦЭМ!$A$40:$A$783,$A320,СВЦЭМ!$B$39:$B$782,D$296)+'СЕТ СН'!$F$16</f>
        <v>0</v>
      </c>
      <c r="E320" s="36">
        <f ca="1">SUMIFS(СВЦЭМ!$I$40:$I$783,СВЦЭМ!$A$40:$A$783,$A320,СВЦЭМ!$B$39:$B$782,E$296)+'СЕТ СН'!$F$16</f>
        <v>0</v>
      </c>
      <c r="F320" s="36">
        <f ca="1">SUMIFS(СВЦЭМ!$I$40:$I$783,СВЦЭМ!$A$40:$A$783,$A320,СВЦЭМ!$B$39:$B$782,F$296)+'СЕТ СН'!$F$16</f>
        <v>0</v>
      </c>
      <c r="G320" s="36">
        <f ca="1">SUMIFS(СВЦЭМ!$I$40:$I$783,СВЦЭМ!$A$40:$A$783,$A320,СВЦЭМ!$B$39:$B$782,G$296)+'СЕТ СН'!$F$16</f>
        <v>0</v>
      </c>
      <c r="H320" s="36">
        <f ca="1">SUMIFS(СВЦЭМ!$I$40:$I$783,СВЦЭМ!$A$40:$A$783,$A320,СВЦЭМ!$B$39:$B$782,H$296)+'СЕТ СН'!$F$16</f>
        <v>0</v>
      </c>
      <c r="I320" s="36">
        <f ca="1">SUMIFS(СВЦЭМ!$I$40:$I$783,СВЦЭМ!$A$40:$A$783,$A320,СВЦЭМ!$B$39:$B$782,I$296)+'СЕТ СН'!$F$16</f>
        <v>0</v>
      </c>
      <c r="J320" s="36">
        <f ca="1">SUMIFS(СВЦЭМ!$I$40:$I$783,СВЦЭМ!$A$40:$A$783,$A320,СВЦЭМ!$B$39:$B$782,J$296)+'СЕТ СН'!$F$16</f>
        <v>0</v>
      </c>
      <c r="K320" s="36">
        <f ca="1">SUMIFS(СВЦЭМ!$I$40:$I$783,СВЦЭМ!$A$40:$A$783,$A320,СВЦЭМ!$B$39:$B$782,K$296)+'СЕТ СН'!$F$16</f>
        <v>0</v>
      </c>
      <c r="L320" s="36">
        <f ca="1">SUMIFS(СВЦЭМ!$I$40:$I$783,СВЦЭМ!$A$40:$A$783,$A320,СВЦЭМ!$B$39:$B$782,L$296)+'СЕТ СН'!$F$16</f>
        <v>0</v>
      </c>
      <c r="M320" s="36">
        <f ca="1">SUMIFS(СВЦЭМ!$I$40:$I$783,СВЦЭМ!$A$40:$A$783,$A320,СВЦЭМ!$B$39:$B$782,M$296)+'СЕТ СН'!$F$16</f>
        <v>0</v>
      </c>
      <c r="N320" s="36">
        <f ca="1">SUMIFS(СВЦЭМ!$I$40:$I$783,СВЦЭМ!$A$40:$A$783,$A320,СВЦЭМ!$B$39:$B$782,N$296)+'СЕТ СН'!$F$16</f>
        <v>0</v>
      </c>
      <c r="O320" s="36">
        <f ca="1">SUMIFS(СВЦЭМ!$I$40:$I$783,СВЦЭМ!$A$40:$A$783,$A320,СВЦЭМ!$B$39:$B$782,O$296)+'СЕТ СН'!$F$16</f>
        <v>0</v>
      </c>
      <c r="P320" s="36">
        <f ca="1">SUMIFS(СВЦЭМ!$I$40:$I$783,СВЦЭМ!$A$40:$A$783,$A320,СВЦЭМ!$B$39:$B$782,P$296)+'СЕТ СН'!$F$16</f>
        <v>0</v>
      </c>
      <c r="Q320" s="36">
        <f ca="1">SUMIFS(СВЦЭМ!$I$40:$I$783,СВЦЭМ!$A$40:$A$783,$A320,СВЦЭМ!$B$39:$B$782,Q$296)+'СЕТ СН'!$F$16</f>
        <v>0</v>
      </c>
      <c r="R320" s="36">
        <f ca="1">SUMIFS(СВЦЭМ!$I$40:$I$783,СВЦЭМ!$A$40:$A$783,$A320,СВЦЭМ!$B$39:$B$782,R$296)+'СЕТ СН'!$F$16</f>
        <v>0</v>
      </c>
      <c r="S320" s="36">
        <f ca="1">SUMIFS(СВЦЭМ!$I$40:$I$783,СВЦЭМ!$A$40:$A$783,$A320,СВЦЭМ!$B$39:$B$782,S$296)+'СЕТ СН'!$F$16</f>
        <v>0</v>
      </c>
      <c r="T320" s="36">
        <f ca="1">SUMIFS(СВЦЭМ!$I$40:$I$783,СВЦЭМ!$A$40:$A$783,$A320,СВЦЭМ!$B$39:$B$782,T$296)+'СЕТ СН'!$F$16</f>
        <v>0</v>
      </c>
      <c r="U320" s="36">
        <f ca="1">SUMIFS(СВЦЭМ!$I$40:$I$783,СВЦЭМ!$A$40:$A$783,$A320,СВЦЭМ!$B$39:$B$782,U$296)+'СЕТ СН'!$F$16</f>
        <v>0</v>
      </c>
      <c r="V320" s="36">
        <f ca="1">SUMIFS(СВЦЭМ!$I$40:$I$783,СВЦЭМ!$A$40:$A$783,$A320,СВЦЭМ!$B$39:$B$782,V$296)+'СЕТ СН'!$F$16</f>
        <v>0</v>
      </c>
      <c r="W320" s="36">
        <f ca="1">SUMIFS(СВЦЭМ!$I$40:$I$783,СВЦЭМ!$A$40:$A$783,$A320,СВЦЭМ!$B$39:$B$782,W$296)+'СЕТ СН'!$F$16</f>
        <v>0</v>
      </c>
      <c r="X320" s="36">
        <f ca="1">SUMIFS(СВЦЭМ!$I$40:$I$783,СВЦЭМ!$A$40:$A$783,$A320,СВЦЭМ!$B$39:$B$782,X$296)+'СЕТ СН'!$F$16</f>
        <v>0</v>
      </c>
      <c r="Y320" s="36">
        <f ca="1">SUMIFS(СВЦЭМ!$I$40:$I$783,СВЦЭМ!$A$40:$A$783,$A320,СВЦЭМ!$B$39:$B$782,Y$296)+'СЕТ СН'!$F$16</f>
        <v>0</v>
      </c>
    </row>
    <row r="321" spans="1:27" ht="15.75" hidden="1" x14ac:dyDescent="0.2">
      <c r="A321" s="35">
        <f t="shared" si="8"/>
        <v>44859</v>
      </c>
      <c r="B321" s="36">
        <f ca="1">SUMIFS(СВЦЭМ!$I$40:$I$783,СВЦЭМ!$A$40:$A$783,$A321,СВЦЭМ!$B$39:$B$782,B$296)+'СЕТ СН'!$F$16</f>
        <v>0</v>
      </c>
      <c r="C321" s="36">
        <f ca="1">SUMIFS(СВЦЭМ!$I$40:$I$783,СВЦЭМ!$A$40:$A$783,$A321,СВЦЭМ!$B$39:$B$782,C$296)+'СЕТ СН'!$F$16</f>
        <v>0</v>
      </c>
      <c r="D321" s="36">
        <f ca="1">SUMIFS(СВЦЭМ!$I$40:$I$783,СВЦЭМ!$A$40:$A$783,$A321,СВЦЭМ!$B$39:$B$782,D$296)+'СЕТ СН'!$F$16</f>
        <v>0</v>
      </c>
      <c r="E321" s="36">
        <f ca="1">SUMIFS(СВЦЭМ!$I$40:$I$783,СВЦЭМ!$A$40:$A$783,$A321,СВЦЭМ!$B$39:$B$782,E$296)+'СЕТ СН'!$F$16</f>
        <v>0</v>
      </c>
      <c r="F321" s="36">
        <f ca="1">SUMIFS(СВЦЭМ!$I$40:$I$783,СВЦЭМ!$A$40:$A$783,$A321,СВЦЭМ!$B$39:$B$782,F$296)+'СЕТ СН'!$F$16</f>
        <v>0</v>
      </c>
      <c r="G321" s="36">
        <f ca="1">SUMIFS(СВЦЭМ!$I$40:$I$783,СВЦЭМ!$A$40:$A$783,$A321,СВЦЭМ!$B$39:$B$782,G$296)+'СЕТ СН'!$F$16</f>
        <v>0</v>
      </c>
      <c r="H321" s="36">
        <f ca="1">SUMIFS(СВЦЭМ!$I$40:$I$783,СВЦЭМ!$A$40:$A$783,$A321,СВЦЭМ!$B$39:$B$782,H$296)+'СЕТ СН'!$F$16</f>
        <v>0</v>
      </c>
      <c r="I321" s="36">
        <f ca="1">SUMIFS(СВЦЭМ!$I$40:$I$783,СВЦЭМ!$A$40:$A$783,$A321,СВЦЭМ!$B$39:$B$782,I$296)+'СЕТ СН'!$F$16</f>
        <v>0</v>
      </c>
      <c r="J321" s="36">
        <f ca="1">SUMIFS(СВЦЭМ!$I$40:$I$783,СВЦЭМ!$A$40:$A$783,$A321,СВЦЭМ!$B$39:$B$782,J$296)+'СЕТ СН'!$F$16</f>
        <v>0</v>
      </c>
      <c r="K321" s="36">
        <f ca="1">SUMIFS(СВЦЭМ!$I$40:$I$783,СВЦЭМ!$A$40:$A$783,$A321,СВЦЭМ!$B$39:$B$782,K$296)+'СЕТ СН'!$F$16</f>
        <v>0</v>
      </c>
      <c r="L321" s="36">
        <f ca="1">SUMIFS(СВЦЭМ!$I$40:$I$783,СВЦЭМ!$A$40:$A$783,$A321,СВЦЭМ!$B$39:$B$782,L$296)+'СЕТ СН'!$F$16</f>
        <v>0</v>
      </c>
      <c r="M321" s="36">
        <f ca="1">SUMIFS(СВЦЭМ!$I$40:$I$783,СВЦЭМ!$A$40:$A$783,$A321,СВЦЭМ!$B$39:$B$782,M$296)+'СЕТ СН'!$F$16</f>
        <v>0</v>
      </c>
      <c r="N321" s="36">
        <f ca="1">SUMIFS(СВЦЭМ!$I$40:$I$783,СВЦЭМ!$A$40:$A$783,$A321,СВЦЭМ!$B$39:$B$782,N$296)+'СЕТ СН'!$F$16</f>
        <v>0</v>
      </c>
      <c r="O321" s="36">
        <f ca="1">SUMIFS(СВЦЭМ!$I$40:$I$783,СВЦЭМ!$A$40:$A$783,$A321,СВЦЭМ!$B$39:$B$782,O$296)+'СЕТ СН'!$F$16</f>
        <v>0</v>
      </c>
      <c r="P321" s="36">
        <f ca="1">SUMIFS(СВЦЭМ!$I$40:$I$783,СВЦЭМ!$A$40:$A$783,$A321,СВЦЭМ!$B$39:$B$782,P$296)+'СЕТ СН'!$F$16</f>
        <v>0</v>
      </c>
      <c r="Q321" s="36">
        <f ca="1">SUMIFS(СВЦЭМ!$I$40:$I$783,СВЦЭМ!$A$40:$A$783,$A321,СВЦЭМ!$B$39:$B$782,Q$296)+'СЕТ СН'!$F$16</f>
        <v>0</v>
      </c>
      <c r="R321" s="36">
        <f ca="1">SUMIFS(СВЦЭМ!$I$40:$I$783,СВЦЭМ!$A$40:$A$783,$A321,СВЦЭМ!$B$39:$B$782,R$296)+'СЕТ СН'!$F$16</f>
        <v>0</v>
      </c>
      <c r="S321" s="36">
        <f ca="1">SUMIFS(СВЦЭМ!$I$40:$I$783,СВЦЭМ!$A$40:$A$783,$A321,СВЦЭМ!$B$39:$B$782,S$296)+'СЕТ СН'!$F$16</f>
        <v>0</v>
      </c>
      <c r="T321" s="36">
        <f ca="1">SUMIFS(СВЦЭМ!$I$40:$I$783,СВЦЭМ!$A$40:$A$783,$A321,СВЦЭМ!$B$39:$B$782,T$296)+'СЕТ СН'!$F$16</f>
        <v>0</v>
      </c>
      <c r="U321" s="36">
        <f ca="1">SUMIFS(СВЦЭМ!$I$40:$I$783,СВЦЭМ!$A$40:$A$783,$A321,СВЦЭМ!$B$39:$B$782,U$296)+'СЕТ СН'!$F$16</f>
        <v>0</v>
      </c>
      <c r="V321" s="36">
        <f ca="1">SUMIFS(СВЦЭМ!$I$40:$I$783,СВЦЭМ!$A$40:$A$783,$A321,СВЦЭМ!$B$39:$B$782,V$296)+'СЕТ СН'!$F$16</f>
        <v>0</v>
      </c>
      <c r="W321" s="36">
        <f ca="1">SUMIFS(СВЦЭМ!$I$40:$I$783,СВЦЭМ!$A$40:$A$783,$A321,СВЦЭМ!$B$39:$B$782,W$296)+'СЕТ СН'!$F$16</f>
        <v>0</v>
      </c>
      <c r="X321" s="36">
        <f ca="1">SUMIFS(СВЦЭМ!$I$40:$I$783,СВЦЭМ!$A$40:$A$783,$A321,СВЦЭМ!$B$39:$B$782,X$296)+'СЕТ СН'!$F$16</f>
        <v>0</v>
      </c>
      <c r="Y321" s="36">
        <f ca="1">SUMIFS(СВЦЭМ!$I$40:$I$783,СВЦЭМ!$A$40:$A$783,$A321,СВЦЭМ!$B$39:$B$782,Y$296)+'СЕТ СН'!$F$16</f>
        <v>0</v>
      </c>
    </row>
    <row r="322" spans="1:27" ht="15.75" hidden="1" x14ac:dyDescent="0.2">
      <c r="A322" s="35">
        <f t="shared" si="8"/>
        <v>44860</v>
      </c>
      <c r="B322" s="36">
        <f ca="1">SUMIFS(СВЦЭМ!$I$40:$I$783,СВЦЭМ!$A$40:$A$783,$A322,СВЦЭМ!$B$39:$B$782,B$296)+'СЕТ СН'!$F$16</f>
        <v>0</v>
      </c>
      <c r="C322" s="36">
        <f ca="1">SUMIFS(СВЦЭМ!$I$40:$I$783,СВЦЭМ!$A$40:$A$783,$A322,СВЦЭМ!$B$39:$B$782,C$296)+'СЕТ СН'!$F$16</f>
        <v>0</v>
      </c>
      <c r="D322" s="36">
        <f ca="1">SUMIFS(СВЦЭМ!$I$40:$I$783,СВЦЭМ!$A$40:$A$783,$A322,СВЦЭМ!$B$39:$B$782,D$296)+'СЕТ СН'!$F$16</f>
        <v>0</v>
      </c>
      <c r="E322" s="36">
        <f ca="1">SUMIFS(СВЦЭМ!$I$40:$I$783,СВЦЭМ!$A$40:$A$783,$A322,СВЦЭМ!$B$39:$B$782,E$296)+'СЕТ СН'!$F$16</f>
        <v>0</v>
      </c>
      <c r="F322" s="36">
        <f ca="1">SUMIFS(СВЦЭМ!$I$40:$I$783,СВЦЭМ!$A$40:$A$783,$A322,СВЦЭМ!$B$39:$B$782,F$296)+'СЕТ СН'!$F$16</f>
        <v>0</v>
      </c>
      <c r="G322" s="36">
        <f ca="1">SUMIFS(СВЦЭМ!$I$40:$I$783,СВЦЭМ!$A$40:$A$783,$A322,СВЦЭМ!$B$39:$B$782,G$296)+'СЕТ СН'!$F$16</f>
        <v>0</v>
      </c>
      <c r="H322" s="36">
        <f ca="1">SUMIFS(СВЦЭМ!$I$40:$I$783,СВЦЭМ!$A$40:$A$783,$A322,СВЦЭМ!$B$39:$B$782,H$296)+'СЕТ СН'!$F$16</f>
        <v>0</v>
      </c>
      <c r="I322" s="36">
        <f ca="1">SUMIFS(СВЦЭМ!$I$40:$I$783,СВЦЭМ!$A$40:$A$783,$A322,СВЦЭМ!$B$39:$B$782,I$296)+'СЕТ СН'!$F$16</f>
        <v>0</v>
      </c>
      <c r="J322" s="36">
        <f ca="1">SUMIFS(СВЦЭМ!$I$40:$I$783,СВЦЭМ!$A$40:$A$783,$A322,СВЦЭМ!$B$39:$B$782,J$296)+'СЕТ СН'!$F$16</f>
        <v>0</v>
      </c>
      <c r="K322" s="36">
        <f ca="1">SUMIFS(СВЦЭМ!$I$40:$I$783,СВЦЭМ!$A$40:$A$783,$A322,СВЦЭМ!$B$39:$B$782,K$296)+'СЕТ СН'!$F$16</f>
        <v>0</v>
      </c>
      <c r="L322" s="36">
        <f ca="1">SUMIFS(СВЦЭМ!$I$40:$I$783,СВЦЭМ!$A$40:$A$783,$A322,СВЦЭМ!$B$39:$B$782,L$296)+'СЕТ СН'!$F$16</f>
        <v>0</v>
      </c>
      <c r="M322" s="36">
        <f ca="1">SUMIFS(СВЦЭМ!$I$40:$I$783,СВЦЭМ!$A$40:$A$783,$A322,СВЦЭМ!$B$39:$B$782,M$296)+'СЕТ СН'!$F$16</f>
        <v>0</v>
      </c>
      <c r="N322" s="36">
        <f ca="1">SUMIFS(СВЦЭМ!$I$40:$I$783,СВЦЭМ!$A$40:$A$783,$A322,СВЦЭМ!$B$39:$B$782,N$296)+'СЕТ СН'!$F$16</f>
        <v>0</v>
      </c>
      <c r="O322" s="36">
        <f ca="1">SUMIFS(СВЦЭМ!$I$40:$I$783,СВЦЭМ!$A$40:$A$783,$A322,СВЦЭМ!$B$39:$B$782,O$296)+'СЕТ СН'!$F$16</f>
        <v>0</v>
      </c>
      <c r="P322" s="36">
        <f ca="1">SUMIFS(СВЦЭМ!$I$40:$I$783,СВЦЭМ!$A$40:$A$783,$A322,СВЦЭМ!$B$39:$B$782,P$296)+'СЕТ СН'!$F$16</f>
        <v>0</v>
      </c>
      <c r="Q322" s="36">
        <f ca="1">SUMIFS(СВЦЭМ!$I$40:$I$783,СВЦЭМ!$A$40:$A$783,$A322,СВЦЭМ!$B$39:$B$782,Q$296)+'СЕТ СН'!$F$16</f>
        <v>0</v>
      </c>
      <c r="R322" s="36">
        <f ca="1">SUMIFS(СВЦЭМ!$I$40:$I$783,СВЦЭМ!$A$40:$A$783,$A322,СВЦЭМ!$B$39:$B$782,R$296)+'СЕТ СН'!$F$16</f>
        <v>0</v>
      </c>
      <c r="S322" s="36">
        <f ca="1">SUMIFS(СВЦЭМ!$I$40:$I$783,СВЦЭМ!$A$40:$A$783,$A322,СВЦЭМ!$B$39:$B$782,S$296)+'СЕТ СН'!$F$16</f>
        <v>0</v>
      </c>
      <c r="T322" s="36">
        <f ca="1">SUMIFS(СВЦЭМ!$I$40:$I$783,СВЦЭМ!$A$40:$A$783,$A322,СВЦЭМ!$B$39:$B$782,T$296)+'СЕТ СН'!$F$16</f>
        <v>0</v>
      </c>
      <c r="U322" s="36">
        <f ca="1">SUMIFS(СВЦЭМ!$I$40:$I$783,СВЦЭМ!$A$40:$A$783,$A322,СВЦЭМ!$B$39:$B$782,U$296)+'СЕТ СН'!$F$16</f>
        <v>0</v>
      </c>
      <c r="V322" s="36">
        <f ca="1">SUMIFS(СВЦЭМ!$I$40:$I$783,СВЦЭМ!$A$40:$A$783,$A322,СВЦЭМ!$B$39:$B$782,V$296)+'СЕТ СН'!$F$16</f>
        <v>0</v>
      </c>
      <c r="W322" s="36">
        <f ca="1">SUMIFS(СВЦЭМ!$I$40:$I$783,СВЦЭМ!$A$40:$A$783,$A322,СВЦЭМ!$B$39:$B$782,W$296)+'СЕТ СН'!$F$16</f>
        <v>0</v>
      </c>
      <c r="X322" s="36">
        <f ca="1">SUMIFS(СВЦЭМ!$I$40:$I$783,СВЦЭМ!$A$40:$A$783,$A322,СВЦЭМ!$B$39:$B$782,X$296)+'СЕТ СН'!$F$16</f>
        <v>0</v>
      </c>
      <c r="Y322" s="36">
        <f ca="1">SUMIFS(СВЦЭМ!$I$40:$I$783,СВЦЭМ!$A$40:$A$783,$A322,СВЦЭМ!$B$39:$B$782,Y$296)+'СЕТ СН'!$F$16</f>
        <v>0</v>
      </c>
    </row>
    <row r="323" spans="1:27" ht="15.75" hidden="1" x14ac:dyDescent="0.2">
      <c r="A323" s="35">
        <f t="shared" si="8"/>
        <v>44861</v>
      </c>
      <c r="B323" s="36">
        <f ca="1">SUMIFS(СВЦЭМ!$I$40:$I$783,СВЦЭМ!$A$40:$A$783,$A323,СВЦЭМ!$B$39:$B$782,B$296)+'СЕТ СН'!$F$16</f>
        <v>0</v>
      </c>
      <c r="C323" s="36">
        <f ca="1">SUMIFS(СВЦЭМ!$I$40:$I$783,СВЦЭМ!$A$40:$A$783,$A323,СВЦЭМ!$B$39:$B$782,C$296)+'СЕТ СН'!$F$16</f>
        <v>0</v>
      </c>
      <c r="D323" s="36">
        <f ca="1">SUMIFS(СВЦЭМ!$I$40:$I$783,СВЦЭМ!$A$40:$A$783,$A323,СВЦЭМ!$B$39:$B$782,D$296)+'СЕТ СН'!$F$16</f>
        <v>0</v>
      </c>
      <c r="E323" s="36">
        <f ca="1">SUMIFS(СВЦЭМ!$I$40:$I$783,СВЦЭМ!$A$40:$A$783,$A323,СВЦЭМ!$B$39:$B$782,E$296)+'СЕТ СН'!$F$16</f>
        <v>0</v>
      </c>
      <c r="F323" s="36">
        <f ca="1">SUMIFS(СВЦЭМ!$I$40:$I$783,СВЦЭМ!$A$40:$A$783,$A323,СВЦЭМ!$B$39:$B$782,F$296)+'СЕТ СН'!$F$16</f>
        <v>0</v>
      </c>
      <c r="G323" s="36">
        <f ca="1">SUMIFS(СВЦЭМ!$I$40:$I$783,СВЦЭМ!$A$40:$A$783,$A323,СВЦЭМ!$B$39:$B$782,G$296)+'СЕТ СН'!$F$16</f>
        <v>0</v>
      </c>
      <c r="H323" s="36">
        <f ca="1">SUMIFS(СВЦЭМ!$I$40:$I$783,СВЦЭМ!$A$40:$A$783,$A323,СВЦЭМ!$B$39:$B$782,H$296)+'СЕТ СН'!$F$16</f>
        <v>0</v>
      </c>
      <c r="I323" s="36">
        <f ca="1">SUMIFS(СВЦЭМ!$I$40:$I$783,СВЦЭМ!$A$40:$A$783,$A323,СВЦЭМ!$B$39:$B$782,I$296)+'СЕТ СН'!$F$16</f>
        <v>0</v>
      </c>
      <c r="J323" s="36">
        <f ca="1">SUMIFS(СВЦЭМ!$I$40:$I$783,СВЦЭМ!$A$40:$A$783,$A323,СВЦЭМ!$B$39:$B$782,J$296)+'СЕТ СН'!$F$16</f>
        <v>0</v>
      </c>
      <c r="K323" s="36">
        <f ca="1">SUMIFS(СВЦЭМ!$I$40:$I$783,СВЦЭМ!$A$40:$A$783,$A323,СВЦЭМ!$B$39:$B$782,K$296)+'СЕТ СН'!$F$16</f>
        <v>0</v>
      </c>
      <c r="L323" s="36">
        <f ca="1">SUMIFS(СВЦЭМ!$I$40:$I$783,СВЦЭМ!$A$40:$A$783,$A323,СВЦЭМ!$B$39:$B$782,L$296)+'СЕТ СН'!$F$16</f>
        <v>0</v>
      </c>
      <c r="M323" s="36">
        <f ca="1">SUMIFS(СВЦЭМ!$I$40:$I$783,СВЦЭМ!$A$40:$A$783,$A323,СВЦЭМ!$B$39:$B$782,M$296)+'СЕТ СН'!$F$16</f>
        <v>0</v>
      </c>
      <c r="N323" s="36">
        <f ca="1">SUMIFS(СВЦЭМ!$I$40:$I$783,СВЦЭМ!$A$40:$A$783,$A323,СВЦЭМ!$B$39:$B$782,N$296)+'СЕТ СН'!$F$16</f>
        <v>0</v>
      </c>
      <c r="O323" s="36">
        <f ca="1">SUMIFS(СВЦЭМ!$I$40:$I$783,СВЦЭМ!$A$40:$A$783,$A323,СВЦЭМ!$B$39:$B$782,O$296)+'СЕТ СН'!$F$16</f>
        <v>0</v>
      </c>
      <c r="P323" s="36">
        <f ca="1">SUMIFS(СВЦЭМ!$I$40:$I$783,СВЦЭМ!$A$40:$A$783,$A323,СВЦЭМ!$B$39:$B$782,P$296)+'СЕТ СН'!$F$16</f>
        <v>0</v>
      </c>
      <c r="Q323" s="36">
        <f ca="1">SUMIFS(СВЦЭМ!$I$40:$I$783,СВЦЭМ!$A$40:$A$783,$A323,СВЦЭМ!$B$39:$B$782,Q$296)+'СЕТ СН'!$F$16</f>
        <v>0</v>
      </c>
      <c r="R323" s="36">
        <f ca="1">SUMIFS(СВЦЭМ!$I$40:$I$783,СВЦЭМ!$A$40:$A$783,$A323,СВЦЭМ!$B$39:$B$782,R$296)+'СЕТ СН'!$F$16</f>
        <v>0</v>
      </c>
      <c r="S323" s="36">
        <f ca="1">SUMIFS(СВЦЭМ!$I$40:$I$783,СВЦЭМ!$A$40:$A$783,$A323,СВЦЭМ!$B$39:$B$782,S$296)+'СЕТ СН'!$F$16</f>
        <v>0</v>
      </c>
      <c r="T323" s="36">
        <f ca="1">SUMIFS(СВЦЭМ!$I$40:$I$783,СВЦЭМ!$A$40:$A$783,$A323,СВЦЭМ!$B$39:$B$782,T$296)+'СЕТ СН'!$F$16</f>
        <v>0</v>
      </c>
      <c r="U323" s="36">
        <f ca="1">SUMIFS(СВЦЭМ!$I$40:$I$783,СВЦЭМ!$A$40:$A$783,$A323,СВЦЭМ!$B$39:$B$782,U$296)+'СЕТ СН'!$F$16</f>
        <v>0</v>
      </c>
      <c r="V323" s="36">
        <f ca="1">SUMIFS(СВЦЭМ!$I$40:$I$783,СВЦЭМ!$A$40:$A$783,$A323,СВЦЭМ!$B$39:$B$782,V$296)+'СЕТ СН'!$F$16</f>
        <v>0</v>
      </c>
      <c r="W323" s="36">
        <f ca="1">SUMIFS(СВЦЭМ!$I$40:$I$783,СВЦЭМ!$A$40:$A$783,$A323,СВЦЭМ!$B$39:$B$782,W$296)+'СЕТ СН'!$F$16</f>
        <v>0</v>
      </c>
      <c r="X323" s="36">
        <f ca="1">SUMIFS(СВЦЭМ!$I$40:$I$783,СВЦЭМ!$A$40:$A$783,$A323,СВЦЭМ!$B$39:$B$782,X$296)+'СЕТ СН'!$F$16</f>
        <v>0</v>
      </c>
      <c r="Y323" s="36">
        <f ca="1">SUMIFS(СВЦЭМ!$I$40:$I$783,СВЦЭМ!$A$40:$A$783,$A323,СВЦЭМ!$B$39:$B$782,Y$296)+'СЕТ СН'!$F$16</f>
        <v>0</v>
      </c>
    </row>
    <row r="324" spans="1:27" ht="15.75" hidden="1" x14ac:dyDescent="0.2">
      <c r="A324" s="35">
        <f t="shared" si="8"/>
        <v>44862</v>
      </c>
      <c r="B324" s="36">
        <f ca="1">SUMIFS(СВЦЭМ!$I$40:$I$783,СВЦЭМ!$A$40:$A$783,$A324,СВЦЭМ!$B$39:$B$782,B$296)+'СЕТ СН'!$F$16</f>
        <v>0</v>
      </c>
      <c r="C324" s="36">
        <f ca="1">SUMIFS(СВЦЭМ!$I$40:$I$783,СВЦЭМ!$A$40:$A$783,$A324,СВЦЭМ!$B$39:$B$782,C$296)+'СЕТ СН'!$F$16</f>
        <v>0</v>
      </c>
      <c r="D324" s="36">
        <f ca="1">SUMIFS(СВЦЭМ!$I$40:$I$783,СВЦЭМ!$A$40:$A$783,$A324,СВЦЭМ!$B$39:$B$782,D$296)+'СЕТ СН'!$F$16</f>
        <v>0</v>
      </c>
      <c r="E324" s="36">
        <f ca="1">SUMIFS(СВЦЭМ!$I$40:$I$783,СВЦЭМ!$A$40:$A$783,$A324,СВЦЭМ!$B$39:$B$782,E$296)+'СЕТ СН'!$F$16</f>
        <v>0</v>
      </c>
      <c r="F324" s="36">
        <f ca="1">SUMIFS(СВЦЭМ!$I$40:$I$783,СВЦЭМ!$A$40:$A$783,$A324,СВЦЭМ!$B$39:$B$782,F$296)+'СЕТ СН'!$F$16</f>
        <v>0</v>
      </c>
      <c r="G324" s="36">
        <f ca="1">SUMIFS(СВЦЭМ!$I$40:$I$783,СВЦЭМ!$A$40:$A$783,$A324,СВЦЭМ!$B$39:$B$782,G$296)+'СЕТ СН'!$F$16</f>
        <v>0</v>
      </c>
      <c r="H324" s="36">
        <f ca="1">SUMIFS(СВЦЭМ!$I$40:$I$783,СВЦЭМ!$A$40:$A$783,$A324,СВЦЭМ!$B$39:$B$782,H$296)+'СЕТ СН'!$F$16</f>
        <v>0</v>
      </c>
      <c r="I324" s="36">
        <f ca="1">SUMIFS(СВЦЭМ!$I$40:$I$783,СВЦЭМ!$A$40:$A$783,$A324,СВЦЭМ!$B$39:$B$782,I$296)+'СЕТ СН'!$F$16</f>
        <v>0</v>
      </c>
      <c r="J324" s="36">
        <f ca="1">SUMIFS(СВЦЭМ!$I$40:$I$783,СВЦЭМ!$A$40:$A$783,$A324,СВЦЭМ!$B$39:$B$782,J$296)+'СЕТ СН'!$F$16</f>
        <v>0</v>
      </c>
      <c r="K324" s="36">
        <f ca="1">SUMIFS(СВЦЭМ!$I$40:$I$783,СВЦЭМ!$A$40:$A$783,$A324,СВЦЭМ!$B$39:$B$782,K$296)+'СЕТ СН'!$F$16</f>
        <v>0</v>
      </c>
      <c r="L324" s="36">
        <f ca="1">SUMIFS(СВЦЭМ!$I$40:$I$783,СВЦЭМ!$A$40:$A$783,$A324,СВЦЭМ!$B$39:$B$782,L$296)+'СЕТ СН'!$F$16</f>
        <v>0</v>
      </c>
      <c r="M324" s="36">
        <f ca="1">SUMIFS(СВЦЭМ!$I$40:$I$783,СВЦЭМ!$A$40:$A$783,$A324,СВЦЭМ!$B$39:$B$782,M$296)+'СЕТ СН'!$F$16</f>
        <v>0</v>
      </c>
      <c r="N324" s="36">
        <f ca="1">SUMIFS(СВЦЭМ!$I$40:$I$783,СВЦЭМ!$A$40:$A$783,$A324,СВЦЭМ!$B$39:$B$782,N$296)+'СЕТ СН'!$F$16</f>
        <v>0</v>
      </c>
      <c r="O324" s="36">
        <f ca="1">SUMIFS(СВЦЭМ!$I$40:$I$783,СВЦЭМ!$A$40:$A$783,$A324,СВЦЭМ!$B$39:$B$782,O$296)+'СЕТ СН'!$F$16</f>
        <v>0</v>
      </c>
      <c r="P324" s="36">
        <f ca="1">SUMIFS(СВЦЭМ!$I$40:$I$783,СВЦЭМ!$A$40:$A$783,$A324,СВЦЭМ!$B$39:$B$782,P$296)+'СЕТ СН'!$F$16</f>
        <v>0</v>
      </c>
      <c r="Q324" s="36">
        <f ca="1">SUMIFS(СВЦЭМ!$I$40:$I$783,СВЦЭМ!$A$40:$A$783,$A324,СВЦЭМ!$B$39:$B$782,Q$296)+'СЕТ СН'!$F$16</f>
        <v>0</v>
      </c>
      <c r="R324" s="36">
        <f ca="1">SUMIFS(СВЦЭМ!$I$40:$I$783,СВЦЭМ!$A$40:$A$783,$A324,СВЦЭМ!$B$39:$B$782,R$296)+'СЕТ СН'!$F$16</f>
        <v>0</v>
      </c>
      <c r="S324" s="36">
        <f ca="1">SUMIFS(СВЦЭМ!$I$40:$I$783,СВЦЭМ!$A$40:$A$783,$A324,СВЦЭМ!$B$39:$B$782,S$296)+'СЕТ СН'!$F$16</f>
        <v>0</v>
      </c>
      <c r="T324" s="36">
        <f ca="1">SUMIFS(СВЦЭМ!$I$40:$I$783,СВЦЭМ!$A$40:$A$783,$A324,СВЦЭМ!$B$39:$B$782,T$296)+'СЕТ СН'!$F$16</f>
        <v>0</v>
      </c>
      <c r="U324" s="36">
        <f ca="1">SUMIFS(СВЦЭМ!$I$40:$I$783,СВЦЭМ!$A$40:$A$783,$A324,СВЦЭМ!$B$39:$B$782,U$296)+'СЕТ СН'!$F$16</f>
        <v>0</v>
      </c>
      <c r="V324" s="36">
        <f ca="1">SUMIFS(СВЦЭМ!$I$40:$I$783,СВЦЭМ!$A$40:$A$783,$A324,СВЦЭМ!$B$39:$B$782,V$296)+'СЕТ СН'!$F$16</f>
        <v>0</v>
      </c>
      <c r="W324" s="36">
        <f ca="1">SUMIFS(СВЦЭМ!$I$40:$I$783,СВЦЭМ!$A$40:$A$783,$A324,СВЦЭМ!$B$39:$B$782,W$296)+'СЕТ СН'!$F$16</f>
        <v>0</v>
      </c>
      <c r="X324" s="36">
        <f ca="1">SUMIFS(СВЦЭМ!$I$40:$I$783,СВЦЭМ!$A$40:$A$783,$A324,СВЦЭМ!$B$39:$B$782,X$296)+'СЕТ СН'!$F$16</f>
        <v>0</v>
      </c>
      <c r="Y324" s="36">
        <f ca="1">SUMIFS(СВЦЭМ!$I$40:$I$783,СВЦЭМ!$A$40:$A$783,$A324,СВЦЭМ!$B$39:$B$782,Y$296)+'СЕТ СН'!$F$16</f>
        <v>0</v>
      </c>
    </row>
    <row r="325" spans="1:27" ht="15.75" hidden="1" x14ac:dyDescent="0.2">
      <c r="A325" s="35">
        <f t="shared" si="8"/>
        <v>44863</v>
      </c>
      <c r="B325" s="36">
        <f ca="1">SUMIFS(СВЦЭМ!$I$40:$I$783,СВЦЭМ!$A$40:$A$783,$A325,СВЦЭМ!$B$39:$B$782,B$296)+'СЕТ СН'!$F$16</f>
        <v>0</v>
      </c>
      <c r="C325" s="36">
        <f ca="1">SUMIFS(СВЦЭМ!$I$40:$I$783,СВЦЭМ!$A$40:$A$783,$A325,СВЦЭМ!$B$39:$B$782,C$296)+'СЕТ СН'!$F$16</f>
        <v>0</v>
      </c>
      <c r="D325" s="36">
        <f ca="1">SUMIFS(СВЦЭМ!$I$40:$I$783,СВЦЭМ!$A$40:$A$783,$A325,СВЦЭМ!$B$39:$B$782,D$296)+'СЕТ СН'!$F$16</f>
        <v>0</v>
      </c>
      <c r="E325" s="36">
        <f ca="1">SUMIFS(СВЦЭМ!$I$40:$I$783,СВЦЭМ!$A$40:$A$783,$A325,СВЦЭМ!$B$39:$B$782,E$296)+'СЕТ СН'!$F$16</f>
        <v>0</v>
      </c>
      <c r="F325" s="36">
        <f ca="1">SUMIFS(СВЦЭМ!$I$40:$I$783,СВЦЭМ!$A$40:$A$783,$A325,СВЦЭМ!$B$39:$B$782,F$296)+'СЕТ СН'!$F$16</f>
        <v>0</v>
      </c>
      <c r="G325" s="36">
        <f ca="1">SUMIFS(СВЦЭМ!$I$40:$I$783,СВЦЭМ!$A$40:$A$783,$A325,СВЦЭМ!$B$39:$B$782,G$296)+'СЕТ СН'!$F$16</f>
        <v>0</v>
      </c>
      <c r="H325" s="36">
        <f ca="1">SUMIFS(СВЦЭМ!$I$40:$I$783,СВЦЭМ!$A$40:$A$783,$A325,СВЦЭМ!$B$39:$B$782,H$296)+'СЕТ СН'!$F$16</f>
        <v>0</v>
      </c>
      <c r="I325" s="36">
        <f ca="1">SUMIFS(СВЦЭМ!$I$40:$I$783,СВЦЭМ!$A$40:$A$783,$A325,СВЦЭМ!$B$39:$B$782,I$296)+'СЕТ СН'!$F$16</f>
        <v>0</v>
      </c>
      <c r="J325" s="36">
        <f ca="1">SUMIFS(СВЦЭМ!$I$40:$I$783,СВЦЭМ!$A$40:$A$783,$A325,СВЦЭМ!$B$39:$B$782,J$296)+'СЕТ СН'!$F$16</f>
        <v>0</v>
      </c>
      <c r="K325" s="36">
        <f ca="1">SUMIFS(СВЦЭМ!$I$40:$I$783,СВЦЭМ!$A$40:$A$783,$A325,СВЦЭМ!$B$39:$B$782,K$296)+'СЕТ СН'!$F$16</f>
        <v>0</v>
      </c>
      <c r="L325" s="36">
        <f ca="1">SUMIFS(СВЦЭМ!$I$40:$I$783,СВЦЭМ!$A$40:$A$783,$A325,СВЦЭМ!$B$39:$B$782,L$296)+'СЕТ СН'!$F$16</f>
        <v>0</v>
      </c>
      <c r="M325" s="36">
        <f ca="1">SUMIFS(СВЦЭМ!$I$40:$I$783,СВЦЭМ!$A$40:$A$783,$A325,СВЦЭМ!$B$39:$B$782,M$296)+'СЕТ СН'!$F$16</f>
        <v>0</v>
      </c>
      <c r="N325" s="36">
        <f ca="1">SUMIFS(СВЦЭМ!$I$40:$I$783,СВЦЭМ!$A$40:$A$783,$A325,СВЦЭМ!$B$39:$B$782,N$296)+'СЕТ СН'!$F$16</f>
        <v>0</v>
      </c>
      <c r="O325" s="36">
        <f ca="1">SUMIFS(СВЦЭМ!$I$40:$I$783,СВЦЭМ!$A$40:$A$783,$A325,СВЦЭМ!$B$39:$B$782,O$296)+'СЕТ СН'!$F$16</f>
        <v>0</v>
      </c>
      <c r="P325" s="36">
        <f ca="1">SUMIFS(СВЦЭМ!$I$40:$I$783,СВЦЭМ!$A$40:$A$783,$A325,СВЦЭМ!$B$39:$B$782,P$296)+'СЕТ СН'!$F$16</f>
        <v>0</v>
      </c>
      <c r="Q325" s="36">
        <f ca="1">SUMIFS(СВЦЭМ!$I$40:$I$783,СВЦЭМ!$A$40:$A$783,$A325,СВЦЭМ!$B$39:$B$782,Q$296)+'СЕТ СН'!$F$16</f>
        <v>0</v>
      </c>
      <c r="R325" s="36">
        <f ca="1">SUMIFS(СВЦЭМ!$I$40:$I$783,СВЦЭМ!$A$40:$A$783,$A325,СВЦЭМ!$B$39:$B$782,R$296)+'СЕТ СН'!$F$16</f>
        <v>0</v>
      </c>
      <c r="S325" s="36">
        <f ca="1">SUMIFS(СВЦЭМ!$I$40:$I$783,СВЦЭМ!$A$40:$A$783,$A325,СВЦЭМ!$B$39:$B$782,S$296)+'СЕТ СН'!$F$16</f>
        <v>0</v>
      </c>
      <c r="T325" s="36">
        <f ca="1">SUMIFS(СВЦЭМ!$I$40:$I$783,СВЦЭМ!$A$40:$A$783,$A325,СВЦЭМ!$B$39:$B$782,T$296)+'СЕТ СН'!$F$16</f>
        <v>0</v>
      </c>
      <c r="U325" s="36">
        <f ca="1">SUMIFS(СВЦЭМ!$I$40:$I$783,СВЦЭМ!$A$40:$A$783,$A325,СВЦЭМ!$B$39:$B$782,U$296)+'СЕТ СН'!$F$16</f>
        <v>0</v>
      </c>
      <c r="V325" s="36">
        <f ca="1">SUMIFS(СВЦЭМ!$I$40:$I$783,СВЦЭМ!$A$40:$A$783,$A325,СВЦЭМ!$B$39:$B$782,V$296)+'СЕТ СН'!$F$16</f>
        <v>0</v>
      </c>
      <c r="W325" s="36">
        <f ca="1">SUMIFS(СВЦЭМ!$I$40:$I$783,СВЦЭМ!$A$40:$A$783,$A325,СВЦЭМ!$B$39:$B$782,W$296)+'СЕТ СН'!$F$16</f>
        <v>0</v>
      </c>
      <c r="X325" s="36">
        <f ca="1">SUMIFS(СВЦЭМ!$I$40:$I$783,СВЦЭМ!$A$40:$A$783,$A325,СВЦЭМ!$B$39:$B$782,X$296)+'СЕТ СН'!$F$16</f>
        <v>0</v>
      </c>
      <c r="Y325" s="36">
        <f ca="1">SUMIFS(СВЦЭМ!$I$40:$I$783,СВЦЭМ!$A$40:$A$783,$A325,СВЦЭМ!$B$39:$B$782,Y$296)+'СЕТ СН'!$F$16</f>
        <v>0</v>
      </c>
    </row>
    <row r="326" spans="1:27" ht="15.75" hidden="1" x14ac:dyDescent="0.2">
      <c r="A326" s="35">
        <f t="shared" si="8"/>
        <v>44864</v>
      </c>
      <c r="B326" s="36">
        <f ca="1">SUMIFS(СВЦЭМ!$I$40:$I$783,СВЦЭМ!$A$40:$A$783,$A326,СВЦЭМ!$B$39:$B$782,B$296)+'СЕТ СН'!$F$16</f>
        <v>0</v>
      </c>
      <c r="C326" s="36">
        <f ca="1">SUMIFS(СВЦЭМ!$I$40:$I$783,СВЦЭМ!$A$40:$A$783,$A326,СВЦЭМ!$B$39:$B$782,C$296)+'СЕТ СН'!$F$16</f>
        <v>0</v>
      </c>
      <c r="D326" s="36">
        <f ca="1">SUMIFS(СВЦЭМ!$I$40:$I$783,СВЦЭМ!$A$40:$A$783,$A326,СВЦЭМ!$B$39:$B$782,D$296)+'СЕТ СН'!$F$16</f>
        <v>0</v>
      </c>
      <c r="E326" s="36">
        <f ca="1">SUMIFS(СВЦЭМ!$I$40:$I$783,СВЦЭМ!$A$40:$A$783,$A326,СВЦЭМ!$B$39:$B$782,E$296)+'СЕТ СН'!$F$16</f>
        <v>0</v>
      </c>
      <c r="F326" s="36">
        <f ca="1">SUMIFS(СВЦЭМ!$I$40:$I$783,СВЦЭМ!$A$40:$A$783,$A326,СВЦЭМ!$B$39:$B$782,F$296)+'СЕТ СН'!$F$16</f>
        <v>0</v>
      </c>
      <c r="G326" s="36">
        <f ca="1">SUMIFS(СВЦЭМ!$I$40:$I$783,СВЦЭМ!$A$40:$A$783,$A326,СВЦЭМ!$B$39:$B$782,G$296)+'СЕТ СН'!$F$16</f>
        <v>0</v>
      </c>
      <c r="H326" s="36">
        <f ca="1">SUMIFS(СВЦЭМ!$I$40:$I$783,СВЦЭМ!$A$40:$A$783,$A326,СВЦЭМ!$B$39:$B$782,H$296)+'СЕТ СН'!$F$16</f>
        <v>0</v>
      </c>
      <c r="I326" s="36">
        <f ca="1">SUMIFS(СВЦЭМ!$I$40:$I$783,СВЦЭМ!$A$40:$A$783,$A326,СВЦЭМ!$B$39:$B$782,I$296)+'СЕТ СН'!$F$16</f>
        <v>0</v>
      </c>
      <c r="J326" s="36">
        <f ca="1">SUMIFS(СВЦЭМ!$I$40:$I$783,СВЦЭМ!$A$40:$A$783,$A326,СВЦЭМ!$B$39:$B$782,J$296)+'СЕТ СН'!$F$16</f>
        <v>0</v>
      </c>
      <c r="K326" s="36">
        <f ca="1">SUMIFS(СВЦЭМ!$I$40:$I$783,СВЦЭМ!$A$40:$A$783,$A326,СВЦЭМ!$B$39:$B$782,K$296)+'СЕТ СН'!$F$16</f>
        <v>0</v>
      </c>
      <c r="L326" s="36">
        <f ca="1">SUMIFS(СВЦЭМ!$I$40:$I$783,СВЦЭМ!$A$40:$A$783,$A326,СВЦЭМ!$B$39:$B$782,L$296)+'СЕТ СН'!$F$16</f>
        <v>0</v>
      </c>
      <c r="M326" s="36">
        <f ca="1">SUMIFS(СВЦЭМ!$I$40:$I$783,СВЦЭМ!$A$40:$A$783,$A326,СВЦЭМ!$B$39:$B$782,M$296)+'СЕТ СН'!$F$16</f>
        <v>0</v>
      </c>
      <c r="N326" s="36">
        <f ca="1">SUMIFS(СВЦЭМ!$I$40:$I$783,СВЦЭМ!$A$40:$A$783,$A326,СВЦЭМ!$B$39:$B$782,N$296)+'СЕТ СН'!$F$16</f>
        <v>0</v>
      </c>
      <c r="O326" s="36">
        <f ca="1">SUMIFS(СВЦЭМ!$I$40:$I$783,СВЦЭМ!$A$40:$A$783,$A326,СВЦЭМ!$B$39:$B$782,O$296)+'СЕТ СН'!$F$16</f>
        <v>0</v>
      </c>
      <c r="P326" s="36">
        <f ca="1">SUMIFS(СВЦЭМ!$I$40:$I$783,СВЦЭМ!$A$40:$A$783,$A326,СВЦЭМ!$B$39:$B$782,P$296)+'СЕТ СН'!$F$16</f>
        <v>0</v>
      </c>
      <c r="Q326" s="36">
        <f ca="1">SUMIFS(СВЦЭМ!$I$40:$I$783,СВЦЭМ!$A$40:$A$783,$A326,СВЦЭМ!$B$39:$B$782,Q$296)+'СЕТ СН'!$F$16</f>
        <v>0</v>
      </c>
      <c r="R326" s="36">
        <f ca="1">SUMIFS(СВЦЭМ!$I$40:$I$783,СВЦЭМ!$A$40:$A$783,$A326,СВЦЭМ!$B$39:$B$782,R$296)+'СЕТ СН'!$F$16</f>
        <v>0</v>
      </c>
      <c r="S326" s="36">
        <f ca="1">SUMIFS(СВЦЭМ!$I$40:$I$783,СВЦЭМ!$A$40:$A$783,$A326,СВЦЭМ!$B$39:$B$782,S$296)+'СЕТ СН'!$F$16</f>
        <v>0</v>
      </c>
      <c r="T326" s="36">
        <f ca="1">SUMIFS(СВЦЭМ!$I$40:$I$783,СВЦЭМ!$A$40:$A$783,$A326,СВЦЭМ!$B$39:$B$782,T$296)+'СЕТ СН'!$F$16</f>
        <v>0</v>
      </c>
      <c r="U326" s="36">
        <f ca="1">SUMIFS(СВЦЭМ!$I$40:$I$783,СВЦЭМ!$A$40:$A$783,$A326,СВЦЭМ!$B$39:$B$782,U$296)+'СЕТ СН'!$F$16</f>
        <v>0</v>
      </c>
      <c r="V326" s="36">
        <f ca="1">SUMIFS(СВЦЭМ!$I$40:$I$783,СВЦЭМ!$A$40:$A$783,$A326,СВЦЭМ!$B$39:$B$782,V$296)+'СЕТ СН'!$F$16</f>
        <v>0</v>
      </c>
      <c r="W326" s="36">
        <f ca="1">SUMIFS(СВЦЭМ!$I$40:$I$783,СВЦЭМ!$A$40:$A$783,$A326,СВЦЭМ!$B$39:$B$782,W$296)+'СЕТ СН'!$F$16</f>
        <v>0</v>
      </c>
      <c r="X326" s="36">
        <f ca="1">SUMIFS(СВЦЭМ!$I$40:$I$783,СВЦЭМ!$A$40:$A$783,$A326,СВЦЭМ!$B$39:$B$782,X$296)+'СЕТ СН'!$F$16</f>
        <v>0</v>
      </c>
      <c r="Y326" s="36">
        <f ca="1">SUMIFS(СВЦЭМ!$I$40:$I$783,СВЦЭМ!$A$40:$A$783,$A326,СВЦЭМ!$B$39:$B$782,Y$296)+'СЕТ СН'!$F$16</f>
        <v>0</v>
      </c>
    </row>
    <row r="327" spans="1:27" ht="15.75" hidden="1" x14ac:dyDescent="0.2">
      <c r="A327" s="35">
        <f t="shared" si="8"/>
        <v>44865</v>
      </c>
      <c r="B327" s="36">
        <f ca="1">SUMIFS(СВЦЭМ!$I$40:$I$783,СВЦЭМ!$A$40:$A$783,$A327,СВЦЭМ!$B$39:$B$782,B$296)+'СЕТ СН'!$F$16</f>
        <v>0</v>
      </c>
      <c r="C327" s="36">
        <f ca="1">SUMIFS(СВЦЭМ!$I$40:$I$783,СВЦЭМ!$A$40:$A$783,$A327,СВЦЭМ!$B$39:$B$782,C$296)+'СЕТ СН'!$F$16</f>
        <v>0</v>
      </c>
      <c r="D327" s="36">
        <f ca="1">SUMIFS(СВЦЭМ!$I$40:$I$783,СВЦЭМ!$A$40:$A$783,$A327,СВЦЭМ!$B$39:$B$782,D$296)+'СЕТ СН'!$F$16</f>
        <v>0</v>
      </c>
      <c r="E327" s="36">
        <f ca="1">SUMIFS(СВЦЭМ!$I$40:$I$783,СВЦЭМ!$A$40:$A$783,$A327,СВЦЭМ!$B$39:$B$782,E$296)+'СЕТ СН'!$F$16</f>
        <v>0</v>
      </c>
      <c r="F327" s="36">
        <f ca="1">SUMIFS(СВЦЭМ!$I$40:$I$783,СВЦЭМ!$A$40:$A$783,$A327,СВЦЭМ!$B$39:$B$782,F$296)+'СЕТ СН'!$F$16</f>
        <v>0</v>
      </c>
      <c r="G327" s="36">
        <f ca="1">SUMIFS(СВЦЭМ!$I$40:$I$783,СВЦЭМ!$A$40:$A$783,$A327,СВЦЭМ!$B$39:$B$782,G$296)+'СЕТ СН'!$F$16</f>
        <v>0</v>
      </c>
      <c r="H327" s="36">
        <f ca="1">SUMIFS(СВЦЭМ!$I$40:$I$783,СВЦЭМ!$A$40:$A$783,$A327,СВЦЭМ!$B$39:$B$782,H$296)+'СЕТ СН'!$F$16</f>
        <v>0</v>
      </c>
      <c r="I327" s="36">
        <f ca="1">SUMIFS(СВЦЭМ!$I$40:$I$783,СВЦЭМ!$A$40:$A$783,$A327,СВЦЭМ!$B$39:$B$782,I$296)+'СЕТ СН'!$F$16</f>
        <v>0</v>
      </c>
      <c r="J327" s="36">
        <f ca="1">SUMIFS(СВЦЭМ!$I$40:$I$783,СВЦЭМ!$A$40:$A$783,$A327,СВЦЭМ!$B$39:$B$782,J$296)+'СЕТ СН'!$F$16</f>
        <v>0</v>
      </c>
      <c r="K327" s="36">
        <f ca="1">SUMIFS(СВЦЭМ!$I$40:$I$783,СВЦЭМ!$A$40:$A$783,$A327,СВЦЭМ!$B$39:$B$782,K$296)+'СЕТ СН'!$F$16</f>
        <v>0</v>
      </c>
      <c r="L327" s="36">
        <f ca="1">SUMIFS(СВЦЭМ!$I$40:$I$783,СВЦЭМ!$A$40:$A$783,$A327,СВЦЭМ!$B$39:$B$782,L$296)+'СЕТ СН'!$F$16</f>
        <v>0</v>
      </c>
      <c r="M327" s="36">
        <f ca="1">SUMIFS(СВЦЭМ!$I$40:$I$783,СВЦЭМ!$A$40:$A$783,$A327,СВЦЭМ!$B$39:$B$782,M$296)+'СЕТ СН'!$F$16</f>
        <v>0</v>
      </c>
      <c r="N327" s="36">
        <f ca="1">SUMIFS(СВЦЭМ!$I$40:$I$783,СВЦЭМ!$A$40:$A$783,$A327,СВЦЭМ!$B$39:$B$782,N$296)+'СЕТ СН'!$F$16</f>
        <v>0</v>
      </c>
      <c r="O327" s="36">
        <f ca="1">SUMIFS(СВЦЭМ!$I$40:$I$783,СВЦЭМ!$A$40:$A$783,$A327,СВЦЭМ!$B$39:$B$782,O$296)+'СЕТ СН'!$F$16</f>
        <v>0</v>
      </c>
      <c r="P327" s="36">
        <f ca="1">SUMIFS(СВЦЭМ!$I$40:$I$783,СВЦЭМ!$A$40:$A$783,$A327,СВЦЭМ!$B$39:$B$782,P$296)+'СЕТ СН'!$F$16</f>
        <v>0</v>
      </c>
      <c r="Q327" s="36">
        <f ca="1">SUMIFS(СВЦЭМ!$I$40:$I$783,СВЦЭМ!$A$40:$A$783,$A327,СВЦЭМ!$B$39:$B$782,Q$296)+'СЕТ СН'!$F$16</f>
        <v>0</v>
      </c>
      <c r="R327" s="36">
        <f ca="1">SUMIFS(СВЦЭМ!$I$40:$I$783,СВЦЭМ!$A$40:$A$783,$A327,СВЦЭМ!$B$39:$B$782,R$296)+'СЕТ СН'!$F$16</f>
        <v>0</v>
      </c>
      <c r="S327" s="36">
        <f ca="1">SUMIFS(СВЦЭМ!$I$40:$I$783,СВЦЭМ!$A$40:$A$783,$A327,СВЦЭМ!$B$39:$B$782,S$296)+'СЕТ СН'!$F$16</f>
        <v>0</v>
      </c>
      <c r="T327" s="36">
        <f ca="1">SUMIFS(СВЦЭМ!$I$40:$I$783,СВЦЭМ!$A$40:$A$783,$A327,СВЦЭМ!$B$39:$B$782,T$296)+'СЕТ СН'!$F$16</f>
        <v>0</v>
      </c>
      <c r="U327" s="36">
        <f ca="1">SUMIFS(СВЦЭМ!$I$40:$I$783,СВЦЭМ!$A$40:$A$783,$A327,СВЦЭМ!$B$39:$B$782,U$296)+'СЕТ СН'!$F$16</f>
        <v>0</v>
      </c>
      <c r="V327" s="36">
        <f ca="1">SUMIFS(СВЦЭМ!$I$40:$I$783,СВЦЭМ!$A$40:$A$783,$A327,СВЦЭМ!$B$39:$B$782,V$296)+'СЕТ СН'!$F$16</f>
        <v>0</v>
      </c>
      <c r="W327" s="36">
        <f ca="1">SUMIFS(СВЦЭМ!$I$40:$I$783,СВЦЭМ!$A$40:$A$783,$A327,СВЦЭМ!$B$39:$B$782,W$296)+'СЕТ СН'!$F$16</f>
        <v>0</v>
      </c>
      <c r="X327" s="36">
        <f ca="1">SUMIFS(СВЦЭМ!$I$40:$I$783,СВЦЭМ!$A$40:$A$783,$A327,СВЦЭМ!$B$39:$B$782,X$296)+'СЕТ СН'!$F$16</f>
        <v>0</v>
      </c>
      <c r="Y327" s="36">
        <f ca="1">SUMIFS(СВЦЭМ!$I$40:$I$783,СВЦЭМ!$A$40:$A$783,$A327,СВЦЭМ!$B$39:$B$782,Y$296)+'СЕТ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8"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29"/>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01.10.2022</v>
      </c>
      <c r="B332" s="36">
        <f ca="1">SUMIFS(СВЦЭМ!$J$40:$J$783,СВЦЭМ!$A$40:$A$783,$A332,СВЦЭМ!$B$39:$B$782,B$331)+'СЕТ СН'!$F$16</f>
        <v>0</v>
      </c>
      <c r="C332" s="36">
        <f ca="1">SUMIFS(СВЦЭМ!$J$40:$J$783,СВЦЭМ!$A$40:$A$783,$A332,СВЦЭМ!$B$39:$B$782,C$331)+'СЕТ СН'!$F$16</f>
        <v>0</v>
      </c>
      <c r="D332" s="36">
        <f ca="1">SUMIFS(СВЦЭМ!$J$40:$J$783,СВЦЭМ!$A$40:$A$783,$A332,СВЦЭМ!$B$39:$B$782,D$331)+'СЕТ СН'!$F$16</f>
        <v>0</v>
      </c>
      <c r="E332" s="36">
        <f ca="1">SUMIFS(СВЦЭМ!$J$40:$J$783,СВЦЭМ!$A$40:$A$783,$A332,СВЦЭМ!$B$39:$B$782,E$331)+'СЕТ СН'!$F$16</f>
        <v>0</v>
      </c>
      <c r="F332" s="36">
        <f ca="1">SUMIFS(СВЦЭМ!$J$40:$J$783,СВЦЭМ!$A$40:$A$783,$A332,СВЦЭМ!$B$39:$B$782,F$331)+'СЕТ СН'!$F$16</f>
        <v>0</v>
      </c>
      <c r="G332" s="36">
        <f ca="1">SUMIFS(СВЦЭМ!$J$40:$J$783,СВЦЭМ!$A$40:$A$783,$A332,СВЦЭМ!$B$39:$B$782,G$331)+'СЕТ СН'!$F$16</f>
        <v>0</v>
      </c>
      <c r="H332" s="36">
        <f ca="1">SUMIFS(СВЦЭМ!$J$40:$J$783,СВЦЭМ!$A$40:$A$783,$A332,СВЦЭМ!$B$39:$B$782,H$331)+'СЕТ СН'!$F$16</f>
        <v>0</v>
      </c>
      <c r="I332" s="36">
        <f ca="1">SUMIFS(СВЦЭМ!$J$40:$J$783,СВЦЭМ!$A$40:$A$783,$A332,СВЦЭМ!$B$39:$B$782,I$331)+'СЕТ СН'!$F$16</f>
        <v>0</v>
      </c>
      <c r="J332" s="36">
        <f ca="1">SUMIFS(СВЦЭМ!$J$40:$J$783,СВЦЭМ!$A$40:$A$783,$A332,СВЦЭМ!$B$39:$B$782,J$331)+'СЕТ СН'!$F$16</f>
        <v>0</v>
      </c>
      <c r="K332" s="36">
        <f ca="1">SUMIFS(СВЦЭМ!$J$40:$J$783,СВЦЭМ!$A$40:$A$783,$A332,СВЦЭМ!$B$39:$B$782,K$331)+'СЕТ СН'!$F$16</f>
        <v>0</v>
      </c>
      <c r="L332" s="36">
        <f ca="1">SUMIFS(СВЦЭМ!$J$40:$J$783,СВЦЭМ!$A$40:$A$783,$A332,СВЦЭМ!$B$39:$B$782,L$331)+'СЕТ СН'!$F$16</f>
        <v>0</v>
      </c>
      <c r="M332" s="36">
        <f ca="1">SUMIFS(СВЦЭМ!$J$40:$J$783,СВЦЭМ!$A$40:$A$783,$A332,СВЦЭМ!$B$39:$B$782,M$331)+'СЕТ СН'!$F$16</f>
        <v>0</v>
      </c>
      <c r="N332" s="36">
        <f ca="1">SUMIFS(СВЦЭМ!$J$40:$J$783,СВЦЭМ!$A$40:$A$783,$A332,СВЦЭМ!$B$39:$B$782,N$331)+'СЕТ СН'!$F$16</f>
        <v>0</v>
      </c>
      <c r="O332" s="36">
        <f ca="1">SUMIFS(СВЦЭМ!$J$40:$J$783,СВЦЭМ!$A$40:$A$783,$A332,СВЦЭМ!$B$39:$B$782,O$331)+'СЕТ СН'!$F$16</f>
        <v>0</v>
      </c>
      <c r="P332" s="36">
        <f ca="1">SUMIFS(СВЦЭМ!$J$40:$J$783,СВЦЭМ!$A$40:$A$783,$A332,СВЦЭМ!$B$39:$B$782,P$331)+'СЕТ СН'!$F$16</f>
        <v>0</v>
      </c>
      <c r="Q332" s="36">
        <f ca="1">SUMIFS(СВЦЭМ!$J$40:$J$783,СВЦЭМ!$A$40:$A$783,$A332,СВЦЭМ!$B$39:$B$782,Q$331)+'СЕТ СН'!$F$16</f>
        <v>0</v>
      </c>
      <c r="R332" s="36">
        <f ca="1">SUMIFS(СВЦЭМ!$J$40:$J$783,СВЦЭМ!$A$40:$A$783,$A332,СВЦЭМ!$B$39:$B$782,R$331)+'СЕТ СН'!$F$16</f>
        <v>0</v>
      </c>
      <c r="S332" s="36">
        <f ca="1">SUMIFS(СВЦЭМ!$J$40:$J$783,СВЦЭМ!$A$40:$A$783,$A332,СВЦЭМ!$B$39:$B$782,S$331)+'СЕТ СН'!$F$16</f>
        <v>0</v>
      </c>
      <c r="T332" s="36">
        <f ca="1">SUMIFS(СВЦЭМ!$J$40:$J$783,СВЦЭМ!$A$40:$A$783,$A332,СВЦЭМ!$B$39:$B$782,T$331)+'СЕТ СН'!$F$16</f>
        <v>0</v>
      </c>
      <c r="U332" s="36">
        <f ca="1">SUMIFS(СВЦЭМ!$J$40:$J$783,СВЦЭМ!$A$40:$A$783,$A332,СВЦЭМ!$B$39:$B$782,U$331)+'СЕТ СН'!$F$16</f>
        <v>0</v>
      </c>
      <c r="V332" s="36">
        <f ca="1">SUMIFS(СВЦЭМ!$J$40:$J$783,СВЦЭМ!$A$40:$A$783,$A332,СВЦЭМ!$B$39:$B$782,V$331)+'СЕТ СН'!$F$16</f>
        <v>0</v>
      </c>
      <c r="W332" s="36">
        <f ca="1">SUMIFS(СВЦЭМ!$J$40:$J$783,СВЦЭМ!$A$40:$A$783,$A332,СВЦЭМ!$B$39:$B$782,W$331)+'СЕТ СН'!$F$16</f>
        <v>0</v>
      </c>
      <c r="X332" s="36">
        <f ca="1">SUMIFS(СВЦЭМ!$J$40:$J$783,СВЦЭМ!$A$40:$A$783,$A332,СВЦЭМ!$B$39:$B$782,X$331)+'СЕТ СН'!$F$16</f>
        <v>0</v>
      </c>
      <c r="Y332" s="36">
        <f ca="1">SUMIFS(СВЦЭМ!$J$40:$J$783,СВЦЭМ!$A$40:$A$783,$A332,СВЦЭМ!$B$39:$B$782,Y$331)+'СЕТ СН'!$F$16</f>
        <v>0</v>
      </c>
      <c r="AA332" s="45"/>
    </row>
    <row r="333" spans="1:27" ht="15.75" hidden="1" x14ac:dyDescent="0.2">
      <c r="A333" s="35">
        <f>A332+1</f>
        <v>44836</v>
      </c>
      <c r="B333" s="36">
        <f ca="1">SUMIFS(СВЦЭМ!$J$40:$J$783,СВЦЭМ!$A$40:$A$783,$A333,СВЦЭМ!$B$39:$B$782,B$331)+'СЕТ СН'!$F$16</f>
        <v>0</v>
      </c>
      <c r="C333" s="36">
        <f ca="1">SUMIFS(СВЦЭМ!$J$40:$J$783,СВЦЭМ!$A$40:$A$783,$A333,СВЦЭМ!$B$39:$B$782,C$331)+'СЕТ СН'!$F$16</f>
        <v>0</v>
      </c>
      <c r="D333" s="36">
        <f ca="1">SUMIFS(СВЦЭМ!$J$40:$J$783,СВЦЭМ!$A$40:$A$783,$A333,СВЦЭМ!$B$39:$B$782,D$331)+'СЕТ СН'!$F$16</f>
        <v>0</v>
      </c>
      <c r="E333" s="36">
        <f ca="1">SUMIFS(СВЦЭМ!$J$40:$J$783,СВЦЭМ!$A$40:$A$783,$A333,СВЦЭМ!$B$39:$B$782,E$331)+'СЕТ СН'!$F$16</f>
        <v>0</v>
      </c>
      <c r="F333" s="36">
        <f ca="1">SUMIFS(СВЦЭМ!$J$40:$J$783,СВЦЭМ!$A$40:$A$783,$A333,СВЦЭМ!$B$39:$B$782,F$331)+'СЕТ СН'!$F$16</f>
        <v>0</v>
      </c>
      <c r="G333" s="36">
        <f ca="1">SUMIFS(СВЦЭМ!$J$40:$J$783,СВЦЭМ!$A$40:$A$783,$A333,СВЦЭМ!$B$39:$B$782,G$331)+'СЕТ СН'!$F$16</f>
        <v>0</v>
      </c>
      <c r="H333" s="36">
        <f ca="1">SUMIFS(СВЦЭМ!$J$40:$J$783,СВЦЭМ!$A$40:$A$783,$A333,СВЦЭМ!$B$39:$B$782,H$331)+'СЕТ СН'!$F$16</f>
        <v>0</v>
      </c>
      <c r="I333" s="36">
        <f ca="1">SUMIFS(СВЦЭМ!$J$40:$J$783,СВЦЭМ!$A$40:$A$783,$A333,СВЦЭМ!$B$39:$B$782,I$331)+'СЕТ СН'!$F$16</f>
        <v>0</v>
      </c>
      <c r="J333" s="36">
        <f ca="1">SUMIFS(СВЦЭМ!$J$40:$J$783,СВЦЭМ!$A$40:$A$783,$A333,СВЦЭМ!$B$39:$B$782,J$331)+'СЕТ СН'!$F$16</f>
        <v>0</v>
      </c>
      <c r="K333" s="36">
        <f ca="1">SUMIFS(СВЦЭМ!$J$40:$J$783,СВЦЭМ!$A$40:$A$783,$A333,СВЦЭМ!$B$39:$B$782,K$331)+'СЕТ СН'!$F$16</f>
        <v>0</v>
      </c>
      <c r="L333" s="36">
        <f ca="1">SUMIFS(СВЦЭМ!$J$40:$J$783,СВЦЭМ!$A$40:$A$783,$A333,СВЦЭМ!$B$39:$B$782,L$331)+'СЕТ СН'!$F$16</f>
        <v>0</v>
      </c>
      <c r="M333" s="36">
        <f ca="1">SUMIFS(СВЦЭМ!$J$40:$J$783,СВЦЭМ!$A$40:$A$783,$A333,СВЦЭМ!$B$39:$B$782,M$331)+'СЕТ СН'!$F$16</f>
        <v>0</v>
      </c>
      <c r="N333" s="36">
        <f ca="1">SUMIFS(СВЦЭМ!$J$40:$J$783,СВЦЭМ!$A$40:$A$783,$A333,СВЦЭМ!$B$39:$B$782,N$331)+'СЕТ СН'!$F$16</f>
        <v>0</v>
      </c>
      <c r="O333" s="36">
        <f ca="1">SUMIFS(СВЦЭМ!$J$40:$J$783,СВЦЭМ!$A$40:$A$783,$A333,СВЦЭМ!$B$39:$B$782,O$331)+'СЕТ СН'!$F$16</f>
        <v>0</v>
      </c>
      <c r="P333" s="36">
        <f ca="1">SUMIFS(СВЦЭМ!$J$40:$J$783,СВЦЭМ!$A$40:$A$783,$A333,СВЦЭМ!$B$39:$B$782,P$331)+'СЕТ СН'!$F$16</f>
        <v>0</v>
      </c>
      <c r="Q333" s="36">
        <f ca="1">SUMIFS(СВЦЭМ!$J$40:$J$783,СВЦЭМ!$A$40:$A$783,$A333,СВЦЭМ!$B$39:$B$782,Q$331)+'СЕТ СН'!$F$16</f>
        <v>0</v>
      </c>
      <c r="R333" s="36">
        <f ca="1">SUMIFS(СВЦЭМ!$J$40:$J$783,СВЦЭМ!$A$40:$A$783,$A333,СВЦЭМ!$B$39:$B$782,R$331)+'СЕТ СН'!$F$16</f>
        <v>0</v>
      </c>
      <c r="S333" s="36">
        <f ca="1">SUMIFS(СВЦЭМ!$J$40:$J$783,СВЦЭМ!$A$40:$A$783,$A333,СВЦЭМ!$B$39:$B$782,S$331)+'СЕТ СН'!$F$16</f>
        <v>0</v>
      </c>
      <c r="T333" s="36">
        <f ca="1">SUMIFS(СВЦЭМ!$J$40:$J$783,СВЦЭМ!$A$40:$A$783,$A333,СВЦЭМ!$B$39:$B$782,T$331)+'СЕТ СН'!$F$16</f>
        <v>0</v>
      </c>
      <c r="U333" s="36">
        <f ca="1">SUMIFS(СВЦЭМ!$J$40:$J$783,СВЦЭМ!$A$40:$A$783,$A333,СВЦЭМ!$B$39:$B$782,U$331)+'СЕТ СН'!$F$16</f>
        <v>0</v>
      </c>
      <c r="V333" s="36">
        <f ca="1">SUMIFS(СВЦЭМ!$J$40:$J$783,СВЦЭМ!$A$40:$A$783,$A333,СВЦЭМ!$B$39:$B$782,V$331)+'СЕТ СН'!$F$16</f>
        <v>0</v>
      </c>
      <c r="W333" s="36">
        <f ca="1">SUMIFS(СВЦЭМ!$J$40:$J$783,СВЦЭМ!$A$40:$A$783,$A333,СВЦЭМ!$B$39:$B$782,W$331)+'СЕТ СН'!$F$16</f>
        <v>0</v>
      </c>
      <c r="X333" s="36">
        <f ca="1">SUMIFS(СВЦЭМ!$J$40:$J$783,СВЦЭМ!$A$40:$A$783,$A333,СВЦЭМ!$B$39:$B$782,X$331)+'СЕТ СН'!$F$16</f>
        <v>0</v>
      </c>
      <c r="Y333" s="36">
        <f ca="1">SUMIFS(СВЦЭМ!$J$40:$J$783,СВЦЭМ!$A$40:$A$783,$A333,СВЦЭМ!$B$39:$B$782,Y$331)+'СЕТ СН'!$F$16</f>
        <v>0</v>
      </c>
    </row>
    <row r="334" spans="1:27" ht="15.75" hidden="1" x14ac:dyDescent="0.2">
      <c r="A334" s="35">
        <f t="shared" ref="A334:A362" si="9">A333+1</f>
        <v>44837</v>
      </c>
      <c r="B334" s="36">
        <f ca="1">SUMIFS(СВЦЭМ!$J$40:$J$783,СВЦЭМ!$A$40:$A$783,$A334,СВЦЭМ!$B$39:$B$782,B$331)+'СЕТ СН'!$F$16</f>
        <v>0</v>
      </c>
      <c r="C334" s="36">
        <f ca="1">SUMIFS(СВЦЭМ!$J$40:$J$783,СВЦЭМ!$A$40:$A$783,$A334,СВЦЭМ!$B$39:$B$782,C$331)+'СЕТ СН'!$F$16</f>
        <v>0</v>
      </c>
      <c r="D334" s="36">
        <f ca="1">SUMIFS(СВЦЭМ!$J$40:$J$783,СВЦЭМ!$A$40:$A$783,$A334,СВЦЭМ!$B$39:$B$782,D$331)+'СЕТ СН'!$F$16</f>
        <v>0</v>
      </c>
      <c r="E334" s="36">
        <f ca="1">SUMIFS(СВЦЭМ!$J$40:$J$783,СВЦЭМ!$A$40:$A$783,$A334,СВЦЭМ!$B$39:$B$782,E$331)+'СЕТ СН'!$F$16</f>
        <v>0</v>
      </c>
      <c r="F334" s="36">
        <f ca="1">SUMIFS(СВЦЭМ!$J$40:$J$783,СВЦЭМ!$A$40:$A$783,$A334,СВЦЭМ!$B$39:$B$782,F$331)+'СЕТ СН'!$F$16</f>
        <v>0</v>
      </c>
      <c r="G334" s="36">
        <f ca="1">SUMIFS(СВЦЭМ!$J$40:$J$783,СВЦЭМ!$A$40:$A$783,$A334,СВЦЭМ!$B$39:$B$782,G$331)+'СЕТ СН'!$F$16</f>
        <v>0</v>
      </c>
      <c r="H334" s="36">
        <f ca="1">SUMIFS(СВЦЭМ!$J$40:$J$783,СВЦЭМ!$A$40:$A$783,$A334,СВЦЭМ!$B$39:$B$782,H$331)+'СЕТ СН'!$F$16</f>
        <v>0</v>
      </c>
      <c r="I334" s="36">
        <f ca="1">SUMIFS(СВЦЭМ!$J$40:$J$783,СВЦЭМ!$A$40:$A$783,$A334,СВЦЭМ!$B$39:$B$782,I$331)+'СЕТ СН'!$F$16</f>
        <v>0</v>
      </c>
      <c r="J334" s="36">
        <f ca="1">SUMIFS(СВЦЭМ!$J$40:$J$783,СВЦЭМ!$A$40:$A$783,$A334,СВЦЭМ!$B$39:$B$782,J$331)+'СЕТ СН'!$F$16</f>
        <v>0</v>
      </c>
      <c r="K334" s="36">
        <f ca="1">SUMIFS(СВЦЭМ!$J$40:$J$783,СВЦЭМ!$A$40:$A$783,$A334,СВЦЭМ!$B$39:$B$782,K$331)+'СЕТ СН'!$F$16</f>
        <v>0</v>
      </c>
      <c r="L334" s="36">
        <f ca="1">SUMIFS(СВЦЭМ!$J$40:$J$783,СВЦЭМ!$A$40:$A$783,$A334,СВЦЭМ!$B$39:$B$782,L$331)+'СЕТ СН'!$F$16</f>
        <v>0</v>
      </c>
      <c r="M334" s="36">
        <f ca="1">SUMIFS(СВЦЭМ!$J$40:$J$783,СВЦЭМ!$A$40:$A$783,$A334,СВЦЭМ!$B$39:$B$782,M$331)+'СЕТ СН'!$F$16</f>
        <v>0</v>
      </c>
      <c r="N334" s="36">
        <f ca="1">SUMIFS(СВЦЭМ!$J$40:$J$783,СВЦЭМ!$A$40:$A$783,$A334,СВЦЭМ!$B$39:$B$782,N$331)+'СЕТ СН'!$F$16</f>
        <v>0</v>
      </c>
      <c r="O334" s="36">
        <f ca="1">SUMIFS(СВЦЭМ!$J$40:$J$783,СВЦЭМ!$A$40:$A$783,$A334,СВЦЭМ!$B$39:$B$782,O$331)+'СЕТ СН'!$F$16</f>
        <v>0</v>
      </c>
      <c r="P334" s="36">
        <f ca="1">SUMIFS(СВЦЭМ!$J$40:$J$783,СВЦЭМ!$A$40:$A$783,$A334,СВЦЭМ!$B$39:$B$782,P$331)+'СЕТ СН'!$F$16</f>
        <v>0</v>
      </c>
      <c r="Q334" s="36">
        <f ca="1">SUMIFS(СВЦЭМ!$J$40:$J$783,СВЦЭМ!$A$40:$A$783,$A334,СВЦЭМ!$B$39:$B$782,Q$331)+'СЕТ СН'!$F$16</f>
        <v>0</v>
      </c>
      <c r="R334" s="36">
        <f ca="1">SUMIFS(СВЦЭМ!$J$40:$J$783,СВЦЭМ!$A$40:$A$783,$A334,СВЦЭМ!$B$39:$B$782,R$331)+'СЕТ СН'!$F$16</f>
        <v>0</v>
      </c>
      <c r="S334" s="36">
        <f ca="1">SUMIFS(СВЦЭМ!$J$40:$J$783,СВЦЭМ!$A$40:$A$783,$A334,СВЦЭМ!$B$39:$B$782,S$331)+'СЕТ СН'!$F$16</f>
        <v>0</v>
      </c>
      <c r="T334" s="36">
        <f ca="1">SUMIFS(СВЦЭМ!$J$40:$J$783,СВЦЭМ!$A$40:$A$783,$A334,СВЦЭМ!$B$39:$B$782,T$331)+'СЕТ СН'!$F$16</f>
        <v>0</v>
      </c>
      <c r="U334" s="36">
        <f ca="1">SUMIFS(СВЦЭМ!$J$40:$J$783,СВЦЭМ!$A$40:$A$783,$A334,СВЦЭМ!$B$39:$B$782,U$331)+'СЕТ СН'!$F$16</f>
        <v>0</v>
      </c>
      <c r="V334" s="36">
        <f ca="1">SUMIFS(СВЦЭМ!$J$40:$J$783,СВЦЭМ!$A$40:$A$783,$A334,СВЦЭМ!$B$39:$B$782,V$331)+'СЕТ СН'!$F$16</f>
        <v>0</v>
      </c>
      <c r="W334" s="36">
        <f ca="1">SUMIFS(СВЦЭМ!$J$40:$J$783,СВЦЭМ!$A$40:$A$783,$A334,СВЦЭМ!$B$39:$B$782,W$331)+'СЕТ СН'!$F$16</f>
        <v>0</v>
      </c>
      <c r="X334" s="36">
        <f ca="1">SUMIFS(СВЦЭМ!$J$40:$J$783,СВЦЭМ!$A$40:$A$783,$A334,СВЦЭМ!$B$39:$B$782,X$331)+'СЕТ СН'!$F$16</f>
        <v>0</v>
      </c>
      <c r="Y334" s="36">
        <f ca="1">SUMIFS(СВЦЭМ!$J$40:$J$783,СВЦЭМ!$A$40:$A$783,$A334,СВЦЭМ!$B$39:$B$782,Y$331)+'СЕТ СН'!$F$16</f>
        <v>0</v>
      </c>
    </row>
    <row r="335" spans="1:27" ht="15.75" hidden="1" x14ac:dyDescent="0.2">
      <c r="A335" s="35">
        <f t="shared" si="9"/>
        <v>44838</v>
      </c>
      <c r="B335" s="36">
        <f ca="1">SUMIFS(СВЦЭМ!$J$40:$J$783,СВЦЭМ!$A$40:$A$783,$A335,СВЦЭМ!$B$39:$B$782,B$331)+'СЕТ СН'!$F$16</f>
        <v>0</v>
      </c>
      <c r="C335" s="36">
        <f ca="1">SUMIFS(СВЦЭМ!$J$40:$J$783,СВЦЭМ!$A$40:$A$783,$A335,СВЦЭМ!$B$39:$B$782,C$331)+'СЕТ СН'!$F$16</f>
        <v>0</v>
      </c>
      <c r="D335" s="36">
        <f ca="1">SUMIFS(СВЦЭМ!$J$40:$J$783,СВЦЭМ!$A$40:$A$783,$A335,СВЦЭМ!$B$39:$B$782,D$331)+'СЕТ СН'!$F$16</f>
        <v>0</v>
      </c>
      <c r="E335" s="36">
        <f ca="1">SUMIFS(СВЦЭМ!$J$40:$J$783,СВЦЭМ!$A$40:$A$783,$A335,СВЦЭМ!$B$39:$B$782,E$331)+'СЕТ СН'!$F$16</f>
        <v>0</v>
      </c>
      <c r="F335" s="36">
        <f ca="1">SUMIFS(СВЦЭМ!$J$40:$J$783,СВЦЭМ!$A$40:$A$783,$A335,СВЦЭМ!$B$39:$B$782,F$331)+'СЕТ СН'!$F$16</f>
        <v>0</v>
      </c>
      <c r="G335" s="36">
        <f ca="1">SUMIFS(СВЦЭМ!$J$40:$J$783,СВЦЭМ!$A$40:$A$783,$A335,СВЦЭМ!$B$39:$B$782,G$331)+'СЕТ СН'!$F$16</f>
        <v>0</v>
      </c>
      <c r="H335" s="36">
        <f ca="1">SUMIFS(СВЦЭМ!$J$40:$J$783,СВЦЭМ!$A$40:$A$783,$A335,СВЦЭМ!$B$39:$B$782,H$331)+'СЕТ СН'!$F$16</f>
        <v>0</v>
      </c>
      <c r="I335" s="36">
        <f ca="1">SUMIFS(СВЦЭМ!$J$40:$J$783,СВЦЭМ!$A$40:$A$783,$A335,СВЦЭМ!$B$39:$B$782,I$331)+'СЕТ СН'!$F$16</f>
        <v>0</v>
      </c>
      <c r="J335" s="36">
        <f ca="1">SUMIFS(СВЦЭМ!$J$40:$J$783,СВЦЭМ!$A$40:$A$783,$A335,СВЦЭМ!$B$39:$B$782,J$331)+'СЕТ СН'!$F$16</f>
        <v>0</v>
      </c>
      <c r="K335" s="36">
        <f ca="1">SUMIFS(СВЦЭМ!$J$40:$J$783,СВЦЭМ!$A$40:$A$783,$A335,СВЦЭМ!$B$39:$B$782,K$331)+'СЕТ СН'!$F$16</f>
        <v>0</v>
      </c>
      <c r="L335" s="36">
        <f ca="1">SUMIFS(СВЦЭМ!$J$40:$J$783,СВЦЭМ!$A$40:$A$783,$A335,СВЦЭМ!$B$39:$B$782,L$331)+'СЕТ СН'!$F$16</f>
        <v>0</v>
      </c>
      <c r="M335" s="36">
        <f ca="1">SUMIFS(СВЦЭМ!$J$40:$J$783,СВЦЭМ!$A$40:$A$783,$A335,СВЦЭМ!$B$39:$B$782,M$331)+'СЕТ СН'!$F$16</f>
        <v>0</v>
      </c>
      <c r="N335" s="36">
        <f ca="1">SUMIFS(СВЦЭМ!$J$40:$J$783,СВЦЭМ!$A$40:$A$783,$A335,СВЦЭМ!$B$39:$B$782,N$331)+'СЕТ СН'!$F$16</f>
        <v>0</v>
      </c>
      <c r="O335" s="36">
        <f ca="1">SUMIFS(СВЦЭМ!$J$40:$J$783,СВЦЭМ!$A$40:$A$783,$A335,СВЦЭМ!$B$39:$B$782,O$331)+'СЕТ СН'!$F$16</f>
        <v>0</v>
      </c>
      <c r="P335" s="36">
        <f ca="1">SUMIFS(СВЦЭМ!$J$40:$J$783,СВЦЭМ!$A$40:$A$783,$A335,СВЦЭМ!$B$39:$B$782,P$331)+'СЕТ СН'!$F$16</f>
        <v>0</v>
      </c>
      <c r="Q335" s="36">
        <f ca="1">SUMIFS(СВЦЭМ!$J$40:$J$783,СВЦЭМ!$A$40:$A$783,$A335,СВЦЭМ!$B$39:$B$782,Q$331)+'СЕТ СН'!$F$16</f>
        <v>0</v>
      </c>
      <c r="R335" s="36">
        <f ca="1">SUMIFS(СВЦЭМ!$J$40:$J$783,СВЦЭМ!$A$40:$A$783,$A335,СВЦЭМ!$B$39:$B$782,R$331)+'СЕТ СН'!$F$16</f>
        <v>0</v>
      </c>
      <c r="S335" s="36">
        <f ca="1">SUMIFS(СВЦЭМ!$J$40:$J$783,СВЦЭМ!$A$40:$A$783,$A335,СВЦЭМ!$B$39:$B$782,S$331)+'СЕТ СН'!$F$16</f>
        <v>0</v>
      </c>
      <c r="T335" s="36">
        <f ca="1">SUMIFS(СВЦЭМ!$J$40:$J$783,СВЦЭМ!$A$40:$A$783,$A335,СВЦЭМ!$B$39:$B$782,T$331)+'СЕТ СН'!$F$16</f>
        <v>0</v>
      </c>
      <c r="U335" s="36">
        <f ca="1">SUMIFS(СВЦЭМ!$J$40:$J$783,СВЦЭМ!$A$40:$A$783,$A335,СВЦЭМ!$B$39:$B$782,U$331)+'СЕТ СН'!$F$16</f>
        <v>0</v>
      </c>
      <c r="V335" s="36">
        <f ca="1">SUMIFS(СВЦЭМ!$J$40:$J$783,СВЦЭМ!$A$40:$A$783,$A335,СВЦЭМ!$B$39:$B$782,V$331)+'СЕТ СН'!$F$16</f>
        <v>0</v>
      </c>
      <c r="W335" s="36">
        <f ca="1">SUMIFS(СВЦЭМ!$J$40:$J$783,СВЦЭМ!$A$40:$A$783,$A335,СВЦЭМ!$B$39:$B$782,W$331)+'СЕТ СН'!$F$16</f>
        <v>0</v>
      </c>
      <c r="X335" s="36">
        <f ca="1">SUMIFS(СВЦЭМ!$J$40:$J$783,СВЦЭМ!$A$40:$A$783,$A335,СВЦЭМ!$B$39:$B$782,X$331)+'СЕТ СН'!$F$16</f>
        <v>0</v>
      </c>
      <c r="Y335" s="36">
        <f ca="1">SUMIFS(СВЦЭМ!$J$40:$J$783,СВЦЭМ!$A$40:$A$783,$A335,СВЦЭМ!$B$39:$B$782,Y$331)+'СЕТ СН'!$F$16</f>
        <v>0</v>
      </c>
    </row>
    <row r="336" spans="1:27" ht="15.75" hidden="1" x14ac:dyDescent="0.2">
      <c r="A336" s="35">
        <f t="shared" si="9"/>
        <v>44839</v>
      </c>
      <c r="B336" s="36">
        <f ca="1">SUMIFS(СВЦЭМ!$J$40:$J$783,СВЦЭМ!$A$40:$A$783,$A336,СВЦЭМ!$B$39:$B$782,B$331)+'СЕТ СН'!$F$16</f>
        <v>0</v>
      </c>
      <c r="C336" s="36">
        <f ca="1">SUMIFS(СВЦЭМ!$J$40:$J$783,СВЦЭМ!$A$40:$A$783,$A336,СВЦЭМ!$B$39:$B$782,C$331)+'СЕТ СН'!$F$16</f>
        <v>0</v>
      </c>
      <c r="D336" s="36">
        <f ca="1">SUMIFS(СВЦЭМ!$J$40:$J$783,СВЦЭМ!$A$40:$A$783,$A336,СВЦЭМ!$B$39:$B$782,D$331)+'СЕТ СН'!$F$16</f>
        <v>0</v>
      </c>
      <c r="E336" s="36">
        <f ca="1">SUMIFS(СВЦЭМ!$J$40:$J$783,СВЦЭМ!$A$40:$A$783,$A336,СВЦЭМ!$B$39:$B$782,E$331)+'СЕТ СН'!$F$16</f>
        <v>0</v>
      </c>
      <c r="F336" s="36">
        <f ca="1">SUMIFS(СВЦЭМ!$J$40:$J$783,СВЦЭМ!$A$40:$A$783,$A336,СВЦЭМ!$B$39:$B$782,F$331)+'СЕТ СН'!$F$16</f>
        <v>0</v>
      </c>
      <c r="G336" s="36">
        <f ca="1">SUMIFS(СВЦЭМ!$J$40:$J$783,СВЦЭМ!$A$40:$A$783,$A336,СВЦЭМ!$B$39:$B$782,G$331)+'СЕТ СН'!$F$16</f>
        <v>0</v>
      </c>
      <c r="H336" s="36">
        <f ca="1">SUMIFS(СВЦЭМ!$J$40:$J$783,СВЦЭМ!$A$40:$A$783,$A336,СВЦЭМ!$B$39:$B$782,H$331)+'СЕТ СН'!$F$16</f>
        <v>0</v>
      </c>
      <c r="I336" s="36">
        <f ca="1">SUMIFS(СВЦЭМ!$J$40:$J$783,СВЦЭМ!$A$40:$A$783,$A336,СВЦЭМ!$B$39:$B$782,I$331)+'СЕТ СН'!$F$16</f>
        <v>0</v>
      </c>
      <c r="J336" s="36">
        <f ca="1">SUMIFS(СВЦЭМ!$J$40:$J$783,СВЦЭМ!$A$40:$A$783,$A336,СВЦЭМ!$B$39:$B$782,J$331)+'СЕТ СН'!$F$16</f>
        <v>0</v>
      </c>
      <c r="K336" s="36">
        <f ca="1">SUMIFS(СВЦЭМ!$J$40:$J$783,СВЦЭМ!$A$40:$A$783,$A336,СВЦЭМ!$B$39:$B$782,K$331)+'СЕТ СН'!$F$16</f>
        <v>0</v>
      </c>
      <c r="L336" s="36">
        <f ca="1">SUMIFS(СВЦЭМ!$J$40:$J$783,СВЦЭМ!$A$40:$A$783,$A336,СВЦЭМ!$B$39:$B$782,L$331)+'СЕТ СН'!$F$16</f>
        <v>0</v>
      </c>
      <c r="M336" s="36">
        <f ca="1">SUMIFS(СВЦЭМ!$J$40:$J$783,СВЦЭМ!$A$40:$A$783,$A336,СВЦЭМ!$B$39:$B$782,M$331)+'СЕТ СН'!$F$16</f>
        <v>0</v>
      </c>
      <c r="N336" s="36">
        <f ca="1">SUMIFS(СВЦЭМ!$J$40:$J$783,СВЦЭМ!$A$40:$A$783,$A336,СВЦЭМ!$B$39:$B$782,N$331)+'СЕТ СН'!$F$16</f>
        <v>0</v>
      </c>
      <c r="O336" s="36">
        <f ca="1">SUMIFS(СВЦЭМ!$J$40:$J$783,СВЦЭМ!$A$40:$A$783,$A336,СВЦЭМ!$B$39:$B$782,O$331)+'СЕТ СН'!$F$16</f>
        <v>0</v>
      </c>
      <c r="P336" s="36">
        <f ca="1">SUMIFS(СВЦЭМ!$J$40:$J$783,СВЦЭМ!$A$40:$A$783,$A336,СВЦЭМ!$B$39:$B$782,P$331)+'СЕТ СН'!$F$16</f>
        <v>0</v>
      </c>
      <c r="Q336" s="36">
        <f ca="1">SUMIFS(СВЦЭМ!$J$40:$J$783,СВЦЭМ!$A$40:$A$783,$A336,СВЦЭМ!$B$39:$B$782,Q$331)+'СЕТ СН'!$F$16</f>
        <v>0</v>
      </c>
      <c r="R336" s="36">
        <f ca="1">SUMIFS(СВЦЭМ!$J$40:$J$783,СВЦЭМ!$A$40:$A$783,$A336,СВЦЭМ!$B$39:$B$782,R$331)+'СЕТ СН'!$F$16</f>
        <v>0</v>
      </c>
      <c r="S336" s="36">
        <f ca="1">SUMIFS(СВЦЭМ!$J$40:$J$783,СВЦЭМ!$A$40:$A$783,$A336,СВЦЭМ!$B$39:$B$782,S$331)+'СЕТ СН'!$F$16</f>
        <v>0</v>
      </c>
      <c r="T336" s="36">
        <f ca="1">SUMIFS(СВЦЭМ!$J$40:$J$783,СВЦЭМ!$A$40:$A$783,$A336,СВЦЭМ!$B$39:$B$782,T$331)+'СЕТ СН'!$F$16</f>
        <v>0</v>
      </c>
      <c r="U336" s="36">
        <f ca="1">SUMIFS(СВЦЭМ!$J$40:$J$783,СВЦЭМ!$A$40:$A$783,$A336,СВЦЭМ!$B$39:$B$782,U$331)+'СЕТ СН'!$F$16</f>
        <v>0</v>
      </c>
      <c r="V336" s="36">
        <f ca="1">SUMIFS(СВЦЭМ!$J$40:$J$783,СВЦЭМ!$A$40:$A$783,$A336,СВЦЭМ!$B$39:$B$782,V$331)+'СЕТ СН'!$F$16</f>
        <v>0</v>
      </c>
      <c r="W336" s="36">
        <f ca="1">SUMIFS(СВЦЭМ!$J$40:$J$783,СВЦЭМ!$A$40:$A$783,$A336,СВЦЭМ!$B$39:$B$782,W$331)+'СЕТ СН'!$F$16</f>
        <v>0</v>
      </c>
      <c r="X336" s="36">
        <f ca="1">SUMIFS(СВЦЭМ!$J$40:$J$783,СВЦЭМ!$A$40:$A$783,$A336,СВЦЭМ!$B$39:$B$782,X$331)+'СЕТ СН'!$F$16</f>
        <v>0</v>
      </c>
      <c r="Y336" s="36">
        <f ca="1">SUMIFS(СВЦЭМ!$J$40:$J$783,СВЦЭМ!$A$40:$A$783,$A336,СВЦЭМ!$B$39:$B$782,Y$331)+'СЕТ СН'!$F$16</f>
        <v>0</v>
      </c>
    </row>
    <row r="337" spans="1:25" ht="15.75" hidden="1" x14ac:dyDescent="0.2">
      <c r="A337" s="35">
        <f t="shared" si="9"/>
        <v>44840</v>
      </c>
      <c r="B337" s="36">
        <f ca="1">SUMIFS(СВЦЭМ!$J$40:$J$783,СВЦЭМ!$A$40:$A$783,$A337,СВЦЭМ!$B$39:$B$782,B$331)+'СЕТ СН'!$F$16</f>
        <v>0</v>
      </c>
      <c r="C337" s="36">
        <f ca="1">SUMIFS(СВЦЭМ!$J$40:$J$783,СВЦЭМ!$A$40:$A$783,$A337,СВЦЭМ!$B$39:$B$782,C$331)+'СЕТ СН'!$F$16</f>
        <v>0</v>
      </c>
      <c r="D337" s="36">
        <f ca="1">SUMIFS(СВЦЭМ!$J$40:$J$783,СВЦЭМ!$A$40:$A$783,$A337,СВЦЭМ!$B$39:$B$782,D$331)+'СЕТ СН'!$F$16</f>
        <v>0</v>
      </c>
      <c r="E337" s="36">
        <f ca="1">SUMIFS(СВЦЭМ!$J$40:$J$783,СВЦЭМ!$A$40:$A$783,$A337,СВЦЭМ!$B$39:$B$782,E$331)+'СЕТ СН'!$F$16</f>
        <v>0</v>
      </c>
      <c r="F337" s="36">
        <f ca="1">SUMIFS(СВЦЭМ!$J$40:$J$783,СВЦЭМ!$A$40:$A$783,$A337,СВЦЭМ!$B$39:$B$782,F$331)+'СЕТ СН'!$F$16</f>
        <v>0</v>
      </c>
      <c r="G337" s="36">
        <f ca="1">SUMIFS(СВЦЭМ!$J$40:$J$783,СВЦЭМ!$A$40:$A$783,$A337,СВЦЭМ!$B$39:$B$782,G$331)+'СЕТ СН'!$F$16</f>
        <v>0</v>
      </c>
      <c r="H337" s="36">
        <f ca="1">SUMIFS(СВЦЭМ!$J$40:$J$783,СВЦЭМ!$A$40:$A$783,$A337,СВЦЭМ!$B$39:$B$782,H$331)+'СЕТ СН'!$F$16</f>
        <v>0</v>
      </c>
      <c r="I337" s="36">
        <f ca="1">SUMIFS(СВЦЭМ!$J$40:$J$783,СВЦЭМ!$A$40:$A$783,$A337,СВЦЭМ!$B$39:$B$782,I$331)+'СЕТ СН'!$F$16</f>
        <v>0</v>
      </c>
      <c r="J337" s="36">
        <f ca="1">SUMIFS(СВЦЭМ!$J$40:$J$783,СВЦЭМ!$A$40:$A$783,$A337,СВЦЭМ!$B$39:$B$782,J$331)+'СЕТ СН'!$F$16</f>
        <v>0</v>
      </c>
      <c r="K337" s="36">
        <f ca="1">SUMIFS(СВЦЭМ!$J$40:$J$783,СВЦЭМ!$A$40:$A$783,$A337,СВЦЭМ!$B$39:$B$782,K$331)+'СЕТ СН'!$F$16</f>
        <v>0</v>
      </c>
      <c r="L337" s="36">
        <f ca="1">SUMIFS(СВЦЭМ!$J$40:$J$783,СВЦЭМ!$A$40:$A$783,$A337,СВЦЭМ!$B$39:$B$782,L$331)+'СЕТ СН'!$F$16</f>
        <v>0</v>
      </c>
      <c r="M337" s="36">
        <f ca="1">SUMIFS(СВЦЭМ!$J$40:$J$783,СВЦЭМ!$A$40:$A$783,$A337,СВЦЭМ!$B$39:$B$782,M$331)+'СЕТ СН'!$F$16</f>
        <v>0</v>
      </c>
      <c r="N337" s="36">
        <f ca="1">SUMIFS(СВЦЭМ!$J$40:$J$783,СВЦЭМ!$A$40:$A$783,$A337,СВЦЭМ!$B$39:$B$782,N$331)+'СЕТ СН'!$F$16</f>
        <v>0</v>
      </c>
      <c r="O337" s="36">
        <f ca="1">SUMIFS(СВЦЭМ!$J$40:$J$783,СВЦЭМ!$A$40:$A$783,$A337,СВЦЭМ!$B$39:$B$782,O$331)+'СЕТ СН'!$F$16</f>
        <v>0</v>
      </c>
      <c r="P337" s="36">
        <f ca="1">SUMIFS(СВЦЭМ!$J$40:$J$783,СВЦЭМ!$A$40:$A$783,$A337,СВЦЭМ!$B$39:$B$782,P$331)+'СЕТ СН'!$F$16</f>
        <v>0</v>
      </c>
      <c r="Q337" s="36">
        <f ca="1">SUMIFS(СВЦЭМ!$J$40:$J$783,СВЦЭМ!$A$40:$A$783,$A337,СВЦЭМ!$B$39:$B$782,Q$331)+'СЕТ СН'!$F$16</f>
        <v>0</v>
      </c>
      <c r="R337" s="36">
        <f ca="1">SUMIFS(СВЦЭМ!$J$40:$J$783,СВЦЭМ!$A$40:$A$783,$A337,СВЦЭМ!$B$39:$B$782,R$331)+'СЕТ СН'!$F$16</f>
        <v>0</v>
      </c>
      <c r="S337" s="36">
        <f ca="1">SUMIFS(СВЦЭМ!$J$40:$J$783,СВЦЭМ!$A$40:$A$783,$A337,СВЦЭМ!$B$39:$B$782,S$331)+'СЕТ СН'!$F$16</f>
        <v>0</v>
      </c>
      <c r="T337" s="36">
        <f ca="1">SUMIFS(СВЦЭМ!$J$40:$J$783,СВЦЭМ!$A$40:$A$783,$A337,СВЦЭМ!$B$39:$B$782,T$331)+'СЕТ СН'!$F$16</f>
        <v>0</v>
      </c>
      <c r="U337" s="36">
        <f ca="1">SUMIFS(СВЦЭМ!$J$40:$J$783,СВЦЭМ!$A$40:$A$783,$A337,СВЦЭМ!$B$39:$B$782,U$331)+'СЕТ СН'!$F$16</f>
        <v>0</v>
      </c>
      <c r="V337" s="36">
        <f ca="1">SUMIFS(СВЦЭМ!$J$40:$J$783,СВЦЭМ!$A$40:$A$783,$A337,СВЦЭМ!$B$39:$B$782,V$331)+'СЕТ СН'!$F$16</f>
        <v>0</v>
      </c>
      <c r="W337" s="36">
        <f ca="1">SUMIFS(СВЦЭМ!$J$40:$J$783,СВЦЭМ!$A$40:$A$783,$A337,СВЦЭМ!$B$39:$B$782,W$331)+'СЕТ СН'!$F$16</f>
        <v>0</v>
      </c>
      <c r="X337" s="36">
        <f ca="1">SUMIFS(СВЦЭМ!$J$40:$J$783,СВЦЭМ!$A$40:$A$783,$A337,СВЦЭМ!$B$39:$B$782,X$331)+'СЕТ СН'!$F$16</f>
        <v>0</v>
      </c>
      <c r="Y337" s="36">
        <f ca="1">SUMIFS(СВЦЭМ!$J$40:$J$783,СВЦЭМ!$A$40:$A$783,$A337,СВЦЭМ!$B$39:$B$782,Y$331)+'СЕТ СН'!$F$16</f>
        <v>0</v>
      </c>
    </row>
    <row r="338" spans="1:25" ht="15.75" hidden="1" x14ac:dyDescent="0.2">
      <c r="A338" s="35">
        <f t="shared" si="9"/>
        <v>44841</v>
      </c>
      <c r="B338" s="36">
        <f ca="1">SUMIFS(СВЦЭМ!$J$40:$J$783,СВЦЭМ!$A$40:$A$783,$A338,СВЦЭМ!$B$39:$B$782,B$331)+'СЕТ СН'!$F$16</f>
        <v>0</v>
      </c>
      <c r="C338" s="36">
        <f ca="1">SUMIFS(СВЦЭМ!$J$40:$J$783,СВЦЭМ!$A$40:$A$783,$A338,СВЦЭМ!$B$39:$B$782,C$331)+'СЕТ СН'!$F$16</f>
        <v>0</v>
      </c>
      <c r="D338" s="36">
        <f ca="1">SUMIFS(СВЦЭМ!$J$40:$J$783,СВЦЭМ!$A$40:$A$783,$A338,СВЦЭМ!$B$39:$B$782,D$331)+'СЕТ СН'!$F$16</f>
        <v>0</v>
      </c>
      <c r="E338" s="36">
        <f ca="1">SUMIFS(СВЦЭМ!$J$40:$J$783,СВЦЭМ!$A$40:$A$783,$A338,СВЦЭМ!$B$39:$B$782,E$331)+'СЕТ СН'!$F$16</f>
        <v>0</v>
      </c>
      <c r="F338" s="36">
        <f ca="1">SUMIFS(СВЦЭМ!$J$40:$J$783,СВЦЭМ!$A$40:$A$783,$A338,СВЦЭМ!$B$39:$B$782,F$331)+'СЕТ СН'!$F$16</f>
        <v>0</v>
      </c>
      <c r="G338" s="36">
        <f ca="1">SUMIFS(СВЦЭМ!$J$40:$J$783,СВЦЭМ!$A$40:$A$783,$A338,СВЦЭМ!$B$39:$B$782,G$331)+'СЕТ СН'!$F$16</f>
        <v>0</v>
      </c>
      <c r="H338" s="36">
        <f ca="1">SUMIFS(СВЦЭМ!$J$40:$J$783,СВЦЭМ!$A$40:$A$783,$A338,СВЦЭМ!$B$39:$B$782,H$331)+'СЕТ СН'!$F$16</f>
        <v>0</v>
      </c>
      <c r="I338" s="36">
        <f ca="1">SUMIFS(СВЦЭМ!$J$40:$J$783,СВЦЭМ!$A$40:$A$783,$A338,СВЦЭМ!$B$39:$B$782,I$331)+'СЕТ СН'!$F$16</f>
        <v>0</v>
      </c>
      <c r="J338" s="36">
        <f ca="1">SUMIFS(СВЦЭМ!$J$40:$J$783,СВЦЭМ!$A$40:$A$783,$A338,СВЦЭМ!$B$39:$B$782,J$331)+'СЕТ СН'!$F$16</f>
        <v>0</v>
      </c>
      <c r="K338" s="36">
        <f ca="1">SUMIFS(СВЦЭМ!$J$40:$J$783,СВЦЭМ!$A$40:$A$783,$A338,СВЦЭМ!$B$39:$B$782,K$331)+'СЕТ СН'!$F$16</f>
        <v>0</v>
      </c>
      <c r="L338" s="36">
        <f ca="1">SUMIFS(СВЦЭМ!$J$40:$J$783,СВЦЭМ!$A$40:$A$783,$A338,СВЦЭМ!$B$39:$B$782,L$331)+'СЕТ СН'!$F$16</f>
        <v>0</v>
      </c>
      <c r="M338" s="36">
        <f ca="1">SUMIFS(СВЦЭМ!$J$40:$J$783,СВЦЭМ!$A$40:$A$783,$A338,СВЦЭМ!$B$39:$B$782,M$331)+'СЕТ СН'!$F$16</f>
        <v>0</v>
      </c>
      <c r="N338" s="36">
        <f ca="1">SUMIFS(СВЦЭМ!$J$40:$J$783,СВЦЭМ!$A$40:$A$783,$A338,СВЦЭМ!$B$39:$B$782,N$331)+'СЕТ СН'!$F$16</f>
        <v>0</v>
      </c>
      <c r="O338" s="36">
        <f ca="1">SUMIFS(СВЦЭМ!$J$40:$J$783,СВЦЭМ!$A$40:$A$783,$A338,СВЦЭМ!$B$39:$B$782,O$331)+'СЕТ СН'!$F$16</f>
        <v>0</v>
      </c>
      <c r="P338" s="36">
        <f ca="1">SUMIFS(СВЦЭМ!$J$40:$J$783,СВЦЭМ!$A$40:$A$783,$A338,СВЦЭМ!$B$39:$B$782,P$331)+'СЕТ СН'!$F$16</f>
        <v>0</v>
      </c>
      <c r="Q338" s="36">
        <f ca="1">SUMIFS(СВЦЭМ!$J$40:$J$783,СВЦЭМ!$A$40:$A$783,$A338,СВЦЭМ!$B$39:$B$782,Q$331)+'СЕТ СН'!$F$16</f>
        <v>0</v>
      </c>
      <c r="R338" s="36">
        <f ca="1">SUMIFS(СВЦЭМ!$J$40:$J$783,СВЦЭМ!$A$40:$A$783,$A338,СВЦЭМ!$B$39:$B$782,R$331)+'СЕТ СН'!$F$16</f>
        <v>0</v>
      </c>
      <c r="S338" s="36">
        <f ca="1">SUMIFS(СВЦЭМ!$J$40:$J$783,СВЦЭМ!$A$40:$A$783,$A338,СВЦЭМ!$B$39:$B$782,S$331)+'СЕТ СН'!$F$16</f>
        <v>0</v>
      </c>
      <c r="T338" s="36">
        <f ca="1">SUMIFS(СВЦЭМ!$J$40:$J$783,СВЦЭМ!$A$40:$A$783,$A338,СВЦЭМ!$B$39:$B$782,T$331)+'СЕТ СН'!$F$16</f>
        <v>0</v>
      </c>
      <c r="U338" s="36">
        <f ca="1">SUMIFS(СВЦЭМ!$J$40:$J$783,СВЦЭМ!$A$40:$A$783,$A338,СВЦЭМ!$B$39:$B$782,U$331)+'СЕТ СН'!$F$16</f>
        <v>0</v>
      </c>
      <c r="V338" s="36">
        <f ca="1">SUMIFS(СВЦЭМ!$J$40:$J$783,СВЦЭМ!$A$40:$A$783,$A338,СВЦЭМ!$B$39:$B$782,V$331)+'СЕТ СН'!$F$16</f>
        <v>0</v>
      </c>
      <c r="W338" s="36">
        <f ca="1">SUMIFS(СВЦЭМ!$J$40:$J$783,СВЦЭМ!$A$40:$A$783,$A338,СВЦЭМ!$B$39:$B$782,W$331)+'СЕТ СН'!$F$16</f>
        <v>0</v>
      </c>
      <c r="X338" s="36">
        <f ca="1">SUMIFS(СВЦЭМ!$J$40:$J$783,СВЦЭМ!$A$40:$A$783,$A338,СВЦЭМ!$B$39:$B$782,X$331)+'СЕТ СН'!$F$16</f>
        <v>0</v>
      </c>
      <c r="Y338" s="36">
        <f ca="1">SUMIFS(СВЦЭМ!$J$40:$J$783,СВЦЭМ!$A$40:$A$783,$A338,СВЦЭМ!$B$39:$B$782,Y$331)+'СЕТ СН'!$F$16</f>
        <v>0</v>
      </c>
    </row>
    <row r="339" spans="1:25" ht="15.75" hidden="1" x14ac:dyDescent="0.2">
      <c r="A339" s="35">
        <f t="shared" si="9"/>
        <v>44842</v>
      </c>
      <c r="B339" s="36">
        <f ca="1">SUMIFS(СВЦЭМ!$J$40:$J$783,СВЦЭМ!$A$40:$A$783,$A339,СВЦЭМ!$B$39:$B$782,B$331)+'СЕТ СН'!$F$16</f>
        <v>0</v>
      </c>
      <c r="C339" s="36">
        <f ca="1">SUMIFS(СВЦЭМ!$J$40:$J$783,СВЦЭМ!$A$40:$A$783,$A339,СВЦЭМ!$B$39:$B$782,C$331)+'СЕТ СН'!$F$16</f>
        <v>0</v>
      </c>
      <c r="D339" s="36">
        <f ca="1">SUMIFS(СВЦЭМ!$J$40:$J$783,СВЦЭМ!$A$40:$A$783,$A339,СВЦЭМ!$B$39:$B$782,D$331)+'СЕТ СН'!$F$16</f>
        <v>0</v>
      </c>
      <c r="E339" s="36">
        <f ca="1">SUMIFS(СВЦЭМ!$J$40:$J$783,СВЦЭМ!$A$40:$A$783,$A339,СВЦЭМ!$B$39:$B$782,E$331)+'СЕТ СН'!$F$16</f>
        <v>0</v>
      </c>
      <c r="F339" s="36">
        <f ca="1">SUMIFS(СВЦЭМ!$J$40:$J$783,СВЦЭМ!$A$40:$A$783,$A339,СВЦЭМ!$B$39:$B$782,F$331)+'СЕТ СН'!$F$16</f>
        <v>0</v>
      </c>
      <c r="G339" s="36">
        <f ca="1">SUMIFS(СВЦЭМ!$J$40:$J$783,СВЦЭМ!$A$40:$A$783,$A339,СВЦЭМ!$B$39:$B$782,G$331)+'СЕТ СН'!$F$16</f>
        <v>0</v>
      </c>
      <c r="H339" s="36">
        <f ca="1">SUMIFS(СВЦЭМ!$J$40:$J$783,СВЦЭМ!$A$40:$A$783,$A339,СВЦЭМ!$B$39:$B$782,H$331)+'СЕТ СН'!$F$16</f>
        <v>0</v>
      </c>
      <c r="I339" s="36">
        <f ca="1">SUMIFS(СВЦЭМ!$J$40:$J$783,СВЦЭМ!$A$40:$A$783,$A339,СВЦЭМ!$B$39:$B$782,I$331)+'СЕТ СН'!$F$16</f>
        <v>0</v>
      </c>
      <c r="J339" s="36">
        <f ca="1">SUMIFS(СВЦЭМ!$J$40:$J$783,СВЦЭМ!$A$40:$A$783,$A339,СВЦЭМ!$B$39:$B$782,J$331)+'СЕТ СН'!$F$16</f>
        <v>0</v>
      </c>
      <c r="K339" s="36">
        <f ca="1">SUMIFS(СВЦЭМ!$J$40:$J$783,СВЦЭМ!$A$40:$A$783,$A339,СВЦЭМ!$B$39:$B$782,K$331)+'СЕТ СН'!$F$16</f>
        <v>0</v>
      </c>
      <c r="L339" s="36">
        <f ca="1">SUMIFS(СВЦЭМ!$J$40:$J$783,СВЦЭМ!$A$40:$A$783,$A339,СВЦЭМ!$B$39:$B$782,L$331)+'СЕТ СН'!$F$16</f>
        <v>0</v>
      </c>
      <c r="M339" s="36">
        <f ca="1">SUMIFS(СВЦЭМ!$J$40:$J$783,СВЦЭМ!$A$40:$A$783,$A339,СВЦЭМ!$B$39:$B$782,M$331)+'СЕТ СН'!$F$16</f>
        <v>0</v>
      </c>
      <c r="N339" s="36">
        <f ca="1">SUMIFS(СВЦЭМ!$J$40:$J$783,СВЦЭМ!$A$40:$A$783,$A339,СВЦЭМ!$B$39:$B$782,N$331)+'СЕТ СН'!$F$16</f>
        <v>0</v>
      </c>
      <c r="O339" s="36">
        <f ca="1">SUMIFS(СВЦЭМ!$J$40:$J$783,СВЦЭМ!$A$40:$A$783,$A339,СВЦЭМ!$B$39:$B$782,O$331)+'СЕТ СН'!$F$16</f>
        <v>0</v>
      </c>
      <c r="P339" s="36">
        <f ca="1">SUMIFS(СВЦЭМ!$J$40:$J$783,СВЦЭМ!$A$40:$A$783,$A339,СВЦЭМ!$B$39:$B$782,P$331)+'СЕТ СН'!$F$16</f>
        <v>0</v>
      </c>
      <c r="Q339" s="36">
        <f ca="1">SUMIFS(СВЦЭМ!$J$40:$J$783,СВЦЭМ!$A$40:$A$783,$A339,СВЦЭМ!$B$39:$B$782,Q$331)+'СЕТ СН'!$F$16</f>
        <v>0</v>
      </c>
      <c r="R339" s="36">
        <f ca="1">SUMIFS(СВЦЭМ!$J$40:$J$783,СВЦЭМ!$A$40:$A$783,$A339,СВЦЭМ!$B$39:$B$782,R$331)+'СЕТ СН'!$F$16</f>
        <v>0</v>
      </c>
      <c r="S339" s="36">
        <f ca="1">SUMIFS(СВЦЭМ!$J$40:$J$783,СВЦЭМ!$A$40:$A$783,$A339,СВЦЭМ!$B$39:$B$782,S$331)+'СЕТ СН'!$F$16</f>
        <v>0</v>
      </c>
      <c r="T339" s="36">
        <f ca="1">SUMIFS(СВЦЭМ!$J$40:$J$783,СВЦЭМ!$A$40:$A$783,$A339,СВЦЭМ!$B$39:$B$782,T$331)+'СЕТ СН'!$F$16</f>
        <v>0</v>
      </c>
      <c r="U339" s="36">
        <f ca="1">SUMIFS(СВЦЭМ!$J$40:$J$783,СВЦЭМ!$A$40:$A$783,$A339,СВЦЭМ!$B$39:$B$782,U$331)+'СЕТ СН'!$F$16</f>
        <v>0</v>
      </c>
      <c r="V339" s="36">
        <f ca="1">SUMIFS(СВЦЭМ!$J$40:$J$783,СВЦЭМ!$A$40:$A$783,$A339,СВЦЭМ!$B$39:$B$782,V$331)+'СЕТ СН'!$F$16</f>
        <v>0</v>
      </c>
      <c r="W339" s="36">
        <f ca="1">SUMIFS(СВЦЭМ!$J$40:$J$783,СВЦЭМ!$A$40:$A$783,$A339,СВЦЭМ!$B$39:$B$782,W$331)+'СЕТ СН'!$F$16</f>
        <v>0</v>
      </c>
      <c r="X339" s="36">
        <f ca="1">SUMIFS(СВЦЭМ!$J$40:$J$783,СВЦЭМ!$A$40:$A$783,$A339,СВЦЭМ!$B$39:$B$782,X$331)+'СЕТ СН'!$F$16</f>
        <v>0</v>
      </c>
      <c r="Y339" s="36">
        <f ca="1">SUMIFS(СВЦЭМ!$J$40:$J$783,СВЦЭМ!$A$40:$A$783,$A339,СВЦЭМ!$B$39:$B$782,Y$331)+'СЕТ СН'!$F$16</f>
        <v>0</v>
      </c>
    </row>
    <row r="340" spans="1:25" ht="15.75" hidden="1" x14ac:dyDescent="0.2">
      <c r="A340" s="35">
        <f t="shared" si="9"/>
        <v>44843</v>
      </c>
      <c r="B340" s="36">
        <f ca="1">SUMIFS(СВЦЭМ!$J$40:$J$783,СВЦЭМ!$A$40:$A$783,$A340,СВЦЭМ!$B$39:$B$782,B$331)+'СЕТ СН'!$F$16</f>
        <v>0</v>
      </c>
      <c r="C340" s="36">
        <f ca="1">SUMIFS(СВЦЭМ!$J$40:$J$783,СВЦЭМ!$A$40:$A$783,$A340,СВЦЭМ!$B$39:$B$782,C$331)+'СЕТ СН'!$F$16</f>
        <v>0</v>
      </c>
      <c r="D340" s="36">
        <f ca="1">SUMIFS(СВЦЭМ!$J$40:$J$783,СВЦЭМ!$A$40:$A$783,$A340,СВЦЭМ!$B$39:$B$782,D$331)+'СЕТ СН'!$F$16</f>
        <v>0</v>
      </c>
      <c r="E340" s="36">
        <f ca="1">SUMIFS(СВЦЭМ!$J$40:$J$783,СВЦЭМ!$A$40:$A$783,$A340,СВЦЭМ!$B$39:$B$782,E$331)+'СЕТ СН'!$F$16</f>
        <v>0</v>
      </c>
      <c r="F340" s="36">
        <f ca="1">SUMIFS(СВЦЭМ!$J$40:$J$783,СВЦЭМ!$A$40:$A$783,$A340,СВЦЭМ!$B$39:$B$782,F$331)+'СЕТ СН'!$F$16</f>
        <v>0</v>
      </c>
      <c r="G340" s="36">
        <f ca="1">SUMIFS(СВЦЭМ!$J$40:$J$783,СВЦЭМ!$A$40:$A$783,$A340,СВЦЭМ!$B$39:$B$782,G$331)+'СЕТ СН'!$F$16</f>
        <v>0</v>
      </c>
      <c r="H340" s="36">
        <f ca="1">SUMIFS(СВЦЭМ!$J$40:$J$783,СВЦЭМ!$A$40:$A$783,$A340,СВЦЭМ!$B$39:$B$782,H$331)+'СЕТ СН'!$F$16</f>
        <v>0</v>
      </c>
      <c r="I340" s="36">
        <f ca="1">SUMIFS(СВЦЭМ!$J$40:$J$783,СВЦЭМ!$A$40:$A$783,$A340,СВЦЭМ!$B$39:$B$782,I$331)+'СЕТ СН'!$F$16</f>
        <v>0</v>
      </c>
      <c r="J340" s="36">
        <f ca="1">SUMIFS(СВЦЭМ!$J$40:$J$783,СВЦЭМ!$A$40:$A$783,$A340,СВЦЭМ!$B$39:$B$782,J$331)+'СЕТ СН'!$F$16</f>
        <v>0</v>
      </c>
      <c r="K340" s="36">
        <f ca="1">SUMIFS(СВЦЭМ!$J$40:$J$783,СВЦЭМ!$A$40:$A$783,$A340,СВЦЭМ!$B$39:$B$782,K$331)+'СЕТ СН'!$F$16</f>
        <v>0</v>
      </c>
      <c r="L340" s="36">
        <f ca="1">SUMIFS(СВЦЭМ!$J$40:$J$783,СВЦЭМ!$A$40:$A$783,$A340,СВЦЭМ!$B$39:$B$782,L$331)+'СЕТ СН'!$F$16</f>
        <v>0</v>
      </c>
      <c r="M340" s="36">
        <f ca="1">SUMIFS(СВЦЭМ!$J$40:$J$783,СВЦЭМ!$A$40:$A$783,$A340,СВЦЭМ!$B$39:$B$782,M$331)+'СЕТ СН'!$F$16</f>
        <v>0</v>
      </c>
      <c r="N340" s="36">
        <f ca="1">SUMIFS(СВЦЭМ!$J$40:$J$783,СВЦЭМ!$A$40:$A$783,$A340,СВЦЭМ!$B$39:$B$782,N$331)+'СЕТ СН'!$F$16</f>
        <v>0</v>
      </c>
      <c r="O340" s="36">
        <f ca="1">SUMIFS(СВЦЭМ!$J$40:$J$783,СВЦЭМ!$A$40:$A$783,$A340,СВЦЭМ!$B$39:$B$782,O$331)+'СЕТ СН'!$F$16</f>
        <v>0</v>
      </c>
      <c r="P340" s="36">
        <f ca="1">SUMIFS(СВЦЭМ!$J$40:$J$783,СВЦЭМ!$A$40:$A$783,$A340,СВЦЭМ!$B$39:$B$782,P$331)+'СЕТ СН'!$F$16</f>
        <v>0</v>
      </c>
      <c r="Q340" s="36">
        <f ca="1">SUMIFS(СВЦЭМ!$J$40:$J$783,СВЦЭМ!$A$40:$A$783,$A340,СВЦЭМ!$B$39:$B$782,Q$331)+'СЕТ СН'!$F$16</f>
        <v>0</v>
      </c>
      <c r="R340" s="36">
        <f ca="1">SUMIFS(СВЦЭМ!$J$40:$J$783,СВЦЭМ!$A$40:$A$783,$A340,СВЦЭМ!$B$39:$B$782,R$331)+'СЕТ СН'!$F$16</f>
        <v>0</v>
      </c>
      <c r="S340" s="36">
        <f ca="1">SUMIFS(СВЦЭМ!$J$40:$J$783,СВЦЭМ!$A$40:$A$783,$A340,СВЦЭМ!$B$39:$B$782,S$331)+'СЕТ СН'!$F$16</f>
        <v>0</v>
      </c>
      <c r="T340" s="36">
        <f ca="1">SUMIFS(СВЦЭМ!$J$40:$J$783,СВЦЭМ!$A$40:$A$783,$A340,СВЦЭМ!$B$39:$B$782,T$331)+'СЕТ СН'!$F$16</f>
        <v>0</v>
      </c>
      <c r="U340" s="36">
        <f ca="1">SUMIFS(СВЦЭМ!$J$40:$J$783,СВЦЭМ!$A$40:$A$783,$A340,СВЦЭМ!$B$39:$B$782,U$331)+'СЕТ СН'!$F$16</f>
        <v>0</v>
      </c>
      <c r="V340" s="36">
        <f ca="1">SUMIFS(СВЦЭМ!$J$40:$J$783,СВЦЭМ!$A$40:$A$783,$A340,СВЦЭМ!$B$39:$B$782,V$331)+'СЕТ СН'!$F$16</f>
        <v>0</v>
      </c>
      <c r="W340" s="36">
        <f ca="1">SUMIFS(СВЦЭМ!$J$40:$J$783,СВЦЭМ!$A$40:$A$783,$A340,СВЦЭМ!$B$39:$B$782,W$331)+'СЕТ СН'!$F$16</f>
        <v>0</v>
      </c>
      <c r="X340" s="36">
        <f ca="1">SUMIFS(СВЦЭМ!$J$40:$J$783,СВЦЭМ!$A$40:$A$783,$A340,СВЦЭМ!$B$39:$B$782,X$331)+'СЕТ СН'!$F$16</f>
        <v>0</v>
      </c>
      <c r="Y340" s="36">
        <f ca="1">SUMIFS(СВЦЭМ!$J$40:$J$783,СВЦЭМ!$A$40:$A$783,$A340,СВЦЭМ!$B$39:$B$782,Y$331)+'СЕТ СН'!$F$16</f>
        <v>0</v>
      </c>
    </row>
    <row r="341" spans="1:25" ht="15.75" hidden="1" x14ac:dyDescent="0.2">
      <c r="A341" s="35">
        <f t="shared" si="9"/>
        <v>44844</v>
      </c>
      <c r="B341" s="36">
        <f ca="1">SUMIFS(СВЦЭМ!$J$40:$J$783,СВЦЭМ!$A$40:$A$783,$A341,СВЦЭМ!$B$39:$B$782,B$331)+'СЕТ СН'!$F$16</f>
        <v>0</v>
      </c>
      <c r="C341" s="36">
        <f ca="1">SUMIFS(СВЦЭМ!$J$40:$J$783,СВЦЭМ!$A$40:$A$783,$A341,СВЦЭМ!$B$39:$B$782,C$331)+'СЕТ СН'!$F$16</f>
        <v>0</v>
      </c>
      <c r="D341" s="36">
        <f ca="1">SUMIFS(СВЦЭМ!$J$40:$J$783,СВЦЭМ!$A$40:$A$783,$A341,СВЦЭМ!$B$39:$B$782,D$331)+'СЕТ СН'!$F$16</f>
        <v>0</v>
      </c>
      <c r="E341" s="36">
        <f ca="1">SUMIFS(СВЦЭМ!$J$40:$J$783,СВЦЭМ!$A$40:$A$783,$A341,СВЦЭМ!$B$39:$B$782,E$331)+'СЕТ СН'!$F$16</f>
        <v>0</v>
      </c>
      <c r="F341" s="36">
        <f ca="1">SUMIFS(СВЦЭМ!$J$40:$J$783,СВЦЭМ!$A$40:$A$783,$A341,СВЦЭМ!$B$39:$B$782,F$331)+'СЕТ СН'!$F$16</f>
        <v>0</v>
      </c>
      <c r="G341" s="36">
        <f ca="1">SUMIFS(СВЦЭМ!$J$40:$J$783,СВЦЭМ!$A$40:$A$783,$A341,СВЦЭМ!$B$39:$B$782,G$331)+'СЕТ СН'!$F$16</f>
        <v>0</v>
      </c>
      <c r="H341" s="36">
        <f ca="1">SUMIFS(СВЦЭМ!$J$40:$J$783,СВЦЭМ!$A$40:$A$783,$A341,СВЦЭМ!$B$39:$B$782,H$331)+'СЕТ СН'!$F$16</f>
        <v>0</v>
      </c>
      <c r="I341" s="36">
        <f ca="1">SUMIFS(СВЦЭМ!$J$40:$J$783,СВЦЭМ!$A$40:$A$783,$A341,СВЦЭМ!$B$39:$B$782,I$331)+'СЕТ СН'!$F$16</f>
        <v>0</v>
      </c>
      <c r="J341" s="36">
        <f ca="1">SUMIFS(СВЦЭМ!$J$40:$J$783,СВЦЭМ!$A$40:$A$783,$A341,СВЦЭМ!$B$39:$B$782,J$331)+'СЕТ СН'!$F$16</f>
        <v>0</v>
      </c>
      <c r="K341" s="36">
        <f ca="1">SUMIFS(СВЦЭМ!$J$40:$J$783,СВЦЭМ!$A$40:$A$783,$A341,СВЦЭМ!$B$39:$B$782,K$331)+'СЕТ СН'!$F$16</f>
        <v>0</v>
      </c>
      <c r="L341" s="36">
        <f ca="1">SUMIFS(СВЦЭМ!$J$40:$J$783,СВЦЭМ!$A$40:$A$783,$A341,СВЦЭМ!$B$39:$B$782,L$331)+'СЕТ СН'!$F$16</f>
        <v>0</v>
      </c>
      <c r="M341" s="36">
        <f ca="1">SUMIFS(СВЦЭМ!$J$40:$J$783,СВЦЭМ!$A$40:$A$783,$A341,СВЦЭМ!$B$39:$B$782,M$331)+'СЕТ СН'!$F$16</f>
        <v>0</v>
      </c>
      <c r="N341" s="36">
        <f ca="1">SUMIFS(СВЦЭМ!$J$40:$J$783,СВЦЭМ!$A$40:$A$783,$A341,СВЦЭМ!$B$39:$B$782,N$331)+'СЕТ СН'!$F$16</f>
        <v>0</v>
      </c>
      <c r="O341" s="36">
        <f ca="1">SUMIFS(СВЦЭМ!$J$40:$J$783,СВЦЭМ!$A$40:$A$783,$A341,СВЦЭМ!$B$39:$B$782,O$331)+'СЕТ СН'!$F$16</f>
        <v>0</v>
      </c>
      <c r="P341" s="36">
        <f ca="1">SUMIFS(СВЦЭМ!$J$40:$J$783,СВЦЭМ!$A$40:$A$783,$A341,СВЦЭМ!$B$39:$B$782,P$331)+'СЕТ СН'!$F$16</f>
        <v>0</v>
      </c>
      <c r="Q341" s="36">
        <f ca="1">SUMIFS(СВЦЭМ!$J$40:$J$783,СВЦЭМ!$A$40:$A$783,$A341,СВЦЭМ!$B$39:$B$782,Q$331)+'СЕТ СН'!$F$16</f>
        <v>0</v>
      </c>
      <c r="R341" s="36">
        <f ca="1">SUMIFS(СВЦЭМ!$J$40:$J$783,СВЦЭМ!$A$40:$A$783,$A341,СВЦЭМ!$B$39:$B$782,R$331)+'СЕТ СН'!$F$16</f>
        <v>0</v>
      </c>
      <c r="S341" s="36">
        <f ca="1">SUMIFS(СВЦЭМ!$J$40:$J$783,СВЦЭМ!$A$40:$A$783,$A341,СВЦЭМ!$B$39:$B$782,S$331)+'СЕТ СН'!$F$16</f>
        <v>0</v>
      </c>
      <c r="T341" s="36">
        <f ca="1">SUMIFS(СВЦЭМ!$J$40:$J$783,СВЦЭМ!$A$40:$A$783,$A341,СВЦЭМ!$B$39:$B$782,T$331)+'СЕТ СН'!$F$16</f>
        <v>0</v>
      </c>
      <c r="U341" s="36">
        <f ca="1">SUMIFS(СВЦЭМ!$J$40:$J$783,СВЦЭМ!$A$40:$A$783,$A341,СВЦЭМ!$B$39:$B$782,U$331)+'СЕТ СН'!$F$16</f>
        <v>0</v>
      </c>
      <c r="V341" s="36">
        <f ca="1">SUMIFS(СВЦЭМ!$J$40:$J$783,СВЦЭМ!$A$40:$A$783,$A341,СВЦЭМ!$B$39:$B$782,V$331)+'СЕТ СН'!$F$16</f>
        <v>0</v>
      </c>
      <c r="W341" s="36">
        <f ca="1">SUMIFS(СВЦЭМ!$J$40:$J$783,СВЦЭМ!$A$40:$A$783,$A341,СВЦЭМ!$B$39:$B$782,W$331)+'СЕТ СН'!$F$16</f>
        <v>0</v>
      </c>
      <c r="X341" s="36">
        <f ca="1">SUMIFS(СВЦЭМ!$J$40:$J$783,СВЦЭМ!$A$40:$A$783,$A341,СВЦЭМ!$B$39:$B$782,X$331)+'СЕТ СН'!$F$16</f>
        <v>0</v>
      </c>
      <c r="Y341" s="36">
        <f ca="1">SUMIFS(СВЦЭМ!$J$40:$J$783,СВЦЭМ!$A$40:$A$783,$A341,СВЦЭМ!$B$39:$B$782,Y$331)+'СЕТ СН'!$F$16</f>
        <v>0</v>
      </c>
    </row>
    <row r="342" spans="1:25" ht="15.75" hidden="1" x14ac:dyDescent="0.2">
      <c r="A342" s="35">
        <f t="shared" si="9"/>
        <v>44845</v>
      </c>
      <c r="B342" s="36">
        <f ca="1">SUMIFS(СВЦЭМ!$J$40:$J$783,СВЦЭМ!$A$40:$A$783,$A342,СВЦЭМ!$B$39:$B$782,B$331)+'СЕТ СН'!$F$16</f>
        <v>0</v>
      </c>
      <c r="C342" s="36">
        <f ca="1">SUMIFS(СВЦЭМ!$J$40:$J$783,СВЦЭМ!$A$40:$A$783,$A342,СВЦЭМ!$B$39:$B$782,C$331)+'СЕТ СН'!$F$16</f>
        <v>0</v>
      </c>
      <c r="D342" s="36">
        <f ca="1">SUMIFS(СВЦЭМ!$J$40:$J$783,СВЦЭМ!$A$40:$A$783,$A342,СВЦЭМ!$B$39:$B$782,D$331)+'СЕТ СН'!$F$16</f>
        <v>0</v>
      </c>
      <c r="E342" s="36">
        <f ca="1">SUMIFS(СВЦЭМ!$J$40:$J$783,СВЦЭМ!$A$40:$A$783,$A342,СВЦЭМ!$B$39:$B$782,E$331)+'СЕТ СН'!$F$16</f>
        <v>0</v>
      </c>
      <c r="F342" s="36">
        <f ca="1">SUMIFS(СВЦЭМ!$J$40:$J$783,СВЦЭМ!$A$40:$A$783,$A342,СВЦЭМ!$B$39:$B$782,F$331)+'СЕТ СН'!$F$16</f>
        <v>0</v>
      </c>
      <c r="G342" s="36">
        <f ca="1">SUMIFS(СВЦЭМ!$J$40:$J$783,СВЦЭМ!$A$40:$A$783,$A342,СВЦЭМ!$B$39:$B$782,G$331)+'СЕТ СН'!$F$16</f>
        <v>0</v>
      </c>
      <c r="H342" s="36">
        <f ca="1">SUMIFS(СВЦЭМ!$J$40:$J$783,СВЦЭМ!$A$40:$A$783,$A342,СВЦЭМ!$B$39:$B$782,H$331)+'СЕТ СН'!$F$16</f>
        <v>0</v>
      </c>
      <c r="I342" s="36">
        <f ca="1">SUMIFS(СВЦЭМ!$J$40:$J$783,СВЦЭМ!$A$40:$A$783,$A342,СВЦЭМ!$B$39:$B$782,I$331)+'СЕТ СН'!$F$16</f>
        <v>0</v>
      </c>
      <c r="J342" s="36">
        <f ca="1">SUMIFS(СВЦЭМ!$J$40:$J$783,СВЦЭМ!$A$40:$A$783,$A342,СВЦЭМ!$B$39:$B$782,J$331)+'СЕТ СН'!$F$16</f>
        <v>0</v>
      </c>
      <c r="K342" s="36">
        <f ca="1">SUMIFS(СВЦЭМ!$J$40:$J$783,СВЦЭМ!$A$40:$A$783,$A342,СВЦЭМ!$B$39:$B$782,K$331)+'СЕТ СН'!$F$16</f>
        <v>0</v>
      </c>
      <c r="L342" s="36">
        <f ca="1">SUMIFS(СВЦЭМ!$J$40:$J$783,СВЦЭМ!$A$40:$A$783,$A342,СВЦЭМ!$B$39:$B$782,L$331)+'СЕТ СН'!$F$16</f>
        <v>0</v>
      </c>
      <c r="M342" s="36">
        <f ca="1">SUMIFS(СВЦЭМ!$J$40:$J$783,СВЦЭМ!$A$40:$A$783,$A342,СВЦЭМ!$B$39:$B$782,M$331)+'СЕТ СН'!$F$16</f>
        <v>0</v>
      </c>
      <c r="N342" s="36">
        <f ca="1">SUMIFS(СВЦЭМ!$J$40:$J$783,СВЦЭМ!$A$40:$A$783,$A342,СВЦЭМ!$B$39:$B$782,N$331)+'СЕТ СН'!$F$16</f>
        <v>0</v>
      </c>
      <c r="O342" s="36">
        <f ca="1">SUMIFS(СВЦЭМ!$J$40:$J$783,СВЦЭМ!$A$40:$A$783,$A342,СВЦЭМ!$B$39:$B$782,O$331)+'СЕТ СН'!$F$16</f>
        <v>0</v>
      </c>
      <c r="P342" s="36">
        <f ca="1">SUMIFS(СВЦЭМ!$J$40:$J$783,СВЦЭМ!$A$40:$A$783,$A342,СВЦЭМ!$B$39:$B$782,P$331)+'СЕТ СН'!$F$16</f>
        <v>0</v>
      </c>
      <c r="Q342" s="36">
        <f ca="1">SUMIFS(СВЦЭМ!$J$40:$J$783,СВЦЭМ!$A$40:$A$783,$A342,СВЦЭМ!$B$39:$B$782,Q$331)+'СЕТ СН'!$F$16</f>
        <v>0</v>
      </c>
      <c r="R342" s="36">
        <f ca="1">SUMIFS(СВЦЭМ!$J$40:$J$783,СВЦЭМ!$A$40:$A$783,$A342,СВЦЭМ!$B$39:$B$782,R$331)+'СЕТ СН'!$F$16</f>
        <v>0</v>
      </c>
      <c r="S342" s="36">
        <f ca="1">SUMIFS(СВЦЭМ!$J$40:$J$783,СВЦЭМ!$A$40:$A$783,$A342,СВЦЭМ!$B$39:$B$782,S$331)+'СЕТ СН'!$F$16</f>
        <v>0</v>
      </c>
      <c r="T342" s="36">
        <f ca="1">SUMIFS(СВЦЭМ!$J$40:$J$783,СВЦЭМ!$A$40:$A$783,$A342,СВЦЭМ!$B$39:$B$782,T$331)+'СЕТ СН'!$F$16</f>
        <v>0</v>
      </c>
      <c r="U342" s="36">
        <f ca="1">SUMIFS(СВЦЭМ!$J$40:$J$783,СВЦЭМ!$A$40:$A$783,$A342,СВЦЭМ!$B$39:$B$782,U$331)+'СЕТ СН'!$F$16</f>
        <v>0</v>
      </c>
      <c r="V342" s="36">
        <f ca="1">SUMIFS(СВЦЭМ!$J$40:$J$783,СВЦЭМ!$A$40:$A$783,$A342,СВЦЭМ!$B$39:$B$782,V$331)+'СЕТ СН'!$F$16</f>
        <v>0</v>
      </c>
      <c r="W342" s="36">
        <f ca="1">SUMIFS(СВЦЭМ!$J$40:$J$783,СВЦЭМ!$A$40:$A$783,$A342,СВЦЭМ!$B$39:$B$782,W$331)+'СЕТ СН'!$F$16</f>
        <v>0</v>
      </c>
      <c r="X342" s="36">
        <f ca="1">SUMIFS(СВЦЭМ!$J$40:$J$783,СВЦЭМ!$A$40:$A$783,$A342,СВЦЭМ!$B$39:$B$782,X$331)+'СЕТ СН'!$F$16</f>
        <v>0</v>
      </c>
      <c r="Y342" s="36">
        <f ca="1">SUMIFS(СВЦЭМ!$J$40:$J$783,СВЦЭМ!$A$40:$A$783,$A342,СВЦЭМ!$B$39:$B$782,Y$331)+'СЕТ СН'!$F$16</f>
        <v>0</v>
      </c>
    </row>
    <row r="343" spans="1:25" ht="15.75" hidden="1" x14ac:dyDescent="0.2">
      <c r="A343" s="35">
        <f t="shared" si="9"/>
        <v>44846</v>
      </c>
      <c r="B343" s="36">
        <f ca="1">SUMIFS(СВЦЭМ!$J$40:$J$783,СВЦЭМ!$A$40:$A$783,$A343,СВЦЭМ!$B$39:$B$782,B$331)+'СЕТ СН'!$F$16</f>
        <v>0</v>
      </c>
      <c r="C343" s="36">
        <f ca="1">SUMIFS(СВЦЭМ!$J$40:$J$783,СВЦЭМ!$A$40:$A$783,$A343,СВЦЭМ!$B$39:$B$782,C$331)+'СЕТ СН'!$F$16</f>
        <v>0</v>
      </c>
      <c r="D343" s="36">
        <f ca="1">SUMIFS(СВЦЭМ!$J$40:$J$783,СВЦЭМ!$A$40:$A$783,$A343,СВЦЭМ!$B$39:$B$782,D$331)+'СЕТ СН'!$F$16</f>
        <v>0</v>
      </c>
      <c r="E343" s="36">
        <f ca="1">SUMIFS(СВЦЭМ!$J$40:$J$783,СВЦЭМ!$A$40:$A$783,$A343,СВЦЭМ!$B$39:$B$782,E$331)+'СЕТ СН'!$F$16</f>
        <v>0</v>
      </c>
      <c r="F343" s="36">
        <f ca="1">SUMIFS(СВЦЭМ!$J$40:$J$783,СВЦЭМ!$A$40:$A$783,$A343,СВЦЭМ!$B$39:$B$782,F$331)+'СЕТ СН'!$F$16</f>
        <v>0</v>
      </c>
      <c r="G343" s="36">
        <f ca="1">SUMIFS(СВЦЭМ!$J$40:$J$783,СВЦЭМ!$A$40:$A$783,$A343,СВЦЭМ!$B$39:$B$782,G$331)+'СЕТ СН'!$F$16</f>
        <v>0</v>
      </c>
      <c r="H343" s="36">
        <f ca="1">SUMIFS(СВЦЭМ!$J$40:$J$783,СВЦЭМ!$A$40:$A$783,$A343,СВЦЭМ!$B$39:$B$782,H$331)+'СЕТ СН'!$F$16</f>
        <v>0</v>
      </c>
      <c r="I343" s="36">
        <f ca="1">SUMIFS(СВЦЭМ!$J$40:$J$783,СВЦЭМ!$A$40:$A$783,$A343,СВЦЭМ!$B$39:$B$782,I$331)+'СЕТ СН'!$F$16</f>
        <v>0</v>
      </c>
      <c r="J343" s="36">
        <f ca="1">SUMIFS(СВЦЭМ!$J$40:$J$783,СВЦЭМ!$A$40:$A$783,$A343,СВЦЭМ!$B$39:$B$782,J$331)+'СЕТ СН'!$F$16</f>
        <v>0</v>
      </c>
      <c r="K343" s="36">
        <f ca="1">SUMIFS(СВЦЭМ!$J$40:$J$783,СВЦЭМ!$A$40:$A$783,$A343,СВЦЭМ!$B$39:$B$782,K$331)+'СЕТ СН'!$F$16</f>
        <v>0</v>
      </c>
      <c r="L343" s="36">
        <f ca="1">SUMIFS(СВЦЭМ!$J$40:$J$783,СВЦЭМ!$A$40:$A$783,$A343,СВЦЭМ!$B$39:$B$782,L$331)+'СЕТ СН'!$F$16</f>
        <v>0</v>
      </c>
      <c r="M343" s="36">
        <f ca="1">SUMIFS(СВЦЭМ!$J$40:$J$783,СВЦЭМ!$A$40:$A$783,$A343,СВЦЭМ!$B$39:$B$782,M$331)+'СЕТ СН'!$F$16</f>
        <v>0</v>
      </c>
      <c r="N343" s="36">
        <f ca="1">SUMIFS(СВЦЭМ!$J$40:$J$783,СВЦЭМ!$A$40:$A$783,$A343,СВЦЭМ!$B$39:$B$782,N$331)+'СЕТ СН'!$F$16</f>
        <v>0</v>
      </c>
      <c r="O343" s="36">
        <f ca="1">SUMIFS(СВЦЭМ!$J$40:$J$783,СВЦЭМ!$A$40:$A$783,$A343,СВЦЭМ!$B$39:$B$782,O$331)+'СЕТ СН'!$F$16</f>
        <v>0</v>
      </c>
      <c r="P343" s="36">
        <f ca="1">SUMIFS(СВЦЭМ!$J$40:$J$783,СВЦЭМ!$A$40:$A$783,$A343,СВЦЭМ!$B$39:$B$782,P$331)+'СЕТ СН'!$F$16</f>
        <v>0</v>
      </c>
      <c r="Q343" s="36">
        <f ca="1">SUMIFS(СВЦЭМ!$J$40:$J$783,СВЦЭМ!$A$40:$A$783,$A343,СВЦЭМ!$B$39:$B$782,Q$331)+'СЕТ СН'!$F$16</f>
        <v>0</v>
      </c>
      <c r="R343" s="36">
        <f ca="1">SUMIFS(СВЦЭМ!$J$40:$J$783,СВЦЭМ!$A$40:$A$783,$A343,СВЦЭМ!$B$39:$B$782,R$331)+'СЕТ СН'!$F$16</f>
        <v>0</v>
      </c>
      <c r="S343" s="36">
        <f ca="1">SUMIFS(СВЦЭМ!$J$40:$J$783,СВЦЭМ!$A$40:$A$783,$A343,СВЦЭМ!$B$39:$B$782,S$331)+'СЕТ СН'!$F$16</f>
        <v>0</v>
      </c>
      <c r="T343" s="36">
        <f ca="1">SUMIFS(СВЦЭМ!$J$40:$J$783,СВЦЭМ!$A$40:$A$783,$A343,СВЦЭМ!$B$39:$B$782,T$331)+'СЕТ СН'!$F$16</f>
        <v>0</v>
      </c>
      <c r="U343" s="36">
        <f ca="1">SUMIFS(СВЦЭМ!$J$40:$J$783,СВЦЭМ!$A$40:$A$783,$A343,СВЦЭМ!$B$39:$B$782,U$331)+'СЕТ СН'!$F$16</f>
        <v>0</v>
      </c>
      <c r="V343" s="36">
        <f ca="1">SUMIFS(СВЦЭМ!$J$40:$J$783,СВЦЭМ!$A$40:$A$783,$A343,СВЦЭМ!$B$39:$B$782,V$331)+'СЕТ СН'!$F$16</f>
        <v>0</v>
      </c>
      <c r="W343" s="36">
        <f ca="1">SUMIFS(СВЦЭМ!$J$40:$J$783,СВЦЭМ!$A$40:$A$783,$A343,СВЦЭМ!$B$39:$B$782,W$331)+'СЕТ СН'!$F$16</f>
        <v>0</v>
      </c>
      <c r="X343" s="36">
        <f ca="1">SUMIFS(СВЦЭМ!$J$40:$J$783,СВЦЭМ!$A$40:$A$783,$A343,СВЦЭМ!$B$39:$B$782,X$331)+'СЕТ СН'!$F$16</f>
        <v>0</v>
      </c>
      <c r="Y343" s="36">
        <f ca="1">SUMIFS(СВЦЭМ!$J$40:$J$783,СВЦЭМ!$A$40:$A$783,$A343,СВЦЭМ!$B$39:$B$782,Y$331)+'СЕТ СН'!$F$16</f>
        <v>0</v>
      </c>
    </row>
    <row r="344" spans="1:25" ht="15.75" hidden="1" x14ac:dyDescent="0.2">
      <c r="A344" s="35">
        <f t="shared" si="9"/>
        <v>44847</v>
      </c>
      <c r="B344" s="36">
        <f ca="1">SUMIFS(СВЦЭМ!$J$40:$J$783,СВЦЭМ!$A$40:$A$783,$A344,СВЦЭМ!$B$39:$B$782,B$331)+'СЕТ СН'!$F$16</f>
        <v>0</v>
      </c>
      <c r="C344" s="36">
        <f ca="1">SUMIFS(СВЦЭМ!$J$40:$J$783,СВЦЭМ!$A$40:$A$783,$A344,СВЦЭМ!$B$39:$B$782,C$331)+'СЕТ СН'!$F$16</f>
        <v>0</v>
      </c>
      <c r="D344" s="36">
        <f ca="1">SUMIFS(СВЦЭМ!$J$40:$J$783,СВЦЭМ!$A$40:$A$783,$A344,СВЦЭМ!$B$39:$B$782,D$331)+'СЕТ СН'!$F$16</f>
        <v>0</v>
      </c>
      <c r="E344" s="36">
        <f ca="1">SUMIFS(СВЦЭМ!$J$40:$J$783,СВЦЭМ!$A$40:$A$783,$A344,СВЦЭМ!$B$39:$B$782,E$331)+'СЕТ СН'!$F$16</f>
        <v>0</v>
      </c>
      <c r="F344" s="36">
        <f ca="1">SUMIFS(СВЦЭМ!$J$40:$J$783,СВЦЭМ!$A$40:$A$783,$A344,СВЦЭМ!$B$39:$B$782,F$331)+'СЕТ СН'!$F$16</f>
        <v>0</v>
      </c>
      <c r="G344" s="36">
        <f ca="1">SUMIFS(СВЦЭМ!$J$40:$J$783,СВЦЭМ!$A$40:$A$783,$A344,СВЦЭМ!$B$39:$B$782,G$331)+'СЕТ СН'!$F$16</f>
        <v>0</v>
      </c>
      <c r="H344" s="36">
        <f ca="1">SUMIFS(СВЦЭМ!$J$40:$J$783,СВЦЭМ!$A$40:$A$783,$A344,СВЦЭМ!$B$39:$B$782,H$331)+'СЕТ СН'!$F$16</f>
        <v>0</v>
      </c>
      <c r="I344" s="36">
        <f ca="1">SUMIFS(СВЦЭМ!$J$40:$J$783,СВЦЭМ!$A$40:$A$783,$A344,СВЦЭМ!$B$39:$B$782,I$331)+'СЕТ СН'!$F$16</f>
        <v>0</v>
      </c>
      <c r="J344" s="36">
        <f ca="1">SUMIFS(СВЦЭМ!$J$40:$J$783,СВЦЭМ!$A$40:$A$783,$A344,СВЦЭМ!$B$39:$B$782,J$331)+'СЕТ СН'!$F$16</f>
        <v>0</v>
      </c>
      <c r="K344" s="36">
        <f ca="1">SUMIFS(СВЦЭМ!$J$40:$J$783,СВЦЭМ!$A$40:$A$783,$A344,СВЦЭМ!$B$39:$B$782,K$331)+'СЕТ СН'!$F$16</f>
        <v>0</v>
      </c>
      <c r="L344" s="36">
        <f ca="1">SUMIFS(СВЦЭМ!$J$40:$J$783,СВЦЭМ!$A$40:$A$783,$A344,СВЦЭМ!$B$39:$B$782,L$331)+'СЕТ СН'!$F$16</f>
        <v>0</v>
      </c>
      <c r="M344" s="36">
        <f ca="1">SUMIFS(СВЦЭМ!$J$40:$J$783,СВЦЭМ!$A$40:$A$783,$A344,СВЦЭМ!$B$39:$B$782,M$331)+'СЕТ СН'!$F$16</f>
        <v>0</v>
      </c>
      <c r="N344" s="36">
        <f ca="1">SUMIFS(СВЦЭМ!$J$40:$J$783,СВЦЭМ!$A$40:$A$783,$A344,СВЦЭМ!$B$39:$B$782,N$331)+'СЕТ СН'!$F$16</f>
        <v>0</v>
      </c>
      <c r="O344" s="36">
        <f ca="1">SUMIFS(СВЦЭМ!$J$40:$J$783,СВЦЭМ!$A$40:$A$783,$A344,СВЦЭМ!$B$39:$B$782,O$331)+'СЕТ СН'!$F$16</f>
        <v>0</v>
      </c>
      <c r="P344" s="36">
        <f ca="1">SUMIFS(СВЦЭМ!$J$40:$J$783,СВЦЭМ!$A$40:$A$783,$A344,СВЦЭМ!$B$39:$B$782,P$331)+'СЕТ СН'!$F$16</f>
        <v>0</v>
      </c>
      <c r="Q344" s="36">
        <f ca="1">SUMIFS(СВЦЭМ!$J$40:$J$783,СВЦЭМ!$A$40:$A$783,$A344,СВЦЭМ!$B$39:$B$782,Q$331)+'СЕТ СН'!$F$16</f>
        <v>0</v>
      </c>
      <c r="R344" s="36">
        <f ca="1">SUMIFS(СВЦЭМ!$J$40:$J$783,СВЦЭМ!$A$40:$A$783,$A344,СВЦЭМ!$B$39:$B$782,R$331)+'СЕТ СН'!$F$16</f>
        <v>0</v>
      </c>
      <c r="S344" s="36">
        <f ca="1">SUMIFS(СВЦЭМ!$J$40:$J$783,СВЦЭМ!$A$40:$A$783,$A344,СВЦЭМ!$B$39:$B$782,S$331)+'СЕТ СН'!$F$16</f>
        <v>0</v>
      </c>
      <c r="T344" s="36">
        <f ca="1">SUMIFS(СВЦЭМ!$J$40:$J$783,СВЦЭМ!$A$40:$A$783,$A344,СВЦЭМ!$B$39:$B$782,T$331)+'СЕТ СН'!$F$16</f>
        <v>0</v>
      </c>
      <c r="U344" s="36">
        <f ca="1">SUMIFS(СВЦЭМ!$J$40:$J$783,СВЦЭМ!$A$40:$A$783,$A344,СВЦЭМ!$B$39:$B$782,U$331)+'СЕТ СН'!$F$16</f>
        <v>0</v>
      </c>
      <c r="V344" s="36">
        <f ca="1">SUMIFS(СВЦЭМ!$J$40:$J$783,СВЦЭМ!$A$40:$A$783,$A344,СВЦЭМ!$B$39:$B$782,V$331)+'СЕТ СН'!$F$16</f>
        <v>0</v>
      </c>
      <c r="W344" s="36">
        <f ca="1">SUMIFS(СВЦЭМ!$J$40:$J$783,СВЦЭМ!$A$40:$A$783,$A344,СВЦЭМ!$B$39:$B$782,W$331)+'СЕТ СН'!$F$16</f>
        <v>0</v>
      </c>
      <c r="X344" s="36">
        <f ca="1">SUMIFS(СВЦЭМ!$J$40:$J$783,СВЦЭМ!$A$40:$A$783,$A344,СВЦЭМ!$B$39:$B$782,X$331)+'СЕТ СН'!$F$16</f>
        <v>0</v>
      </c>
      <c r="Y344" s="36">
        <f ca="1">SUMIFS(СВЦЭМ!$J$40:$J$783,СВЦЭМ!$A$40:$A$783,$A344,СВЦЭМ!$B$39:$B$782,Y$331)+'СЕТ СН'!$F$16</f>
        <v>0</v>
      </c>
    </row>
    <row r="345" spans="1:25" ht="15.75" hidden="1" x14ac:dyDescent="0.2">
      <c r="A345" s="35">
        <f t="shared" si="9"/>
        <v>44848</v>
      </c>
      <c r="B345" s="36">
        <f ca="1">SUMIFS(СВЦЭМ!$J$40:$J$783,СВЦЭМ!$A$40:$A$783,$A345,СВЦЭМ!$B$39:$B$782,B$331)+'СЕТ СН'!$F$16</f>
        <v>0</v>
      </c>
      <c r="C345" s="36">
        <f ca="1">SUMIFS(СВЦЭМ!$J$40:$J$783,СВЦЭМ!$A$40:$A$783,$A345,СВЦЭМ!$B$39:$B$782,C$331)+'СЕТ СН'!$F$16</f>
        <v>0</v>
      </c>
      <c r="D345" s="36">
        <f ca="1">SUMIFS(СВЦЭМ!$J$40:$J$783,СВЦЭМ!$A$40:$A$783,$A345,СВЦЭМ!$B$39:$B$782,D$331)+'СЕТ СН'!$F$16</f>
        <v>0</v>
      </c>
      <c r="E345" s="36">
        <f ca="1">SUMIFS(СВЦЭМ!$J$40:$J$783,СВЦЭМ!$A$40:$A$783,$A345,СВЦЭМ!$B$39:$B$782,E$331)+'СЕТ СН'!$F$16</f>
        <v>0</v>
      </c>
      <c r="F345" s="36">
        <f ca="1">SUMIFS(СВЦЭМ!$J$40:$J$783,СВЦЭМ!$A$40:$A$783,$A345,СВЦЭМ!$B$39:$B$782,F$331)+'СЕТ СН'!$F$16</f>
        <v>0</v>
      </c>
      <c r="G345" s="36">
        <f ca="1">SUMIFS(СВЦЭМ!$J$40:$J$783,СВЦЭМ!$A$40:$A$783,$A345,СВЦЭМ!$B$39:$B$782,G$331)+'СЕТ СН'!$F$16</f>
        <v>0</v>
      </c>
      <c r="H345" s="36">
        <f ca="1">SUMIFS(СВЦЭМ!$J$40:$J$783,СВЦЭМ!$A$40:$A$783,$A345,СВЦЭМ!$B$39:$B$782,H$331)+'СЕТ СН'!$F$16</f>
        <v>0</v>
      </c>
      <c r="I345" s="36">
        <f ca="1">SUMIFS(СВЦЭМ!$J$40:$J$783,СВЦЭМ!$A$40:$A$783,$A345,СВЦЭМ!$B$39:$B$782,I$331)+'СЕТ СН'!$F$16</f>
        <v>0</v>
      </c>
      <c r="J345" s="36">
        <f ca="1">SUMIFS(СВЦЭМ!$J$40:$J$783,СВЦЭМ!$A$40:$A$783,$A345,СВЦЭМ!$B$39:$B$782,J$331)+'СЕТ СН'!$F$16</f>
        <v>0</v>
      </c>
      <c r="K345" s="36">
        <f ca="1">SUMIFS(СВЦЭМ!$J$40:$J$783,СВЦЭМ!$A$40:$A$783,$A345,СВЦЭМ!$B$39:$B$782,K$331)+'СЕТ СН'!$F$16</f>
        <v>0</v>
      </c>
      <c r="L345" s="36">
        <f ca="1">SUMIFS(СВЦЭМ!$J$40:$J$783,СВЦЭМ!$A$40:$A$783,$A345,СВЦЭМ!$B$39:$B$782,L$331)+'СЕТ СН'!$F$16</f>
        <v>0</v>
      </c>
      <c r="M345" s="36">
        <f ca="1">SUMIFS(СВЦЭМ!$J$40:$J$783,СВЦЭМ!$A$40:$A$783,$A345,СВЦЭМ!$B$39:$B$782,M$331)+'СЕТ СН'!$F$16</f>
        <v>0</v>
      </c>
      <c r="N345" s="36">
        <f ca="1">SUMIFS(СВЦЭМ!$J$40:$J$783,СВЦЭМ!$A$40:$A$783,$A345,СВЦЭМ!$B$39:$B$782,N$331)+'СЕТ СН'!$F$16</f>
        <v>0</v>
      </c>
      <c r="O345" s="36">
        <f ca="1">SUMIFS(СВЦЭМ!$J$40:$J$783,СВЦЭМ!$A$40:$A$783,$A345,СВЦЭМ!$B$39:$B$782,O$331)+'СЕТ СН'!$F$16</f>
        <v>0</v>
      </c>
      <c r="P345" s="36">
        <f ca="1">SUMIFS(СВЦЭМ!$J$40:$J$783,СВЦЭМ!$A$40:$A$783,$A345,СВЦЭМ!$B$39:$B$782,P$331)+'СЕТ СН'!$F$16</f>
        <v>0</v>
      </c>
      <c r="Q345" s="36">
        <f ca="1">SUMIFS(СВЦЭМ!$J$40:$J$783,СВЦЭМ!$A$40:$A$783,$A345,СВЦЭМ!$B$39:$B$782,Q$331)+'СЕТ СН'!$F$16</f>
        <v>0</v>
      </c>
      <c r="R345" s="36">
        <f ca="1">SUMIFS(СВЦЭМ!$J$40:$J$783,СВЦЭМ!$A$40:$A$783,$A345,СВЦЭМ!$B$39:$B$782,R$331)+'СЕТ СН'!$F$16</f>
        <v>0</v>
      </c>
      <c r="S345" s="36">
        <f ca="1">SUMIFS(СВЦЭМ!$J$40:$J$783,СВЦЭМ!$A$40:$A$783,$A345,СВЦЭМ!$B$39:$B$782,S$331)+'СЕТ СН'!$F$16</f>
        <v>0</v>
      </c>
      <c r="T345" s="36">
        <f ca="1">SUMIFS(СВЦЭМ!$J$40:$J$783,СВЦЭМ!$A$40:$A$783,$A345,СВЦЭМ!$B$39:$B$782,T$331)+'СЕТ СН'!$F$16</f>
        <v>0</v>
      </c>
      <c r="U345" s="36">
        <f ca="1">SUMIFS(СВЦЭМ!$J$40:$J$783,СВЦЭМ!$A$40:$A$783,$A345,СВЦЭМ!$B$39:$B$782,U$331)+'СЕТ СН'!$F$16</f>
        <v>0</v>
      </c>
      <c r="V345" s="36">
        <f ca="1">SUMIFS(СВЦЭМ!$J$40:$J$783,СВЦЭМ!$A$40:$A$783,$A345,СВЦЭМ!$B$39:$B$782,V$331)+'СЕТ СН'!$F$16</f>
        <v>0</v>
      </c>
      <c r="W345" s="36">
        <f ca="1">SUMIFS(СВЦЭМ!$J$40:$J$783,СВЦЭМ!$A$40:$A$783,$A345,СВЦЭМ!$B$39:$B$782,W$331)+'СЕТ СН'!$F$16</f>
        <v>0</v>
      </c>
      <c r="X345" s="36">
        <f ca="1">SUMIFS(СВЦЭМ!$J$40:$J$783,СВЦЭМ!$A$40:$A$783,$A345,СВЦЭМ!$B$39:$B$782,X$331)+'СЕТ СН'!$F$16</f>
        <v>0</v>
      </c>
      <c r="Y345" s="36">
        <f ca="1">SUMIFS(СВЦЭМ!$J$40:$J$783,СВЦЭМ!$A$40:$A$783,$A345,СВЦЭМ!$B$39:$B$782,Y$331)+'СЕТ СН'!$F$16</f>
        <v>0</v>
      </c>
    </row>
    <row r="346" spans="1:25" ht="15.75" hidden="1" x14ac:dyDescent="0.2">
      <c r="A346" s="35">
        <f t="shared" si="9"/>
        <v>44849</v>
      </c>
      <c r="B346" s="36">
        <f ca="1">SUMIFS(СВЦЭМ!$J$40:$J$783,СВЦЭМ!$A$40:$A$783,$A346,СВЦЭМ!$B$39:$B$782,B$331)+'СЕТ СН'!$F$16</f>
        <v>0</v>
      </c>
      <c r="C346" s="36">
        <f ca="1">SUMIFS(СВЦЭМ!$J$40:$J$783,СВЦЭМ!$A$40:$A$783,$A346,СВЦЭМ!$B$39:$B$782,C$331)+'СЕТ СН'!$F$16</f>
        <v>0</v>
      </c>
      <c r="D346" s="36">
        <f ca="1">SUMIFS(СВЦЭМ!$J$40:$J$783,СВЦЭМ!$A$40:$A$783,$A346,СВЦЭМ!$B$39:$B$782,D$331)+'СЕТ СН'!$F$16</f>
        <v>0</v>
      </c>
      <c r="E346" s="36">
        <f ca="1">SUMIFS(СВЦЭМ!$J$40:$J$783,СВЦЭМ!$A$40:$A$783,$A346,СВЦЭМ!$B$39:$B$782,E$331)+'СЕТ СН'!$F$16</f>
        <v>0</v>
      </c>
      <c r="F346" s="36">
        <f ca="1">SUMIFS(СВЦЭМ!$J$40:$J$783,СВЦЭМ!$A$40:$A$783,$A346,СВЦЭМ!$B$39:$B$782,F$331)+'СЕТ СН'!$F$16</f>
        <v>0</v>
      </c>
      <c r="G346" s="36">
        <f ca="1">SUMIFS(СВЦЭМ!$J$40:$J$783,СВЦЭМ!$A$40:$A$783,$A346,СВЦЭМ!$B$39:$B$782,G$331)+'СЕТ СН'!$F$16</f>
        <v>0</v>
      </c>
      <c r="H346" s="36">
        <f ca="1">SUMIFS(СВЦЭМ!$J$40:$J$783,СВЦЭМ!$A$40:$A$783,$A346,СВЦЭМ!$B$39:$B$782,H$331)+'СЕТ СН'!$F$16</f>
        <v>0</v>
      </c>
      <c r="I346" s="36">
        <f ca="1">SUMIFS(СВЦЭМ!$J$40:$J$783,СВЦЭМ!$A$40:$A$783,$A346,СВЦЭМ!$B$39:$B$782,I$331)+'СЕТ СН'!$F$16</f>
        <v>0</v>
      </c>
      <c r="J346" s="36">
        <f ca="1">SUMIFS(СВЦЭМ!$J$40:$J$783,СВЦЭМ!$A$40:$A$783,$A346,СВЦЭМ!$B$39:$B$782,J$331)+'СЕТ СН'!$F$16</f>
        <v>0</v>
      </c>
      <c r="K346" s="36">
        <f ca="1">SUMIFS(СВЦЭМ!$J$40:$J$783,СВЦЭМ!$A$40:$A$783,$A346,СВЦЭМ!$B$39:$B$782,K$331)+'СЕТ СН'!$F$16</f>
        <v>0</v>
      </c>
      <c r="L346" s="36">
        <f ca="1">SUMIFS(СВЦЭМ!$J$40:$J$783,СВЦЭМ!$A$40:$A$783,$A346,СВЦЭМ!$B$39:$B$782,L$331)+'СЕТ СН'!$F$16</f>
        <v>0</v>
      </c>
      <c r="M346" s="36">
        <f ca="1">SUMIFS(СВЦЭМ!$J$40:$J$783,СВЦЭМ!$A$40:$A$783,$A346,СВЦЭМ!$B$39:$B$782,M$331)+'СЕТ СН'!$F$16</f>
        <v>0</v>
      </c>
      <c r="N346" s="36">
        <f ca="1">SUMIFS(СВЦЭМ!$J$40:$J$783,СВЦЭМ!$A$40:$A$783,$A346,СВЦЭМ!$B$39:$B$782,N$331)+'СЕТ СН'!$F$16</f>
        <v>0</v>
      </c>
      <c r="O346" s="36">
        <f ca="1">SUMIFS(СВЦЭМ!$J$40:$J$783,СВЦЭМ!$A$40:$A$783,$A346,СВЦЭМ!$B$39:$B$782,O$331)+'СЕТ СН'!$F$16</f>
        <v>0</v>
      </c>
      <c r="P346" s="36">
        <f ca="1">SUMIFS(СВЦЭМ!$J$40:$J$783,СВЦЭМ!$A$40:$A$783,$A346,СВЦЭМ!$B$39:$B$782,P$331)+'СЕТ СН'!$F$16</f>
        <v>0</v>
      </c>
      <c r="Q346" s="36">
        <f ca="1">SUMIFS(СВЦЭМ!$J$40:$J$783,СВЦЭМ!$A$40:$A$783,$A346,СВЦЭМ!$B$39:$B$782,Q$331)+'СЕТ СН'!$F$16</f>
        <v>0</v>
      </c>
      <c r="R346" s="36">
        <f ca="1">SUMIFS(СВЦЭМ!$J$40:$J$783,СВЦЭМ!$A$40:$A$783,$A346,СВЦЭМ!$B$39:$B$782,R$331)+'СЕТ СН'!$F$16</f>
        <v>0</v>
      </c>
      <c r="S346" s="36">
        <f ca="1">SUMIFS(СВЦЭМ!$J$40:$J$783,СВЦЭМ!$A$40:$A$783,$A346,СВЦЭМ!$B$39:$B$782,S$331)+'СЕТ СН'!$F$16</f>
        <v>0</v>
      </c>
      <c r="T346" s="36">
        <f ca="1">SUMIFS(СВЦЭМ!$J$40:$J$783,СВЦЭМ!$A$40:$A$783,$A346,СВЦЭМ!$B$39:$B$782,T$331)+'СЕТ СН'!$F$16</f>
        <v>0</v>
      </c>
      <c r="U346" s="36">
        <f ca="1">SUMIFS(СВЦЭМ!$J$40:$J$783,СВЦЭМ!$A$40:$A$783,$A346,СВЦЭМ!$B$39:$B$782,U$331)+'СЕТ СН'!$F$16</f>
        <v>0</v>
      </c>
      <c r="V346" s="36">
        <f ca="1">SUMIFS(СВЦЭМ!$J$40:$J$783,СВЦЭМ!$A$40:$A$783,$A346,СВЦЭМ!$B$39:$B$782,V$331)+'СЕТ СН'!$F$16</f>
        <v>0</v>
      </c>
      <c r="W346" s="36">
        <f ca="1">SUMIFS(СВЦЭМ!$J$40:$J$783,СВЦЭМ!$A$40:$A$783,$A346,СВЦЭМ!$B$39:$B$782,W$331)+'СЕТ СН'!$F$16</f>
        <v>0</v>
      </c>
      <c r="X346" s="36">
        <f ca="1">SUMIFS(СВЦЭМ!$J$40:$J$783,СВЦЭМ!$A$40:$A$783,$A346,СВЦЭМ!$B$39:$B$782,X$331)+'СЕТ СН'!$F$16</f>
        <v>0</v>
      </c>
      <c r="Y346" s="36">
        <f ca="1">SUMIFS(СВЦЭМ!$J$40:$J$783,СВЦЭМ!$A$40:$A$783,$A346,СВЦЭМ!$B$39:$B$782,Y$331)+'СЕТ СН'!$F$16</f>
        <v>0</v>
      </c>
    </row>
    <row r="347" spans="1:25" ht="15.75" hidden="1" x14ac:dyDescent="0.2">
      <c r="A347" s="35">
        <f t="shared" si="9"/>
        <v>44850</v>
      </c>
      <c r="B347" s="36">
        <f ca="1">SUMIFS(СВЦЭМ!$J$40:$J$783,СВЦЭМ!$A$40:$A$783,$A347,СВЦЭМ!$B$39:$B$782,B$331)+'СЕТ СН'!$F$16</f>
        <v>0</v>
      </c>
      <c r="C347" s="36">
        <f ca="1">SUMIFS(СВЦЭМ!$J$40:$J$783,СВЦЭМ!$A$40:$A$783,$A347,СВЦЭМ!$B$39:$B$782,C$331)+'СЕТ СН'!$F$16</f>
        <v>0</v>
      </c>
      <c r="D347" s="36">
        <f ca="1">SUMIFS(СВЦЭМ!$J$40:$J$783,СВЦЭМ!$A$40:$A$783,$A347,СВЦЭМ!$B$39:$B$782,D$331)+'СЕТ СН'!$F$16</f>
        <v>0</v>
      </c>
      <c r="E347" s="36">
        <f ca="1">SUMIFS(СВЦЭМ!$J$40:$J$783,СВЦЭМ!$A$40:$A$783,$A347,СВЦЭМ!$B$39:$B$782,E$331)+'СЕТ СН'!$F$16</f>
        <v>0</v>
      </c>
      <c r="F347" s="36">
        <f ca="1">SUMIFS(СВЦЭМ!$J$40:$J$783,СВЦЭМ!$A$40:$A$783,$A347,СВЦЭМ!$B$39:$B$782,F$331)+'СЕТ СН'!$F$16</f>
        <v>0</v>
      </c>
      <c r="G347" s="36">
        <f ca="1">SUMIFS(СВЦЭМ!$J$40:$J$783,СВЦЭМ!$A$40:$A$783,$A347,СВЦЭМ!$B$39:$B$782,G$331)+'СЕТ СН'!$F$16</f>
        <v>0</v>
      </c>
      <c r="H347" s="36">
        <f ca="1">SUMIFS(СВЦЭМ!$J$40:$J$783,СВЦЭМ!$A$40:$A$783,$A347,СВЦЭМ!$B$39:$B$782,H$331)+'СЕТ СН'!$F$16</f>
        <v>0</v>
      </c>
      <c r="I347" s="36">
        <f ca="1">SUMIFS(СВЦЭМ!$J$40:$J$783,СВЦЭМ!$A$40:$A$783,$A347,СВЦЭМ!$B$39:$B$782,I$331)+'СЕТ СН'!$F$16</f>
        <v>0</v>
      </c>
      <c r="J347" s="36">
        <f ca="1">SUMIFS(СВЦЭМ!$J$40:$J$783,СВЦЭМ!$A$40:$A$783,$A347,СВЦЭМ!$B$39:$B$782,J$331)+'СЕТ СН'!$F$16</f>
        <v>0</v>
      </c>
      <c r="K347" s="36">
        <f ca="1">SUMIFS(СВЦЭМ!$J$40:$J$783,СВЦЭМ!$A$40:$A$783,$A347,СВЦЭМ!$B$39:$B$782,K$331)+'СЕТ СН'!$F$16</f>
        <v>0</v>
      </c>
      <c r="L347" s="36">
        <f ca="1">SUMIFS(СВЦЭМ!$J$40:$J$783,СВЦЭМ!$A$40:$A$783,$A347,СВЦЭМ!$B$39:$B$782,L$331)+'СЕТ СН'!$F$16</f>
        <v>0</v>
      </c>
      <c r="M347" s="36">
        <f ca="1">SUMIFS(СВЦЭМ!$J$40:$J$783,СВЦЭМ!$A$40:$A$783,$A347,СВЦЭМ!$B$39:$B$782,M$331)+'СЕТ СН'!$F$16</f>
        <v>0</v>
      </c>
      <c r="N347" s="36">
        <f ca="1">SUMIFS(СВЦЭМ!$J$40:$J$783,СВЦЭМ!$A$40:$A$783,$A347,СВЦЭМ!$B$39:$B$782,N$331)+'СЕТ СН'!$F$16</f>
        <v>0</v>
      </c>
      <c r="O347" s="36">
        <f ca="1">SUMIFS(СВЦЭМ!$J$40:$J$783,СВЦЭМ!$A$40:$A$783,$A347,СВЦЭМ!$B$39:$B$782,O$331)+'СЕТ СН'!$F$16</f>
        <v>0</v>
      </c>
      <c r="P347" s="36">
        <f ca="1">SUMIFS(СВЦЭМ!$J$40:$J$783,СВЦЭМ!$A$40:$A$783,$A347,СВЦЭМ!$B$39:$B$782,P$331)+'СЕТ СН'!$F$16</f>
        <v>0</v>
      </c>
      <c r="Q347" s="36">
        <f ca="1">SUMIFS(СВЦЭМ!$J$40:$J$783,СВЦЭМ!$A$40:$A$783,$A347,СВЦЭМ!$B$39:$B$782,Q$331)+'СЕТ СН'!$F$16</f>
        <v>0</v>
      </c>
      <c r="R347" s="36">
        <f ca="1">SUMIFS(СВЦЭМ!$J$40:$J$783,СВЦЭМ!$A$40:$A$783,$A347,СВЦЭМ!$B$39:$B$782,R$331)+'СЕТ СН'!$F$16</f>
        <v>0</v>
      </c>
      <c r="S347" s="36">
        <f ca="1">SUMIFS(СВЦЭМ!$J$40:$J$783,СВЦЭМ!$A$40:$A$783,$A347,СВЦЭМ!$B$39:$B$782,S$331)+'СЕТ СН'!$F$16</f>
        <v>0</v>
      </c>
      <c r="T347" s="36">
        <f ca="1">SUMIFS(СВЦЭМ!$J$40:$J$783,СВЦЭМ!$A$40:$A$783,$A347,СВЦЭМ!$B$39:$B$782,T$331)+'СЕТ СН'!$F$16</f>
        <v>0</v>
      </c>
      <c r="U347" s="36">
        <f ca="1">SUMIFS(СВЦЭМ!$J$40:$J$783,СВЦЭМ!$A$40:$A$783,$A347,СВЦЭМ!$B$39:$B$782,U$331)+'СЕТ СН'!$F$16</f>
        <v>0</v>
      </c>
      <c r="V347" s="36">
        <f ca="1">SUMIFS(СВЦЭМ!$J$40:$J$783,СВЦЭМ!$A$40:$A$783,$A347,СВЦЭМ!$B$39:$B$782,V$331)+'СЕТ СН'!$F$16</f>
        <v>0</v>
      </c>
      <c r="W347" s="36">
        <f ca="1">SUMIFS(СВЦЭМ!$J$40:$J$783,СВЦЭМ!$A$40:$A$783,$A347,СВЦЭМ!$B$39:$B$782,W$331)+'СЕТ СН'!$F$16</f>
        <v>0</v>
      </c>
      <c r="X347" s="36">
        <f ca="1">SUMIFS(СВЦЭМ!$J$40:$J$783,СВЦЭМ!$A$40:$A$783,$A347,СВЦЭМ!$B$39:$B$782,X$331)+'СЕТ СН'!$F$16</f>
        <v>0</v>
      </c>
      <c r="Y347" s="36">
        <f ca="1">SUMIFS(СВЦЭМ!$J$40:$J$783,СВЦЭМ!$A$40:$A$783,$A347,СВЦЭМ!$B$39:$B$782,Y$331)+'СЕТ СН'!$F$16</f>
        <v>0</v>
      </c>
    </row>
    <row r="348" spans="1:25" ht="15.75" hidden="1" x14ac:dyDescent="0.2">
      <c r="A348" s="35">
        <f t="shared" si="9"/>
        <v>44851</v>
      </c>
      <c r="B348" s="36">
        <f ca="1">SUMIFS(СВЦЭМ!$J$40:$J$783,СВЦЭМ!$A$40:$A$783,$A348,СВЦЭМ!$B$39:$B$782,B$331)+'СЕТ СН'!$F$16</f>
        <v>0</v>
      </c>
      <c r="C348" s="36">
        <f ca="1">SUMIFS(СВЦЭМ!$J$40:$J$783,СВЦЭМ!$A$40:$A$783,$A348,СВЦЭМ!$B$39:$B$782,C$331)+'СЕТ СН'!$F$16</f>
        <v>0</v>
      </c>
      <c r="D348" s="36">
        <f ca="1">SUMIFS(СВЦЭМ!$J$40:$J$783,СВЦЭМ!$A$40:$A$783,$A348,СВЦЭМ!$B$39:$B$782,D$331)+'СЕТ СН'!$F$16</f>
        <v>0</v>
      </c>
      <c r="E348" s="36">
        <f ca="1">SUMIFS(СВЦЭМ!$J$40:$J$783,СВЦЭМ!$A$40:$A$783,$A348,СВЦЭМ!$B$39:$B$782,E$331)+'СЕТ СН'!$F$16</f>
        <v>0</v>
      </c>
      <c r="F348" s="36">
        <f ca="1">SUMIFS(СВЦЭМ!$J$40:$J$783,СВЦЭМ!$A$40:$A$783,$A348,СВЦЭМ!$B$39:$B$782,F$331)+'СЕТ СН'!$F$16</f>
        <v>0</v>
      </c>
      <c r="G348" s="36">
        <f ca="1">SUMIFS(СВЦЭМ!$J$40:$J$783,СВЦЭМ!$A$40:$A$783,$A348,СВЦЭМ!$B$39:$B$782,G$331)+'СЕТ СН'!$F$16</f>
        <v>0</v>
      </c>
      <c r="H348" s="36">
        <f ca="1">SUMIFS(СВЦЭМ!$J$40:$J$783,СВЦЭМ!$A$40:$A$783,$A348,СВЦЭМ!$B$39:$B$782,H$331)+'СЕТ СН'!$F$16</f>
        <v>0</v>
      </c>
      <c r="I348" s="36">
        <f ca="1">SUMIFS(СВЦЭМ!$J$40:$J$783,СВЦЭМ!$A$40:$A$783,$A348,СВЦЭМ!$B$39:$B$782,I$331)+'СЕТ СН'!$F$16</f>
        <v>0</v>
      </c>
      <c r="J348" s="36">
        <f ca="1">SUMIFS(СВЦЭМ!$J$40:$J$783,СВЦЭМ!$A$40:$A$783,$A348,СВЦЭМ!$B$39:$B$782,J$331)+'СЕТ СН'!$F$16</f>
        <v>0</v>
      </c>
      <c r="K348" s="36">
        <f ca="1">SUMIFS(СВЦЭМ!$J$40:$J$783,СВЦЭМ!$A$40:$A$783,$A348,СВЦЭМ!$B$39:$B$782,K$331)+'СЕТ СН'!$F$16</f>
        <v>0</v>
      </c>
      <c r="L348" s="36">
        <f ca="1">SUMIFS(СВЦЭМ!$J$40:$J$783,СВЦЭМ!$A$40:$A$783,$A348,СВЦЭМ!$B$39:$B$782,L$331)+'СЕТ СН'!$F$16</f>
        <v>0</v>
      </c>
      <c r="M348" s="36">
        <f ca="1">SUMIFS(СВЦЭМ!$J$40:$J$783,СВЦЭМ!$A$40:$A$783,$A348,СВЦЭМ!$B$39:$B$782,M$331)+'СЕТ СН'!$F$16</f>
        <v>0</v>
      </c>
      <c r="N348" s="36">
        <f ca="1">SUMIFS(СВЦЭМ!$J$40:$J$783,СВЦЭМ!$A$40:$A$783,$A348,СВЦЭМ!$B$39:$B$782,N$331)+'СЕТ СН'!$F$16</f>
        <v>0</v>
      </c>
      <c r="O348" s="36">
        <f ca="1">SUMIFS(СВЦЭМ!$J$40:$J$783,СВЦЭМ!$A$40:$A$783,$A348,СВЦЭМ!$B$39:$B$782,O$331)+'СЕТ СН'!$F$16</f>
        <v>0</v>
      </c>
      <c r="P348" s="36">
        <f ca="1">SUMIFS(СВЦЭМ!$J$40:$J$783,СВЦЭМ!$A$40:$A$783,$A348,СВЦЭМ!$B$39:$B$782,P$331)+'СЕТ СН'!$F$16</f>
        <v>0</v>
      </c>
      <c r="Q348" s="36">
        <f ca="1">SUMIFS(СВЦЭМ!$J$40:$J$783,СВЦЭМ!$A$40:$A$783,$A348,СВЦЭМ!$B$39:$B$782,Q$331)+'СЕТ СН'!$F$16</f>
        <v>0</v>
      </c>
      <c r="R348" s="36">
        <f ca="1">SUMIFS(СВЦЭМ!$J$40:$J$783,СВЦЭМ!$A$40:$A$783,$A348,СВЦЭМ!$B$39:$B$782,R$331)+'СЕТ СН'!$F$16</f>
        <v>0</v>
      </c>
      <c r="S348" s="36">
        <f ca="1">SUMIFS(СВЦЭМ!$J$40:$J$783,СВЦЭМ!$A$40:$A$783,$A348,СВЦЭМ!$B$39:$B$782,S$331)+'СЕТ СН'!$F$16</f>
        <v>0</v>
      </c>
      <c r="T348" s="36">
        <f ca="1">SUMIFS(СВЦЭМ!$J$40:$J$783,СВЦЭМ!$A$40:$A$783,$A348,СВЦЭМ!$B$39:$B$782,T$331)+'СЕТ СН'!$F$16</f>
        <v>0</v>
      </c>
      <c r="U348" s="36">
        <f ca="1">SUMIFS(СВЦЭМ!$J$40:$J$783,СВЦЭМ!$A$40:$A$783,$A348,СВЦЭМ!$B$39:$B$782,U$331)+'СЕТ СН'!$F$16</f>
        <v>0</v>
      </c>
      <c r="V348" s="36">
        <f ca="1">SUMIFS(СВЦЭМ!$J$40:$J$783,СВЦЭМ!$A$40:$A$783,$A348,СВЦЭМ!$B$39:$B$782,V$331)+'СЕТ СН'!$F$16</f>
        <v>0</v>
      </c>
      <c r="W348" s="36">
        <f ca="1">SUMIFS(СВЦЭМ!$J$40:$J$783,СВЦЭМ!$A$40:$A$783,$A348,СВЦЭМ!$B$39:$B$782,W$331)+'СЕТ СН'!$F$16</f>
        <v>0</v>
      </c>
      <c r="X348" s="36">
        <f ca="1">SUMIFS(СВЦЭМ!$J$40:$J$783,СВЦЭМ!$A$40:$A$783,$A348,СВЦЭМ!$B$39:$B$782,X$331)+'СЕТ СН'!$F$16</f>
        <v>0</v>
      </c>
      <c r="Y348" s="36">
        <f ca="1">SUMIFS(СВЦЭМ!$J$40:$J$783,СВЦЭМ!$A$40:$A$783,$A348,СВЦЭМ!$B$39:$B$782,Y$331)+'СЕТ СН'!$F$16</f>
        <v>0</v>
      </c>
    </row>
    <row r="349" spans="1:25" ht="15.75" hidden="1" x14ac:dyDescent="0.2">
      <c r="A349" s="35">
        <f t="shared" si="9"/>
        <v>44852</v>
      </c>
      <c r="B349" s="36">
        <f ca="1">SUMIFS(СВЦЭМ!$J$40:$J$783,СВЦЭМ!$A$40:$A$783,$A349,СВЦЭМ!$B$39:$B$782,B$331)+'СЕТ СН'!$F$16</f>
        <v>0</v>
      </c>
      <c r="C349" s="36">
        <f ca="1">SUMIFS(СВЦЭМ!$J$40:$J$783,СВЦЭМ!$A$40:$A$783,$A349,СВЦЭМ!$B$39:$B$782,C$331)+'СЕТ СН'!$F$16</f>
        <v>0</v>
      </c>
      <c r="D349" s="36">
        <f ca="1">SUMIFS(СВЦЭМ!$J$40:$J$783,СВЦЭМ!$A$40:$A$783,$A349,СВЦЭМ!$B$39:$B$782,D$331)+'СЕТ СН'!$F$16</f>
        <v>0</v>
      </c>
      <c r="E349" s="36">
        <f ca="1">SUMIFS(СВЦЭМ!$J$40:$J$783,СВЦЭМ!$A$40:$A$783,$A349,СВЦЭМ!$B$39:$B$782,E$331)+'СЕТ СН'!$F$16</f>
        <v>0</v>
      </c>
      <c r="F349" s="36">
        <f ca="1">SUMIFS(СВЦЭМ!$J$40:$J$783,СВЦЭМ!$A$40:$A$783,$A349,СВЦЭМ!$B$39:$B$782,F$331)+'СЕТ СН'!$F$16</f>
        <v>0</v>
      </c>
      <c r="G349" s="36">
        <f ca="1">SUMIFS(СВЦЭМ!$J$40:$J$783,СВЦЭМ!$A$40:$A$783,$A349,СВЦЭМ!$B$39:$B$782,G$331)+'СЕТ СН'!$F$16</f>
        <v>0</v>
      </c>
      <c r="H349" s="36">
        <f ca="1">SUMIFS(СВЦЭМ!$J$40:$J$783,СВЦЭМ!$A$40:$A$783,$A349,СВЦЭМ!$B$39:$B$782,H$331)+'СЕТ СН'!$F$16</f>
        <v>0</v>
      </c>
      <c r="I349" s="36">
        <f ca="1">SUMIFS(СВЦЭМ!$J$40:$J$783,СВЦЭМ!$A$40:$A$783,$A349,СВЦЭМ!$B$39:$B$782,I$331)+'СЕТ СН'!$F$16</f>
        <v>0</v>
      </c>
      <c r="J349" s="36">
        <f ca="1">SUMIFS(СВЦЭМ!$J$40:$J$783,СВЦЭМ!$A$40:$A$783,$A349,СВЦЭМ!$B$39:$B$782,J$331)+'СЕТ СН'!$F$16</f>
        <v>0</v>
      </c>
      <c r="K349" s="36">
        <f ca="1">SUMIFS(СВЦЭМ!$J$40:$J$783,СВЦЭМ!$A$40:$A$783,$A349,СВЦЭМ!$B$39:$B$782,K$331)+'СЕТ СН'!$F$16</f>
        <v>0</v>
      </c>
      <c r="L349" s="36">
        <f ca="1">SUMIFS(СВЦЭМ!$J$40:$J$783,СВЦЭМ!$A$40:$A$783,$A349,СВЦЭМ!$B$39:$B$782,L$331)+'СЕТ СН'!$F$16</f>
        <v>0</v>
      </c>
      <c r="M349" s="36">
        <f ca="1">SUMIFS(СВЦЭМ!$J$40:$J$783,СВЦЭМ!$A$40:$A$783,$A349,СВЦЭМ!$B$39:$B$782,M$331)+'СЕТ СН'!$F$16</f>
        <v>0</v>
      </c>
      <c r="N349" s="36">
        <f ca="1">SUMIFS(СВЦЭМ!$J$40:$J$783,СВЦЭМ!$A$40:$A$783,$A349,СВЦЭМ!$B$39:$B$782,N$331)+'СЕТ СН'!$F$16</f>
        <v>0</v>
      </c>
      <c r="O349" s="36">
        <f ca="1">SUMIFS(СВЦЭМ!$J$40:$J$783,СВЦЭМ!$A$40:$A$783,$A349,СВЦЭМ!$B$39:$B$782,O$331)+'СЕТ СН'!$F$16</f>
        <v>0</v>
      </c>
      <c r="P349" s="36">
        <f ca="1">SUMIFS(СВЦЭМ!$J$40:$J$783,СВЦЭМ!$A$40:$A$783,$A349,СВЦЭМ!$B$39:$B$782,P$331)+'СЕТ СН'!$F$16</f>
        <v>0</v>
      </c>
      <c r="Q349" s="36">
        <f ca="1">SUMIFS(СВЦЭМ!$J$40:$J$783,СВЦЭМ!$A$40:$A$783,$A349,СВЦЭМ!$B$39:$B$782,Q$331)+'СЕТ СН'!$F$16</f>
        <v>0</v>
      </c>
      <c r="R349" s="36">
        <f ca="1">SUMIFS(СВЦЭМ!$J$40:$J$783,СВЦЭМ!$A$40:$A$783,$A349,СВЦЭМ!$B$39:$B$782,R$331)+'СЕТ СН'!$F$16</f>
        <v>0</v>
      </c>
      <c r="S349" s="36">
        <f ca="1">SUMIFS(СВЦЭМ!$J$40:$J$783,СВЦЭМ!$A$40:$A$783,$A349,СВЦЭМ!$B$39:$B$782,S$331)+'СЕТ СН'!$F$16</f>
        <v>0</v>
      </c>
      <c r="T349" s="36">
        <f ca="1">SUMIFS(СВЦЭМ!$J$40:$J$783,СВЦЭМ!$A$40:$A$783,$A349,СВЦЭМ!$B$39:$B$782,T$331)+'СЕТ СН'!$F$16</f>
        <v>0</v>
      </c>
      <c r="U349" s="36">
        <f ca="1">SUMIFS(СВЦЭМ!$J$40:$J$783,СВЦЭМ!$A$40:$A$783,$A349,СВЦЭМ!$B$39:$B$782,U$331)+'СЕТ СН'!$F$16</f>
        <v>0</v>
      </c>
      <c r="V349" s="36">
        <f ca="1">SUMIFS(СВЦЭМ!$J$40:$J$783,СВЦЭМ!$A$40:$A$783,$A349,СВЦЭМ!$B$39:$B$782,V$331)+'СЕТ СН'!$F$16</f>
        <v>0</v>
      </c>
      <c r="W349" s="36">
        <f ca="1">SUMIFS(СВЦЭМ!$J$40:$J$783,СВЦЭМ!$A$40:$A$783,$A349,СВЦЭМ!$B$39:$B$782,W$331)+'СЕТ СН'!$F$16</f>
        <v>0</v>
      </c>
      <c r="X349" s="36">
        <f ca="1">SUMIFS(СВЦЭМ!$J$40:$J$783,СВЦЭМ!$A$40:$A$783,$A349,СВЦЭМ!$B$39:$B$782,X$331)+'СЕТ СН'!$F$16</f>
        <v>0</v>
      </c>
      <c r="Y349" s="36">
        <f ca="1">SUMIFS(СВЦЭМ!$J$40:$J$783,СВЦЭМ!$A$40:$A$783,$A349,СВЦЭМ!$B$39:$B$782,Y$331)+'СЕТ СН'!$F$16</f>
        <v>0</v>
      </c>
    </row>
    <row r="350" spans="1:25" ht="15.75" hidden="1" x14ac:dyDescent="0.2">
      <c r="A350" s="35">
        <f t="shared" si="9"/>
        <v>44853</v>
      </c>
      <c r="B350" s="36">
        <f ca="1">SUMIFS(СВЦЭМ!$J$40:$J$783,СВЦЭМ!$A$40:$A$783,$A350,СВЦЭМ!$B$39:$B$782,B$331)+'СЕТ СН'!$F$16</f>
        <v>0</v>
      </c>
      <c r="C350" s="36">
        <f ca="1">SUMIFS(СВЦЭМ!$J$40:$J$783,СВЦЭМ!$A$40:$A$783,$A350,СВЦЭМ!$B$39:$B$782,C$331)+'СЕТ СН'!$F$16</f>
        <v>0</v>
      </c>
      <c r="D350" s="36">
        <f ca="1">SUMIFS(СВЦЭМ!$J$40:$J$783,СВЦЭМ!$A$40:$A$783,$A350,СВЦЭМ!$B$39:$B$782,D$331)+'СЕТ СН'!$F$16</f>
        <v>0</v>
      </c>
      <c r="E350" s="36">
        <f ca="1">SUMIFS(СВЦЭМ!$J$40:$J$783,СВЦЭМ!$A$40:$A$783,$A350,СВЦЭМ!$B$39:$B$782,E$331)+'СЕТ СН'!$F$16</f>
        <v>0</v>
      </c>
      <c r="F350" s="36">
        <f ca="1">SUMIFS(СВЦЭМ!$J$40:$J$783,СВЦЭМ!$A$40:$A$783,$A350,СВЦЭМ!$B$39:$B$782,F$331)+'СЕТ СН'!$F$16</f>
        <v>0</v>
      </c>
      <c r="G350" s="36">
        <f ca="1">SUMIFS(СВЦЭМ!$J$40:$J$783,СВЦЭМ!$A$40:$A$783,$A350,СВЦЭМ!$B$39:$B$782,G$331)+'СЕТ СН'!$F$16</f>
        <v>0</v>
      </c>
      <c r="H350" s="36">
        <f ca="1">SUMIFS(СВЦЭМ!$J$40:$J$783,СВЦЭМ!$A$40:$A$783,$A350,СВЦЭМ!$B$39:$B$782,H$331)+'СЕТ СН'!$F$16</f>
        <v>0</v>
      </c>
      <c r="I350" s="36">
        <f ca="1">SUMIFS(СВЦЭМ!$J$40:$J$783,СВЦЭМ!$A$40:$A$783,$A350,СВЦЭМ!$B$39:$B$782,I$331)+'СЕТ СН'!$F$16</f>
        <v>0</v>
      </c>
      <c r="J350" s="36">
        <f ca="1">SUMIFS(СВЦЭМ!$J$40:$J$783,СВЦЭМ!$A$40:$A$783,$A350,СВЦЭМ!$B$39:$B$782,J$331)+'СЕТ СН'!$F$16</f>
        <v>0</v>
      </c>
      <c r="K350" s="36">
        <f ca="1">SUMIFS(СВЦЭМ!$J$40:$J$783,СВЦЭМ!$A$40:$A$783,$A350,СВЦЭМ!$B$39:$B$782,K$331)+'СЕТ СН'!$F$16</f>
        <v>0</v>
      </c>
      <c r="L350" s="36">
        <f ca="1">SUMIFS(СВЦЭМ!$J$40:$J$783,СВЦЭМ!$A$40:$A$783,$A350,СВЦЭМ!$B$39:$B$782,L$331)+'СЕТ СН'!$F$16</f>
        <v>0</v>
      </c>
      <c r="M350" s="36">
        <f ca="1">SUMIFS(СВЦЭМ!$J$40:$J$783,СВЦЭМ!$A$40:$A$783,$A350,СВЦЭМ!$B$39:$B$782,M$331)+'СЕТ СН'!$F$16</f>
        <v>0</v>
      </c>
      <c r="N350" s="36">
        <f ca="1">SUMIFS(СВЦЭМ!$J$40:$J$783,СВЦЭМ!$A$40:$A$783,$A350,СВЦЭМ!$B$39:$B$782,N$331)+'СЕТ СН'!$F$16</f>
        <v>0</v>
      </c>
      <c r="O350" s="36">
        <f ca="1">SUMIFS(СВЦЭМ!$J$40:$J$783,СВЦЭМ!$A$40:$A$783,$A350,СВЦЭМ!$B$39:$B$782,O$331)+'СЕТ СН'!$F$16</f>
        <v>0</v>
      </c>
      <c r="P350" s="36">
        <f ca="1">SUMIFS(СВЦЭМ!$J$40:$J$783,СВЦЭМ!$A$40:$A$783,$A350,СВЦЭМ!$B$39:$B$782,P$331)+'СЕТ СН'!$F$16</f>
        <v>0</v>
      </c>
      <c r="Q350" s="36">
        <f ca="1">SUMIFS(СВЦЭМ!$J$40:$J$783,СВЦЭМ!$A$40:$A$783,$A350,СВЦЭМ!$B$39:$B$782,Q$331)+'СЕТ СН'!$F$16</f>
        <v>0</v>
      </c>
      <c r="R350" s="36">
        <f ca="1">SUMIFS(СВЦЭМ!$J$40:$J$783,СВЦЭМ!$A$40:$A$783,$A350,СВЦЭМ!$B$39:$B$782,R$331)+'СЕТ СН'!$F$16</f>
        <v>0</v>
      </c>
      <c r="S350" s="36">
        <f ca="1">SUMIFS(СВЦЭМ!$J$40:$J$783,СВЦЭМ!$A$40:$A$783,$A350,СВЦЭМ!$B$39:$B$782,S$331)+'СЕТ СН'!$F$16</f>
        <v>0</v>
      </c>
      <c r="T350" s="36">
        <f ca="1">SUMIFS(СВЦЭМ!$J$40:$J$783,СВЦЭМ!$A$40:$A$783,$A350,СВЦЭМ!$B$39:$B$782,T$331)+'СЕТ СН'!$F$16</f>
        <v>0</v>
      </c>
      <c r="U350" s="36">
        <f ca="1">SUMIFS(СВЦЭМ!$J$40:$J$783,СВЦЭМ!$A$40:$A$783,$A350,СВЦЭМ!$B$39:$B$782,U$331)+'СЕТ СН'!$F$16</f>
        <v>0</v>
      </c>
      <c r="V350" s="36">
        <f ca="1">SUMIFS(СВЦЭМ!$J$40:$J$783,СВЦЭМ!$A$40:$A$783,$A350,СВЦЭМ!$B$39:$B$782,V$331)+'СЕТ СН'!$F$16</f>
        <v>0</v>
      </c>
      <c r="W350" s="36">
        <f ca="1">SUMIFS(СВЦЭМ!$J$40:$J$783,СВЦЭМ!$A$40:$A$783,$A350,СВЦЭМ!$B$39:$B$782,W$331)+'СЕТ СН'!$F$16</f>
        <v>0</v>
      </c>
      <c r="X350" s="36">
        <f ca="1">SUMIFS(СВЦЭМ!$J$40:$J$783,СВЦЭМ!$A$40:$A$783,$A350,СВЦЭМ!$B$39:$B$782,X$331)+'СЕТ СН'!$F$16</f>
        <v>0</v>
      </c>
      <c r="Y350" s="36">
        <f ca="1">SUMIFS(СВЦЭМ!$J$40:$J$783,СВЦЭМ!$A$40:$A$783,$A350,СВЦЭМ!$B$39:$B$782,Y$331)+'СЕТ СН'!$F$16</f>
        <v>0</v>
      </c>
    </row>
    <row r="351" spans="1:25" ht="15.75" hidden="1" x14ac:dyDescent="0.2">
      <c r="A351" s="35">
        <f t="shared" si="9"/>
        <v>44854</v>
      </c>
      <c r="B351" s="36">
        <f ca="1">SUMIFS(СВЦЭМ!$J$40:$J$783,СВЦЭМ!$A$40:$A$783,$A351,СВЦЭМ!$B$39:$B$782,B$331)+'СЕТ СН'!$F$16</f>
        <v>0</v>
      </c>
      <c r="C351" s="36">
        <f ca="1">SUMIFS(СВЦЭМ!$J$40:$J$783,СВЦЭМ!$A$40:$A$783,$A351,СВЦЭМ!$B$39:$B$782,C$331)+'СЕТ СН'!$F$16</f>
        <v>0</v>
      </c>
      <c r="D351" s="36">
        <f ca="1">SUMIFS(СВЦЭМ!$J$40:$J$783,СВЦЭМ!$A$40:$A$783,$A351,СВЦЭМ!$B$39:$B$782,D$331)+'СЕТ СН'!$F$16</f>
        <v>0</v>
      </c>
      <c r="E351" s="36">
        <f ca="1">SUMIFS(СВЦЭМ!$J$40:$J$783,СВЦЭМ!$A$40:$A$783,$A351,СВЦЭМ!$B$39:$B$782,E$331)+'СЕТ СН'!$F$16</f>
        <v>0</v>
      </c>
      <c r="F351" s="36">
        <f ca="1">SUMIFS(СВЦЭМ!$J$40:$J$783,СВЦЭМ!$A$40:$A$783,$A351,СВЦЭМ!$B$39:$B$782,F$331)+'СЕТ СН'!$F$16</f>
        <v>0</v>
      </c>
      <c r="G351" s="36">
        <f ca="1">SUMIFS(СВЦЭМ!$J$40:$J$783,СВЦЭМ!$A$40:$A$783,$A351,СВЦЭМ!$B$39:$B$782,G$331)+'СЕТ СН'!$F$16</f>
        <v>0</v>
      </c>
      <c r="H351" s="36">
        <f ca="1">SUMIFS(СВЦЭМ!$J$40:$J$783,СВЦЭМ!$A$40:$A$783,$A351,СВЦЭМ!$B$39:$B$782,H$331)+'СЕТ СН'!$F$16</f>
        <v>0</v>
      </c>
      <c r="I351" s="36">
        <f ca="1">SUMIFS(СВЦЭМ!$J$40:$J$783,СВЦЭМ!$A$40:$A$783,$A351,СВЦЭМ!$B$39:$B$782,I$331)+'СЕТ СН'!$F$16</f>
        <v>0</v>
      </c>
      <c r="J351" s="36">
        <f ca="1">SUMIFS(СВЦЭМ!$J$40:$J$783,СВЦЭМ!$A$40:$A$783,$A351,СВЦЭМ!$B$39:$B$782,J$331)+'СЕТ СН'!$F$16</f>
        <v>0</v>
      </c>
      <c r="K351" s="36">
        <f ca="1">SUMIFS(СВЦЭМ!$J$40:$J$783,СВЦЭМ!$A$40:$A$783,$A351,СВЦЭМ!$B$39:$B$782,K$331)+'СЕТ СН'!$F$16</f>
        <v>0</v>
      </c>
      <c r="L351" s="36">
        <f ca="1">SUMIFS(СВЦЭМ!$J$40:$J$783,СВЦЭМ!$A$40:$A$783,$A351,СВЦЭМ!$B$39:$B$782,L$331)+'СЕТ СН'!$F$16</f>
        <v>0</v>
      </c>
      <c r="M351" s="36">
        <f ca="1">SUMIFS(СВЦЭМ!$J$40:$J$783,СВЦЭМ!$A$40:$A$783,$A351,СВЦЭМ!$B$39:$B$782,M$331)+'СЕТ СН'!$F$16</f>
        <v>0</v>
      </c>
      <c r="N351" s="36">
        <f ca="1">SUMIFS(СВЦЭМ!$J$40:$J$783,СВЦЭМ!$A$40:$A$783,$A351,СВЦЭМ!$B$39:$B$782,N$331)+'СЕТ СН'!$F$16</f>
        <v>0</v>
      </c>
      <c r="O351" s="36">
        <f ca="1">SUMIFS(СВЦЭМ!$J$40:$J$783,СВЦЭМ!$A$40:$A$783,$A351,СВЦЭМ!$B$39:$B$782,O$331)+'СЕТ СН'!$F$16</f>
        <v>0</v>
      </c>
      <c r="P351" s="36">
        <f ca="1">SUMIFS(СВЦЭМ!$J$40:$J$783,СВЦЭМ!$A$40:$A$783,$A351,СВЦЭМ!$B$39:$B$782,P$331)+'СЕТ СН'!$F$16</f>
        <v>0</v>
      </c>
      <c r="Q351" s="36">
        <f ca="1">SUMIFS(СВЦЭМ!$J$40:$J$783,СВЦЭМ!$A$40:$A$783,$A351,СВЦЭМ!$B$39:$B$782,Q$331)+'СЕТ СН'!$F$16</f>
        <v>0</v>
      </c>
      <c r="R351" s="36">
        <f ca="1">SUMIFS(СВЦЭМ!$J$40:$J$783,СВЦЭМ!$A$40:$A$783,$A351,СВЦЭМ!$B$39:$B$782,R$331)+'СЕТ СН'!$F$16</f>
        <v>0</v>
      </c>
      <c r="S351" s="36">
        <f ca="1">SUMIFS(СВЦЭМ!$J$40:$J$783,СВЦЭМ!$A$40:$A$783,$A351,СВЦЭМ!$B$39:$B$782,S$331)+'СЕТ СН'!$F$16</f>
        <v>0</v>
      </c>
      <c r="T351" s="36">
        <f ca="1">SUMIFS(СВЦЭМ!$J$40:$J$783,СВЦЭМ!$A$40:$A$783,$A351,СВЦЭМ!$B$39:$B$782,T$331)+'СЕТ СН'!$F$16</f>
        <v>0</v>
      </c>
      <c r="U351" s="36">
        <f ca="1">SUMIFS(СВЦЭМ!$J$40:$J$783,СВЦЭМ!$A$40:$A$783,$A351,СВЦЭМ!$B$39:$B$782,U$331)+'СЕТ СН'!$F$16</f>
        <v>0</v>
      </c>
      <c r="V351" s="36">
        <f ca="1">SUMIFS(СВЦЭМ!$J$40:$J$783,СВЦЭМ!$A$40:$A$783,$A351,СВЦЭМ!$B$39:$B$782,V$331)+'СЕТ СН'!$F$16</f>
        <v>0</v>
      </c>
      <c r="W351" s="36">
        <f ca="1">SUMIFS(СВЦЭМ!$J$40:$J$783,СВЦЭМ!$A$40:$A$783,$A351,СВЦЭМ!$B$39:$B$782,W$331)+'СЕТ СН'!$F$16</f>
        <v>0</v>
      </c>
      <c r="X351" s="36">
        <f ca="1">SUMIFS(СВЦЭМ!$J$40:$J$783,СВЦЭМ!$A$40:$A$783,$A351,СВЦЭМ!$B$39:$B$782,X$331)+'СЕТ СН'!$F$16</f>
        <v>0</v>
      </c>
      <c r="Y351" s="36">
        <f ca="1">SUMIFS(СВЦЭМ!$J$40:$J$783,СВЦЭМ!$A$40:$A$783,$A351,СВЦЭМ!$B$39:$B$782,Y$331)+'СЕТ СН'!$F$16</f>
        <v>0</v>
      </c>
    </row>
    <row r="352" spans="1:25" ht="15.75" hidden="1" x14ac:dyDescent="0.2">
      <c r="A352" s="35">
        <f t="shared" si="9"/>
        <v>44855</v>
      </c>
      <c r="B352" s="36">
        <f ca="1">SUMIFS(СВЦЭМ!$J$40:$J$783,СВЦЭМ!$A$40:$A$783,$A352,СВЦЭМ!$B$39:$B$782,B$331)+'СЕТ СН'!$F$16</f>
        <v>0</v>
      </c>
      <c r="C352" s="36">
        <f ca="1">SUMIFS(СВЦЭМ!$J$40:$J$783,СВЦЭМ!$A$40:$A$783,$A352,СВЦЭМ!$B$39:$B$782,C$331)+'СЕТ СН'!$F$16</f>
        <v>0</v>
      </c>
      <c r="D352" s="36">
        <f ca="1">SUMIFS(СВЦЭМ!$J$40:$J$783,СВЦЭМ!$A$40:$A$783,$A352,СВЦЭМ!$B$39:$B$782,D$331)+'СЕТ СН'!$F$16</f>
        <v>0</v>
      </c>
      <c r="E352" s="36">
        <f ca="1">SUMIFS(СВЦЭМ!$J$40:$J$783,СВЦЭМ!$A$40:$A$783,$A352,СВЦЭМ!$B$39:$B$782,E$331)+'СЕТ СН'!$F$16</f>
        <v>0</v>
      </c>
      <c r="F352" s="36">
        <f ca="1">SUMIFS(СВЦЭМ!$J$40:$J$783,СВЦЭМ!$A$40:$A$783,$A352,СВЦЭМ!$B$39:$B$782,F$331)+'СЕТ СН'!$F$16</f>
        <v>0</v>
      </c>
      <c r="G352" s="36">
        <f ca="1">SUMIFS(СВЦЭМ!$J$40:$J$783,СВЦЭМ!$A$40:$A$783,$A352,СВЦЭМ!$B$39:$B$782,G$331)+'СЕТ СН'!$F$16</f>
        <v>0</v>
      </c>
      <c r="H352" s="36">
        <f ca="1">SUMIFS(СВЦЭМ!$J$40:$J$783,СВЦЭМ!$A$40:$A$783,$A352,СВЦЭМ!$B$39:$B$782,H$331)+'СЕТ СН'!$F$16</f>
        <v>0</v>
      </c>
      <c r="I352" s="36">
        <f ca="1">SUMIFS(СВЦЭМ!$J$40:$J$783,СВЦЭМ!$A$40:$A$783,$A352,СВЦЭМ!$B$39:$B$782,I$331)+'СЕТ СН'!$F$16</f>
        <v>0</v>
      </c>
      <c r="J352" s="36">
        <f ca="1">SUMIFS(СВЦЭМ!$J$40:$J$783,СВЦЭМ!$A$40:$A$783,$A352,СВЦЭМ!$B$39:$B$782,J$331)+'СЕТ СН'!$F$16</f>
        <v>0</v>
      </c>
      <c r="K352" s="36">
        <f ca="1">SUMIFS(СВЦЭМ!$J$40:$J$783,СВЦЭМ!$A$40:$A$783,$A352,СВЦЭМ!$B$39:$B$782,K$331)+'СЕТ СН'!$F$16</f>
        <v>0</v>
      </c>
      <c r="L352" s="36">
        <f ca="1">SUMIFS(СВЦЭМ!$J$40:$J$783,СВЦЭМ!$A$40:$A$783,$A352,СВЦЭМ!$B$39:$B$782,L$331)+'СЕТ СН'!$F$16</f>
        <v>0</v>
      </c>
      <c r="M352" s="36">
        <f ca="1">SUMIFS(СВЦЭМ!$J$40:$J$783,СВЦЭМ!$A$40:$A$783,$A352,СВЦЭМ!$B$39:$B$782,M$331)+'СЕТ СН'!$F$16</f>
        <v>0</v>
      </c>
      <c r="N352" s="36">
        <f ca="1">SUMIFS(СВЦЭМ!$J$40:$J$783,СВЦЭМ!$A$40:$A$783,$A352,СВЦЭМ!$B$39:$B$782,N$331)+'СЕТ СН'!$F$16</f>
        <v>0</v>
      </c>
      <c r="O352" s="36">
        <f ca="1">SUMIFS(СВЦЭМ!$J$40:$J$783,СВЦЭМ!$A$40:$A$783,$A352,СВЦЭМ!$B$39:$B$782,O$331)+'СЕТ СН'!$F$16</f>
        <v>0</v>
      </c>
      <c r="P352" s="36">
        <f ca="1">SUMIFS(СВЦЭМ!$J$40:$J$783,СВЦЭМ!$A$40:$A$783,$A352,СВЦЭМ!$B$39:$B$782,P$331)+'СЕТ СН'!$F$16</f>
        <v>0</v>
      </c>
      <c r="Q352" s="36">
        <f ca="1">SUMIFS(СВЦЭМ!$J$40:$J$783,СВЦЭМ!$A$40:$A$783,$A352,СВЦЭМ!$B$39:$B$782,Q$331)+'СЕТ СН'!$F$16</f>
        <v>0</v>
      </c>
      <c r="R352" s="36">
        <f ca="1">SUMIFS(СВЦЭМ!$J$40:$J$783,СВЦЭМ!$A$40:$A$783,$A352,СВЦЭМ!$B$39:$B$782,R$331)+'СЕТ СН'!$F$16</f>
        <v>0</v>
      </c>
      <c r="S352" s="36">
        <f ca="1">SUMIFS(СВЦЭМ!$J$40:$J$783,СВЦЭМ!$A$40:$A$783,$A352,СВЦЭМ!$B$39:$B$782,S$331)+'СЕТ СН'!$F$16</f>
        <v>0</v>
      </c>
      <c r="T352" s="36">
        <f ca="1">SUMIFS(СВЦЭМ!$J$40:$J$783,СВЦЭМ!$A$40:$A$783,$A352,СВЦЭМ!$B$39:$B$782,T$331)+'СЕТ СН'!$F$16</f>
        <v>0</v>
      </c>
      <c r="U352" s="36">
        <f ca="1">SUMIFS(СВЦЭМ!$J$40:$J$783,СВЦЭМ!$A$40:$A$783,$A352,СВЦЭМ!$B$39:$B$782,U$331)+'СЕТ СН'!$F$16</f>
        <v>0</v>
      </c>
      <c r="V352" s="36">
        <f ca="1">SUMIFS(СВЦЭМ!$J$40:$J$783,СВЦЭМ!$A$40:$A$783,$A352,СВЦЭМ!$B$39:$B$782,V$331)+'СЕТ СН'!$F$16</f>
        <v>0</v>
      </c>
      <c r="W352" s="36">
        <f ca="1">SUMIFS(СВЦЭМ!$J$40:$J$783,СВЦЭМ!$A$40:$A$783,$A352,СВЦЭМ!$B$39:$B$782,W$331)+'СЕТ СН'!$F$16</f>
        <v>0</v>
      </c>
      <c r="X352" s="36">
        <f ca="1">SUMIFS(СВЦЭМ!$J$40:$J$783,СВЦЭМ!$A$40:$A$783,$A352,СВЦЭМ!$B$39:$B$782,X$331)+'СЕТ СН'!$F$16</f>
        <v>0</v>
      </c>
      <c r="Y352" s="36">
        <f ca="1">SUMIFS(СВЦЭМ!$J$40:$J$783,СВЦЭМ!$A$40:$A$783,$A352,СВЦЭМ!$B$39:$B$782,Y$331)+'СЕТ СН'!$F$16</f>
        <v>0</v>
      </c>
    </row>
    <row r="353" spans="1:27" ht="15.75" hidden="1" x14ac:dyDescent="0.2">
      <c r="A353" s="35">
        <f t="shared" si="9"/>
        <v>44856</v>
      </c>
      <c r="B353" s="36">
        <f ca="1">SUMIFS(СВЦЭМ!$J$40:$J$783,СВЦЭМ!$A$40:$A$783,$A353,СВЦЭМ!$B$39:$B$782,B$331)+'СЕТ СН'!$F$16</f>
        <v>0</v>
      </c>
      <c r="C353" s="36">
        <f ca="1">SUMIFS(СВЦЭМ!$J$40:$J$783,СВЦЭМ!$A$40:$A$783,$A353,СВЦЭМ!$B$39:$B$782,C$331)+'СЕТ СН'!$F$16</f>
        <v>0</v>
      </c>
      <c r="D353" s="36">
        <f ca="1">SUMIFS(СВЦЭМ!$J$40:$J$783,СВЦЭМ!$A$40:$A$783,$A353,СВЦЭМ!$B$39:$B$782,D$331)+'СЕТ СН'!$F$16</f>
        <v>0</v>
      </c>
      <c r="E353" s="36">
        <f ca="1">SUMIFS(СВЦЭМ!$J$40:$J$783,СВЦЭМ!$A$40:$A$783,$A353,СВЦЭМ!$B$39:$B$782,E$331)+'СЕТ СН'!$F$16</f>
        <v>0</v>
      </c>
      <c r="F353" s="36">
        <f ca="1">SUMIFS(СВЦЭМ!$J$40:$J$783,СВЦЭМ!$A$40:$A$783,$A353,СВЦЭМ!$B$39:$B$782,F$331)+'СЕТ СН'!$F$16</f>
        <v>0</v>
      </c>
      <c r="G353" s="36">
        <f ca="1">SUMIFS(СВЦЭМ!$J$40:$J$783,СВЦЭМ!$A$40:$A$783,$A353,СВЦЭМ!$B$39:$B$782,G$331)+'СЕТ СН'!$F$16</f>
        <v>0</v>
      </c>
      <c r="H353" s="36">
        <f ca="1">SUMIFS(СВЦЭМ!$J$40:$J$783,СВЦЭМ!$A$40:$A$783,$A353,СВЦЭМ!$B$39:$B$782,H$331)+'СЕТ СН'!$F$16</f>
        <v>0</v>
      </c>
      <c r="I353" s="36">
        <f ca="1">SUMIFS(СВЦЭМ!$J$40:$J$783,СВЦЭМ!$A$40:$A$783,$A353,СВЦЭМ!$B$39:$B$782,I$331)+'СЕТ СН'!$F$16</f>
        <v>0</v>
      </c>
      <c r="J353" s="36">
        <f ca="1">SUMIFS(СВЦЭМ!$J$40:$J$783,СВЦЭМ!$A$40:$A$783,$A353,СВЦЭМ!$B$39:$B$782,J$331)+'СЕТ СН'!$F$16</f>
        <v>0</v>
      </c>
      <c r="K353" s="36">
        <f ca="1">SUMIFS(СВЦЭМ!$J$40:$J$783,СВЦЭМ!$A$40:$A$783,$A353,СВЦЭМ!$B$39:$B$782,K$331)+'СЕТ СН'!$F$16</f>
        <v>0</v>
      </c>
      <c r="L353" s="36">
        <f ca="1">SUMIFS(СВЦЭМ!$J$40:$J$783,СВЦЭМ!$A$40:$A$783,$A353,СВЦЭМ!$B$39:$B$782,L$331)+'СЕТ СН'!$F$16</f>
        <v>0</v>
      </c>
      <c r="M353" s="36">
        <f ca="1">SUMIFS(СВЦЭМ!$J$40:$J$783,СВЦЭМ!$A$40:$A$783,$A353,СВЦЭМ!$B$39:$B$782,M$331)+'СЕТ СН'!$F$16</f>
        <v>0</v>
      </c>
      <c r="N353" s="36">
        <f ca="1">SUMIFS(СВЦЭМ!$J$40:$J$783,СВЦЭМ!$A$40:$A$783,$A353,СВЦЭМ!$B$39:$B$782,N$331)+'СЕТ СН'!$F$16</f>
        <v>0</v>
      </c>
      <c r="O353" s="36">
        <f ca="1">SUMIFS(СВЦЭМ!$J$40:$J$783,СВЦЭМ!$A$40:$A$783,$A353,СВЦЭМ!$B$39:$B$782,O$331)+'СЕТ СН'!$F$16</f>
        <v>0</v>
      </c>
      <c r="P353" s="36">
        <f ca="1">SUMIFS(СВЦЭМ!$J$40:$J$783,СВЦЭМ!$A$40:$A$783,$A353,СВЦЭМ!$B$39:$B$782,P$331)+'СЕТ СН'!$F$16</f>
        <v>0</v>
      </c>
      <c r="Q353" s="36">
        <f ca="1">SUMIFS(СВЦЭМ!$J$40:$J$783,СВЦЭМ!$A$40:$A$783,$A353,СВЦЭМ!$B$39:$B$782,Q$331)+'СЕТ СН'!$F$16</f>
        <v>0</v>
      </c>
      <c r="R353" s="36">
        <f ca="1">SUMIFS(СВЦЭМ!$J$40:$J$783,СВЦЭМ!$A$40:$A$783,$A353,СВЦЭМ!$B$39:$B$782,R$331)+'СЕТ СН'!$F$16</f>
        <v>0</v>
      </c>
      <c r="S353" s="36">
        <f ca="1">SUMIFS(СВЦЭМ!$J$40:$J$783,СВЦЭМ!$A$40:$A$783,$A353,СВЦЭМ!$B$39:$B$782,S$331)+'СЕТ СН'!$F$16</f>
        <v>0</v>
      </c>
      <c r="T353" s="36">
        <f ca="1">SUMIFS(СВЦЭМ!$J$40:$J$783,СВЦЭМ!$A$40:$A$783,$A353,СВЦЭМ!$B$39:$B$782,T$331)+'СЕТ СН'!$F$16</f>
        <v>0</v>
      </c>
      <c r="U353" s="36">
        <f ca="1">SUMIFS(СВЦЭМ!$J$40:$J$783,СВЦЭМ!$A$40:$A$783,$A353,СВЦЭМ!$B$39:$B$782,U$331)+'СЕТ СН'!$F$16</f>
        <v>0</v>
      </c>
      <c r="V353" s="36">
        <f ca="1">SUMIFS(СВЦЭМ!$J$40:$J$783,СВЦЭМ!$A$40:$A$783,$A353,СВЦЭМ!$B$39:$B$782,V$331)+'СЕТ СН'!$F$16</f>
        <v>0</v>
      </c>
      <c r="W353" s="36">
        <f ca="1">SUMIFS(СВЦЭМ!$J$40:$J$783,СВЦЭМ!$A$40:$A$783,$A353,СВЦЭМ!$B$39:$B$782,W$331)+'СЕТ СН'!$F$16</f>
        <v>0</v>
      </c>
      <c r="X353" s="36">
        <f ca="1">SUMIFS(СВЦЭМ!$J$40:$J$783,СВЦЭМ!$A$40:$A$783,$A353,СВЦЭМ!$B$39:$B$782,X$331)+'СЕТ СН'!$F$16</f>
        <v>0</v>
      </c>
      <c r="Y353" s="36">
        <f ca="1">SUMIFS(СВЦЭМ!$J$40:$J$783,СВЦЭМ!$A$40:$A$783,$A353,СВЦЭМ!$B$39:$B$782,Y$331)+'СЕТ СН'!$F$16</f>
        <v>0</v>
      </c>
    </row>
    <row r="354" spans="1:27" ht="15.75" hidden="1" x14ac:dyDescent="0.2">
      <c r="A354" s="35">
        <f t="shared" si="9"/>
        <v>44857</v>
      </c>
      <c r="B354" s="36">
        <f ca="1">SUMIFS(СВЦЭМ!$J$40:$J$783,СВЦЭМ!$A$40:$A$783,$A354,СВЦЭМ!$B$39:$B$782,B$331)+'СЕТ СН'!$F$16</f>
        <v>0</v>
      </c>
      <c r="C354" s="36">
        <f ca="1">SUMIFS(СВЦЭМ!$J$40:$J$783,СВЦЭМ!$A$40:$A$783,$A354,СВЦЭМ!$B$39:$B$782,C$331)+'СЕТ СН'!$F$16</f>
        <v>0</v>
      </c>
      <c r="D354" s="36">
        <f ca="1">SUMIFS(СВЦЭМ!$J$40:$J$783,СВЦЭМ!$A$40:$A$783,$A354,СВЦЭМ!$B$39:$B$782,D$331)+'СЕТ СН'!$F$16</f>
        <v>0</v>
      </c>
      <c r="E354" s="36">
        <f ca="1">SUMIFS(СВЦЭМ!$J$40:$J$783,СВЦЭМ!$A$40:$A$783,$A354,СВЦЭМ!$B$39:$B$782,E$331)+'СЕТ СН'!$F$16</f>
        <v>0</v>
      </c>
      <c r="F354" s="36">
        <f ca="1">SUMIFS(СВЦЭМ!$J$40:$J$783,СВЦЭМ!$A$40:$A$783,$A354,СВЦЭМ!$B$39:$B$782,F$331)+'СЕТ СН'!$F$16</f>
        <v>0</v>
      </c>
      <c r="G354" s="36">
        <f ca="1">SUMIFS(СВЦЭМ!$J$40:$J$783,СВЦЭМ!$A$40:$A$783,$A354,СВЦЭМ!$B$39:$B$782,G$331)+'СЕТ СН'!$F$16</f>
        <v>0</v>
      </c>
      <c r="H354" s="36">
        <f ca="1">SUMIFS(СВЦЭМ!$J$40:$J$783,СВЦЭМ!$A$40:$A$783,$A354,СВЦЭМ!$B$39:$B$782,H$331)+'СЕТ СН'!$F$16</f>
        <v>0</v>
      </c>
      <c r="I354" s="36">
        <f ca="1">SUMIFS(СВЦЭМ!$J$40:$J$783,СВЦЭМ!$A$40:$A$783,$A354,СВЦЭМ!$B$39:$B$782,I$331)+'СЕТ СН'!$F$16</f>
        <v>0</v>
      </c>
      <c r="J354" s="36">
        <f ca="1">SUMIFS(СВЦЭМ!$J$40:$J$783,СВЦЭМ!$A$40:$A$783,$A354,СВЦЭМ!$B$39:$B$782,J$331)+'СЕТ СН'!$F$16</f>
        <v>0</v>
      </c>
      <c r="K354" s="36">
        <f ca="1">SUMIFS(СВЦЭМ!$J$40:$J$783,СВЦЭМ!$A$40:$A$783,$A354,СВЦЭМ!$B$39:$B$782,K$331)+'СЕТ СН'!$F$16</f>
        <v>0</v>
      </c>
      <c r="L354" s="36">
        <f ca="1">SUMIFS(СВЦЭМ!$J$40:$J$783,СВЦЭМ!$A$40:$A$783,$A354,СВЦЭМ!$B$39:$B$782,L$331)+'СЕТ СН'!$F$16</f>
        <v>0</v>
      </c>
      <c r="M354" s="36">
        <f ca="1">SUMIFS(СВЦЭМ!$J$40:$J$783,СВЦЭМ!$A$40:$A$783,$A354,СВЦЭМ!$B$39:$B$782,M$331)+'СЕТ СН'!$F$16</f>
        <v>0</v>
      </c>
      <c r="N354" s="36">
        <f ca="1">SUMIFS(СВЦЭМ!$J$40:$J$783,СВЦЭМ!$A$40:$A$783,$A354,СВЦЭМ!$B$39:$B$782,N$331)+'СЕТ СН'!$F$16</f>
        <v>0</v>
      </c>
      <c r="O354" s="36">
        <f ca="1">SUMIFS(СВЦЭМ!$J$40:$J$783,СВЦЭМ!$A$40:$A$783,$A354,СВЦЭМ!$B$39:$B$782,O$331)+'СЕТ СН'!$F$16</f>
        <v>0</v>
      </c>
      <c r="P354" s="36">
        <f ca="1">SUMIFS(СВЦЭМ!$J$40:$J$783,СВЦЭМ!$A$40:$A$783,$A354,СВЦЭМ!$B$39:$B$782,P$331)+'СЕТ СН'!$F$16</f>
        <v>0</v>
      </c>
      <c r="Q354" s="36">
        <f ca="1">SUMIFS(СВЦЭМ!$J$40:$J$783,СВЦЭМ!$A$40:$A$783,$A354,СВЦЭМ!$B$39:$B$782,Q$331)+'СЕТ СН'!$F$16</f>
        <v>0</v>
      </c>
      <c r="R354" s="36">
        <f ca="1">SUMIFS(СВЦЭМ!$J$40:$J$783,СВЦЭМ!$A$40:$A$783,$A354,СВЦЭМ!$B$39:$B$782,R$331)+'СЕТ СН'!$F$16</f>
        <v>0</v>
      </c>
      <c r="S354" s="36">
        <f ca="1">SUMIFS(СВЦЭМ!$J$40:$J$783,СВЦЭМ!$A$40:$A$783,$A354,СВЦЭМ!$B$39:$B$782,S$331)+'СЕТ СН'!$F$16</f>
        <v>0</v>
      </c>
      <c r="T354" s="36">
        <f ca="1">SUMIFS(СВЦЭМ!$J$40:$J$783,СВЦЭМ!$A$40:$A$783,$A354,СВЦЭМ!$B$39:$B$782,T$331)+'СЕТ СН'!$F$16</f>
        <v>0</v>
      </c>
      <c r="U354" s="36">
        <f ca="1">SUMIFS(СВЦЭМ!$J$40:$J$783,СВЦЭМ!$A$40:$A$783,$A354,СВЦЭМ!$B$39:$B$782,U$331)+'СЕТ СН'!$F$16</f>
        <v>0</v>
      </c>
      <c r="V354" s="36">
        <f ca="1">SUMIFS(СВЦЭМ!$J$40:$J$783,СВЦЭМ!$A$40:$A$783,$A354,СВЦЭМ!$B$39:$B$782,V$331)+'СЕТ СН'!$F$16</f>
        <v>0</v>
      </c>
      <c r="W354" s="36">
        <f ca="1">SUMIFS(СВЦЭМ!$J$40:$J$783,СВЦЭМ!$A$40:$A$783,$A354,СВЦЭМ!$B$39:$B$782,W$331)+'СЕТ СН'!$F$16</f>
        <v>0</v>
      </c>
      <c r="X354" s="36">
        <f ca="1">SUMIFS(СВЦЭМ!$J$40:$J$783,СВЦЭМ!$A$40:$A$783,$A354,СВЦЭМ!$B$39:$B$782,X$331)+'СЕТ СН'!$F$16</f>
        <v>0</v>
      </c>
      <c r="Y354" s="36">
        <f ca="1">SUMIFS(СВЦЭМ!$J$40:$J$783,СВЦЭМ!$A$40:$A$783,$A354,СВЦЭМ!$B$39:$B$782,Y$331)+'СЕТ СН'!$F$16</f>
        <v>0</v>
      </c>
    </row>
    <row r="355" spans="1:27" ht="15.75" hidden="1" x14ac:dyDescent="0.2">
      <c r="A355" s="35">
        <f t="shared" si="9"/>
        <v>44858</v>
      </c>
      <c r="B355" s="36">
        <f ca="1">SUMIFS(СВЦЭМ!$J$40:$J$783,СВЦЭМ!$A$40:$A$783,$A355,СВЦЭМ!$B$39:$B$782,B$331)+'СЕТ СН'!$F$16</f>
        <v>0</v>
      </c>
      <c r="C355" s="36">
        <f ca="1">SUMIFS(СВЦЭМ!$J$40:$J$783,СВЦЭМ!$A$40:$A$783,$A355,СВЦЭМ!$B$39:$B$782,C$331)+'СЕТ СН'!$F$16</f>
        <v>0</v>
      </c>
      <c r="D355" s="36">
        <f ca="1">SUMIFS(СВЦЭМ!$J$40:$J$783,СВЦЭМ!$A$40:$A$783,$A355,СВЦЭМ!$B$39:$B$782,D$331)+'СЕТ СН'!$F$16</f>
        <v>0</v>
      </c>
      <c r="E355" s="36">
        <f ca="1">SUMIFS(СВЦЭМ!$J$40:$J$783,СВЦЭМ!$A$40:$A$783,$A355,СВЦЭМ!$B$39:$B$782,E$331)+'СЕТ СН'!$F$16</f>
        <v>0</v>
      </c>
      <c r="F355" s="36">
        <f ca="1">SUMIFS(СВЦЭМ!$J$40:$J$783,СВЦЭМ!$A$40:$A$783,$A355,СВЦЭМ!$B$39:$B$782,F$331)+'СЕТ СН'!$F$16</f>
        <v>0</v>
      </c>
      <c r="G355" s="36">
        <f ca="1">SUMIFS(СВЦЭМ!$J$40:$J$783,СВЦЭМ!$A$40:$A$783,$A355,СВЦЭМ!$B$39:$B$782,G$331)+'СЕТ СН'!$F$16</f>
        <v>0</v>
      </c>
      <c r="H355" s="36">
        <f ca="1">SUMIFS(СВЦЭМ!$J$40:$J$783,СВЦЭМ!$A$40:$A$783,$A355,СВЦЭМ!$B$39:$B$782,H$331)+'СЕТ СН'!$F$16</f>
        <v>0</v>
      </c>
      <c r="I355" s="36">
        <f ca="1">SUMIFS(СВЦЭМ!$J$40:$J$783,СВЦЭМ!$A$40:$A$783,$A355,СВЦЭМ!$B$39:$B$782,I$331)+'СЕТ СН'!$F$16</f>
        <v>0</v>
      </c>
      <c r="J355" s="36">
        <f ca="1">SUMIFS(СВЦЭМ!$J$40:$J$783,СВЦЭМ!$A$40:$A$783,$A355,СВЦЭМ!$B$39:$B$782,J$331)+'СЕТ СН'!$F$16</f>
        <v>0</v>
      </c>
      <c r="K355" s="36">
        <f ca="1">SUMIFS(СВЦЭМ!$J$40:$J$783,СВЦЭМ!$A$40:$A$783,$A355,СВЦЭМ!$B$39:$B$782,K$331)+'СЕТ СН'!$F$16</f>
        <v>0</v>
      </c>
      <c r="L355" s="36">
        <f ca="1">SUMIFS(СВЦЭМ!$J$40:$J$783,СВЦЭМ!$A$40:$A$783,$A355,СВЦЭМ!$B$39:$B$782,L$331)+'СЕТ СН'!$F$16</f>
        <v>0</v>
      </c>
      <c r="M355" s="36">
        <f ca="1">SUMIFS(СВЦЭМ!$J$40:$J$783,СВЦЭМ!$A$40:$A$783,$A355,СВЦЭМ!$B$39:$B$782,M$331)+'СЕТ СН'!$F$16</f>
        <v>0</v>
      </c>
      <c r="N355" s="36">
        <f ca="1">SUMIFS(СВЦЭМ!$J$40:$J$783,СВЦЭМ!$A$40:$A$783,$A355,СВЦЭМ!$B$39:$B$782,N$331)+'СЕТ СН'!$F$16</f>
        <v>0</v>
      </c>
      <c r="O355" s="36">
        <f ca="1">SUMIFS(СВЦЭМ!$J$40:$J$783,СВЦЭМ!$A$40:$A$783,$A355,СВЦЭМ!$B$39:$B$782,O$331)+'СЕТ СН'!$F$16</f>
        <v>0</v>
      </c>
      <c r="P355" s="36">
        <f ca="1">SUMIFS(СВЦЭМ!$J$40:$J$783,СВЦЭМ!$A$40:$A$783,$A355,СВЦЭМ!$B$39:$B$782,P$331)+'СЕТ СН'!$F$16</f>
        <v>0</v>
      </c>
      <c r="Q355" s="36">
        <f ca="1">SUMIFS(СВЦЭМ!$J$40:$J$783,СВЦЭМ!$A$40:$A$783,$A355,СВЦЭМ!$B$39:$B$782,Q$331)+'СЕТ СН'!$F$16</f>
        <v>0</v>
      </c>
      <c r="R355" s="36">
        <f ca="1">SUMIFS(СВЦЭМ!$J$40:$J$783,СВЦЭМ!$A$40:$A$783,$A355,СВЦЭМ!$B$39:$B$782,R$331)+'СЕТ СН'!$F$16</f>
        <v>0</v>
      </c>
      <c r="S355" s="36">
        <f ca="1">SUMIFS(СВЦЭМ!$J$40:$J$783,СВЦЭМ!$A$40:$A$783,$A355,СВЦЭМ!$B$39:$B$782,S$331)+'СЕТ СН'!$F$16</f>
        <v>0</v>
      </c>
      <c r="T355" s="36">
        <f ca="1">SUMIFS(СВЦЭМ!$J$40:$J$783,СВЦЭМ!$A$40:$A$783,$A355,СВЦЭМ!$B$39:$B$782,T$331)+'СЕТ СН'!$F$16</f>
        <v>0</v>
      </c>
      <c r="U355" s="36">
        <f ca="1">SUMIFS(СВЦЭМ!$J$40:$J$783,СВЦЭМ!$A$40:$A$783,$A355,СВЦЭМ!$B$39:$B$782,U$331)+'СЕТ СН'!$F$16</f>
        <v>0</v>
      </c>
      <c r="V355" s="36">
        <f ca="1">SUMIFS(СВЦЭМ!$J$40:$J$783,СВЦЭМ!$A$40:$A$783,$A355,СВЦЭМ!$B$39:$B$782,V$331)+'СЕТ СН'!$F$16</f>
        <v>0</v>
      </c>
      <c r="W355" s="36">
        <f ca="1">SUMIFS(СВЦЭМ!$J$40:$J$783,СВЦЭМ!$A$40:$A$783,$A355,СВЦЭМ!$B$39:$B$782,W$331)+'СЕТ СН'!$F$16</f>
        <v>0</v>
      </c>
      <c r="X355" s="36">
        <f ca="1">SUMIFS(СВЦЭМ!$J$40:$J$783,СВЦЭМ!$A$40:$A$783,$A355,СВЦЭМ!$B$39:$B$782,X$331)+'СЕТ СН'!$F$16</f>
        <v>0</v>
      </c>
      <c r="Y355" s="36">
        <f ca="1">SUMIFS(СВЦЭМ!$J$40:$J$783,СВЦЭМ!$A$40:$A$783,$A355,СВЦЭМ!$B$39:$B$782,Y$331)+'СЕТ СН'!$F$16</f>
        <v>0</v>
      </c>
    </row>
    <row r="356" spans="1:27" ht="15.75" hidden="1" x14ac:dyDescent="0.2">
      <c r="A356" s="35">
        <f t="shared" si="9"/>
        <v>44859</v>
      </c>
      <c r="B356" s="36">
        <f ca="1">SUMIFS(СВЦЭМ!$J$40:$J$783,СВЦЭМ!$A$40:$A$783,$A356,СВЦЭМ!$B$39:$B$782,B$331)+'СЕТ СН'!$F$16</f>
        <v>0</v>
      </c>
      <c r="C356" s="36">
        <f ca="1">SUMIFS(СВЦЭМ!$J$40:$J$783,СВЦЭМ!$A$40:$A$783,$A356,СВЦЭМ!$B$39:$B$782,C$331)+'СЕТ СН'!$F$16</f>
        <v>0</v>
      </c>
      <c r="D356" s="36">
        <f ca="1">SUMIFS(СВЦЭМ!$J$40:$J$783,СВЦЭМ!$A$40:$A$783,$A356,СВЦЭМ!$B$39:$B$782,D$331)+'СЕТ СН'!$F$16</f>
        <v>0</v>
      </c>
      <c r="E356" s="36">
        <f ca="1">SUMIFS(СВЦЭМ!$J$40:$J$783,СВЦЭМ!$A$40:$A$783,$A356,СВЦЭМ!$B$39:$B$782,E$331)+'СЕТ СН'!$F$16</f>
        <v>0</v>
      </c>
      <c r="F356" s="36">
        <f ca="1">SUMIFS(СВЦЭМ!$J$40:$J$783,СВЦЭМ!$A$40:$A$783,$A356,СВЦЭМ!$B$39:$B$782,F$331)+'СЕТ СН'!$F$16</f>
        <v>0</v>
      </c>
      <c r="G356" s="36">
        <f ca="1">SUMIFS(СВЦЭМ!$J$40:$J$783,СВЦЭМ!$A$40:$A$783,$A356,СВЦЭМ!$B$39:$B$782,G$331)+'СЕТ СН'!$F$16</f>
        <v>0</v>
      </c>
      <c r="H356" s="36">
        <f ca="1">SUMIFS(СВЦЭМ!$J$40:$J$783,СВЦЭМ!$A$40:$A$783,$A356,СВЦЭМ!$B$39:$B$782,H$331)+'СЕТ СН'!$F$16</f>
        <v>0</v>
      </c>
      <c r="I356" s="36">
        <f ca="1">SUMIFS(СВЦЭМ!$J$40:$J$783,СВЦЭМ!$A$40:$A$783,$A356,СВЦЭМ!$B$39:$B$782,I$331)+'СЕТ СН'!$F$16</f>
        <v>0</v>
      </c>
      <c r="J356" s="36">
        <f ca="1">SUMIFS(СВЦЭМ!$J$40:$J$783,СВЦЭМ!$A$40:$A$783,$A356,СВЦЭМ!$B$39:$B$782,J$331)+'СЕТ СН'!$F$16</f>
        <v>0</v>
      </c>
      <c r="K356" s="36">
        <f ca="1">SUMIFS(СВЦЭМ!$J$40:$J$783,СВЦЭМ!$A$40:$A$783,$A356,СВЦЭМ!$B$39:$B$782,K$331)+'СЕТ СН'!$F$16</f>
        <v>0</v>
      </c>
      <c r="L356" s="36">
        <f ca="1">SUMIFS(СВЦЭМ!$J$40:$J$783,СВЦЭМ!$A$40:$A$783,$A356,СВЦЭМ!$B$39:$B$782,L$331)+'СЕТ СН'!$F$16</f>
        <v>0</v>
      </c>
      <c r="M356" s="36">
        <f ca="1">SUMIFS(СВЦЭМ!$J$40:$J$783,СВЦЭМ!$A$40:$A$783,$A356,СВЦЭМ!$B$39:$B$782,M$331)+'СЕТ СН'!$F$16</f>
        <v>0</v>
      </c>
      <c r="N356" s="36">
        <f ca="1">SUMIFS(СВЦЭМ!$J$40:$J$783,СВЦЭМ!$A$40:$A$783,$A356,СВЦЭМ!$B$39:$B$782,N$331)+'СЕТ СН'!$F$16</f>
        <v>0</v>
      </c>
      <c r="O356" s="36">
        <f ca="1">SUMIFS(СВЦЭМ!$J$40:$J$783,СВЦЭМ!$A$40:$A$783,$A356,СВЦЭМ!$B$39:$B$782,O$331)+'СЕТ СН'!$F$16</f>
        <v>0</v>
      </c>
      <c r="P356" s="36">
        <f ca="1">SUMIFS(СВЦЭМ!$J$40:$J$783,СВЦЭМ!$A$40:$A$783,$A356,СВЦЭМ!$B$39:$B$782,P$331)+'СЕТ СН'!$F$16</f>
        <v>0</v>
      </c>
      <c r="Q356" s="36">
        <f ca="1">SUMIFS(СВЦЭМ!$J$40:$J$783,СВЦЭМ!$A$40:$A$783,$A356,СВЦЭМ!$B$39:$B$782,Q$331)+'СЕТ СН'!$F$16</f>
        <v>0</v>
      </c>
      <c r="R356" s="36">
        <f ca="1">SUMIFS(СВЦЭМ!$J$40:$J$783,СВЦЭМ!$A$40:$A$783,$A356,СВЦЭМ!$B$39:$B$782,R$331)+'СЕТ СН'!$F$16</f>
        <v>0</v>
      </c>
      <c r="S356" s="36">
        <f ca="1">SUMIFS(СВЦЭМ!$J$40:$J$783,СВЦЭМ!$A$40:$A$783,$A356,СВЦЭМ!$B$39:$B$782,S$331)+'СЕТ СН'!$F$16</f>
        <v>0</v>
      </c>
      <c r="T356" s="36">
        <f ca="1">SUMIFS(СВЦЭМ!$J$40:$J$783,СВЦЭМ!$A$40:$A$783,$A356,СВЦЭМ!$B$39:$B$782,T$331)+'СЕТ СН'!$F$16</f>
        <v>0</v>
      </c>
      <c r="U356" s="36">
        <f ca="1">SUMIFS(СВЦЭМ!$J$40:$J$783,СВЦЭМ!$A$40:$A$783,$A356,СВЦЭМ!$B$39:$B$782,U$331)+'СЕТ СН'!$F$16</f>
        <v>0</v>
      </c>
      <c r="V356" s="36">
        <f ca="1">SUMIFS(СВЦЭМ!$J$40:$J$783,СВЦЭМ!$A$40:$A$783,$A356,СВЦЭМ!$B$39:$B$782,V$331)+'СЕТ СН'!$F$16</f>
        <v>0</v>
      </c>
      <c r="W356" s="36">
        <f ca="1">SUMIFS(СВЦЭМ!$J$40:$J$783,СВЦЭМ!$A$40:$A$783,$A356,СВЦЭМ!$B$39:$B$782,W$331)+'СЕТ СН'!$F$16</f>
        <v>0</v>
      </c>
      <c r="X356" s="36">
        <f ca="1">SUMIFS(СВЦЭМ!$J$40:$J$783,СВЦЭМ!$A$40:$A$783,$A356,СВЦЭМ!$B$39:$B$782,X$331)+'СЕТ СН'!$F$16</f>
        <v>0</v>
      </c>
      <c r="Y356" s="36">
        <f ca="1">SUMIFS(СВЦЭМ!$J$40:$J$783,СВЦЭМ!$A$40:$A$783,$A356,СВЦЭМ!$B$39:$B$782,Y$331)+'СЕТ СН'!$F$16</f>
        <v>0</v>
      </c>
    </row>
    <row r="357" spans="1:27" ht="15.75" hidden="1" x14ac:dyDescent="0.2">
      <c r="A357" s="35">
        <f t="shared" si="9"/>
        <v>44860</v>
      </c>
      <c r="B357" s="36">
        <f ca="1">SUMIFS(СВЦЭМ!$J$40:$J$783,СВЦЭМ!$A$40:$A$783,$A357,СВЦЭМ!$B$39:$B$782,B$331)+'СЕТ СН'!$F$16</f>
        <v>0</v>
      </c>
      <c r="C357" s="36">
        <f ca="1">SUMIFS(СВЦЭМ!$J$40:$J$783,СВЦЭМ!$A$40:$A$783,$A357,СВЦЭМ!$B$39:$B$782,C$331)+'СЕТ СН'!$F$16</f>
        <v>0</v>
      </c>
      <c r="D357" s="36">
        <f ca="1">SUMIFS(СВЦЭМ!$J$40:$J$783,СВЦЭМ!$A$40:$A$783,$A357,СВЦЭМ!$B$39:$B$782,D$331)+'СЕТ СН'!$F$16</f>
        <v>0</v>
      </c>
      <c r="E357" s="36">
        <f ca="1">SUMIFS(СВЦЭМ!$J$40:$J$783,СВЦЭМ!$A$40:$A$783,$A357,СВЦЭМ!$B$39:$B$782,E$331)+'СЕТ СН'!$F$16</f>
        <v>0</v>
      </c>
      <c r="F357" s="36">
        <f ca="1">SUMIFS(СВЦЭМ!$J$40:$J$783,СВЦЭМ!$A$40:$A$783,$A357,СВЦЭМ!$B$39:$B$782,F$331)+'СЕТ СН'!$F$16</f>
        <v>0</v>
      </c>
      <c r="G357" s="36">
        <f ca="1">SUMIFS(СВЦЭМ!$J$40:$J$783,СВЦЭМ!$A$40:$A$783,$A357,СВЦЭМ!$B$39:$B$782,G$331)+'СЕТ СН'!$F$16</f>
        <v>0</v>
      </c>
      <c r="H357" s="36">
        <f ca="1">SUMIFS(СВЦЭМ!$J$40:$J$783,СВЦЭМ!$A$40:$A$783,$A357,СВЦЭМ!$B$39:$B$782,H$331)+'СЕТ СН'!$F$16</f>
        <v>0</v>
      </c>
      <c r="I357" s="36">
        <f ca="1">SUMIFS(СВЦЭМ!$J$40:$J$783,СВЦЭМ!$A$40:$A$783,$A357,СВЦЭМ!$B$39:$B$782,I$331)+'СЕТ СН'!$F$16</f>
        <v>0</v>
      </c>
      <c r="J357" s="36">
        <f ca="1">SUMIFS(СВЦЭМ!$J$40:$J$783,СВЦЭМ!$A$40:$A$783,$A357,СВЦЭМ!$B$39:$B$782,J$331)+'СЕТ СН'!$F$16</f>
        <v>0</v>
      </c>
      <c r="K357" s="36">
        <f ca="1">SUMIFS(СВЦЭМ!$J$40:$J$783,СВЦЭМ!$A$40:$A$783,$A357,СВЦЭМ!$B$39:$B$782,K$331)+'СЕТ СН'!$F$16</f>
        <v>0</v>
      </c>
      <c r="L357" s="36">
        <f ca="1">SUMIFS(СВЦЭМ!$J$40:$J$783,СВЦЭМ!$A$40:$A$783,$A357,СВЦЭМ!$B$39:$B$782,L$331)+'СЕТ СН'!$F$16</f>
        <v>0</v>
      </c>
      <c r="M357" s="36">
        <f ca="1">SUMIFS(СВЦЭМ!$J$40:$J$783,СВЦЭМ!$A$40:$A$783,$A357,СВЦЭМ!$B$39:$B$782,M$331)+'СЕТ СН'!$F$16</f>
        <v>0</v>
      </c>
      <c r="N357" s="36">
        <f ca="1">SUMIFS(СВЦЭМ!$J$40:$J$783,СВЦЭМ!$A$40:$A$783,$A357,СВЦЭМ!$B$39:$B$782,N$331)+'СЕТ СН'!$F$16</f>
        <v>0</v>
      </c>
      <c r="O357" s="36">
        <f ca="1">SUMIFS(СВЦЭМ!$J$40:$J$783,СВЦЭМ!$A$40:$A$783,$A357,СВЦЭМ!$B$39:$B$782,O$331)+'СЕТ СН'!$F$16</f>
        <v>0</v>
      </c>
      <c r="P357" s="36">
        <f ca="1">SUMIFS(СВЦЭМ!$J$40:$J$783,СВЦЭМ!$A$40:$A$783,$A357,СВЦЭМ!$B$39:$B$782,P$331)+'СЕТ СН'!$F$16</f>
        <v>0</v>
      </c>
      <c r="Q357" s="36">
        <f ca="1">SUMIFS(СВЦЭМ!$J$40:$J$783,СВЦЭМ!$A$40:$A$783,$A357,СВЦЭМ!$B$39:$B$782,Q$331)+'СЕТ СН'!$F$16</f>
        <v>0</v>
      </c>
      <c r="R357" s="36">
        <f ca="1">SUMIFS(СВЦЭМ!$J$40:$J$783,СВЦЭМ!$A$40:$A$783,$A357,СВЦЭМ!$B$39:$B$782,R$331)+'СЕТ СН'!$F$16</f>
        <v>0</v>
      </c>
      <c r="S357" s="36">
        <f ca="1">SUMIFS(СВЦЭМ!$J$40:$J$783,СВЦЭМ!$A$40:$A$783,$A357,СВЦЭМ!$B$39:$B$782,S$331)+'СЕТ СН'!$F$16</f>
        <v>0</v>
      </c>
      <c r="T357" s="36">
        <f ca="1">SUMIFS(СВЦЭМ!$J$40:$J$783,СВЦЭМ!$A$40:$A$783,$A357,СВЦЭМ!$B$39:$B$782,T$331)+'СЕТ СН'!$F$16</f>
        <v>0</v>
      </c>
      <c r="U357" s="36">
        <f ca="1">SUMIFS(СВЦЭМ!$J$40:$J$783,СВЦЭМ!$A$40:$A$783,$A357,СВЦЭМ!$B$39:$B$782,U$331)+'СЕТ СН'!$F$16</f>
        <v>0</v>
      </c>
      <c r="V357" s="36">
        <f ca="1">SUMIFS(СВЦЭМ!$J$40:$J$783,СВЦЭМ!$A$40:$A$783,$A357,СВЦЭМ!$B$39:$B$782,V$331)+'СЕТ СН'!$F$16</f>
        <v>0</v>
      </c>
      <c r="W357" s="36">
        <f ca="1">SUMIFS(СВЦЭМ!$J$40:$J$783,СВЦЭМ!$A$40:$A$783,$A357,СВЦЭМ!$B$39:$B$782,W$331)+'СЕТ СН'!$F$16</f>
        <v>0</v>
      </c>
      <c r="X357" s="36">
        <f ca="1">SUMIFS(СВЦЭМ!$J$40:$J$783,СВЦЭМ!$A$40:$A$783,$A357,СВЦЭМ!$B$39:$B$782,X$331)+'СЕТ СН'!$F$16</f>
        <v>0</v>
      </c>
      <c r="Y357" s="36">
        <f ca="1">SUMIFS(СВЦЭМ!$J$40:$J$783,СВЦЭМ!$A$40:$A$783,$A357,СВЦЭМ!$B$39:$B$782,Y$331)+'СЕТ СН'!$F$16</f>
        <v>0</v>
      </c>
    </row>
    <row r="358" spans="1:27" ht="15.75" hidden="1" x14ac:dyDescent="0.2">
      <c r="A358" s="35">
        <f t="shared" si="9"/>
        <v>44861</v>
      </c>
      <c r="B358" s="36">
        <f ca="1">SUMIFS(СВЦЭМ!$J$40:$J$783,СВЦЭМ!$A$40:$A$783,$A358,СВЦЭМ!$B$39:$B$782,B$331)+'СЕТ СН'!$F$16</f>
        <v>0</v>
      </c>
      <c r="C358" s="36">
        <f ca="1">SUMIFS(СВЦЭМ!$J$40:$J$783,СВЦЭМ!$A$40:$A$783,$A358,СВЦЭМ!$B$39:$B$782,C$331)+'СЕТ СН'!$F$16</f>
        <v>0</v>
      </c>
      <c r="D358" s="36">
        <f ca="1">SUMIFS(СВЦЭМ!$J$40:$J$783,СВЦЭМ!$A$40:$A$783,$A358,СВЦЭМ!$B$39:$B$782,D$331)+'СЕТ СН'!$F$16</f>
        <v>0</v>
      </c>
      <c r="E358" s="36">
        <f ca="1">SUMIFS(СВЦЭМ!$J$40:$J$783,СВЦЭМ!$A$40:$A$783,$A358,СВЦЭМ!$B$39:$B$782,E$331)+'СЕТ СН'!$F$16</f>
        <v>0</v>
      </c>
      <c r="F358" s="36">
        <f ca="1">SUMIFS(СВЦЭМ!$J$40:$J$783,СВЦЭМ!$A$40:$A$783,$A358,СВЦЭМ!$B$39:$B$782,F$331)+'СЕТ СН'!$F$16</f>
        <v>0</v>
      </c>
      <c r="G358" s="36">
        <f ca="1">SUMIFS(СВЦЭМ!$J$40:$J$783,СВЦЭМ!$A$40:$A$783,$A358,СВЦЭМ!$B$39:$B$782,G$331)+'СЕТ СН'!$F$16</f>
        <v>0</v>
      </c>
      <c r="H358" s="36">
        <f ca="1">SUMIFS(СВЦЭМ!$J$40:$J$783,СВЦЭМ!$A$40:$A$783,$A358,СВЦЭМ!$B$39:$B$782,H$331)+'СЕТ СН'!$F$16</f>
        <v>0</v>
      </c>
      <c r="I358" s="36">
        <f ca="1">SUMIFS(СВЦЭМ!$J$40:$J$783,СВЦЭМ!$A$40:$A$783,$A358,СВЦЭМ!$B$39:$B$782,I$331)+'СЕТ СН'!$F$16</f>
        <v>0</v>
      </c>
      <c r="J358" s="36">
        <f ca="1">SUMIFS(СВЦЭМ!$J$40:$J$783,СВЦЭМ!$A$40:$A$783,$A358,СВЦЭМ!$B$39:$B$782,J$331)+'СЕТ СН'!$F$16</f>
        <v>0</v>
      </c>
      <c r="K358" s="36">
        <f ca="1">SUMIFS(СВЦЭМ!$J$40:$J$783,СВЦЭМ!$A$40:$A$783,$A358,СВЦЭМ!$B$39:$B$782,K$331)+'СЕТ СН'!$F$16</f>
        <v>0</v>
      </c>
      <c r="L358" s="36">
        <f ca="1">SUMIFS(СВЦЭМ!$J$40:$J$783,СВЦЭМ!$A$40:$A$783,$A358,СВЦЭМ!$B$39:$B$782,L$331)+'СЕТ СН'!$F$16</f>
        <v>0</v>
      </c>
      <c r="M358" s="36">
        <f ca="1">SUMIFS(СВЦЭМ!$J$40:$J$783,СВЦЭМ!$A$40:$A$783,$A358,СВЦЭМ!$B$39:$B$782,M$331)+'СЕТ СН'!$F$16</f>
        <v>0</v>
      </c>
      <c r="N358" s="36">
        <f ca="1">SUMIFS(СВЦЭМ!$J$40:$J$783,СВЦЭМ!$A$40:$A$783,$A358,СВЦЭМ!$B$39:$B$782,N$331)+'СЕТ СН'!$F$16</f>
        <v>0</v>
      </c>
      <c r="O358" s="36">
        <f ca="1">SUMIFS(СВЦЭМ!$J$40:$J$783,СВЦЭМ!$A$40:$A$783,$A358,СВЦЭМ!$B$39:$B$782,O$331)+'СЕТ СН'!$F$16</f>
        <v>0</v>
      </c>
      <c r="P358" s="36">
        <f ca="1">SUMIFS(СВЦЭМ!$J$40:$J$783,СВЦЭМ!$A$40:$A$783,$A358,СВЦЭМ!$B$39:$B$782,P$331)+'СЕТ СН'!$F$16</f>
        <v>0</v>
      </c>
      <c r="Q358" s="36">
        <f ca="1">SUMIFS(СВЦЭМ!$J$40:$J$783,СВЦЭМ!$A$40:$A$783,$A358,СВЦЭМ!$B$39:$B$782,Q$331)+'СЕТ СН'!$F$16</f>
        <v>0</v>
      </c>
      <c r="R358" s="36">
        <f ca="1">SUMIFS(СВЦЭМ!$J$40:$J$783,СВЦЭМ!$A$40:$A$783,$A358,СВЦЭМ!$B$39:$B$782,R$331)+'СЕТ СН'!$F$16</f>
        <v>0</v>
      </c>
      <c r="S358" s="36">
        <f ca="1">SUMIFS(СВЦЭМ!$J$40:$J$783,СВЦЭМ!$A$40:$A$783,$A358,СВЦЭМ!$B$39:$B$782,S$331)+'СЕТ СН'!$F$16</f>
        <v>0</v>
      </c>
      <c r="T358" s="36">
        <f ca="1">SUMIFS(СВЦЭМ!$J$40:$J$783,СВЦЭМ!$A$40:$A$783,$A358,СВЦЭМ!$B$39:$B$782,T$331)+'СЕТ СН'!$F$16</f>
        <v>0</v>
      </c>
      <c r="U358" s="36">
        <f ca="1">SUMIFS(СВЦЭМ!$J$40:$J$783,СВЦЭМ!$A$40:$A$783,$A358,СВЦЭМ!$B$39:$B$782,U$331)+'СЕТ СН'!$F$16</f>
        <v>0</v>
      </c>
      <c r="V358" s="36">
        <f ca="1">SUMIFS(СВЦЭМ!$J$40:$J$783,СВЦЭМ!$A$40:$A$783,$A358,СВЦЭМ!$B$39:$B$782,V$331)+'СЕТ СН'!$F$16</f>
        <v>0</v>
      </c>
      <c r="W358" s="36">
        <f ca="1">SUMIFS(СВЦЭМ!$J$40:$J$783,СВЦЭМ!$A$40:$A$783,$A358,СВЦЭМ!$B$39:$B$782,W$331)+'СЕТ СН'!$F$16</f>
        <v>0</v>
      </c>
      <c r="X358" s="36">
        <f ca="1">SUMIFS(СВЦЭМ!$J$40:$J$783,СВЦЭМ!$A$40:$A$783,$A358,СВЦЭМ!$B$39:$B$782,X$331)+'СЕТ СН'!$F$16</f>
        <v>0</v>
      </c>
      <c r="Y358" s="36">
        <f ca="1">SUMIFS(СВЦЭМ!$J$40:$J$783,СВЦЭМ!$A$40:$A$783,$A358,СВЦЭМ!$B$39:$B$782,Y$331)+'СЕТ СН'!$F$16</f>
        <v>0</v>
      </c>
    </row>
    <row r="359" spans="1:27" ht="15.75" hidden="1" x14ac:dyDescent="0.2">
      <c r="A359" s="35">
        <f t="shared" si="9"/>
        <v>44862</v>
      </c>
      <c r="B359" s="36">
        <f ca="1">SUMIFS(СВЦЭМ!$J$40:$J$783,СВЦЭМ!$A$40:$A$783,$A359,СВЦЭМ!$B$39:$B$782,B$331)+'СЕТ СН'!$F$16</f>
        <v>0</v>
      </c>
      <c r="C359" s="36">
        <f ca="1">SUMIFS(СВЦЭМ!$J$40:$J$783,СВЦЭМ!$A$40:$A$783,$A359,СВЦЭМ!$B$39:$B$782,C$331)+'СЕТ СН'!$F$16</f>
        <v>0</v>
      </c>
      <c r="D359" s="36">
        <f ca="1">SUMIFS(СВЦЭМ!$J$40:$J$783,СВЦЭМ!$A$40:$A$783,$A359,СВЦЭМ!$B$39:$B$782,D$331)+'СЕТ СН'!$F$16</f>
        <v>0</v>
      </c>
      <c r="E359" s="36">
        <f ca="1">SUMIFS(СВЦЭМ!$J$40:$J$783,СВЦЭМ!$A$40:$A$783,$A359,СВЦЭМ!$B$39:$B$782,E$331)+'СЕТ СН'!$F$16</f>
        <v>0</v>
      </c>
      <c r="F359" s="36">
        <f ca="1">SUMIFS(СВЦЭМ!$J$40:$J$783,СВЦЭМ!$A$40:$A$783,$A359,СВЦЭМ!$B$39:$B$782,F$331)+'СЕТ СН'!$F$16</f>
        <v>0</v>
      </c>
      <c r="G359" s="36">
        <f ca="1">SUMIFS(СВЦЭМ!$J$40:$J$783,СВЦЭМ!$A$40:$A$783,$A359,СВЦЭМ!$B$39:$B$782,G$331)+'СЕТ СН'!$F$16</f>
        <v>0</v>
      </c>
      <c r="H359" s="36">
        <f ca="1">SUMIFS(СВЦЭМ!$J$40:$J$783,СВЦЭМ!$A$40:$A$783,$A359,СВЦЭМ!$B$39:$B$782,H$331)+'СЕТ СН'!$F$16</f>
        <v>0</v>
      </c>
      <c r="I359" s="36">
        <f ca="1">SUMIFS(СВЦЭМ!$J$40:$J$783,СВЦЭМ!$A$40:$A$783,$A359,СВЦЭМ!$B$39:$B$782,I$331)+'СЕТ СН'!$F$16</f>
        <v>0</v>
      </c>
      <c r="J359" s="36">
        <f ca="1">SUMIFS(СВЦЭМ!$J$40:$J$783,СВЦЭМ!$A$40:$A$783,$A359,СВЦЭМ!$B$39:$B$782,J$331)+'СЕТ СН'!$F$16</f>
        <v>0</v>
      </c>
      <c r="K359" s="36">
        <f ca="1">SUMIFS(СВЦЭМ!$J$40:$J$783,СВЦЭМ!$A$40:$A$783,$A359,СВЦЭМ!$B$39:$B$782,K$331)+'СЕТ СН'!$F$16</f>
        <v>0</v>
      </c>
      <c r="L359" s="36">
        <f ca="1">SUMIFS(СВЦЭМ!$J$40:$J$783,СВЦЭМ!$A$40:$A$783,$A359,СВЦЭМ!$B$39:$B$782,L$331)+'СЕТ СН'!$F$16</f>
        <v>0</v>
      </c>
      <c r="M359" s="36">
        <f ca="1">SUMIFS(СВЦЭМ!$J$40:$J$783,СВЦЭМ!$A$40:$A$783,$A359,СВЦЭМ!$B$39:$B$782,M$331)+'СЕТ СН'!$F$16</f>
        <v>0</v>
      </c>
      <c r="N359" s="36">
        <f ca="1">SUMIFS(СВЦЭМ!$J$40:$J$783,СВЦЭМ!$A$40:$A$783,$A359,СВЦЭМ!$B$39:$B$782,N$331)+'СЕТ СН'!$F$16</f>
        <v>0</v>
      </c>
      <c r="O359" s="36">
        <f ca="1">SUMIFS(СВЦЭМ!$J$40:$J$783,СВЦЭМ!$A$40:$A$783,$A359,СВЦЭМ!$B$39:$B$782,O$331)+'СЕТ СН'!$F$16</f>
        <v>0</v>
      </c>
      <c r="P359" s="36">
        <f ca="1">SUMIFS(СВЦЭМ!$J$40:$J$783,СВЦЭМ!$A$40:$A$783,$A359,СВЦЭМ!$B$39:$B$782,P$331)+'СЕТ СН'!$F$16</f>
        <v>0</v>
      </c>
      <c r="Q359" s="36">
        <f ca="1">SUMIFS(СВЦЭМ!$J$40:$J$783,СВЦЭМ!$A$40:$A$783,$A359,СВЦЭМ!$B$39:$B$782,Q$331)+'СЕТ СН'!$F$16</f>
        <v>0</v>
      </c>
      <c r="R359" s="36">
        <f ca="1">SUMIFS(СВЦЭМ!$J$40:$J$783,СВЦЭМ!$A$40:$A$783,$A359,СВЦЭМ!$B$39:$B$782,R$331)+'СЕТ СН'!$F$16</f>
        <v>0</v>
      </c>
      <c r="S359" s="36">
        <f ca="1">SUMIFS(СВЦЭМ!$J$40:$J$783,СВЦЭМ!$A$40:$A$783,$A359,СВЦЭМ!$B$39:$B$782,S$331)+'СЕТ СН'!$F$16</f>
        <v>0</v>
      </c>
      <c r="T359" s="36">
        <f ca="1">SUMIFS(СВЦЭМ!$J$40:$J$783,СВЦЭМ!$A$40:$A$783,$A359,СВЦЭМ!$B$39:$B$782,T$331)+'СЕТ СН'!$F$16</f>
        <v>0</v>
      </c>
      <c r="U359" s="36">
        <f ca="1">SUMIFS(СВЦЭМ!$J$40:$J$783,СВЦЭМ!$A$40:$A$783,$A359,СВЦЭМ!$B$39:$B$782,U$331)+'СЕТ СН'!$F$16</f>
        <v>0</v>
      </c>
      <c r="V359" s="36">
        <f ca="1">SUMIFS(СВЦЭМ!$J$40:$J$783,СВЦЭМ!$A$40:$A$783,$A359,СВЦЭМ!$B$39:$B$782,V$331)+'СЕТ СН'!$F$16</f>
        <v>0</v>
      </c>
      <c r="W359" s="36">
        <f ca="1">SUMIFS(СВЦЭМ!$J$40:$J$783,СВЦЭМ!$A$40:$A$783,$A359,СВЦЭМ!$B$39:$B$782,W$331)+'СЕТ СН'!$F$16</f>
        <v>0</v>
      </c>
      <c r="X359" s="36">
        <f ca="1">SUMIFS(СВЦЭМ!$J$40:$J$783,СВЦЭМ!$A$40:$A$783,$A359,СВЦЭМ!$B$39:$B$782,X$331)+'СЕТ СН'!$F$16</f>
        <v>0</v>
      </c>
      <c r="Y359" s="36">
        <f ca="1">SUMIFS(СВЦЭМ!$J$40:$J$783,СВЦЭМ!$A$40:$A$783,$A359,СВЦЭМ!$B$39:$B$782,Y$331)+'СЕТ СН'!$F$16</f>
        <v>0</v>
      </c>
    </row>
    <row r="360" spans="1:27" ht="15.75" hidden="1" x14ac:dyDescent="0.2">
      <c r="A360" s="35">
        <f t="shared" si="9"/>
        <v>44863</v>
      </c>
      <c r="B360" s="36">
        <f ca="1">SUMIFS(СВЦЭМ!$J$40:$J$783,СВЦЭМ!$A$40:$A$783,$A360,СВЦЭМ!$B$39:$B$782,B$331)+'СЕТ СН'!$F$16</f>
        <v>0</v>
      </c>
      <c r="C360" s="36">
        <f ca="1">SUMIFS(СВЦЭМ!$J$40:$J$783,СВЦЭМ!$A$40:$A$783,$A360,СВЦЭМ!$B$39:$B$782,C$331)+'СЕТ СН'!$F$16</f>
        <v>0</v>
      </c>
      <c r="D360" s="36">
        <f ca="1">SUMIFS(СВЦЭМ!$J$40:$J$783,СВЦЭМ!$A$40:$A$783,$A360,СВЦЭМ!$B$39:$B$782,D$331)+'СЕТ СН'!$F$16</f>
        <v>0</v>
      </c>
      <c r="E360" s="36">
        <f ca="1">SUMIFS(СВЦЭМ!$J$40:$J$783,СВЦЭМ!$A$40:$A$783,$A360,СВЦЭМ!$B$39:$B$782,E$331)+'СЕТ СН'!$F$16</f>
        <v>0</v>
      </c>
      <c r="F360" s="36">
        <f ca="1">SUMIFS(СВЦЭМ!$J$40:$J$783,СВЦЭМ!$A$40:$A$783,$A360,СВЦЭМ!$B$39:$B$782,F$331)+'СЕТ СН'!$F$16</f>
        <v>0</v>
      </c>
      <c r="G360" s="36">
        <f ca="1">SUMIFS(СВЦЭМ!$J$40:$J$783,СВЦЭМ!$A$40:$A$783,$A360,СВЦЭМ!$B$39:$B$782,G$331)+'СЕТ СН'!$F$16</f>
        <v>0</v>
      </c>
      <c r="H360" s="36">
        <f ca="1">SUMIFS(СВЦЭМ!$J$40:$J$783,СВЦЭМ!$A$40:$A$783,$A360,СВЦЭМ!$B$39:$B$782,H$331)+'СЕТ СН'!$F$16</f>
        <v>0</v>
      </c>
      <c r="I360" s="36">
        <f ca="1">SUMIFS(СВЦЭМ!$J$40:$J$783,СВЦЭМ!$A$40:$A$783,$A360,СВЦЭМ!$B$39:$B$782,I$331)+'СЕТ СН'!$F$16</f>
        <v>0</v>
      </c>
      <c r="J360" s="36">
        <f ca="1">SUMIFS(СВЦЭМ!$J$40:$J$783,СВЦЭМ!$A$40:$A$783,$A360,СВЦЭМ!$B$39:$B$782,J$331)+'СЕТ СН'!$F$16</f>
        <v>0</v>
      </c>
      <c r="K360" s="36">
        <f ca="1">SUMIFS(СВЦЭМ!$J$40:$J$783,СВЦЭМ!$A$40:$A$783,$A360,СВЦЭМ!$B$39:$B$782,K$331)+'СЕТ СН'!$F$16</f>
        <v>0</v>
      </c>
      <c r="L360" s="36">
        <f ca="1">SUMIFS(СВЦЭМ!$J$40:$J$783,СВЦЭМ!$A$40:$A$783,$A360,СВЦЭМ!$B$39:$B$782,L$331)+'СЕТ СН'!$F$16</f>
        <v>0</v>
      </c>
      <c r="M360" s="36">
        <f ca="1">SUMIFS(СВЦЭМ!$J$40:$J$783,СВЦЭМ!$A$40:$A$783,$A360,СВЦЭМ!$B$39:$B$782,M$331)+'СЕТ СН'!$F$16</f>
        <v>0</v>
      </c>
      <c r="N360" s="36">
        <f ca="1">SUMIFS(СВЦЭМ!$J$40:$J$783,СВЦЭМ!$A$40:$A$783,$A360,СВЦЭМ!$B$39:$B$782,N$331)+'СЕТ СН'!$F$16</f>
        <v>0</v>
      </c>
      <c r="O360" s="36">
        <f ca="1">SUMIFS(СВЦЭМ!$J$40:$J$783,СВЦЭМ!$A$40:$A$783,$A360,СВЦЭМ!$B$39:$B$782,O$331)+'СЕТ СН'!$F$16</f>
        <v>0</v>
      </c>
      <c r="P360" s="36">
        <f ca="1">SUMIFS(СВЦЭМ!$J$40:$J$783,СВЦЭМ!$A$40:$A$783,$A360,СВЦЭМ!$B$39:$B$782,P$331)+'СЕТ СН'!$F$16</f>
        <v>0</v>
      </c>
      <c r="Q360" s="36">
        <f ca="1">SUMIFS(СВЦЭМ!$J$40:$J$783,СВЦЭМ!$A$40:$A$783,$A360,СВЦЭМ!$B$39:$B$782,Q$331)+'СЕТ СН'!$F$16</f>
        <v>0</v>
      </c>
      <c r="R360" s="36">
        <f ca="1">SUMIFS(СВЦЭМ!$J$40:$J$783,СВЦЭМ!$A$40:$A$783,$A360,СВЦЭМ!$B$39:$B$782,R$331)+'СЕТ СН'!$F$16</f>
        <v>0</v>
      </c>
      <c r="S360" s="36">
        <f ca="1">SUMIFS(СВЦЭМ!$J$40:$J$783,СВЦЭМ!$A$40:$A$783,$A360,СВЦЭМ!$B$39:$B$782,S$331)+'СЕТ СН'!$F$16</f>
        <v>0</v>
      </c>
      <c r="T360" s="36">
        <f ca="1">SUMIFS(СВЦЭМ!$J$40:$J$783,СВЦЭМ!$A$40:$A$783,$A360,СВЦЭМ!$B$39:$B$782,T$331)+'СЕТ СН'!$F$16</f>
        <v>0</v>
      </c>
      <c r="U360" s="36">
        <f ca="1">SUMIFS(СВЦЭМ!$J$40:$J$783,СВЦЭМ!$A$40:$A$783,$A360,СВЦЭМ!$B$39:$B$782,U$331)+'СЕТ СН'!$F$16</f>
        <v>0</v>
      </c>
      <c r="V360" s="36">
        <f ca="1">SUMIFS(СВЦЭМ!$J$40:$J$783,СВЦЭМ!$A$40:$A$783,$A360,СВЦЭМ!$B$39:$B$782,V$331)+'СЕТ СН'!$F$16</f>
        <v>0</v>
      </c>
      <c r="W360" s="36">
        <f ca="1">SUMIFS(СВЦЭМ!$J$40:$J$783,СВЦЭМ!$A$40:$A$783,$A360,СВЦЭМ!$B$39:$B$782,W$331)+'СЕТ СН'!$F$16</f>
        <v>0</v>
      </c>
      <c r="X360" s="36">
        <f ca="1">SUMIFS(СВЦЭМ!$J$40:$J$783,СВЦЭМ!$A$40:$A$783,$A360,СВЦЭМ!$B$39:$B$782,X$331)+'СЕТ СН'!$F$16</f>
        <v>0</v>
      </c>
      <c r="Y360" s="36">
        <f ca="1">SUMIFS(СВЦЭМ!$J$40:$J$783,СВЦЭМ!$A$40:$A$783,$A360,СВЦЭМ!$B$39:$B$782,Y$331)+'СЕТ СН'!$F$16</f>
        <v>0</v>
      </c>
    </row>
    <row r="361" spans="1:27" ht="15.75" hidden="1" x14ac:dyDescent="0.2">
      <c r="A361" s="35">
        <f t="shared" si="9"/>
        <v>44864</v>
      </c>
      <c r="B361" s="36">
        <f ca="1">SUMIFS(СВЦЭМ!$J$40:$J$783,СВЦЭМ!$A$40:$A$783,$A361,СВЦЭМ!$B$39:$B$782,B$331)+'СЕТ СН'!$F$16</f>
        <v>0</v>
      </c>
      <c r="C361" s="36">
        <f ca="1">SUMIFS(СВЦЭМ!$J$40:$J$783,СВЦЭМ!$A$40:$A$783,$A361,СВЦЭМ!$B$39:$B$782,C$331)+'СЕТ СН'!$F$16</f>
        <v>0</v>
      </c>
      <c r="D361" s="36">
        <f ca="1">SUMIFS(СВЦЭМ!$J$40:$J$783,СВЦЭМ!$A$40:$A$783,$A361,СВЦЭМ!$B$39:$B$782,D$331)+'СЕТ СН'!$F$16</f>
        <v>0</v>
      </c>
      <c r="E361" s="36">
        <f ca="1">SUMIFS(СВЦЭМ!$J$40:$J$783,СВЦЭМ!$A$40:$A$783,$A361,СВЦЭМ!$B$39:$B$782,E$331)+'СЕТ СН'!$F$16</f>
        <v>0</v>
      </c>
      <c r="F361" s="36">
        <f ca="1">SUMIFS(СВЦЭМ!$J$40:$J$783,СВЦЭМ!$A$40:$A$783,$A361,СВЦЭМ!$B$39:$B$782,F$331)+'СЕТ СН'!$F$16</f>
        <v>0</v>
      </c>
      <c r="G361" s="36">
        <f ca="1">SUMIFS(СВЦЭМ!$J$40:$J$783,СВЦЭМ!$A$40:$A$783,$A361,СВЦЭМ!$B$39:$B$782,G$331)+'СЕТ СН'!$F$16</f>
        <v>0</v>
      </c>
      <c r="H361" s="36">
        <f ca="1">SUMIFS(СВЦЭМ!$J$40:$J$783,СВЦЭМ!$A$40:$A$783,$A361,СВЦЭМ!$B$39:$B$782,H$331)+'СЕТ СН'!$F$16</f>
        <v>0</v>
      </c>
      <c r="I361" s="36">
        <f ca="1">SUMIFS(СВЦЭМ!$J$40:$J$783,СВЦЭМ!$A$40:$A$783,$A361,СВЦЭМ!$B$39:$B$782,I$331)+'СЕТ СН'!$F$16</f>
        <v>0</v>
      </c>
      <c r="J361" s="36">
        <f ca="1">SUMIFS(СВЦЭМ!$J$40:$J$783,СВЦЭМ!$A$40:$A$783,$A361,СВЦЭМ!$B$39:$B$782,J$331)+'СЕТ СН'!$F$16</f>
        <v>0</v>
      </c>
      <c r="K361" s="36">
        <f ca="1">SUMIFS(СВЦЭМ!$J$40:$J$783,СВЦЭМ!$A$40:$A$783,$A361,СВЦЭМ!$B$39:$B$782,K$331)+'СЕТ СН'!$F$16</f>
        <v>0</v>
      </c>
      <c r="L361" s="36">
        <f ca="1">SUMIFS(СВЦЭМ!$J$40:$J$783,СВЦЭМ!$A$40:$A$783,$A361,СВЦЭМ!$B$39:$B$782,L$331)+'СЕТ СН'!$F$16</f>
        <v>0</v>
      </c>
      <c r="M361" s="36">
        <f ca="1">SUMIFS(СВЦЭМ!$J$40:$J$783,СВЦЭМ!$A$40:$A$783,$A361,СВЦЭМ!$B$39:$B$782,M$331)+'СЕТ СН'!$F$16</f>
        <v>0</v>
      </c>
      <c r="N361" s="36">
        <f ca="1">SUMIFS(СВЦЭМ!$J$40:$J$783,СВЦЭМ!$A$40:$A$783,$A361,СВЦЭМ!$B$39:$B$782,N$331)+'СЕТ СН'!$F$16</f>
        <v>0</v>
      </c>
      <c r="O361" s="36">
        <f ca="1">SUMIFS(СВЦЭМ!$J$40:$J$783,СВЦЭМ!$A$40:$A$783,$A361,СВЦЭМ!$B$39:$B$782,O$331)+'СЕТ СН'!$F$16</f>
        <v>0</v>
      </c>
      <c r="P361" s="36">
        <f ca="1">SUMIFS(СВЦЭМ!$J$40:$J$783,СВЦЭМ!$A$40:$A$783,$A361,СВЦЭМ!$B$39:$B$782,P$331)+'СЕТ СН'!$F$16</f>
        <v>0</v>
      </c>
      <c r="Q361" s="36">
        <f ca="1">SUMIFS(СВЦЭМ!$J$40:$J$783,СВЦЭМ!$A$40:$A$783,$A361,СВЦЭМ!$B$39:$B$782,Q$331)+'СЕТ СН'!$F$16</f>
        <v>0</v>
      </c>
      <c r="R361" s="36">
        <f ca="1">SUMIFS(СВЦЭМ!$J$40:$J$783,СВЦЭМ!$A$40:$A$783,$A361,СВЦЭМ!$B$39:$B$782,R$331)+'СЕТ СН'!$F$16</f>
        <v>0</v>
      </c>
      <c r="S361" s="36">
        <f ca="1">SUMIFS(СВЦЭМ!$J$40:$J$783,СВЦЭМ!$A$40:$A$783,$A361,СВЦЭМ!$B$39:$B$782,S$331)+'СЕТ СН'!$F$16</f>
        <v>0</v>
      </c>
      <c r="T361" s="36">
        <f ca="1">SUMIFS(СВЦЭМ!$J$40:$J$783,СВЦЭМ!$A$40:$A$783,$A361,СВЦЭМ!$B$39:$B$782,T$331)+'СЕТ СН'!$F$16</f>
        <v>0</v>
      </c>
      <c r="U361" s="36">
        <f ca="1">SUMIFS(СВЦЭМ!$J$40:$J$783,СВЦЭМ!$A$40:$A$783,$A361,СВЦЭМ!$B$39:$B$782,U$331)+'СЕТ СН'!$F$16</f>
        <v>0</v>
      </c>
      <c r="V361" s="36">
        <f ca="1">SUMIFS(СВЦЭМ!$J$40:$J$783,СВЦЭМ!$A$40:$A$783,$A361,СВЦЭМ!$B$39:$B$782,V$331)+'СЕТ СН'!$F$16</f>
        <v>0</v>
      </c>
      <c r="W361" s="36">
        <f ca="1">SUMIFS(СВЦЭМ!$J$40:$J$783,СВЦЭМ!$A$40:$A$783,$A361,СВЦЭМ!$B$39:$B$782,W$331)+'СЕТ СН'!$F$16</f>
        <v>0</v>
      </c>
      <c r="X361" s="36">
        <f ca="1">SUMIFS(СВЦЭМ!$J$40:$J$783,СВЦЭМ!$A$40:$A$783,$A361,СВЦЭМ!$B$39:$B$782,X$331)+'СЕТ СН'!$F$16</f>
        <v>0</v>
      </c>
      <c r="Y361" s="36">
        <f ca="1">SUMIFS(СВЦЭМ!$J$40:$J$783,СВЦЭМ!$A$40:$A$783,$A361,СВЦЭМ!$B$39:$B$782,Y$331)+'СЕТ СН'!$F$16</f>
        <v>0</v>
      </c>
    </row>
    <row r="362" spans="1:27" ht="15.75" hidden="1" x14ac:dyDescent="0.2">
      <c r="A362" s="35">
        <f t="shared" si="9"/>
        <v>44865</v>
      </c>
      <c r="B362" s="36">
        <f ca="1">SUMIFS(СВЦЭМ!$J$40:$J$783,СВЦЭМ!$A$40:$A$783,$A362,СВЦЭМ!$B$39:$B$782,B$331)+'СЕТ СН'!$F$16</f>
        <v>0</v>
      </c>
      <c r="C362" s="36">
        <f ca="1">SUMIFS(СВЦЭМ!$J$40:$J$783,СВЦЭМ!$A$40:$A$783,$A362,СВЦЭМ!$B$39:$B$782,C$331)+'СЕТ СН'!$F$16</f>
        <v>0</v>
      </c>
      <c r="D362" s="36">
        <f ca="1">SUMIFS(СВЦЭМ!$J$40:$J$783,СВЦЭМ!$A$40:$A$783,$A362,СВЦЭМ!$B$39:$B$782,D$331)+'СЕТ СН'!$F$16</f>
        <v>0</v>
      </c>
      <c r="E362" s="36">
        <f ca="1">SUMIFS(СВЦЭМ!$J$40:$J$783,СВЦЭМ!$A$40:$A$783,$A362,СВЦЭМ!$B$39:$B$782,E$331)+'СЕТ СН'!$F$16</f>
        <v>0</v>
      </c>
      <c r="F362" s="36">
        <f ca="1">SUMIFS(СВЦЭМ!$J$40:$J$783,СВЦЭМ!$A$40:$A$783,$A362,СВЦЭМ!$B$39:$B$782,F$331)+'СЕТ СН'!$F$16</f>
        <v>0</v>
      </c>
      <c r="G362" s="36">
        <f ca="1">SUMIFS(СВЦЭМ!$J$40:$J$783,СВЦЭМ!$A$40:$A$783,$A362,СВЦЭМ!$B$39:$B$782,G$331)+'СЕТ СН'!$F$16</f>
        <v>0</v>
      </c>
      <c r="H362" s="36">
        <f ca="1">SUMIFS(СВЦЭМ!$J$40:$J$783,СВЦЭМ!$A$40:$A$783,$A362,СВЦЭМ!$B$39:$B$782,H$331)+'СЕТ СН'!$F$16</f>
        <v>0</v>
      </c>
      <c r="I362" s="36">
        <f ca="1">SUMIFS(СВЦЭМ!$J$40:$J$783,СВЦЭМ!$A$40:$A$783,$A362,СВЦЭМ!$B$39:$B$782,I$331)+'СЕТ СН'!$F$16</f>
        <v>0</v>
      </c>
      <c r="J362" s="36">
        <f ca="1">SUMIFS(СВЦЭМ!$J$40:$J$783,СВЦЭМ!$A$40:$A$783,$A362,СВЦЭМ!$B$39:$B$782,J$331)+'СЕТ СН'!$F$16</f>
        <v>0</v>
      </c>
      <c r="K362" s="36">
        <f ca="1">SUMIFS(СВЦЭМ!$J$40:$J$783,СВЦЭМ!$A$40:$A$783,$A362,СВЦЭМ!$B$39:$B$782,K$331)+'СЕТ СН'!$F$16</f>
        <v>0</v>
      </c>
      <c r="L362" s="36">
        <f ca="1">SUMIFS(СВЦЭМ!$J$40:$J$783,СВЦЭМ!$A$40:$A$783,$A362,СВЦЭМ!$B$39:$B$782,L$331)+'СЕТ СН'!$F$16</f>
        <v>0</v>
      </c>
      <c r="M362" s="36">
        <f ca="1">SUMIFS(СВЦЭМ!$J$40:$J$783,СВЦЭМ!$A$40:$A$783,$A362,СВЦЭМ!$B$39:$B$782,M$331)+'СЕТ СН'!$F$16</f>
        <v>0</v>
      </c>
      <c r="N362" s="36">
        <f ca="1">SUMIFS(СВЦЭМ!$J$40:$J$783,СВЦЭМ!$A$40:$A$783,$A362,СВЦЭМ!$B$39:$B$782,N$331)+'СЕТ СН'!$F$16</f>
        <v>0</v>
      </c>
      <c r="O362" s="36">
        <f ca="1">SUMIFS(СВЦЭМ!$J$40:$J$783,СВЦЭМ!$A$40:$A$783,$A362,СВЦЭМ!$B$39:$B$782,O$331)+'СЕТ СН'!$F$16</f>
        <v>0</v>
      </c>
      <c r="P362" s="36">
        <f ca="1">SUMIFS(СВЦЭМ!$J$40:$J$783,СВЦЭМ!$A$40:$A$783,$A362,СВЦЭМ!$B$39:$B$782,P$331)+'СЕТ СН'!$F$16</f>
        <v>0</v>
      </c>
      <c r="Q362" s="36">
        <f ca="1">SUMIFS(СВЦЭМ!$J$40:$J$783,СВЦЭМ!$A$40:$A$783,$A362,СВЦЭМ!$B$39:$B$782,Q$331)+'СЕТ СН'!$F$16</f>
        <v>0</v>
      </c>
      <c r="R362" s="36">
        <f ca="1">SUMIFS(СВЦЭМ!$J$40:$J$783,СВЦЭМ!$A$40:$A$783,$A362,СВЦЭМ!$B$39:$B$782,R$331)+'СЕТ СН'!$F$16</f>
        <v>0</v>
      </c>
      <c r="S362" s="36">
        <f ca="1">SUMIFS(СВЦЭМ!$J$40:$J$783,СВЦЭМ!$A$40:$A$783,$A362,СВЦЭМ!$B$39:$B$782,S$331)+'СЕТ СН'!$F$16</f>
        <v>0</v>
      </c>
      <c r="T362" s="36">
        <f ca="1">SUMIFS(СВЦЭМ!$J$40:$J$783,СВЦЭМ!$A$40:$A$783,$A362,СВЦЭМ!$B$39:$B$782,T$331)+'СЕТ СН'!$F$16</f>
        <v>0</v>
      </c>
      <c r="U362" s="36">
        <f ca="1">SUMIFS(СВЦЭМ!$J$40:$J$783,СВЦЭМ!$A$40:$A$783,$A362,СВЦЭМ!$B$39:$B$782,U$331)+'СЕТ СН'!$F$16</f>
        <v>0</v>
      </c>
      <c r="V362" s="36">
        <f ca="1">SUMIFS(СВЦЭМ!$J$40:$J$783,СВЦЭМ!$A$40:$A$783,$A362,СВЦЭМ!$B$39:$B$782,V$331)+'СЕТ СН'!$F$16</f>
        <v>0</v>
      </c>
      <c r="W362" s="36">
        <f ca="1">SUMIFS(СВЦЭМ!$J$40:$J$783,СВЦЭМ!$A$40:$A$783,$A362,СВЦЭМ!$B$39:$B$782,W$331)+'СЕТ СН'!$F$16</f>
        <v>0</v>
      </c>
      <c r="X362" s="36">
        <f ca="1">SUMIFS(СВЦЭМ!$J$40:$J$783,СВЦЭМ!$A$40:$A$783,$A362,СВЦЭМ!$B$39:$B$782,X$331)+'СЕТ СН'!$F$16</f>
        <v>0</v>
      </c>
      <c r="Y362" s="36">
        <f ca="1">SUMIFS(СВЦЭМ!$J$40:$J$783,СВЦЭМ!$A$40:$A$783,$A362,СВЦЭМ!$B$39:$B$782,Y$331)+'СЕТ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8"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29"/>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01.10.2022</v>
      </c>
      <c r="B367" s="36">
        <f ca="1">SUMIFS(СВЦЭМ!$K$40:$K$783,СВЦЭМ!$A$40:$A$783,$A367,СВЦЭМ!$B$39:$B$782,B$366)+'СЕТ СН'!$F$16</f>
        <v>0</v>
      </c>
      <c r="C367" s="36">
        <f ca="1">SUMIFS(СВЦЭМ!$K$40:$K$783,СВЦЭМ!$A$40:$A$783,$A367,СВЦЭМ!$B$39:$B$782,C$366)+'СЕТ СН'!$F$16</f>
        <v>0</v>
      </c>
      <c r="D367" s="36">
        <f ca="1">SUMIFS(СВЦЭМ!$K$40:$K$783,СВЦЭМ!$A$40:$A$783,$A367,СВЦЭМ!$B$39:$B$782,D$366)+'СЕТ СН'!$F$16</f>
        <v>0</v>
      </c>
      <c r="E367" s="36">
        <f ca="1">SUMIFS(СВЦЭМ!$K$40:$K$783,СВЦЭМ!$A$40:$A$783,$A367,СВЦЭМ!$B$39:$B$782,E$366)+'СЕТ СН'!$F$16</f>
        <v>0</v>
      </c>
      <c r="F367" s="36">
        <f ca="1">SUMIFS(СВЦЭМ!$K$40:$K$783,СВЦЭМ!$A$40:$A$783,$A367,СВЦЭМ!$B$39:$B$782,F$366)+'СЕТ СН'!$F$16</f>
        <v>0</v>
      </c>
      <c r="G367" s="36">
        <f ca="1">SUMIFS(СВЦЭМ!$K$40:$K$783,СВЦЭМ!$A$40:$A$783,$A367,СВЦЭМ!$B$39:$B$782,G$366)+'СЕТ СН'!$F$16</f>
        <v>0</v>
      </c>
      <c r="H367" s="36">
        <f ca="1">SUMIFS(СВЦЭМ!$K$40:$K$783,СВЦЭМ!$A$40:$A$783,$A367,СВЦЭМ!$B$39:$B$782,H$366)+'СЕТ СН'!$F$16</f>
        <v>0</v>
      </c>
      <c r="I367" s="36">
        <f ca="1">SUMIFS(СВЦЭМ!$K$40:$K$783,СВЦЭМ!$A$40:$A$783,$A367,СВЦЭМ!$B$39:$B$782,I$366)+'СЕТ СН'!$F$16</f>
        <v>0</v>
      </c>
      <c r="J367" s="36">
        <f ca="1">SUMIFS(СВЦЭМ!$K$40:$K$783,СВЦЭМ!$A$40:$A$783,$A367,СВЦЭМ!$B$39:$B$782,J$366)+'СЕТ СН'!$F$16</f>
        <v>0</v>
      </c>
      <c r="K367" s="36">
        <f ca="1">SUMIFS(СВЦЭМ!$K$40:$K$783,СВЦЭМ!$A$40:$A$783,$A367,СВЦЭМ!$B$39:$B$782,K$366)+'СЕТ СН'!$F$16</f>
        <v>0</v>
      </c>
      <c r="L367" s="36">
        <f ca="1">SUMIFS(СВЦЭМ!$K$40:$K$783,СВЦЭМ!$A$40:$A$783,$A367,СВЦЭМ!$B$39:$B$782,L$366)+'СЕТ СН'!$F$16</f>
        <v>0</v>
      </c>
      <c r="M367" s="36">
        <f ca="1">SUMIFS(СВЦЭМ!$K$40:$K$783,СВЦЭМ!$A$40:$A$783,$A367,СВЦЭМ!$B$39:$B$782,M$366)+'СЕТ СН'!$F$16</f>
        <v>0</v>
      </c>
      <c r="N367" s="36">
        <f ca="1">SUMIFS(СВЦЭМ!$K$40:$K$783,СВЦЭМ!$A$40:$A$783,$A367,СВЦЭМ!$B$39:$B$782,N$366)+'СЕТ СН'!$F$16</f>
        <v>0</v>
      </c>
      <c r="O367" s="36">
        <f ca="1">SUMIFS(СВЦЭМ!$K$40:$K$783,СВЦЭМ!$A$40:$A$783,$A367,СВЦЭМ!$B$39:$B$782,O$366)+'СЕТ СН'!$F$16</f>
        <v>0</v>
      </c>
      <c r="P367" s="36">
        <f ca="1">SUMIFS(СВЦЭМ!$K$40:$K$783,СВЦЭМ!$A$40:$A$783,$A367,СВЦЭМ!$B$39:$B$782,P$366)+'СЕТ СН'!$F$16</f>
        <v>0</v>
      </c>
      <c r="Q367" s="36">
        <f ca="1">SUMIFS(СВЦЭМ!$K$40:$K$783,СВЦЭМ!$A$40:$A$783,$A367,СВЦЭМ!$B$39:$B$782,Q$366)+'СЕТ СН'!$F$16</f>
        <v>0</v>
      </c>
      <c r="R367" s="36">
        <f ca="1">SUMIFS(СВЦЭМ!$K$40:$K$783,СВЦЭМ!$A$40:$A$783,$A367,СВЦЭМ!$B$39:$B$782,R$366)+'СЕТ СН'!$F$16</f>
        <v>0</v>
      </c>
      <c r="S367" s="36">
        <f ca="1">SUMIFS(СВЦЭМ!$K$40:$K$783,СВЦЭМ!$A$40:$A$783,$A367,СВЦЭМ!$B$39:$B$782,S$366)+'СЕТ СН'!$F$16</f>
        <v>0</v>
      </c>
      <c r="T367" s="36">
        <f ca="1">SUMIFS(СВЦЭМ!$K$40:$K$783,СВЦЭМ!$A$40:$A$783,$A367,СВЦЭМ!$B$39:$B$782,T$366)+'СЕТ СН'!$F$16</f>
        <v>0</v>
      </c>
      <c r="U367" s="36">
        <f ca="1">SUMIFS(СВЦЭМ!$K$40:$K$783,СВЦЭМ!$A$40:$A$783,$A367,СВЦЭМ!$B$39:$B$782,U$366)+'СЕТ СН'!$F$16</f>
        <v>0</v>
      </c>
      <c r="V367" s="36">
        <f ca="1">SUMIFS(СВЦЭМ!$K$40:$K$783,СВЦЭМ!$A$40:$A$783,$A367,СВЦЭМ!$B$39:$B$782,V$366)+'СЕТ СН'!$F$16</f>
        <v>0</v>
      </c>
      <c r="W367" s="36">
        <f ca="1">SUMIFS(СВЦЭМ!$K$40:$K$783,СВЦЭМ!$A$40:$A$783,$A367,СВЦЭМ!$B$39:$B$782,W$366)+'СЕТ СН'!$F$16</f>
        <v>0</v>
      </c>
      <c r="X367" s="36">
        <f ca="1">SUMIFS(СВЦЭМ!$K$40:$K$783,СВЦЭМ!$A$40:$A$783,$A367,СВЦЭМ!$B$39:$B$782,X$366)+'СЕТ СН'!$F$16</f>
        <v>0</v>
      </c>
      <c r="Y367" s="36">
        <f ca="1">SUMIFS(СВЦЭМ!$K$40:$K$783,СВЦЭМ!$A$40:$A$783,$A367,СВЦЭМ!$B$39:$B$782,Y$366)+'СЕТ СН'!$F$16</f>
        <v>0</v>
      </c>
      <c r="AA367" s="45"/>
    </row>
    <row r="368" spans="1:27" ht="15.75" hidden="1" x14ac:dyDescent="0.2">
      <c r="A368" s="35">
        <f>A367+1</f>
        <v>44836</v>
      </c>
      <c r="B368" s="36">
        <f ca="1">SUMIFS(СВЦЭМ!$K$40:$K$783,СВЦЭМ!$A$40:$A$783,$A368,СВЦЭМ!$B$39:$B$782,B$366)+'СЕТ СН'!$F$16</f>
        <v>0</v>
      </c>
      <c r="C368" s="36">
        <f ca="1">SUMIFS(СВЦЭМ!$K$40:$K$783,СВЦЭМ!$A$40:$A$783,$A368,СВЦЭМ!$B$39:$B$782,C$366)+'СЕТ СН'!$F$16</f>
        <v>0</v>
      </c>
      <c r="D368" s="36">
        <f ca="1">SUMIFS(СВЦЭМ!$K$40:$K$783,СВЦЭМ!$A$40:$A$783,$A368,СВЦЭМ!$B$39:$B$782,D$366)+'СЕТ СН'!$F$16</f>
        <v>0</v>
      </c>
      <c r="E368" s="36">
        <f ca="1">SUMIFS(СВЦЭМ!$K$40:$K$783,СВЦЭМ!$A$40:$A$783,$A368,СВЦЭМ!$B$39:$B$782,E$366)+'СЕТ СН'!$F$16</f>
        <v>0</v>
      </c>
      <c r="F368" s="36">
        <f ca="1">SUMIFS(СВЦЭМ!$K$40:$K$783,СВЦЭМ!$A$40:$A$783,$A368,СВЦЭМ!$B$39:$B$782,F$366)+'СЕТ СН'!$F$16</f>
        <v>0</v>
      </c>
      <c r="G368" s="36">
        <f ca="1">SUMIFS(СВЦЭМ!$K$40:$K$783,СВЦЭМ!$A$40:$A$783,$A368,СВЦЭМ!$B$39:$B$782,G$366)+'СЕТ СН'!$F$16</f>
        <v>0</v>
      </c>
      <c r="H368" s="36">
        <f ca="1">SUMIFS(СВЦЭМ!$K$40:$K$783,СВЦЭМ!$A$40:$A$783,$A368,СВЦЭМ!$B$39:$B$782,H$366)+'СЕТ СН'!$F$16</f>
        <v>0</v>
      </c>
      <c r="I368" s="36">
        <f ca="1">SUMIFS(СВЦЭМ!$K$40:$K$783,СВЦЭМ!$A$40:$A$783,$A368,СВЦЭМ!$B$39:$B$782,I$366)+'СЕТ СН'!$F$16</f>
        <v>0</v>
      </c>
      <c r="J368" s="36">
        <f ca="1">SUMIFS(СВЦЭМ!$K$40:$K$783,СВЦЭМ!$A$40:$A$783,$A368,СВЦЭМ!$B$39:$B$782,J$366)+'СЕТ СН'!$F$16</f>
        <v>0</v>
      </c>
      <c r="K368" s="36">
        <f ca="1">SUMIFS(СВЦЭМ!$K$40:$K$783,СВЦЭМ!$A$40:$A$783,$A368,СВЦЭМ!$B$39:$B$782,K$366)+'СЕТ СН'!$F$16</f>
        <v>0</v>
      </c>
      <c r="L368" s="36">
        <f ca="1">SUMIFS(СВЦЭМ!$K$40:$K$783,СВЦЭМ!$A$40:$A$783,$A368,СВЦЭМ!$B$39:$B$782,L$366)+'СЕТ СН'!$F$16</f>
        <v>0</v>
      </c>
      <c r="M368" s="36">
        <f ca="1">SUMIFS(СВЦЭМ!$K$40:$K$783,СВЦЭМ!$A$40:$A$783,$A368,СВЦЭМ!$B$39:$B$782,M$366)+'СЕТ СН'!$F$16</f>
        <v>0</v>
      </c>
      <c r="N368" s="36">
        <f ca="1">SUMIFS(СВЦЭМ!$K$40:$K$783,СВЦЭМ!$A$40:$A$783,$A368,СВЦЭМ!$B$39:$B$782,N$366)+'СЕТ СН'!$F$16</f>
        <v>0</v>
      </c>
      <c r="O368" s="36">
        <f ca="1">SUMIFS(СВЦЭМ!$K$40:$K$783,СВЦЭМ!$A$40:$A$783,$A368,СВЦЭМ!$B$39:$B$782,O$366)+'СЕТ СН'!$F$16</f>
        <v>0</v>
      </c>
      <c r="P368" s="36">
        <f ca="1">SUMIFS(СВЦЭМ!$K$40:$K$783,СВЦЭМ!$A$40:$A$783,$A368,СВЦЭМ!$B$39:$B$782,P$366)+'СЕТ СН'!$F$16</f>
        <v>0</v>
      </c>
      <c r="Q368" s="36">
        <f ca="1">SUMIFS(СВЦЭМ!$K$40:$K$783,СВЦЭМ!$A$40:$A$783,$A368,СВЦЭМ!$B$39:$B$782,Q$366)+'СЕТ СН'!$F$16</f>
        <v>0</v>
      </c>
      <c r="R368" s="36">
        <f ca="1">SUMIFS(СВЦЭМ!$K$40:$K$783,СВЦЭМ!$A$40:$A$783,$A368,СВЦЭМ!$B$39:$B$782,R$366)+'СЕТ СН'!$F$16</f>
        <v>0</v>
      </c>
      <c r="S368" s="36">
        <f ca="1">SUMIFS(СВЦЭМ!$K$40:$K$783,СВЦЭМ!$A$40:$A$783,$A368,СВЦЭМ!$B$39:$B$782,S$366)+'СЕТ СН'!$F$16</f>
        <v>0</v>
      </c>
      <c r="T368" s="36">
        <f ca="1">SUMIFS(СВЦЭМ!$K$40:$K$783,СВЦЭМ!$A$40:$A$783,$A368,СВЦЭМ!$B$39:$B$782,T$366)+'СЕТ СН'!$F$16</f>
        <v>0</v>
      </c>
      <c r="U368" s="36">
        <f ca="1">SUMIFS(СВЦЭМ!$K$40:$K$783,СВЦЭМ!$A$40:$A$783,$A368,СВЦЭМ!$B$39:$B$782,U$366)+'СЕТ СН'!$F$16</f>
        <v>0</v>
      </c>
      <c r="V368" s="36">
        <f ca="1">SUMIFS(СВЦЭМ!$K$40:$K$783,СВЦЭМ!$A$40:$A$783,$A368,СВЦЭМ!$B$39:$B$782,V$366)+'СЕТ СН'!$F$16</f>
        <v>0</v>
      </c>
      <c r="W368" s="36">
        <f ca="1">SUMIFS(СВЦЭМ!$K$40:$K$783,СВЦЭМ!$A$40:$A$783,$A368,СВЦЭМ!$B$39:$B$782,W$366)+'СЕТ СН'!$F$16</f>
        <v>0</v>
      </c>
      <c r="X368" s="36">
        <f ca="1">SUMIFS(СВЦЭМ!$K$40:$K$783,СВЦЭМ!$A$40:$A$783,$A368,СВЦЭМ!$B$39:$B$782,X$366)+'СЕТ СН'!$F$16</f>
        <v>0</v>
      </c>
      <c r="Y368" s="36">
        <f ca="1">SUMIFS(СВЦЭМ!$K$40:$K$783,СВЦЭМ!$A$40:$A$783,$A368,СВЦЭМ!$B$39:$B$782,Y$366)+'СЕТ СН'!$F$16</f>
        <v>0</v>
      </c>
    </row>
    <row r="369" spans="1:25" ht="15.75" hidden="1" x14ac:dyDescent="0.2">
      <c r="A369" s="35">
        <f t="shared" ref="A369:A397" si="10">A368+1</f>
        <v>44837</v>
      </c>
      <c r="B369" s="36">
        <f ca="1">SUMIFS(СВЦЭМ!$K$40:$K$783,СВЦЭМ!$A$40:$A$783,$A369,СВЦЭМ!$B$39:$B$782,B$366)+'СЕТ СН'!$F$16</f>
        <v>0</v>
      </c>
      <c r="C369" s="36">
        <f ca="1">SUMIFS(СВЦЭМ!$K$40:$K$783,СВЦЭМ!$A$40:$A$783,$A369,СВЦЭМ!$B$39:$B$782,C$366)+'СЕТ СН'!$F$16</f>
        <v>0</v>
      </c>
      <c r="D369" s="36">
        <f ca="1">SUMIFS(СВЦЭМ!$K$40:$K$783,СВЦЭМ!$A$40:$A$783,$A369,СВЦЭМ!$B$39:$B$782,D$366)+'СЕТ СН'!$F$16</f>
        <v>0</v>
      </c>
      <c r="E369" s="36">
        <f ca="1">SUMIFS(СВЦЭМ!$K$40:$K$783,СВЦЭМ!$A$40:$A$783,$A369,СВЦЭМ!$B$39:$B$782,E$366)+'СЕТ СН'!$F$16</f>
        <v>0</v>
      </c>
      <c r="F369" s="36">
        <f ca="1">SUMIFS(СВЦЭМ!$K$40:$K$783,СВЦЭМ!$A$40:$A$783,$A369,СВЦЭМ!$B$39:$B$782,F$366)+'СЕТ СН'!$F$16</f>
        <v>0</v>
      </c>
      <c r="G369" s="36">
        <f ca="1">SUMIFS(СВЦЭМ!$K$40:$K$783,СВЦЭМ!$A$40:$A$783,$A369,СВЦЭМ!$B$39:$B$782,G$366)+'СЕТ СН'!$F$16</f>
        <v>0</v>
      </c>
      <c r="H369" s="36">
        <f ca="1">SUMIFS(СВЦЭМ!$K$40:$K$783,СВЦЭМ!$A$40:$A$783,$A369,СВЦЭМ!$B$39:$B$782,H$366)+'СЕТ СН'!$F$16</f>
        <v>0</v>
      </c>
      <c r="I369" s="36">
        <f ca="1">SUMIFS(СВЦЭМ!$K$40:$K$783,СВЦЭМ!$A$40:$A$783,$A369,СВЦЭМ!$B$39:$B$782,I$366)+'СЕТ СН'!$F$16</f>
        <v>0</v>
      </c>
      <c r="J369" s="36">
        <f ca="1">SUMIFS(СВЦЭМ!$K$40:$K$783,СВЦЭМ!$A$40:$A$783,$A369,СВЦЭМ!$B$39:$B$782,J$366)+'СЕТ СН'!$F$16</f>
        <v>0</v>
      </c>
      <c r="K369" s="36">
        <f ca="1">SUMIFS(СВЦЭМ!$K$40:$K$783,СВЦЭМ!$A$40:$A$783,$A369,СВЦЭМ!$B$39:$B$782,K$366)+'СЕТ СН'!$F$16</f>
        <v>0</v>
      </c>
      <c r="L369" s="36">
        <f ca="1">SUMIFS(СВЦЭМ!$K$40:$K$783,СВЦЭМ!$A$40:$A$783,$A369,СВЦЭМ!$B$39:$B$782,L$366)+'СЕТ СН'!$F$16</f>
        <v>0</v>
      </c>
      <c r="M369" s="36">
        <f ca="1">SUMIFS(СВЦЭМ!$K$40:$K$783,СВЦЭМ!$A$40:$A$783,$A369,СВЦЭМ!$B$39:$B$782,M$366)+'СЕТ СН'!$F$16</f>
        <v>0</v>
      </c>
      <c r="N369" s="36">
        <f ca="1">SUMIFS(СВЦЭМ!$K$40:$K$783,СВЦЭМ!$A$40:$A$783,$A369,СВЦЭМ!$B$39:$B$782,N$366)+'СЕТ СН'!$F$16</f>
        <v>0</v>
      </c>
      <c r="O369" s="36">
        <f ca="1">SUMIFS(СВЦЭМ!$K$40:$K$783,СВЦЭМ!$A$40:$A$783,$A369,СВЦЭМ!$B$39:$B$782,O$366)+'СЕТ СН'!$F$16</f>
        <v>0</v>
      </c>
      <c r="P369" s="36">
        <f ca="1">SUMIFS(СВЦЭМ!$K$40:$K$783,СВЦЭМ!$A$40:$A$783,$A369,СВЦЭМ!$B$39:$B$782,P$366)+'СЕТ СН'!$F$16</f>
        <v>0</v>
      </c>
      <c r="Q369" s="36">
        <f ca="1">SUMIFS(СВЦЭМ!$K$40:$K$783,СВЦЭМ!$A$40:$A$783,$A369,СВЦЭМ!$B$39:$B$782,Q$366)+'СЕТ СН'!$F$16</f>
        <v>0</v>
      </c>
      <c r="R369" s="36">
        <f ca="1">SUMIFS(СВЦЭМ!$K$40:$K$783,СВЦЭМ!$A$40:$A$783,$A369,СВЦЭМ!$B$39:$B$782,R$366)+'СЕТ СН'!$F$16</f>
        <v>0</v>
      </c>
      <c r="S369" s="36">
        <f ca="1">SUMIFS(СВЦЭМ!$K$40:$K$783,СВЦЭМ!$A$40:$A$783,$A369,СВЦЭМ!$B$39:$B$782,S$366)+'СЕТ СН'!$F$16</f>
        <v>0</v>
      </c>
      <c r="T369" s="36">
        <f ca="1">SUMIFS(СВЦЭМ!$K$40:$K$783,СВЦЭМ!$A$40:$A$783,$A369,СВЦЭМ!$B$39:$B$782,T$366)+'СЕТ СН'!$F$16</f>
        <v>0</v>
      </c>
      <c r="U369" s="36">
        <f ca="1">SUMIFS(СВЦЭМ!$K$40:$K$783,СВЦЭМ!$A$40:$A$783,$A369,СВЦЭМ!$B$39:$B$782,U$366)+'СЕТ СН'!$F$16</f>
        <v>0</v>
      </c>
      <c r="V369" s="36">
        <f ca="1">SUMIFS(СВЦЭМ!$K$40:$K$783,СВЦЭМ!$A$40:$A$783,$A369,СВЦЭМ!$B$39:$B$782,V$366)+'СЕТ СН'!$F$16</f>
        <v>0</v>
      </c>
      <c r="W369" s="36">
        <f ca="1">SUMIFS(СВЦЭМ!$K$40:$K$783,СВЦЭМ!$A$40:$A$783,$A369,СВЦЭМ!$B$39:$B$782,W$366)+'СЕТ СН'!$F$16</f>
        <v>0</v>
      </c>
      <c r="X369" s="36">
        <f ca="1">SUMIFS(СВЦЭМ!$K$40:$K$783,СВЦЭМ!$A$40:$A$783,$A369,СВЦЭМ!$B$39:$B$782,X$366)+'СЕТ СН'!$F$16</f>
        <v>0</v>
      </c>
      <c r="Y369" s="36">
        <f ca="1">SUMIFS(СВЦЭМ!$K$40:$K$783,СВЦЭМ!$A$40:$A$783,$A369,СВЦЭМ!$B$39:$B$782,Y$366)+'СЕТ СН'!$F$16</f>
        <v>0</v>
      </c>
    </row>
    <row r="370" spans="1:25" ht="15.75" hidden="1" x14ac:dyDescent="0.2">
      <c r="A370" s="35">
        <f t="shared" si="10"/>
        <v>44838</v>
      </c>
      <c r="B370" s="36">
        <f ca="1">SUMIFS(СВЦЭМ!$K$40:$K$783,СВЦЭМ!$A$40:$A$783,$A370,СВЦЭМ!$B$39:$B$782,B$366)+'СЕТ СН'!$F$16</f>
        <v>0</v>
      </c>
      <c r="C370" s="36">
        <f ca="1">SUMIFS(СВЦЭМ!$K$40:$K$783,СВЦЭМ!$A$40:$A$783,$A370,СВЦЭМ!$B$39:$B$782,C$366)+'СЕТ СН'!$F$16</f>
        <v>0</v>
      </c>
      <c r="D370" s="36">
        <f ca="1">SUMIFS(СВЦЭМ!$K$40:$K$783,СВЦЭМ!$A$40:$A$783,$A370,СВЦЭМ!$B$39:$B$782,D$366)+'СЕТ СН'!$F$16</f>
        <v>0</v>
      </c>
      <c r="E370" s="36">
        <f ca="1">SUMIFS(СВЦЭМ!$K$40:$K$783,СВЦЭМ!$A$40:$A$783,$A370,СВЦЭМ!$B$39:$B$782,E$366)+'СЕТ СН'!$F$16</f>
        <v>0</v>
      </c>
      <c r="F370" s="36">
        <f ca="1">SUMIFS(СВЦЭМ!$K$40:$K$783,СВЦЭМ!$A$40:$A$783,$A370,СВЦЭМ!$B$39:$B$782,F$366)+'СЕТ СН'!$F$16</f>
        <v>0</v>
      </c>
      <c r="G370" s="36">
        <f ca="1">SUMIFS(СВЦЭМ!$K$40:$K$783,СВЦЭМ!$A$40:$A$783,$A370,СВЦЭМ!$B$39:$B$782,G$366)+'СЕТ СН'!$F$16</f>
        <v>0</v>
      </c>
      <c r="H370" s="36">
        <f ca="1">SUMIFS(СВЦЭМ!$K$40:$K$783,СВЦЭМ!$A$40:$A$783,$A370,СВЦЭМ!$B$39:$B$782,H$366)+'СЕТ СН'!$F$16</f>
        <v>0</v>
      </c>
      <c r="I370" s="36">
        <f ca="1">SUMIFS(СВЦЭМ!$K$40:$K$783,СВЦЭМ!$A$40:$A$783,$A370,СВЦЭМ!$B$39:$B$782,I$366)+'СЕТ СН'!$F$16</f>
        <v>0</v>
      </c>
      <c r="J370" s="36">
        <f ca="1">SUMIFS(СВЦЭМ!$K$40:$K$783,СВЦЭМ!$A$40:$A$783,$A370,СВЦЭМ!$B$39:$B$782,J$366)+'СЕТ СН'!$F$16</f>
        <v>0</v>
      </c>
      <c r="K370" s="36">
        <f ca="1">SUMIFS(СВЦЭМ!$K$40:$K$783,СВЦЭМ!$A$40:$A$783,$A370,СВЦЭМ!$B$39:$B$782,K$366)+'СЕТ СН'!$F$16</f>
        <v>0</v>
      </c>
      <c r="L370" s="36">
        <f ca="1">SUMIFS(СВЦЭМ!$K$40:$K$783,СВЦЭМ!$A$40:$A$783,$A370,СВЦЭМ!$B$39:$B$782,L$366)+'СЕТ СН'!$F$16</f>
        <v>0</v>
      </c>
      <c r="M370" s="36">
        <f ca="1">SUMIFS(СВЦЭМ!$K$40:$K$783,СВЦЭМ!$A$40:$A$783,$A370,СВЦЭМ!$B$39:$B$782,M$366)+'СЕТ СН'!$F$16</f>
        <v>0</v>
      </c>
      <c r="N370" s="36">
        <f ca="1">SUMIFS(СВЦЭМ!$K$40:$K$783,СВЦЭМ!$A$40:$A$783,$A370,СВЦЭМ!$B$39:$B$782,N$366)+'СЕТ СН'!$F$16</f>
        <v>0</v>
      </c>
      <c r="O370" s="36">
        <f ca="1">SUMIFS(СВЦЭМ!$K$40:$K$783,СВЦЭМ!$A$40:$A$783,$A370,СВЦЭМ!$B$39:$B$782,O$366)+'СЕТ СН'!$F$16</f>
        <v>0</v>
      </c>
      <c r="P370" s="36">
        <f ca="1">SUMIFS(СВЦЭМ!$K$40:$K$783,СВЦЭМ!$A$40:$A$783,$A370,СВЦЭМ!$B$39:$B$782,P$366)+'СЕТ СН'!$F$16</f>
        <v>0</v>
      </c>
      <c r="Q370" s="36">
        <f ca="1">SUMIFS(СВЦЭМ!$K$40:$K$783,СВЦЭМ!$A$40:$A$783,$A370,СВЦЭМ!$B$39:$B$782,Q$366)+'СЕТ СН'!$F$16</f>
        <v>0</v>
      </c>
      <c r="R370" s="36">
        <f ca="1">SUMIFS(СВЦЭМ!$K$40:$K$783,СВЦЭМ!$A$40:$A$783,$A370,СВЦЭМ!$B$39:$B$782,R$366)+'СЕТ СН'!$F$16</f>
        <v>0</v>
      </c>
      <c r="S370" s="36">
        <f ca="1">SUMIFS(СВЦЭМ!$K$40:$K$783,СВЦЭМ!$A$40:$A$783,$A370,СВЦЭМ!$B$39:$B$782,S$366)+'СЕТ СН'!$F$16</f>
        <v>0</v>
      </c>
      <c r="T370" s="36">
        <f ca="1">SUMIFS(СВЦЭМ!$K$40:$K$783,СВЦЭМ!$A$40:$A$783,$A370,СВЦЭМ!$B$39:$B$782,T$366)+'СЕТ СН'!$F$16</f>
        <v>0</v>
      </c>
      <c r="U370" s="36">
        <f ca="1">SUMIFS(СВЦЭМ!$K$40:$K$783,СВЦЭМ!$A$40:$A$783,$A370,СВЦЭМ!$B$39:$B$782,U$366)+'СЕТ СН'!$F$16</f>
        <v>0</v>
      </c>
      <c r="V370" s="36">
        <f ca="1">SUMIFS(СВЦЭМ!$K$40:$K$783,СВЦЭМ!$A$40:$A$783,$A370,СВЦЭМ!$B$39:$B$782,V$366)+'СЕТ СН'!$F$16</f>
        <v>0</v>
      </c>
      <c r="W370" s="36">
        <f ca="1">SUMIFS(СВЦЭМ!$K$40:$K$783,СВЦЭМ!$A$40:$A$783,$A370,СВЦЭМ!$B$39:$B$782,W$366)+'СЕТ СН'!$F$16</f>
        <v>0</v>
      </c>
      <c r="X370" s="36">
        <f ca="1">SUMIFS(СВЦЭМ!$K$40:$K$783,СВЦЭМ!$A$40:$A$783,$A370,СВЦЭМ!$B$39:$B$782,X$366)+'СЕТ СН'!$F$16</f>
        <v>0</v>
      </c>
      <c r="Y370" s="36">
        <f ca="1">SUMIFS(СВЦЭМ!$K$40:$K$783,СВЦЭМ!$A$40:$A$783,$A370,СВЦЭМ!$B$39:$B$782,Y$366)+'СЕТ СН'!$F$16</f>
        <v>0</v>
      </c>
    </row>
    <row r="371" spans="1:25" ht="15.75" hidden="1" x14ac:dyDescent="0.2">
      <c r="A371" s="35">
        <f t="shared" si="10"/>
        <v>44839</v>
      </c>
      <c r="B371" s="36">
        <f ca="1">SUMIFS(СВЦЭМ!$K$40:$K$783,СВЦЭМ!$A$40:$A$783,$A371,СВЦЭМ!$B$39:$B$782,B$366)+'СЕТ СН'!$F$16</f>
        <v>0</v>
      </c>
      <c r="C371" s="36">
        <f ca="1">SUMIFS(СВЦЭМ!$K$40:$K$783,СВЦЭМ!$A$40:$A$783,$A371,СВЦЭМ!$B$39:$B$782,C$366)+'СЕТ СН'!$F$16</f>
        <v>0</v>
      </c>
      <c r="D371" s="36">
        <f ca="1">SUMIFS(СВЦЭМ!$K$40:$K$783,СВЦЭМ!$A$40:$A$783,$A371,СВЦЭМ!$B$39:$B$782,D$366)+'СЕТ СН'!$F$16</f>
        <v>0</v>
      </c>
      <c r="E371" s="36">
        <f ca="1">SUMIFS(СВЦЭМ!$K$40:$K$783,СВЦЭМ!$A$40:$A$783,$A371,СВЦЭМ!$B$39:$B$782,E$366)+'СЕТ СН'!$F$16</f>
        <v>0</v>
      </c>
      <c r="F371" s="36">
        <f ca="1">SUMIFS(СВЦЭМ!$K$40:$K$783,СВЦЭМ!$A$40:$A$783,$A371,СВЦЭМ!$B$39:$B$782,F$366)+'СЕТ СН'!$F$16</f>
        <v>0</v>
      </c>
      <c r="G371" s="36">
        <f ca="1">SUMIFS(СВЦЭМ!$K$40:$K$783,СВЦЭМ!$A$40:$A$783,$A371,СВЦЭМ!$B$39:$B$782,G$366)+'СЕТ СН'!$F$16</f>
        <v>0</v>
      </c>
      <c r="H371" s="36">
        <f ca="1">SUMIFS(СВЦЭМ!$K$40:$K$783,СВЦЭМ!$A$40:$A$783,$A371,СВЦЭМ!$B$39:$B$782,H$366)+'СЕТ СН'!$F$16</f>
        <v>0</v>
      </c>
      <c r="I371" s="36">
        <f ca="1">SUMIFS(СВЦЭМ!$K$40:$K$783,СВЦЭМ!$A$40:$A$783,$A371,СВЦЭМ!$B$39:$B$782,I$366)+'СЕТ СН'!$F$16</f>
        <v>0</v>
      </c>
      <c r="J371" s="36">
        <f ca="1">SUMIFS(СВЦЭМ!$K$40:$K$783,СВЦЭМ!$A$40:$A$783,$A371,СВЦЭМ!$B$39:$B$782,J$366)+'СЕТ СН'!$F$16</f>
        <v>0</v>
      </c>
      <c r="K371" s="36">
        <f ca="1">SUMIFS(СВЦЭМ!$K$40:$K$783,СВЦЭМ!$A$40:$A$783,$A371,СВЦЭМ!$B$39:$B$782,K$366)+'СЕТ СН'!$F$16</f>
        <v>0</v>
      </c>
      <c r="L371" s="36">
        <f ca="1">SUMIFS(СВЦЭМ!$K$40:$K$783,СВЦЭМ!$A$40:$A$783,$A371,СВЦЭМ!$B$39:$B$782,L$366)+'СЕТ СН'!$F$16</f>
        <v>0</v>
      </c>
      <c r="M371" s="36">
        <f ca="1">SUMIFS(СВЦЭМ!$K$40:$K$783,СВЦЭМ!$A$40:$A$783,$A371,СВЦЭМ!$B$39:$B$782,M$366)+'СЕТ СН'!$F$16</f>
        <v>0</v>
      </c>
      <c r="N371" s="36">
        <f ca="1">SUMIFS(СВЦЭМ!$K$40:$K$783,СВЦЭМ!$A$40:$A$783,$A371,СВЦЭМ!$B$39:$B$782,N$366)+'СЕТ СН'!$F$16</f>
        <v>0</v>
      </c>
      <c r="O371" s="36">
        <f ca="1">SUMIFS(СВЦЭМ!$K$40:$K$783,СВЦЭМ!$A$40:$A$783,$A371,СВЦЭМ!$B$39:$B$782,O$366)+'СЕТ СН'!$F$16</f>
        <v>0</v>
      </c>
      <c r="P371" s="36">
        <f ca="1">SUMIFS(СВЦЭМ!$K$40:$K$783,СВЦЭМ!$A$40:$A$783,$A371,СВЦЭМ!$B$39:$B$782,P$366)+'СЕТ СН'!$F$16</f>
        <v>0</v>
      </c>
      <c r="Q371" s="36">
        <f ca="1">SUMIFS(СВЦЭМ!$K$40:$K$783,СВЦЭМ!$A$40:$A$783,$A371,СВЦЭМ!$B$39:$B$782,Q$366)+'СЕТ СН'!$F$16</f>
        <v>0</v>
      </c>
      <c r="R371" s="36">
        <f ca="1">SUMIFS(СВЦЭМ!$K$40:$K$783,СВЦЭМ!$A$40:$A$783,$A371,СВЦЭМ!$B$39:$B$782,R$366)+'СЕТ СН'!$F$16</f>
        <v>0</v>
      </c>
      <c r="S371" s="36">
        <f ca="1">SUMIFS(СВЦЭМ!$K$40:$K$783,СВЦЭМ!$A$40:$A$783,$A371,СВЦЭМ!$B$39:$B$782,S$366)+'СЕТ СН'!$F$16</f>
        <v>0</v>
      </c>
      <c r="T371" s="36">
        <f ca="1">SUMIFS(СВЦЭМ!$K$40:$K$783,СВЦЭМ!$A$40:$A$783,$A371,СВЦЭМ!$B$39:$B$782,T$366)+'СЕТ СН'!$F$16</f>
        <v>0</v>
      </c>
      <c r="U371" s="36">
        <f ca="1">SUMIFS(СВЦЭМ!$K$40:$K$783,СВЦЭМ!$A$40:$A$783,$A371,СВЦЭМ!$B$39:$B$782,U$366)+'СЕТ СН'!$F$16</f>
        <v>0</v>
      </c>
      <c r="V371" s="36">
        <f ca="1">SUMIFS(СВЦЭМ!$K$40:$K$783,СВЦЭМ!$A$40:$A$783,$A371,СВЦЭМ!$B$39:$B$782,V$366)+'СЕТ СН'!$F$16</f>
        <v>0</v>
      </c>
      <c r="W371" s="36">
        <f ca="1">SUMIFS(СВЦЭМ!$K$40:$K$783,СВЦЭМ!$A$40:$A$783,$A371,СВЦЭМ!$B$39:$B$782,W$366)+'СЕТ СН'!$F$16</f>
        <v>0</v>
      </c>
      <c r="X371" s="36">
        <f ca="1">SUMIFS(СВЦЭМ!$K$40:$K$783,СВЦЭМ!$A$40:$A$783,$A371,СВЦЭМ!$B$39:$B$782,X$366)+'СЕТ СН'!$F$16</f>
        <v>0</v>
      </c>
      <c r="Y371" s="36">
        <f ca="1">SUMIFS(СВЦЭМ!$K$40:$K$783,СВЦЭМ!$A$40:$A$783,$A371,СВЦЭМ!$B$39:$B$782,Y$366)+'СЕТ СН'!$F$16</f>
        <v>0</v>
      </c>
    </row>
    <row r="372" spans="1:25" ht="15.75" hidden="1" x14ac:dyDescent="0.2">
      <c r="A372" s="35">
        <f t="shared" si="10"/>
        <v>44840</v>
      </c>
      <c r="B372" s="36">
        <f ca="1">SUMIFS(СВЦЭМ!$K$40:$K$783,СВЦЭМ!$A$40:$A$783,$A372,СВЦЭМ!$B$39:$B$782,B$366)+'СЕТ СН'!$F$16</f>
        <v>0</v>
      </c>
      <c r="C372" s="36">
        <f ca="1">SUMIFS(СВЦЭМ!$K$40:$K$783,СВЦЭМ!$A$40:$A$783,$A372,СВЦЭМ!$B$39:$B$782,C$366)+'СЕТ СН'!$F$16</f>
        <v>0</v>
      </c>
      <c r="D372" s="36">
        <f ca="1">SUMIFS(СВЦЭМ!$K$40:$K$783,СВЦЭМ!$A$40:$A$783,$A372,СВЦЭМ!$B$39:$B$782,D$366)+'СЕТ СН'!$F$16</f>
        <v>0</v>
      </c>
      <c r="E372" s="36">
        <f ca="1">SUMIFS(СВЦЭМ!$K$40:$K$783,СВЦЭМ!$A$40:$A$783,$A372,СВЦЭМ!$B$39:$B$782,E$366)+'СЕТ СН'!$F$16</f>
        <v>0</v>
      </c>
      <c r="F372" s="36">
        <f ca="1">SUMIFS(СВЦЭМ!$K$40:$K$783,СВЦЭМ!$A$40:$A$783,$A372,СВЦЭМ!$B$39:$B$782,F$366)+'СЕТ СН'!$F$16</f>
        <v>0</v>
      </c>
      <c r="G372" s="36">
        <f ca="1">SUMIFS(СВЦЭМ!$K$40:$K$783,СВЦЭМ!$A$40:$A$783,$A372,СВЦЭМ!$B$39:$B$782,G$366)+'СЕТ СН'!$F$16</f>
        <v>0</v>
      </c>
      <c r="H372" s="36">
        <f ca="1">SUMIFS(СВЦЭМ!$K$40:$K$783,СВЦЭМ!$A$40:$A$783,$A372,СВЦЭМ!$B$39:$B$782,H$366)+'СЕТ СН'!$F$16</f>
        <v>0</v>
      </c>
      <c r="I372" s="36">
        <f ca="1">SUMIFS(СВЦЭМ!$K$40:$K$783,СВЦЭМ!$A$40:$A$783,$A372,СВЦЭМ!$B$39:$B$782,I$366)+'СЕТ СН'!$F$16</f>
        <v>0</v>
      </c>
      <c r="J372" s="36">
        <f ca="1">SUMIFS(СВЦЭМ!$K$40:$K$783,СВЦЭМ!$A$40:$A$783,$A372,СВЦЭМ!$B$39:$B$782,J$366)+'СЕТ СН'!$F$16</f>
        <v>0</v>
      </c>
      <c r="K372" s="36">
        <f ca="1">SUMIFS(СВЦЭМ!$K$40:$K$783,СВЦЭМ!$A$40:$A$783,$A372,СВЦЭМ!$B$39:$B$782,K$366)+'СЕТ СН'!$F$16</f>
        <v>0</v>
      </c>
      <c r="L372" s="36">
        <f ca="1">SUMIFS(СВЦЭМ!$K$40:$K$783,СВЦЭМ!$A$40:$A$783,$A372,СВЦЭМ!$B$39:$B$782,L$366)+'СЕТ СН'!$F$16</f>
        <v>0</v>
      </c>
      <c r="M372" s="36">
        <f ca="1">SUMIFS(СВЦЭМ!$K$40:$K$783,СВЦЭМ!$A$40:$A$783,$A372,СВЦЭМ!$B$39:$B$782,M$366)+'СЕТ СН'!$F$16</f>
        <v>0</v>
      </c>
      <c r="N372" s="36">
        <f ca="1">SUMIFS(СВЦЭМ!$K$40:$K$783,СВЦЭМ!$A$40:$A$783,$A372,СВЦЭМ!$B$39:$B$782,N$366)+'СЕТ СН'!$F$16</f>
        <v>0</v>
      </c>
      <c r="O372" s="36">
        <f ca="1">SUMIFS(СВЦЭМ!$K$40:$K$783,СВЦЭМ!$A$40:$A$783,$A372,СВЦЭМ!$B$39:$B$782,O$366)+'СЕТ СН'!$F$16</f>
        <v>0</v>
      </c>
      <c r="P372" s="36">
        <f ca="1">SUMIFS(СВЦЭМ!$K$40:$K$783,СВЦЭМ!$A$40:$A$783,$A372,СВЦЭМ!$B$39:$B$782,P$366)+'СЕТ СН'!$F$16</f>
        <v>0</v>
      </c>
      <c r="Q372" s="36">
        <f ca="1">SUMIFS(СВЦЭМ!$K$40:$K$783,СВЦЭМ!$A$40:$A$783,$A372,СВЦЭМ!$B$39:$B$782,Q$366)+'СЕТ СН'!$F$16</f>
        <v>0</v>
      </c>
      <c r="R372" s="36">
        <f ca="1">SUMIFS(СВЦЭМ!$K$40:$K$783,СВЦЭМ!$A$40:$A$783,$A372,СВЦЭМ!$B$39:$B$782,R$366)+'СЕТ СН'!$F$16</f>
        <v>0</v>
      </c>
      <c r="S372" s="36">
        <f ca="1">SUMIFS(СВЦЭМ!$K$40:$K$783,СВЦЭМ!$A$40:$A$783,$A372,СВЦЭМ!$B$39:$B$782,S$366)+'СЕТ СН'!$F$16</f>
        <v>0</v>
      </c>
      <c r="T372" s="36">
        <f ca="1">SUMIFS(СВЦЭМ!$K$40:$K$783,СВЦЭМ!$A$40:$A$783,$A372,СВЦЭМ!$B$39:$B$782,T$366)+'СЕТ СН'!$F$16</f>
        <v>0</v>
      </c>
      <c r="U372" s="36">
        <f ca="1">SUMIFS(СВЦЭМ!$K$40:$K$783,СВЦЭМ!$A$40:$A$783,$A372,СВЦЭМ!$B$39:$B$782,U$366)+'СЕТ СН'!$F$16</f>
        <v>0</v>
      </c>
      <c r="V372" s="36">
        <f ca="1">SUMIFS(СВЦЭМ!$K$40:$K$783,СВЦЭМ!$A$40:$A$783,$A372,СВЦЭМ!$B$39:$B$782,V$366)+'СЕТ СН'!$F$16</f>
        <v>0</v>
      </c>
      <c r="W372" s="36">
        <f ca="1">SUMIFS(СВЦЭМ!$K$40:$K$783,СВЦЭМ!$A$40:$A$783,$A372,СВЦЭМ!$B$39:$B$782,W$366)+'СЕТ СН'!$F$16</f>
        <v>0</v>
      </c>
      <c r="X372" s="36">
        <f ca="1">SUMIFS(СВЦЭМ!$K$40:$K$783,СВЦЭМ!$A$40:$A$783,$A372,СВЦЭМ!$B$39:$B$782,X$366)+'СЕТ СН'!$F$16</f>
        <v>0</v>
      </c>
      <c r="Y372" s="36">
        <f ca="1">SUMIFS(СВЦЭМ!$K$40:$K$783,СВЦЭМ!$A$40:$A$783,$A372,СВЦЭМ!$B$39:$B$782,Y$366)+'СЕТ СН'!$F$16</f>
        <v>0</v>
      </c>
    </row>
    <row r="373" spans="1:25" ht="15.75" hidden="1" x14ac:dyDescent="0.2">
      <c r="A373" s="35">
        <f t="shared" si="10"/>
        <v>44841</v>
      </c>
      <c r="B373" s="36">
        <f ca="1">SUMIFS(СВЦЭМ!$K$40:$K$783,СВЦЭМ!$A$40:$A$783,$A373,СВЦЭМ!$B$39:$B$782,B$366)+'СЕТ СН'!$F$16</f>
        <v>0</v>
      </c>
      <c r="C373" s="36">
        <f ca="1">SUMIFS(СВЦЭМ!$K$40:$K$783,СВЦЭМ!$A$40:$A$783,$A373,СВЦЭМ!$B$39:$B$782,C$366)+'СЕТ СН'!$F$16</f>
        <v>0</v>
      </c>
      <c r="D373" s="36">
        <f ca="1">SUMIFS(СВЦЭМ!$K$40:$K$783,СВЦЭМ!$A$40:$A$783,$A373,СВЦЭМ!$B$39:$B$782,D$366)+'СЕТ СН'!$F$16</f>
        <v>0</v>
      </c>
      <c r="E373" s="36">
        <f ca="1">SUMIFS(СВЦЭМ!$K$40:$K$783,СВЦЭМ!$A$40:$A$783,$A373,СВЦЭМ!$B$39:$B$782,E$366)+'СЕТ СН'!$F$16</f>
        <v>0</v>
      </c>
      <c r="F373" s="36">
        <f ca="1">SUMIFS(СВЦЭМ!$K$40:$K$783,СВЦЭМ!$A$40:$A$783,$A373,СВЦЭМ!$B$39:$B$782,F$366)+'СЕТ СН'!$F$16</f>
        <v>0</v>
      </c>
      <c r="G373" s="36">
        <f ca="1">SUMIFS(СВЦЭМ!$K$40:$K$783,СВЦЭМ!$A$40:$A$783,$A373,СВЦЭМ!$B$39:$B$782,G$366)+'СЕТ СН'!$F$16</f>
        <v>0</v>
      </c>
      <c r="H373" s="36">
        <f ca="1">SUMIFS(СВЦЭМ!$K$40:$K$783,СВЦЭМ!$A$40:$A$783,$A373,СВЦЭМ!$B$39:$B$782,H$366)+'СЕТ СН'!$F$16</f>
        <v>0</v>
      </c>
      <c r="I373" s="36">
        <f ca="1">SUMIFS(СВЦЭМ!$K$40:$K$783,СВЦЭМ!$A$40:$A$783,$A373,СВЦЭМ!$B$39:$B$782,I$366)+'СЕТ СН'!$F$16</f>
        <v>0</v>
      </c>
      <c r="J373" s="36">
        <f ca="1">SUMIFS(СВЦЭМ!$K$40:$K$783,СВЦЭМ!$A$40:$A$783,$A373,СВЦЭМ!$B$39:$B$782,J$366)+'СЕТ СН'!$F$16</f>
        <v>0</v>
      </c>
      <c r="K373" s="36">
        <f ca="1">SUMIFS(СВЦЭМ!$K$40:$K$783,СВЦЭМ!$A$40:$A$783,$A373,СВЦЭМ!$B$39:$B$782,K$366)+'СЕТ СН'!$F$16</f>
        <v>0</v>
      </c>
      <c r="L373" s="36">
        <f ca="1">SUMIFS(СВЦЭМ!$K$40:$K$783,СВЦЭМ!$A$40:$A$783,$A373,СВЦЭМ!$B$39:$B$782,L$366)+'СЕТ СН'!$F$16</f>
        <v>0</v>
      </c>
      <c r="M373" s="36">
        <f ca="1">SUMIFS(СВЦЭМ!$K$40:$K$783,СВЦЭМ!$A$40:$A$783,$A373,СВЦЭМ!$B$39:$B$782,M$366)+'СЕТ СН'!$F$16</f>
        <v>0</v>
      </c>
      <c r="N373" s="36">
        <f ca="1">SUMIFS(СВЦЭМ!$K$40:$K$783,СВЦЭМ!$A$40:$A$783,$A373,СВЦЭМ!$B$39:$B$782,N$366)+'СЕТ СН'!$F$16</f>
        <v>0</v>
      </c>
      <c r="O373" s="36">
        <f ca="1">SUMIFS(СВЦЭМ!$K$40:$K$783,СВЦЭМ!$A$40:$A$783,$A373,СВЦЭМ!$B$39:$B$782,O$366)+'СЕТ СН'!$F$16</f>
        <v>0</v>
      </c>
      <c r="P373" s="36">
        <f ca="1">SUMIFS(СВЦЭМ!$K$40:$K$783,СВЦЭМ!$A$40:$A$783,$A373,СВЦЭМ!$B$39:$B$782,P$366)+'СЕТ СН'!$F$16</f>
        <v>0</v>
      </c>
      <c r="Q373" s="36">
        <f ca="1">SUMIFS(СВЦЭМ!$K$40:$K$783,СВЦЭМ!$A$40:$A$783,$A373,СВЦЭМ!$B$39:$B$782,Q$366)+'СЕТ СН'!$F$16</f>
        <v>0</v>
      </c>
      <c r="R373" s="36">
        <f ca="1">SUMIFS(СВЦЭМ!$K$40:$K$783,СВЦЭМ!$A$40:$A$783,$A373,СВЦЭМ!$B$39:$B$782,R$366)+'СЕТ СН'!$F$16</f>
        <v>0</v>
      </c>
      <c r="S373" s="36">
        <f ca="1">SUMIFS(СВЦЭМ!$K$40:$K$783,СВЦЭМ!$A$40:$A$783,$A373,СВЦЭМ!$B$39:$B$782,S$366)+'СЕТ СН'!$F$16</f>
        <v>0</v>
      </c>
      <c r="T373" s="36">
        <f ca="1">SUMIFS(СВЦЭМ!$K$40:$K$783,СВЦЭМ!$A$40:$A$783,$A373,СВЦЭМ!$B$39:$B$782,T$366)+'СЕТ СН'!$F$16</f>
        <v>0</v>
      </c>
      <c r="U373" s="36">
        <f ca="1">SUMIFS(СВЦЭМ!$K$40:$K$783,СВЦЭМ!$A$40:$A$783,$A373,СВЦЭМ!$B$39:$B$782,U$366)+'СЕТ СН'!$F$16</f>
        <v>0</v>
      </c>
      <c r="V373" s="36">
        <f ca="1">SUMIFS(СВЦЭМ!$K$40:$K$783,СВЦЭМ!$A$40:$A$783,$A373,СВЦЭМ!$B$39:$B$782,V$366)+'СЕТ СН'!$F$16</f>
        <v>0</v>
      </c>
      <c r="W373" s="36">
        <f ca="1">SUMIFS(СВЦЭМ!$K$40:$K$783,СВЦЭМ!$A$40:$A$783,$A373,СВЦЭМ!$B$39:$B$782,W$366)+'СЕТ СН'!$F$16</f>
        <v>0</v>
      </c>
      <c r="X373" s="36">
        <f ca="1">SUMIFS(СВЦЭМ!$K$40:$K$783,СВЦЭМ!$A$40:$A$783,$A373,СВЦЭМ!$B$39:$B$782,X$366)+'СЕТ СН'!$F$16</f>
        <v>0</v>
      </c>
      <c r="Y373" s="36">
        <f ca="1">SUMIFS(СВЦЭМ!$K$40:$K$783,СВЦЭМ!$A$40:$A$783,$A373,СВЦЭМ!$B$39:$B$782,Y$366)+'СЕТ СН'!$F$16</f>
        <v>0</v>
      </c>
    </row>
    <row r="374" spans="1:25" ht="15.75" hidden="1" x14ac:dyDescent="0.2">
      <c r="A374" s="35">
        <f t="shared" si="10"/>
        <v>44842</v>
      </c>
      <c r="B374" s="36">
        <f ca="1">SUMIFS(СВЦЭМ!$K$40:$K$783,СВЦЭМ!$A$40:$A$783,$A374,СВЦЭМ!$B$39:$B$782,B$366)+'СЕТ СН'!$F$16</f>
        <v>0</v>
      </c>
      <c r="C374" s="36">
        <f ca="1">SUMIFS(СВЦЭМ!$K$40:$K$783,СВЦЭМ!$A$40:$A$783,$A374,СВЦЭМ!$B$39:$B$782,C$366)+'СЕТ СН'!$F$16</f>
        <v>0</v>
      </c>
      <c r="D374" s="36">
        <f ca="1">SUMIFS(СВЦЭМ!$K$40:$K$783,СВЦЭМ!$A$40:$A$783,$A374,СВЦЭМ!$B$39:$B$782,D$366)+'СЕТ СН'!$F$16</f>
        <v>0</v>
      </c>
      <c r="E374" s="36">
        <f ca="1">SUMIFS(СВЦЭМ!$K$40:$K$783,СВЦЭМ!$A$40:$A$783,$A374,СВЦЭМ!$B$39:$B$782,E$366)+'СЕТ СН'!$F$16</f>
        <v>0</v>
      </c>
      <c r="F374" s="36">
        <f ca="1">SUMIFS(СВЦЭМ!$K$40:$K$783,СВЦЭМ!$A$40:$A$783,$A374,СВЦЭМ!$B$39:$B$782,F$366)+'СЕТ СН'!$F$16</f>
        <v>0</v>
      </c>
      <c r="G374" s="36">
        <f ca="1">SUMIFS(СВЦЭМ!$K$40:$K$783,СВЦЭМ!$A$40:$A$783,$A374,СВЦЭМ!$B$39:$B$782,G$366)+'СЕТ СН'!$F$16</f>
        <v>0</v>
      </c>
      <c r="H374" s="36">
        <f ca="1">SUMIFS(СВЦЭМ!$K$40:$K$783,СВЦЭМ!$A$40:$A$783,$A374,СВЦЭМ!$B$39:$B$782,H$366)+'СЕТ СН'!$F$16</f>
        <v>0</v>
      </c>
      <c r="I374" s="36">
        <f ca="1">SUMIFS(СВЦЭМ!$K$40:$K$783,СВЦЭМ!$A$40:$A$783,$A374,СВЦЭМ!$B$39:$B$782,I$366)+'СЕТ СН'!$F$16</f>
        <v>0</v>
      </c>
      <c r="J374" s="36">
        <f ca="1">SUMIFS(СВЦЭМ!$K$40:$K$783,СВЦЭМ!$A$40:$A$783,$A374,СВЦЭМ!$B$39:$B$782,J$366)+'СЕТ СН'!$F$16</f>
        <v>0</v>
      </c>
      <c r="K374" s="36">
        <f ca="1">SUMIFS(СВЦЭМ!$K$40:$K$783,СВЦЭМ!$A$40:$A$783,$A374,СВЦЭМ!$B$39:$B$782,K$366)+'СЕТ СН'!$F$16</f>
        <v>0</v>
      </c>
      <c r="L374" s="36">
        <f ca="1">SUMIFS(СВЦЭМ!$K$40:$K$783,СВЦЭМ!$A$40:$A$783,$A374,СВЦЭМ!$B$39:$B$782,L$366)+'СЕТ СН'!$F$16</f>
        <v>0</v>
      </c>
      <c r="M374" s="36">
        <f ca="1">SUMIFS(СВЦЭМ!$K$40:$K$783,СВЦЭМ!$A$40:$A$783,$A374,СВЦЭМ!$B$39:$B$782,M$366)+'СЕТ СН'!$F$16</f>
        <v>0</v>
      </c>
      <c r="N374" s="36">
        <f ca="1">SUMIFS(СВЦЭМ!$K$40:$K$783,СВЦЭМ!$A$40:$A$783,$A374,СВЦЭМ!$B$39:$B$782,N$366)+'СЕТ СН'!$F$16</f>
        <v>0</v>
      </c>
      <c r="O374" s="36">
        <f ca="1">SUMIFS(СВЦЭМ!$K$40:$K$783,СВЦЭМ!$A$40:$A$783,$A374,СВЦЭМ!$B$39:$B$782,O$366)+'СЕТ СН'!$F$16</f>
        <v>0</v>
      </c>
      <c r="P374" s="36">
        <f ca="1">SUMIFS(СВЦЭМ!$K$40:$K$783,СВЦЭМ!$A$40:$A$783,$A374,СВЦЭМ!$B$39:$B$782,P$366)+'СЕТ СН'!$F$16</f>
        <v>0</v>
      </c>
      <c r="Q374" s="36">
        <f ca="1">SUMIFS(СВЦЭМ!$K$40:$K$783,СВЦЭМ!$A$40:$A$783,$A374,СВЦЭМ!$B$39:$B$782,Q$366)+'СЕТ СН'!$F$16</f>
        <v>0</v>
      </c>
      <c r="R374" s="36">
        <f ca="1">SUMIFS(СВЦЭМ!$K$40:$K$783,СВЦЭМ!$A$40:$A$783,$A374,СВЦЭМ!$B$39:$B$782,R$366)+'СЕТ СН'!$F$16</f>
        <v>0</v>
      </c>
      <c r="S374" s="36">
        <f ca="1">SUMIFS(СВЦЭМ!$K$40:$K$783,СВЦЭМ!$A$40:$A$783,$A374,СВЦЭМ!$B$39:$B$782,S$366)+'СЕТ СН'!$F$16</f>
        <v>0</v>
      </c>
      <c r="T374" s="36">
        <f ca="1">SUMIFS(СВЦЭМ!$K$40:$K$783,СВЦЭМ!$A$40:$A$783,$A374,СВЦЭМ!$B$39:$B$782,T$366)+'СЕТ СН'!$F$16</f>
        <v>0</v>
      </c>
      <c r="U374" s="36">
        <f ca="1">SUMIFS(СВЦЭМ!$K$40:$K$783,СВЦЭМ!$A$40:$A$783,$A374,СВЦЭМ!$B$39:$B$782,U$366)+'СЕТ СН'!$F$16</f>
        <v>0</v>
      </c>
      <c r="V374" s="36">
        <f ca="1">SUMIFS(СВЦЭМ!$K$40:$K$783,СВЦЭМ!$A$40:$A$783,$A374,СВЦЭМ!$B$39:$B$782,V$366)+'СЕТ СН'!$F$16</f>
        <v>0</v>
      </c>
      <c r="W374" s="36">
        <f ca="1">SUMIFS(СВЦЭМ!$K$40:$K$783,СВЦЭМ!$A$40:$A$783,$A374,СВЦЭМ!$B$39:$B$782,W$366)+'СЕТ СН'!$F$16</f>
        <v>0</v>
      </c>
      <c r="X374" s="36">
        <f ca="1">SUMIFS(СВЦЭМ!$K$40:$K$783,СВЦЭМ!$A$40:$A$783,$A374,СВЦЭМ!$B$39:$B$782,X$366)+'СЕТ СН'!$F$16</f>
        <v>0</v>
      </c>
      <c r="Y374" s="36">
        <f ca="1">SUMIFS(СВЦЭМ!$K$40:$K$783,СВЦЭМ!$A$40:$A$783,$A374,СВЦЭМ!$B$39:$B$782,Y$366)+'СЕТ СН'!$F$16</f>
        <v>0</v>
      </c>
    </row>
    <row r="375" spans="1:25" ht="15.75" hidden="1" x14ac:dyDescent="0.2">
      <c r="A375" s="35">
        <f t="shared" si="10"/>
        <v>44843</v>
      </c>
      <c r="B375" s="36">
        <f ca="1">SUMIFS(СВЦЭМ!$K$40:$K$783,СВЦЭМ!$A$40:$A$783,$A375,СВЦЭМ!$B$39:$B$782,B$366)+'СЕТ СН'!$F$16</f>
        <v>0</v>
      </c>
      <c r="C375" s="36">
        <f ca="1">SUMIFS(СВЦЭМ!$K$40:$K$783,СВЦЭМ!$A$40:$A$783,$A375,СВЦЭМ!$B$39:$B$782,C$366)+'СЕТ СН'!$F$16</f>
        <v>0</v>
      </c>
      <c r="D375" s="36">
        <f ca="1">SUMIFS(СВЦЭМ!$K$40:$K$783,СВЦЭМ!$A$40:$A$783,$A375,СВЦЭМ!$B$39:$B$782,D$366)+'СЕТ СН'!$F$16</f>
        <v>0</v>
      </c>
      <c r="E375" s="36">
        <f ca="1">SUMIFS(СВЦЭМ!$K$40:$K$783,СВЦЭМ!$A$40:$A$783,$A375,СВЦЭМ!$B$39:$B$782,E$366)+'СЕТ СН'!$F$16</f>
        <v>0</v>
      </c>
      <c r="F375" s="36">
        <f ca="1">SUMIFS(СВЦЭМ!$K$40:$K$783,СВЦЭМ!$A$40:$A$783,$A375,СВЦЭМ!$B$39:$B$782,F$366)+'СЕТ СН'!$F$16</f>
        <v>0</v>
      </c>
      <c r="G375" s="36">
        <f ca="1">SUMIFS(СВЦЭМ!$K$40:$K$783,СВЦЭМ!$A$40:$A$783,$A375,СВЦЭМ!$B$39:$B$782,G$366)+'СЕТ СН'!$F$16</f>
        <v>0</v>
      </c>
      <c r="H375" s="36">
        <f ca="1">SUMIFS(СВЦЭМ!$K$40:$K$783,СВЦЭМ!$A$40:$A$783,$A375,СВЦЭМ!$B$39:$B$782,H$366)+'СЕТ СН'!$F$16</f>
        <v>0</v>
      </c>
      <c r="I375" s="36">
        <f ca="1">SUMIFS(СВЦЭМ!$K$40:$K$783,СВЦЭМ!$A$40:$A$783,$A375,СВЦЭМ!$B$39:$B$782,I$366)+'СЕТ СН'!$F$16</f>
        <v>0</v>
      </c>
      <c r="J375" s="36">
        <f ca="1">SUMIFS(СВЦЭМ!$K$40:$K$783,СВЦЭМ!$A$40:$A$783,$A375,СВЦЭМ!$B$39:$B$782,J$366)+'СЕТ СН'!$F$16</f>
        <v>0</v>
      </c>
      <c r="K375" s="36">
        <f ca="1">SUMIFS(СВЦЭМ!$K$40:$K$783,СВЦЭМ!$A$40:$A$783,$A375,СВЦЭМ!$B$39:$B$782,K$366)+'СЕТ СН'!$F$16</f>
        <v>0</v>
      </c>
      <c r="L375" s="36">
        <f ca="1">SUMIFS(СВЦЭМ!$K$40:$K$783,СВЦЭМ!$A$40:$A$783,$A375,СВЦЭМ!$B$39:$B$782,L$366)+'СЕТ СН'!$F$16</f>
        <v>0</v>
      </c>
      <c r="M375" s="36">
        <f ca="1">SUMIFS(СВЦЭМ!$K$40:$K$783,СВЦЭМ!$A$40:$A$783,$A375,СВЦЭМ!$B$39:$B$782,M$366)+'СЕТ СН'!$F$16</f>
        <v>0</v>
      </c>
      <c r="N375" s="36">
        <f ca="1">SUMIFS(СВЦЭМ!$K$40:$K$783,СВЦЭМ!$A$40:$A$783,$A375,СВЦЭМ!$B$39:$B$782,N$366)+'СЕТ СН'!$F$16</f>
        <v>0</v>
      </c>
      <c r="O375" s="36">
        <f ca="1">SUMIFS(СВЦЭМ!$K$40:$K$783,СВЦЭМ!$A$40:$A$783,$A375,СВЦЭМ!$B$39:$B$782,O$366)+'СЕТ СН'!$F$16</f>
        <v>0</v>
      </c>
      <c r="P375" s="36">
        <f ca="1">SUMIFS(СВЦЭМ!$K$40:$K$783,СВЦЭМ!$A$40:$A$783,$A375,СВЦЭМ!$B$39:$B$782,P$366)+'СЕТ СН'!$F$16</f>
        <v>0</v>
      </c>
      <c r="Q375" s="36">
        <f ca="1">SUMIFS(СВЦЭМ!$K$40:$K$783,СВЦЭМ!$A$40:$A$783,$A375,СВЦЭМ!$B$39:$B$782,Q$366)+'СЕТ СН'!$F$16</f>
        <v>0</v>
      </c>
      <c r="R375" s="36">
        <f ca="1">SUMIFS(СВЦЭМ!$K$40:$K$783,СВЦЭМ!$A$40:$A$783,$A375,СВЦЭМ!$B$39:$B$782,R$366)+'СЕТ СН'!$F$16</f>
        <v>0</v>
      </c>
      <c r="S375" s="36">
        <f ca="1">SUMIFS(СВЦЭМ!$K$40:$K$783,СВЦЭМ!$A$40:$A$783,$A375,СВЦЭМ!$B$39:$B$782,S$366)+'СЕТ СН'!$F$16</f>
        <v>0</v>
      </c>
      <c r="T375" s="36">
        <f ca="1">SUMIFS(СВЦЭМ!$K$40:$K$783,СВЦЭМ!$A$40:$A$783,$A375,СВЦЭМ!$B$39:$B$782,T$366)+'СЕТ СН'!$F$16</f>
        <v>0</v>
      </c>
      <c r="U375" s="36">
        <f ca="1">SUMIFS(СВЦЭМ!$K$40:$K$783,СВЦЭМ!$A$40:$A$783,$A375,СВЦЭМ!$B$39:$B$782,U$366)+'СЕТ СН'!$F$16</f>
        <v>0</v>
      </c>
      <c r="V375" s="36">
        <f ca="1">SUMIFS(СВЦЭМ!$K$40:$K$783,СВЦЭМ!$A$40:$A$783,$A375,СВЦЭМ!$B$39:$B$782,V$366)+'СЕТ СН'!$F$16</f>
        <v>0</v>
      </c>
      <c r="W375" s="36">
        <f ca="1">SUMIFS(СВЦЭМ!$K$40:$K$783,СВЦЭМ!$A$40:$A$783,$A375,СВЦЭМ!$B$39:$B$782,W$366)+'СЕТ СН'!$F$16</f>
        <v>0</v>
      </c>
      <c r="X375" s="36">
        <f ca="1">SUMIFS(СВЦЭМ!$K$40:$K$783,СВЦЭМ!$A$40:$A$783,$A375,СВЦЭМ!$B$39:$B$782,X$366)+'СЕТ СН'!$F$16</f>
        <v>0</v>
      </c>
      <c r="Y375" s="36">
        <f ca="1">SUMIFS(СВЦЭМ!$K$40:$K$783,СВЦЭМ!$A$40:$A$783,$A375,СВЦЭМ!$B$39:$B$782,Y$366)+'СЕТ СН'!$F$16</f>
        <v>0</v>
      </c>
    </row>
    <row r="376" spans="1:25" ht="15.75" hidden="1" x14ac:dyDescent="0.2">
      <c r="A376" s="35">
        <f t="shared" si="10"/>
        <v>44844</v>
      </c>
      <c r="B376" s="36">
        <f ca="1">SUMIFS(СВЦЭМ!$K$40:$K$783,СВЦЭМ!$A$40:$A$783,$A376,СВЦЭМ!$B$39:$B$782,B$366)+'СЕТ СН'!$F$16</f>
        <v>0</v>
      </c>
      <c r="C376" s="36">
        <f ca="1">SUMIFS(СВЦЭМ!$K$40:$K$783,СВЦЭМ!$A$40:$A$783,$A376,СВЦЭМ!$B$39:$B$782,C$366)+'СЕТ СН'!$F$16</f>
        <v>0</v>
      </c>
      <c r="D376" s="36">
        <f ca="1">SUMIFS(СВЦЭМ!$K$40:$K$783,СВЦЭМ!$A$40:$A$783,$A376,СВЦЭМ!$B$39:$B$782,D$366)+'СЕТ СН'!$F$16</f>
        <v>0</v>
      </c>
      <c r="E376" s="36">
        <f ca="1">SUMIFS(СВЦЭМ!$K$40:$K$783,СВЦЭМ!$A$40:$A$783,$A376,СВЦЭМ!$B$39:$B$782,E$366)+'СЕТ СН'!$F$16</f>
        <v>0</v>
      </c>
      <c r="F376" s="36">
        <f ca="1">SUMIFS(СВЦЭМ!$K$40:$K$783,СВЦЭМ!$A$40:$A$783,$A376,СВЦЭМ!$B$39:$B$782,F$366)+'СЕТ СН'!$F$16</f>
        <v>0</v>
      </c>
      <c r="G376" s="36">
        <f ca="1">SUMIFS(СВЦЭМ!$K$40:$K$783,СВЦЭМ!$A$40:$A$783,$A376,СВЦЭМ!$B$39:$B$782,G$366)+'СЕТ СН'!$F$16</f>
        <v>0</v>
      </c>
      <c r="H376" s="36">
        <f ca="1">SUMIFS(СВЦЭМ!$K$40:$K$783,СВЦЭМ!$A$40:$A$783,$A376,СВЦЭМ!$B$39:$B$782,H$366)+'СЕТ СН'!$F$16</f>
        <v>0</v>
      </c>
      <c r="I376" s="36">
        <f ca="1">SUMIFS(СВЦЭМ!$K$40:$K$783,СВЦЭМ!$A$40:$A$783,$A376,СВЦЭМ!$B$39:$B$782,I$366)+'СЕТ СН'!$F$16</f>
        <v>0</v>
      </c>
      <c r="J376" s="36">
        <f ca="1">SUMIFS(СВЦЭМ!$K$40:$K$783,СВЦЭМ!$A$40:$A$783,$A376,СВЦЭМ!$B$39:$B$782,J$366)+'СЕТ СН'!$F$16</f>
        <v>0</v>
      </c>
      <c r="K376" s="36">
        <f ca="1">SUMIFS(СВЦЭМ!$K$40:$K$783,СВЦЭМ!$A$40:$A$783,$A376,СВЦЭМ!$B$39:$B$782,K$366)+'СЕТ СН'!$F$16</f>
        <v>0</v>
      </c>
      <c r="L376" s="36">
        <f ca="1">SUMIFS(СВЦЭМ!$K$40:$K$783,СВЦЭМ!$A$40:$A$783,$A376,СВЦЭМ!$B$39:$B$782,L$366)+'СЕТ СН'!$F$16</f>
        <v>0</v>
      </c>
      <c r="M376" s="36">
        <f ca="1">SUMIFS(СВЦЭМ!$K$40:$K$783,СВЦЭМ!$A$40:$A$783,$A376,СВЦЭМ!$B$39:$B$782,M$366)+'СЕТ СН'!$F$16</f>
        <v>0</v>
      </c>
      <c r="N376" s="36">
        <f ca="1">SUMIFS(СВЦЭМ!$K$40:$K$783,СВЦЭМ!$A$40:$A$783,$A376,СВЦЭМ!$B$39:$B$782,N$366)+'СЕТ СН'!$F$16</f>
        <v>0</v>
      </c>
      <c r="O376" s="36">
        <f ca="1">SUMIFS(СВЦЭМ!$K$40:$K$783,СВЦЭМ!$A$40:$A$783,$A376,СВЦЭМ!$B$39:$B$782,O$366)+'СЕТ СН'!$F$16</f>
        <v>0</v>
      </c>
      <c r="P376" s="36">
        <f ca="1">SUMIFS(СВЦЭМ!$K$40:$K$783,СВЦЭМ!$A$40:$A$783,$A376,СВЦЭМ!$B$39:$B$782,P$366)+'СЕТ СН'!$F$16</f>
        <v>0</v>
      </c>
      <c r="Q376" s="36">
        <f ca="1">SUMIFS(СВЦЭМ!$K$40:$K$783,СВЦЭМ!$A$40:$A$783,$A376,СВЦЭМ!$B$39:$B$782,Q$366)+'СЕТ СН'!$F$16</f>
        <v>0</v>
      </c>
      <c r="R376" s="36">
        <f ca="1">SUMIFS(СВЦЭМ!$K$40:$K$783,СВЦЭМ!$A$40:$A$783,$A376,СВЦЭМ!$B$39:$B$782,R$366)+'СЕТ СН'!$F$16</f>
        <v>0</v>
      </c>
      <c r="S376" s="36">
        <f ca="1">SUMIFS(СВЦЭМ!$K$40:$K$783,СВЦЭМ!$A$40:$A$783,$A376,СВЦЭМ!$B$39:$B$782,S$366)+'СЕТ СН'!$F$16</f>
        <v>0</v>
      </c>
      <c r="T376" s="36">
        <f ca="1">SUMIFS(СВЦЭМ!$K$40:$K$783,СВЦЭМ!$A$40:$A$783,$A376,СВЦЭМ!$B$39:$B$782,T$366)+'СЕТ СН'!$F$16</f>
        <v>0</v>
      </c>
      <c r="U376" s="36">
        <f ca="1">SUMIFS(СВЦЭМ!$K$40:$K$783,СВЦЭМ!$A$40:$A$783,$A376,СВЦЭМ!$B$39:$B$782,U$366)+'СЕТ СН'!$F$16</f>
        <v>0</v>
      </c>
      <c r="V376" s="36">
        <f ca="1">SUMIFS(СВЦЭМ!$K$40:$K$783,СВЦЭМ!$A$40:$A$783,$A376,СВЦЭМ!$B$39:$B$782,V$366)+'СЕТ СН'!$F$16</f>
        <v>0</v>
      </c>
      <c r="W376" s="36">
        <f ca="1">SUMIFS(СВЦЭМ!$K$40:$K$783,СВЦЭМ!$A$40:$A$783,$A376,СВЦЭМ!$B$39:$B$782,W$366)+'СЕТ СН'!$F$16</f>
        <v>0</v>
      </c>
      <c r="X376" s="36">
        <f ca="1">SUMIFS(СВЦЭМ!$K$40:$K$783,СВЦЭМ!$A$40:$A$783,$A376,СВЦЭМ!$B$39:$B$782,X$366)+'СЕТ СН'!$F$16</f>
        <v>0</v>
      </c>
      <c r="Y376" s="36">
        <f ca="1">SUMIFS(СВЦЭМ!$K$40:$K$783,СВЦЭМ!$A$40:$A$783,$A376,СВЦЭМ!$B$39:$B$782,Y$366)+'СЕТ СН'!$F$16</f>
        <v>0</v>
      </c>
    </row>
    <row r="377" spans="1:25" ht="15.75" hidden="1" x14ac:dyDescent="0.2">
      <c r="A377" s="35">
        <f t="shared" si="10"/>
        <v>44845</v>
      </c>
      <c r="B377" s="36">
        <f ca="1">SUMIFS(СВЦЭМ!$K$40:$K$783,СВЦЭМ!$A$40:$A$783,$A377,СВЦЭМ!$B$39:$B$782,B$366)+'СЕТ СН'!$F$16</f>
        <v>0</v>
      </c>
      <c r="C377" s="36">
        <f ca="1">SUMIFS(СВЦЭМ!$K$40:$K$783,СВЦЭМ!$A$40:$A$783,$A377,СВЦЭМ!$B$39:$B$782,C$366)+'СЕТ СН'!$F$16</f>
        <v>0</v>
      </c>
      <c r="D377" s="36">
        <f ca="1">SUMIFS(СВЦЭМ!$K$40:$K$783,СВЦЭМ!$A$40:$A$783,$A377,СВЦЭМ!$B$39:$B$782,D$366)+'СЕТ СН'!$F$16</f>
        <v>0</v>
      </c>
      <c r="E377" s="36">
        <f ca="1">SUMIFS(СВЦЭМ!$K$40:$K$783,СВЦЭМ!$A$40:$A$783,$A377,СВЦЭМ!$B$39:$B$782,E$366)+'СЕТ СН'!$F$16</f>
        <v>0</v>
      </c>
      <c r="F377" s="36">
        <f ca="1">SUMIFS(СВЦЭМ!$K$40:$K$783,СВЦЭМ!$A$40:$A$783,$A377,СВЦЭМ!$B$39:$B$782,F$366)+'СЕТ СН'!$F$16</f>
        <v>0</v>
      </c>
      <c r="G377" s="36">
        <f ca="1">SUMIFS(СВЦЭМ!$K$40:$K$783,СВЦЭМ!$A$40:$A$783,$A377,СВЦЭМ!$B$39:$B$782,G$366)+'СЕТ СН'!$F$16</f>
        <v>0</v>
      </c>
      <c r="H377" s="36">
        <f ca="1">SUMIFS(СВЦЭМ!$K$40:$K$783,СВЦЭМ!$A$40:$A$783,$A377,СВЦЭМ!$B$39:$B$782,H$366)+'СЕТ СН'!$F$16</f>
        <v>0</v>
      </c>
      <c r="I377" s="36">
        <f ca="1">SUMIFS(СВЦЭМ!$K$40:$K$783,СВЦЭМ!$A$40:$A$783,$A377,СВЦЭМ!$B$39:$B$782,I$366)+'СЕТ СН'!$F$16</f>
        <v>0</v>
      </c>
      <c r="J377" s="36">
        <f ca="1">SUMIFS(СВЦЭМ!$K$40:$K$783,СВЦЭМ!$A$40:$A$783,$A377,СВЦЭМ!$B$39:$B$782,J$366)+'СЕТ СН'!$F$16</f>
        <v>0</v>
      </c>
      <c r="K377" s="36">
        <f ca="1">SUMIFS(СВЦЭМ!$K$40:$K$783,СВЦЭМ!$A$40:$A$783,$A377,СВЦЭМ!$B$39:$B$782,K$366)+'СЕТ СН'!$F$16</f>
        <v>0</v>
      </c>
      <c r="L377" s="36">
        <f ca="1">SUMIFS(СВЦЭМ!$K$40:$K$783,СВЦЭМ!$A$40:$A$783,$A377,СВЦЭМ!$B$39:$B$782,L$366)+'СЕТ СН'!$F$16</f>
        <v>0</v>
      </c>
      <c r="M377" s="36">
        <f ca="1">SUMIFS(СВЦЭМ!$K$40:$K$783,СВЦЭМ!$A$40:$A$783,$A377,СВЦЭМ!$B$39:$B$782,M$366)+'СЕТ СН'!$F$16</f>
        <v>0</v>
      </c>
      <c r="N377" s="36">
        <f ca="1">SUMIFS(СВЦЭМ!$K$40:$K$783,СВЦЭМ!$A$40:$A$783,$A377,СВЦЭМ!$B$39:$B$782,N$366)+'СЕТ СН'!$F$16</f>
        <v>0</v>
      </c>
      <c r="O377" s="36">
        <f ca="1">SUMIFS(СВЦЭМ!$K$40:$K$783,СВЦЭМ!$A$40:$A$783,$A377,СВЦЭМ!$B$39:$B$782,O$366)+'СЕТ СН'!$F$16</f>
        <v>0</v>
      </c>
      <c r="P377" s="36">
        <f ca="1">SUMIFS(СВЦЭМ!$K$40:$K$783,СВЦЭМ!$A$40:$A$783,$A377,СВЦЭМ!$B$39:$B$782,P$366)+'СЕТ СН'!$F$16</f>
        <v>0</v>
      </c>
      <c r="Q377" s="36">
        <f ca="1">SUMIFS(СВЦЭМ!$K$40:$K$783,СВЦЭМ!$A$40:$A$783,$A377,СВЦЭМ!$B$39:$B$782,Q$366)+'СЕТ СН'!$F$16</f>
        <v>0</v>
      </c>
      <c r="R377" s="36">
        <f ca="1">SUMIFS(СВЦЭМ!$K$40:$K$783,СВЦЭМ!$A$40:$A$783,$A377,СВЦЭМ!$B$39:$B$782,R$366)+'СЕТ СН'!$F$16</f>
        <v>0</v>
      </c>
      <c r="S377" s="36">
        <f ca="1">SUMIFS(СВЦЭМ!$K$40:$K$783,СВЦЭМ!$A$40:$A$783,$A377,СВЦЭМ!$B$39:$B$782,S$366)+'СЕТ СН'!$F$16</f>
        <v>0</v>
      </c>
      <c r="T377" s="36">
        <f ca="1">SUMIFS(СВЦЭМ!$K$40:$K$783,СВЦЭМ!$A$40:$A$783,$A377,СВЦЭМ!$B$39:$B$782,T$366)+'СЕТ СН'!$F$16</f>
        <v>0</v>
      </c>
      <c r="U377" s="36">
        <f ca="1">SUMIFS(СВЦЭМ!$K$40:$K$783,СВЦЭМ!$A$40:$A$783,$A377,СВЦЭМ!$B$39:$B$782,U$366)+'СЕТ СН'!$F$16</f>
        <v>0</v>
      </c>
      <c r="V377" s="36">
        <f ca="1">SUMIFS(СВЦЭМ!$K$40:$K$783,СВЦЭМ!$A$40:$A$783,$A377,СВЦЭМ!$B$39:$B$782,V$366)+'СЕТ СН'!$F$16</f>
        <v>0</v>
      </c>
      <c r="W377" s="36">
        <f ca="1">SUMIFS(СВЦЭМ!$K$40:$K$783,СВЦЭМ!$A$40:$A$783,$A377,СВЦЭМ!$B$39:$B$782,W$366)+'СЕТ СН'!$F$16</f>
        <v>0</v>
      </c>
      <c r="X377" s="36">
        <f ca="1">SUMIFS(СВЦЭМ!$K$40:$K$783,СВЦЭМ!$A$40:$A$783,$A377,СВЦЭМ!$B$39:$B$782,X$366)+'СЕТ СН'!$F$16</f>
        <v>0</v>
      </c>
      <c r="Y377" s="36">
        <f ca="1">SUMIFS(СВЦЭМ!$K$40:$K$783,СВЦЭМ!$A$40:$A$783,$A377,СВЦЭМ!$B$39:$B$782,Y$366)+'СЕТ СН'!$F$16</f>
        <v>0</v>
      </c>
    </row>
    <row r="378" spans="1:25" ht="15.75" hidden="1" x14ac:dyDescent="0.2">
      <c r="A378" s="35">
        <f t="shared" si="10"/>
        <v>44846</v>
      </c>
      <c r="B378" s="36">
        <f ca="1">SUMIFS(СВЦЭМ!$K$40:$K$783,СВЦЭМ!$A$40:$A$783,$A378,СВЦЭМ!$B$39:$B$782,B$366)+'СЕТ СН'!$F$16</f>
        <v>0</v>
      </c>
      <c r="C378" s="36">
        <f ca="1">SUMIFS(СВЦЭМ!$K$40:$K$783,СВЦЭМ!$A$40:$A$783,$A378,СВЦЭМ!$B$39:$B$782,C$366)+'СЕТ СН'!$F$16</f>
        <v>0</v>
      </c>
      <c r="D378" s="36">
        <f ca="1">SUMIFS(СВЦЭМ!$K$40:$K$783,СВЦЭМ!$A$40:$A$783,$A378,СВЦЭМ!$B$39:$B$782,D$366)+'СЕТ СН'!$F$16</f>
        <v>0</v>
      </c>
      <c r="E378" s="36">
        <f ca="1">SUMIFS(СВЦЭМ!$K$40:$K$783,СВЦЭМ!$A$40:$A$783,$A378,СВЦЭМ!$B$39:$B$782,E$366)+'СЕТ СН'!$F$16</f>
        <v>0</v>
      </c>
      <c r="F378" s="36">
        <f ca="1">SUMIFS(СВЦЭМ!$K$40:$K$783,СВЦЭМ!$A$40:$A$783,$A378,СВЦЭМ!$B$39:$B$782,F$366)+'СЕТ СН'!$F$16</f>
        <v>0</v>
      </c>
      <c r="G378" s="36">
        <f ca="1">SUMIFS(СВЦЭМ!$K$40:$K$783,СВЦЭМ!$A$40:$A$783,$A378,СВЦЭМ!$B$39:$B$782,G$366)+'СЕТ СН'!$F$16</f>
        <v>0</v>
      </c>
      <c r="H378" s="36">
        <f ca="1">SUMIFS(СВЦЭМ!$K$40:$K$783,СВЦЭМ!$A$40:$A$783,$A378,СВЦЭМ!$B$39:$B$782,H$366)+'СЕТ СН'!$F$16</f>
        <v>0</v>
      </c>
      <c r="I378" s="36">
        <f ca="1">SUMIFS(СВЦЭМ!$K$40:$K$783,СВЦЭМ!$A$40:$A$783,$A378,СВЦЭМ!$B$39:$B$782,I$366)+'СЕТ СН'!$F$16</f>
        <v>0</v>
      </c>
      <c r="J378" s="36">
        <f ca="1">SUMIFS(СВЦЭМ!$K$40:$K$783,СВЦЭМ!$A$40:$A$783,$A378,СВЦЭМ!$B$39:$B$782,J$366)+'СЕТ СН'!$F$16</f>
        <v>0</v>
      </c>
      <c r="K378" s="36">
        <f ca="1">SUMIFS(СВЦЭМ!$K$40:$K$783,СВЦЭМ!$A$40:$A$783,$A378,СВЦЭМ!$B$39:$B$782,K$366)+'СЕТ СН'!$F$16</f>
        <v>0</v>
      </c>
      <c r="L378" s="36">
        <f ca="1">SUMIFS(СВЦЭМ!$K$40:$K$783,СВЦЭМ!$A$40:$A$783,$A378,СВЦЭМ!$B$39:$B$782,L$366)+'СЕТ СН'!$F$16</f>
        <v>0</v>
      </c>
      <c r="M378" s="36">
        <f ca="1">SUMIFS(СВЦЭМ!$K$40:$K$783,СВЦЭМ!$A$40:$A$783,$A378,СВЦЭМ!$B$39:$B$782,M$366)+'СЕТ СН'!$F$16</f>
        <v>0</v>
      </c>
      <c r="N378" s="36">
        <f ca="1">SUMIFS(СВЦЭМ!$K$40:$K$783,СВЦЭМ!$A$40:$A$783,$A378,СВЦЭМ!$B$39:$B$782,N$366)+'СЕТ СН'!$F$16</f>
        <v>0</v>
      </c>
      <c r="O378" s="36">
        <f ca="1">SUMIFS(СВЦЭМ!$K$40:$K$783,СВЦЭМ!$A$40:$A$783,$A378,СВЦЭМ!$B$39:$B$782,O$366)+'СЕТ СН'!$F$16</f>
        <v>0</v>
      </c>
      <c r="P378" s="36">
        <f ca="1">SUMIFS(СВЦЭМ!$K$40:$K$783,СВЦЭМ!$A$40:$A$783,$A378,СВЦЭМ!$B$39:$B$782,P$366)+'СЕТ СН'!$F$16</f>
        <v>0</v>
      </c>
      <c r="Q378" s="36">
        <f ca="1">SUMIFS(СВЦЭМ!$K$40:$K$783,СВЦЭМ!$A$40:$A$783,$A378,СВЦЭМ!$B$39:$B$782,Q$366)+'СЕТ СН'!$F$16</f>
        <v>0</v>
      </c>
      <c r="R378" s="36">
        <f ca="1">SUMIFS(СВЦЭМ!$K$40:$K$783,СВЦЭМ!$A$40:$A$783,$A378,СВЦЭМ!$B$39:$B$782,R$366)+'СЕТ СН'!$F$16</f>
        <v>0</v>
      </c>
      <c r="S378" s="36">
        <f ca="1">SUMIFS(СВЦЭМ!$K$40:$K$783,СВЦЭМ!$A$40:$A$783,$A378,СВЦЭМ!$B$39:$B$782,S$366)+'СЕТ СН'!$F$16</f>
        <v>0</v>
      </c>
      <c r="T378" s="36">
        <f ca="1">SUMIFS(СВЦЭМ!$K$40:$K$783,СВЦЭМ!$A$40:$A$783,$A378,СВЦЭМ!$B$39:$B$782,T$366)+'СЕТ СН'!$F$16</f>
        <v>0</v>
      </c>
      <c r="U378" s="36">
        <f ca="1">SUMIFS(СВЦЭМ!$K$40:$K$783,СВЦЭМ!$A$40:$A$783,$A378,СВЦЭМ!$B$39:$B$782,U$366)+'СЕТ СН'!$F$16</f>
        <v>0</v>
      </c>
      <c r="V378" s="36">
        <f ca="1">SUMIFS(СВЦЭМ!$K$40:$K$783,СВЦЭМ!$A$40:$A$783,$A378,СВЦЭМ!$B$39:$B$782,V$366)+'СЕТ СН'!$F$16</f>
        <v>0</v>
      </c>
      <c r="W378" s="36">
        <f ca="1">SUMIFS(СВЦЭМ!$K$40:$K$783,СВЦЭМ!$A$40:$A$783,$A378,СВЦЭМ!$B$39:$B$782,W$366)+'СЕТ СН'!$F$16</f>
        <v>0</v>
      </c>
      <c r="X378" s="36">
        <f ca="1">SUMIFS(СВЦЭМ!$K$40:$K$783,СВЦЭМ!$A$40:$A$783,$A378,СВЦЭМ!$B$39:$B$782,X$366)+'СЕТ СН'!$F$16</f>
        <v>0</v>
      </c>
      <c r="Y378" s="36">
        <f ca="1">SUMIFS(СВЦЭМ!$K$40:$K$783,СВЦЭМ!$A$40:$A$783,$A378,СВЦЭМ!$B$39:$B$782,Y$366)+'СЕТ СН'!$F$16</f>
        <v>0</v>
      </c>
    </row>
    <row r="379" spans="1:25" ht="15.75" hidden="1" x14ac:dyDescent="0.2">
      <c r="A379" s="35">
        <f t="shared" si="10"/>
        <v>44847</v>
      </c>
      <c r="B379" s="36">
        <f ca="1">SUMIFS(СВЦЭМ!$K$40:$K$783,СВЦЭМ!$A$40:$A$783,$A379,СВЦЭМ!$B$39:$B$782,B$366)+'СЕТ СН'!$F$16</f>
        <v>0</v>
      </c>
      <c r="C379" s="36">
        <f ca="1">SUMIFS(СВЦЭМ!$K$40:$K$783,СВЦЭМ!$A$40:$A$783,$A379,СВЦЭМ!$B$39:$B$782,C$366)+'СЕТ СН'!$F$16</f>
        <v>0</v>
      </c>
      <c r="D379" s="36">
        <f ca="1">SUMIFS(СВЦЭМ!$K$40:$K$783,СВЦЭМ!$A$40:$A$783,$A379,СВЦЭМ!$B$39:$B$782,D$366)+'СЕТ СН'!$F$16</f>
        <v>0</v>
      </c>
      <c r="E379" s="36">
        <f ca="1">SUMIFS(СВЦЭМ!$K$40:$K$783,СВЦЭМ!$A$40:$A$783,$A379,СВЦЭМ!$B$39:$B$782,E$366)+'СЕТ СН'!$F$16</f>
        <v>0</v>
      </c>
      <c r="F379" s="36">
        <f ca="1">SUMIFS(СВЦЭМ!$K$40:$K$783,СВЦЭМ!$A$40:$A$783,$A379,СВЦЭМ!$B$39:$B$782,F$366)+'СЕТ СН'!$F$16</f>
        <v>0</v>
      </c>
      <c r="G379" s="36">
        <f ca="1">SUMIFS(СВЦЭМ!$K$40:$K$783,СВЦЭМ!$A$40:$A$783,$A379,СВЦЭМ!$B$39:$B$782,G$366)+'СЕТ СН'!$F$16</f>
        <v>0</v>
      </c>
      <c r="H379" s="36">
        <f ca="1">SUMIFS(СВЦЭМ!$K$40:$K$783,СВЦЭМ!$A$40:$A$783,$A379,СВЦЭМ!$B$39:$B$782,H$366)+'СЕТ СН'!$F$16</f>
        <v>0</v>
      </c>
      <c r="I379" s="36">
        <f ca="1">SUMIFS(СВЦЭМ!$K$40:$K$783,СВЦЭМ!$A$40:$A$783,$A379,СВЦЭМ!$B$39:$B$782,I$366)+'СЕТ СН'!$F$16</f>
        <v>0</v>
      </c>
      <c r="J379" s="36">
        <f ca="1">SUMIFS(СВЦЭМ!$K$40:$K$783,СВЦЭМ!$A$40:$A$783,$A379,СВЦЭМ!$B$39:$B$782,J$366)+'СЕТ СН'!$F$16</f>
        <v>0</v>
      </c>
      <c r="K379" s="36">
        <f ca="1">SUMIFS(СВЦЭМ!$K$40:$K$783,СВЦЭМ!$A$40:$A$783,$A379,СВЦЭМ!$B$39:$B$782,K$366)+'СЕТ СН'!$F$16</f>
        <v>0</v>
      </c>
      <c r="L379" s="36">
        <f ca="1">SUMIFS(СВЦЭМ!$K$40:$K$783,СВЦЭМ!$A$40:$A$783,$A379,СВЦЭМ!$B$39:$B$782,L$366)+'СЕТ СН'!$F$16</f>
        <v>0</v>
      </c>
      <c r="M379" s="36">
        <f ca="1">SUMIFS(СВЦЭМ!$K$40:$K$783,СВЦЭМ!$A$40:$A$783,$A379,СВЦЭМ!$B$39:$B$782,M$366)+'СЕТ СН'!$F$16</f>
        <v>0</v>
      </c>
      <c r="N379" s="36">
        <f ca="1">SUMIFS(СВЦЭМ!$K$40:$K$783,СВЦЭМ!$A$40:$A$783,$A379,СВЦЭМ!$B$39:$B$782,N$366)+'СЕТ СН'!$F$16</f>
        <v>0</v>
      </c>
      <c r="O379" s="36">
        <f ca="1">SUMIFS(СВЦЭМ!$K$40:$K$783,СВЦЭМ!$A$40:$A$783,$A379,СВЦЭМ!$B$39:$B$782,O$366)+'СЕТ СН'!$F$16</f>
        <v>0</v>
      </c>
      <c r="P379" s="36">
        <f ca="1">SUMIFS(СВЦЭМ!$K$40:$K$783,СВЦЭМ!$A$40:$A$783,$A379,СВЦЭМ!$B$39:$B$782,P$366)+'СЕТ СН'!$F$16</f>
        <v>0</v>
      </c>
      <c r="Q379" s="36">
        <f ca="1">SUMIFS(СВЦЭМ!$K$40:$K$783,СВЦЭМ!$A$40:$A$783,$A379,СВЦЭМ!$B$39:$B$782,Q$366)+'СЕТ СН'!$F$16</f>
        <v>0</v>
      </c>
      <c r="R379" s="36">
        <f ca="1">SUMIFS(СВЦЭМ!$K$40:$K$783,СВЦЭМ!$A$40:$A$783,$A379,СВЦЭМ!$B$39:$B$782,R$366)+'СЕТ СН'!$F$16</f>
        <v>0</v>
      </c>
      <c r="S379" s="36">
        <f ca="1">SUMIFS(СВЦЭМ!$K$40:$K$783,СВЦЭМ!$A$40:$A$783,$A379,СВЦЭМ!$B$39:$B$782,S$366)+'СЕТ СН'!$F$16</f>
        <v>0</v>
      </c>
      <c r="T379" s="36">
        <f ca="1">SUMIFS(СВЦЭМ!$K$40:$K$783,СВЦЭМ!$A$40:$A$783,$A379,СВЦЭМ!$B$39:$B$782,T$366)+'СЕТ СН'!$F$16</f>
        <v>0</v>
      </c>
      <c r="U379" s="36">
        <f ca="1">SUMIFS(СВЦЭМ!$K$40:$K$783,СВЦЭМ!$A$40:$A$783,$A379,СВЦЭМ!$B$39:$B$782,U$366)+'СЕТ СН'!$F$16</f>
        <v>0</v>
      </c>
      <c r="V379" s="36">
        <f ca="1">SUMIFS(СВЦЭМ!$K$40:$K$783,СВЦЭМ!$A$40:$A$783,$A379,СВЦЭМ!$B$39:$B$782,V$366)+'СЕТ СН'!$F$16</f>
        <v>0</v>
      </c>
      <c r="W379" s="36">
        <f ca="1">SUMIFS(СВЦЭМ!$K$40:$K$783,СВЦЭМ!$A$40:$A$783,$A379,СВЦЭМ!$B$39:$B$782,W$366)+'СЕТ СН'!$F$16</f>
        <v>0</v>
      </c>
      <c r="X379" s="36">
        <f ca="1">SUMIFS(СВЦЭМ!$K$40:$K$783,СВЦЭМ!$A$40:$A$783,$A379,СВЦЭМ!$B$39:$B$782,X$366)+'СЕТ СН'!$F$16</f>
        <v>0</v>
      </c>
      <c r="Y379" s="36">
        <f ca="1">SUMIFS(СВЦЭМ!$K$40:$K$783,СВЦЭМ!$A$40:$A$783,$A379,СВЦЭМ!$B$39:$B$782,Y$366)+'СЕТ СН'!$F$16</f>
        <v>0</v>
      </c>
    </row>
    <row r="380" spans="1:25" ht="15.75" hidden="1" x14ac:dyDescent="0.2">
      <c r="A380" s="35">
        <f t="shared" si="10"/>
        <v>44848</v>
      </c>
      <c r="B380" s="36">
        <f ca="1">SUMIFS(СВЦЭМ!$K$40:$K$783,СВЦЭМ!$A$40:$A$783,$A380,СВЦЭМ!$B$39:$B$782,B$366)+'СЕТ СН'!$F$16</f>
        <v>0</v>
      </c>
      <c r="C380" s="36">
        <f ca="1">SUMIFS(СВЦЭМ!$K$40:$K$783,СВЦЭМ!$A$40:$A$783,$A380,СВЦЭМ!$B$39:$B$782,C$366)+'СЕТ СН'!$F$16</f>
        <v>0</v>
      </c>
      <c r="D380" s="36">
        <f ca="1">SUMIFS(СВЦЭМ!$K$40:$K$783,СВЦЭМ!$A$40:$A$783,$A380,СВЦЭМ!$B$39:$B$782,D$366)+'СЕТ СН'!$F$16</f>
        <v>0</v>
      </c>
      <c r="E380" s="36">
        <f ca="1">SUMIFS(СВЦЭМ!$K$40:$K$783,СВЦЭМ!$A$40:$A$783,$A380,СВЦЭМ!$B$39:$B$782,E$366)+'СЕТ СН'!$F$16</f>
        <v>0</v>
      </c>
      <c r="F380" s="36">
        <f ca="1">SUMIFS(СВЦЭМ!$K$40:$K$783,СВЦЭМ!$A$40:$A$783,$A380,СВЦЭМ!$B$39:$B$782,F$366)+'СЕТ СН'!$F$16</f>
        <v>0</v>
      </c>
      <c r="G380" s="36">
        <f ca="1">SUMIFS(СВЦЭМ!$K$40:$K$783,СВЦЭМ!$A$40:$A$783,$A380,СВЦЭМ!$B$39:$B$782,G$366)+'СЕТ СН'!$F$16</f>
        <v>0</v>
      </c>
      <c r="H380" s="36">
        <f ca="1">SUMIFS(СВЦЭМ!$K$40:$K$783,СВЦЭМ!$A$40:$A$783,$A380,СВЦЭМ!$B$39:$B$782,H$366)+'СЕТ СН'!$F$16</f>
        <v>0</v>
      </c>
      <c r="I380" s="36">
        <f ca="1">SUMIFS(СВЦЭМ!$K$40:$K$783,СВЦЭМ!$A$40:$A$783,$A380,СВЦЭМ!$B$39:$B$782,I$366)+'СЕТ СН'!$F$16</f>
        <v>0</v>
      </c>
      <c r="J380" s="36">
        <f ca="1">SUMIFS(СВЦЭМ!$K$40:$K$783,СВЦЭМ!$A$40:$A$783,$A380,СВЦЭМ!$B$39:$B$782,J$366)+'СЕТ СН'!$F$16</f>
        <v>0</v>
      </c>
      <c r="K380" s="36">
        <f ca="1">SUMIFS(СВЦЭМ!$K$40:$K$783,СВЦЭМ!$A$40:$A$783,$A380,СВЦЭМ!$B$39:$B$782,K$366)+'СЕТ СН'!$F$16</f>
        <v>0</v>
      </c>
      <c r="L380" s="36">
        <f ca="1">SUMIFS(СВЦЭМ!$K$40:$K$783,СВЦЭМ!$A$40:$A$783,$A380,СВЦЭМ!$B$39:$B$782,L$366)+'СЕТ СН'!$F$16</f>
        <v>0</v>
      </c>
      <c r="M380" s="36">
        <f ca="1">SUMIFS(СВЦЭМ!$K$40:$K$783,СВЦЭМ!$A$40:$A$783,$A380,СВЦЭМ!$B$39:$B$782,M$366)+'СЕТ СН'!$F$16</f>
        <v>0</v>
      </c>
      <c r="N380" s="36">
        <f ca="1">SUMIFS(СВЦЭМ!$K$40:$K$783,СВЦЭМ!$A$40:$A$783,$A380,СВЦЭМ!$B$39:$B$782,N$366)+'СЕТ СН'!$F$16</f>
        <v>0</v>
      </c>
      <c r="O380" s="36">
        <f ca="1">SUMIFS(СВЦЭМ!$K$40:$K$783,СВЦЭМ!$A$40:$A$783,$A380,СВЦЭМ!$B$39:$B$782,O$366)+'СЕТ СН'!$F$16</f>
        <v>0</v>
      </c>
      <c r="P380" s="36">
        <f ca="1">SUMIFS(СВЦЭМ!$K$40:$K$783,СВЦЭМ!$A$40:$A$783,$A380,СВЦЭМ!$B$39:$B$782,P$366)+'СЕТ СН'!$F$16</f>
        <v>0</v>
      </c>
      <c r="Q380" s="36">
        <f ca="1">SUMIFS(СВЦЭМ!$K$40:$K$783,СВЦЭМ!$A$40:$A$783,$A380,СВЦЭМ!$B$39:$B$782,Q$366)+'СЕТ СН'!$F$16</f>
        <v>0</v>
      </c>
      <c r="R380" s="36">
        <f ca="1">SUMIFS(СВЦЭМ!$K$40:$K$783,СВЦЭМ!$A$40:$A$783,$A380,СВЦЭМ!$B$39:$B$782,R$366)+'СЕТ СН'!$F$16</f>
        <v>0</v>
      </c>
      <c r="S380" s="36">
        <f ca="1">SUMIFS(СВЦЭМ!$K$40:$K$783,СВЦЭМ!$A$40:$A$783,$A380,СВЦЭМ!$B$39:$B$782,S$366)+'СЕТ СН'!$F$16</f>
        <v>0</v>
      </c>
      <c r="T380" s="36">
        <f ca="1">SUMIFS(СВЦЭМ!$K$40:$K$783,СВЦЭМ!$A$40:$A$783,$A380,СВЦЭМ!$B$39:$B$782,T$366)+'СЕТ СН'!$F$16</f>
        <v>0</v>
      </c>
      <c r="U380" s="36">
        <f ca="1">SUMIFS(СВЦЭМ!$K$40:$K$783,СВЦЭМ!$A$40:$A$783,$A380,СВЦЭМ!$B$39:$B$782,U$366)+'СЕТ СН'!$F$16</f>
        <v>0</v>
      </c>
      <c r="V380" s="36">
        <f ca="1">SUMIFS(СВЦЭМ!$K$40:$K$783,СВЦЭМ!$A$40:$A$783,$A380,СВЦЭМ!$B$39:$B$782,V$366)+'СЕТ СН'!$F$16</f>
        <v>0</v>
      </c>
      <c r="W380" s="36">
        <f ca="1">SUMIFS(СВЦЭМ!$K$40:$K$783,СВЦЭМ!$A$40:$A$783,$A380,СВЦЭМ!$B$39:$B$782,W$366)+'СЕТ СН'!$F$16</f>
        <v>0</v>
      </c>
      <c r="X380" s="36">
        <f ca="1">SUMIFS(СВЦЭМ!$K$40:$K$783,СВЦЭМ!$A$40:$A$783,$A380,СВЦЭМ!$B$39:$B$782,X$366)+'СЕТ СН'!$F$16</f>
        <v>0</v>
      </c>
      <c r="Y380" s="36">
        <f ca="1">SUMIFS(СВЦЭМ!$K$40:$K$783,СВЦЭМ!$A$40:$A$783,$A380,СВЦЭМ!$B$39:$B$782,Y$366)+'СЕТ СН'!$F$16</f>
        <v>0</v>
      </c>
    </row>
    <row r="381" spans="1:25" ht="15.75" hidden="1" x14ac:dyDescent="0.2">
      <c r="A381" s="35">
        <f t="shared" si="10"/>
        <v>44849</v>
      </c>
      <c r="B381" s="36">
        <f ca="1">SUMIFS(СВЦЭМ!$K$40:$K$783,СВЦЭМ!$A$40:$A$783,$A381,СВЦЭМ!$B$39:$B$782,B$366)+'СЕТ СН'!$F$16</f>
        <v>0</v>
      </c>
      <c r="C381" s="36">
        <f ca="1">SUMIFS(СВЦЭМ!$K$40:$K$783,СВЦЭМ!$A$40:$A$783,$A381,СВЦЭМ!$B$39:$B$782,C$366)+'СЕТ СН'!$F$16</f>
        <v>0</v>
      </c>
      <c r="D381" s="36">
        <f ca="1">SUMIFS(СВЦЭМ!$K$40:$K$783,СВЦЭМ!$A$40:$A$783,$A381,СВЦЭМ!$B$39:$B$782,D$366)+'СЕТ СН'!$F$16</f>
        <v>0</v>
      </c>
      <c r="E381" s="36">
        <f ca="1">SUMIFS(СВЦЭМ!$K$40:$K$783,СВЦЭМ!$A$40:$A$783,$A381,СВЦЭМ!$B$39:$B$782,E$366)+'СЕТ СН'!$F$16</f>
        <v>0</v>
      </c>
      <c r="F381" s="36">
        <f ca="1">SUMIFS(СВЦЭМ!$K$40:$K$783,СВЦЭМ!$A$40:$A$783,$A381,СВЦЭМ!$B$39:$B$782,F$366)+'СЕТ СН'!$F$16</f>
        <v>0</v>
      </c>
      <c r="G381" s="36">
        <f ca="1">SUMIFS(СВЦЭМ!$K$40:$K$783,СВЦЭМ!$A$40:$A$783,$A381,СВЦЭМ!$B$39:$B$782,G$366)+'СЕТ СН'!$F$16</f>
        <v>0</v>
      </c>
      <c r="H381" s="36">
        <f ca="1">SUMIFS(СВЦЭМ!$K$40:$K$783,СВЦЭМ!$A$40:$A$783,$A381,СВЦЭМ!$B$39:$B$782,H$366)+'СЕТ СН'!$F$16</f>
        <v>0</v>
      </c>
      <c r="I381" s="36">
        <f ca="1">SUMIFS(СВЦЭМ!$K$40:$K$783,СВЦЭМ!$A$40:$A$783,$A381,СВЦЭМ!$B$39:$B$782,I$366)+'СЕТ СН'!$F$16</f>
        <v>0</v>
      </c>
      <c r="J381" s="36">
        <f ca="1">SUMIFS(СВЦЭМ!$K$40:$K$783,СВЦЭМ!$A$40:$A$783,$A381,СВЦЭМ!$B$39:$B$782,J$366)+'СЕТ СН'!$F$16</f>
        <v>0</v>
      </c>
      <c r="K381" s="36">
        <f ca="1">SUMIFS(СВЦЭМ!$K$40:$K$783,СВЦЭМ!$A$40:$A$783,$A381,СВЦЭМ!$B$39:$B$782,K$366)+'СЕТ СН'!$F$16</f>
        <v>0</v>
      </c>
      <c r="L381" s="36">
        <f ca="1">SUMIFS(СВЦЭМ!$K$40:$K$783,СВЦЭМ!$A$40:$A$783,$A381,СВЦЭМ!$B$39:$B$782,L$366)+'СЕТ СН'!$F$16</f>
        <v>0</v>
      </c>
      <c r="M381" s="36">
        <f ca="1">SUMIFS(СВЦЭМ!$K$40:$K$783,СВЦЭМ!$A$40:$A$783,$A381,СВЦЭМ!$B$39:$B$782,M$366)+'СЕТ СН'!$F$16</f>
        <v>0</v>
      </c>
      <c r="N381" s="36">
        <f ca="1">SUMIFS(СВЦЭМ!$K$40:$K$783,СВЦЭМ!$A$40:$A$783,$A381,СВЦЭМ!$B$39:$B$782,N$366)+'СЕТ СН'!$F$16</f>
        <v>0</v>
      </c>
      <c r="O381" s="36">
        <f ca="1">SUMIFS(СВЦЭМ!$K$40:$K$783,СВЦЭМ!$A$40:$A$783,$A381,СВЦЭМ!$B$39:$B$782,O$366)+'СЕТ СН'!$F$16</f>
        <v>0</v>
      </c>
      <c r="P381" s="36">
        <f ca="1">SUMIFS(СВЦЭМ!$K$40:$K$783,СВЦЭМ!$A$40:$A$783,$A381,СВЦЭМ!$B$39:$B$782,P$366)+'СЕТ СН'!$F$16</f>
        <v>0</v>
      </c>
      <c r="Q381" s="36">
        <f ca="1">SUMIFS(СВЦЭМ!$K$40:$K$783,СВЦЭМ!$A$40:$A$783,$A381,СВЦЭМ!$B$39:$B$782,Q$366)+'СЕТ СН'!$F$16</f>
        <v>0</v>
      </c>
      <c r="R381" s="36">
        <f ca="1">SUMIFS(СВЦЭМ!$K$40:$K$783,СВЦЭМ!$A$40:$A$783,$A381,СВЦЭМ!$B$39:$B$782,R$366)+'СЕТ СН'!$F$16</f>
        <v>0</v>
      </c>
      <c r="S381" s="36">
        <f ca="1">SUMIFS(СВЦЭМ!$K$40:$K$783,СВЦЭМ!$A$40:$A$783,$A381,СВЦЭМ!$B$39:$B$782,S$366)+'СЕТ СН'!$F$16</f>
        <v>0</v>
      </c>
      <c r="T381" s="36">
        <f ca="1">SUMIFS(СВЦЭМ!$K$40:$K$783,СВЦЭМ!$A$40:$A$783,$A381,СВЦЭМ!$B$39:$B$782,T$366)+'СЕТ СН'!$F$16</f>
        <v>0</v>
      </c>
      <c r="U381" s="36">
        <f ca="1">SUMIFS(СВЦЭМ!$K$40:$K$783,СВЦЭМ!$A$40:$A$783,$A381,СВЦЭМ!$B$39:$B$782,U$366)+'СЕТ СН'!$F$16</f>
        <v>0</v>
      </c>
      <c r="V381" s="36">
        <f ca="1">SUMIFS(СВЦЭМ!$K$40:$K$783,СВЦЭМ!$A$40:$A$783,$A381,СВЦЭМ!$B$39:$B$782,V$366)+'СЕТ СН'!$F$16</f>
        <v>0</v>
      </c>
      <c r="W381" s="36">
        <f ca="1">SUMIFS(СВЦЭМ!$K$40:$K$783,СВЦЭМ!$A$40:$A$783,$A381,СВЦЭМ!$B$39:$B$782,W$366)+'СЕТ СН'!$F$16</f>
        <v>0</v>
      </c>
      <c r="X381" s="36">
        <f ca="1">SUMIFS(СВЦЭМ!$K$40:$K$783,СВЦЭМ!$A$40:$A$783,$A381,СВЦЭМ!$B$39:$B$782,X$366)+'СЕТ СН'!$F$16</f>
        <v>0</v>
      </c>
      <c r="Y381" s="36">
        <f ca="1">SUMIFS(СВЦЭМ!$K$40:$K$783,СВЦЭМ!$A$40:$A$783,$A381,СВЦЭМ!$B$39:$B$782,Y$366)+'СЕТ СН'!$F$16</f>
        <v>0</v>
      </c>
    </row>
    <row r="382" spans="1:25" ht="15.75" hidden="1" x14ac:dyDescent="0.2">
      <c r="A382" s="35">
        <f t="shared" si="10"/>
        <v>44850</v>
      </c>
      <c r="B382" s="36">
        <f ca="1">SUMIFS(СВЦЭМ!$K$40:$K$783,СВЦЭМ!$A$40:$A$783,$A382,СВЦЭМ!$B$39:$B$782,B$366)+'СЕТ СН'!$F$16</f>
        <v>0</v>
      </c>
      <c r="C382" s="36">
        <f ca="1">SUMIFS(СВЦЭМ!$K$40:$K$783,СВЦЭМ!$A$40:$A$783,$A382,СВЦЭМ!$B$39:$B$782,C$366)+'СЕТ СН'!$F$16</f>
        <v>0</v>
      </c>
      <c r="D382" s="36">
        <f ca="1">SUMIFS(СВЦЭМ!$K$40:$K$783,СВЦЭМ!$A$40:$A$783,$A382,СВЦЭМ!$B$39:$B$782,D$366)+'СЕТ СН'!$F$16</f>
        <v>0</v>
      </c>
      <c r="E382" s="36">
        <f ca="1">SUMIFS(СВЦЭМ!$K$40:$K$783,СВЦЭМ!$A$40:$A$783,$A382,СВЦЭМ!$B$39:$B$782,E$366)+'СЕТ СН'!$F$16</f>
        <v>0</v>
      </c>
      <c r="F382" s="36">
        <f ca="1">SUMIFS(СВЦЭМ!$K$40:$K$783,СВЦЭМ!$A$40:$A$783,$A382,СВЦЭМ!$B$39:$B$782,F$366)+'СЕТ СН'!$F$16</f>
        <v>0</v>
      </c>
      <c r="G382" s="36">
        <f ca="1">SUMIFS(СВЦЭМ!$K$40:$K$783,СВЦЭМ!$A$40:$A$783,$A382,СВЦЭМ!$B$39:$B$782,G$366)+'СЕТ СН'!$F$16</f>
        <v>0</v>
      </c>
      <c r="H382" s="36">
        <f ca="1">SUMIFS(СВЦЭМ!$K$40:$K$783,СВЦЭМ!$A$40:$A$783,$A382,СВЦЭМ!$B$39:$B$782,H$366)+'СЕТ СН'!$F$16</f>
        <v>0</v>
      </c>
      <c r="I382" s="36">
        <f ca="1">SUMIFS(СВЦЭМ!$K$40:$K$783,СВЦЭМ!$A$40:$A$783,$A382,СВЦЭМ!$B$39:$B$782,I$366)+'СЕТ СН'!$F$16</f>
        <v>0</v>
      </c>
      <c r="J382" s="36">
        <f ca="1">SUMIFS(СВЦЭМ!$K$40:$K$783,СВЦЭМ!$A$40:$A$783,$A382,СВЦЭМ!$B$39:$B$782,J$366)+'СЕТ СН'!$F$16</f>
        <v>0</v>
      </c>
      <c r="K382" s="36">
        <f ca="1">SUMIFS(СВЦЭМ!$K$40:$K$783,СВЦЭМ!$A$40:$A$783,$A382,СВЦЭМ!$B$39:$B$782,K$366)+'СЕТ СН'!$F$16</f>
        <v>0</v>
      </c>
      <c r="L382" s="36">
        <f ca="1">SUMIFS(СВЦЭМ!$K$40:$K$783,СВЦЭМ!$A$40:$A$783,$A382,СВЦЭМ!$B$39:$B$782,L$366)+'СЕТ СН'!$F$16</f>
        <v>0</v>
      </c>
      <c r="M382" s="36">
        <f ca="1">SUMIFS(СВЦЭМ!$K$40:$K$783,СВЦЭМ!$A$40:$A$783,$A382,СВЦЭМ!$B$39:$B$782,M$366)+'СЕТ СН'!$F$16</f>
        <v>0</v>
      </c>
      <c r="N382" s="36">
        <f ca="1">SUMIFS(СВЦЭМ!$K$40:$K$783,СВЦЭМ!$A$40:$A$783,$A382,СВЦЭМ!$B$39:$B$782,N$366)+'СЕТ СН'!$F$16</f>
        <v>0</v>
      </c>
      <c r="O382" s="36">
        <f ca="1">SUMIFS(СВЦЭМ!$K$40:$K$783,СВЦЭМ!$A$40:$A$783,$A382,СВЦЭМ!$B$39:$B$782,O$366)+'СЕТ СН'!$F$16</f>
        <v>0</v>
      </c>
      <c r="P382" s="36">
        <f ca="1">SUMIFS(СВЦЭМ!$K$40:$K$783,СВЦЭМ!$A$40:$A$783,$A382,СВЦЭМ!$B$39:$B$782,P$366)+'СЕТ СН'!$F$16</f>
        <v>0</v>
      </c>
      <c r="Q382" s="36">
        <f ca="1">SUMIFS(СВЦЭМ!$K$40:$K$783,СВЦЭМ!$A$40:$A$783,$A382,СВЦЭМ!$B$39:$B$782,Q$366)+'СЕТ СН'!$F$16</f>
        <v>0</v>
      </c>
      <c r="R382" s="36">
        <f ca="1">SUMIFS(СВЦЭМ!$K$40:$K$783,СВЦЭМ!$A$40:$A$783,$A382,СВЦЭМ!$B$39:$B$782,R$366)+'СЕТ СН'!$F$16</f>
        <v>0</v>
      </c>
      <c r="S382" s="36">
        <f ca="1">SUMIFS(СВЦЭМ!$K$40:$K$783,СВЦЭМ!$A$40:$A$783,$A382,СВЦЭМ!$B$39:$B$782,S$366)+'СЕТ СН'!$F$16</f>
        <v>0</v>
      </c>
      <c r="T382" s="36">
        <f ca="1">SUMIFS(СВЦЭМ!$K$40:$K$783,СВЦЭМ!$A$40:$A$783,$A382,СВЦЭМ!$B$39:$B$782,T$366)+'СЕТ СН'!$F$16</f>
        <v>0</v>
      </c>
      <c r="U382" s="36">
        <f ca="1">SUMIFS(СВЦЭМ!$K$40:$K$783,СВЦЭМ!$A$40:$A$783,$A382,СВЦЭМ!$B$39:$B$782,U$366)+'СЕТ СН'!$F$16</f>
        <v>0</v>
      </c>
      <c r="V382" s="36">
        <f ca="1">SUMIFS(СВЦЭМ!$K$40:$K$783,СВЦЭМ!$A$40:$A$783,$A382,СВЦЭМ!$B$39:$B$782,V$366)+'СЕТ СН'!$F$16</f>
        <v>0</v>
      </c>
      <c r="W382" s="36">
        <f ca="1">SUMIFS(СВЦЭМ!$K$40:$K$783,СВЦЭМ!$A$40:$A$783,$A382,СВЦЭМ!$B$39:$B$782,W$366)+'СЕТ СН'!$F$16</f>
        <v>0</v>
      </c>
      <c r="X382" s="36">
        <f ca="1">SUMIFS(СВЦЭМ!$K$40:$K$783,СВЦЭМ!$A$40:$A$783,$A382,СВЦЭМ!$B$39:$B$782,X$366)+'СЕТ СН'!$F$16</f>
        <v>0</v>
      </c>
      <c r="Y382" s="36">
        <f ca="1">SUMIFS(СВЦЭМ!$K$40:$K$783,СВЦЭМ!$A$40:$A$783,$A382,СВЦЭМ!$B$39:$B$782,Y$366)+'СЕТ СН'!$F$16</f>
        <v>0</v>
      </c>
    </row>
    <row r="383" spans="1:25" ht="15.75" hidden="1" x14ac:dyDescent="0.2">
      <c r="A383" s="35">
        <f t="shared" si="10"/>
        <v>44851</v>
      </c>
      <c r="B383" s="36">
        <f ca="1">SUMIFS(СВЦЭМ!$K$40:$K$783,СВЦЭМ!$A$40:$A$783,$A383,СВЦЭМ!$B$39:$B$782,B$366)+'СЕТ СН'!$F$16</f>
        <v>0</v>
      </c>
      <c r="C383" s="36">
        <f ca="1">SUMIFS(СВЦЭМ!$K$40:$K$783,СВЦЭМ!$A$40:$A$783,$A383,СВЦЭМ!$B$39:$B$782,C$366)+'СЕТ СН'!$F$16</f>
        <v>0</v>
      </c>
      <c r="D383" s="36">
        <f ca="1">SUMIFS(СВЦЭМ!$K$40:$K$783,СВЦЭМ!$A$40:$A$783,$A383,СВЦЭМ!$B$39:$B$782,D$366)+'СЕТ СН'!$F$16</f>
        <v>0</v>
      </c>
      <c r="E383" s="36">
        <f ca="1">SUMIFS(СВЦЭМ!$K$40:$K$783,СВЦЭМ!$A$40:$A$783,$A383,СВЦЭМ!$B$39:$B$782,E$366)+'СЕТ СН'!$F$16</f>
        <v>0</v>
      </c>
      <c r="F383" s="36">
        <f ca="1">SUMIFS(СВЦЭМ!$K$40:$K$783,СВЦЭМ!$A$40:$A$783,$A383,СВЦЭМ!$B$39:$B$782,F$366)+'СЕТ СН'!$F$16</f>
        <v>0</v>
      </c>
      <c r="G383" s="36">
        <f ca="1">SUMIFS(СВЦЭМ!$K$40:$K$783,СВЦЭМ!$A$40:$A$783,$A383,СВЦЭМ!$B$39:$B$782,G$366)+'СЕТ СН'!$F$16</f>
        <v>0</v>
      </c>
      <c r="H383" s="36">
        <f ca="1">SUMIFS(СВЦЭМ!$K$40:$K$783,СВЦЭМ!$A$40:$A$783,$A383,СВЦЭМ!$B$39:$B$782,H$366)+'СЕТ СН'!$F$16</f>
        <v>0</v>
      </c>
      <c r="I383" s="36">
        <f ca="1">SUMIFS(СВЦЭМ!$K$40:$K$783,СВЦЭМ!$A$40:$A$783,$A383,СВЦЭМ!$B$39:$B$782,I$366)+'СЕТ СН'!$F$16</f>
        <v>0</v>
      </c>
      <c r="J383" s="36">
        <f ca="1">SUMIFS(СВЦЭМ!$K$40:$K$783,СВЦЭМ!$A$40:$A$783,$A383,СВЦЭМ!$B$39:$B$782,J$366)+'СЕТ СН'!$F$16</f>
        <v>0</v>
      </c>
      <c r="K383" s="36">
        <f ca="1">SUMIFS(СВЦЭМ!$K$40:$K$783,СВЦЭМ!$A$40:$A$783,$A383,СВЦЭМ!$B$39:$B$782,K$366)+'СЕТ СН'!$F$16</f>
        <v>0</v>
      </c>
      <c r="L383" s="36">
        <f ca="1">SUMIFS(СВЦЭМ!$K$40:$K$783,СВЦЭМ!$A$40:$A$783,$A383,СВЦЭМ!$B$39:$B$782,L$366)+'СЕТ СН'!$F$16</f>
        <v>0</v>
      </c>
      <c r="M383" s="36">
        <f ca="1">SUMIFS(СВЦЭМ!$K$40:$K$783,СВЦЭМ!$A$40:$A$783,$A383,СВЦЭМ!$B$39:$B$782,M$366)+'СЕТ СН'!$F$16</f>
        <v>0</v>
      </c>
      <c r="N383" s="36">
        <f ca="1">SUMIFS(СВЦЭМ!$K$40:$K$783,СВЦЭМ!$A$40:$A$783,$A383,СВЦЭМ!$B$39:$B$782,N$366)+'СЕТ СН'!$F$16</f>
        <v>0</v>
      </c>
      <c r="O383" s="36">
        <f ca="1">SUMIFS(СВЦЭМ!$K$40:$K$783,СВЦЭМ!$A$40:$A$783,$A383,СВЦЭМ!$B$39:$B$782,O$366)+'СЕТ СН'!$F$16</f>
        <v>0</v>
      </c>
      <c r="P383" s="36">
        <f ca="1">SUMIFS(СВЦЭМ!$K$40:$K$783,СВЦЭМ!$A$40:$A$783,$A383,СВЦЭМ!$B$39:$B$782,P$366)+'СЕТ СН'!$F$16</f>
        <v>0</v>
      </c>
      <c r="Q383" s="36">
        <f ca="1">SUMIFS(СВЦЭМ!$K$40:$K$783,СВЦЭМ!$A$40:$A$783,$A383,СВЦЭМ!$B$39:$B$782,Q$366)+'СЕТ СН'!$F$16</f>
        <v>0</v>
      </c>
      <c r="R383" s="36">
        <f ca="1">SUMIFS(СВЦЭМ!$K$40:$K$783,СВЦЭМ!$A$40:$A$783,$A383,СВЦЭМ!$B$39:$B$782,R$366)+'СЕТ СН'!$F$16</f>
        <v>0</v>
      </c>
      <c r="S383" s="36">
        <f ca="1">SUMIFS(СВЦЭМ!$K$40:$K$783,СВЦЭМ!$A$40:$A$783,$A383,СВЦЭМ!$B$39:$B$782,S$366)+'СЕТ СН'!$F$16</f>
        <v>0</v>
      </c>
      <c r="T383" s="36">
        <f ca="1">SUMIFS(СВЦЭМ!$K$40:$K$783,СВЦЭМ!$A$40:$A$783,$A383,СВЦЭМ!$B$39:$B$782,T$366)+'СЕТ СН'!$F$16</f>
        <v>0</v>
      </c>
      <c r="U383" s="36">
        <f ca="1">SUMIFS(СВЦЭМ!$K$40:$K$783,СВЦЭМ!$A$40:$A$783,$A383,СВЦЭМ!$B$39:$B$782,U$366)+'СЕТ СН'!$F$16</f>
        <v>0</v>
      </c>
      <c r="V383" s="36">
        <f ca="1">SUMIFS(СВЦЭМ!$K$40:$K$783,СВЦЭМ!$A$40:$A$783,$A383,СВЦЭМ!$B$39:$B$782,V$366)+'СЕТ СН'!$F$16</f>
        <v>0</v>
      </c>
      <c r="W383" s="36">
        <f ca="1">SUMIFS(СВЦЭМ!$K$40:$K$783,СВЦЭМ!$A$40:$A$783,$A383,СВЦЭМ!$B$39:$B$782,W$366)+'СЕТ СН'!$F$16</f>
        <v>0</v>
      </c>
      <c r="X383" s="36">
        <f ca="1">SUMIFS(СВЦЭМ!$K$40:$K$783,СВЦЭМ!$A$40:$A$783,$A383,СВЦЭМ!$B$39:$B$782,X$366)+'СЕТ СН'!$F$16</f>
        <v>0</v>
      </c>
      <c r="Y383" s="36">
        <f ca="1">SUMIFS(СВЦЭМ!$K$40:$K$783,СВЦЭМ!$A$40:$A$783,$A383,СВЦЭМ!$B$39:$B$782,Y$366)+'СЕТ СН'!$F$16</f>
        <v>0</v>
      </c>
    </row>
    <row r="384" spans="1:25" ht="15.75" hidden="1" x14ac:dyDescent="0.2">
      <c r="A384" s="35">
        <f t="shared" si="10"/>
        <v>44852</v>
      </c>
      <c r="B384" s="36">
        <f ca="1">SUMIFS(СВЦЭМ!$K$40:$K$783,СВЦЭМ!$A$40:$A$783,$A384,СВЦЭМ!$B$39:$B$782,B$366)+'СЕТ СН'!$F$16</f>
        <v>0</v>
      </c>
      <c r="C384" s="36">
        <f ca="1">SUMIFS(СВЦЭМ!$K$40:$K$783,СВЦЭМ!$A$40:$A$783,$A384,СВЦЭМ!$B$39:$B$782,C$366)+'СЕТ СН'!$F$16</f>
        <v>0</v>
      </c>
      <c r="D384" s="36">
        <f ca="1">SUMIFS(СВЦЭМ!$K$40:$K$783,СВЦЭМ!$A$40:$A$783,$A384,СВЦЭМ!$B$39:$B$782,D$366)+'СЕТ СН'!$F$16</f>
        <v>0</v>
      </c>
      <c r="E384" s="36">
        <f ca="1">SUMIFS(СВЦЭМ!$K$40:$K$783,СВЦЭМ!$A$40:$A$783,$A384,СВЦЭМ!$B$39:$B$782,E$366)+'СЕТ СН'!$F$16</f>
        <v>0</v>
      </c>
      <c r="F384" s="36">
        <f ca="1">SUMIFS(СВЦЭМ!$K$40:$K$783,СВЦЭМ!$A$40:$A$783,$A384,СВЦЭМ!$B$39:$B$782,F$366)+'СЕТ СН'!$F$16</f>
        <v>0</v>
      </c>
      <c r="G384" s="36">
        <f ca="1">SUMIFS(СВЦЭМ!$K$40:$K$783,СВЦЭМ!$A$40:$A$783,$A384,СВЦЭМ!$B$39:$B$782,G$366)+'СЕТ СН'!$F$16</f>
        <v>0</v>
      </c>
      <c r="H384" s="36">
        <f ca="1">SUMIFS(СВЦЭМ!$K$40:$K$783,СВЦЭМ!$A$40:$A$783,$A384,СВЦЭМ!$B$39:$B$782,H$366)+'СЕТ СН'!$F$16</f>
        <v>0</v>
      </c>
      <c r="I384" s="36">
        <f ca="1">SUMIFS(СВЦЭМ!$K$40:$K$783,СВЦЭМ!$A$40:$A$783,$A384,СВЦЭМ!$B$39:$B$782,I$366)+'СЕТ СН'!$F$16</f>
        <v>0</v>
      </c>
      <c r="J384" s="36">
        <f ca="1">SUMIFS(СВЦЭМ!$K$40:$K$783,СВЦЭМ!$A$40:$A$783,$A384,СВЦЭМ!$B$39:$B$782,J$366)+'СЕТ СН'!$F$16</f>
        <v>0</v>
      </c>
      <c r="K384" s="36">
        <f ca="1">SUMIFS(СВЦЭМ!$K$40:$K$783,СВЦЭМ!$A$40:$A$783,$A384,СВЦЭМ!$B$39:$B$782,K$366)+'СЕТ СН'!$F$16</f>
        <v>0</v>
      </c>
      <c r="L384" s="36">
        <f ca="1">SUMIFS(СВЦЭМ!$K$40:$K$783,СВЦЭМ!$A$40:$A$783,$A384,СВЦЭМ!$B$39:$B$782,L$366)+'СЕТ СН'!$F$16</f>
        <v>0</v>
      </c>
      <c r="M384" s="36">
        <f ca="1">SUMIFS(СВЦЭМ!$K$40:$K$783,СВЦЭМ!$A$40:$A$783,$A384,СВЦЭМ!$B$39:$B$782,M$366)+'СЕТ СН'!$F$16</f>
        <v>0</v>
      </c>
      <c r="N384" s="36">
        <f ca="1">SUMIFS(СВЦЭМ!$K$40:$K$783,СВЦЭМ!$A$40:$A$783,$A384,СВЦЭМ!$B$39:$B$782,N$366)+'СЕТ СН'!$F$16</f>
        <v>0</v>
      </c>
      <c r="O384" s="36">
        <f ca="1">SUMIFS(СВЦЭМ!$K$40:$K$783,СВЦЭМ!$A$40:$A$783,$A384,СВЦЭМ!$B$39:$B$782,O$366)+'СЕТ СН'!$F$16</f>
        <v>0</v>
      </c>
      <c r="P384" s="36">
        <f ca="1">SUMIFS(СВЦЭМ!$K$40:$K$783,СВЦЭМ!$A$40:$A$783,$A384,СВЦЭМ!$B$39:$B$782,P$366)+'СЕТ СН'!$F$16</f>
        <v>0</v>
      </c>
      <c r="Q384" s="36">
        <f ca="1">SUMIFS(СВЦЭМ!$K$40:$K$783,СВЦЭМ!$A$40:$A$783,$A384,СВЦЭМ!$B$39:$B$782,Q$366)+'СЕТ СН'!$F$16</f>
        <v>0</v>
      </c>
      <c r="R384" s="36">
        <f ca="1">SUMIFS(СВЦЭМ!$K$40:$K$783,СВЦЭМ!$A$40:$A$783,$A384,СВЦЭМ!$B$39:$B$782,R$366)+'СЕТ СН'!$F$16</f>
        <v>0</v>
      </c>
      <c r="S384" s="36">
        <f ca="1">SUMIFS(СВЦЭМ!$K$40:$K$783,СВЦЭМ!$A$40:$A$783,$A384,СВЦЭМ!$B$39:$B$782,S$366)+'СЕТ СН'!$F$16</f>
        <v>0</v>
      </c>
      <c r="T384" s="36">
        <f ca="1">SUMIFS(СВЦЭМ!$K$40:$K$783,СВЦЭМ!$A$40:$A$783,$A384,СВЦЭМ!$B$39:$B$782,T$366)+'СЕТ СН'!$F$16</f>
        <v>0</v>
      </c>
      <c r="U384" s="36">
        <f ca="1">SUMIFS(СВЦЭМ!$K$40:$K$783,СВЦЭМ!$A$40:$A$783,$A384,СВЦЭМ!$B$39:$B$782,U$366)+'СЕТ СН'!$F$16</f>
        <v>0</v>
      </c>
      <c r="V384" s="36">
        <f ca="1">SUMIFS(СВЦЭМ!$K$40:$K$783,СВЦЭМ!$A$40:$A$783,$A384,СВЦЭМ!$B$39:$B$782,V$366)+'СЕТ СН'!$F$16</f>
        <v>0</v>
      </c>
      <c r="W384" s="36">
        <f ca="1">SUMIFS(СВЦЭМ!$K$40:$K$783,СВЦЭМ!$A$40:$A$783,$A384,СВЦЭМ!$B$39:$B$782,W$366)+'СЕТ СН'!$F$16</f>
        <v>0</v>
      </c>
      <c r="X384" s="36">
        <f ca="1">SUMIFS(СВЦЭМ!$K$40:$K$783,СВЦЭМ!$A$40:$A$783,$A384,СВЦЭМ!$B$39:$B$782,X$366)+'СЕТ СН'!$F$16</f>
        <v>0</v>
      </c>
      <c r="Y384" s="36">
        <f ca="1">SUMIFS(СВЦЭМ!$K$40:$K$783,СВЦЭМ!$A$40:$A$783,$A384,СВЦЭМ!$B$39:$B$782,Y$366)+'СЕТ СН'!$F$16</f>
        <v>0</v>
      </c>
    </row>
    <row r="385" spans="1:26" ht="15.75" hidden="1" x14ac:dyDescent="0.2">
      <c r="A385" s="35">
        <f t="shared" si="10"/>
        <v>44853</v>
      </c>
      <c r="B385" s="36">
        <f ca="1">SUMIFS(СВЦЭМ!$K$40:$K$783,СВЦЭМ!$A$40:$A$783,$A385,СВЦЭМ!$B$39:$B$782,B$366)+'СЕТ СН'!$F$16</f>
        <v>0</v>
      </c>
      <c r="C385" s="36">
        <f ca="1">SUMIFS(СВЦЭМ!$K$40:$K$783,СВЦЭМ!$A$40:$A$783,$A385,СВЦЭМ!$B$39:$B$782,C$366)+'СЕТ СН'!$F$16</f>
        <v>0</v>
      </c>
      <c r="D385" s="36">
        <f ca="1">SUMIFS(СВЦЭМ!$K$40:$K$783,СВЦЭМ!$A$40:$A$783,$A385,СВЦЭМ!$B$39:$B$782,D$366)+'СЕТ СН'!$F$16</f>
        <v>0</v>
      </c>
      <c r="E385" s="36">
        <f ca="1">SUMIFS(СВЦЭМ!$K$40:$K$783,СВЦЭМ!$A$40:$A$783,$A385,СВЦЭМ!$B$39:$B$782,E$366)+'СЕТ СН'!$F$16</f>
        <v>0</v>
      </c>
      <c r="F385" s="36">
        <f ca="1">SUMIFS(СВЦЭМ!$K$40:$K$783,СВЦЭМ!$A$40:$A$783,$A385,СВЦЭМ!$B$39:$B$782,F$366)+'СЕТ СН'!$F$16</f>
        <v>0</v>
      </c>
      <c r="G385" s="36">
        <f ca="1">SUMIFS(СВЦЭМ!$K$40:$K$783,СВЦЭМ!$A$40:$A$783,$A385,СВЦЭМ!$B$39:$B$782,G$366)+'СЕТ СН'!$F$16</f>
        <v>0</v>
      </c>
      <c r="H385" s="36">
        <f ca="1">SUMIFS(СВЦЭМ!$K$40:$K$783,СВЦЭМ!$A$40:$A$783,$A385,СВЦЭМ!$B$39:$B$782,H$366)+'СЕТ СН'!$F$16</f>
        <v>0</v>
      </c>
      <c r="I385" s="36">
        <f ca="1">SUMIFS(СВЦЭМ!$K$40:$K$783,СВЦЭМ!$A$40:$A$783,$A385,СВЦЭМ!$B$39:$B$782,I$366)+'СЕТ СН'!$F$16</f>
        <v>0</v>
      </c>
      <c r="J385" s="36">
        <f ca="1">SUMIFS(СВЦЭМ!$K$40:$K$783,СВЦЭМ!$A$40:$A$783,$A385,СВЦЭМ!$B$39:$B$782,J$366)+'СЕТ СН'!$F$16</f>
        <v>0</v>
      </c>
      <c r="K385" s="36">
        <f ca="1">SUMIFS(СВЦЭМ!$K$40:$K$783,СВЦЭМ!$A$40:$A$783,$A385,СВЦЭМ!$B$39:$B$782,K$366)+'СЕТ СН'!$F$16</f>
        <v>0</v>
      </c>
      <c r="L385" s="36">
        <f ca="1">SUMIFS(СВЦЭМ!$K$40:$K$783,СВЦЭМ!$A$40:$A$783,$A385,СВЦЭМ!$B$39:$B$782,L$366)+'СЕТ СН'!$F$16</f>
        <v>0</v>
      </c>
      <c r="M385" s="36">
        <f ca="1">SUMIFS(СВЦЭМ!$K$40:$K$783,СВЦЭМ!$A$40:$A$783,$A385,СВЦЭМ!$B$39:$B$782,M$366)+'СЕТ СН'!$F$16</f>
        <v>0</v>
      </c>
      <c r="N385" s="36">
        <f ca="1">SUMIFS(СВЦЭМ!$K$40:$K$783,СВЦЭМ!$A$40:$A$783,$A385,СВЦЭМ!$B$39:$B$782,N$366)+'СЕТ СН'!$F$16</f>
        <v>0</v>
      </c>
      <c r="O385" s="36">
        <f ca="1">SUMIFS(СВЦЭМ!$K$40:$K$783,СВЦЭМ!$A$40:$A$783,$A385,СВЦЭМ!$B$39:$B$782,O$366)+'СЕТ СН'!$F$16</f>
        <v>0</v>
      </c>
      <c r="P385" s="36">
        <f ca="1">SUMIFS(СВЦЭМ!$K$40:$K$783,СВЦЭМ!$A$40:$A$783,$A385,СВЦЭМ!$B$39:$B$782,P$366)+'СЕТ СН'!$F$16</f>
        <v>0</v>
      </c>
      <c r="Q385" s="36">
        <f ca="1">SUMIFS(СВЦЭМ!$K$40:$K$783,СВЦЭМ!$A$40:$A$783,$A385,СВЦЭМ!$B$39:$B$782,Q$366)+'СЕТ СН'!$F$16</f>
        <v>0</v>
      </c>
      <c r="R385" s="36">
        <f ca="1">SUMIFS(СВЦЭМ!$K$40:$K$783,СВЦЭМ!$A$40:$A$783,$A385,СВЦЭМ!$B$39:$B$782,R$366)+'СЕТ СН'!$F$16</f>
        <v>0</v>
      </c>
      <c r="S385" s="36">
        <f ca="1">SUMIFS(СВЦЭМ!$K$40:$K$783,СВЦЭМ!$A$40:$A$783,$A385,СВЦЭМ!$B$39:$B$782,S$366)+'СЕТ СН'!$F$16</f>
        <v>0</v>
      </c>
      <c r="T385" s="36">
        <f ca="1">SUMIFS(СВЦЭМ!$K$40:$K$783,СВЦЭМ!$A$40:$A$783,$A385,СВЦЭМ!$B$39:$B$782,T$366)+'СЕТ СН'!$F$16</f>
        <v>0</v>
      </c>
      <c r="U385" s="36">
        <f ca="1">SUMIFS(СВЦЭМ!$K$40:$K$783,СВЦЭМ!$A$40:$A$783,$A385,СВЦЭМ!$B$39:$B$782,U$366)+'СЕТ СН'!$F$16</f>
        <v>0</v>
      </c>
      <c r="V385" s="36">
        <f ca="1">SUMIFS(СВЦЭМ!$K$40:$K$783,СВЦЭМ!$A$40:$A$783,$A385,СВЦЭМ!$B$39:$B$782,V$366)+'СЕТ СН'!$F$16</f>
        <v>0</v>
      </c>
      <c r="W385" s="36">
        <f ca="1">SUMIFS(СВЦЭМ!$K$40:$K$783,СВЦЭМ!$A$40:$A$783,$A385,СВЦЭМ!$B$39:$B$782,W$366)+'СЕТ СН'!$F$16</f>
        <v>0</v>
      </c>
      <c r="X385" s="36">
        <f ca="1">SUMIFS(СВЦЭМ!$K$40:$K$783,СВЦЭМ!$A$40:$A$783,$A385,СВЦЭМ!$B$39:$B$782,X$366)+'СЕТ СН'!$F$16</f>
        <v>0</v>
      </c>
      <c r="Y385" s="36">
        <f ca="1">SUMIFS(СВЦЭМ!$K$40:$K$783,СВЦЭМ!$A$40:$A$783,$A385,СВЦЭМ!$B$39:$B$782,Y$366)+'СЕТ СН'!$F$16</f>
        <v>0</v>
      </c>
    </row>
    <row r="386" spans="1:26" ht="15.75" hidden="1" x14ac:dyDescent="0.2">
      <c r="A386" s="35">
        <f t="shared" si="10"/>
        <v>44854</v>
      </c>
      <c r="B386" s="36">
        <f ca="1">SUMIFS(СВЦЭМ!$K$40:$K$783,СВЦЭМ!$A$40:$A$783,$A386,СВЦЭМ!$B$39:$B$782,B$366)+'СЕТ СН'!$F$16</f>
        <v>0</v>
      </c>
      <c r="C386" s="36">
        <f ca="1">SUMIFS(СВЦЭМ!$K$40:$K$783,СВЦЭМ!$A$40:$A$783,$A386,СВЦЭМ!$B$39:$B$782,C$366)+'СЕТ СН'!$F$16</f>
        <v>0</v>
      </c>
      <c r="D386" s="36">
        <f ca="1">SUMIFS(СВЦЭМ!$K$40:$K$783,СВЦЭМ!$A$40:$A$783,$A386,СВЦЭМ!$B$39:$B$782,D$366)+'СЕТ СН'!$F$16</f>
        <v>0</v>
      </c>
      <c r="E386" s="36">
        <f ca="1">SUMIFS(СВЦЭМ!$K$40:$K$783,СВЦЭМ!$A$40:$A$783,$A386,СВЦЭМ!$B$39:$B$782,E$366)+'СЕТ СН'!$F$16</f>
        <v>0</v>
      </c>
      <c r="F386" s="36">
        <f ca="1">SUMIFS(СВЦЭМ!$K$40:$K$783,СВЦЭМ!$A$40:$A$783,$A386,СВЦЭМ!$B$39:$B$782,F$366)+'СЕТ СН'!$F$16</f>
        <v>0</v>
      </c>
      <c r="G386" s="36">
        <f ca="1">SUMIFS(СВЦЭМ!$K$40:$K$783,СВЦЭМ!$A$40:$A$783,$A386,СВЦЭМ!$B$39:$B$782,G$366)+'СЕТ СН'!$F$16</f>
        <v>0</v>
      </c>
      <c r="H386" s="36">
        <f ca="1">SUMIFS(СВЦЭМ!$K$40:$K$783,СВЦЭМ!$A$40:$A$783,$A386,СВЦЭМ!$B$39:$B$782,H$366)+'СЕТ СН'!$F$16</f>
        <v>0</v>
      </c>
      <c r="I386" s="36">
        <f ca="1">SUMIFS(СВЦЭМ!$K$40:$K$783,СВЦЭМ!$A$40:$A$783,$A386,СВЦЭМ!$B$39:$B$782,I$366)+'СЕТ СН'!$F$16</f>
        <v>0</v>
      </c>
      <c r="J386" s="36">
        <f ca="1">SUMIFS(СВЦЭМ!$K$40:$K$783,СВЦЭМ!$A$40:$A$783,$A386,СВЦЭМ!$B$39:$B$782,J$366)+'СЕТ СН'!$F$16</f>
        <v>0</v>
      </c>
      <c r="K386" s="36">
        <f ca="1">SUMIFS(СВЦЭМ!$K$40:$K$783,СВЦЭМ!$A$40:$A$783,$A386,СВЦЭМ!$B$39:$B$782,K$366)+'СЕТ СН'!$F$16</f>
        <v>0</v>
      </c>
      <c r="L386" s="36">
        <f ca="1">SUMIFS(СВЦЭМ!$K$40:$K$783,СВЦЭМ!$A$40:$A$783,$A386,СВЦЭМ!$B$39:$B$782,L$366)+'СЕТ СН'!$F$16</f>
        <v>0</v>
      </c>
      <c r="M386" s="36">
        <f ca="1">SUMIFS(СВЦЭМ!$K$40:$K$783,СВЦЭМ!$A$40:$A$783,$A386,СВЦЭМ!$B$39:$B$782,M$366)+'СЕТ СН'!$F$16</f>
        <v>0</v>
      </c>
      <c r="N386" s="36">
        <f ca="1">SUMIFS(СВЦЭМ!$K$40:$K$783,СВЦЭМ!$A$40:$A$783,$A386,СВЦЭМ!$B$39:$B$782,N$366)+'СЕТ СН'!$F$16</f>
        <v>0</v>
      </c>
      <c r="O386" s="36">
        <f ca="1">SUMIFS(СВЦЭМ!$K$40:$K$783,СВЦЭМ!$A$40:$A$783,$A386,СВЦЭМ!$B$39:$B$782,O$366)+'СЕТ СН'!$F$16</f>
        <v>0</v>
      </c>
      <c r="P386" s="36">
        <f ca="1">SUMIFS(СВЦЭМ!$K$40:$K$783,СВЦЭМ!$A$40:$A$783,$A386,СВЦЭМ!$B$39:$B$782,P$366)+'СЕТ СН'!$F$16</f>
        <v>0</v>
      </c>
      <c r="Q386" s="36">
        <f ca="1">SUMIFS(СВЦЭМ!$K$40:$K$783,СВЦЭМ!$A$40:$A$783,$A386,СВЦЭМ!$B$39:$B$782,Q$366)+'СЕТ СН'!$F$16</f>
        <v>0</v>
      </c>
      <c r="R386" s="36">
        <f ca="1">SUMIFS(СВЦЭМ!$K$40:$K$783,СВЦЭМ!$A$40:$A$783,$A386,СВЦЭМ!$B$39:$B$782,R$366)+'СЕТ СН'!$F$16</f>
        <v>0</v>
      </c>
      <c r="S386" s="36">
        <f ca="1">SUMIFS(СВЦЭМ!$K$40:$K$783,СВЦЭМ!$A$40:$A$783,$A386,СВЦЭМ!$B$39:$B$782,S$366)+'СЕТ СН'!$F$16</f>
        <v>0</v>
      </c>
      <c r="T386" s="36">
        <f ca="1">SUMIFS(СВЦЭМ!$K$40:$K$783,СВЦЭМ!$A$40:$A$783,$A386,СВЦЭМ!$B$39:$B$782,T$366)+'СЕТ СН'!$F$16</f>
        <v>0</v>
      </c>
      <c r="U386" s="36">
        <f ca="1">SUMIFS(СВЦЭМ!$K$40:$K$783,СВЦЭМ!$A$40:$A$783,$A386,СВЦЭМ!$B$39:$B$782,U$366)+'СЕТ СН'!$F$16</f>
        <v>0</v>
      </c>
      <c r="V386" s="36">
        <f ca="1">SUMIFS(СВЦЭМ!$K$40:$K$783,СВЦЭМ!$A$40:$A$783,$A386,СВЦЭМ!$B$39:$B$782,V$366)+'СЕТ СН'!$F$16</f>
        <v>0</v>
      </c>
      <c r="W386" s="36">
        <f ca="1">SUMIFS(СВЦЭМ!$K$40:$K$783,СВЦЭМ!$A$40:$A$783,$A386,СВЦЭМ!$B$39:$B$782,W$366)+'СЕТ СН'!$F$16</f>
        <v>0</v>
      </c>
      <c r="X386" s="36">
        <f ca="1">SUMIFS(СВЦЭМ!$K$40:$K$783,СВЦЭМ!$A$40:$A$783,$A386,СВЦЭМ!$B$39:$B$782,X$366)+'СЕТ СН'!$F$16</f>
        <v>0</v>
      </c>
      <c r="Y386" s="36">
        <f ca="1">SUMIFS(СВЦЭМ!$K$40:$K$783,СВЦЭМ!$A$40:$A$783,$A386,СВЦЭМ!$B$39:$B$782,Y$366)+'СЕТ СН'!$F$16</f>
        <v>0</v>
      </c>
    </row>
    <row r="387" spans="1:26" ht="15.75" hidden="1" x14ac:dyDescent="0.2">
      <c r="A387" s="35">
        <f t="shared" si="10"/>
        <v>44855</v>
      </c>
      <c r="B387" s="36">
        <f ca="1">SUMIFS(СВЦЭМ!$K$40:$K$783,СВЦЭМ!$A$40:$A$783,$A387,СВЦЭМ!$B$39:$B$782,B$366)+'СЕТ СН'!$F$16</f>
        <v>0</v>
      </c>
      <c r="C387" s="36">
        <f ca="1">SUMIFS(СВЦЭМ!$K$40:$K$783,СВЦЭМ!$A$40:$A$783,$A387,СВЦЭМ!$B$39:$B$782,C$366)+'СЕТ СН'!$F$16</f>
        <v>0</v>
      </c>
      <c r="D387" s="36">
        <f ca="1">SUMIFS(СВЦЭМ!$K$40:$K$783,СВЦЭМ!$A$40:$A$783,$A387,СВЦЭМ!$B$39:$B$782,D$366)+'СЕТ СН'!$F$16</f>
        <v>0</v>
      </c>
      <c r="E387" s="36">
        <f ca="1">SUMIFS(СВЦЭМ!$K$40:$K$783,СВЦЭМ!$A$40:$A$783,$A387,СВЦЭМ!$B$39:$B$782,E$366)+'СЕТ СН'!$F$16</f>
        <v>0</v>
      </c>
      <c r="F387" s="36">
        <f ca="1">SUMIFS(СВЦЭМ!$K$40:$K$783,СВЦЭМ!$A$40:$A$783,$A387,СВЦЭМ!$B$39:$B$782,F$366)+'СЕТ СН'!$F$16</f>
        <v>0</v>
      </c>
      <c r="G387" s="36">
        <f ca="1">SUMIFS(СВЦЭМ!$K$40:$K$783,СВЦЭМ!$A$40:$A$783,$A387,СВЦЭМ!$B$39:$B$782,G$366)+'СЕТ СН'!$F$16</f>
        <v>0</v>
      </c>
      <c r="H387" s="36">
        <f ca="1">SUMIFS(СВЦЭМ!$K$40:$K$783,СВЦЭМ!$A$40:$A$783,$A387,СВЦЭМ!$B$39:$B$782,H$366)+'СЕТ СН'!$F$16</f>
        <v>0</v>
      </c>
      <c r="I387" s="36">
        <f ca="1">SUMIFS(СВЦЭМ!$K$40:$K$783,СВЦЭМ!$A$40:$A$783,$A387,СВЦЭМ!$B$39:$B$782,I$366)+'СЕТ СН'!$F$16</f>
        <v>0</v>
      </c>
      <c r="J387" s="36">
        <f ca="1">SUMIFS(СВЦЭМ!$K$40:$K$783,СВЦЭМ!$A$40:$A$783,$A387,СВЦЭМ!$B$39:$B$782,J$366)+'СЕТ СН'!$F$16</f>
        <v>0</v>
      </c>
      <c r="K387" s="36">
        <f ca="1">SUMIFS(СВЦЭМ!$K$40:$K$783,СВЦЭМ!$A$40:$A$783,$A387,СВЦЭМ!$B$39:$B$782,K$366)+'СЕТ СН'!$F$16</f>
        <v>0</v>
      </c>
      <c r="L387" s="36">
        <f ca="1">SUMIFS(СВЦЭМ!$K$40:$K$783,СВЦЭМ!$A$40:$A$783,$A387,СВЦЭМ!$B$39:$B$782,L$366)+'СЕТ СН'!$F$16</f>
        <v>0</v>
      </c>
      <c r="M387" s="36">
        <f ca="1">SUMIFS(СВЦЭМ!$K$40:$K$783,СВЦЭМ!$A$40:$A$783,$A387,СВЦЭМ!$B$39:$B$782,M$366)+'СЕТ СН'!$F$16</f>
        <v>0</v>
      </c>
      <c r="N387" s="36">
        <f ca="1">SUMIFS(СВЦЭМ!$K$40:$K$783,СВЦЭМ!$A$40:$A$783,$A387,СВЦЭМ!$B$39:$B$782,N$366)+'СЕТ СН'!$F$16</f>
        <v>0</v>
      </c>
      <c r="O387" s="36">
        <f ca="1">SUMIFS(СВЦЭМ!$K$40:$K$783,СВЦЭМ!$A$40:$A$783,$A387,СВЦЭМ!$B$39:$B$782,O$366)+'СЕТ СН'!$F$16</f>
        <v>0</v>
      </c>
      <c r="P387" s="36">
        <f ca="1">SUMIFS(СВЦЭМ!$K$40:$K$783,СВЦЭМ!$A$40:$A$783,$A387,СВЦЭМ!$B$39:$B$782,P$366)+'СЕТ СН'!$F$16</f>
        <v>0</v>
      </c>
      <c r="Q387" s="36">
        <f ca="1">SUMIFS(СВЦЭМ!$K$40:$K$783,СВЦЭМ!$A$40:$A$783,$A387,СВЦЭМ!$B$39:$B$782,Q$366)+'СЕТ СН'!$F$16</f>
        <v>0</v>
      </c>
      <c r="R387" s="36">
        <f ca="1">SUMIFS(СВЦЭМ!$K$40:$K$783,СВЦЭМ!$A$40:$A$783,$A387,СВЦЭМ!$B$39:$B$782,R$366)+'СЕТ СН'!$F$16</f>
        <v>0</v>
      </c>
      <c r="S387" s="36">
        <f ca="1">SUMIFS(СВЦЭМ!$K$40:$K$783,СВЦЭМ!$A$40:$A$783,$A387,СВЦЭМ!$B$39:$B$782,S$366)+'СЕТ СН'!$F$16</f>
        <v>0</v>
      </c>
      <c r="T387" s="36">
        <f ca="1">SUMIFS(СВЦЭМ!$K$40:$K$783,СВЦЭМ!$A$40:$A$783,$A387,СВЦЭМ!$B$39:$B$782,T$366)+'СЕТ СН'!$F$16</f>
        <v>0</v>
      </c>
      <c r="U387" s="36">
        <f ca="1">SUMIFS(СВЦЭМ!$K$40:$K$783,СВЦЭМ!$A$40:$A$783,$A387,СВЦЭМ!$B$39:$B$782,U$366)+'СЕТ СН'!$F$16</f>
        <v>0</v>
      </c>
      <c r="V387" s="36">
        <f ca="1">SUMIFS(СВЦЭМ!$K$40:$K$783,СВЦЭМ!$A$40:$A$783,$A387,СВЦЭМ!$B$39:$B$782,V$366)+'СЕТ СН'!$F$16</f>
        <v>0</v>
      </c>
      <c r="W387" s="36">
        <f ca="1">SUMIFS(СВЦЭМ!$K$40:$K$783,СВЦЭМ!$A$40:$A$783,$A387,СВЦЭМ!$B$39:$B$782,W$366)+'СЕТ СН'!$F$16</f>
        <v>0</v>
      </c>
      <c r="X387" s="36">
        <f ca="1">SUMIFS(СВЦЭМ!$K$40:$K$783,СВЦЭМ!$A$40:$A$783,$A387,СВЦЭМ!$B$39:$B$782,X$366)+'СЕТ СН'!$F$16</f>
        <v>0</v>
      </c>
      <c r="Y387" s="36">
        <f ca="1">SUMIFS(СВЦЭМ!$K$40:$K$783,СВЦЭМ!$A$40:$A$783,$A387,СВЦЭМ!$B$39:$B$782,Y$366)+'СЕТ СН'!$F$16</f>
        <v>0</v>
      </c>
    </row>
    <row r="388" spans="1:26" ht="15.75" hidden="1" x14ac:dyDescent="0.2">
      <c r="A388" s="35">
        <f t="shared" si="10"/>
        <v>44856</v>
      </c>
      <c r="B388" s="36">
        <f ca="1">SUMIFS(СВЦЭМ!$K$40:$K$783,СВЦЭМ!$A$40:$A$783,$A388,СВЦЭМ!$B$39:$B$782,B$366)+'СЕТ СН'!$F$16</f>
        <v>0</v>
      </c>
      <c r="C388" s="36">
        <f ca="1">SUMIFS(СВЦЭМ!$K$40:$K$783,СВЦЭМ!$A$40:$A$783,$A388,СВЦЭМ!$B$39:$B$782,C$366)+'СЕТ СН'!$F$16</f>
        <v>0</v>
      </c>
      <c r="D388" s="36">
        <f ca="1">SUMIFS(СВЦЭМ!$K$40:$K$783,СВЦЭМ!$A$40:$A$783,$A388,СВЦЭМ!$B$39:$B$782,D$366)+'СЕТ СН'!$F$16</f>
        <v>0</v>
      </c>
      <c r="E388" s="36">
        <f ca="1">SUMIFS(СВЦЭМ!$K$40:$K$783,СВЦЭМ!$A$40:$A$783,$A388,СВЦЭМ!$B$39:$B$782,E$366)+'СЕТ СН'!$F$16</f>
        <v>0</v>
      </c>
      <c r="F388" s="36">
        <f ca="1">SUMIFS(СВЦЭМ!$K$40:$K$783,СВЦЭМ!$A$40:$A$783,$A388,СВЦЭМ!$B$39:$B$782,F$366)+'СЕТ СН'!$F$16</f>
        <v>0</v>
      </c>
      <c r="G388" s="36">
        <f ca="1">SUMIFS(СВЦЭМ!$K$40:$K$783,СВЦЭМ!$A$40:$A$783,$A388,СВЦЭМ!$B$39:$B$782,G$366)+'СЕТ СН'!$F$16</f>
        <v>0</v>
      </c>
      <c r="H388" s="36">
        <f ca="1">SUMIFS(СВЦЭМ!$K$40:$K$783,СВЦЭМ!$A$40:$A$783,$A388,СВЦЭМ!$B$39:$B$782,H$366)+'СЕТ СН'!$F$16</f>
        <v>0</v>
      </c>
      <c r="I388" s="36">
        <f ca="1">SUMIFS(СВЦЭМ!$K$40:$K$783,СВЦЭМ!$A$40:$A$783,$A388,СВЦЭМ!$B$39:$B$782,I$366)+'СЕТ СН'!$F$16</f>
        <v>0</v>
      </c>
      <c r="J388" s="36">
        <f ca="1">SUMIFS(СВЦЭМ!$K$40:$K$783,СВЦЭМ!$A$40:$A$783,$A388,СВЦЭМ!$B$39:$B$782,J$366)+'СЕТ СН'!$F$16</f>
        <v>0</v>
      </c>
      <c r="K388" s="36">
        <f ca="1">SUMIFS(СВЦЭМ!$K$40:$K$783,СВЦЭМ!$A$40:$A$783,$A388,СВЦЭМ!$B$39:$B$782,K$366)+'СЕТ СН'!$F$16</f>
        <v>0</v>
      </c>
      <c r="L388" s="36">
        <f ca="1">SUMIFS(СВЦЭМ!$K$40:$K$783,СВЦЭМ!$A$40:$A$783,$A388,СВЦЭМ!$B$39:$B$782,L$366)+'СЕТ СН'!$F$16</f>
        <v>0</v>
      </c>
      <c r="M388" s="36">
        <f ca="1">SUMIFS(СВЦЭМ!$K$40:$K$783,СВЦЭМ!$A$40:$A$783,$A388,СВЦЭМ!$B$39:$B$782,M$366)+'СЕТ СН'!$F$16</f>
        <v>0</v>
      </c>
      <c r="N388" s="36">
        <f ca="1">SUMIFS(СВЦЭМ!$K$40:$K$783,СВЦЭМ!$A$40:$A$783,$A388,СВЦЭМ!$B$39:$B$782,N$366)+'СЕТ СН'!$F$16</f>
        <v>0</v>
      </c>
      <c r="O388" s="36">
        <f ca="1">SUMIFS(СВЦЭМ!$K$40:$K$783,СВЦЭМ!$A$40:$A$783,$A388,СВЦЭМ!$B$39:$B$782,O$366)+'СЕТ СН'!$F$16</f>
        <v>0</v>
      </c>
      <c r="P388" s="36">
        <f ca="1">SUMIFS(СВЦЭМ!$K$40:$K$783,СВЦЭМ!$A$40:$A$783,$A388,СВЦЭМ!$B$39:$B$782,P$366)+'СЕТ СН'!$F$16</f>
        <v>0</v>
      </c>
      <c r="Q388" s="36">
        <f ca="1">SUMIFS(СВЦЭМ!$K$40:$K$783,СВЦЭМ!$A$40:$A$783,$A388,СВЦЭМ!$B$39:$B$782,Q$366)+'СЕТ СН'!$F$16</f>
        <v>0</v>
      </c>
      <c r="R388" s="36">
        <f ca="1">SUMIFS(СВЦЭМ!$K$40:$K$783,СВЦЭМ!$A$40:$A$783,$A388,СВЦЭМ!$B$39:$B$782,R$366)+'СЕТ СН'!$F$16</f>
        <v>0</v>
      </c>
      <c r="S388" s="36">
        <f ca="1">SUMIFS(СВЦЭМ!$K$40:$K$783,СВЦЭМ!$A$40:$A$783,$A388,СВЦЭМ!$B$39:$B$782,S$366)+'СЕТ СН'!$F$16</f>
        <v>0</v>
      </c>
      <c r="T388" s="36">
        <f ca="1">SUMIFS(СВЦЭМ!$K$40:$K$783,СВЦЭМ!$A$40:$A$783,$A388,СВЦЭМ!$B$39:$B$782,T$366)+'СЕТ СН'!$F$16</f>
        <v>0</v>
      </c>
      <c r="U388" s="36">
        <f ca="1">SUMIFS(СВЦЭМ!$K$40:$K$783,СВЦЭМ!$A$40:$A$783,$A388,СВЦЭМ!$B$39:$B$782,U$366)+'СЕТ СН'!$F$16</f>
        <v>0</v>
      </c>
      <c r="V388" s="36">
        <f ca="1">SUMIFS(СВЦЭМ!$K$40:$K$783,СВЦЭМ!$A$40:$A$783,$A388,СВЦЭМ!$B$39:$B$782,V$366)+'СЕТ СН'!$F$16</f>
        <v>0</v>
      </c>
      <c r="W388" s="36">
        <f ca="1">SUMIFS(СВЦЭМ!$K$40:$K$783,СВЦЭМ!$A$40:$A$783,$A388,СВЦЭМ!$B$39:$B$782,W$366)+'СЕТ СН'!$F$16</f>
        <v>0</v>
      </c>
      <c r="X388" s="36">
        <f ca="1">SUMIFS(СВЦЭМ!$K$40:$K$783,СВЦЭМ!$A$40:$A$783,$A388,СВЦЭМ!$B$39:$B$782,X$366)+'СЕТ СН'!$F$16</f>
        <v>0</v>
      </c>
      <c r="Y388" s="36">
        <f ca="1">SUMIFS(СВЦЭМ!$K$40:$K$783,СВЦЭМ!$A$40:$A$783,$A388,СВЦЭМ!$B$39:$B$782,Y$366)+'СЕТ СН'!$F$16</f>
        <v>0</v>
      </c>
    </row>
    <row r="389" spans="1:26" ht="15.75" hidden="1" x14ac:dyDescent="0.2">
      <c r="A389" s="35">
        <f t="shared" si="10"/>
        <v>44857</v>
      </c>
      <c r="B389" s="36">
        <f ca="1">SUMIFS(СВЦЭМ!$K$40:$K$783,СВЦЭМ!$A$40:$A$783,$A389,СВЦЭМ!$B$39:$B$782,B$366)+'СЕТ СН'!$F$16</f>
        <v>0</v>
      </c>
      <c r="C389" s="36">
        <f ca="1">SUMIFS(СВЦЭМ!$K$40:$K$783,СВЦЭМ!$A$40:$A$783,$A389,СВЦЭМ!$B$39:$B$782,C$366)+'СЕТ СН'!$F$16</f>
        <v>0</v>
      </c>
      <c r="D389" s="36">
        <f ca="1">SUMIFS(СВЦЭМ!$K$40:$K$783,СВЦЭМ!$A$40:$A$783,$A389,СВЦЭМ!$B$39:$B$782,D$366)+'СЕТ СН'!$F$16</f>
        <v>0</v>
      </c>
      <c r="E389" s="36">
        <f ca="1">SUMIFS(СВЦЭМ!$K$40:$K$783,СВЦЭМ!$A$40:$A$783,$A389,СВЦЭМ!$B$39:$B$782,E$366)+'СЕТ СН'!$F$16</f>
        <v>0</v>
      </c>
      <c r="F389" s="36">
        <f ca="1">SUMIFS(СВЦЭМ!$K$40:$K$783,СВЦЭМ!$A$40:$A$783,$A389,СВЦЭМ!$B$39:$B$782,F$366)+'СЕТ СН'!$F$16</f>
        <v>0</v>
      </c>
      <c r="G389" s="36">
        <f ca="1">SUMIFS(СВЦЭМ!$K$40:$K$783,СВЦЭМ!$A$40:$A$783,$A389,СВЦЭМ!$B$39:$B$782,G$366)+'СЕТ СН'!$F$16</f>
        <v>0</v>
      </c>
      <c r="H389" s="36">
        <f ca="1">SUMIFS(СВЦЭМ!$K$40:$K$783,СВЦЭМ!$A$40:$A$783,$A389,СВЦЭМ!$B$39:$B$782,H$366)+'СЕТ СН'!$F$16</f>
        <v>0</v>
      </c>
      <c r="I389" s="36">
        <f ca="1">SUMIFS(СВЦЭМ!$K$40:$K$783,СВЦЭМ!$A$40:$A$783,$A389,СВЦЭМ!$B$39:$B$782,I$366)+'СЕТ СН'!$F$16</f>
        <v>0</v>
      </c>
      <c r="J389" s="36">
        <f ca="1">SUMIFS(СВЦЭМ!$K$40:$K$783,СВЦЭМ!$A$40:$A$783,$A389,СВЦЭМ!$B$39:$B$782,J$366)+'СЕТ СН'!$F$16</f>
        <v>0</v>
      </c>
      <c r="K389" s="36">
        <f ca="1">SUMIFS(СВЦЭМ!$K$40:$K$783,СВЦЭМ!$A$40:$A$783,$A389,СВЦЭМ!$B$39:$B$782,K$366)+'СЕТ СН'!$F$16</f>
        <v>0</v>
      </c>
      <c r="L389" s="36">
        <f ca="1">SUMIFS(СВЦЭМ!$K$40:$K$783,СВЦЭМ!$A$40:$A$783,$A389,СВЦЭМ!$B$39:$B$782,L$366)+'СЕТ СН'!$F$16</f>
        <v>0</v>
      </c>
      <c r="M389" s="36">
        <f ca="1">SUMIFS(СВЦЭМ!$K$40:$K$783,СВЦЭМ!$A$40:$A$783,$A389,СВЦЭМ!$B$39:$B$782,M$366)+'СЕТ СН'!$F$16</f>
        <v>0</v>
      </c>
      <c r="N389" s="36">
        <f ca="1">SUMIFS(СВЦЭМ!$K$40:$K$783,СВЦЭМ!$A$40:$A$783,$A389,СВЦЭМ!$B$39:$B$782,N$366)+'СЕТ СН'!$F$16</f>
        <v>0</v>
      </c>
      <c r="O389" s="36">
        <f ca="1">SUMIFS(СВЦЭМ!$K$40:$K$783,СВЦЭМ!$A$40:$A$783,$A389,СВЦЭМ!$B$39:$B$782,O$366)+'СЕТ СН'!$F$16</f>
        <v>0</v>
      </c>
      <c r="P389" s="36">
        <f ca="1">SUMIFS(СВЦЭМ!$K$40:$K$783,СВЦЭМ!$A$40:$A$783,$A389,СВЦЭМ!$B$39:$B$782,P$366)+'СЕТ СН'!$F$16</f>
        <v>0</v>
      </c>
      <c r="Q389" s="36">
        <f ca="1">SUMIFS(СВЦЭМ!$K$40:$K$783,СВЦЭМ!$A$40:$A$783,$A389,СВЦЭМ!$B$39:$B$782,Q$366)+'СЕТ СН'!$F$16</f>
        <v>0</v>
      </c>
      <c r="R389" s="36">
        <f ca="1">SUMIFS(СВЦЭМ!$K$40:$K$783,СВЦЭМ!$A$40:$A$783,$A389,СВЦЭМ!$B$39:$B$782,R$366)+'СЕТ СН'!$F$16</f>
        <v>0</v>
      </c>
      <c r="S389" s="36">
        <f ca="1">SUMIFS(СВЦЭМ!$K$40:$K$783,СВЦЭМ!$A$40:$A$783,$A389,СВЦЭМ!$B$39:$B$782,S$366)+'СЕТ СН'!$F$16</f>
        <v>0</v>
      </c>
      <c r="T389" s="36">
        <f ca="1">SUMIFS(СВЦЭМ!$K$40:$K$783,СВЦЭМ!$A$40:$A$783,$A389,СВЦЭМ!$B$39:$B$782,T$366)+'СЕТ СН'!$F$16</f>
        <v>0</v>
      </c>
      <c r="U389" s="36">
        <f ca="1">SUMIFS(СВЦЭМ!$K$40:$K$783,СВЦЭМ!$A$40:$A$783,$A389,СВЦЭМ!$B$39:$B$782,U$366)+'СЕТ СН'!$F$16</f>
        <v>0</v>
      </c>
      <c r="V389" s="36">
        <f ca="1">SUMIFS(СВЦЭМ!$K$40:$K$783,СВЦЭМ!$A$40:$A$783,$A389,СВЦЭМ!$B$39:$B$782,V$366)+'СЕТ СН'!$F$16</f>
        <v>0</v>
      </c>
      <c r="W389" s="36">
        <f ca="1">SUMIFS(СВЦЭМ!$K$40:$K$783,СВЦЭМ!$A$40:$A$783,$A389,СВЦЭМ!$B$39:$B$782,W$366)+'СЕТ СН'!$F$16</f>
        <v>0</v>
      </c>
      <c r="X389" s="36">
        <f ca="1">SUMIFS(СВЦЭМ!$K$40:$K$783,СВЦЭМ!$A$40:$A$783,$A389,СВЦЭМ!$B$39:$B$782,X$366)+'СЕТ СН'!$F$16</f>
        <v>0</v>
      </c>
      <c r="Y389" s="36">
        <f ca="1">SUMIFS(СВЦЭМ!$K$40:$K$783,СВЦЭМ!$A$40:$A$783,$A389,СВЦЭМ!$B$39:$B$782,Y$366)+'СЕТ СН'!$F$16</f>
        <v>0</v>
      </c>
    </row>
    <row r="390" spans="1:26" ht="15.75" hidden="1" x14ac:dyDescent="0.2">
      <c r="A390" s="35">
        <f t="shared" si="10"/>
        <v>44858</v>
      </c>
      <c r="B390" s="36">
        <f ca="1">SUMIFS(СВЦЭМ!$K$40:$K$783,СВЦЭМ!$A$40:$A$783,$A390,СВЦЭМ!$B$39:$B$782,B$366)+'СЕТ СН'!$F$16</f>
        <v>0</v>
      </c>
      <c r="C390" s="36">
        <f ca="1">SUMIFS(СВЦЭМ!$K$40:$K$783,СВЦЭМ!$A$40:$A$783,$A390,СВЦЭМ!$B$39:$B$782,C$366)+'СЕТ СН'!$F$16</f>
        <v>0</v>
      </c>
      <c r="D390" s="36">
        <f ca="1">SUMIFS(СВЦЭМ!$K$40:$K$783,СВЦЭМ!$A$40:$A$783,$A390,СВЦЭМ!$B$39:$B$782,D$366)+'СЕТ СН'!$F$16</f>
        <v>0</v>
      </c>
      <c r="E390" s="36">
        <f ca="1">SUMIFS(СВЦЭМ!$K$40:$K$783,СВЦЭМ!$A$40:$A$783,$A390,СВЦЭМ!$B$39:$B$782,E$366)+'СЕТ СН'!$F$16</f>
        <v>0</v>
      </c>
      <c r="F390" s="36">
        <f ca="1">SUMIFS(СВЦЭМ!$K$40:$K$783,СВЦЭМ!$A$40:$A$783,$A390,СВЦЭМ!$B$39:$B$782,F$366)+'СЕТ СН'!$F$16</f>
        <v>0</v>
      </c>
      <c r="G390" s="36">
        <f ca="1">SUMIFS(СВЦЭМ!$K$40:$K$783,СВЦЭМ!$A$40:$A$783,$A390,СВЦЭМ!$B$39:$B$782,G$366)+'СЕТ СН'!$F$16</f>
        <v>0</v>
      </c>
      <c r="H390" s="36">
        <f ca="1">SUMIFS(СВЦЭМ!$K$40:$K$783,СВЦЭМ!$A$40:$A$783,$A390,СВЦЭМ!$B$39:$B$782,H$366)+'СЕТ СН'!$F$16</f>
        <v>0</v>
      </c>
      <c r="I390" s="36">
        <f ca="1">SUMIFS(СВЦЭМ!$K$40:$K$783,СВЦЭМ!$A$40:$A$783,$A390,СВЦЭМ!$B$39:$B$782,I$366)+'СЕТ СН'!$F$16</f>
        <v>0</v>
      </c>
      <c r="J390" s="36">
        <f ca="1">SUMIFS(СВЦЭМ!$K$40:$K$783,СВЦЭМ!$A$40:$A$783,$A390,СВЦЭМ!$B$39:$B$782,J$366)+'СЕТ СН'!$F$16</f>
        <v>0</v>
      </c>
      <c r="K390" s="36">
        <f ca="1">SUMIFS(СВЦЭМ!$K$40:$K$783,СВЦЭМ!$A$40:$A$783,$A390,СВЦЭМ!$B$39:$B$782,K$366)+'СЕТ СН'!$F$16</f>
        <v>0</v>
      </c>
      <c r="L390" s="36">
        <f ca="1">SUMIFS(СВЦЭМ!$K$40:$K$783,СВЦЭМ!$A$40:$A$783,$A390,СВЦЭМ!$B$39:$B$782,L$366)+'СЕТ СН'!$F$16</f>
        <v>0</v>
      </c>
      <c r="M390" s="36">
        <f ca="1">SUMIFS(СВЦЭМ!$K$40:$K$783,СВЦЭМ!$A$40:$A$783,$A390,СВЦЭМ!$B$39:$B$782,M$366)+'СЕТ СН'!$F$16</f>
        <v>0</v>
      </c>
      <c r="N390" s="36">
        <f ca="1">SUMIFS(СВЦЭМ!$K$40:$K$783,СВЦЭМ!$A$40:$A$783,$A390,СВЦЭМ!$B$39:$B$782,N$366)+'СЕТ СН'!$F$16</f>
        <v>0</v>
      </c>
      <c r="O390" s="36">
        <f ca="1">SUMIFS(СВЦЭМ!$K$40:$K$783,СВЦЭМ!$A$40:$A$783,$A390,СВЦЭМ!$B$39:$B$782,O$366)+'СЕТ СН'!$F$16</f>
        <v>0</v>
      </c>
      <c r="P390" s="36">
        <f ca="1">SUMIFS(СВЦЭМ!$K$40:$K$783,СВЦЭМ!$A$40:$A$783,$A390,СВЦЭМ!$B$39:$B$782,P$366)+'СЕТ СН'!$F$16</f>
        <v>0</v>
      </c>
      <c r="Q390" s="36">
        <f ca="1">SUMIFS(СВЦЭМ!$K$40:$K$783,СВЦЭМ!$A$40:$A$783,$A390,СВЦЭМ!$B$39:$B$782,Q$366)+'СЕТ СН'!$F$16</f>
        <v>0</v>
      </c>
      <c r="R390" s="36">
        <f ca="1">SUMIFS(СВЦЭМ!$K$40:$K$783,СВЦЭМ!$A$40:$A$783,$A390,СВЦЭМ!$B$39:$B$782,R$366)+'СЕТ СН'!$F$16</f>
        <v>0</v>
      </c>
      <c r="S390" s="36">
        <f ca="1">SUMIFS(СВЦЭМ!$K$40:$K$783,СВЦЭМ!$A$40:$A$783,$A390,СВЦЭМ!$B$39:$B$782,S$366)+'СЕТ СН'!$F$16</f>
        <v>0</v>
      </c>
      <c r="T390" s="36">
        <f ca="1">SUMIFS(СВЦЭМ!$K$40:$K$783,СВЦЭМ!$A$40:$A$783,$A390,СВЦЭМ!$B$39:$B$782,T$366)+'СЕТ СН'!$F$16</f>
        <v>0</v>
      </c>
      <c r="U390" s="36">
        <f ca="1">SUMIFS(СВЦЭМ!$K$40:$K$783,СВЦЭМ!$A$40:$A$783,$A390,СВЦЭМ!$B$39:$B$782,U$366)+'СЕТ СН'!$F$16</f>
        <v>0</v>
      </c>
      <c r="V390" s="36">
        <f ca="1">SUMIFS(СВЦЭМ!$K$40:$K$783,СВЦЭМ!$A$40:$A$783,$A390,СВЦЭМ!$B$39:$B$782,V$366)+'СЕТ СН'!$F$16</f>
        <v>0</v>
      </c>
      <c r="W390" s="36">
        <f ca="1">SUMIFS(СВЦЭМ!$K$40:$K$783,СВЦЭМ!$A$40:$A$783,$A390,СВЦЭМ!$B$39:$B$782,W$366)+'СЕТ СН'!$F$16</f>
        <v>0</v>
      </c>
      <c r="X390" s="36">
        <f ca="1">SUMIFS(СВЦЭМ!$K$40:$K$783,СВЦЭМ!$A$40:$A$783,$A390,СВЦЭМ!$B$39:$B$782,X$366)+'СЕТ СН'!$F$16</f>
        <v>0</v>
      </c>
      <c r="Y390" s="36">
        <f ca="1">SUMIFS(СВЦЭМ!$K$40:$K$783,СВЦЭМ!$A$40:$A$783,$A390,СВЦЭМ!$B$39:$B$782,Y$366)+'СЕТ СН'!$F$16</f>
        <v>0</v>
      </c>
    </row>
    <row r="391" spans="1:26" ht="15.75" hidden="1" x14ac:dyDescent="0.2">
      <c r="A391" s="35">
        <f t="shared" si="10"/>
        <v>44859</v>
      </c>
      <c r="B391" s="36">
        <f ca="1">SUMIFS(СВЦЭМ!$K$40:$K$783,СВЦЭМ!$A$40:$A$783,$A391,СВЦЭМ!$B$39:$B$782,B$366)+'СЕТ СН'!$F$16</f>
        <v>0</v>
      </c>
      <c r="C391" s="36">
        <f ca="1">SUMIFS(СВЦЭМ!$K$40:$K$783,СВЦЭМ!$A$40:$A$783,$A391,СВЦЭМ!$B$39:$B$782,C$366)+'СЕТ СН'!$F$16</f>
        <v>0</v>
      </c>
      <c r="D391" s="36">
        <f ca="1">SUMIFS(СВЦЭМ!$K$40:$K$783,СВЦЭМ!$A$40:$A$783,$A391,СВЦЭМ!$B$39:$B$782,D$366)+'СЕТ СН'!$F$16</f>
        <v>0</v>
      </c>
      <c r="E391" s="36">
        <f ca="1">SUMIFS(СВЦЭМ!$K$40:$K$783,СВЦЭМ!$A$40:$A$783,$A391,СВЦЭМ!$B$39:$B$782,E$366)+'СЕТ СН'!$F$16</f>
        <v>0</v>
      </c>
      <c r="F391" s="36">
        <f ca="1">SUMIFS(СВЦЭМ!$K$40:$K$783,СВЦЭМ!$A$40:$A$783,$A391,СВЦЭМ!$B$39:$B$782,F$366)+'СЕТ СН'!$F$16</f>
        <v>0</v>
      </c>
      <c r="G391" s="36">
        <f ca="1">SUMIFS(СВЦЭМ!$K$40:$K$783,СВЦЭМ!$A$40:$A$783,$A391,СВЦЭМ!$B$39:$B$782,G$366)+'СЕТ СН'!$F$16</f>
        <v>0</v>
      </c>
      <c r="H391" s="36">
        <f ca="1">SUMIFS(СВЦЭМ!$K$40:$K$783,СВЦЭМ!$A$40:$A$783,$A391,СВЦЭМ!$B$39:$B$782,H$366)+'СЕТ СН'!$F$16</f>
        <v>0</v>
      </c>
      <c r="I391" s="36">
        <f ca="1">SUMIFS(СВЦЭМ!$K$40:$K$783,СВЦЭМ!$A$40:$A$783,$A391,СВЦЭМ!$B$39:$B$782,I$366)+'СЕТ СН'!$F$16</f>
        <v>0</v>
      </c>
      <c r="J391" s="36">
        <f ca="1">SUMIFS(СВЦЭМ!$K$40:$K$783,СВЦЭМ!$A$40:$A$783,$A391,СВЦЭМ!$B$39:$B$782,J$366)+'СЕТ СН'!$F$16</f>
        <v>0</v>
      </c>
      <c r="K391" s="36">
        <f ca="1">SUMIFS(СВЦЭМ!$K$40:$K$783,СВЦЭМ!$A$40:$A$783,$A391,СВЦЭМ!$B$39:$B$782,K$366)+'СЕТ СН'!$F$16</f>
        <v>0</v>
      </c>
      <c r="L391" s="36">
        <f ca="1">SUMIFS(СВЦЭМ!$K$40:$K$783,СВЦЭМ!$A$40:$A$783,$A391,СВЦЭМ!$B$39:$B$782,L$366)+'СЕТ СН'!$F$16</f>
        <v>0</v>
      </c>
      <c r="M391" s="36">
        <f ca="1">SUMIFS(СВЦЭМ!$K$40:$K$783,СВЦЭМ!$A$40:$A$783,$A391,СВЦЭМ!$B$39:$B$782,M$366)+'СЕТ СН'!$F$16</f>
        <v>0</v>
      </c>
      <c r="N391" s="36">
        <f ca="1">SUMIFS(СВЦЭМ!$K$40:$K$783,СВЦЭМ!$A$40:$A$783,$A391,СВЦЭМ!$B$39:$B$782,N$366)+'СЕТ СН'!$F$16</f>
        <v>0</v>
      </c>
      <c r="O391" s="36">
        <f ca="1">SUMIFS(СВЦЭМ!$K$40:$K$783,СВЦЭМ!$A$40:$A$783,$A391,СВЦЭМ!$B$39:$B$782,O$366)+'СЕТ СН'!$F$16</f>
        <v>0</v>
      </c>
      <c r="P391" s="36">
        <f ca="1">SUMIFS(СВЦЭМ!$K$40:$K$783,СВЦЭМ!$A$40:$A$783,$A391,СВЦЭМ!$B$39:$B$782,P$366)+'СЕТ СН'!$F$16</f>
        <v>0</v>
      </c>
      <c r="Q391" s="36">
        <f ca="1">SUMIFS(СВЦЭМ!$K$40:$K$783,СВЦЭМ!$A$40:$A$783,$A391,СВЦЭМ!$B$39:$B$782,Q$366)+'СЕТ СН'!$F$16</f>
        <v>0</v>
      </c>
      <c r="R391" s="36">
        <f ca="1">SUMIFS(СВЦЭМ!$K$40:$K$783,СВЦЭМ!$A$40:$A$783,$A391,СВЦЭМ!$B$39:$B$782,R$366)+'СЕТ СН'!$F$16</f>
        <v>0</v>
      </c>
      <c r="S391" s="36">
        <f ca="1">SUMIFS(СВЦЭМ!$K$40:$K$783,СВЦЭМ!$A$40:$A$783,$A391,СВЦЭМ!$B$39:$B$782,S$366)+'СЕТ СН'!$F$16</f>
        <v>0</v>
      </c>
      <c r="T391" s="36">
        <f ca="1">SUMIFS(СВЦЭМ!$K$40:$K$783,СВЦЭМ!$A$40:$A$783,$A391,СВЦЭМ!$B$39:$B$782,T$366)+'СЕТ СН'!$F$16</f>
        <v>0</v>
      </c>
      <c r="U391" s="36">
        <f ca="1">SUMIFS(СВЦЭМ!$K$40:$K$783,СВЦЭМ!$A$40:$A$783,$A391,СВЦЭМ!$B$39:$B$782,U$366)+'СЕТ СН'!$F$16</f>
        <v>0</v>
      </c>
      <c r="V391" s="36">
        <f ca="1">SUMIFS(СВЦЭМ!$K$40:$K$783,СВЦЭМ!$A$40:$A$783,$A391,СВЦЭМ!$B$39:$B$782,V$366)+'СЕТ СН'!$F$16</f>
        <v>0</v>
      </c>
      <c r="W391" s="36">
        <f ca="1">SUMIFS(СВЦЭМ!$K$40:$K$783,СВЦЭМ!$A$40:$A$783,$A391,СВЦЭМ!$B$39:$B$782,W$366)+'СЕТ СН'!$F$16</f>
        <v>0</v>
      </c>
      <c r="X391" s="36">
        <f ca="1">SUMIFS(СВЦЭМ!$K$40:$K$783,СВЦЭМ!$A$40:$A$783,$A391,СВЦЭМ!$B$39:$B$782,X$366)+'СЕТ СН'!$F$16</f>
        <v>0</v>
      </c>
      <c r="Y391" s="36">
        <f ca="1">SUMIFS(СВЦЭМ!$K$40:$K$783,СВЦЭМ!$A$40:$A$783,$A391,СВЦЭМ!$B$39:$B$782,Y$366)+'СЕТ СН'!$F$16</f>
        <v>0</v>
      </c>
    </row>
    <row r="392" spans="1:26" ht="15.75" hidden="1" x14ac:dyDescent="0.2">
      <c r="A392" s="35">
        <f t="shared" si="10"/>
        <v>44860</v>
      </c>
      <c r="B392" s="36">
        <f ca="1">SUMIFS(СВЦЭМ!$K$40:$K$783,СВЦЭМ!$A$40:$A$783,$A392,СВЦЭМ!$B$39:$B$782,B$366)+'СЕТ СН'!$F$16</f>
        <v>0</v>
      </c>
      <c r="C392" s="36">
        <f ca="1">SUMIFS(СВЦЭМ!$K$40:$K$783,СВЦЭМ!$A$40:$A$783,$A392,СВЦЭМ!$B$39:$B$782,C$366)+'СЕТ СН'!$F$16</f>
        <v>0</v>
      </c>
      <c r="D392" s="36">
        <f ca="1">SUMIFS(СВЦЭМ!$K$40:$K$783,СВЦЭМ!$A$40:$A$783,$A392,СВЦЭМ!$B$39:$B$782,D$366)+'СЕТ СН'!$F$16</f>
        <v>0</v>
      </c>
      <c r="E392" s="36">
        <f ca="1">SUMIFS(СВЦЭМ!$K$40:$K$783,СВЦЭМ!$A$40:$A$783,$A392,СВЦЭМ!$B$39:$B$782,E$366)+'СЕТ СН'!$F$16</f>
        <v>0</v>
      </c>
      <c r="F392" s="36">
        <f ca="1">SUMIFS(СВЦЭМ!$K$40:$K$783,СВЦЭМ!$A$40:$A$783,$A392,СВЦЭМ!$B$39:$B$782,F$366)+'СЕТ СН'!$F$16</f>
        <v>0</v>
      </c>
      <c r="G392" s="36">
        <f ca="1">SUMIFS(СВЦЭМ!$K$40:$K$783,СВЦЭМ!$A$40:$A$783,$A392,СВЦЭМ!$B$39:$B$782,G$366)+'СЕТ СН'!$F$16</f>
        <v>0</v>
      </c>
      <c r="H392" s="36">
        <f ca="1">SUMIFS(СВЦЭМ!$K$40:$K$783,СВЦЭМ!$A$40:$A$783,$A392,СВЦЭМ!$B$39:$B$782,H$366)+'СЕТ СН'!$F$16</f>
        <v>0</v>
      </c>
      <c r="I392" s="36">
        <f ca="1">SUMIFS(СВЦЭМ!$K$40:$K$783,СВЦЭМ!$A$40:$A$783,$A392,СВЦЭМ!$B$39:$B$782,I$366)+'СЕТ СН'!$F$16</f>
        <v>0</v>
      </c>
      <c r="J392" s="36">
        <f ca="1">SUMIFS(СВЦЭМ!$K$40:$K$783,СВЦЭМ!$A$40:$A$783,$A392,СВЦЭМ!$B$39:$B$782,J$366)+'СЕТ СН'!$F$16</f>
        <v>0</v>
      </c>
      <c r="K392" s="36">
        <f ca="1">SUMIFS(СВЦЭМ!$K$40:$K$783,СВЦЭМ!$A$40:$A$783,$A392,СВЦЭМ!$B$39:$B$782,K$366)+'СЕТ СН'!$F$16</f>
        <v>0</v>
      </c>
      <c r="L392" s="36">
        <f ca="1">SUMIFS(СВЦЭМ!$K$40:$K$783,СВЦЭМ!$A$40:$A$783,$A392,СВЦЭМ!$B$39:$B$782,L$366)+'СЕТ СН'!$F$16</f>
        <v>0</v>
      </c>
      <c r="M392" s="36">
        <f ca="1">SUMIFS(СВЦЭМ!$K$40:$K$783,СВЦЭМ!$A$40:$A$783,$A392,СВЦЭМ!$B$39:$B$782,M$366)+'СЕТ СН'!$F$16</f>
        <v>0</v>
      </c>
      <c r="N392" s="36">
        <f ca="1">SUMIFS(СВЦЭМ!$K$40:$K$783,СВЦЭМ!$A$40:$A$783,$A392,СВЦЭМ!$B$39:$B$782,N$366)+'СЕТ СН'!$F$16</f>
        <v>0</v>
      </c>
      <c r="O392" s="36">
        <f ca="1">SUMIFS(СВЦЭМ!$K$40:$K$783,СВЦЭМ!$A$40:$A$783,$A392,СВЦЭМ!$B$39:$B$782,O$366)+'СЕТ СН'!$F$16</f>
        <v>0</v>
      </c>
      <c r="P392" s="36">
        <f ca="1">SUMIFS(СВЦЭМ!$K$40:$K$783,СВЦЭМ!$A$40:$A$783,$A392,СВЦЭМ!$B$39:$B$782,P$366)+'СЕТ СН'!$F$16</f>
        <v>0</v>
      </c>
      <c r="Q392" s="36">
        <f ca="1">SUMIFS(СВЦЭМ!$K$40:$K$783,СВЦЭМ!$A$40:$A$783,$A392,СВЦЭМ!$B$39:$B$782,Q$366)+'СЕТ СН'!$F$16</f>
        <v>0</v>
      </c>
      <c r="R392" s="36">
        <f ca="1">SUMIFS(СВЦЭМ!$K$40:$K$783,СВЦЭМ!$A$40:$A$783,$A392,СВЦЭМ!$B$39:$B$782,R$366)+'СЕТ СН'!$F$16</f>
        <v>0</v>
      </c>
      <c r="S392" s="36">
        <f ca="1">SUMIFS(СВЦЭМ!$K$40:$K$783,СВЦЭМ!$A$40:$A$783,$A392,СВЦЭМ!$B$39:$B$782,S$366)+'СЕТ СН'!$F$16</f>
        <v>0</v>
      </c>
      <c r="T392" s="36">
        <f ca="1">SUMIFS(СВЦЭМ!$K$40:$K$783,СВЦЭМ!$A$40:$A$783,$A392,СВЦЭМ!$B$39:$B$782,T$366)+'СЕТ СН'!$F$16</f>
        <v>0</v>
      </c>
      <c r="U392" s="36">
        <f ca="1">SUMIFS(СВЦЭМ!$K$40:$K$783,СВЦЭМ!$A$40:$A$783,$A392,СВЦЭМ!$B$39:$B$782,U$366)+'СЕТ СН'!$F$16</f>
        <v>0</v>
      </c>
      <c r="V392" s="36">
        <f ca="1">SUMIFS(СВЦЭМ!$K$40:$K$783,СВЦЭМ!$A$40:$A$783,$A392,СВЦЭМ!$B$39:$B$782,V$366)+'СЕТ СН'!$F$16</f>
        <v>0</v>
      </c>
      <c r="W392" s="36">
        <f ca="1">SUMIFS(СВЦЭМ!$K$40:$K$783,СВЦЭМ!$A$40:$A$783,$A392,СВЦЭМ!$B$39:$B$782,W$366)+'СЕТ СН'!$F$16</f>
        <v>0</v>
      </c>
      <c r="X392" s="36">
        <f ca="1">SUMIFS(СВЦЭМ!$K$40:$K$783,СВЦЭМ!$A$40:$A$783,$A392,СВЦЭМ!$B$39:$B$782,X$366)+'СЕТ СН'!$F$16</f>
        <v>0</v>
      </c>
      <c r="Y392" s="36">
        <f ca="1">SUMIFS(СВЦЭМ!$K$40:$K$783,СВЦЭМ!$A$40:$A$783,$A392,СВЦЭМ!$B$39:$B$782,Y$366)+'СЕТ СН'!$F$16</f>
        <v>0</v>
      </c>
    </row>
    <row r="393" spans="1:26" ht="15.75" hidden="1" x14ac:dyDescent="0.2">
      <c r="A393" s="35">
        <f t="shared" si="10"/>
        <v>44861</v>
      </c>
      <c r="B393" s="36">
        <f ca="1">SUMIFS(СВЦЭМ!$K$40:$K$783,СВЦЭМ!$A$40:$A$783,$A393,СВЦЭМ!$B$39:$B$782,B$366)+'СЕТ СН'!$F$16</f>
        <v>0</v>
      </c>
      <c r="C393" s="36">
        <f ca="1">SUMIFS(СВЦЭМ!$K$40:$K$783,СВЦЭМ!$A$40:$A$783,$A393,СВЦЭМ!$B$39:$B$782,C$366)+'СЕТ СН'!$F$16</f>
        <v>0</v>
      </c>
      <c r="D393" s="36">
        <f ca="1">SUMIFS(СВЦЭМ!$K$40:$K$783,СВЦЭМ!$A$40:$A$783,$A393,СВЦЭМ!$B$39:$B$782,D$366)+'СЕТ СН'!$F$16</f>
        <v>0</v>
      </c>
      <c r="E393" s="36">
        <f ca="1">SUMIFS(СВЦЭМ!$K$40:$K$783,СВЦЭМ!$A$40:$A$783,$A393,СВЦЭМ!$B$39:$B$782,E$366)+'СЕТ СН'!$F$16</f>
        <v>0</v>
      </c>
      <c r="F393" s="36">
        <f ca="1">SUMIFS(СВЦЭМ!$K$40:$K$783,СВЦЭМ!$A$40:$A$783,$A393,СВЦЭМ!$B$39:$B$782,F$366)+'СЕТ СН'!$F$16</f>
        <v>0</v>
      </c>
      <c r="G393" s="36">
        <f ca="1">SUMIFS(СВЦЭМ!$K$40:$K$783,СВЦЭМ!$A$40:$A$783,$A393,СВЦЭМ!$B$39:$B$782,G$366)+'СЕТ СН'!$F$16</f>
        <v>0</v>
      </c>
      <c r="H393" s="36">
        <f ca="1">SUMIFS(СВЦЭМ!$K$40:$K$783,СВЦЭМ!$A$40:$A$783,$A393,СВЦЭМ!$B$39:$B$782,H$366)+'СЕТ СН'!$F$16</f>
        <v>0</v>
      </c>
      <c r="I393" s="36">
        <f ca="1">SUMIFS(СВЦЭМ!$K$40:$K$783,СВЦЭМ!$A$40:$A$783,$A393,СВЦЭМ!$B$39:$B$782,I$366)+'СЕТ СН'!$F$16</f>
        <v>0</v>
      </c>
      <c r="J393" s="36">
        <f ca="1">SUMIFS(СВЦЭМ!$K$40:$K$783,СВЦЭМ!$A$40:$A$783,$A393,СВЦЭМ!$B$39:$B$782,J$366)+'СЕТ СН'!$F$16</f>
        <v>0</v>
      </c>
      <c r="K393" s="36">
        <f ca="1">SUMIFS(СВЦЭМ!$K$40:$K$783,СВЦЭМ!$A$40:$A$783,$A393,СВЦЭМ!$B$39:$B$782,K$366)+'СЕТ СН'!$F$16</f>
        <v>0</v>
      </c>
      <c r="L393" s="36">
        <f ca="1">SUMIFS(СВЦЭМ!$K$40:$K$783,СВЦЭМ!$A$40:$A$783,$A393,СВЦЭМ!$B$39:$B$782,L$366)+'СЕТ СН'!$F$16</f>
        <v>0</v>
      </c>
      <c r="M393" s="36">
        <f ca="1">SUMIFS(СВЦЭМ!$K$40:$K$783,СВЦЭМ!$A$40:$A$783,$A393,СВЦЭМ!$B$39:$B$782,M$366)+'СЕТ СН'!$F$16</f>
        <v>0</v>
      </c>
      <c r="N393" s="36">
        <f ca="1">SUMIFS(СВЦЭМ!$K$40:$K$783,СВЦЭМ!$A$40:$A$783,$A393,СВЦЭМ!$B$39:$B$782,N$366)+'СЕТ СН'!$F$16</f>
        <v>0</v>
      </c>
      <c r="O393" s="36">
        <f ca="1">SUMIFS(СВЦЭМ!$K$40:$K$783,СВЦЭМ!$A$40:$A$783,$A393,СВЦЭМ!$B$39:$B$782,O$366)+'СЕТ СН'!$F$16</f>
        <v>0</v>
      </c>
      <c r="P393" s="36">
        <f ca="1">SUMIFS(СВЦЭМ!$K$40:$K$783,СВЦЭМ!$A$40:$A$783,$A393,СВЦЭМ!$B$39:$B$782,P$366)+'СЕТ СН'!$F$16</f>
        <v>0</v>
      </c>
      <c r="Q393" s="36">
        <f ca="1">SUMIFS(СВЦЭМ!$K$40:$K$783,СВЦЭМ!$A$40:$A$783,$A393,СВЦЭМ!$B$39:$B$782,Q$366)+'СЕТ СН'!$F$16</f>
        <v>0</v>
      </c>
      <c r="R393" s="36">
        <f ca="1">SUMIFS(СВЦЭМ!$K$40:$K$783,СВЦЭМ!$A$40:$A$783,$A393,СВЦЭМ!$B$39:$B$782,R$366)+'СЕТ СН'!$F$16</f>
        <v>0</v>
      </c>
      <c r="S393" s="36">
        <f ca="1">SUMIFS(СВЦЭМ!$K$40:$K$783,СВЦЭМ!$A$40:$A$783,$A393,СВЦЭМ!$B$39:$B$782,S$366)+'СЕТ СН'!$F$16</f>
        <v>0</v>
      </c>
      <c r="T393" s="36">
        <f ca="1">SUMIFS(СВЦЭМ!$K$40:$K$783,СВЦЭМ!$A$40:$A$783,$A393,СВЦЭМ!$B$39:$B$782,T$366)+'СЕТ СН'!$F$16</f>
        <v>0</v>
      </c>
      <c r="U393" s="36">
        <f ca="1">SUMIFS(СВЦЭМ!$K$40:$K$783,СВЦЭМ!$A$40:$A$783,$A393,СВЦЭМ!$B$39:$B$782,U$366)+'СЕТ СН'!$F$16</f>
        <v>0</v>
      </c>
      <c r="V393" s="36">
        <f ca="1">SUMIFS(СВЦЭМ!$K$40:$K$783,СВЦЭМ!$A$40:$A$783,$A393,СВЦЭМ!$B$39:$B$782,V$366)+'СЕТ СН'!$F$16</f>
        <v>0</v>
      </c>
      <c r="W393" s="36">
        <f ca="1">SUMIFS(СВЦЭМ!$K$40:$K$783,СВЦЭМ!$A$40:$A$783,$A393,СВЦЭМ!$B$39:$B$782,W$366)+'СЕТ СН'!$F$16</f>
        <v>0</v>
      </c>
      <c r="X393" s="36">
        <f ca="1">SUMIFS(СВЦЭМ!$K$40:$K$783,СВЦЭМ!$A$40:$A$783,$A393,СВЦЭМ!$B$39:$B$782,X$366)+'СЕТ СН'!$F$16</f>
        <v>0</v>
      </c>
      <c r="Y393" s="36">
        <f ca="1">SUMIFS(СВЦЭМ!$K$40:$K$783,СВЦЭМ!$A$40:$A$783,$A393,СВЦЭМ!$B$39:$B$782,Y$366)+'СЕТ СН'!$F$16</f>
        <v>0</v>
      </c>
    </row>
    <row r="394" spans="1:26" ht="15.75" hidden="1" x14ac:dyDescent="0.2">
      <c r="A394" s="35">
        <f t="shared" si="10"/>
        <v>44862</v>
      </c>
      <c r="B394" s="36">
        <f ca="1">SUMIFS(СВЦЭМ!$K$40:$K$783,СВЦЭМ!$A$40:$A$783,$A394,СВЦЭМ!$B$39:$B$782,B$366)+'СЕТ СН'!$F$16</f>
        <v>0</v>
      </c>
      <c r="C394" s="36">
        <f ca="1">SUMIFS(СВЦЭМ!$K$40:$K$783,СВЦЭМ!$A$40:$A$783,$A394,СВЦЭМ!$B$39:$B$782,C$366)+'СЕТ СН'!$F$16</f>
        <v>0</v>
      </c>
      <c r="D394" s="36">
        <f ca="1">SUMIFS(СВЦЭМ!$K$40:$K$783,СВЦЭМ!$A$40:$A$783,$A394,СВЦЭМ!$B$39:$B$782,D$366)+'СЕТ СН'!$F$16</f>
        <v>0</v>
      </c>
      <c r="E394" s="36">
        <f ca="1">SUMIFS(СВЦЭМ!$K$40:$K$783,СВЦЭМ!$A$40:$A$783,$A394,СВЦЭМ!$B$39:$B$782,E$366)+'СЕТ СН'!$F$16</f>
        <v>0</v>
      </c>
      <c r="F394" s="36">
        <f ca="1">SUMIFS(СВЦЭМ!$K$40:$K$783,СВЦЭМ!$A$40:$A$783,$A394,СВЦЭМ!$B$39:$B$782,F$366)+'СЕТ СН'!$F$16</f>
        <v>0</v>
      </c>
      <c r="G394" s="36">
        <f ca="1">SUMIFS(СВЦЭМ!$K$40:$K$783,СВЦЭМ!$A$40:$A$783,$A394,СВЦЭМ!$B$39:$B$782,G$366)+'СЕТ СН'!$F$16</f>
        <v>0</v>
      </c>
      <c r="H394" s="36">
        <f ca="1">SUMIFS(СВЦЭМ!$K$40:$K$783,СВЦЭМ!$A$40:$A$783,$A394,СВЦЭМ!$B$39:$B$782,H$366)+'СЕТ СН'!$F$16</f>
        <v>0</v>
      </c>
      <c r="I394" s="36">
        <f ca="1">SUMIFS(СВЦЭМ!$K$40:$K$783,СВЦЭМ!$A$40:$A$783,$A394,СВЦЭМ!$B$39:$B$782,I$366)+'СЕТ СН'!$F$16</f>
        <v>0</v>
      </c>
      <c r="J394" s="36">
        <f ca="1">SUMIFS(СВЦЭМ!$K$40:$K$783,СВЦЭМ!$A$40:$A$783,$A394,СВЦЭМ!$B$39:$B$782,J$366)+'СЕТ СН'!$F$16</f>
        <v>0</v>
      </c>
      <c r="K394" s="36">
        <f ca="1">SUMIFS(СВЦЭМ!$K$40:$K$783,СВЦЭМ!$A$40:$A$783,$A394,СВЦЭМ!$B$39:$B$782,K$366)+'СЕТ СН'!$F$16</f>
        <v>0</v>
      </c>
      <c r="L394" s="36">
        <f ca="1">SUMIFS(СВЦЭМ!$K$40:$K$783,СВЦЭМ!$A$40:$A$783,$A394,СВЦЭМ!$B$39:$B$782,L$366)+'СЕТ СН'!$F$16</f>
        <v>0</v>
      </c>
      <c r="M394" s="36">
        <f ca="1">SUMIFS(СВЦЭМ!$K$40:$K$783,СВЦЭМ!$A$40:$A$783,$A394,СВЦЭМ!$B$39:$B$782,M$366)+'СЕТ СН'!$F$16</f>
        <v>0</v>
      </c>
      <c r="N394" s="36">
        <f ca="1">SUMIFS(СВЦЭМ!$K$40:$K$783,СВЦЭМ!$A$40:$A$783,$A394,СВЦЭМ!$B$39:$B$782,N$366)+'СЕТ СН'!$F$16</f>
        <v>0</v>
      </c>
      <c r="O394" s="36">
        <f ca="1">SUMIFS(СВЦЭМ!$K$40:$K$783,СВЦЭМ!$A$40:$A$783,$A394,СВЦЭМ!$B$39:$B$782,O$366)+'СЕТ СН'!$F$16</f>
        <v>0</v>
      </c>
      <c r="P394" s="36">
        <f ca="1">SUMIFS(СВЦЭМ!$K$40:$K$783,СВЦЭМ!$A$40:$A$783,$A394,СВЦЭМ!$B$39:$B$782,P$366)+'СЕТ СН'!$F$16</f>
        <v>0</v>
      </c>
      <c r="Q394" s="36">
        <f ca="1">SUMIFS(СВЦЭМ!$K$40:$K$783,СВЦЭМ!$A$40:$A$783,$A394,СВЦЭМ!$B$39:$B$782,Q$366)+'СЕТ СН'!$F$16</f>
        <v>0</v>
      </c>
      <c r="R394" s="36">
        <f ca="1">SUMIFS(СВЦЭМ!$K$40:$K$783,СВЦЭМ!$A$40:$A$783,$A394,СВЦЭМ!$B$39:$B$782,R$366)+'СЕТ СН'!$F$16</f>
        <v>0</v>
      </c>
      <c r="S394" s="36">
        <f ca="1">SUMIFS(СВЦЭМ!$K$40:$K$783,СВЦЭМ!$A$40:$A$783,$A394,СВЦЭМ!$B$39:$B$782,S$366)+'СЕТ СН'!$F$16</f>
        <v>0</v>
      </c>
      <c r="T394" s="36">
        <f ca="1">SUMIFS(СВЦЭМ!$K$40:$K$783,СВЦЭМ!$A$40:$A$783,$A394,СВЦЭМ!$B$39:$B$782,T$366)+'СЕТ СН'!$F$16</f>
        <v>0</v>
      </c>
      <c r="U394" s="36">
        <f ca="1">SUMIFS(СВЦЭМ!$K$40:$K$783,СВЦЭМ!$A$40:$A$783,$A394,СВЦЭМ!$B$39:$B$782,U$366)+'СЕТ СН'!$F$16</f>
        <v>0</v>
      </c>
      <c r="V394" s="36">
        <f ca="1">SUMIFS(СВЦЭМ!$K$40:$K$783,СВЦЭМ!$A$40:$A$783,$A394,СВЦЭМ!$B$39:$B$782,V$366)+'СЕТ СН'!$F$16</f>
        <v>0</v>
      </c>
      <c r="W394" s="36">
        <f ca="1">SUMIFS(СВЦЭМ!$K$40:$K$783,СВЦЭМ!$A$40:$A$783,$A394,СВЦЭМ!$B$39:$B$782,W$366)+'СЕТ СН'!$F$16</f>
        <v>0</v>
      </c>
      <c r="X394" s="36">
        <f ca="1">SUMIFS(СВЦЭМ!$K$40:$K$783,СВЦЭМ!$A$40:$A$783,$A394,СВЦЭМ!$B$39:$B$782,X$366)+'СЕТ СН'!$F$16</f>
        <v>0</v>
      </c>
      <c r="Y394" s="36">
        <f ca="1">SUMIFS(СВЦЭМ!$K$40:$K$783,СВЦЭМ!$A$40:$A$783,$A394,СВЦЭМ!$B$39:$B$782,Y$366)+'СЕТ СН'!$F$16</f>
        <v>0</v>
      </c>
    </row>
    <row r="395" spans="1:26" ht="15.75" hidden="1" x14ac:dyDescent="0.2">
      <c r="A395" s="35">
        <f t="shared" si="10"/>
        <v>44863</v>
      </c>
      <c r="B395" s="36">
        <f ca="1">SUMIFS(СВЦЭМ!$K$40:$K$783,СВЦЭМ!$A$40:$A$783,$A395,СВЦЭМ!$B$39:$B$782,B$366)+'СЕТ СН'!$F$16</f>
        <v>0</v>
      </c>
      <c r="C395" s="36">
        <f ca="1">SUMIFS(СВЦЭМ!$K$40:$K$783,СВЦЭМ!$A$40:$A$783,$A395,СВЦЭМ!$B$39:$B$782,C$366)+'СЕТ СН'!$F$16</f>
        <v>0</v>
      </c>
      <c r="D395" s="36">
        <f ca="1">SUMIFS(СВЦЭМ!$K$40:$K$783,СВЦЭМ!$A$40:$A$783,$A395,СВЦЭМ!$B$39:$B$782,D$366)+'СЕТ СН'!$F$16</f>
        <v>0</v>
      </c>
      <c r="E395" s="36">
        <f ca="1">SUMIFS(СВЦЭМ!$K$40:$K$783,СВЦЭМ!$A$40:$A$783,$A395,СВЦЭМ!$B$39:$B$782,E$366)+'СЕТ СН'!$F$16</f>
        <v>0</v>
      </c>
      <c r="F395" s="36">
        <f ca="1">SUMIFS(СВЦЭМ!$K$40:$K$783,СВЦЭМ!$A$40:$A$783,$A395,СВЦЭМ!$B$39:$B$782,F$366)+'СЕТ СН'!$F$16</f>
        <v>0</v>
      </c>
      <c r="G395" s="36">
        <f ca="1">SUMIFS(СВЦЭМ!$K$40:$K$783,СВЦЭМ!$A$40:$A$783,$A395,СВЦЭМ!$B$39:$B$782,G$366)+'СЕТ СН'!$F$16</f>
        <v>0</v>
      </c>
      <c r="H395" s="36">
        <f ca="1">SUMIFS(СВЦЭМ!$K$40:$K$783,СВЦЭМ!$A$40:$A$783,$A395,СВЦЭМ!$B$39:$B$782,H$366)+'СЕТ СН'!$F$16</f>
        <v>0</v>
      </c>
      <c r="I395" s="36">
        <f ca="1">SUMIFS(СВЦЭМ!$K$40:$K$783,СВЦЭМ!$A$40:$A$783,$A395,СВЦЭМ!$B$39:$B$782,I$366)+'СЕТ СН'!$F$16</f>
        <v>0</v>
      </c>
      <c r="J395" s="36">
        <f ca="1">SUMIFS(СВЦЭМ!$K$40:$K$783,СВЦЭМ!$A$40:$A$783,$A395,СВЦЭМ!$B$39:$B$782,J$366)+'СЕТ СН'!$F$16</f>
        <v>0</v>
      </c>
      <c r="K395" s="36">
        <f ca="1">SUMIFS(СВЦЭМ!$K$40:$K$783,СВЦЭМ!$A$40:$A$783,$A395,СВЦЭМ!$B$39:$B$782,K$366)+'СЕТ СН'!$F$16</f>
        <v>0</v>
      </c>
      <c r="L395" s="36">
        <f ca="1">SUMIFS(СВЦЭМ!$K$40:$K$783,СВЦЭМ!$A$40:$A$783,$A395,СВЦЭМ!$B$39:$B$782,L$366)+'СЕТ СН'!$F$16</f>
        <v>0</v>
      </c>
      <c r="M395" s="36">
        <f ca="1">SUMIFS(СВЦЭМ!$K$40:$K$783,СВЦЭМ!$A$40:$A$783,$A395,СВЦЭМ!$B$39:$B$782,M$366)+'СЕТ СН'!$F$16</f>
        <v>0</v>
      </c>
      <c r="N395" s="36">
        <f ca="1">SUMIFS(СВЦЭМ!$K$40:$K$783,СВЦЭМ!$A$40:$A$783,$A395,СВЦЭМ!$B$39:$B$782,N$366)+'СЕТ СН'!$F$16</f>
        <v>0</v>
      </c>
      <c r="O395" s="36">
        <f ca="1">SUMIFS(СВЦЭМ!$K$40:$K$783,СВЦЭМ!$A$40:$A$783,$A395,СВЦЭМ!$B$39:$B$782,O$366)+'СЕТ СН'!$F$16</f>
        <v>0</v>
      </c>
      <c r="P395" s="36">
        <f ca="1">SUMIFS(СВЦЭМ!$K$40:$K$783,СВЦЭМ!$A$40:$A$783,$A395,СВЦЭМ!$B$39:$B$782,P$366)+'СЕТ СН'!$F$16</f>
        <v>0</v>
      </c>
      <c r="Q395" s="36">
        <f ca="1">SUMIFS(СВЦЭМ!$K$40:$K$783,СВЦЭМ!$A$40:$A$783,$A395,СВЦЭМ!$B$39:$B$782,Q$366)+'СЕТ СН'!$F$16</f>
        <v>0</v>
      </c>
      <c r="R395" s="36">
        <f ca="1">SUMIFS(СВЦЭМ!$K$40:$K$783,СВЦЭМ!$A$40:$A$783,$A395,СВЦЭМ!$B$39:$B$782,R$366)+'СЕТ СН'!$F$16</f>
        <v>0</v>
      </c>
      <c r="S395" s="36">
        <f ca="1">SUMIFS(СВЦЭМ!$K$40:$K$783,СВЦЭМ!$A$40:$A$783,$A395,СВЦЭМ!$B$39:$B$782,S$366)+'СЕТ СН'!$F$16</f>
        <v>0</v>
      </c>
      <c r="T395" s="36">
        <f ca="1">SUMIFS(СВЦЭМ!$K$40:$K$783,СВЦЭМ!$A$40:$A$783,$A395,СВЦЭМ!$B$39:$B$782,T$366)+'СЕТ СН'!$F$16</f>
        <v>0</v>
      </c>
      <c r="U395" s="36">
        <f ca="1">SUMIFS(СВЦЭМ!$K$40:$K$783,СВЦЭМ!$A$40:$A$783,$A395,СВЦЭМ!$B$39:$B$782,U$366)+'СЕТ СН'!$F$16</f>
        <v>0</v>
      </c>
      <c r="V395" s="36">
        <f ca="1">SUMIFS(СВЦЭМ!$K$40:$K$783,СВЦЭМ!$A$40:$A$783,$A395,СВЦЭМ!$B$39:$B$782,V$366)+'СЕТ СН'!$F$16</f>
        <v>0</v>
      </c>
      <c r="W395" s="36">
        <f ca="1">SUMIFS(СВЦЭМ!$K$40:$K$783,СВЦЭМ!$A$40:$A$783,$A395,СВЦЭМ!$B$39:$B$782,W$366)+'СЕТ СН'!$F$16</f>
        <v>0</v>
      </c>
      <c r="X395" s="36">
        <f ca="1">SUMIFS(СВЦЭМ!$K$40:$K$783,СВЦЭМ!$A$40:$A$783,$A395,СВЦЭМ!$B$39:$B$782,X$366)+'СЕТ СН'!$F$16</f>
        <v>0</v>
      </c>
      <c r="Y395" s="36">
        <f ca="1">SUMIFS(СВЦЭМ!$K$40:$K$783,СВЦЭМ!$A$40:$A$783,$A395,СВЦЭМ!$B$39:$B$782,Y$366)+'СЕТ СН'!$F$16</f>
        <v>0</v>
      </c>
    </row>
    <row r="396" spans="1:26" ht="15.75" hidden="1" x14ac:dyDescent="0.2">
      <c r="A396" s="35">
        <f t="shared" si="10"/>
        <v>44864</v>
      </c>
      <c r="B396" s="36">
        <f ca="1">SUMIFS(СВЦЭМ!$K$40:$K$783,СВЦЭМ!$A$40:$A$783,$A396,СВЦЭМ!$B$39:$B$782,B$366)+'СЕТ СН'!$F$16</f>
        <v>0</v>
      </c>
      <c r="C396" s="36">
        <f ca="1">SUMIFS(СВЦЭМ!$K$40:$K$783,СВЦЭМ!$A$40:$A$783,$A396,СВЦЭМ!$B$39:$B$782,C$366)+'СЕТ СН'!$F$16</f>
        <v>0</v>
      </c>
      <c r="D396" s="36">
        <f ca="1">SUMIFS(СВЦЭМ!$K$40:$K$783,СВЦЭМ!$A$40:$A$783,$A396,СВЦЭМ!$B$39:$B$782,D$366)+'СЕТ СН'!$F$16</f>
        <v>0</v>
      </c>
      <c r="E396" s="36">
        <f ca="1">SUMIFS(СВЦЭМ!$K$40:$K$783,СВЦЭМ!$A$40:$A$783,$A396,СВЦЭМ!$B$39:$B$782,E$366)+'СЕТ СН'!$F$16</f>
        <v>0</v>
      </c>
      <c r="F396" s="36">
        <f ca="1">SUMIFS(СВЦЭМ!$K$40:$K$783,СВЦЭМ!$A$40:$A$783,$A396,СВЦЭМ!$B$39:$B$782,F$366)+'СЕТ СН'!$F$16</f>
        <v>0</v>
      </c>
      <c r="G396" s="36">
        <f ca="1">SUMIFS(СВЦЭМ!$K$40:$K$783,СВЦЭМ!$A$40:$A$783,$A396,СВЦЭМ!$B$39:$B$782,G$366)+'СЕТ СН'!$F$16</f>
        <v>0</v>
      </c>
      <c r="H396" s="36">
        <f ca="1">SUMIFS(СВЦЭМ!$K$40:$K$783,СВЦЭМ!$A$40:$A$783,$A396,СВЦЭМ!$B$39:$B$782,H$366)+'СЕТ СН'!$F$16</f>
        <v>0</v>
      </c>
      <c r="I396" s="36">
        <f ca="1">SUMIFS(СВЦЭМ!$K$40:$K$783,СВЦЭМ!$A$40:$A$783,$A396,СВЦЭМ!$B$39:$B$782,I$366)+'СЕТ СН'!$F$16</f>
        <v>0</v>
      </c>
      <c r="J396" s="36">
        <f ca="1">SUMIFS(СВЦЭМ!$K$40:$K$783,СВЦЭМ!$A$40:$A$783,$A396,СВЦЭМ!$B$39:$B$782,J$366)+'СЕТ СН'!$F$16</f>
        <v>0</v>
      </c>
      <c r="K396" s="36">
        <f ca="1">SUMIFS(СВЦЭМ!$K$40:$K$783,СВЦЭМ!$A$40:$A$783,$A396,СВЦЭМ!$B$39:$B$782,K$366)+'СЕТ СН'!$F$16</f>
        <v>0</v>
      </c>
      <c r="L396" s="36">
        <f ca="1">SUMIFS(СВЦЭМ!$K$40:$K$783,СВЦЭМ!$A$40:$A$783,$A396,СВЦЭМ!$B$39:$B$782,L$366)+'СЕТ СН'!$F$16</f>
        <v>0</v>
      </c>
      <c r="M396" s="36">
        <f ca="1">SUMIFS(СВЦЭМ!$K$40:$K$783,СВЦЭМ!$A$40:$A$783,$A396,СВЦЭМ!$B$39:$B$782,M$366)+'СЕТ СН'!$F$16</f>
        <v>0</v>
      </c>
      <c r="N396" s="36">
        <f ca="1">SUMIFS(СВЦЭМ!$K$40:$K$783,СВЦЭМ!$A$40:$A$783,$A396,СВЦЭМ!$B$39:$B$782,N$366)+'СЕТ СН'!$F$16</f>
        <v>0</v>
      </c>
      <c r="O396" s="36">
        <f ca="1">SUMIFS(СВЦЭМ!$K$40:$K$783,СВЦЭМ!$A$40:$A$783,$A396,СВЦЭМ!$B$39:$B$782,O$366)+'СЕТ СН'!$F$16</f>
        <v>0</v>
      </c>
      <c r="P396" s="36">
        <f ca="1">SUMIFS(СВЦЭМ!$K$40:$K$783,СВЦЭМ!$A$40:$A$783,$A396,СВЦЭМ!$B$39:$B$782,P$366)+'СЕТ СН'!$F$16</f>
        <v>0</v>
      </c>
      <c r="Q396" s="36">
        <f ca="1">SUMIFS(СВЦЭМ!$K$40:$K$783,СВЦЭМ!$A$40:$A$783,$A396,СВЦЭМ!$B$39:$B$782,Q$366)+'СЕТ СН'!$F$16</f>
        <v>0</v>
      </c>
      <c r="R396" s="36">
        <f ca="1">SUMIFS(СВЦЭМ!$K$40:$K$783,СВЦЭМ!$A$40:$A$783,$A396,СВЦЭМ!$B$39:$B$782,R$366)+'СЕТ СН'!$F$16</f>
        <v>0</v>
      </c>
      <c r="S396" s="36">
        <f ca="1">SUMIFS(СВЦЭМ!$K$40:$K$783,СВЦЭМ!$A$40:$A$783,$A396,СВЦЭМ!$B$39:$B$782,S$366)+'СЕТ СН'!$F$16</f>
        <v>0</v>
      </c>
      <c r="T396" s="36">
        <f ca="1">SUMIFS(СВЦЭМ!$K$40:$K$783,СВЦЭМ!$A$40:$A$783,$A396,СВЦЭМ!$B$39:$B$782,T$366)+'СЕТ СН'!$F$16</f>
        <v>0</v>
      </c>
      <c r="U396" s="36">
        <f ca="1">SUMIFS(СВЦЭМ!$K$40:$K$783,СВЦЭМ!$A$40:$A$783,$A396,СВЦЭМ!$B$39:$B$782,U$366)+'СЕТ СН'!$F$16</f>
        <v>0</v>
      </c>
      <c r="V396" s="36">
        <f ca="1">SUMIFS(СВЦЭМ!$K$40:$K$783,СВЦЭМ!$A$40:$A$783,$A396,СВЦЭМ!$B$39:$B$782,V$366)+'СЕТ СН'!$F$16</f>
        <v>0</v>
      </c>
      <c r="W396" s="36">
        <f ca="1">SUMIFS(СВЦЭМ!$K$40:$K$783,СВЦЭМ!$A$40:$A$783,$A396,СВЦЭМ!$B$39:$B$782,W$366)+'СЕТ СН'!$F$16</f>
        <v>0</v>
      </c>
      <c r="X396" s="36">
        <f ca="1">SUMIFS(СВЦЭМ!$K$40:$K$783,СВЦЭМ!$A$40:$A$783,$A396,СВЦЭМ!$B$39:$B$782,X$366)+'СЕТ СН'!$F$16</f>
        <v>0</v>
      </c>
      <c r="Y396" s="36">
        <f ca="1">SUMIFS(СВЦЭМ!$K$40:$K$783,СВЦЭМ!$A$40:$A$783,$A396,СВЦЭМ!$B$39:$B$782,Y$366)+'СЕТ СН'!$F$16</f>
        <v>0</v>
      </c>
    </row>
    <row r="397" spans="1:26" ht="15.75" hidden="1" x14ac:dyDescent="0.2">
      <c r="A397" s="35">
        <f t="shared" si="10"/>
        <v>44865</v>
      </c>
      <c r="B397" s="36">
        <f ca="1">SUMIFS(СВЦЭМ!$K$40:$K$783,СВЦЭМ!$A$40:$A$783,$A397,СВЦЭМ!$B$39:$B$782,B$366)+'СЕТ СН'!$F$16</f>
        <v>0</v>
      </c>
      <c r="C397" s="36">
        <f ca="1">SUMIFS(СВЦЭМ!$K$40:$K$783,СВЦЭМ!$A$40:$A$783,$A397,СВЦЭМ!$B$39:$B$782,C$366)+'СЕТ СН'!$F$16</f>
        <v>0</v>
      </c>
      <c r="D397" s="36">
        <f ca="1">SUMIFS(СВЦЭМ!$K$40:$K$783,СВЦЭМ!$A$40:$A$783,$A397,СВЦЭМ!$B$39:$B$782,D$366)+'СЕТ СН'!$F$16</f>
        <v>0</v>
      </c>
      <c r="E397" s="36">
        <f ca="1">SUMIFS(СВЦЭМ!$K$40:$K$783,СВЦЭМ!$A$40:$A$783,$A397,СВЦЭМ!$B$39:$B$782,E$366)+'СЕТ СН'!$F$16</f>
        <v>0</v>
      </c>
      <c r="F397" s="36">
        <f ca="1">SUMIFS(СВЦЭМ!$K$40:$K$783,СВЦЭМ!$A$40:$A$783,$A397,СВЦЭМ!$B$39:$B$782,F$366)+'СЕТ СН'!$F$16</f>
        <v>0</v>
      </c>
      <c r="G397" s="36">
        <f ca="1">SUMIFS(СВЦЭМ!$K$40:$K$783,СВЦЭМ!$A$40:$A$783,$A397,СВЦЭМ!$B$39:$B$782,G$366)+'СЕТ СН'!$F$16</f>
        <v>0</v>
      </c>
      <c r="H397" s="36">
        <f ca="1">SUMIFS(СВЦЭМ!$K$40:$K$783,СВЦЭМ!$A$40:$A$783,$A397,СВЦЭМ!$B$39:$B$782,H$366)+'СЕТ СН'!$F$16</f>
        <v>0</v>
      </c>
      <c r="I397" s="36">
        <f ca="1">SUMIFS(СВЦЭМ!$K$40:$K$783,СВЦЭМ!$A$40:$A$783,$A397,СВЦЭМ!$B$39:$B$782,I$366)+'СЕТ СН'!$F$16</f>
        <v>0</v>
      </c>
      <c r="J397" s="36">
        <f ca="1">SUMIFS(СВЦЭМ!$K$40:$K$783,СВЦЭМ!$A$40:$A$783,$A397,СВЦЭМ!$B$39:$B$782,J$366)+'СЕТ СН'!$F$16</f>
        <v>0</v>
      </c>
      <c r="K397" s="36">
        <f ca="1">SUMIFS(СВЦЭМ!$K$40:$K$783,СВЦЭМ!$A$40:$A$783,$A397,СВЦЭМ!$B$39:$B$782,K$366)+'СЕТ СН'!$F$16</f>
        <v>0</v>
      </c>
      <c r="L397" s="36">
        <f ca="1">SUMIFS(СВЦЭМ!$K$40:$K$783,СВЦЭМ!$A$40:$A$783,$A397,СВЦЭМ!$B$39:$B$782,L$366)+'СЕТ СН'!$F$16</f>
        <v>0</v>
      </c>
      <c r="M397" s="36">
        <f ca="1">SUMIFS(СВЦЭМ!$K$40:$K$783,СВЦЭМ!$A$40:$A$783,$A397,СВЦЭМ!$B$39:$B$782,M$366)+'СЕТ СН'!$F$16</f>
        <v>0</v>
      </c>
      <c r="N397" s="36">
        <f ca="1">SUMIFS(СВЦЭМ!$K$40:$K$783,СВЦЭМ!$A$40:$A$783,$A397,СВЦЭМ!$B$39:$B$782,N$366)+'СЕТ СН'!$F$16</f>
        <v>0</v>
      </c>
      <c r="O397" s="36">
        <f ca="1">SUMIFS(СВЦЭМ!$K$40:$K$783,СВЦЭМ!$A$40:$A$783,$A397,СВЦЭМ!$B$39:$B$782,O$366)+'СЕТ СН'!$F$16</f>
        <v>0</v>
      </c>
      <c r="P397" s="36">
        <f ca="1">SUMIFS(СВЦЭМ!$K$40:$K$783,СВЦЭМ!$A$40:$A$783,$A397,СВЦЭМ!$B$39:$B$782,P$366)+'СЕТ СН'!$F$16</f>
        <v>0</v>
      </c>
      <c r="Q397" s="36">
        <f ca="1">SUMIFS(СВЦЭМ!$K$40:$K$783,СВЦЭМ!$A$40:$A$783,$A397,СВЦЭМ!$B$39:$B$782,Q$366)+'СЕТ СН'!$F$16</f>
        <v>0</v>
      </c>
      <c r="R397" s="36">
        <f ca="1">SUMIFS(СВЦЭМ!$K$40:$K$783,СВЦЭМ!$A$40:$A$783,$A397,СВЦЭМ!$B$39:$B$782,R$366)+'СЕТ СН'!$F$16</f>
        <v>0</v>
      </c>
      <c r="S397" s="36">
        <f ca="1">SUMIFS(СВЦЭМ!$K$40:$K$783,СВЦЭМ!$A$40:$A$783,$A397,СВЦЭМ!$B$39:$B$782,S$366)+'СЕТ СН'!$F$16</f>
        <v>0</v>
      </c>
      <c r="T397" s="36">
        <f ca="1">SUMIFS(СВЦЭМ!$K$40:$K$783,СВЦЭМ!$A$40:$A$783,$A397,СВЦЭМ!$B$39:$B$782,T$366)+'СЕТ СН'!$F$16</f>
        <v>0</v>
      </c>
      <c r="U397" s="36">
        <f ca="1">SUMIFS(СВЦЭМ!$K$40:$K$783,СВЦЭМ!$A$40:$A$783,$A397,СВЦЭМ!$B$39:$B$782,U$366)+'СЕТ СН'!$F$16</f>
        <v>0</v>
      </c>
      <c r="V397" s="36">
        <f ca="1">SUMIFS(СВЦЭМ!$K$40:$K$783,СВЦЭМ!$A$40:$A$783,$A397,СВЦЭМ!$B$39:$B$782,V$366)+'СЕТ СН'!$F$16</f>
        <v>0</v>
      </c>
      <c r="W397" s="36">
        <f ca="1">SUMIFS(СВЦЭМ!$K$40:$K$783,СВЦЭМ!$A$40:$A$783,$A397,СВЦЭМ!$B$39:$B$782,W$366)+'СЕТ СН'!$F$16</f>
        <v>0</v>
      </c>
      <c r="X397" s="36">
        <f ca="1">SUMIFS(СВЦЭМ!$K$40:$K$783,СВЦЭМ!$A$40:$A$783,$A397,СВЦЭМ!$B$39:$B$782,X$366)+'СЕТ СН'!$F$16</f>
        <v>0</v>
      </c>
      <c r="Y397" s="36">
        <f ca="1">SUMIFS(СВЦЭМ!$K$40:$K$783,СВЦЭМ!$A$40:$A$783,$A397,СВЦЭМ!$B$39:$B$782,Y$366)+'СЕТ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8"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29"/>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01.10.2022</v>
      </c>
      <c r="B402" s="36">
        <f ca="1">SUMIFS(СВЦЭМ!$L$40:$L$783,СВЦЭМ!$A$40:$A$783,$A402,СВЦЭМ!$B$39:$B$782,B$401)+'СЕТ СН'!$F$16</f>
        <v>0</v>
      </c>
      <c r="C402" s="36">
        <f ca="1">SUMIFS(СВЦЭМ!$L$40:$L$783,СВЦЭМ!$A$40:$A$783,$A402,СВЦЭМ!$B$39:$B$782,C$401)+'СЕТ СН'!$F$16</f>
        <v>0</v>
      </c>
      <c r="D402" s="36">
        <f ca="1">SUMIFS(СВЦЭМ!$L$40:$L$783,СВЦЭМ!$A$40:$A$783,$A402,СВЦЭМ!$B$39:$B$782,D$401)+'СЕТ СН'!$F$16</f>
        <v>0</v>
      </c>
      <c r="E402" s="36">
        <f ca="1">SUMIFS(СВЦЭМ!$L$40:$L$783,СВЦЭМ!$A$40:$A$783,$A402,СВЦЭМ!$B$39:$B$782,E$401)+'СЕТ СН'!$F$16</f>
        <v>0</v>
      </c>
      <c r="F402" s="36">
        <f ca="1">SUMIFS(СВЦЭМ!$L$40:$L$783,СВЦЭМ!$A$40:$A$783,$A402,СВЦЭМ!$B$39:$B$782,F$401)+'СЕТ СН'!$F$16</f>
        <v>0</v>
      </c>
      <c r="G402" s="36">
        <f ca="1">SUMIFS(СВЦЭМ!$L$40:$L$783,СВЦЭМ!$A$40:$A$783,$A402,СВЦЭМ!$B$39:$B$782,G$401)+'СЕТ СН'!$F$16</f>
        <v>0</v>
      </c>
      <c r="H402" s="36">
        <f ca="1">SUMIFS(СВЦЭМ!$L$40:$L$783,СВЦЭМ!$A$40:$A$783,$A402,СВЦЭМ!$B$39:$B$782,H$401)+'СЕТ СН'!$F$16</f>
        <v>0</v>
      </c>
      <c r="I402" s="36">
        <f ca="1">SUMIFS(СВЦЭМ!$L$40:$L$783,СВЦЭМ!$A$40:$A$783,$A402,СВЦЭМ!$B$39:$B$782,I$401)+'СЕТ СН'!$F$16</f>
        <v>0</v>
      </c>
      <c r="J402" s="36">
        <f ca="1">SUMIFS(СВЦЭМ!$L$40:$L$783,СВЦЭМ!$A$40:$A$783,$A402,СВЦЭМ!$B$39:$B$782,J$401)+'СЕТ СН'!$F$16</f>
        <v>0</v>
      </c>
      <c r="K402" s="36">
        <f ca="1">SUMIFS(СВЦЭМ!$L$40:$L$783,СВЦЭМ!$A$40:$A$783,$A402,СВЦЭМ!$B$39:$B$782,K$401)+'СЕТ СН'!$F$16</f>
        <v>0</v>
      </c>
      <c r="L402" s="36">
        <f ca="1">SUMIFS(СВЦЭМ!$L$40:$L$783,СВЦЭМ!$A$40:$A$783,$A402,СВЦЭМ!$B$39:$B$782,L$401)+'СЕТ СН'!$F$16</f>
        <v>0</v>
      </c>
      <c r="M402" s="36">
        <f ca="1">SUMIFS(СВЦЭМ!$L$40:$L$783,СВЦЭМ!$A$40:$A$783,$A402,СВЦЭМ!$B$39:$B$782,M$401)+'СЕТ СН'!$F$16</f>
        <v>0</v>
      </c>
      <c r="N402" s="36">
        <f ca="1">SUMIFS(СВЦЭМ!$L$40:$L$783,СВЦЭМ!$A$40:$A$783,$A402,СВЦЭМ!$B$39:$B$782,N$401)+'СЕТ СН'!$F$16</f>
        <v>0</v>
      </c>
      <c r="O402" s="36">
        <f ca="1">SUMIFS(СВЦЭМ!$L$40:$L$783,СВЦЭМ!$A$40:$A$783,$A402,СВЦЭМ!$B$39:$B$782,O$401)+'СЕТ СН'!$F$16</f>
        <v>0</v>
      </c>
      <c r="P402" s="36">
        <f ca="1">SUMIFS(СВЦЭМ!$L$40:$L$783,СВЦЭМ!$A$40:$A$783,$A402,СВЦЭМ!$B$39:$B$782,P$401)+'СЕТ СН'!$F$16</f>
        <v>0</v>
      </c>
      <c r="Q402" s="36">
        <f ca="1">SUMIFS(СВЦЭМ!$L$40:$L$783,СВЦЭМ!$A$40:$A$783,$A402,СВЦЭМ!$B$39:$B$782,Q$401)+'СЕТ СН'!$F$16</f>
        <v>0</v>
      </c>
      <c r="R402" s="36">
        <f ca="1">SUMIFS(СВЦЭМ!$L$40:$L$783,СВЦЭМ!$A$40:$A$783,$A402,СВЦЭМ!$B$39:$B$782,R$401)+'СЕТ СН'!$F$16</f>
        <v>0</v>
      </c>
      <c r="S402" s="36">
        <f ca="1">SUMIFS(СВЦЭМ!$L$40:$L$783,СВЦЭМ!$A$40:$A$783,$A402,СВЦЭМ!$B$39:$B$782,S$401)+'СЕТ СН'!$F$16</f>
        <v>0</v>
      </c>
      <c r="T402" s="36">
        <f ca="1">SUMIFS(СВЦЭМ!$L$40:$L$783,СВЦЭМ!$A$40:$A$783,$A402,СВЦЭМ!$B$39:$B$782,T$401)+'СЕТ СН'!$F$16</f>
        <v>0</v>
      </c>
      <c r="U402" s="36">
        <f ca="1">SUMIFS(СВЦЭМ!$L$40:$L$783,СВЦЭМ!$A$40:$A$783,$A402,СВЦЭМ!$B$39:$B$782,U$401)+'СЕТ СН'!$F$16</f>
        <v>0</v>
      </c>
      <c r="V402" s="36">
        <f ca="1">SUMIFS(СВЦЭМ!$L$40:$L$783,СВЦЭМ!$A$40:$A$783,$A402,СВЦЭМ!$B$39:$B$782,V$401)+'СЕТ СН'!$F$16</f>
        <v>0</v>
      </c>
      <c r="W402" s="36">
        <f ca="1">SUMIFS(СВЦЭМ!$L$40:$L$783,СВЦЭМ!$A$40:$A$783,$A402,СВЦЭМ!$B$39:$B$782,W$401)+'СЕТ СН'!$F$16</f>
        <v>0</v>
      </c>
      <c r="X402" s="36">
        <f ca="1">SUMIFS(СВЦЭМ!$L$40:$L$783,СВЦЭМ!$A$40:$A$783,$A402,СВЦЭМ!$B$39:$B$782,X$401)+'СЕТ СН'!$F$16</f>
        <v>0</v>
      </c>
      <c r="Y402" s="36">
        <f ca="1">SUMIFS(СВЦЭМ!$L$40:$L$783,СВЦЭМ!$A$40:$A$783,$A402,СВЦЭМ!$B$39:$B$782,Y$401)+'СЕТ СН'!$F$16</f>
        <v>0</v>
      </c>
      <c r="AA402" s="45"/>
    </row>
    <row r="403" spans="1:27" ht="15.75" hidden="1" x14ac:dyDescent="0.2">
      <c r="A403" s="35">
        <f>A402+1</f>
        <v>44836</v>
      </c>
      <c r="B403" s="36">
        <f ca="1">SUMIFS(СВЦЭМ!$L$40:$L$783,СВЦЭМ!$A$40:$A$783,$A403,СВЦЭМ!$B$39:$B$782,B$401)+'СЕТ СН'!$F$16</f>
        <v>0</v>
      </c>
      <c r="C403" s="36">
        <f ca="1">SUMIFS(СВЦЭМ!$L$40:$L$783,СВЦЭМ!$A$40:$A$783,$A403,СВЦЭМ!$B$39:$B$782,C$401)+'СЕТ СН'!$F$16</f>
        <v>0</v>
      </c>
      <c r="D403" s="36">
        <f ca="1">SUMIFS(СВЦЭМ!$L$40:$L$783,СВЦЭМ!$A$40:$A$783,$A403,СВЦЭМ!$B$39:$B$782,D$401)+'СЕТ СН'!$F$16</f>
        <v>0</v>
      </c>
      <c r="E403" s="36">
        <f ca="1">SUMIFS(СВЦЭМ!$L$40:$L$783,СВЦЭМ!$A$40:$A$783,$A403,СВЦЭМ!$B$39:$B$782,E$401)+'СЕТ СН'!$F$16</f>
        <v>0</v>
      </c>
      <c r="F403" s="36">
        <f ca="1">SUMIFS(СВЦЭМ!$L$40:$L$783,СВЦЭМ!$A$40:$A$783,$A403,СВЦЭМ!$B$39:$B$782,F$401)+'СЕТ СН'!$F$16</f>
        <v>0</v>
      </c>
      <c r="G403" s="36">
        <f ca="1">SUMIFS(СВЦЭМ!$L$40:$L$783,СВЦЭМ!$A$40:$A$783,$A403,СВЦЭМ!$B$39:$B$782,G$401)+'СЕТ СН'!$F$16</f>
        <v>0</v>
      </c>
      <c r="H403" s="36">
        <f ca="1">SUMIFS(СВЦЭМ!$L$40:$L$783,СВЦЭМ!$A$40:$A$783,$A403,СВЦЭМ!$B$39:$B$782,H$401)+'СЕТ СН'!$F$16</f>
        <v>0</v>
      </c>
      <c r="I403" s="36">
        <f ca="1">SUMIFS(СВЦЭМ!$L$40:$L$783,СВЦЭМ!$A$40:$A$783,$A403,СВЦЭМ!$B$39:$B$782,I$401)+'СЕТ СН'!$F$16</f>
        <v>0</v>
      </c>
      <c r="J403" s="36">
        <f ca="1">SUMIFS(СВЦЭМ!$L$40:$L$783,СВЦЭМ!$A$40:$A$783,$A403,СВЦЭМ!$B$39:$B$782,J$401)+'СЕТ СН'!$F$16</f>
        <v>0</v>
      </c>
      <c r="K403" s="36">
        <f ca="1">SUMIFS(СВЦЭМ!$L$40:$L$783,СВЦЭМ!$A$40:$A$783,$A403,СВЦЭМ!$B$39:$B$782,K$401)+'СЕТ СН'!$F$16</f>
        <v>0</v>
      </c>
      <c r="L403" s="36">
        <f ca="1">SUMIFS(СВЦЭМ!$L$40:$L$783,СВЦЭМ!$A$40:$A$783,$A403,СВЦЭМ!$B$39:$B$782,L$401)+'СЕТ СН'!$F$16</f>
        <v>0</v>
      </c>
      <c r="M403" s="36">
        <f ca="1">SUMIFS(СВЦЭМ!$L$40:$L$783,СВЦЭМ!$A$40:$A$783,$A403,СВЦЭМ!$B$39:$B$782,M$401)+'СЕТ СН'!$F$16</f>
        <v>0</v>
      </c>
      <c r="N403" s="36">
        <f ca="1">SUMIFS(СВЦЭМ!$L$40:$L$783,СВЦЭМ!$A$40:$A$783,$A403,СВЦЭМ!$B$39:$B$782,N$401)+'СЕТ СН'!$F$16</f>
        <v>0</v>
      </c>
      <c r="O403" s="36">
        <f ca="1">SUMIFS(СВЦЭМ!$L$40:$L$783,СВЦЭМ!$A$40:$A$783,$A403,СВЦЭМ!$B$39:$B$782,O$401)+'СЕТ СН'!$F$16</f>
        <v>0</v>
      </c>
      <c r="P403" s="36">
        <f ca="1">SUMIFS(СВЦЭМ!$L$40:$L$783,СВЦЭМ!$A$40:$A$783,$A403,СВЦЭМ!$B$39:$B$782,P$401)+'СЕТ СН'!$F$16</f>
        <v>0</v>
      </c>
      <c r="Q403" s="36">
        <f ca="1">SUMIFS(СВЦЭМ!$L$40:$L$783,СВЦЭМ!$A$40:$A$783,$A403,СВЦЭМ!$B$39:$B$782,Q$401)+'СЕТ СН'!$F$16</f>
        <v>0</v>
      </c>
      <c r="R403" s="36">
        <f ca="1">SUMIFS(СВЦЭМ!$L$40:$L$783,СВЦЭМ!$A$40:$A$783,$A403,СВЦЭМ!$B$39:$B$782,R$401)+'СЕТ СН'!$F$16</f>
        <v>0</v>
      </c>
      <c r="S403" s="36">
        <f ca="1">SUMIFS(СВЦЭМ!$L$40:$L$783,СВЦЭМ!$A$40:$A$783,$A403,СВЦЭМ!$B$39:$B$782,S$401)+'СЕТ СН'!$F$16</f>
        <v>0</v>
      </c>
      <c r="T403" s="36">
        <f ca="1">SUMIFS(СВЦЭМ!$L$40:$L$783,СВЦЭМ!$A$40:$A$783,$A403,СВЦЭМ!$B$39:$B$782,T$401)+'СЕТ СН'!$F$16</f>
        <v>0</v>
      </c>
      <c r="U403" s="36">
        <f ca="1">SUMIFS(СВЦЭМ!$L$40:$L$783,СВЦЭМ!$A$40:$A$783,$A403,СВЦЭМ!$B$39:$B$782,U$401)+'СЕТ СН'!$F$16</f>
        <v>0</v>
      </c>
      <c r="V403" s="36">
        <f ca="1">SUMIFS(СВЦЭМ!$L$40:$L$783,СВЦЭМ!$A$40:$A$783,$A403,СВЦЭМ!$B$39:$B$782,V$401)+'СЕТ СН'!$F$16</f>
        <v>0</v>
      </c>
      <c r="W403" s="36">
        <f ca="1">SUMIFS(СВЦЭМ!$L$40:$L$783,СВЦЭМ!$A$40:$A$783,$A403,СВЦЭМ!$B$39:$B$782,W$401)+'СЕТ СН'!$F$16</f>
        <v>0</v>
      </c>
      <c r="X403" s="36">
        <f ca="1">SUMIFS(СВЦЭМ!$L$40:$L$783,СВЦЭМ!$A$40:$A$783,$A403,СВЦЭМ!$B$39:$B$782,X$401)+'СЕТ СН'!$F$16</f>
        <v>0</v>
      </c>
      <c r="Y403" s="36">
        <f ca="1">SUMIFS(СВЦЭМ!$L$40:$L$783,СВЦЭМ!$A$40:$A$783,$A403,СВЦЭМ!$B$39:$B$782,Y$401)+'СЕТ СН'!$F$16</f>
        <v>0</v>
      </c>
    </row>
    <row r="404" spans="1:27" ht="15.75" hidden="1" x14ac:dyDescent="0.2">
      <c r="A404" s="35">
        <f t="shared" ref="A404:A432" si="11">A403+1</f>
        <v>44837</v>
      </c>
      <c r="B404" s="36">
        <f ca="1">SUMIFS(СВЦЭМ!$L$40:$L$783,СВЦЭМ!$A$40:$A$783,$A404,СВЦЭМ!$B$39:$B$782,B$401)+'СЕТ СН'!$F$16</f>
        <v>0</v>
      </c>
      <c r="C404" s="36">
        <f ca="1">SUMIFS(СВЦЭМ!$L$40:$L$783,СВЦЭМ!$A$40:$A$783,$A404,СВЦЭМ!$B$39:$B$782,C$401)+'СЕТ СН'!$F$16</f>
        <v>0</v>
      </c>
      <c r="D404" s="36">
        <f ca="1">SUMIFS(СВЦЭМ!$L$40:$L$783,СВЦЭМ!$A$40:$A$783,$A404,СВЦЭМ!$B$39:$B$782,D$401)+'СЕТ СН'!$F$16</f>
        <v>0</v>
      </c>
      <c r="E404" s="36">
        <f ca="1">SUMIFS(СВЦЭМ!$L$40:$L$783,СВЦЭМ!$A$40:$A$783,$A404,СВЦЭМ!$B$39:$B$782,E$401)+'СЕТ СН'!$F$16</f>
        <v>0</v>
      </c>
      <c r="F404" s="36">
        <f ca="1">SUMIFS(СВЦЭМ!$L$40:$L$783,СВЦЭМ!$A$40:$A$783,$A404,СВЦЭМ!$B$39:$B$782,F$401)+'СЕТ СН'!$F$16</f>
        <v>0</v>
      </c>
      <c r="G404" s="36">
        <f ca="1">SUMIFS(СВЦЭМ!$L$40:$L$783,СВЦЭМ!$A$40:$A$783,$A404,СВЦЭМ!$B$39:$B$782,G$401)+'СЕТ СН'!$F$16</f>
        <v>0</v>
      </c>
      <c r="H404" s="36">
        <f ca="1">SUMIFS(СВЦЭМ!$L$40:$L$783,СВЦЭМ!$A$40:$A$783,$A404,СВЦЭМ!$B$39:$B$782,H$401)+'СЕТ СН'!$F$16</f>
        <v>0</v>
      </c>
      <c r="I404" s="36">
        <f ca="1">SUMIFS(СВЦЭМ!$L$40:$L$783,СВЦЭМ!$A$40:$A$783,$A404,СВЦЭМ!$B$39:$B$782,I$401)+'СЕТ СН'!$F$16</f>
        <v>0</v>
      </c>
      <c r="J404" s="36">
        <f ca="1">SUMIFS(СВЦЭМ!$L$40:$L$783,СВЦЭМ!$A$40:$A$783,$A404,СВЦЭМ!$B$39:$B$782,J$401)+'СЕТ СН'!$F$16</f>
        <v>0</v>
      </c>
      <c r="K404" s="36">
        <f ca="1">SUMIFS(СВЦЭМ!$L$40:$L$783,СВЦЭМ!$A$40:$A$783,$A404,СВЦЭМ!$B$39:$B$782,K$401)+'СЕТ СН'!$F$16</f>
        <v>0</v>
      </c>
      <c r="L404" s="36">
        <f ca="1">SUMIFS(СВЦЭМ!$L$40:$L$783,СВЦЭМ!$A$40:$A$783,$A404,СВЦЭМ!$B$39:$B$782,L$401)+'СЕТ СН'!$F$16</f>
        <v>0</v>
      </c>
      <c r="M404" s="36">
        <f ca="1">SUMIFS(СВЦЭМ!$L$40:$L$783,СВЦЭМ!$A$40:$A$783,$A404,СВЦЭМ!$B$39:$B$782,M$401)+'СЕТ СН'!$F$16</f>
        <v>0</v>
      </c>
      <c r="N404" s="36">
        <f ca="1">SUMIFS(СВЦЭМ!$L$40:$L$783,СВЦЭМ!$A$40:$A$783,$A404,СВЦЭМ!$B$39:$B$782,N$401)+'СЕТ СН'!$F$16</f>
        <v>0</v>
      </c>
      <c r="O404" s="36">
        <f ca="1">SUMIFS(СВЦЭМ!$L$40:$L$783,СВЦЭМ!$A$40:$A$783,$A404,СВЦЭМ!$B$39:$B$782,O$401)+'СЕТ СН'!$F$16</f>
        <v>0</v>
      </c>
      <c r="P404" s="36">
        <f ca="1">SUMIFS(СВЦЭМ!$L$40:$L$783,СВЦЭМ!$A$40:$A$783,$A404,СВЦЭМ!$B$39:$B$782,P$401)+'СЕТ СН'!$F$16</f>
        <v>0</v>
      </c>
      <c r="Q404" s="36">
        <f ca="1">SUMIFS(СВЦЭМ!$L$40:$L$783,СВЦЭМ!$A$40:$A$783,$A404,СВЦЭМ!$B$39:$B$782,Q$401)+'СЕТ СН'!$F$16</f>
        <v>0</v>
      </c>
      <c r="R404" s="36">
        <f ca="1">SUMIFS(СВЦЭМ!$L$40:$L$783,СВЦЭМ!$A$40:$A$783,$A404,СВЦЭМ!$B$39:$B$782,R$401)+'СЕТ СН'!$F$16</f>
        <v>0</v>
      </c>
      <c r="S404" s="36">
        <f ca="1">SUMIFS(СВЦЭМ!$L$40:$L$783,СВЦЭМ!$A$40:$A$783,$A404,СВЦЭМ!$B$39:$B$782,S$401)+'СЕТ СН'!$F$16</f>
        <v>0</v>
      </c>
      <c r="T404" s="36">
        <f ca="1">SUMIFS(СВЦЭМ!$L$40:$L$783,СВЦЭМ!$A$40:$A$783,$A404,СВЦЭМ!$B$39:$B$782,T$401)+'СЕТ СН'!$F$16</f>
        <v>0</v>
      </c>
      <c r="U404" s="36">
        <f ca="1">SUMIFS(СВЦЭМ!$L$40:$L$783,СВЦЭМ!$A$40:$A$783,$A404,СВЦЭМ!$B$39:$B$782,U$401)+'СЕТ СН'!$F$16</f>
        <v>0</v>
      </c>
      <c r="V404" s="36">
        <f ca="1">SUMIFS(СВЦЭМ!$L$40:$L$783,СВЦЭМ!$A$40:$A$783,$A404,СВЦЭМ!$B$39:$B$782,V$401)+'СЕТ СН'!$F$16</f>
        <v>0</v>
      </c>
      <c r="W404" s="36">
        <f ca="1">SUMIFS(СВЦЭМ!$L$40:$L$783,СВЦЭМ!$A$40:$A$783,$A404,СВЦЭМ!$B$39:$B$782,W$401)+'СЕТ СН'!$F$16</f>
        <v>0</v>
      </c>
      <c r="X404" s="36">
        <f ca="1">SUMIFS(СВЦЭМ!$L$40:$L$783,СВЦЭМ!$A$40:$A$783,$A404,СВЦЭМ!$B$39:$B$782,X$401)+'СЕТ СН'!$F$16</f>
        <v>0</v>
      </c>
      <c r="Y404" s="36">
        <f ca="1">SUMIFS(СВЦЭМ!$L$40:$L$783,СВЦЭМ!$A$40:$A$783,$A404,СВЦЭМ!$B$39:$B$782,Y$401)+'СЕТ СН'!$F$16</f>
        <v>0</v>
      </c>
    </row>
    <row r="405" spans="1:27" ht="15.75" hidden="1" x14ac:dyDescent="0.2">
      <c r="A405" s="35">
        <f t="shared" si="11"/>
        <v>44838</v>
      </c>
      <c r="B405" s="36">
        <f ca="1">SUMIFS(СВЦЭМ!$L$40:$L$783,СВЦЭМ!$A$40:$A$783,$A405,СВЦЭМ!$B$39:$B$782,B$401)+'СЕТ СН'!$F$16</f>
        <v>0</v>
      </c>
      <c r="C405" s="36">
        <f ca="1">SUMIFS(СВЦЭМ!$L$40:$L$783,СВЦЭМ!$A$40:$A$783,$A405,СВЦЭМ!$B$39:$B$782,C$401)+'СЕТ СН'!$F$16</f>
        <v>0</v>
      </c>
      <c r="D405" s="36">
        <f ca="1">SUMIFS(СВЦЭМ!$L$40:$L$783,СВЦЭМ!$A$40:$A$783,$A405,СВЦЭМ!$B$39:$B$782,D$401)+'СЕТ СН'!$F$16</f>
        <v>0</v>
      </c>
      <c r="E405" s="36">
        <f ca="1">SUMIFS(СВЦЭМ!$L$40:$L$783,СВЦЭМ!$A$40:$A$783,$A405,СВЦЭМ!$B$39:$B$782,E$401)+'СЕТ СН'!$F$16</f>
        <v>0</v>
      </c>
      <c r="F405" s="36">
        <f ca="1">SUMIFS(СВЦЭМ!$L$40:$L$783,СВЦЭМ!$A$40:$A$783,$A405,СВЦЭМ!$B$39:$B$782,F$401)+'СЕТ СН'!$F$16</f>
        <v>0</v>
      </c>
      <c r="G405" s="36">
        <f ca="1">SUMIFS(СВЦЭМ!$L$40:$L$783,СВЦЭМ!$A$40:$A$783,$A405,СВЦЭМ!$B$39:$B$782,G$401)+'СЕТ СН'!$F$16</f>
        <v>0</v>
      </c>
      <c r="H405" s="36">
        <f ca="1">SUMIFS(СВЦЭМ!$L$40:$L$783,СВЦЭМ!$A$40:$A$783,$A405,СВЦЭМ!$B$39:$B$782,H$401)+'СЕТ СН'!$F$16</f>
        <v>0</v>
      </c>
      <c r="I405" s="36">
        <f ca="1">SUMIFS(СВЦЭМ!$L$40:$L$783,СВЦЭМ!$A$40:$A$783,$A405,СВЦЭМ!$B$39:$B$782,I$401)+'СЕТ СН'!$F$16</f>
        <v>0</v>
      </c>
      <c r="J405" s="36">
        <f ca="1">SUMIFS(СВЦЭМ!$L$40:$L$783,СВЦЭМ!$A$40:$A$783,$A405,СВЦЭМ!$B$39:$B$782,J$401)+'СЕТ СН'!$F$16</f>
        <v>0</v>
      </c>
      <c r="K405" s="36">
        <f ca="1">SUMIFS(СВЦЭМ!$L$40:$L$783,СВЦЭМ!$A$40:$A$783,$A405,СВЦЭМ!$B$39:$B$782,K$401)+'СЕТ СН'!$F$16</f>
        <v>0</v>
      </c>
      <c r="L405" s="36">
        <f ca="1">SUMIFS(СВЦЭМ!$L$40:$L$783,СВЦЭМ!$A$40:$A$783,$A405,СВЦЭМ!$B$39:$B$782,L$401)+'СЕТ СН'!$F$16</f>
        <v>0</v>
      </c>
      <c r="M405" s="36">
        <f ca="1">SUMIFS(СВЦЭМ!$L$40:$L$783,СВЦЭМ!$A$40:$A$783,$A405,СВЦЭМ!$B$39:$B$782,M$401)+'СЕТ СН'!$F$16</f>
        <v>0</v>
      </c>
      <c r="N405" s="36">
        <f ca="1">SUMIFS(СВЦЭМ!$L$40:$L$783,СВЦЭМ!$A$40:$A$783,$A405,СВЦЭМ!$B$39:$B$782,N$401)+'СЕТ СН'!$F$16</f>
        <v>0</v>
      </c>
      <c r="O405" s="36">
        <f ca="1">SUMIFS(СВЦЭМ!$L$40:$L$783,СВЦЭМ!$A$40:$A$783,$A405,СВЦЭМ!$B$39:$B$782,O$401)+'СЕТ СН'!$F$16</f>
        <v>0</v>
      </c>
      <c r="P405" s="36">
        <f ca="1">SUMIFS(СВЦЭМ!$L$40:$L$783,СВЦЭМ!$A$40:$A$783,$A405,СВЦЭМ!$B$39:$B$782,P$401)+'СЕТ СН'!$F$16</f>
        <v>0</v>
      </c>
      <c r="Q405" s="36">
        <f ca="1">SUMIFS(СВЦЭМ!$L$40:$L$783,СВЦЭМ!$A$40:$A$783,$A405,СВЦЭМ!$B$39:$B$782,Q$401)+'СЕТ СН'!$F$16</f>
        <v>0</v>
      </c>
      <c r="R405" s="36">
        <f ca="1">SUMIFS(СВЦЭМ!$L$40:$L$783,СВЦЭМ!$A$40:$A$783,$A405,СВЦЭМ!$B$39:$B$782,R$401)+'СЕТ СН'!$F$16</f>
        <v>0</v>
      </c>
      <c r="S405" s="36">
        <f ca="1">SUMIFS(СВЦЭМ!$L$40:$L$783,СВЦЭМ!$A$40:$A$783,$A405,СВЦЭМ!$B$39:$B$782,S$401)+'СЕТ СН'!$F$16</f>
        <v>0</v>
      </c>
      <c r="T405" s="36">
        <f ca="1">SUMIFS(СВЦЭМ!$L$40:$L$783,СВЦЭМ!$A$40:$A$783,$A405,СВЦЭМ!$B$39:$B$782,T$401)+'СЕТ СН'!$F$16</f>
        <v>0</v>
      </c>
      <c r="U405" s="36">
        <f ca="1">SUMIFS(СВЦЭМ!$L$40:$L$783,СВЦЭМ!$A$40:$A$783,$A405,СВЦЭМ!$B$39:$B$782,U$401)+'СЕТ СН'!$F$16</f>
        <v>0</v>
      </c>
      <c r="V405" s="36">
        <f ca="1">SUMIFS(СВЦЭМ!$L$40:$L$783,СВЦЭМ!$A$40:$A$783,$A405,СВЦЭМ!$B$39:$B$782,V$401)+'СЕТ СН'!$F$16</f>
        <v>0</v>
      </c>
      <c r="W405" s="36">
        <f ca="1">SUMIFS(СВЦЭМ!$L$40:$L$783,СВЦЭМ!$A$40:$A$783,$A405,СВЦЭМ!$B$39:$B$782,W$401)+'СЕТ СН'!$F$16</f>
        <v>0</v>
      </c>
      <c r="X405" s="36">
        <f ca="1">SUMIFS(СВЦЭМ!$L$40:$L$783,СВЦЭМ!$A$40:$A$783,$A405,СВЦЭМ!$B$39:$B$782,X$401)+'СЕТ СН'!$F$16</f>
        <v>0</v>
      </c>
      <c r="Y405" s="36">
        <f ca="1">SUMIFS(СВЦЭМ!$L$40:$L$783,СВЦЭМ!$A$40:$A$783,$A405,СВЦЭМ!$B$39:$B$782,Y$401)+'СЕТ СН'!$F$16</f>
        <v>0</v>
      </c>
    </row>
    <row r="406" spans="1:27" ht="15.75" hidden="1" x14ac:dyDescent="0.2">
      <c r="A406" s="35">
        <f t="shared" si="11"/>
        <v>44839</v>
      </c>
      <c r="B406" s="36">
        <f ca="1">SUMIFS(СВЦЭМ!$L$40:$L$783,СВЦЭМ!$A$40:$A$783,$A406,СВЦЭМ!$B$39:$B$782,B$401)+'СЕТ СН'!$F$16</f>
        <v>0</v>
      </c>
      <c r="C406" s="36">
        <f ca="1">SUMIFS(СВЦЭМ!$L$40:$L$783,СВЦЭМ!$A$40:$A$783,$A406,СВЦЭМ!$B$39:$B$782,C$401)+'СЕТ СН'!$F$16</f>
        <v>0</v>
      </c>
      <c r="D406" s="36">
        <f ca="1">SUMIFS(СВЦЭМ!$L$40:$L$783,СВЦЭМ!$A$40:$A$783,$A406,СВЦЭМ!$B$39:$B$782,D$401)+'СЕТ СН'!$F$16</f>
        <v>0</v>
      </c>
      <c r="E406" s="36">
        <f ca="1">SUMIFS(СВЦЭМ!$L$40:$L$783,СВЦЭМ!$A$40:$A$783,$A406,СВЦЭМ!$B$39:$B$782,E$401)+'СЕТ СН'!$F$16</f>
        <v>0</v>
      </c>
      <c r="F406" s="36">
        <f ca="1">SUMIFS(СВЦЭМ!$L$40:$L$783,СВЦЭМ!$A$40:$A$783,$A406,СВЦЭМ!$B$39:$B$782,F$401)+'СЕТ СН'!$F$16</f>
        <v>0</v>
      </c>
      <c r="G406" s="36">
        <f ca="1">SUMIFS(СВЦЭМ!$L$40:$L$783,СВЦЭМ!$A$40:$A$783,$A406,СВЦЭМ!$B$39:$B$782,G$401)+'СЕТ СН'!$F$16</f>
        <v>0</v>
      </c>
      <c r="H406" s="36">
        <f ca="1">SUMIFS(СВЦЭМ!$L$40:$L$783,СВЦЭМ!$A$40:$A$783,$A406,СВЦЭМ!$B$39:$B$782,H$401)+'СЕТ СН'!$F$16</f>
        <v>0</v>
      </c>
      <c r="I406" s="36">
        <f ca="1">SUMIFS(СВЦЭМ!$L$40:$L$783,СВЦЭМ!$A$40:$A$783,$A406,СВЦЭМ!$B$39:$B$782,I$401)+'СЕТ СН'!$F$16</f>
        <v>0</v>
      </c>
      <c r="J406" s="36">
        <f ca="1">SUMIFS(СВЦЭМ!$L$40:$L$783,СВЦЭМ!$A$40:$A$783,$A406,СВЦЭМ!$B$39:$B$782,J$401)+'СЕТ СН'!$F$16</f>
        <v>0</v>
      </c>
      <c r="K406" s="36">
        <f ca="1">SUMIFS(СВЦЭМ!$L$40:$L$783,СВЦЭМ!$A$40:$A$783,$A406,СВЦЭМ!$B$39:$B$782,K$401)+'СЕТ СН'!$F$16</f>
        <v>0</v>
      </c>
      <c r="L406" s="36">
        <f ca="1">SUMIFS(СВЦЭМ!$L$40:$L$783,СВЦЭМ!$A$40:$A$783,$A406,СВЦЭМ!$B$39:$B$782,L$401)+'СЕТ СН'!$F$16</f>
        <v>0</v>
      </c>
      <c r="M406" s="36">
        <f ca="1">SUMIFS(СВЦЭМ!$L$40:$L$783,СВЦЭМ!$A$40:$A$783,$A406,СВЦЭМ!$B$39:$B$782,M$401)+'СЕТ СН'!$F$16</f>
        <v>0</v>
      </c>
      <c r="N406" s="36">
        <f ca="1">SUMIFS(СВЦЭМ!$L$40:$L$783,СВЦЭМ!$A$40:$A$783,$A406,СВЦЭМ!$B$39:$B$782,N$401)+'СЕТ СН'!$F$16</f>
        <v>0</v>
      </c>
      <c r="O406" s="36">
        <f ca="1">SUMIFS(СВЦЭМ!$L$40:$L$783,СВЦЭМ!$A$40:$A$783,$A406,СВЦЭМ!$B$39:$B$782,O$401)+'СЕТ СН'!$F$16</f>
        <v>0</v>
      </c>
      <c r="P406" s="36">
        <f ca="1">SUMIFS(СВЦЭМ!$L$40:$L$783,СВЦЭМ!$A$40:$A$783,$A406,СВЦЭМ!$B$39:$B$782,P$401)+'СЕТ СН'!$F$16</f>
        <v>0</v>
      </c>
      <c r="Q406" s="36">
        <f ca="1">SUMIFS(СВЦЭМ!$L$40:$L$783,СВЦЭМ!$A$40:$A$783,$A406,СВЦЭМ!$B$39:$B$782,Q$401)+'СЕТ СН'!$F$16</f>
        <v>0</v>
      </c>
      <c r="R406" s="36">
        <f ca="1">SUMIFS(СВЦЭМ!$L$40:$L$783,СВЦЭМ!$A$40:$A$783,$A406,СВЦЭМ!$B$39:$B$782,R$401)+'СЕТ СН'!$F$16</f>
        <v>0</v>
      </c>
      <c r="S406" s="36">
        <f ca="1">SUMIFS(СВЦЭМ!$L$40:$L$783,СВЦЭМ!$A$40:$A$783,$A406,СВЦЭМ!$B$39:$B$782,S$401)+'СЕТ СН'!$F$16</f>
        <v>0</v>
      </c>
      <c r="T406" s="36">
        <f ca="1">SUMIFS(СВЦЭМ!$L$40:$L$783,СВЦЭМ!$A$40:$A$783,$A406,СВЦЭМ!$B$39:$B$782,T$401)+'СЕТ СН'!$F$16</f>
        <v>0</v>
      </c>
      <c r="U406" s="36">
        <f ca="1">SUMIFS(СВЦЭМ!$L$40:$L$783,СВЦЭМ!$A$40:$A$783,$A406,СВЦЭМ!$B$39:$B$782,U$401)+'СЕТ СН'!$F$16</f>
        <v>0</v>
      </c>
      <c r="V406" s="36">
        <f ca="1">SUMIFS(СВЦЭМ!$L$40:$L$783,СВЦЭМ!$A$40:$A$783,$A406,СВЦЭМ!$B$39:$B$782,V$401)+'СЕТ СН'!$F$16</f>
        <v>0</v>
      </c>
      <c r="W406" s="36">
        <f ca="1">SUMIFS(СВЦЭМ!$L$40:$L$783,СВЦЭМ!$A$40:$A$783,$A406,СВЦЭМ!$B$39:$B$782,W$401)+'СЕТ СН'!$F$16</f>
        <v>0</v>
      </c>
      <c r="X406" s="36">
        <f ca="1">SUMIFS(СВЦЭМ!$L$40:$L$783,СВЦЭМ!$A$40:$A$783,$A406,СВЦЭМ!$B$39:$B$782,X$401)+'СЕТ СН'!$F$16</f>
        <v>0</v>
      </c>
      <c r="Y406" s="36">
        <f ca="1">SUMIFS(СВЦЭМ!$L$40:$L$783,СВЦЭМ!$A$40:$A$783,$A406,СВЦЭМ!$B$39:$B$782,Y$401)+'СЕТ СН'!$F$16</f>
        <v>0</v>
      </c>
    </row>
    <row r="407" spans="1:27" ht="15.75" hidden="1" x14ac:dyDescent="0.2">
      <c r="A407" s="35">
        <f t="shared" si="11"/>
        <v>44840</v>
      </c>
      <c r="B407" s="36">
        <f ca="1">SUMIFS(СВЦЭМ!$L$40:$L$783,СВЦЭМ!$A$40:$A$783,$A407,СВЦЭМ!$B$39:$B$782,B$401)+'СЕТ СН'!$F$16</f>
        <v>0</v>
      </c>
      <c r="C407" s="36">
        <f ca="1">SUMIFS(СВЦЭМ!$L$40:$L$783,СВЦЭМ!$A$40:$A$783,$A407,СВЦЭМ!$B$39:$B$782,C$401)+'СЕТ СН'!$F$16</f>
        <v>0</v>
      </c>
      <c r="D407" s="36">
        <f ca="1">SUMIFS(СВЦЭМ!$L$40:$L$783,СВЦЭМ!$A$40:$A$783,$A407,СВЦЭМ!$B$39:$B$782,D$401)+'СЕТ СН'!$F$16</f>
        <v>0</v>
      </c>
      <c r="E407" s="36">
        <f ca="1">SUMIFS(СВЦЭМ!$L$40:$L$783,СВЦЭМ!$A$40:$A$783,$A407,СВЦЭМ!$B$39:$B$782,E$401)+'СЕТ СН'!$F$16</f>
        <v>0</v>
      </c>
      <c r="F407" s="36">
        <f ca="1">SUMIFS(СВЦЭМ!$L$40:$L$783,СВЦЭМ!$A$40:$A$783,$A407,СВЦЭМ!$B$39:$B$782,F$401)+'СЕТ СН'!$F$16</f>
        <v>0</v>
      </c>
      <c r="G407" s="36">
        <f ca="1">SUMIFS(СВЦЭМ!$L$40:$L$783,СВЦЭМ!$A$40:$A$783,$A407,СВЦЭМ!$B$39:$B$782,G$401)+'СЕТ СН'!$F$16</f>
        <v>0</v>
      </c>
      <c r="H407" s="36">
        <f ca="1">SUMIFS(СВЦЭМ!$L$40:$L$783,СВЦЭМ!$A$40:$A$783,$A407,СВЦЭМ!$B$39:$B$782,H$401)+'СЕТ СН'!$F$16</f>
        <v>0</v>
      </c>
      <c r="I407" s="36">
        <f ca="1">SUMIFS(СВЦЭМ!$L$40:$L$783,СВЦЭМ!$A$40:$A$783,$A407,СВЦЭМ!$B$39:$B$782,I$401)+'СЕТ СН'!$F$16</f>
        <v>0</v>
      </c>
      <c r="J407" s="36">
        <f ca="1">SUMIFS(СВЦЭМ!$L$40:$L$783,СВЦЭМ!$A$40:$A$783,$A407,СВЦЭМ!$B$39:$B$782,J$401)+'СЕТ СН'!$F$16</f>
        <v>0</v>
      </c>
      <c r="K407" s="36">
        <f ca="1">SUMIFS(СВЦЭМ!$L$40:$L$783,СВЦЭМ!$A$40:$A$783,$A407,СВЦЭМ!$B$39:$B$782,K$401)+'СЕТ СН'!$F$16</f>
        <v>0</v>
      </c>
      <c r="L407" s="36">
        <f ca="1">SUMIFS(СВЦЭМ!$L$40:$L$783,СВЦЭМ!$A$40:$A$783,$A407,СВЦЭМ!$B$39:$B$782,L$401)+'СЕТ СН'!$F$16</f>
        <v>0</v>
      </c>
      <c r="M407" s="36">
        <f ca="1">SUMIFS(СВЦЭМ!$L$40:$L$783,СВЦЭМ!$A$40:$A$783,$A407,СВЦЭМ!$B$39:$B$782,M$401)+'СЕТ СН'!$F$16</f>
        <v>0</v>
      </c>
      <c r="N407" s="36">
        <f ca="1">SUMIFS(СВЦЭМ!$L$40:$L$783,СВЦЭМ!$A$40:$A$783,$A407,СВЦЭМ!$B$39:$B$782,N$401)+'СЕТ СН'!$F$16</f>
        <v>0</v>
      </c>
      <c r="O407" s="36">
        <f ca="1">SUMIFS(СВЦЭМ!$L$40:$L$783,СВЦЭМ!$A$40:$A$783,$A407,СВЦЭМ!$B$39:$B$782,O$401)+'СЕТ СН'!$F$16</f>
        <v>0</v>
      </c>
      <c r="P407" s="36">
        <f ca="1">SUMIFS(СВЦЭМ!$L$40:$L$783,СВЦЭМ!$A$40:$A$783,$A407,СВЦЭМ!$B$39:$B$782,P$401)+'СЕТ СН'!$F$16</f>
        <v>0</v>
      </c>
      <c r="Q407" s="36">
        <f ca="1">SUMIFS(СВЦЭМ!$L$40:$L$783,СВЦЭМ!$A$40:$A$783,$A407,СВЦЭМ!$B$39:$B$782,Q$401)+'СЕТ СН'!$F$16</f>
        <v>0</v>
      </c>
      <c r="R407" s="36">
        <f ca="1">SUMIFS(СВЦЭМ!$L$40:$L$783,СВЦЭМ!$A$40:$A$783,$A407,СВЦЭМ!$B$39:$B$782,R$401)+'СЕТ СН'!$F$16</f>
        <v>0</v>
      </c>
      <c r="S407" s="36">
        <f ca="1">SUMIFS(СВЦЭМ!$L$40:$L$783,СВЦЭМ!$A$40:$A$783,$A407,СВЦЭМ!$B$39:$B$782,S$401)+'СЕТ СН'!$F$16</f>
        <v>0</v>
      </c>
      <c r="T407" s="36">
        <f ca="1">SUMIFS(СВЦЭМ!$L$40:$L$783,СВЦЭМ!$A$40:$A$783,$A407,СВЦЭМ!$B$39:$B$782,T$401)+'СЕТ СН'!$F$16</f>
        <v>0</v>
      </c>
      <c r="U407" s="36">
        <f ca="1">SUMIFS(СВЦЭМ!$L$40:$L$783,СВЦЭМ!$A$40:$A$783,$A407,СВЦЭМ!$B$39:$B$782,U$401)+'СЕТ СН'!$F$16</f>
        <v>0</v>
      </c>
      <c r="V407" s="36">
        <f ca="1">SUMIFS(СВЦЭМ!$L$40:$L$783,СВЦЭМ!$A$40:$A$783,$A407,СВЦЭМ!$B$39:$B$782,V$401)+'СЕТ СН'!$F$16</f>
        <v>0</v>
      </c>
      <c r="W407" s="36">
        <f ca="1">SUMIFS(СВЦЭМ!$L$40:$L$783,СВЦЭМ!$A$40:$A$783,$A407,СВЦЭМ!$B$39:$B$782,W$401)+'СЕТ СН'!$F$16</f>
        <v>0</v>
      </c>
      <c r="X407" s="36">
        <f ca="1">SUMIFS(СВЦЭМ!$L$40:$L$783,СВЦЭМ!$A$40:$A$783,$A407,СВЦЭМ!$B$39:$B$782,X$401)+'СЕТ СН'!$F$16</f>
        <v>0</v>
      </c>
      <c r="Y407" s="36">
        <f ca="1">SUMIFS(СВЦЭМ!$L$40:$L$783,СВЦЭМ!$A$40:$A$783,$A407,СВЦЭМ!$B$39:$B$782,Y$401)+'СЕТ СН'!$F$16</f>
        <v>0</v>
      </c>
    </row>
    <row r="408" spans="1:27" ht="15.75" hidden="1" x14ac:dyDescent="0.2">
      <c r="A408" s="35">
        <f t="shared" si="11"/>
        <v>44841</v>
      </c>
      <c r="B408" s="36">
        <f ca="1">SUMIFS(СВЦЭМ!$L$40:$L$783,СВЦЭМ!$A$40:$A$783,$A408,СВЦЭМ!$B$39:$B$782,B$401)+'СЕТ СН'!$F$16</f>
        <v>0</v>
      </c>
      <c r="C408" s="36">
        <f ca="1">SUMIFS(СВЦЭМ!$L$40:$L$783,СВЦЭМ!$A$40:$A$783,$A408,СВЦЭМ!$B$39:$B$782,C$401)+'СЕТ СН'!$F$16</f>
        <v>0</v>
      </c>
      <c r="D408" s="36">
        <f ca="1">SUMIFS(СВЦЭМ!$L$40:$L$783,СВЦЭМ!$A$40:$A$783,$A408,СВЦЭМ!$B$39:$B$782,D$401)+'СЕТ СН'!$F$16</f>
        <v>0</v>
      </c>
      <c r="E408" s="36">
        <f ca="1">SUMIFS(СВЦЭМ!$L$40:$L$783,СВЦЭМ!$A$40:$A$783,$A408,СВЦЭМ!$B$39:$B$782,E$401)+'СЕТ СН'!$F$16</f>
        <v>0</v>
      </c>
      <c r="F408" s="36">
        <f ca="1">SUMIFS(СВЦЭМ!$L$40:$L$783,СВЦЭМ!$A$40:$A$783,$A408,СВЦЭМ!$B$39:$B$782,F$401)+'СЕТ СН'!$F$16</f>
        <v>0</v>
      </c>
      <c r="G408" s="36">
        <f ca="1">SUMIFS(СВЦЭМ!$L$40:$L$783,СВЦЭМ!$A$40:$A$783,$A408,СВЦЭМ!$B$39:$B$782,G$401)+'СЕТ СН'!$F$16</f>
        <v>0</v>
      </c>
      <c r="H408" s="36">
        <f ca="1">SUMIFS(СВЦЭМ!$L$40:$L$783,СВЦЭМ!$A$40:$A$783,$A408,СВЦЭМ!$B$39:$B$782,H$401)+'СЕТ СН'!$F$16</f>
        <v>0</v>
      </c>
      <c r="I408" s="36">
        <f ca="1">SUMIFS(СВЦЭМ!$L$40:$L$783,СВЦЭМ!$A$40:$A$783,$A408,СВЦЭМ!$B$39:$B$782,I$401)+'СЕТ СН'!$F$16</f>
        <v>0</v>
      </c>
      <c r="J408" s="36">
        <f ca="1">SUMIFS(СВЦЭМ!$L$40:$L$783,СВЦЭМ!$A$40:$A$783,$A408,СВЦЭМ!$B$39:$B$782,J$401)+'СЕТ СН'!$F$16</f>
        <v>0</v>
      </c>
      <c r="K408" s="36">
        <f ca="1">SUMIFS(СВЦЭМ!$L$40:$L$783,СВЦЭМ!$A$40:$A$783,$A408,СВЦЭМ!$B$39:$B$782,K$401)+'СЕТ СН'!$F$16</f>
        <v>0</v>
      </c>
      <c r="L408" s="36">
        <f ca="1">SUMIFS(СВЦЭМ!$L$40:$L$783,СВЦЭМ!$A$40:$A$783,$A408,СВЦЭМ!$B$39:$B$782,L$401)+'СЕТ СН'!$F$16</f>
        <v>0</v>
      </c>
      <c r="M408" s="36">
        <f ca="1">SUMIFS(СВЦЭМ!$L$40:$L$783,СВЦЭМ!$A$40:$A$783,$A408,СВЦЭМ!$B$39:$B$782,M$401)+'СЕТ СН'!$F$16</f>
        <v>0</v>
      </c>
      <c r="N408" s="36">
        <f ca="1">SUMIFS(СВЦЭМ!$L$40:$L$783,СВЦЭМ!$A$40:$A$783,$A408,СВЦЭМ!$B$39:$B$782,N$401)+'СЕТ СН'!$F$16</f>
        <v>0</v>
      </c>
      <c r="O408" s="36">
        <f ca="1">SUMIFS(СВЦЭМ!$L$40:$L$783,СВЦЭМ!$A$40:$A$783,$A408,СВЦЭМ!$B$39:$B$782,O$401)+'СЕТ СН'!$F$16</f>
        <v>0</v>
      </c>
      <c r="P408" s="36">
        <f ca="1">SUMIFS(СВЦЭМ!$L$40:$L$783,СВЦЭМ!$A$40:$A$783,$A408,СВЦЭМ!$B$39:$B$782,P$401)+'СЕТ СН'!$F$16</f>
        <v>0</v>
      </c>
      <c r="Q408" s="36">
        <f ca="1">SUMIFS(СВЦЭМ!$L$40:$L$783,СВЦЭМ!$A$40:$A$783,$A408,СВЦЭМ!$B$39:$B$782,Q$401)+'СЕТ СН'!$F$16</f>
        <v>0</v>
      </c>
      <c r="R408" s="36">
        <f ca="1">SUMIFS(СВЦЭМ!$L$40:$L$783,СВЦЭМ!$A$40:$A$783,$A408,СВЦЭМ!$B$39:$B$782,R$401)+'СЕТ СН'!$F$16</f>
        <v>0</v>
      </c>
      <c r="S408" s="36">
        <f ca="1">SUMIFS(СВЦЭМ!$L$40:$L$783,СВЦЭМ!$A$40:$A$783,$A408,СВЦЭМ!$B$39:$B$782,S$401)+'СЕТ СН'!$F$16</f>
        <v>0</v>
      </c>
      <c r="T408" s="36">
        <f ca="1">SUMIFS(СВЦЭМ!$L$40:$L$783,СВЦЭМ!$A$40:$A$783,$A408,СВЦЭМ!$B$39:$B$782,T$401)+'СЕТ СН'!$F$16</f>
        <v>0</v>
      </c>
      <c r="U408" s="36">
        <f ca="1">SUMIFS(СВЦЭМ!$L$40:$L$783,СВЦЭМ!$A$40:$A$783,$A408,СВЦЭМ!$B$39:$B$782,U$401)+'СЕТ СН'!$F$16</f>
        <v>0</v>
      </c>
      <c r="V408" s="36">
        <f ca="1">SUMIFS(СВЦЭМ!$L$40:$L$783,СВЦЭМ!$A$40:$A$783,$A408,СВЦЭМ!$B$39:$B$782,V$401)+'СЕТ СН'!$F$16</f>
        <v>0</v>
      </c>
      <c r="W408" s="36">
        <f ca="1">SUMIFS(СВЦЭМ!$L$40:$L$783,СВЦЭМ!$A$40:$A$783,$A408,СВЦЭМ!$B$39:$B$782,W$401)+'СЕТ СН'!$F$16</f>
        <v>0</v>
      </c>
      <c r="X408" s="36">
        <f ca="1">SUMIFS(СВЦЭМ!$L$40:$L$783,СВЦЭМ!$A$40:$A$783,$A408,СВЦЭМ!$B$39:$B$782,X$401)+'СЕТ СН'!$F$16</f>
        <v>0</v>
      </c>
      <c r="Y408" s="36">
        <f ca="1">SUMIFS(СВЦЭМ!$L$40:$L$783,СВЦЭМ!$A$40:$A$783,$A408,СВЦЭМ!$B$39:$B$782,Y$401)+'СЕТ СН'!$F$16</f>
        <v>0</v>
      </c>
    </row>
    <row r="409" spans="1:27" ht="15.75" hidden="1" x14ac:dyDescent="0.2">
      <c r="A409" s="35">
        <f t="shared" si="11"/>
        <v>44842</v>
      </c>
      <c r="B409" s="36">
        <f ca="1">SUMIFS(СВЦЭМ!$L$40:$L$783,СВЦЭМ!$A$40:$A$783,$A409,СВЦЭМ!$B$39:$B$782,B$401)+'СЕТ СН'!$F$16</f>
        <v>0</v>
      </c>
      <c r="C409" s="36">
        <f ca="1">SUMIFS(СВЦЭМ!$L$40:$L$783,СВЦЭМ!$A$40:$A$783,$A409,СВЦЭМ!$B$39:$B$782,C$401)+'СЕТ СН'!$F$16</f>
        <v>0</v>
      </c>
      <c r="D409" s="36">
        <f ca="1">SUMIFS(СВЦЭМ!$L$40:$L$783,СВЦЭМ!$A$40:$A$783,$A409,СВЦЭМ!$B$39:$B$782,D$401)+'СЕТ СН'!$F$16</f>
        <v>0</v>
      </c>
      <c r="E409" s="36">
        <f ca="1">SUMIFS(СВЦЭМ!$L$40:$L$783,СВЦЭМ!$A$40:$A$783,$A409,СВЦЭМ!$B$39:$B$782,E$401)+'СЕТ СН'!$F$16</f>
        <v>0</v>
      </c>
      <c r="F409" s="36">
        <f ca="1">SUMIFS(СВЦЭМ!$L$40:$L$783,СВЦЭМ!$A$40:$A$783,$A409,СВЦЭМ!$B$39:$B$782,F$401)+'СЕТ СН'!$F$16</f>
        <v>0</v>
      </c>
      <c r="G409" s="36">
        <f ca="1">SUMIFS(СВЦЭМ!$L$40:$L$783,СВЦЭМ!$A$40:$A$783,$A409,СВЦЭМ!$B$39:$B$782,G$401)+'СЕТ СН'!$F$16</f>
        <v>0</v>
      </c>
      <c r="H409" s="36">
        <f ca="1">SUMIFS(СВЦЭМ!$L$40:$L$783,СВЦЭМ!$A$40:$A$783,$A409,СВЦЭМ!$B$39:$B$782,H$401)+'СЕТ СН'!$F$16</f>
        <v>0</v>
      </c>
      <c r="I409" s="36">
        <f ca="1">SUMIFS(СВЦЭМ!$L$40:$L$783,СВЦЭМ!$A$40:$A$783,$A409,СВЦЭМ!$B$39:$B$782,I$401)+'СЕТ СН'!$F$16</f>
        <v>0</v>
      </c>
      <c r="J409" s="36">
        <f ca="1">SUMIFS(СВЦЭМ!$L$40:$L$783,СВЦЭМ!$A$40:$A$783,$A409,СВЦЭМ!$B$39:$B$782,J$401)+'СЕТ СН'!$F$16</f>
        <v>0</v>
      </c>
      <c r="K409" s="36">
        <f ca="1">SUMIFS(СВЦЭМ!$L$40:$L$783,СВЦЭМ!$A$40:$A$783,$A409,СВЦЭМ!$B$39:$B$782,K$401)+'СЕТ СН'!$F$16</f>
        <v>0</v>
      </c>
      <c r="L409" s="36">
        <f ca="1">SUMIFS(СВЦЭМ!$L$40:$L$783,СВЦЭМ!$A$40:$A$783,$A409,СВЦЭМ!$B$39:$B$782,L$401)+'СЕТ СН'!$F$16</f>
        <v>0</v>
      </c>
      <c r="M409" s="36">
        <f ca="1">SUMIFS(СВЦЭМ!$L$40:$L$783,СВЦЭМ!$A$40:$A$783,$A409,СВЦЭМ!$B$39:$B$782,M$401)+'СЕТ СН'!$F$16</f>
        <v>0</v>
      </c>
      <c r="N409" s="36">
        <f ca="1">SUMIFS(СВЦЭМ!$L$40:$L$783,СВЦЭМ!$A$40:$A$783,$A409,СВЦЭМ!$B$39:$B$782,N$401)+'СЕТ СН'!$F$16</f>
        <v>0</v>
      </c>
      <c r="O409" s="36">
        <f ca="1">SUMIFS(СВЦЭМ!$L$40:$L$783,СВЦЭМ!$A$40:$A$783,$A409,СВЦЭМ!$B$39:$B$782,O$401)+'СЕТ СН'!$F$16</f>
        <v>0</v>
      </c>
      <c r="P409" s="36">
        <f ca="1">SUMIFS(СВЦЭМ!$L$40:$L$783,СВЦЭМ!$A$40:$A$783,$A409,СВЦЭМ!$B$39:$B$782,P$401)+'СЕТ СН'!$F$16</f>
        <v>0</v>
      </c>
      <c r="Q409" s="36">
        <f ca="1">SUMIFS(СВЦЭМ!$L$40:$L$783,СВЦЭМ!$A$40:$A$783,$A409,СВЦЭМ!$B$39:$B$782,Q$401)+'СЕТ СН'!$F$16</f>
        <v>0</v>
      </c>
      <c r="R409" s="36">
        <f ca="1">SUMIFS(СВЦЭМ!$L$40:$L$783,СВЦЭМ!$A$40:$A$783,$A409,СВЦЭМ!$B$39:$B$782,R$401)+'СЕТ СН'!$F$16</f>
        <v>0</v>
      </c>
      <c r="S409" s="36">
        <f ca="1">SUMIFS(СВЦЭМ!$L$40:$L$783,СВЦЭМ!$A$40:$A$783,$A409,СВЦЭМ!$B$39:$B$782,S$401)+'СЕТ СН'!$F$16</f>
        <v>0</v>
      </c>
      <c r="T409" s="36">
        <f ca="1">SUMIFS(СВЦЭМ!$L$40:$L$783,СВЦЭМ!$A$40:$A$783,$A409,СВЦЭМ!$B$39:$B$782,T$401)+'СЕТ СН'!$F$16</f>
        <v>0</v>
      </c>
      <c r="U409" s="36">
        <f ca="1">SUMIFS(СВЦЭМ!$L$40:$L$783,СВЦЭМ!$A$40:$A$783,$A409,СВЦЭМ!$B$39:$B$782,U$401)+'СЕТ СН'!$F$16</f>
        <v>0</v>
      </c>
      <c r="V409" s="36">
        <f ca="1">SUMIFS(СВЦЭМ!$L$40:$L$783,СВЦЭМ!$A$40:$A$783,$A409,СВЦЭМ!$B$39:$B$782,V$401)+'СЕТ СН'!$F$16</f>
        <v>0</v>
      </c>
      <c r="W409" s="36">
        <f ca="1">SUMIFS(СВЦЭМ!$L$40:$L$783,СВЦЭМ!$A$40:$A$783,$A409,СВЦЭМ!$B$39:$B$782,W$401)+'СЕТ СН'!$F$16</f>
        <v>0</v>
      </c>
      <c r="X409" s="36">
        <f ca="1">SUMIFS(СВЦЭМ!$L$40:$L$783,СВЦЭМ!$A$40:$A$783,$A409,СВЦЭМ!$B$39:$B$782,X$401)+'СЕТ СН'!$F$16</f>
        <v>0</v>
      </c>
      <c r="Y409" s="36">
        <f ca="1">SUMIFS(СВЦЭМ!$L$40:$L$783,СВЦЭМ!$A$40:$A$783,$A409,СВЦЭМ!$B$39:$B$782,Y$401)+'СЕТ СН'!$F$16</f>
        <v>0</v>
      </c>
    </row>
    <row r="410" spans="1:27" ht="15.75" hidden="1" x14ac:dyDescent="0.2">
      <c r="A410" s="35">
        <f t="shared" si="11"/>
        <v>44843</v>
      </c>
      <c r="B410" s="36">
        <f ca="1">SUMIFS(СВЦЭМ!$L$40:$L$783,СВЦЭМ!$A$40:$A$783,$A410,СВЦЭМ!$B$39:$B$782,B$401)+'СЕТ СН'!$F$16</f>
        <v>0</v>
      </c>
      <c r="C410" s="36">
        <f ca="1">SUMIFS(СВЦЭМ!$L$40:$L$783,СВЦЭМ!$A$40:$A$783,$A410,СВЦЭМ!$B$39:$B$782,C$401)+'СЕТ СН'!$F$16</f>
        <v>0</v>
      </c>
      <c r="D410" s="36">
        <f ca="1">SUMIFS(СВЦЭМ!$L$40:$L$783,СВЦЭМ!$A$40:$A$783,$A410,СВЦЭМ!$B$39:$B$782,D$401)+'СЕТ СН'!$F$16</f>
        <v>0</v>
      </c>
      <c r="E410" s="36">
        <f ca="1">SUMIFS(СВЦЭМ!$L$40:$L$783,СВЦЭМ!$A$40:$A$783,$A410,СВЦЭМ!$B$39:$B$782,E$401)+'СЕТ СН'!$F$16</f>
        <v>0</v>
      </c>
      <c r="F410" s="36">
        <f ca="1">SUMIFS(СВЦЭМ!$L$40:$L$783,СВЦЭМ!$A$40:$A$783,$A410,СВЦЭМ!$B$39:$B$782,F$401)+'СЕТ СН'!$F$16</f>
        <v>0</v>
      </c>
      <c r="G410" s="36">
        <f ca="1">SUMIFS(СВЦЭМ!$L$40:$L$783,СВЦЭМ!$A$40:$A$783,$A410,СВЦЭМ!$B$39:$B$782,G$401)+'СЕТ СН'!$F$16</f>
        <v>0</v>
      </c>
      <c r="H410" s="36">
        <f ca="1">SUMIFS(СВЦЭМ!$L$40:$L$783,СВЦЭМ!$A$40:$A$783,$A410,СВЦЭМ!$B$39:$B$782,H$401)+'СЕТ СН'!$F$16</f>
        <v>0</v>
      </c>
      <c r="I410" s="36">
        <f ca="1">SUMIFS(СВЦЭМ!$L$40:$L$783,СВЦЭМ!$A$40:$A$783,$A410,СВЦЭМ!$B$39:$B$782,I$401)+'СЕТ СН'!$F$16</f>
        <v>0</v>
      </c>
      <c r="J410" s="36">
        <f ca="1">SUMIFS(СВЦЭМ!$L$40:$L$783,СВЦЭМ!$A$40:$A$783,$A410,СВЦЭМ!$B$39:$B$782,J$401)+'СЕТ СН'!$F$16</f>
        <v>0</v>
      </c>
      <c r="K410" s="36">
        <f ca="1">SUMIFS(СВЦЭМ!$L$40:$L$783,СВЦЭМ!$A$40:$A$783,$A410,СВЦЭМ!$B$39:$B$782,K$401)+'СЕТ СН'!$F$16</f>
        <v>0</v>
      </c>
      <c r="L410" s="36">
        <f ca="1">SUMIFS(СВЦЭМ!$L$40:$L$783,СВЦЭМ!$A$40:$A$783,$A410,СВЦЭМ!$B$39:$B$782,L$401)+'СЕТ СН'!$F$16</f>
        <v>0</v>
      </c>
      <c r="M410" s="36">
        <f ca="1">SUMIFS(СВЦЭМ!$L$40:$L$783,СВЦЭМ!$A$40:$A$783,$A410,СВЦЭМ!$B$39:$B$782,M$401)+'СЕТ СН'!$F$16</f>
        <v>0</v>
      </c>
      <c r="N410" s="36">
        <f ca="1">SUMIFS(СВЦЭМ!$L$40:$L$783,СВЦЭМ!$A$40:$A$783,$A410,СВЦЭМ!$B$39:$B$782,N$401)+'СЕТ СН'!$F$16</f>
        <v>0</v>
      </c>
      <c r="O410" s="36">
        <f ca="1">SUMIFS(СВЦЭМ!$L$40:$L$783,СВЦЭМ!$A$40:$A$783,$A410,СВЦЭМ!$B$39:$B$782,O$401)+'СЕТ СН'!$F$16</f>
        <v>0</v>
      </c>
      <c r="P410" s="36">
        <f ca="1">SUMIFS(СВЦЭМ!$L$40:$L$783,СВЦЭМ!$A$40:$A$783,$A410,СВЦЭМ!$B$39:$B$782,P$401)+'СЕТ СН'!$F$16</f>
        <v>0</v>
      </c>
      <c r="Q410" s="36">
        <f ca="1">SUMIFS(СВЦЭМ!$L$40:$L$783,СВЦЭМ!$A$40:$A$783,$A410,СВЦЭМ!$B$39:$B$782,Q$401)+'СЕТ СН'!$F$16</f>
        <v>0</v>
      </c>
      <c r="R410" s="36">
        <f ca="1">SUMIFS(СВЦЭМ!$L$40:$L$783,СВЦЭМ!$A$40:$A$783,$A410,СВЦЭМ!$B$39:$B$782,R$401)+'СЕТ СН'!$F$16</f>
        <v>0</v>
      </c>
      <c r="S410" s="36">
        <f ca="1">SUMIFS(СВЦЭМ!$L$40:$L$783,СВЦЭМ!$A$40:$A$783,$A410,СВЦЭМ!$B$39:$B$782,S$401)+'СЕТ СН'!$F$16</f>
        <v>0</v>
      </c>
      <c r="T410" s="36">
        <f ca="1">SUMIFS(СВЦЭМ!$L$40:$L$783,СВЦЭМ!$A$40:$A$783,$A410,СВЦЭМ!$B$39:$B$782,T$401)+'СЕТ СН'!$F$16</f>
        <v>0</v>
      </c>
      <c r="U410" s="36">
        <f ca="1">SUMIFS(СВЦЭМ!$L$40:$L$783,СВЦЭМ!$A$40:$A$783,$A410,СВЦЭМ!$B$39:$B$782,U$401)+'СЕТ СН'!$F$16</f>
        <v>0</v>
      </c>
      <c r="V410" s="36">
        <f ca="1">SUMIFS(СВЦЭМ!$L$40:$L$783,СВЦЭМ!$A$40:$A$783,$A410,СВЦЭМ!$B$39:$B$782,V$401)+'СЕТ СН'!$F$16</f>
        <v>0</v>
      </c>
      <c r="W410" s="36">
        <f ca="1">SUMIFS(СВЦЭМ!$L$40:$L$783,СВЦЭМ!$A$40:$A$783,$A410,СВЦЭМ!$B$39:$B$782,W$401)+'СЕТ СН'!$F$16</f>
        <v>0</v>
      </c>
      <c r="X410" s="36">
        <f ca="1">SUMIFS(СВЦЭМ!$L$40:$L$783,СВЦЭМ!$A$40:$A$783,$A410,СВЦЭМ!$B$39:$B$782,X$401)+'СЕТ СН'!$F$16</f>
        <v>0</v>
      </c>
      <c r="Y410" s="36">
        <f ca="1">SUMIFS(СВЦЭМ!$L$40:$L$783,СВЦЭМ!$A$40:$A$783,$A410,СВЦЭМ!$B$39:$B$782,Y$401)+'СЕТ СН'!$F$16</f>
        <v>0</v>
      </c>
    </row>
    <row r="411" spans="1:27" ht="15.75" hidden="1" x14ac:dyDescent="0.2">
      <c r="A411" s="35">
        <f t="shared" si="11"/>
        <v>44844</v>
      </c>
      <c r="B411" s="36">
        <f ca="1">SUMIFS(СВЦЭМ!$L$40:$L$783,СВЦЭМ!$A$40:$A$783,$A411,СВЦЭМ!$B$39:$B$782,B$401)+'СЕТ СН'!$F$16</f>
        <v>0</v>
      </c>
      <c r="C411" s="36">
        <f ca="1">SUMIFS(СВЦЭМ!$L$40:$L$783,СВЦЭМ!$A$40:$A$783,$A411,СВЦЭМ!$B$39:$B$782,C$401)+'СЕТ СН'!$F$16</f>
        <v>0</v>
      </c>
      <c r="D411" s="36">
        <f ca="1">SUMIFS(СВЦЭМ!$L$40:$L$783,СВЦЭМ!$A$40:$A$783,$A411,СВЦЭМ!$B$39:$B$782,D$401)+'СЕТ СН'!$F$16</f>
        <v>0</v>
      </c>
      <c r="E411" s="36">
        <f ca="1">SUMIFS(СВЦЭМ!$L$40:$L$783,СВЦЭМ!$A$40:$A$783,$A411,СВЦЭМ!$B$39:$B$782,E$401)+'СЕТ СН'!$F$16</f>
        <v>0</v>
      </c>
      <c r="F411" s="36">
        <f ca="1">SUMIFS(СВЦЭМ!$L$40:$L$783,СВЦЭМ!$A$40:$A$783,$A411,СВЦЭМ!$B$39:$B$782,F$401)+'СЕТ СН'!$F$16</f>
        <v>0</v>
      </c>
      <c r="G411" s="36">
        <f ca="1">SUMIFS(СВЦЭМ!$L$40:$L$783,СВЦЭМ!$A$40:$A$783,$A411,СВЦЭМ!$B$39:$B$782,G$401)+'СЕТ СН'!$F$16</f>
        <v>0</v>
      </c>
      <c r="H411" s="36">
        <f ca="1">SUMIFS(СВЦЭМ!$L$40:$L$783,СВЦЭМ!$A$40:$A$783,$A411,СВЦЭМ!$B$39:$B$782,H$401)+'СЕТ СН'!$F$16</f>
        <v>0</v>
      </c>
      <c r="I411" s="36">
        <f ca="1">SUMIFS(СВЦЭМ!$L$40:$L$783,СВЦЭМ!$A$40:$A$783,$A411,СВЦЭМ!$B$39:$B$782,I$401)+'СЕТ СН'!$F$16</f>
        <v>0</v>
      </c>
      <c r="J411" s="36">
        <f ca="1">SUMIFS(СВЦЭМ!$L$40:$L$783,СВЦЭМ!$A$40:$A$783,$A411,СВЦЭМ!$B$39:$B$782,J$401)+'СЕТ СН'!$F$16</f>
        <v>0</v>
      </c>
      <c r="K411" s="36">
        <f ca="1">SUMIFS(СВЦЭМ!$L$40:$L$783,СВЦЭМ!$A$40:$A$783,$A411,СВЦЭМ!$B$39:$B$782,K$401)+'СЕТ СН'!$F$16</f>
        <v>0</v>
      </c>
      <c r="L411" s="36">
        <f ca="1">SUMIFS(СВЦЭМ!$L$40:$L$783,СВЦЭМ!$A$40:$A$783,$A411,СВЦЭМ!$B$39:$B$782,L$401)+'СЕТ СН'!$F$16</f>
        <v>0</v>
      </c>
      <c r="M411" s="36">
        <f ca="1">SUMIFS(СВЦЭМ!$L$40:$L$783,СВЦЭМ!$A$40:$A$783,$A411,СВЦЭМ!$B$39:$B$782,M$401)+'СЕТ СН'!$F$16</f>
        <v>0</v>
      </c>
      <c r="N411" s="36">
        <f ca="1">SUMIFS(СВЦЭМ!$L$40:$L$783,СВЦЭМ!$A$40:$A$783,$A411,СВЦЭМ!$B$39:$B$782,N$401)+'СЕТ СН'!$F$16</f>
        <v>0</v>
      </c>
      <c r="O411" s="36">
        <f ca="1">SUMIFS(СВЦЭМ!$L$40:$L$783,СВЦЭМ!$A$40:$A$783,$A411,СВЦЭМ!$B$39:$B$782,O$401)+'СЕТ СН'!$F$16</f>
        <v>0</v>
      </c>
      <c r="P411" s="36">
        <f ca="1">SUMIFS(СВЦЭМ!$L$40:$L$783,СВЦЭМ!$A$40:$A$783,$A411,СВЦЭМ!$B$39:$B$782,P$401)+'СЕТ СН'!$F$16</f>
        <v>0</v>
      </c>
      <c r="Q411" s="36">
        <f ca="1">SUMIFS(СВЦЭМ!$L$40:$L$783,СВЦЭМ!$A$40:$A$783,$A411,СВЦЭМ!$B$39:$B$782,Q$401)+'СЕТ СН'!$F$16</f>
        <v>0</v>
      </c>
      <c r="R411" s="36">
        <f ca="1">SUMIFS(СВЦЭМ!$L$40:$L$783,СВЦЭМ!$A$40:$A$783,$A411,СВЦЭМ!$B$39:$B$782,R$401)+'СЕТ СН'!$F$16</f>
        <v>0</v>
      </c>
      <c r="S411" s="36">
        <f ca="1">SUMIFS(СВЦЭМ!$L$40:$L$783,СВЦЭМ!$A$40:$A$783,$A411,СВЦЭМ!$B$39:$B$782,S$401)+'СЕТ СН'!$F$16</f>
        <v>0</v>
      </c>
      <c r="T411" s="36">
        <f ca="1">SUMIFS(СВЦЭМ!$L$40:$L$783,СВЦЭМ!$A$40:$A$783,$A411,СВЦЭМ!$B$39:$B$782,T$401)+'СЕТ СН'!$F$16</f>
        <v>0</v>
      </c>
      <c r="U411" s="36">
        <f ca="1">SUMIFS(СВЦЭМ!$L$40:$L$783,СВЦЭМ!$A$40:$A$783,$A411,СВЦЭМ!$B$39:$B$782,U$401)+'СЕТ СН'!$F$16</f>
        <v>0</v>
      </c>
      <c r="V411" s="36">
        <f ca="1">SUMIFS(СВЦЭМ!$L$40:$L$783,СВЦЭМ!$A$40:$A$783,$A411,СВЦЭМ!$B$39:$B$782,V$401)+'СЕТ СН'!$F$16</f>
        <v>0</v>
      </c>
      <c r="W411" s="36">
        <f ca="1">SUMIFS(СВЦЭМ!$L$40:$L$783,СВЦЭМ!$A$40:$A$783,$A411,СВЦЭМ!$B$39:$B$782,W$401)+'СЕТ СН'!$F$16</f>
        <v>0</v>
      </c>
      <c r="X411" s="36">
        <f ca="1">SUMIFS(СВЦЭМ!$L$40:$L$783,СВЦЭМ!$A$40:$A$783,$A411,СВЦЭМ!$B$39:$B$782,X$401)+'СЕТ СН'!$F$16</f>
        <v>0</v>
      </c>
      <c r="Y411" s="36">
        <f ca="1">SUMIFS(СВЦЭМ!$L$40:$L$783,СВЦЭМ!$A$40:$A$783,$A411,СВЦЭМ!$B$39:$B$782,Y$401)+'СЕТ СН'!$F$16</f>
        <v>0</v>
      </c>
    </row>
    <row r="412" spans="1:27" ht="15.75" hidden="1" x14ac:dyDescent="0.2">
      <c r="A412" s="35">
        <f t="shared" si="11"/>
        <v>44845</v>
      </c>
      <c r="B412" s="36">
        <f ca="1">SUMIFS(СВЦЭМ!$L$40:$L$783,СВЦЭМ!$A$40:$A$783,$A412,СВЦЭМ!$B$39:$B$782,B$401)+'СЕТ СН'!$F$16</f>
        <v>0</v>
      </c>
      <c r="C412" s="36">
        <f ca="1">SUMIFS(СВЦЭМ!$L$40:$L$783,СВЦЭМ!$A$40:$A$783,$A412,СВЦЭМ!$B$39:$B$782,C$401)+'СЕТ СН'!$F$16</f>
        <v>0</v>
      </c>
      <c r="D412" s="36">
        <f ca="1">SUMIFS(СВЦЭМ!$L$40:$L$783,СВЦЭМ!$A$40:$A$783,$A412,СВЦЭМ!$B$39:$B$782,D$401)+'СЕТ СН'!$F$16</f>
        <v>0</v>
      </c>
      <c r="E412" s="36">
        <f ca="1">SUMIFS(СВЦЭМ!$L$40:$L$783,СВЦЭМ!$A$40:$A$783,$A412,СВЦЭМ!$B$39:$B$782,E$401)+'СЕТ СН'!$F$16</f>
        <v>0</v>
      </c>
      <c r="F412" s="36">
        <f ca="1">SUMIFS(СВЦЭМ!$L$40:$L$783,СВЦЭМ!$A$40:$A$783,$A412,СВЦЭМ!$B$39:$B$782,F$401)+'СЕТ СН'!$F$16</f>
        <v>0</v>
      </c>
      <c r="G412" s="36">
        <f ca="1">SUMIFS(СВЦЭМ!$L$40:$L$783,СВЦЭМ!$A$40:$A$783,$A412,СВЦЭМ!$B$39:$B$782,G$401)+'СЕТ СН'!$F$16</f>
        <v>0</v>
      </c>
      <c r="H412" s="36">
        <f ca="1">SUMIFS(СВЦЭМ!$L$40:$L$783,СВЦЭМ!$A$40:$A$783,$A412,СВЦЭМ!$B$39:$B$782,H$401)+'СЕТ СН'!$F$16</f>
        <v>0</v>
      </c>
      <c r="I412" s="36">
        <f ca="1">SUMIFS(СВЦЭМ!$L$40:$L$783,СВЦЭМ!$A$40:$A$783,$A412,СВЦЭМ!$B$39:$B$782,I$401)+'СЕТ СН'!$F$16</f>
        <v>0</v>
      </c>
      <c r="J412" s="36">
        <f ca="1">SUMIFS(СВЦЭМ!$L$40:$L$783,СВЦЭМ!$A$40:$A$783,$A412,СВЦЭМ!$B$39:$B$782,J$401)+'СЕТ СН'!$F$16</f>
        <v>0</v>
      </c>
      <c r="K412" s="36">
        <f ca="1">SUMIFS(СВЦЭМ!$L$40:$L$783,СВЦЭМ!$A$40:$A$783,$A412,СВЦЭМ!$B$39:$B$782,K$401)+'СЕТ СН'!$F$16</f>
        <v>0</v>
      </c>
      <c r="L412" s="36">
        <f ca="1">SUMIFS(СВЦЭМ!$L$40:$L$783,СВЦЭМ!$A$40:$A$783,$A412,СВЦЭМ!$B$39:$B$782,L$401)+'СЕТ СН'!$F$16</f>
        <v>0</v>
      </c>
      <c r="M412" s="36">
        <f ca="1">SUMIFS(СВЦЭМ!$L$40:$L$783,СВЦЭМ!$A$40:$A$783,$A412,СВЦЭМ!$B$39:$B$782,M$401)+'СЕТ СН'!$F$16</f>
        <v>0</v>
      </c>
      <c r="N412" s="36">
        <f ca="1">SUMIFS(СВЦЭМ!$L$40:$L$783,СВЦЭМ!$A$40:$A$783,$A412,СВЦЭМ!$B$39:$B$782,N$401)+'СЕТ СН'!$F$16</f>
        <v>0</v>
      </c>
      <c r="O412" s="36">
        <f ca="1">SUMIFS(СВЦЭМ!$L$40:$L$783,СВЦЭМ!$A$40:$A$783,$A412,СВЦЭМ!$B$39:$B$782,O$401)+'СЕТ СН'!$F$16</f>
        <v>0</v>
      </c>
      <c r="P412" s="36">
        <f ca="1">SUMIFS(СВЦЭМ!$L$40:$L$783,СВЦЭМ!$A$40:$A$783,$A412,СВЦЭМ!$B$39:$B$782,P$401)+'СЕТ СН'!$F$16</f>
        <v>0</v>
      </c>
      <c r="Q412" s="36">
        <f ca="1">SUMIFS(СВЦЭМ!$L$40:$L$783,СВЦЭМ!$A$40:$A$783,$A412,СВЦЭМ!$B$39:$B$782,Q$401)+'СЕТ СН'!$F$16</f>
        <v>0</v>
      </c>
      <c r="R412" s="36">
        <f ca="1">SUMIFS(СВЦЭМ!$L$40:$L$783,СВЦЭМ!$A$40:$A$783,$A412,СВЦЭМ!$B$39:$B$782,R$401)+'СЕТ СН'!$F$16</f>
        <v>0</v>
      </c>
      <c r="S412" s="36">
        <f ca="1">SUMIFS(СВЦЭМ!$L$40:$L$783,СВЦЭМ!$A$40:$A$783,$A412,СВЦЭМ!$B$39:$B$782,S$401)+'СЕТ СН'!$F$16</f>
        <v>0</v>
      </c>
      <c r="T412" s="36">
        <f ca="1">SUMIFS(СВЦЭМ!$L$40:$L$783,СВЦЭМ!$A$40:$A$783,$A412,СВЦЭМ!$B$39:$B$782,T$401)+'СЕТ СН'!$F$16</f>
        <v>0</v>
      </c>
      <c r="U412" s="36">
        <f ca="1">SUMIFS(СВЦЭМ!$L$40:$L$783,СВЦЭМ!$A$40:$A$783,$A412,СВЦЭМ!$B$39:$B$782,U$401)+'СЕТ СН'!$F$16</f>
        <v>0</v>
      </c>
      <c r="V412" s="36">
        <f ca="1">SUMIFS(СВЦЭМ!$L$40:$L$783,СВЦЭМ!$A$40:$A$783,$A412,СВЦЭМ!$B$39:$B$782,V$401)+'СЕТ СН'!$F$16</f>
        <v>0</v>
      </c>
      <c r="W412" s="36">
        <f ca="1">SUMIFS(СВЦЭМ!$L$40:$L$783,СВЦЭМ!$A$40:$A$783,$A412,СВЦЭМ!$B$39:$B$782,W$401)+'СЕТ СН'!$F$16</f>
        <v>0</v>
      </c>
      <c r="X412" s="36">
        <f ca="1">SUMIFS(СВЦЭМ!$L$40:$L$783,СВЦЭМ!$A$40:$A$783,$A412,СВЦЭМ!$B$39:$B$782,X$401)+'СЕТ СН'!$F$16</f>
        <v>0</v>
      </c>
      <c r="Y412" s="36">
        <f ca="1">SUMIFS(СВЦЭМ!$L$40:$L$783,СВЦЭМ!$A$40:$A$783,$A412,СВЦЭМ!$B$39:$B$782,Y$401)+'СЕТ СН'!$F$16</f>
        <v>0</v>
      </c>
    </row>
    <row r="413" spans="1:27" ht="15.75" hidden="1" x14ac:dyDescent="0.2">
      <c r="A413" s="35">
        <f t="shared" si="11"/>
        <v>44846</v>
      </c>
      <c r="B413" s="36">
        <f ca="1">SUMIFS(СВЦЭМ!$L$40:$L$783,СВЦЭМ!$A$40:$A$783,$A413,СВЦЭМ!$B$39:$B$782,B$401)+'СЕТ СН'!$F$16</f>
        <v>0</v>
      </c>
      <c r="C413" s="36">
        <f ca="1">SUMIFS(СВЦЭМ!$L$40:$L$783,СВЦЭМ!$A$40:$A$783,$A413,СВЦЭМ!$B$39:$B$782,C$401)+'СЕТ СН'!$F$16</f>
        <v>0</v>
      </c>
      <c r="D413" s="36">
        <f ca="1">SUMIFS(СВЦЭМ!$L$40:$L$783,СВЦЭМ!$A$40:$A$783,$A413,СВЦЭМ!$B$39:$B$782,D$401)+'СЕТ СН'!$F$16</f>
        <v>0</v>
      </c>
      <c r="E413" s="36">
        <f ca="1">SUMIFS(СВЦЭМ!$L$40:$L$783,СВЦЭМ!$A$40:$A$783,$A413,СВЦЭМ!$B$39:$B$782,E$401)+'СЕТ СН'!$F$16</f>
        <v>0</v>
      </c>
      <c r="F413" s="36">
        <f ca="1">SUMIFS(СВЦЭМ!$L$40:$L$783,СВЦЭМ!$A$40:$A$783,$A413,СВЦЭМ!$B$39:$B$782,F$401)+'СЕТ СН'!$F$16</f>
        <v>0</v>
      </c>
      <c r="G413" s="36">
        <f ca="1">SUMIFS(СВЦЭМ!$L$40:$L$783,СВЦЭМ!$A$40:$A$783,$A413,СВЦЭМ!$B$39:$B$782,G$401)+'СЕТ СН'!$F$16</f>
        <v>0</v>
      </c>
      <c r="H413" s="36">
        <f ca="1">SUMIFS(СВЦЭМ!$L$40:$L$783,СВЦЭМ!$A$40:$A$783,$A413,СВЦЭМ!$B$39:$B$782,H$401)+'СЕТ СН'!$F$16</f>
        <v>0</v>
      </c>
      <c r="I413" s="36">
        <f ca="1">SUMIFS(СВЦЭМ!$L$40:$L$783,СВЦЭМ!$A$40:$A$783,$A413,СВЦЭМ!$B$39:$B$782,I$401)+'СЕТ СН'!$F$16</f>
        <v>0</v>
      </c>
      <c r="J413" s="36">
        <f ca="1">SUMIFS(СВЦЭМ!$L$40:$L$783,СВЦЭМ!$A$40:$A$783,$A413,СВЦЭМ!$B$39:$B$782,J$401)+'СЕТ СН'!$F$16</f>
        <v>0</v>
      </c>
      <c r="K413" s="36">
        <f ca="1">SUMIFS(СВЦЭМ!$L$40:$L$783,СВЦЭМ!$A$40:$A$783,$A413,СВЦЭМ!$B$39:$B$782,K$401)+'СЕТ СН'!$F$16</f>
        <v>0</v>
      </c>
      <c r="L413" s="36">
        <f ca="1">SUMIFS(СВЦЭМ!$L$40:$L$783,СВЦЭМ!$A$40:$A$783,$A413,СВЦЭМ!$B$39:$B$782,L$401)+'СЕТ СН'!$F$16</f>
        <v>0</v>
      </c>
      <c r="M413" s="36">
        <f ca="1">SUMIFS(СВЦЭМ!$L$40:$L$783,СВЦЭМ!$A$40:$A$783,$A413,СВЦЭМ!$B$39:$B$782,M$401)+'СЕТ СН'!$F$16</f>
        <v>0</v>
      </c>
      <c r="N413" s="36">
        <f ca="1">SUMIFS(СВЦЭМ!$L$40:$L$783,СВЦЭМ!$A$40:$A$783,$A413,СВЦЭМ!$B$39:$B$782,N$401)+'СЕТ СН'!$F$16</f>
        <v>0</v>
      </c>
      <c r="O413" s="36">
        <f ca="1">SUMIFS(СВЦЭМ!$L$40:$L$783,СВЦЭМ!$A$40:$A$783,$A413,СВЦЭМ!$B$39:$B$782,O$401)+'СЕТ СН'!$F$16</f>
        <v>0</v>
      </c>
      <c r="P413" s="36">
        <f ca="1">SUMIFS(СВЦЭМ!$L$40:$L$783,СВЦЭМ!$A$40:$A$783,$A413,СВЦЭМ!$B$39:$B$782,P$401)+'СЕТ СН'!$F$16</f>
        <v>0</v>
      </c>
      <c r="Q413" s="36">
        <f ca="1">SUMIFS(СВЦЭМ!$L$40:$L$783,СВЦЭМ!$A$40:$A$783,$A413,СВЦЭМ!$B$39:$B$782,Q$401)+'СЕТ СН'!$F$16</f>
        <v>0</v>
      </c>
      <c r="R413" s="36">
        <f ca="1">SUMIFS(СВЦЭМ!$L$40:$L$783,СВЦЭМ!$A$40:$A$783,$A413,СВЦЭМ!$B$39:$B$782,R$401)+'СЕТ СН'!$F$16</f>
        <v>0</v>
      </c>
      <c r="S413" s="36">
        <f ca="1">SUMIFS(СВЦЭМ!$L$40:$L$783,СВЦЭМ!$A$40:$A$783,$A413,СВЦЭМ!$B$39:$B$782,S$401)+'СЕТ СН'!$F$16</f>
        <v>0</v>
      </c>
      <c r="T413" s="36">
        <f ca="1">SUMIFS(СВЦЭМ!$L$40:$L$783,СВЦЭМ!$A$40:$A$783,$A413,СВЦЭМ!$B$39:$B$782,T$401)+'СЕТ СН'!$F$16</f>
        <v>0</v>
      </c>
      <c r="U413" s="36">
        <f ca="1">SUMIFS(СВЦЭМ!$L$40:$L$783,СВЦЭМ!$A$40:$A$783,$A413,СВЦЭМ!$B$39:$B$782,U$401)+'СЕТ СН'!$F$16</f>
        <v>0</v>
      </c>
      <c r="V413" s="36">
        <f ca="1">SUMIFS(СВЦЭМ!$L$40:$L$783,СВЦЭМ!$A$40:$A$783,$A413,СВЦЭМ!$B$39:$B$782,V$401)+'СЕТ СН'!$F$16</f>
        <v>0</v>
      </c>
      <c r="W413" s="36">
        <f ca="1">SUMIFS(СВЦЭМ!$L$40:$L$783,СВЦЭМ!$A$40:$A$783,$A413,СВЦЭМ!$B$39:$B$782,W$401)+'СЕТ СН'!$F$16</f>
        <v>0</v>
      </c>
      <c r="X413" s="36">
        <f ca="1">SUMIFS(СВЦЭМ!$L$40:$L$783,СВЦЭМ!$A$40:$A$783,$A413,СВЦЭМ!$B$39:$B$782,X$401)+'СЕТ СН'!$F$16</f>
        <v>0</v>
      </c>
      <c r="Y413" s="36">
        <f ca="1">SUMIFS(СВЦЭМ!$L$40:$L$783,СВЦЭМ!$A$40:$A$783,$A413,СВЦЭМ!$B$39:$B$782,Y$401)+'СЕТ СН'!$F$16</f>
        <v>0</v>
      </c>
    </row>
    <row r="414" spans="1:27" ht="15.75" hidden="1" x14ac:dyDescent="0.2">
      <c r="A414" s="35">
        <f t="shared" si="11"/>
        <v>44847</v>
      </c>
      <c r="B414" s="36">
        <f ca="1">SUMIFS(СВЦЭМ!$L$40:$L$783,СВЦЭМ!$A$40:$A$783,$A414,СВЦЭМ!$B$39:$B$782,B$401)+'СЕТ СН'!$F$16</f>
        <v>0</v>
      </c>
      <c r="C414" s="36">
        <f ca="1">SUMIFS(СВЦЭМ!$L$40:$L$783,СВЦЭМ!$A$40:$A$783,$A414,СВЦЭМ!$B$39:$B$782,C$401)+'СЕТ СН'!$F$16</f>
        <v>0</v>
      </c>
      <c r="D414" s="36">
        <f ca="1">SUMIFS(СВЦЭМ!$L$40:$L$783,СВЦЭМ!$A$40:$A$783,$A414,СВЦЭМ!$B$39:$B$782,D$401)+'СЕТ СН'!$F$16</f>
        <v>0</v>
      </c>
      <c r="E414" s="36">
        <f ca="1">SUMIFS(СВЦЭМ!$L$40:$L$783,СВЦЭМ!$A$40:$A$783,$A414,СВЦЭМ!$B$39:$B$782,E$401)+'СЕТ СН'!$F$16</f>
        <v>0</v>
      </c>
      <c r="F414" s="36">
        <f ca="1">SUMIFS(СВЦЭМ!$L$40:$L$783,СВЦЭМ!$A$40:$A$783,$A414,СВЦЭМ!$B$39:$B$782,F$401)+'СЕТ СН'!$F$16</f>
        <v>0</v>
      </c>
      <c r="G414" s="36">
        <f ca="1">SUMIFS(СВЦЭМ!$L$40:$L$783,СВЦЭМ!$A$40:$A$783,$A414,СВЦЭМ!$B$39:$B$782,G$401)+'СЕТ СН'!$F$16</f>
        <v>0</v>
      </c>
      <c r="H414" s="36">
        <f ca="1">SUMIFS(СВЦЭМ!$L$40:$L$783,СВЦЭМ!$A$40:$A$783,$A414,СВЦЭМ!$B$39:$B$782,H$401)+'СЕТ СН'!$F$16</f>
        <v>0</v>
      </c>
      <c r="I414" s="36">
        <f ca="1">SUMIFS(СВЦЭМ!$L$40:$L$783,СВЦЭМ!$A$40:$A$783,$A414,СВЦЭМ!$B$39:$B$782,I$401)+'СЕТ СН'!$F$16</f>
        <v>0</v>
      </c>
      <c r="J414" s="36">
        <f ca="1">SUMIFS(СВЦЭМ!$L$40:$L$783,СВЦЭМ!$A$40:$A$783,$A414,СВЦЭМ!$B$39:$B$782,J$401)+'СЕТ СН'!$F$16</f>
        <v>0</v>
      </c>
      <c r="K414" s="36">
        <f ca="1">SUMIFS(СВЦЭМ!$L$40:$L$783,СВЦЭМ!$A$40:$A$783,$A414,СВЦЭМ!$B$39:$B$782,K$401)+'СЕТ СН'!$F$16</f>
        <v>0</v>
      </c>
      <c r="L414" s="36">
        <f ca="1">SUMIFS(СВЦЭМ!$L$40:$L$783,СВЦЭМ!$A$40:$A$783,$A414,СВЦЭМ!$B$39:$B$782,L$401)+'СЕТ СН'!$F$16</f>
        <v>0</v>
      </c>
      <c r="M414" s="36">
        <f ca="1">SUMIFS(СВЦЭМ!$L$40:$L$783,СВЦЭМ!$A$40:$A$783,$A414,СВЦЭМ!$B$39:$B$782,M$401)+'СЕТ СН'!$F$16</f>
        <v>0</v>
      </c>
      <c r="N414" s="36">
        <f ca="1">SUMIFS(СВЦЭМ!$L$40:$L$783,СВЦЭМ!$A$40:$A$783,$A414,СВЦЭМ!$B$39:$B$782,N$401)+'СЕТ СН'!$F$16</f>
        <v>0</v>
      </c>
      <c r="O414" s="36">
        <f ca="1">SUMIFS(СВЦЭМ!$L$40:$L$783,СВЦЭМ!$A$40:$A$783,$A414,СВЦЭМ!$B$39:$B$782,O$401)+'СЕТ СН'!$F$16</f>
        <v>0</v>
      </c>
      <c r="P414" s="36">
        <f ca="1">SUMIFS(СВЦЭМ!$L$40:$L$783,СВЦЭМ!$A$40:$A$783,$A414,СВЦЭМ!$B$39:$B$782,P$401)+'СЕТ СН'!$F$16</f>
        <v>0</v>
      </c>
      <c r="Q414" s="36">
        <f ca="1">SUMIFS(СВЦЭМ!$L$40:$L$783,СВЦЭМ!$A$40:$A$783,$A414,СВЦЭМ!$B$39:$B$782,Q$401)+'СЕТ СН'!$F$16</f>
        <v>0</v>
      </c>
      <c r="R414" s="36">
        <f ca="1">SUMIFS(СВЦЭМ!$L$40:$L$783,СВЦЭМ!$A$40:$A$783,$A414,СВЦЭМ!$B$39:$B$782,R$401)+'СЕТ СН'!$F$16</f>
        <v>0</v>
      </c>
      <c r="S414" s="36">
        <f ca="1">SUMIFS(СВЦЭМ!$L$40:$L$783,СВЦЭМ!$A$40:$A$783,$A414,СВЦЭМ!$B$39:$B$782,S$401)+'СЕТ СН'!$F$16</f>
        <v>0</v>
      </c>
      <c r="T414" s="36">
        <f ca="1">SUMIFS(СВЦЭМ!$L$40:$L$783,СВЦЭМ!$A$40:$A$783,$A414,СВЦЭМ!$B$39:$B$782,T$401)+'СЕТ СН'!$F$16</f>
        <v>0</v>
      </c>
      <c r="U414" s="36">
        <f ca="1">SUMIFS(СВЦЭМ!$L$40:$L$783,СВЦЭМ!$A$40:$A$783,$A414,СВЦЭМ!$B$39:$B$782,U$401)+'СЕТ СН'!$F$16</f>
        <v>0</v>
      </c>
      <c r="V414" s="36">
        <f ca="1">SUMIFS(СВЦЭМ!$L$40:$L$783,СВЦЭМ!$A$40:$A$783,$A414,СВЦЭМ!$B$39:$B$782,V$401)+'СЕТ СН'!$F$16</f>
        <v>0</v>
      </c>
      <c r="W414" s="36">
        <f ca="1">SUMIFS(СВЦЭМ!$L$40:$L$783,СВЦЭМ!$A$40:$A$783,$A414,СВЦЭМ!$B$39:$B$782,W$401)+'СЕТ СН'!$F$16</f>
        <v>0</v>
      </c>
      <c r="X414" s="36">
        <f ca="1">SUMIFS(СВЦЭМ!$L$40:$L$783,СВЦЭМ!$A$40:$A$783,$A414,СВЦЭМ!$B$39:$B$782,X$401)+'СЕТ СН'!$F$16</f>
        <v>0</v>
      </c>
      <c r="Y414" s="36">
        <f ca="1">SUMIFS(СВЦЭМ!$L$40:$L$783,СВЦЭМ!$A$40:$A$783,$A414,СВЦЭМ!$B$39:$B$782,Y$401)+'СЕТ СН'!$F$16</f>
        <v>0</v>
      </c>
    </row>
    <row r="415" spans="1:27" ht="15.75" hidden="1" x14ac:dyDescent="0.2">
      <c r="A415" s="35">
        <f t="shared" si="11"/>
        <v>44848</v>
      </c>
      <c r="B415" s="36">
        <f ca="1">SUMIFS(СВЦЭМ!$L$40:$L$783,СВЦЭМ!$A$40:$A$783,$A415,СВЦЭМ!$B$39:$B$782,B$401)+'СЕТ СН'!$F$16</f>
        <v>0</v>
      </c>
      <c r="C415" s="36">
        <f ca="1">SUMIFS(СВЦЭМ!$L$40:$L$783,СВЦЭМ!$A$40:$A$783,$A415,СВЦЭМ!$B$39:$B$782,C$401)+'СЕТ СН'!$F$16</f>
        <v>0</v>
      </c>
      <c r="D415" s="36">
        <f ca="1">SUMIFS(СВЦЭМ!$L$40:$L$783,СВЦЭМ!$A$40:$A$783,$A415,СВЦЭМ!$B$39:$B$782,D$401)+'СЕТ СН'!$F$16</f>
        <v>0</v>
      </c>
      <c r="E415" s="36">
        <f ca="1">SUMIFS(СВЦЭМ!$L$40:$L$783,СВЦЭМ!$A$40:$A$783,$A415,СВЦЭМ!$B$39:$B$782,E$401)+'СЕТ СН'!$F$16</f>
        <v>0</v>
      </c>
      <c r="F415" s="36">
        <f ca="1">SUMIFS(СВЦЭМ!$L$40:$L$783,СВЦЭМ!$A$40:$A$783,$A415,СВЦЭМ!$B$39:$B$782,F$401)+'СЕТ СН'!$F$16</f>
        <v>0</v>
      </c>
      <c r="G415" s="36">
        <f ca="1">SUMIFS(СВЦЭМ!$L$40:$L$783,СВЦЭМ!$A$40:$A$783,$A415,СВЦЭМ!$B$39:$B$782,G$401)+'СЕТ СН'!$F$16</f>
        <v>0</v>
      </c>
      <c r="H415" s="36">
        <f ca="1">SUMIFS(СВЦЭМ!$L$40:$L$783,СВЦЭМ!$A$40:$A$783,$A415,СВЦЭМ!$B$39:$B$782,H$401)+'СЕТ СН'!$F$16</f>
        <v>0</v>
      </c>
      <c r="I415" s="36">
        <f ca="1">SUMIFS(СВЦЭМ!$L$40:$L$783,СВЦЭМ!$A$40:$A$783,$A415,СВЦЭМ!$B$39:$B$782,I$401)+'СЕТ СН'!$F$16</f>
        <v>0</v>
      </c>
      <c r="J415" s="36">
        <f ca="1">SUMIFS(СВЦЭМ!$L$40:$L$783,СВЦЭМ!$A$40:$A$783,$A415,СВЦЭМ!$B$39:$B$782,J$401)+'СЕТ СН'!$F$16</f>
        <v>0</v>
      </c>
      <c r="K415" s="36">
        <f ca="1">SUMIFS(СВЦЭМ!$L$40:$L$783,СВЦЭМ!$A$40:$A$783,$A415,СВЦЭМ!$B$39:$B$782,K$401)+'СЕТ СН'!$F$16</f>
        <v>0</v>
      </c>
      <c r="L415" s="36">
        <f ca="1">SUMIFS(СВЦЭМ!$L$40:$L$783,СВЦЭМ!$A$40:$A$783,$A415,СВЦЭМ!$B$39:$B$782,L$401)+'СЕТ СН'!$F$16</f>
        <v>0</v>
      </c>
      <c r="M415" s="36">
        <f ca="1">SUMIFS(СВЦЭМ!$L$40:$L$783,СВЦЭМ!$A$40:$A$783,$A415,СВЦЭМ!$B$39:$B$782,M$401)+'СЕТ СН'!$F$16</f>
        <v>0</v>
      </c>
      <c r="N415" s="36">
        <f ca="1">SUMIFS(СВЦЭМ!$L$40:$L$783,СВЦЭМ!$A$40:$A$783,$A415,СВЦЭМ!$B$39:$B$782,N$401)+'СЕТ СН'!$F$16</f>
        <v>0</v>
      </c>
      <c r="O415" s="36">
        <f ca="1">SUMIFS(СВЦЭМ!$L$40:$L$783,СВЦЭМ!$A$40:$A$783,$A415,СВЦЭМ!$B$39:$B$782,O$401)+'СЕТ СН'!$F$16</f>
        <v>0</v>
      </c>
      <c r="P415" s="36">
        <f ca="1">SUMIFS(СВЦЭМ!$L$40:$L$783,СВЦЭМ!$A$40:$A$783,$A415,СВЦЭМ!$B$39:$B$782,P$401)+'СЕТ СН'!$F$16</f>
        <v>0</v>
      </c>
      <c r="Q415" s="36">
        <f ca="1">SUMIFS(СВЦЭМ!$L$40:$L$783,СВЦЭМ!$A$40:$A$783,$A415,СВЦЭМ!$B$39:$B$782,Q$401)+'СЕТ СН'!$F$16</f>
        <v>0</v>
      </c>
      <c r="R415" s="36">
        <f ca="1">SUMIFS(СВЦЭМ!$L$40:$L$783,СВЦЭМ!$A$40:$A$783,$A415,СВЦЭМ!$B$39:$B$782,R$401)+'СЕТ СН'!$F$16</f>
        <v>0</v>
      </c>
      <c r="S415" s="36">
        <f ca="1">SUMIFS(СВЦЭМ!$L$40:$L$783,СВЦЭМ!$A$40:$A$783,$A415,СВЦЭМ!$B$39:$B$782,S$401)+'СЕТ СН'!$F$16</f>
        <v>0</v>
      </c>
      <c r="T415" s="36">
        <f ca="1">SUMIFS(СВЦЭМ!$L$40:$L$783,СВЦЭМ!$A$40:$A$783,$A415,СВЦЭМ!$B$39:$B$782,T$401)+'СЕТ СН'!$F$16</f>
        <v>0</v>
      </c>
      <c r="U415" s="36">
        <f ca="1">SUMIFS(СВЦЭМ!$L$40:$L$783,СВЦЭМ!$A$40:$A$783,$A415,СВЦЭМ!$B$39:$B$782,U$401)+'СЕТ СН'!$F$16</f>
        <v>0</v>
      </c>
      <c r="V415" s="36">
        <f ca="1">SUMIFS(СВЦЭМ!$L$40:$L$783,СВЦЭМ!$A$40:$A$783,$A415,СВЦЭМ!$B$39:$B$782,V$401)+'СЕТ СН'!$F$16</f>
        <v>0</v>
      </c>
      <c r="W415" s="36">
        <f ca="1">SUMIFS(СВЦЭМ!$L$40:$L$783,СВЦЭМ!$A$40:$A$783,$A415,СВЦЭМ!$B$39:$B$782,W$401)+'СЕТ СН'!$F$16</f>
        <v>0</v>
      </c>
      <c r="X415" s="36">
        <f ca="1">SUMIFS(СВЦЭМ!$L$40:$L$783,СВЦЭМ!$A$40:$A$783,$A415,СВЦЭМ!$B$39:$B$782,X$401)+'СЕТ СН'!$F$16</f>
        <v>0</v>
      </c>
      <c r="Y415" s="36">
        <f ca="1">SUMIFS(СВЦЭМ!$L$40:$L$783,СВЦЭМ!$A$40:$A$783,$A415,СВЦЭМ!$B$39:$B$782,Y$401)+'СЕТ СН'!$F$16</f>
        <v>0</v>
      </c>
    </row>
    <row r="416" spans="1:27" ht="15.75" hidden="1" x14ac:dyDescent="0.2">
      <c r="A416" s="35">
        <f t="shared" si="11"/>
        <v>44849</v>
      </c>
      <c r="B416" s="36">
        <f ca="1">SUMIFS(СВЦЭМ!$L$40:$L$783,СВЦЭМ!$A$40:$A$783,$A416,СВЦЭМ!$B$39:$B$782,B$401)+'СЕТ СН'!$F$16</f>
        <v>0</v>
      </c>
      <c r="C416" s="36">
        <f ca="1">SUMIFS(СВЦЭМ!$L$40:$L$783,СВЦЭМ!$A$40:$A$783,$A416,СВЦЭМ!$B$39:$B$782,C$401)+'СЕТ СН'!$F$16</f>
        <v>0</v>
      </c>
      <c r="D416" s="36">
        <f ca="1">SUMIFS(СВЦЭМ!$L$40:$L$783,СВЦЭМ!$A$40:$A$783,$A416,СВЦЭМ!$B$39:$B$782,D$401)+'СЕТ СН'!$F$16</f>
        <v>0</v>
      </c>
      <c r="E416" s="36">
        <f ca="1">SUMIFS(СВЦЭМ!$L$40:$L$783,СВЦЭМ!$A$40:$A$783,$A416,СВЦЭМ!$B$39:$B$782,E$401)+'СЕТ СН'!$F$16</f>
        <v>0</v>
      </c>
      <c r="F416" s="36">
        <f ca="1">SUMIFS(СВЦЭМ!$L$40:$L$783,СВЦЭМ!$A$40:$A$783,$A416,СВЦЭМ!$B$39:$B$782,F$401)+'СЕТ СН'!$F$16</f>
        <v>0</v>
      </c>
      <c r="G416" s="36">
        <f ca="1">SUMIFS(СВЦЭМ!$L$40:$L$783,СВЦЭМ!$A$40:$A$783,$A416,СВЦЭМ!$B$39:$B$782,G$401)+'СЕТ СН'!$F$16</f>
        <v>0</v>
      </c>
      <c r="H416" s="36">
        <f ca="1">SUMIFS(СВЦЭМ!$L$40:$L$783,СВЦЭМ!$A$40:$A$783,$A416,СВЦЭМ!$B$39:$B$782,H$401)+'СЕТ СН'!$F$16</f>
        <v>0</v>
      </c>
      <c r="I416" s="36">
        <f ca="1">SUMIFS(СВЦЭМ!$L$40:$L$783,СВЦЭМ!$A$40:$A$783,$A416,СВЦЭМ!$B$39:$B$782,I$401)+'СЕТ СН'!$F$16</f>
        <v>0</v>
      </c>
      <c r="J416" s="36">
        <f ca="1">SUMIFS(СВЦЭМ!$L$40:$L$783,СВЦЭМ!$A$40:$A$783,$A416,СВЦЭМ!$B$39:$B$782,J$401)+'СЕТ СН'!$F$16</f>
        <v>0</v>
      </c>
      <c r="K416" s="36">
        <f ca="1">SUMIFS(СВЦЭМ!$L$40:$L$783,СВЦЭМ!$A$40:$A$783,$A416,СВЦЭМ!$B$39:$B$782,K$401)+'СЕТ СН'!$F$16</f>
        <v>0</v>
      </c>
      <c r="L416" s="36">
        <f ca="1">SUMIFS(СВЦЭМ!$L$40:$L$783,СВЦЭМ!$A$40:$A$783,$A416,СВЦЭМ!$B$39:$B$782,L$401)+'СЕТ СН'!$F$16</f>
        <v>0</v>
      </c>
      <c r="M416" s="36">
        <f ca="1">SUMIFS(СВЦЭМ!$L$40:$L$783,СВЦЭМ!$A$40:$A$783,$A416,СВЦЭМ!$B$39:$B$782,M$401)+'СЕТ СН'!$F$16</f>
        <v>0</v>
      </c>
      <c r="N416" s="36">
        <f ca="1">SUMIFS(СВЦЭМ!$L$40:$L$783,СВЦЭМ!$A$40:$A$783,$A416,СВЦЭМ!$B$39:$B$782,N$401)+'СЕТ СН'!$F$16</f>
        <v>0</v>
      </c>
      <c r="O416" s="36">
        <f ca="1">SUMIFS(СВЦЭМ!$L$40:$L$783,СВЦЭМ!$A$40:$A$783,$A416,СВЦЭМ!$B$39:$B$782,O$401)+'СЕТ СН'!$F$16</f>
        <v>0</v>
      </c>
      <c r="P416" s="36">
        <f ca="1">SUMIFS(СВЦЭМ!$L$40:$L$783,СВЦЭМ!$A$40:$A$783,$A416,СВЦЭМ!$B$39:$B$782,P$401)+'СЕТ СН'!$F$16</f>
        <v>0</v>
      </c>
      <c r="Q416" s="36">
        <f ca="1">SUMIFS(СВЦЭМ!$L$40:$L$783,СВЦЭМ!$A$40:$A$783,$A416,СВЦЭМ!$B$39:$B$782,Q$401)+'СЕТ СН'!$F$16</f>
        <v>0</v>
      </c>
      <c r="R416" s="36">
        <f ca="1">SUMIFS(СВЦЭМ!$L$40:$L$783,СВЦЭМ!$A$40:$A$783,$A416,СВЦЭМ!$B$39:$B$782,R$401)+'СЕТ СН'!$F$16</f>
        <v>0</v>
      </c>
      <c r="S416" s="36">
        <f ca="1">SUMIFS(СВЦЭМ!$L$40:$L$783,СВЦЭМ!$A$40:$A$783,$A416,СВЦЭМ!$B$39:$B$782,S$401)+'СЕТ СН'!$F$16</f>
        <v>0</v>
      </c>
      <c r="T416" s="36">
        <f ca="1">SUMIFS(СВЦЭМ!$L$40:$L$783,СВЦЭМ!$A$40:$A$783,$A416,СВЦЭМ!$B$39:$B$782,T$401)+'СЕТ СН'!$F$16</f>
        <v>0</v>
      </c>
      <c r="U416" s="36">
        <f ca="1">SUMIFS(СВЦЭМ!$L$40:$L$783,СВЦЭМ!$A$40:$A$783,$A416,СВЦЭМ!$B$39:$B$782,U$401)+'СЕТ СН'!$F$16</f>
        <v>0</v>
      </c>
      <c r="V416" s="36">
        <f ca="1">SUMIFS(СВЦЭМ!$L$40:$L$783,СВЦЭМ!$A$40:$A$783,$A416,СВЦЭМ!$B$39:$B$782,V$401)+'СЕТ СН'!$F$16</f>
        <v>0</v>
      </c>
      <c r="W416" s="36">
        <f ca="1">SUMIFS(СВЦЭМ!$L$40:$L$783,СВЦЭМ!$A$40:$A$783,$A416,СВЦЭМ!$B$39:$B$782,W$401)+'СЕТ СН'!$F$16</f>
        <v>0</v>
      </c>
      <c r="X416" s="36">
        <f ca="1">SUMIFS(СВЦЭМ!$L$40:$L$783,СВЦЭМ!$A$40:$A$783,$A416,СВЦЭМ!$B$39:$B$782,X$401)+'СЕТ СН'!$F$16</f>
        <v>0</v>
      </c>
      <c r="Y416" s="36">
        <f ca="1">SUMIFS(СВЦЭМ!$L$40:$L$783,СВЦЭМ!$A$40:$A$783,$A416,СВЦЭМ!$B$39:$B$782,Y$401)+'СЕТ СН'!$F$16</f>
        <v>0</v>
      </c>
    </row>
    <row r="417" spans="1:25" ht="15.75" hidden="1" x14ac:dyDescent="0.2">
      <c r="A417" s="35">
        <f t="shared" si="11"/>
        <v>44850</v>
      </c>
      <c r="B417" s="36">
        <f ca="1">SUMIFS(СВЦЭМ!$L$40:$L$783,СВЦЭМ!$A$40:$A$783,$A417,СВЦЭМ!$B$39:$B$782,B$401)+'СЕТ СН'!$F$16</f>
        <v>0</v>
      </c>
      <c r="C417" s="36">
        <f ca="1">SUMIFS(СВЦЭМ!$L$40:$L$783,СВЦЭМ!$A$40:$A$783,$A417,СВЦЭМ!$B$39:$B$782,C$401)+'СЕТ СН'!$F$16</f>
        <v>0</v>
      </c>
      <c r="D417" s="36">
        <f ca="1">SUMIFS(СВЦЭМ!$L$40:$L$783,СВЦЭМ!$A$40:$A$783,$A417,СВЦЭМ!$B$39:$B$782,D$401)+'СЕТ СН'!$F$16</f>
        <v>0</v>
      </c>
      <c r="E417" s="36">
        <f ca="1">SUMIFS(СВЦЭМ!$L$40:$L$783,СВЦЭМ!$A$40:$A$783,$A417,СВЦЭМ!$B$39:$B$782,E$401)+'СЕТ СН'!$F$16</f>
        <v>0</v>
      </c>
      <c r="F417" s="36">
        <f ca="1">SUMIFS(СВЦЭМ!$L$40:$L$783,СВЦЭМ!$A$40:$A$783,$A417,СВЦЭМ!$B$39:$B$782,F$401)+'СЕТ СН'!$F$16</f>
        <v>0</v>
      </c>
      <c r="G417" s="36">
        <f ca="1">SUMIFS(СВЦЭМ!$L$40:$L$783,СВЦЭМ!$A$40:$A$783,$A417,СВЦЭМ!$B$39:$B$782,G$401)+'СЕТ СН'!$F$16</f>
        <v>0</v>
      </c>
      <c r="H417" s="36">
        <f ca="1">SUMIFS(СВЦЭМ!$L$40:$L$783,СВЦЭМ!$A$40:$A$783,$A417,СВЦЭМ!$B$39:$B$782,H$401)+'СЕТ СН'!$F$16</f>
        <v>0</v>
      </c>
      <c r="I417" s="36">
        <f ca="1">SUMIFS(СВЦЭМ!$L$40:$L$783,СВЦЭМ!$A$40:$A$783,$A417,СВЦЭМ!$B$39:$B$782,I$401)+'СЕТ СН'!$F$16</f>
        <v>0</v>
      </c>
      <c r="J417" s="36">
        <f ca="1">SUMIFS(СВЦЭМ!$L$40:$L$783,СВЦЭМ!$A$40:$A$783,$A417,СВЦЭМ!$B$39:$B$782,J$401)+'СЕТ СН'!$F$16</f>
        <v>0</v>
      </c>
      <c r="K417" s="36">
        <f ca="1">SUMIFS(СВЦЭМ!$L$40:$L$783,СВЦЭМ!$A$40:$A$783,$A417,СВЦЭМ!$B$39:$B$782,K$401)+'СЕТ СН'!$F$16</f>
        <v>0</v>
      </c>
      <c r="L417" s="36">
        <f ca="1">SUMIFS(СВЦЭМ!$L$40:$L$783,СВЦЭМ!$A$40:$A$783,$A417,СВЦЭМ!$B$39:$B$782,L$401)+'СЕТ СН'!$F$16</f>
        <v>0</v>
      </c>
      <c r="M417" s="36">
        <f ca="1">SUMIFS(СВЦЭМ!$L$40:$L$783,СВЦЭМ!$A$40:$A$783,$A417,СВЦЭМ!$B$39:$B$782,M$401)+'СЕТ СН'!$F$16</f>
        <v>0</v>
      </c>
      <c r="N417" s="36">
        <f ca="1">SUMIFS(СВЦЭМ!$L$40:$L$783,СВЦЭМ!$A$40:$A$783,$A417,СВЦЭМ!$B$39:$B$782,N$401)+'СЕТ СН'!$F$16</f>
        <v>0</v>
      </c>
      <c r="O417" s="36">
        <f ca="1">SUMIFS(СВЦЭМ!$L$40:$L$783,СВЦЭМ!$A$40:$A$783,$A417,СВЦЭМ!$B$39:$B$782,O$401)+'СЕТ СН'!$F$16</f>
        <v>0</v>
      </c>
      <c r="P417" s="36">
        <f ca="1">SUMIFS(СВЦЭМ!$L$40:$L$783,СВЦЭМ!$A$40:$A$783,$A417,СВЦЭМ!$B$39:$B$782,P$401)+'СЕТ СН'!$F$16</f>
        <v>0</v>
      </c>
      <c r="Q417" s="36">
        <f ca="1">SUMIFS(СВЦЭМ!$L$40:$L$783,СВЦЭМ!$A$40:$A$783,$A417,СВЦЭМ!$B$39:$B$782,Q$401)+'СЕТ СН'!$F$16</f>
        <v>0</v>
      </c>
      <c r="R417" s="36">
        <f ca="1">SUMIFS(СВЦЭМ!$L$40:$L$783,СВЦЭМ!$A$40:$A$783,$A417,СВЦЭМ!$B$39:$B$782,R$401)+'СЕТ СН'!$F$16</f>
        <v>0</v>
      </c>
      <c r="S417" s="36">
        <f ca="1">SUMIFS(СВЦЭМ!$L$40:$L$783,СВЦЭМ!$A$40:$A$783,$A417,СВЦЭМ!$B$39:$B$782,S$401)+'СЕТ СН'!$F$16</f>
        <v>0</v>
      </c>
      <c r="T417" s="36">
        <f ca="1">SUMIFS(СВЦЭМ!$L$40:$L$783,СВЦЭМ!$A$40:$A$783,$A417,СВЦЭМ!$B$39:$B$782,T$401)+'СЕТ СН'!$F$16</f>
        <v>0</v>
      </c>
      <c r="U417" s="36">
        <f ca="1">SUMIFS(СВЦЭМ!$L$40:$L$783,СВЦЭМ!$A$40:$A$783,$A417,СВЦЭМ!$B$39:$B$782,U$401)+'СЕТ СН'!$F$16</f>
        <v>0</v>
      </c>
      <c r="V417" s="36">
        <f ca="1">SUMIFS(СВЦЭМ!$L$40:$L$783,СВЦЭМ!$A$40:$A$783,$A417,СВЦЭМ!$B$39:$B$782,V$401)+'СЕТ СН'!$F$16</f>
        <v>0</v>
      </c>
      <c r="W417" s="36">
        <f ca="1">SUMIFS(СВЦЭМ!$L$40:$L$783,СВЦЭМ!$A$40:$A$783,$A417,СВЦЭМ!$B$39:$B$782,W$401)+'СЕТ СН'!$F$16</f>
        <v>0</v>
      </c>
      <c r="X417" s="36">
        <f ca="1">SUMIFS(СВЦЭМ!$L$40:$L$783,СВЦЭМ!$A$40:$A$783,$A417,СВЦЭМ!$B$39:$B$782,X$401)+'СЕТ СН'!$F$16</f>
        <v>0</v>
      </c>
      <c r="Y417" s="36">
        <f ca="1">SUMIFS(СВЦЭМ!$L$40:$L$783,СВЦЭМ!$A$40:$A$783,$A417,СВЦЭМ!$B$39:$B$782,Y$401)+'СЕТ СН'!$F$16</f>
        <v>0</v>
      </c>
    </row>
    <row r="418" spans="1:25" ht="15.75" hidden="1" x14ac:dyDescent="0.2">
      <c r="A418" s="35">
        <f t="shared" si="11"/>
        <v>44851</v>
      </c>
      <c r="B418" s="36">
        <f ca="1">SUMIFS(СВЦЭМ!$L$40:$L$783,СВЦЭМ!$A$40:$A$783,$A418,СВЦЭМ!$B$39:$B$782,B$401)+'СЕТ СН'!$F$16</f>
        <v>0</v>
      </c>
      <c r="C418" s="36">
        <f ca="1">SUMIFS(СВЦЭМ!$L$40:$L$783,СВЦЭМ!$A$40:$A$783,$A418,СВЦЭМ!$B$39:$B$782,C$401)+'СЕТ СН'!$F$16</f>
        <v>0</v>
      </c>
      <c r="D418" s="36">
        <f ca="1">SUMIFS(СВЦЭМ!$L$40:$L$783,СВЦЭМ!$A$40:$A$783,$A418,СВЦЭМ!$B$39:$B$782,D$401)+'СЕТ СН'!$F$16</f>
        <v>0</v>
      </c>
      <c r="E418" s="36">
        <f ca="1">SUMIFS(СВЦЭМ!$L$40:$L$783,СВЦЭМ!$A$40:$A$783,$A418,СВЦЭМ!$B$39:$B$782,E$401)+'СЕТ СН'!$F$16</f>
        <v>0</v>
      </c>
      <c r="F418" s="36">
        <f ca="1">SUMIFS(СВЦЭМ!$L$40:$L$783,СВЦЭМ!$A$40:$A$783,$A418,СВЦЭМ!$B$39:$B$782,F$401)+'СЕТ СН'!$F$16</f>
        <v>0</v>
      </c>
      <c r="G418" s="36">
        <f ca="1">SUMIFS(СВЦЭМ!$L$40:$L$783,СВЦЭМ!$A$40:$A$783,$A418,СВЦЭМ!$B$39:$B$782,G$401)+'СЕТ СН'!$F$16</f>
        <v>0</v>
      </c>
      <c r="H418" s="36">
        <f ca="1">SUMIFS(СВЦЭМ!$L$40:$L$783,СВЦЭМ!$A$40:$A$783,$A418,СВЦЭМ!$B$39:$B$782,H$401)+'СЕТ СН'!$F$16</f>
        <v>0</v>
      </c>
      <c r="I418" s="36">
        <f ca="1">SUMIFS(СВЦЭМ!$L$40:$L$783,СВЦЭМ!$A$40:$A$783,$A418,СВЦЭМ!$B$39:$B$782,I$401)+'СЕТ СН'!$F$16</f>
        <v>0</v>
      </c>
      <c r="J418" s="36">
        <f ca="1">SUMIFS(СВЦЭМ!$L$40:$L$783,СВЦЭМ!$A$40:$A$783,$A418,СВЦЭМ!$B$39:$B$782,J$401)+'СЕТ СН'!$F$16</f>
        <v>0</v>
      </c>
      <c r="K418" s="36">
        <f ca="1">SUMIFS(СВЦЭМ!$L$40:$L$783,СВЦЭМ!$A$40:$A$783,$A418,СВЦЭМ!$B$39:$B$782,K$401)+'СЕТ СН'!$F$16</f>
        <v>0</v>
      </c>
      <c r="L418" s="36">
        <f ca="1">SUMIFS(СВЦЭМ!$L$40:$L$783,СВЦЭМ!$A$40:$A$783,$A418,СВЦЭМ!$B$39:$B$782,L$401)+'СЕТ СН'!$F$16</f>
        <v>0</v>
      </c>
      <c r="M418" s="36">
        <f ca="1">SUMIFS(СВЦЭМ!$L$40:$L$783,СВЦЭМ!$A$40:$A$783,$A418,СВЦЭМ!$B$39:$B$782,M$401)+'СЕТ СН'!$F$16</f>
        <v>0</v>
      </c>
      <c r="N418" s="36">
        <f ca="1">SUMIFS(СВЦЭМ!$L$40:$L$783,СВЦЭМ!$A$40:$A$783,$A418,СВЦЭМ!$B$39:$B$782,N$401)+'СЕТ СН'!$F$16</f>
        <v>0</v>
      </c>
      <c r="O418" s="36">
        <f ca="1">SUMIFS(СВЦЭМ!$L$40:$L$783,СВЦЭМ!$A$40:$A$783,$A418,СВЦЭМ!$B$39:$B$782,O$401)+'СЕТ СН'!$F$16</f>
        <v>0</v>
      </c>
      <c r="P418" s="36">
        <f ca="1">SUMIFS(СВЦЭМ!$L$40:$L$783,СВЦЭМ!$A$40:$A$783,$A418,СВЦЭМ!$B$39:$B$782,P$401)+'СЕТ СН'!$F$16</f>
        <v>0</v>
      </c>
      <c r="Q418" s="36">
        <f ca="1">SUMIFS(СВЦЭМ!$L$40:$L$783,СВЦЭМ!$A$40:$A$783,$A418,СВЦЭМ!$B$39:$B$782,Q$401)+'СЕТ СН'!$F$16</f>
        <v>0</v>
      </c>
      <c r="R418" s="36">
        <f ca="1">SUMIFS(СВЦЭМ!$L$40:$L$783,СВЦЭМ!$A$40:$A$783,$A418,СВЦЭМ!$B$39:$B$782,R$401)+'СЕТ СН'!$F$16</f>
        <v>0</v>
      </c>
      <c r="S418" s="36">
        <f ca="1">SUMIFS(СВЦЭМ!$L$40:$L$783,СВЦЭМ!$A$40:$A$783,$A418,СВЦЭМ!$B$39:$B$782,S$401)+'СЕТ СН'!$F$16</f>
        <v>0</v>
      </c>
      <c r="T418" s="36">
        <f ca="1">SUMIFS(СВЦЭМ!$L$40:$L$783,СВЦЭМ!$A$40:$A$783,$A418,СВЦЭМ!$B$39:$B$782,T$401)+'СЕТ СН'!$F$16</f>
        <v>0</v>
      </c>
      <c r="U418" s="36">
        <f ca="1">SUMIFS(СВЦЭМ!$L$40:$L$783,СВЦЭМ!$A$40:$A$783,$A418,СВЦЭМ!$B$39:$B$782,U$401)+'СЕТ СН'!$F$16</f>
        <v>0</v>
      </c>
      <c r="V418" s="36">
        <f ca="1">SUMIFS(СВЦЭМ!$L$40:$L$783,СВЦЭМ!$A$40:$A$783,$A418,СВЦЭМ!$B$39:$B$782,V$401)+'СЕТ СН'!$F$16</f>
        <v>0</v>
      </c>
      <c r="W418" s="36">
        <f ca="1">SUMIFS(СВЦЭМ!$L$40:$L$783,СВЦЭМ!$A$40:$A$783,$A418,СВЦЭМ!$B$39:$B$782,W$401)+'СЕТ СН'!$F$16</f>
        <v>0</v>
      </c>
      <c r="X418" s="36">
        <f ca="1">SUMIFS(СВЦЭМ!$L$40:$L$783,СВЦЭМ!$A$40:$A$783,$A418,СВЦЭМ!$B$39:$B$782,X$401)+'СЕТ СН'!$F$16</f>
        <v>0</v>
      </c>
      <c r="Y418" s="36">
        <f ca="1">SUMIFS(СВЦЭМ!$L$40:$L$783,СВЦЭМ!$A$40:$A$783,$A418,СВЦЭМ!$B$39:$B$782,Y$401)+'СЕТ СН'!$F$16</f>
        <v>0</v>
      </c>
    </row>
    <row r="419" spans="1:25" ht="15.75" hidden="1" x14ac:dyDescent="0.2">
      <c r="A419" s="35">
        <f t="shared" si="11"/>
        <v>44852</v>
      </c>
      <c r="B419" s="36">
        <f ca="1">SUMIFS(СВЦЭМ!$L$40:$L$783,СВЦЭМ!$A$40:$A$783,$A419,СВЦЭМ!$B$39:$B$782,B$401)+'СЕТ СН'!$F$16</f>
        <v>0</v>
      </c>
      <c r="C419" s="36">
        <f ca="1">SUMIFS(СВЦЭМ!$L$40:$L$783,СВЦЭМ!$A$40:$A$783,$A419,СВЦЭМ!$B$39:$B$782,C$401)+'СЕТ СН'!$F$16</f>
        <v>0</v>
      </c>
      <c r="D419" s="36">
        <f ca="1">SUMIFS(СВЦЭМ!$L$40:$L$783,СВЦЭМ!$A$40:$A$783,$A419,СВЦЭМ!$B$39:$B$782,D$401)+'СЕТ СН'!$F$16</f>
        <v>0</v>
      </c>
      <c r="E419" s="36">
        <f ca="1">SUMIFS(СВЦЭМ!$L$40:$L$783,СВЦЭМ!$A$40:$A$783,$A419,СВЦЭМ!$B$39:$B$782,E$401)+'СЕТ СН'!$F$16</f>
        <v>0</v>
      </c>
      <c r="F419" s="36">
        <f ca="1">SUMIFS(СВЦЭМ!$L$40:$L$783,СВЦЭМ!$A$40:$A$783,$A419,СВЦЭМ!$B$39:$B$782,F$401)+'СЕТ СН'!$F$16</f>
        <v>0</v>
      </c>
      <c r="G419" s="36">
        <f ca="1">SUMIFS(СВЦЭМ!$L$40:$L$783,СВЦЭМ!$A$40:$A$783,$A419,СВЦЭМ!$B$39:$B$782,G$401)+'СЕТ СН'!$F$16</f>
        <v>0</v>
      </c>
      <c r="H419" s="36">
        <f ca="1">SUMIFS(СВЦЭМ!$L$40:$L$783,СВЦЭМ!$A$40:$A$783,$A419,СВЦЭМ!$B$39:$B$782,H$401)+'СЕТ СН'!$F$16</f>
        <v>0</v>
      </c>
      <c r="I419" s="36">
        <f ca="1">SUMIFS(СВЦЭМ!$L$40:$L$783,СВЦЭМ!$A$40:$A$783,$A419,СВЦЭМ!$B$39:$B$782,I$401)+'СЕТ СН'!$F$16</f>
        <v>0</v>
      </c>
      <c r="J419" s="36">
        <f ca="1">SUMIFS(СВЦЭМ!$L$40:$L$783,СВЦЭМ!$A$40:$A$783,$A419,СВЦЭМ!$B$39:$B$782,J$401)+'СЕТ СН'!$F$16</f>
        <v>0</v>
      </c>
      <c r="K419" s="36">
        <f ca="1">SUMIFS(СВЦЭМ!$L$40:$L$783,СВЦЭМ!$A$40:$A$783,$A419,СВЦЭМ!$B$39:$B$782,K$401)+'СЕТ СН'!$F$16</f>
        <v>0</v>
      </c>
      <c r="L419" s="36">
        <f ca="1">SUMIFS(СВЦЭМ!$L$40:$L$783,СВЦЭМ!$A$40:$A$783,$A419,СВЦЭМ!$B$39:$B$782,L$401)+'СЕТ СН'!$F$16</f>
        <v>0</v>
      </c>
      <c r="M419" s="36">
        <f ca="1">SUMIFS(СВЦЭМ!$L$40:$L$783,СВЦЭМ!$A$40:$A$783,$A419,СВЦЭМ!$B$39:$B$782,M$401)+'СЕТ СН'!$F$16</f>
        <v>0</v>
      </c>
      <c r="N419" s="36">
        <f ca="1">SUMIFS(СВЦЭМ!$L$40:$L$783,СВЦЭМ!$A$40:$A$783,$A419,СВЦЭМ!$B$39:$B$782,N$401)+'СЕТ СН'!$F$16</f>
        <v>0</v>
      </c>
      <c r="O419" s="36">
        <f ca="1">SUMIFS(СВЦЭМ!$L$40:$L$783,СВЦЭМ!$A$40:$A$783,$A419,СВЦЭМ!$B$39:$B$782,O$401)+'СЕТ СН'!$F$16</f>
        <v>0</v>
      </c>
      <c r="P419" s="36">
        <f ca="1">SUMIFS(СВЦЭМ!$L$40:$L$783,СВЦЭМ!$A$40:$A$783,$A419,СВЦЭМ!$B$39:$B$782,P$401)+'СЕТ СН'!$F$16</f>
        <v>0</v>
      </c>
      <c r="Q419" s="36">
        <f ca="1">SUMIFS(СВЦЭМ!$L$40:$L$783,СВЦЭМ!$A$40:$A$783,$A419,СВЦЭМ!$B$39:$B$782,Q$401)+'СЕТ СН'!$F$16</f>
        <v>0</v>
      </c>
      <c r="R419" s="36">
        <f ca="1">SUMIFS(СВЦЭМ!$L$40:$L$783,СВЦЭМ!$A$40:$A$783,$A419,СВЦЭМ!$B$39:$B$782,R$401)+'СЕТ СН'!$F$16</f>
        <v>0</v>
      </c>
      <c r="S419" s="36">
        <f ca="1">SUMIFS(СВЦЭМ!$L$40:$L$783,СВЦЭМ!$A$40:$A$783,$A419,СВЦЭМ!$B$39:$B$782,S$401)+'СЕТ СН'!$F$16</f>
        <v>0</v>
      </c>
      <c r="T419" s="36">
        <f ca="1">SUMIFS(СВЦЭМ!$L$40:$L$783,СВЦЭМ!$A$40:$A$783,$A419,СВЦЭМ!$B$39:$B$782,T$401)+'СЕТ СН'!$F$16</f>
        <v>0</v>
      </c>
      <c r="U419" s="36">
        <f ca="1">SUMIFS(СВЦЭМ!$L$40:$L$783,СВЦЭМ!$A$40:$A$783,$A419,СВЦЭМ!$B$39:$B$782,U$401)+'СЕТ СН'!$F$16</f>
        <v>0</v>
      </c>
      <c r="V419" s="36">
        <f ca="1">SUMIFS(СВЦЭМ!$L$40:$L$783,СВЦЭМ!$A$40:$A$783,$A419,СВЦЭМ!$B$39:$B$782,V$401)+'СЕТ СН'!$F$16</f>
        <v>0</v>
      </c>
      <c r="W419" s="36">
        <f ca="1">SUMIFS(СВЦЭМ!$L$40:$L$783,СВЦЭМ!$A$40:$A$783,$A419,СВЦЭМ!$B$39:$B$782,W$401)+'СЕТ СН'!$F$16</f>
        <v>0</v>
      </c>
      <c r="X419" s="36">
        <f ca="1">SUMIFS(СВЦЭМ!$L$40:$L$783,СВЦЭМ!$A$40:$A$783,$A419,СВЦЭМ!$B$39:$B$782,X$401)+'СЕТ СН'!$F$16</f>
        <v>0</v>
      </c>
      <c r="Y419" s="36">
        <f ca="1">SUMIFS(СВЦЭМ!$L$40:$L$783,СВЦЭМ!$A$40:$A$783,$A419,СВЦЭМ!$B$39:$B$782,Y$401)+'СЕТ СН'!$F$16</f>
        <v>0</v>
      </c>
    </row>
    <row r="420" spans="1:25" ht="15.75" hidden="1" x14ac:dyDescent="0.2">
      <c r="A420" s="35">
        <f t="shared" si="11"/>
        <v>44853</v>
      </c>
      <c r="B420" s="36">
        <f ca="1">SUMIFS(СВЦЭМ!$L$40:$L$783,СВЦЭМ!$A$40:$A$783,$A420,СВЦЭМ!$B$39:$B$782,B$401)+'СЕТ СН'!$F$16</f>
        <v>0</v>
      </c>
      <c r="C420" s="36">
        <f ca="1">SUMIFS(СВЦЭМ!$L$40:$L$783,СВЦЭМ!$A$40:$A$783,$A420,СВЦЭМ!$B$39:$B$782,C$401)+'СЕТ СН'!$F$16</f>
        <v>0</v>
      </c>
      <c r="D420" s="36">
        <f ca="1">SUMIFS(СВЦЭМ!$L$40:$L$783,СВЦЭМ!$A$40:$A$783,$A420,СВЦЭМ!$B$39:$B$782,D$401)+'СЕТ СН'!$F$16</f>
        <v>0</v>
      </c>
      <c r="E420" s="36">
        <f ca="1">SUMIFS(СВЦЭМ!$L$40:$L$783,СВЦЭМ!$A$40:$A$783,$A420,СВЦЭМ!$B$39:$B$782,E$401)+'СЕТ СН'!$F$16</f>
        <v>0</v>
      </c>
      <c r="F420" s="36">
        <f ca="1">SUMIFS(СВЦЭМ!$L$40:$L$783,СВЦЭМ!$A$40:$A$783,$A420,СВЦЭМ!$B$39:$B$782,F$401)+'СЕТ СН'!$F$16</f>
        <v>0</v>
      </c>
      <c r="G420" s="36">
        <f ca="1">SUMIFS(СВЦЭМ!$L$40:$L$783,СВЦЭМ!$A$40:$A$783,$A420,СВЦЭМ!$B$39:$B$782,G$401)+'СЕТ СН'!$F$16</f>
        <v>0</v>
      </c>
      <c r="H420" s="36">
        <f ca="1">SUMIFS(СВЦЭМ!$L$40:$L$783,СВЦЭМ!$A$40:$A$783,$A420,СВЦЭМ!$B$39:$B$782,H$401)+'СЕТ СН'!$F$16</f>
        <v>0</v>
      </c>
      <c r="I420" s="36">
        <f ca="1">SUMIFS(СВЦЭМ!$L$40:$L$783,СВЦЭМ!$A$40:$A$783,$A420,СВЦЭМ!$B$39:$B$782,I$401)+'СЕТ СН'!$F$16</f>
        <v>0</v>
      </c>
      <c r="J420" s="36">
        <f ca="1">SUMIFS(СВЦЭМ!$L$40:$L$783,СВЦЭМ!$A$40:$A$783,$A420,СВЦЭМ!$B$39:$B$782,J$401)+'СЕТ СН'!$F$16</f>
        <v>0</v>
      </c>
      <c r="K420" s="36">
        <f ca="1">SUMIFS(СВЦЭМ!$L$40:$L$783,СВЦЭМ!$A$40:$A$783,$A420,СВЦЭМ!$B$39:$B$782,K$401)+'СЕТ СН'!$F$16</f>
        <v>0</v>
      </c>
      <c r="L420" s="36">
        <f ca="1">SUMIFS(СВЦЭМ!$L$40:$L$783,СВЦЭМ!$A$40:$A$783,$A420,СВЦЭМ!$B$39:$B$782,L$401)+'СЕТ СН'!$F$16</f>
        <v>0</v>
      </c>
      <c r="M420" s="36">
        <f ca="1">SUMIFS(СВЦЭМ!$L$40:$L$783,СВЦЭМ!$A$40:$A$783,$A420,СВЦЭМ!$B$39:$B$782,M$401)+'СЕТ СН'!$F$16</f>
        <v>0</v>
      </c>
      <c r="N420" s="36">
        <f ca="1">SUMIFS(СВЦЭМ!$L$40:$L$783,СВЦЭМ!$A$40:$A$783,$A420,СВЦЭМ!$B$39:$B$782,N$401)+'СЕТ СН'!$F$16</f>
        <v>0</v>
      </c>
      <c r="O420" s="36">
        <f ca="1">SUMIFS(СВЦЭМ!$L$40:$L$783,СВЦЭМ!$A$40:$A$783,$A420,СВЦЭМ!$B$39:$B$782,O$401)+'СЕТ СН'!$F$16</f>
        <v>0</v>
      </c>
      <c r="P420" s="36">
        <f ca="1">SUMIFS(СВЦЭМ!$L$40:$L$783,СВЦЭМ!$A$40:$A$783,$A420,СВЦЭМ!$B$39:$B$782,P$401)+'СЕТ СН'!$F$16</f>
        <v>0</v>
      </c>
      <c r="Q420" s="36">
        <f ca="1">SUMIFS(СВЦЭМ!$L$40:$L$783,СВЦЭМ!$A$40:$A$783,$A420,СВЦЭМ!$B$39:$B$782,Q$401)+'СЕТ СН'!$F$16</f>
        <v>0</v>
      </c>
      <c r="R420" s="36">
        <f ca="1">SUMIFS(СВЦЭМ!$L$40:$L$783,СВЦЭМ!$A$40:$A$783,$A420,СВЦЭМ!$B$39:$B$782,R$401)+'СЕТ СН'!$F$16</f>
        <v>0</v>
      </c>
      <c r="S420" s="36">
        <f ca="1">SUMIFS(СВЦЭМ!$L$40:$L$783,СВЦЭМ!$A$40:$A$783,$A420,СВЦЭМ!$B$39:$B$782,S$401)+'СЕТ СН'!$F$16</f>
        <v>0</v>
      </c>
      <c r="T420" s="36">
        <f ca="1">SUMIFS(СВЦЭМ!$L$40:$L$783,СВЦЭМ!$A$40:$A$783,$A420,СВЦЭМ!$B$39:$B$782,T$401)+'СЕТ СН'!$F$16</f>
        <v>0</v>
      </c>
      <c r="U420" s="36">
        <f ca="1">SUMIFS(СВЦЭМ!$L$40:$L$783,СВЦЭМ!$A$40:$A$783,$A420,СВЦЭМ!$B$39:$B$782,U$401)+'СЕТ СН'!$F$16</f>
        <v>0</v>
      </c>
      <c r="V420" s="36">
        <f ca="1">SUMIFS(СВЦЭМ!$L$40:$L$783,СВЦЭМ!$A$40:$A$783,$A420,СВЦЭМ!$B$39:$B$782,V$401)+'СЕТ СН'!$F$16</f>
        <v>0</v>
      </c>
      <c r="W420" s="36">
        <f ca="1">SUMIFS(СВЦЭМ!$L$40:$L$783,СВЦЭМ!$A$40:$A$783,$A420,СВЦЭМ!$B$39:$B$782,W$401)+'СЕТ СН'!$F$16</f>
        <v>0</v>
      </c>
      <c r="X420" s="36">
        <f ca="1">SUMIFS(СВЦЭМ!$L$40:$L$783,СВЦЭМ!$A$40:$A$783,$A420,СВЦЭМ!$B$39:$B$782,X$401)+'СЕТ СН'!$F$16</f>
        <v>0</v>
      </c>
      <c r="Y420" s="36">
        <f ca="1">SUMIFS(СВЦЭМ!$L$40:$L$783,СВЦЭМ!$A$40:$A$783,$A420,СВЦЭМ!$B$39:$B$782,Y$401)+'СЕТ СН'!$F$16</f>
        <v>0</v>
      </c>
    </row>
    <row r="421" spans="1:25" ht="15.75" hidden="1" x14ac:dyDescent="0.2">
      <c r="A421" s="35">
        <f t="shared" si="11"/>
        <v>44854</v>
      </c>
      <c r="B421" s="36">
        <f ca="1">SUMIFS(СВЦЭМ!$L$40:$L$783,СВЦЭМ!$A$40:$A$783,$A421,СВЦЭМ!$B$39:$B$782,B$401)+'СЕТ СН'!$F$16</f>
        <v>0</v>
      </c>
      <c r="C421" s="36">
        <f ca="1">SUMIFS(СВЦЭМ!$L$40:$L$783,СВЦЭМ!$A$40:$A$783,$A421,СВЦЭМ!$B$39:$B$782,C$401)+'СЕТ СН'!$F$16</f>
        <v>0</v>
      </c>
      <c r="D421" s="36">
        <f ca="1">SUMIFS(СВЦЭМ!$L$40:$L$783,СВЦЭМ!$A$40:$A$783,$A421,СВЦЭМ!$B$39:$B$782,D$401)+'СЕТ СН'!$F$16</f>
        <v>0</v>
      </c>
      <c r="E421" s="36">
        <f ca="1">SUMIFS(СВЦЭМ!$L$40:$L$783,СВЦЭМ!$A$40:$A$783,$A421,СВЦЭМ!$B$39:$B$782,E$401)+'СЕТ СН'!$F$16</f>
        <v>0</v>
      </c>
      <c r="F421" s="36">
        <f ca="1">SUMIFS(СВЦЭМ!$L$40:$L$783,СВЦЭМ!$A$40:$A$783,$A421,СВЦЭМ!$B$39:$B$782,F$401)+'СЕТ СН'!$F$16</f>
        <v>0</v>
      </c>
      <c r="G421" s="36">
        <f ca="1">SUMIFS(СВЦЭМ!$L$40:$L$783,СВЦЭМ!$A$40:$A$783,$A421,СВЦЭМ!$B$39:$B$782,G$401)+'СЕТ СН'!$F$16</f>
        <v>0</v>
      </c>
      <c r="H421" s="36">
        <f ca="1">SUMIFS(СВЦЭМ!$L$40:$L$783,СВЦЭМ!$A$40:$A$783,$A421,СВЦЭМ!$B$39:$B$782,H$401)+'СЕТ СН'!$F$16</f>
        <v>0</v>
      </c>
      <c r="I421" s="36">
        <f ca="1">SUMIFS(СВЦЭМ!$L$40:$L$783,СВЦЭМ!$A$40:$A$783,$A421,СВЦЭМ!$B$39:$B$782,I$401)+'СЕТ СН'!$F$16</f>
        <v>0</v>
      </c>
      <c r="J421" s="36">
        <f ca="1">SUMIFS(СВЦЭМ!$L$40:$L$783,СВЦЭМ!$A$40:$A$783,$A421,СВЦЭМ!$B$39:$B$782,J$401)+'СЕТ СН'!$F$16</f>
        <v>0</v>
      </c>
      <c r="K421" s="36">
        <f ca="1">SUMIFS(СВЦЭМ!$L$40:$L$783,СВЦЭМ!$A$40:$A$783,$A421,СВЦЭМ!$B$39:$B$782,K$401)+'СЕТ СН'!$F$16</f>
        <v>0</v>
      </c>
      <c r="L421" s="36">
        <f ca="1">SUMIFS(СВЦЭМ!$L$40:$L$783,СВЦЭМ!$A$40:$A$783,$A421,СВЦЭМ!$B$39:$B$782,L$401)+'СЕТ СН'!$F$16</f>
        <v>0</v>
      </c>
      <c r="M421" s="36">
        <f ca="1">SUMIFS(СВЦЭМ!$L$40:$L$783,СВЦЭМ!$A$40:$A$783,$A421,СВЦЭМ!$B$39:$B$782,M$401)+'СЕТ СН'!$F$16</f>
        <v>0</v>
      </c>
      <c r="N421" s="36">
        <f ca="1">SUMIFS(СВЦЭМ!$L$40:$L$783,СВЦЭМ!$A$40:$A$783,$A421,СВЦЭМ!$B$39:$B$782,N$401)+'СЕТ СН'!$F$16</f>
        <v>0</v>
      </c>
      <c r="O421" s="36">
        <f ca="1">SUMIFS(СВЦЭМ!$L$40:$L$783,СВЦЭМ!$A$40:$A$783,$A421,СВЦЭМ!$B$39:$B$782,O$401)+'СЕТ СН'!$F$16</f>
        <v>0</v>
      </c>
      <c r="P421" s="36">
        <f ca="1">SUMIFS(СВЦЭМ!$L$40:$L$783,СВЦЭМ!$A$40:$A$783,$A421,СВЦЭМ!$B$39:$B$782,P$401)+'СЕТ СН'!$F$16</f>
        <v>0</v>
      </c>
      <c r="Q421" s="36">
        <f ca="1">SUMIFS(СВЦЭМ!$L$40:$L$783,СВЦЭМ!$A$40:$A$783,$A421,СВЦЭМ!$B$39:$B$782,Q$401)+'СЕТ СН'!$F$16</f>
        <v>0</v>
      </c>
      <c r="R421" s="36">
        <f ca="1">SUMIFS(СВЦЭМ!$L$40:$L$783,СВЦЭМ!$A$40:$A$783,$A421,СВЦЭМ!$B$39:$B$782,R$401)+'СЕТ СН'!$F$16</f>
        <v>0</v>
      </c>
      <c r="S421" s="36">
        <f ca="1">SUMIFS(СВЦЭМ!$L$40:$L$783,СВЦЭМ!$A$40:$A$783,$A421,СВЦЭМ!$B$39:$B$782,S$401)+'СЕТ СН'!$F$16</f>
        <v>0</v>
      </c>
      <c r="T421" s="36">
        <f ca="1">SUMIFS(СВЦЭМ!$L$40:$L$783,СВЦЭМ!$A$40:$A$783,$A421,СВЦЭМ!$B$39:$B$782,T$401)+'СЕТ СН'!$F$16</f>
        <v>0</v>
      </c>
      <c r="U421" s="36">
        <f ca="1">SUMIFS(СВЦЭМ!$L$40:$L$783,СВЦЭМ!$A$40:$A$783,$A421,СВЦЭМ!$B$39:$B$782,U$401)+'СЕТ СН'!$F$16</f>
        <v>0</v>
      </c>
      <c r="V421" s="36">
        <f ca="1">SUMIFS(СВЦЭМ!$L$40:$L$783,СВЦЭМ!$A$40:$A$783,$A421,СВЦЭМ!$B$39:$B$782,V$401)+'СЕТ СН'!$F$16</f>
        <v>0</v>
      </c>
      <c r="W421" s="36">
        <f ca="1">SUMIFS(СВЦЭМ!$L$40:$L$783,СВЦЭМ!$A$40:$A$783,$A421,СВЦЭМ!$B$39:$B$782,W$401)+'СЕТ СН'!$F$16</f>
        <v>0</v>
      </c>
      <c r="X421" s="36">
        <f ca="1">SUMIFS(СВЦЭМ!$L$40:$L$783,СВЦЭМ!$A$40:$A$783,$A421,СВЦЭМ!$B$39:$B$782,X$401)+'СЕТ СН'!$F$16</f>
        <v>0</v>
      </c>
      <c r="Y421" s="36">
        <f ca="1">SUMIFS(СВЦЭМ!$L$40:$L$783,СВЦЭМ!$A$40:$A$783,$A421,СВЦЭМ!$B$39:$B$782,Y$401)+'СЕТ СН'!$F$16</f>
        <v>0</v>
      </c>
    </row>
    <row r="422" spans="1:25" ht="15.75" hidden="1" x14ac:dyDescent="0.2">
      <c r="A422" s="35">
        <f t="shared" si="11"/>
        <v>44855</v>
      </c>
      <c r="B422" s="36">
        <f ca="1">SUMIFS(СВЦЭМ!$L$40:$L$783,СВЦЭМ!$A$40:$A$783,$A422,СВЦЭМ!$B$39:$B$782,B$401)+'СЕТ СН'!$F$16</f>
        <v>0</v>
      </c>
      <c r="C422" s="36">
        <f ca="1">SUMIFS(СВЦЭМ!$L$40:$L$783,СВЦЭМ!$A$40:$A$783,$A422,СВЦЭМ!$B$39:$B$782,C$401)+'СЕТ СН'!$F$16</f>
        <v>0</v>
      </c>
      <c r="D422" s="36">
        <f ca="1">SUMIFS(СВЦЭМ!$L$40:$L$783,СВЦЭМ!$A$40:$A$783,$A422,СВЦЭМ!$B$39:$B$782,D$401)+'СЕТ СН'!$F$16</f>
        <v>0</v>
      </c>
      <c r="E422" s="36">
        <f ca="1">SUMIFS(СВЦЭМ!$L$40:$L$783,СВЦЭМ!$A$40:$A$783,$A422,СВЦЭМ!$B$39:$B$782,E$401)+'СЕТ СН'!$F$16</f>
        <v>0</v>
      </c>
      <c r="F422" s="36">
        <f ca="1">SUMIFS(СВЦЭМ!$L$40:$L$783,СВЦЭМ!$A$40:$A$783,$A422,СВЦЭМ!$B$39:$B$782,F$401)+'СЕТ СН'!$F$16</f>
        <v>0</v>
      </c>
      <c r="G422" s="36">
        <f ca="1">SUMIFS(СВЦЭМ!$L$40:$L$783,СВЦЭМ!$A$40:$A$783,$A422,СВЦЭМ!$B$39:$B$782,G$401)+'СЕТ СН'!$F$16</f>
        <v>0</v>
      </c>
      <c r="H422" s="36">
        <f ca="1">SUMIFS(СВЦЭМ!$L$40:$L$783,СВЦЭМ!$A$40:$A$783,$A422,СВЦЭМ!$B$39:$B$782,H$401)+'СЕТ СН'!$F$16</f>
        <v>0</v>
      </c>
      <c r="I422" s="36">
        <f ca="1">SUMIFS(СВЦЭМ!$L$40:$L$783,СВЦЭМ!$A$40:$A$783,$A422,СВЦЭМ!$B$39:$B$782,I$401)+'СЕТ СН'!$F$16</f>
        <v>0</v>
      </c>
      <c r="J422" s="36">
        <f ca="1">SUMIFS(СВЦЭМ!$L$40:$L$783,СВЦЭМ!$A$40:$A$783,$A422,СВЦЭМ!$B$39:$B$782,J$401)+'СЕТ СН'!$F$16</f>
        <v>0</v>
      </c>
      <c r="K422" s="36">
        <f ca="1">SUMIFS(СВЦЭМ!$L$40:$L$783,СВЦЭМ!$A$40:$A$783,$A422,СВЦЭМ!$B$39:$B$782,K$401)+'СЕТ СН'!$F$16</f>
        <v>0</v>
      </c>
      <c r="L422" s="36">
        <f ca="1">SUMIFS(СВЦЭМ!$L$40:$L$783,СВЦЭМ!$A$40:$A$783,$A422,СВЦЭМ!$B$39:$B$782,L$401)+'СЕТ СН'!$F$16</f>
        <v>0</v>
      </c>
      <c r="M422" s="36">
        <f ca="1">SUMIFS(СВЦЭМ!$L$40:$L$783,СВЦЭМ!$A$40:$A$783,$A422,СВЦЭМ!$B$39:$B$782,M$401)+'СЕТ СН'!$F$16</f>
        <v>0</v>
      </c>
      <c r="N422" s="36">
        <f ca="1">SUMIFS(СВЦЭМ!$L$40:$L$783,СВЦЭМ!$A$40:$A$783,$A422,СВЦЭМ!$B$39:$B$782,N$401)+'СЕТ СН'!$F$16</f>
        <v>0</v>
      </c>
      <c r="O422" s="36">
        <f ca="1">SUMIFS(СВЦЭМ!$L$40:$L$783,СВЦЭМ!$A$40:$A$783,$A422,СВЦЭМ!$B$39:$B$782,O$401)+'СЕТ СН'!$F$16</f>
        <v>0</v>
      </c>
      <c r="P422" s="36">
        <f ca="1">SUMIFS(СВЦЭМ!$L$40:$L$783,СВЦЭМ!$A$40:$A$783,$A422,СВЦЭМ!$B$39:$B$782,P$401)+'СЕТ СН'!$F$16</f>
        <v>0</v>
      </c>
      <c r="Q422" s="36">
        <f ca="1">SUMIFS(СВЦЭМ!$L$40:$L$783,СВЦЭМ!$A$40:$A$783,$A422,СВЦЭМ!$B$39:$B$782,Q$401)+'СЕТ СН'!$F$16</f>
        <v>0</v>
      </c>
      <c r="R422" s="36">
        <f ca="1">SUMIFS(СВЦЭМ!$L$40:$L$783,СВЦЭМ!$A$40:$A$783,$A422,СВЦЭМ!$B$39:$B$782,R$401)+'СЕТ СН'!$F$16</f>
        <v>0</v>
      </c>
      <c r="S422" s="36">
        <f ca="1">SUMIFS(СВЦЭМ!$L$40:$L$783,СВЦЭМ!$A$40:$A$783,$A422,СВЦЭМ!$B$39:$B$782,S$401)+'СЕТ СН'!$F$16</f>
        <v>0</v>
      </c>
      <c r="T422" s="36">
        <f ca="1">SUMIFS(СВЦЭМ!$L$40:$L$783,СВЦЭМ!$A$40:$A$783,$A422,СВЦЭМ!$B$39:$B$782,T$401)+'СЕТ СН'!$F$16</f>
        <v>0</v>
      </c>
      <c r="U422" s="36">
        <f ca="1">SUMIFS(СВЦЭМ!$L$40:$L$783,СВЦЭМ!$A$40:$A$783,$A422,СВЦЭМ!$B$39:$B$782,U$401)+'СЕТ СН'!$F$16</f>
        <v>0</v>
      </c>
      <c r="V422" s="36">
        <f ca="1">SUMIFS(СВЦЭМ!$L$40:$L$783,СВЦЭМ!$A$40:$A$783,$A422,СВЦЭМ!$B$39:$B$782,V$401)+'СЕТ СН'!$F$16</f>
        <v>0</v>
      </c>
      <c r="W422" s="36">
        <f ca="1">SUMIFS(СВЦЭМ!$L$40:$L$783,СВЦЭМ!$A$40:$A$783,$A422,СВЦЭМ!$B$39:$B$782,W$401)+'СЕТ СН'!$F$16</f>
        <v>0</v>
      </c>
      <c r="X422" s="36">
        <f ca="1">SUMIFS(СВЦЭМ!$L$40:$L$783,СВЦЭМ!$A$40:$A$783,$A422,СВЦЭМ!$B$39:$B$782,X$401)+'СЕТ СН'!$F$16</f>
        <v>0</v>
      </c>
      <c r="Y422" s="36">
        <f ca="1">SUMIFS(СВЦЭМ!$L$40:$L$783,СВЦЭМ!$A$40:$A$783,$A422,СВЦЭМ!$B$39:$B$782,Y$401)+'СЕТ СН'!$F$16</f>
        <v>0</v>
      </c>
    </row>
    <row r="423" spans="1:25" ht="15.75" hidden="1" x14ac:dyDescent="0.2">
      <c r="A423" s="35">
        <f t="shared" si="11"/>
        <v>44856</v>
      </c>
      <c r="B423" s="36">
        <f ca="1">SUMIFS(СВЦЭМ!$L$40:$L$783,СВЦЭМ!$A$40:$A$783,$A423,СВЦЭМ!$B$39:$B$782,B$401)+'СЕТ СН'!$F$16</f>
        <v>0</v>
      </c>
      <c r="C423" s="36">
        <f ca="1">SUMIFS(СВЦЭМ!$L$40:$L$783,СВЦЭМ!$A$40:$A$783,$A423,СВЦЭМ!$B$39:$B$782,C$401)+'СЕТ СН'!$F$16</f>
        <v>0</v>
      </c>
      <c r="D423" s="36">
        <f ca="1">SUMIFS(СВЦЭМ!$L$40:$L$783,СВЦЭМ!$A$40:$A$783,$A423,СВЦЭМ!$B$39:$B$782,D$401)+'СЕТ СН'!$F$16</f>
        <v>0</v>
      </c>
      <c r="E423" s="36">
        <f ca="1">SUMIFS(СВЦЭМ!$L$40:$L$783,СВЦЭМ!$A$40:$A$783,$A423,СВЦЭМ!$B$39:$B$782,E$401)+'СЕТ СН'!$F$16</f>
        <v>0</v>
      </c>
      <c r="F423" s="36">
        <f ca="1">SUMIFS(СВЦЭМ!$L$40:$L$783,СВЦЭМ!$A$40:$A$783,$A423,СВЦЭМ!$B$39:$B$782,F$401)+'СЕТ СН'!$F$16</f>
        <v>0</v>
      </c>
      <c r="G423" s="36">
        <f ca="1">SUMIFS(СВЦЭМ!$L$40:$L$783,СВЦЭМ!$A$40:$A$783,$A423,СВЦЭМ!$B$39:$B$782,G$401)+'СЕТ СН'!$F$16</f>
        <v>0</v>
      </c>
      <c r="H423" s="36">
        <f ca="1">SUMIFS(СВЦЭМ!$L$40:$L$783,СВЦЭМ!$A$40:$A$783,$A423,СВЦЭМ!$B$39:$B$782,H$401)+'СЕТ СН'!$F$16</f>
        <v>0</v>
      </c>
      <c r="I423" s="36">
        <f ca="1">SUMIFS(СВЦЭМ!$L$40:$L$783,СВЦЭМ!$A$40:$A$783,$A423,СВЦЭМ!$B$39:$B$782,I$401)+'СЕТ СН'!$F$16</f>
        <v>0</v>
      </c>
      <c r="J423" s="36">
        <f ca="1">SUMIFS(СВЦЭМ!$L$40:$L$783,СВЦЭМ!$A$40:$A$783,$A423,СВЦЭМ!$B$39:$B$782,J$401)+'СЕТ СН'!$F$16</f>
        <v>0</v>
      </c>
      <c r="K423" s="36">
        <f ca="1">SUMIFS(СВЦЭМ!$L$40:$L$783,СВЦЭМ!$A$40:$A$783,$A423,СВЦЭМ!$B$39:$B$782,K$401)+'СЕТ СН'!$F$16</f>
        <v>0</v>
      </c>
      <c r="L423" s="36">
        <f ca="1">SUMIFS(СВЦЭМ!$L$40:$L$783,СВЦЭМ!$A$40:$A$783,$A423,СВЦЭМ!$B$39:$B$782,L$401)+'СЕТ СН'!$F$16</f>
        <v>0</v>
      </c>
      <c r="M423" s="36">
        <f ca="1">SUMIFS(СВЦЭМ!$L$40:$L$783,СВЦЭМ!$A$40:$A$783,$A423,СВЦЭМ!$B$39:$B$782,M$401)+'СЕТ СН'!$F$16</f>
        <v>0</v>
      </c>
      <c r="N423" s="36">
        <f ca="1">SUMIFS(СВЦЭМ!$L$40:$L$783,СВЦЭМ!$A$40:$A$783,$A423,СВЦЭМ!$B$39:$B$782,N$401)+'СЕТ СН'!$F$16</f>
        <v>0</v>
      </c>
      <c r="O423" s="36">
        <f ca="1">SUMIFS(СВЦЭМ!$L$40:$L$783,СВЦЭМ!$A$40:$A$783,$A423,СВЦЭМ!$B$39:$B$782,O$401)+'СЕТ СН'!$F$16</f>
        <v>0</v>
      </c>
      <c r="P423" s="36">
        <f ca="1">SUMIFS(СВЦЭМ!$L$40:$L$783,СВЦЭМ!$A$40:$A$783,$A423,СВЦЭМ!$B$39:$B$782,P$401)+'СЕТ СН'!$F$16</f>
        <v>0</v>
      </c>
      <c r="Q423" s="36">
        <f ca="1">SUMIFS(СВЦЭМ!$L$40:$L$783,СВЦЭМ!$A$40:$A$783,$A423,СВЦЭМ!$B$39:$B$782,Q$401)+'СЕТ СН'!$F$16</f>
        <v>0</v>
      </c>
      <c r="R423" s="36">
        <f ca="1">SUMIFS(СВЦЭМ!$L$40:$L$783,СВЦЭМ!$A$40:$A$783,$A423,СВЦЭМ!$B$39:$B$782,R$401)+'СЕТ СН'!$F$16</f>
        <v>0</v>
      </c>
      <c r="S423" s="36">
        <f ca="1">SUMIFS(СВЦЭМ!$L$40:$L$783,СВЦЭМ!$A$40:$A$783,$A423,СВЦЭМ!$B$39:$B$782,S$401)+'СЕТ СН'!$F$16</f>
        <v>0</v>
      </c>
      <c r="T423" s="36">
        <f ca="1">SUMIFS(СВЦЭМ!$L$40:$L$783,СВЦЭМ!$A$40:$A$783,$A423,СВЦЭМ!$B$39:$B$782,T$401)+'СЕТ СН'!$F$16</f>
        <v>0</v>
      </c>
      <c r="U423" s="36">
        <f ca="1">SUMIFS(СВЦЭМ!$L$40:$L$783,СВЦЭМ!$A$40:$A$783,$A423,СВЦЭМ!$B$39:$B$782,U$401)+'СЕТ СН'!$F$16</f>
        <v>0</v>
      </c>
      <c r="V423" s="36">
        <f ca="1">SUMIFS(СВЦЭМ!$L$40:$L$783,СВЦЭМ!$A$40:$A$783,$A423,СВЦЭМ!$B$39:$B$782,V$401)+'СЕТ СН'!$F$16</f>
        <v>0</v>
      </c>
      <c r="W423" s="36">
        <f ca="1">SUMIFS(СВЦЭМ!$L$40:$L$783,СВЦЭМ!$A$40:$A$783,$A423,СВЦЭМ!$B$39:$B$782,W$401)+'СЕТ СН'!$F$16</f>
        <v>0</v>
      </c>
      <c r="X423" s="36">
        <f ca="1">SUMIFS(СВЦЭМ!$L$40:$L$783,СВЦЭМ!$A$40:$A$783,$A423,СВЦЭМ!$B$39:$B$782,X$401)+'СЕТ СН'!$F$16</f>
        <v>0</v>
      </c>
      <c r="Y423" s="36">
        <f ca="1">SUMIFS(СВЦЭМ!$L$40:$L$783,СВЦЭМ!$A$40:$A$783,$A423,СВЦЭМ!$B$39:$B$782,Y$401)+'СЕТ СН'!$F$16</f>
        <v>0</v>
      </c>
    </row>
    <row r="424" spans="1:25" ht="15.75" hidden="1" x14ac:dyDescent="0.2">
      <c r="A424" s="35">
        <f t="shared" si="11"/>
        <v>44857</v>
      </c>
      <c r="B424" s="36">
        <f ca="1">SUMIFS(СВЦЭМ!$L$40:$L$783,СВЦЭМ!$A$40:$A$783,$A424,СВЦЭМ!$B$39:$B$782,B$401)+'СЕТ СН'!$F$16</f>
        <v>0</v>
      </c>
      <c r="C424" s="36">
        <f ca="1">SUMIFS(СВЦЭМ!$L$40:$L$783,СВЦЭМ!$A$40:$A$783,$A424,СВЦЭМ!$B$39:$B$782,C$401)+'СЕТ СН'!$F$16</f>
        <v>0</v>
      </c>
      <c r="D424" s="36">
        <f ca="1">SUMIFS(СВЦЭМ!$L$40:$L$783,СВЦЭМ!$A$40:$A$783,$A424,СВЦЭМ!$B$39:$B$782,D$401)+'СЕТ СН'!$F$16</f>
        <v>0</v>
      </c>
      <c r="E424" s="36">
        <f ca="1">SUMIFS(СВЦЭМ!$L$40:$L$783,СВЦЭМ!$A$40:$A$783,$A424,СВЦЭМ!$B$39:$B$782,E$401)+'СЕТ СН'!$F$16</f>
        <v>0</v>
      </c>
      <c r="F424" s="36">
        <f ca="1">SUMIFS(СВЦЭМ!$L$40:$L$783,СВЦЭМ!$A$40:$A$783,$A424,СВЦЭМ!$B$39:$B$782,F$401)+'СЕТ СН'!$F$16</f>
        <v>0</v>
      </c>
      <c r="G424" s="36">
        <f ca="1">SUMIFS(СВЦЭМ!$L$40:$L$783,СВЦЭМ!$A$40:$A$783,$A424,СВЦЭМ!$B$39:$B$782,G$401)+'СЕТ СН'!$F$16</f>
        <v>0</v>
      </c>
      <c r="H424" s="36">
        <f ca="1">SUMIFS(СВЦЭМ!$L$40:$L$783,СВЦЭМ!$A$40:$A$783,$A424,СВЦЭМ!$B$39:$B$782,H$401)+'СЕТ СН'!$F$16</f>
        <v>0</v>
      </c>
      <c r="I424" s="36">
        <f ca="1">SUMIFS(СВЦЭМ!$L$40:$L$783,СВЦЭМ!$A$40:$A$783,$A424,СВЦЭМ!$B$39:$B$782,I$401)+'СЕТ СН'!$F$16</f>
        <v>0</v>
      </c>
      <c r="J424" s="36">
        <f ca="1">SUMIFS(СВЦЭМ!$L$40:$L$783,СВЦЭМ!$A$40:$A$783,$A424,СВЦЭМ!$B$39:$B$782,J$401)+'СЕТ СН'!$F$16</f>
        <v>0</v>
      </c>
      <c r="K424" s="36">
        <f ca="1">SUMIFS(СВЦЭМ!$L$40:$L$783,СВЦЭМ!$A$40:$A$783,$A424,СВЦЭМ!$B$39:$B$782,K$401)+'СЕТ СН'!$F$16</f>
        <v>0</v>
      </c>
      <c r="L424" s="36">
        <f ca="1">SUMIFS(СВЦЭМ!$L$40:$L$783,СВЦЭМ!$A$40:$A$783,$A424,СВЦЭМ!$B$39:$B$782,L$401)+'СЕТ СН'!$F$16</f>
        <v>0</v>
      </c>
      <c r="M424" s="36">
        <f ca="1">SUMIFS(СВЦЭМ!$L$40:$L$783,СВЦЭМ!$A$40:$A$783,$A424,СВЦЭМ!$B$39:$B$782,M$401)+'СЕТ СН'!$F$16</f>
        <v>0</v>
      </c>
      <c r="N424" s="36">
        <f ca="1">SUMIFS(СВЦЭМ!$L$40:$L$783,СВЦЭМ!$A$40:$A$783,$A424,СВЦЭМ!$B$39:$B$782,N$401)+'СЕТ СН'!$F$16</f>
        <v>0</v>
      </c>
      <c r="O424" s="36">
        <f ca="1">SUMIFS(СВЦЭМ!$L$40:$L$783,СВЦЭМ!$A$40:$A$783,$A424,СВЦЭМ!$B$39:$B$782,O$401)+'СЕТ СН'!$F$16</f>
        <v>0</v>
      </c>
      <c r="P424" s="36">
        <f ca="1">SUMIFS(СВЦЭМ!$L$40:$L$783,СВЦЭМ!$A$40:$A$783,$A424,СВЦЭМ!$B$39:$B$782,P$401)+'СЕТ СН'!$F$16</f>
        <v>0</v>
      </c>
      <c r="Q424" s="36">
        <f ca="1">SUMIFS(СВЦЭМ!$L$40:$L$783,СВЦЭМ!$A$40:$A$783,$A424,СВЦЭМ!$B$39:$B$782,Q$401)+'СЕТ СН'!$F$16</f>
        <v>0</v>
      </c>
      <c r="R424" s="36">
        <f ca="1">SUMIFS(СВЦЭМ!$L$40:$L$783,СВЦЭМ!$A$40:$A$783,$A424,СВЦЭМ!$B$39:$B$782,R$401)+'СЕТ СН'!$F$16</f>
        <v>0</v>
      </c>
      <c r="S424" s="36">
        <f ca="1">SUMIFS(СВЦЭМ!$L$40:$L$783,СВЦЭМ!$A$40:$A$783,$A424,СВЦЭМ!$B$39:$B$782,S$401)+'СЕТ СН'!$F$16</f>
        <v>0</v>
      </c>
      <c r="T424" s="36">
        <f ca="1">SUMIFS(СВЦЭМ!$L$40:$L$783,СВЦЭМ!$A$40:$A$783,$A424,СВЦЭМ!$B$39:$B$782,T$401)+'СЕТ СН'!$F$16</f>
        <v>0</v>
      </c>
      <c r="U424" s="36">
        <f ca="1">SUMIFS(СВЦЭМ!$L$40:$L$783,СВЦЭМ!$A$40:$A$783,$A424,СВЦЭМ!$B$39:$B$782,U$401)+'СЕТ СН'!$F$16</f>
        <v>0</v>
      </c>
      <c r="V424" s="36">
        <f ca="1">SUMIFS(СВЦЭМ!$L$40:$L$783,СВЦЭМ!$A$40:$A$783,$A424,СВЦЭМ!$B$39:$B$782,V$401)+'СЕТ СН'!$F$16</f>
        <v>0</v>
      </c>
      <c r="W424" s="36">
        <f ca="1">SUMIFS(СВЦЭМ!$L$40:$L$783,СВЦЭМ!$A$40:$A$783,$A424,СВЦЭМ!$B$39:$B$782,W$401)+'СЕТ СН'!$F$16</f>
        <v>0</v>
      </c>
      <c r="X424" s="36">
        <f ca="1">SUMIFS(СВЦЭМ!$L$40:$L$783,СВЦЭМ!$A$40:$A$783,$A424,СВЦЭМ!$B$39:$B$782,X$401)+'СЕТ СН'!$F$16</f>
        <v>0</v>
      </c>
      <c r="Y424" s="36">
        <f ca="1">SUMIFS(СВЦЭМ!$L$40:$L$783,СВЦЭМ!$A$40:$A$783,$A424,СВЦЭМ!$B$39:$B$782,Y$401)+'СЕТ СН'!$F$16</f>
        <v>0</v>
      </c>
    </row>
    <row r="425" spans="1:25" ht="15.75" hidden="1" x14ac:dyDescent="0.2">
      <c r="A425" s="35">
        <f t="shared" si="11"/>
        <v>44858</v>
      </c>
      <c r="B425" s="36">
        <f ca="1">SUMIFS(СВЦЭМ!$L$40:$L$783,СВЦЭМ!$A$40:$A$783,$A425,СВЦЭМ!$B$39:$B$782,B$401)+'СЕТ СН'!$F$16</f>
        <v>0</v>
      </c>
      <c r="C425" s="36">
        <f ca="1">SUMIFS(СВЦЭМ!$L$40:$L$783,СВЦЭМ!$A$40:$A$783,$A425,СВЦЭМ!$B$39:$B$782,C$401)+'СЕТ СН'!$F$16</f>
        <v>0</v>
      </c>
      <c r="D425" s="36">
        <f ca="1">SUMIFS(СВЦЭМ!$L$40:$L$783,СВЦЭМ!$A$40:$A$783,$A425,СВЦЭМ!$B$39:$B$782,D$401)+'СЕТ СН'!$F$16</f>
        <v>0</v>
      </c>
      <c r="E425" s="36">
        <f ca="1">SUMIFS(СВЦЭМ!$L$40:$L$783,СВЦЭМ!$A$40:$A$783,$A425,СВЦЭМ!$B$39:$B$782,E$401)+'СЕТ СН'!$F$16</f>
        <v>0</v>
      </c>
      <c r="F425" s="36">
        <f ca="1">SUMIFS(СВЦЭМ!$L$40:$L$783,СВЦЭМ!$A$40:$A$783,$A425,СВЦЭМ!$B$39:$B$782,F$401)+'СЕТ СН'!$F$16</f>
        <v>0</v>
      </c>
      <c r="G425" s="36">
        <f ca="1">SUMIFS(СВЦЭМ!$L$40:$L$783,СВЦЭМ!$A$40:$A$783,$A425,СВЦЭМ!$B$39:$B$782,G$401)+'СЕТ СН'!$F$16</f>
        <v>0</v>
      </c>
      <c r="H425" s="36">
        <f ca="1">SUMIFS(СВЦЭМ!$L$40:$L$783,СВЦЭМ!$A$40:$A$783,$A425,СВЦЭМ!$B$39:$B$782,H$401)+'СЕТ СН'!$F$16</f>
        <v>0</v>
      </c>
      <c r="I425" s="36">
        <f ca="1">SUMIFS(СВЦЭМ!$L$40:$L$783,СВЦЭМ!$A$40:$A$783,$A425,СВЦЭМ!$B$39:$B$782,I$401)+'СЕТ СН'!$F$16</f>
        <v>0</v>
      </c>
      <c r="J425" s="36">
        <f ca="1">SUMIFS(СВЦЭМ!$L$40:$L$783,СВЦЭМ!$A$40:$A$783,$A425,СВЦЭМ!$B$39:$B$782,J$401)+'СЕТ СН'!$F$16</f>
        <v>0</v>
      </c>
      <c r="K425" s="36">
        <f ca="1">SUMIFS(СВЦЭМ!$L$40:$L$783,СВЦЭМ!$A$40:$A$783,$A425,СВЦЭМ!$B$39:$B$782,K$401)+'СЕТ СН'!$F$16</f>
        <v>0</v>
      </c>
      <c r="L425" s="36">
        <f ca="1">SUMIFS(СВЦЭМ!$L$40:$L$783,СВЦЭМ!$A$40:$A$783,$A425,СВЦЭМ!$B$39:$B$782,L$401)+'СЕТ СН'!$F$16</f>
        <v>0</v>
      </c>
      <c r="M425" s="36">
        <f ca="1">SUMIFS(СВЦЭМ!$L$40:$L$783,СВЦЭМ!$A$40:$A$783,$A425,СВЦЭМ!$B$39:$B$782,M$401)+'СЕТ СН'!$F$16</f>
        <v>0</v>
      </c>
      <c r="N425" s="36">
        <f ca="1">SUMIFS(СВЦЭМ!$L$40:$L$783,СВЦЭМ!$A$40:$A$783,$A425,СВЦЭМ!$B$39:$B$782,N$401)+'СЕТ СН'!$F$16</f>
        <v>0</v>
      </c>
      <c r="O425" s="36">
        <f ca="1">SUMIFS(СВЦЭМ!$L$40:$L$783,СВЦЭМ!$A$40:$A$783,$A425,СВЦЭМ!$B$39:$B$782,O$401)+'СЕТ СН'!$F$16</f>
        <v>0</v>
      </c>
      <c r="P425" s="36">
        <f ca="1">SUMIFS(СВЦЭМ!$L$40:$L$783,СВЦЭМ!$A$40:$A$783,$A425,СВЦЭМ!$B$39:$B$782,P$401)+'СЕТ СН'!$F$16</f>
        <v>0</v>
      </c>
      <c r="Q425" s="36">
        <f ca="1">SUMIFS(СВЦЭМ!$L$40:$L$783,СВЦЭМ!$A$40:$A$783,$A425,СВЦЭМ!$B$39:$B$782,Q$401)+'СЕТ СН'!$F$16</f>
        <v>0</v>
      </c>
      <c r="R425" s="36">
        <f ca="1">SUMIFS(СВЦЭМ!$L$40:$L$783,СВЦЭМ!$A$40:$A$783,$A425,СВЦЭМ!$B$39:$B$782,R$401)+'СЕТ СН'!$F$16</f>
        <v>0</v>
      </c>
      <c r="S425" s="36">
        <f ca="1">SUMIFS(СВЦЭМ!$L$40:$L$783,СВЦЭМ!$A$40:$A$783,$A425,СВЦЭМ!$B$39:$B$782,S$401)+'СЕТ СН'!$F$16</f>
        <v>0</v>
      </c>
      <c r="T425" s="36">
        <f ca="1">SUMIFS(СВЦЭМ!$L$40:$L$783,СВЦЭМ!$A$40:$A$783,$A425,СВЦЭМ!$B$39:$B$782,T$401)+'СЕТ СН'!$F$16</f>
        <v>0</v>
      </c>
      <c r="U425" s="36">
        <f ca="1">SUMIFS(СВЦЭМ!$L$40:$L$783,СВЦЭМ!$A$40:$A$783,$A425,СВЦЭМ!$B$39:$B$782,U$401)+'СЕТ СН'!$F$16</f>
        <v>0</v>
      </c>
      <c r="V425" s="36">
        <f ca="1">SUMIFS(СВЦЭМ!$L$40:$L$783,СВЦЭМ!$A$40:$A$783,$A425,СВЦЭМ!$B$39:$B$782,V$401)+'СЕТ СН'!$F$16</f>
        <v>0</v>
      </c>
      <c r="W425" s="36">
        <f ca="1">SUMIFS(СВЦЭМ!$L$40:$L$783,СВЦЭМ!$A$40:$A$783,$A425,СВЦЭМ!$B$39:$B$782,W$401)+'СЕТ СН'!$F$16</f>
        <v>0</v>
      </c>
      <c r="X425" s="36">
        <f ca="1">SUMIFS(СВЦЭМ!$L$40:$L$783,СВЦЭМ!$A$40:$A$783,$A425,СВЦЭМ!$B$39:$B$782,X$401)+'СЕТ СН'!$F$16</f>
        <v>0</v>
      </c>
      <c r="Y425" s="36">
        <f ca="1">SUMIFS(СВЦЭМ!$L$40:$L$783,СВЦЭМ!$A$40:$A$783,$A425,СВЦЭМ!$B$39:$B$782,Y$401)+'СЕТ СН'!$F$16</f>
        <v>0</v>
      </c>
    </row>
    <row r="426" spans="1:25" ht="15.75" hidden="1" x14ac:dyDescent="0.2">
      <c r="A426" s="35">
        <f t="shared" si="11"/>
        <v>44859</v>
      </c>
      <c r="B426" s="36">
        <f ca="1">SUMIFS(СВЦЭМ!$L$40:$L$783,СВЦЭМ!$A$40:$A$783,$A426,СВЦЭМ!$B$39:$B$782,B$401)+'СЕТ СН'!$F$16</f>
        <v>0</v>
      </c>
      <c r="C426" s="36">
        <f ca="1">SUMIFS(СВЦЭМ!$L$40:$L$783,СВЦЭМ!$A$40:$A$783,$A426,СВЦЭМ!$B$39:$B$782,C$401)+'СЕТ СН'!$F$16</f>
        <v>0</v>
      </c>
      <c r="D426" s="36">
        <f ca="1">SUMIFS(СВЦЭМ!$L$40:$L$783,СВЦЭМ!$A$40:$A$783,$A426,СВЦЭМ!$B$39:$B$782,D$401)+'СЕТ СН'!$F$16</f>
        <v>0</v>
      </c>
      <c r="E426" s="36">
        <f ca="1">SUMIFS(СВЦЭМ!$L$40:$L$783,СВЦЭМ!$A$40:$A$783,$A426,СВЦЭМ!$B$39:$B$782,E$401)+'СЕТ СН'!$F$16</f>
        <v>0</v>
      </c>
      <c r="F426" s="36">
        <f ca="1">SUMIFS(СВЦЭМ!$L$40:$L$783,СВЦЭМ!$A$40:$A$783,$A426,СВЦЭМ!$B$39:$B$782,F$401)+'СЕТ СН'!$F$16</f>
        <v>0</v>
      </c>
      <c r="G426" s="36">
        <f ca="1">SUMIFS(СВЦЭМ!$L$40:$L$783,СВЦЭМ!$A$40:$A$783,$A426,СВЦЭМ!$B$39:$B$782,G$401)+'СЕТ СН'!$F$16</f>
        <v>0</v>
      </c>
      <c r="H426" s="36">
        <f ca="1">SUMIFS(СВЦЭМ!$L$40:$L$783,СВЦЭМ!$A$40:$A$783,$A426,СВЦЭМ!$B$39:$B$782,H$401)+'СЕТ СН'!$F$16</f>
        <v>0</v>
      </c>
      <c r="I426" s="36">
        <f ca="1">SUMIFS(СВЦЭМ!$L$40:$L$783,СВЦЭМ!$A$40:$A$783,$A426,СВЦЭМ!$B$39:$B$782,I$401)+'СЕТ СН'!$F$16</f>
        <v>0</v>
      </c>
      <c r="J426" s="36">
        <f ca="1">SUMIFS(СВЦЭМ!$L$40:$L$783,СВЦЭМ!$A$40:$A$783,$A426,СВЦЭМ!$B$39:$B$782,J$401)+'СЕТ СН'!$F$16</f>
        <v>0</v>
      </c>
      <c r="K426" s="36">
        <f ca="1">SUMIFS(СВЦЭМ!$L$40:$L$783,СВЦЭМ!$A$40:$A$783,$A426,СВЦЭМ!$B$39:$B$782,K$401)+'СЕТ СН'!$F$16</f>
        <v>0</v>
      </c>
      <c r="L426" s="36">
        <f ca="1">SUMIFS(СВЦЭМ!$L$40:$L$783,СВЦЭМ!$A$40:$A$783,$A426,СВЦЭМ!$B$39:$B$782,L$401)+'СЕТ СН'!$F$16</f>
        <v>0</v>
      </c>
      <c r="M426" s="36">
        <f ca="1">SUMIFS(СВЦЭМ!$L$40:$L$783,СВЦЭМ!$A$40:$A$783,$A426,СВЦЭМ!$B$39:$B$782,M$401)+'СЕТ СН'!$F$16</f>
        <v>0</v>
      </c>
      <c r="N426" s="36">
        <f ca="1">SUMIFS(СВЦЭМ!$L$40:$L$783,СВЦЭМ!$A$40:$A$783,$A426,СВЦЭМ!$B$39:$B$782,N$401)+'СЕТ СН'!$F$16</f>
        <v>0</v>
      </c>
      <c r="O426" s="36">
        <f ca="1">SUMIFS(СВЦЭМ!$L$40:$L$783,СВЦЭМ!$A$40:$A$783,$A426,СВЦЭМ!$B$39:$B$782,O$401)+'СЕТ СН'!$F$16</f>
        <v>0</v>
      </c>
      <c r="P426" s="36">
        <f ca="1">SUMIFS(СВЦЭМ!$L$40:$L$783,СВЦЭМ!$A$40:$A$783,$A426,СВЦЭМ!$B$39:$B$782,P$401)+'СЕТ СН'!$F$16</f>
        <v>0</v>
      </c>
      <c r="Q426" s="36">
        <f ca="1">SUMIFS(СВЦЭМ!$L$40:$L$783,СВЦЭМ!$A$40:$A$783,$A426,СВЦЭМ!$B$39:$B$782,Q$401)+'СЕТ СН'!$F$16</f>
        <v>0</v>
      </c>
      <c r="R426" s="36">
        <f ca="1">SUMIFS(СВЦЭМ!$L$40:$L$783,СВЦЭМ!$A$40:$A$783,$A426,СВЦЭМ!$B$39:$B$782,R$401)+'СЕТ СН'!$F$16</f>
        <v>0</v>
      </c>
      <c r="S426" s="36">
        <f ca="1">SUMIFS(СВЦЭМ!$L$40:$L$783,СВЦЭМ!$A$40:$A$783,$A426,СВЦЭМ!$B$39:$B$782,S$401)+'СЕТ СН'!$F$16</f>
        <v>0</v>
      </c>
      <c r="T426" s="36">
        <f ca="1">SUMIFS(СВЦЭМ!$L$40:$L$783,СВЦЭМ!$A$40:$A$783,$A426,СВЦЭМ!$B$39:$B$782,T$401)+'СЕТ СН'!$F$16</f>
        <v>0</v>
      </c>
      <c r="U426" s="36">
        <f ca="1">SUMIFS(СВЦЭМ!$L$40:$L$783,СВЦЭМ!$A$40:$A$783,$A426,СВЦЭМ!$B$39:$B$782,U$401)+'СЕТ СН'!$F$16</f>
        <v>0</v>
      </c>
      <c r="V426" s="36">
        <f ca="1">SUMIFS(СВЦЭМ!$L$40:$L$783,СВЦЭМ!$A$40:$A$783,$A426,СВЦЭМ!$B$39:$B$782,V$401)+'СЕТ СН'!$F$16</f>
        <v>0</v>
      </c>
      <c r="W426" s="36">
        <f ca="1">SUMIFS(СВЦЭМ!$L$40:$L$783,СВЦЭМ!$A$40:$A$783,$A426,СВЦЭМ!$B$39:$B$782,W$401)+'СЕТ СН'!$F$16</f>
        <v>0</v>
      </c>
      <c r="X426" s="36">
        <f ca="1">SUMIFS(СВЦЭМ!$L$40:$L$783,СВЦЭМ!$A$40:$A$783,$A426,СВЦЭМ!$B$39:$B$782,X$401)+'СЕТ СН'!$F$16</f>
        <v>0</v>
      </c>
      <c r="Y426" s="36">
        <f ca="1">SUMIFS(СВЦЭМ!$L$40:$L$783,СВЦЭМ!$A$40:$A$783,$A426,СВЦЭМ!$B$39:$B$782,Y$401)+'СЕТ СН'!$F$16</f>
        <v>0</v>
      </c>
    </row>
    <row r="427" spans="1:25" ht="15.75" hidden="1" x14ac:dyDescent="0.2">
      <c r="A427" s="35">
        <f t="shared" si="11"/>
        <v>44860</v>
      </c>
      <c r="B427" s="36">
        <f ca="1">SUMIFS(СВЦЭМ!$L$40:$L$783,СВЦЭМ!$A$40:$A$783,$A427,СВЦЭМ!$B$39:$B$782,B$401)+'СЕТ СН'!$F$16</f>
        <v>0</v>
      </c>
      <c r="C427" s="36">
        <f ca="1">SUMIFS(СВЦЭМ!$L$40:$L$783,СВЦЭМ!$A$40:$A$783,$A427,СВЦЭМ!$B$39:$B$782,C$401)+'СЕТ СН'!$F$16</f>
        <v>0</v>
      </c>
      <c r="D427" s="36">
        <f ca="1">SUMIFS(СВЦЭМ!$L$40:$L$783,СВЦЭМ!$A$40:$A$783,$A427,СВЦЭМ!$B$39:$B$782,D$401)+'СЕТ СН'!$F$16</f>
        <v>0</v>
      </c>
      <c r="E427" s="36">
        <f ca="1">SUMIFS(СВЦЭМ!$L$40:$L$783,СВЦЭМ!$A$40:$A$783,$A427,СВЦЭМ!$B$39:$B$782,E$401)+'СЕТ СН'!$F$16</f>
        <v>0</v>
      </c>
      <c r="F427" s="36">
        <f ca="1">SUMIFS(СВЦЭМ!$L$40:$L$783,СВЦЭМ!$A$40:$A$783,$A427,СВЦЭМ!$B$39:$B$782,F$401)+'СЕТ СН'!$F$16</f>
        <v>0</v>
      </c>
      <c r="G427" s="36">
        <f ca="1">SUMIFS(СВЦЭМ!$L$40:$L$783,СВЦЭМ!$A$40:$A$783,$A427,СВЦЭМ!$B$39:$B$782,G$401)+'СЕТ СН'!$F$16</f>
        <v>0</v>
      </c>
      <c r="H427" s="36">
        <f ca="1">SUMIFS(СВЦЭМ!$L$40:$L$783,СВЦЭМ!$A$40:$A$783,$A427,СВЦЭМ!$B$39:$B$782,H$401)+'СЕТ СН'!$F$16</f>
        <v>0</v>
      </c>
      <c r="I427" s="36">
        <f ca="1">SUMIFS(СВЦЭМ!$L$40:$L$783,СВЦЭМ!$A$40:$A$783,$A427,СВЦЭМ!$B$39:$B$782,I$401)+'СЕТ СН'!$F$16</f>
        <v>0</v>
      </c>
      <c r="J427" s="36">
        <f ca="1">SUMIFS(СВЦЭМ!$L$40:$L$783,СВЦЭМ!$A$40:$A$783,$A427,СВЦЭМ!$B$39:$B$782,J$401)+'СЕТ СН'!$F$16</f>
        <v>0</v>
      </c>
      <c r="K427" s="36">
        <f ca="1">SUMIFS(СВЦЭМ!$L$40:$L$783,СВЦЭМ!$A$40:$A$783,$A427,СВЦЭМ!$B$39:$B$782,K$401)+'СЕТ СН'!$F$16</f>
        <v>0</v>
      </c>
      <c r="L427" s="36">
        <f ca="1">SUMIFS(СВЦЭМ!$L$40:$L$783,СВЦЭМ!$A$40:$A$783,$A427,СВЦЭМ!$B$39:$B$782,L$401)+'СЕТ СН'!$F$16</f>
        <v>0</v>
      </c>
      <c r="M427" s="36">
        <f ca="1">SUMIFS(СВЦЭМ!$L$40:$L$783,СВЦЭМ!$A$40:$A$783,$A427,СВЦЭМ!$B$39:$B$782,M$401)+'СЕТ СН'!$F$16</f>
        <v>0</v>
      </c>
      <c r="N427" s="36">
        <f ca="1">SUMIFS(СВЦЭМ!$L$40:$L$783,СВЦЭМ!$A$40:$A$783,$A427,СВЦЭМ!$B$39:$B$782,N$401)+'СЕТ СН'!$F$16</f>
        <v>0</v>
      </c>
      <c r="O427" s="36">
        <f ca="1">SUMIFS(СВЦЭМ!$L$40:$L$783,СВЦЭМ!$A$40:$A$783,$A427,СВЦЭМ!$B$39:$B$782,O$401)+'СЕТ СН'!$F$16</f>
        <v>0</v>
      </c>
      <c r="P427" s="36">
        <f ca="1">SUMIFS(СВЦЭМ!$L$40:$L$783,СВЦЭМ!$A$40:$A$783,$A427,СВЦЭМ!$B$39:$B$782,P$401)+'СЕТ СН'!$F$16</f>
        <v>0</v>
      </c>
      <c r="Q427" s="36">
        <f ca="1">SUMIFS(СВЦЭМ!$L$40:$L$783,СВЦЭМ!$A$40:$A$783,$A427,СВЦЭМ!$B$39:$B$782,Q$401)+'СЕТ СН'!$F$16</f>
        <v>0</v>
      </c>
      <c r="R427" s="36">
        <f ca="1">SUMIFS(СВЦЭМ!$L$40:$L$783,СВЦЭМ!$A$40:$A$783,$A427,СВЦЭМ!$B$39:$B$782,R$401)+'СЕТ СН'!$F$16</f>
        <v>0</v>
      </c>
      <c r="S427" s="36">
        <f ca="1">SUMIFS(СВЦЭМ!$L$40:$L$783,СВЦЭМ!$A$40:$A$783,$A427,СВЦЭМ!$B$39:$B$782,S$401)+'СЕТ СН'!$F$16</f>
        <v>0</v>
      </c>
      <c r="T427" s="36">
        <f ca="1">SUMIFS(СВЦЭМ!$L$40:$L$783,СВЦЭМ!$A$40:$A$783,$A427,СВЦЭМ!$B$39:$B$782,T$401)+'СЕТ СН'!$F$16</f>
        <v>0</v>
      </c>
      <c r="U427" s="36">
        <f ca="1">SUMIFS(СВЦЭМ!$L$40:$L$783,СВЦЭМ!$A$40:$A$783,$A427,СВЦЭМ!$B$39:$B$782,U$401)+'СЕТ СН'!$F$16</f>
        <v>0</v>
      </c>
      <c r="V427" s="36">
        <f ca="1">SUMIFS(СВЦЭМ!$L$40:$L$783,СВЦЭМ!$A$40:$A$783,$A427,СВЦЭМ!$B$39:$B$782,V$401)+'СЕТ СН'!$F$16</f>
        <v>0</v>
      </c>
      <c r="W427" s="36">
        <f ca="1">SUMIFS(СВЦЭМ!$L$40:$L$783,СВЦЭМ!$A$40:$A$783,$A427,СВЦЭМ!$B$39:$B$782,W$401)+'СЕТ СН'!$F$16</f>
        <v>0</v>
      </c>
      <c r="X427" s="36">
        <f ca="1">SUMIFS(СВЦЭМ!$L$40:$L$783,СВЦЭМ!$A$40:$A$783,$A427,СВЦЭМ!$B$39:$B$782,X$401)+'СЕТ СН'!$F$16</f>
        <v>0</v>
      </c>
      <c r="Y427" s="36">
        <f ca="1">SUMIFS(СВЦЭМ!$L$40:$L$783,СВЦЭМ!$A$40:$A$783,$A427,СВЦЭМ!$B$39:$B$782,Y$401)+'СЕТ СН'!$F$16</f>
        <v>0</v>
      </c>
    </row>
    <row r="428" spans="1:25" ht="15.75" hidden="1" x14ac:dyDescent="0.2">
      <c r="A428" s="35">
        <f t="shared" si="11"/>
        <v>44861</v>
      </c>
      <c r="B428" s="36">
        <f ca="1">SUMIFS(СВЦЭМ!$L$40:$L$783,СВЦЭМ!$A$40:$A$783,$A428,СВЦЭМ!$B$39:$B$782,B$401)+'СЕТ СН'!$F$16</f>
        <v>0</v>
      </c>
      <c r="C428" s="36">
        <f ca="1">SUMIFS(СВЦЭМ!$L$40:$L$783,СВЦЭМ!$A$40:$A$783,$A428,СВЦЭМ!$B$39:$B$782,C$401)+'СЕТ СН'!$F$16</f>
        <v>0</v>
      </c>
      <c r="D428" s="36">
        <f ca="1">SUMIFS(СВЦЭМ!$L$40:$L$783,СВЦЭМ!$A$40:$A$783,$A428,СВЦЭМ!$B$39:$B$782,D$401)+'СЕТ СН'!$F$16</f>
        <v>0</v>
      </c>
      <c r="E428" s="36">
        <f ca="1">SUMIFS(СВЦЭМ!$L$40:$L$783,СВЦЭМ!$A$40:$A$783,$A428,СВЦЭМ!$B$39:$B$782,E$401)+'СЕТ СН'!$F$16</f>
        <v>0</v>
      </c>
      <c r="F428" s="36">
        <f ca="1">SUMIFS(СВЦЭМ!$L$40:$L$783,СВЦЭМ!$A$40:$A$783,$A428,СВЦЭМ!$B$39:$B$782,F$401)+'СЕТ СН'!$F$16</f>
        <v>0</v>
      </c>
      <c r="G428" s="36">
        <f ca="1">SUMIFS(СВЦЭМ!$L$40:$L$783,СВЦЭМ!$A$40:$A$783,$A428,СВЦЭМ!$B$39:$B$782,G$401)+'СЕТ СН'!$F$16</f>
        <v>0</v>
      </c>
      <c r="H428" s="36">
        <f ca="1">SUMIFS(СВЦЭМ!$L$40:$L$783,СВЦЭМ!$A$40:$A$783,$A428,СВЦЭМ!$B$39:$B$782,H$401)+'СЕТ СН'!$F$16</f>
        <v>0</v>
      </c>
      <c r="I428" s="36">
        <f ca="1">SUMIFS(СВЦЭМ!$L$40:$L$783,СВЦЭМ!$A$40:$A$783,$A428,СВЦЭМ!$B$39:$B$782,I$401)+'СЕТ СН'!$F$16</f>
        <v>0</v>
      </c>
      <c r="J428" s="36">
        <f ca="1">SUMIFS(СВЦЭМ!$L$40:$L$783,СВЦЭМ!$A$40:$A$783,$A428,СВЦЭМ!$B$39:$B$782,J$401)+'СЕТ СН'!$F$16</f>
        <v>0</v>
      </c>
      <c r="K428" s="36">
        <f ca="1">SUMIFS(СВЦЭМ!$L$40:$L$783,СВЦЭМ!$A$40:$A$783,$A428,СВЦЭМ!$B$39:$B$782,K$401)+'СЕТ СН'!$F$16</f>
        <v>0</v>
      </c>
      <c r="L428" s="36">
        <f ca="1">SUMIFS(СВЦЭМ!$L$40:$L$783,СВЦЭМ!$A$40:$A$783,$A428,СВЦЭМ!$B$39:$B$782,L$401)+'СЕТ СН'!$F$16</f>
        <v>0</v>
      </c>
      <c r="M428" s="36">
        <f ca="1">SUMIFS(СВЦЭМ!$L$40:$L$783,СВЦЭМ!$A$40:$A$783,$A428,СВЦЭМ!$B$39:$B$782,M$401)+'СЕТ СН'!$F$16</f>
        <v>0</v>
      </c>
      <c r="N428" s="36">
        <f ca="1">SUMIFS(СВЦЭМ!$L$40:$L$783,СВЦЭМ!$A$40:$A$783,$A428,СВЦЭМ!$B$39:$B$782,N$401)+'СЕТ СН'!$F$16</f>
        <v>0</v>
      </c>
      <c r="O428" s="36">
        <f ca="1">SUMIFS(СВЦЭМ!$L$40:$L$783,СВЦЭМ!$A$40:$A$783,$A428,СВЦЭМ!$B$39:$B$782,O$401)+'СЕТ СН'!$F$16</f>
        <v>0</v>
      </c>
      <c r="P428" s="36">
        <f ca="1">SUMIFS(СВЦЭМ!$L$40:$L$783,СВЦЭМ!$A$40:$A$783,$A428,СВЦЭМ!$B$39:$B$782,P$401)+'СЕТ СН'!$F$16</f>
        <v>0</v>
      </c>
      <c r="Q428" s="36">
        <f ca="1">SUMIFS(СВЦЭМ!$L$40:$L$783,СВЦЭМ!$A$40:$A$783,$A428,СВЦЭМ!$B$39:$B$782,Q$401)+'СЕТ СН'!$F$16</f>
        <v>0</v>
      </c>
      <c r="R428" s="36">
        <f ca="1">SUMIFS(СВЦЭМ!$L$40:$L$783,СВЦЭМ!$A$40:$A$783,$A428,СВЦЭМ!$B$39:$B$782,R$401)+'СЕТ СН'!$F$16</f>
        <v>0</v>
      </c>
      <c r="S428" s="36">
        <f ca="1">SUMIFS(СВЦЭМ!$L$40:$L$783,СВЦЭМ!$A$40:$A$783,$A428,СВЦЭМ!$B$39:$B$782,S$401)+'СЕТ СН'!$F$16</f>
        <v>0</v>
      </c>
      <c r="T428" s="36">
        <f ca="1">SUMIFS(СВЦЭМ!$L$40:$L$783,СВЦЭМ!$A$40:$A$783,$A428,СВЦЭМ!$B$39:$B$782,T$401)+'СЕТ СН'!$F$16</f>
        <v>0</v>
      </c>
      <c r="U428" s="36">
        <f ca="1">SUMIFS(СВЦЭМ!$L$40:$L$783,СВЦЭМ!$A$40:$A$783,$A428,СВЦЭМ!$B$39:$B$782,U$401)+'СЕТ СН'!$F$16</f>
        <v>0</v>
      </c>
      <c r="V428" s="36">
        <f ca="1">SUMIFS(СВЦЭМ!$L$40:$L$783,СВЦЭМ!$A$40:$A$783,$A428,СВЦЭМ!$B$39:$B$782,V$401)+'СЕТ СН'!$F$16</f>
        <v>0</v>
      </c>
      <c r="W428" s="36">
        <f ca="1">SUMIFS(СВЦЭМ!$L$40:$L$783,СВЦЭМ!$A$40:$A$783,$A428,СВЦЭМ!$B$39:$B$782,W$401)+'СЕТ СН'!$F$16</f>
        <v>0</v>
      </c>
      <c r="X428" s="36">
        <f ca="1">SUMIFS(СВЦЭМ!$L$40:$L$783,СВЦЭМ!$A$40:$A$783,$A428,СВЦЭМ!$B$39:$B$782,X$401)+'СЕТ СН'!$F$16</f>
        <v>0</v>
      </c>
      <c r="Y428" s="36">
        <f ca="1">SUMIFS(СВЦЭМ!$L$40:$L$783,СВЦЭМ!$A$40:$A$783,$A428,СВЦЭМ!$B$39:$B$782,Y$401)+'СЕТ СН'!$F$16</f>
        <v>0</v>
      </c>
    </row>
    <row r="429" spans="1:25" ht="15.75" hidden="1" x14ac:dyDescent="0.2">
      <c r="A429" s="35">
        <f t="shared" si="11"/>
        <v>44862</v>
      </c>
      <c r="B429" s="36">
        <f ca="1">SUMIFS(СВЦЭМ!$L$40:$L$783,СВЦЭМ!$A$40:$A$783,$A429,СВЦЭМ!$B$39:$B$782,B$401)+'СЕТ СН'!$F$16</f>
        <v>0</v>
      </c>
      <c r="C429" s="36">
        <f ca="1">SUMIFS(СВЦЭМ!$L$40:$L$783,СВЦЭМ!$A$40:$A$783,$A429,СВЦЭМ!$B$39:$B$782,C$401)+'СЕТ СН'!$F$16</f>
        <v>0</v>
      </c>
      <c r="D429" s="36">
        <f ca="1">SUMIFS(СВЦЭМ!$L$40:$L$783,СВЦЭМ!$A$40:$A$783,$A429,СВЦЭМ!$B$39:$B$782,D$401)+'СЕТ СН'!$F$16</f>
        <v>0</v>
      </c>
      <c r="E429" s="36">
        <f ca="1">SUMIFS(СВЦЭМ!$L$40:$L$783,СВЦЭМ!$A$40:$A$783,$A429,СВЦЭМ!$B$39:$B$782,E$401)+'СЕТ СН'!$F$16</f>
        <v>0</v>
      </c>
      <c r="F429" s="36">
        <f ca="1">SUMIFS(СВЦЭМ!$L$40:$L$783,СВЦЭМ!$A$40:$A$783,$A429,СВЦЭМ!$B$39:$B$782,F$401)+'СЕТ СН'!$F$16</f>
        <v>0</v>
      </c>
      <c r="G429" s="36">
        <f ca="1">SUMIFS(СВЦЭМ!$L$40:$L$783,СВЦЭМ!$A$40:$A$783,$A429,СВЦЭМ!$B$39:$B$782,G$401)+'СЕТ СН'!$F$16</f>
        <v>0</v>
      </c>
      <c r="H429" s="36">
        <f ca="1">SUMIFS(СВЦЭМ!$L$40:$L$783,СВЦЭМ!$A$40:$A$783,$A429,СВЦЭМ!$B$39:$B$782,H$401)+'СЕТ СН'!$F$16</f>
        <v>0</v>
      </c>
      <c r="I429" s="36">
        <f ca="1">SUMIFS(СВЦЭМ!$L$40:$L$783,СВЦЭМ!$A$40:$A$783,$A429,СВЦЭМ!$B$39:$B$782,I$401)+'СЕТ СН'!$F$16</f>
        <v>0</v>
      </c>
      <c r="J429" s="36">
        <f ca="1">SUMIFS(СВЦЭМ!$L$40:$L$783,СВЦЭМ!$A$40:$A$783,$A429,СВЦЭМ!$B$39:$B$782,J$401)+'СЕТ СН'!$F$16</f>
        <v>0</v>
      </c>
      <c r="K429" s="36">
        <f ca="1">SUMIFS(СВЦЭМ!$L$40:$L$783,СВЦЭМ!$A$40:$A$783,$A429,СВЦЭМ!$B$39:$B$782,K$401)+'СЕТ СН'!$F$16</f>
        <v>0</v>
      </c>
      <c r="L429" s="36">
        <f ca="1">SUMIFS(СВЦЭМ!$L$40:$L$783,СВЦЭМ!$A$40:$A$783,$A429,СВЦЭМ!$B$39:$B$782,L$401)+'СЕТ СН'!$F$16</f>
        <v>0</v>
      </c>
      <c r="M429" s="36">
        <f ca="1">SUMIFS(СВЦЭМ!$L$40:$L$783,СВЦЭМ!$A$40:$A$783,$A429,СВЦЭМ!$B$39:$B$782,M$401)+'СЕТ СН'!$F$16</f>
        <v>0</v>
      </c>
      <c r="N429" s="36">
        <f ca="1">SUMIFS(СВЦЭМ!$L$40:$L$783,СВЦЭМ!$A$40:$A$783,$A429,СВЦЭМ!$B$39:$B$782,N$401)+'СЕТ СН'!$F$16</f>
        <v>0</v>
      </c>
      <c r="O429" s="36">
        <f ca="1">SUMIFS(СВЦЭМ!$L$40:$L$783,СВЦЭМ!$A$40:$A$783,$A429,СВЦЭМ!$B$39:$B$782,O$401)+'СЕТ СН'!$F$16</f>
        <v>0</v>
      </c>
      <c r="P429" s="36">
        <f ca="1">SUMIFS(СВЦЭМ!$L$40:$L$783,СВЦЭМ!$A$40:$A$783,$A429,СВЦЭМ!$B$39:$B$782,P$401)+'СЕТ СН'!$F$16</f>
        <v>0</v>
      </c>
      <c r="Q429" s="36">
        <f ca="1">SUMIFS(СВЦЭМ!$L$40:$L$783,СВЦЭМ!$A$40:$A$783,$A429,СВЦЭМ!$B$39:$B$782,Q$401)+'СЕТ СН'!$F$16</f>
        <v>0</v>
      </c>
      <c r="R429" s="36">
        <f ca="1">SUMIFS(СВЦЭМ!$L$40:$L$783,СВЦЭМ!$A$40:$A$783,$A429,СВЦЭМ!$B$39:$B$782,R$401)+'СЕТ СН'!$F$16</f>
        <v>0</v>
      </c>
      <c r="S429" s="36">
        <f ca="1">SUMIFS(СВЦЭМ!$L$40:$L$783,СВЦЭМ!$A$40:$A$783,$A429,СВЦЭМ!$B$39:$B$782,S$401)+'СЕТ СН'!$F$16</f>
        <v>0</v>
      </c>
      <c r="T429" s="36">
        <f ca="1">SUMIFS(СВЦЭМ!$L$40:$L$783,СВЦЭМ!$A$40:$A$783,$A429,СВЦЭМ!$B$39:$B$782,T$401)+'СЕТ СН'!$F$16</f>
        <v>0</v>
      </c>
      <c r="U429" s="36">
        <f ca="1">SUMIFS(СВЦЭМ!$L$40:$L$783,СВЦЭМ!$A$40:$A$783,$A429,СВЦЭМ!$B$39:$B$782,U$401)+'СЕТ СН'!$F$16</f>
        <v>0</v>
      </c>
      <c r="V429" s="36">
        <f ca="1">SUMIFS(СВЦЭМ!$L$40:$L$783,СВЦЭМ!$A$40:$A$783,$A429,СВЦЭМ!$B$39:$B$782,V$401)+'СЕТ СН'!$F$16</f>
        <v>0</v>
      </c>
      <c r="W429" s="36">
        <f ca="1">SUMIFS(СВЦЭМ!$L$40:$L$783,СВЦЭМ!$A$40:$A$783,$A429,СВЦЭМ!$B$39:$B$782,W$401)+'СЕТ СН'!$F$16</f>
        <v>0</v>
      </c>
      <c r="X429" s="36">
        <f ca="1">SUMIFS(СВЦЭМ!$L$40:$L$783,СВЦЭМ!$A$40:$A$783,$A429,СВЦЭМ!$B$39:$B$782,X$401)+'СЕТ СН'!$F$16</f>
        <v>0</v>
      </c>
      <c r="Y429" s="36">
        <f ca="1">SUMIFS(СВЦЭМ!$L$40:$L$783,СВЦЭМ!$A$40:$A$783,$A429,СВЦЭМ!$B$39:$B$782,Y$401)+'СЕТ СН'!$F$16</f>
        <v>0</v>
      </c>
    </row>
    <row r="430" spans="1:25" ht="15.75" hidden="1" x14ac:dyDescent="0.2">
      <c r="A430" s="35">
        <f t="shared" si="11"/>
        <v>44863</v>
      </c>
      <c r="B430" s="36">
        <f ca="1">SUMIFS(СВЦЭМ!$L$40:$L$783,СВЦЭМ!$A$40:$A$783,$A430,СВЦЭМ!$B$39:$B$782,B$401)+'СЕТ СН'!$F$16</f>
        <v>0</v>
      </c>
      <c r="C430" s="36">
        <f ca="1">SUMIFS(СВЦЭМ!$L$40:$L$783,СВЦЭМ!$A$40:$A$783,$A430,СВЦЭМ!$B$39:$B$782,C$401)+'СЕТ СН'!$F$16</f>
        <v>0</v>
      </c>
      <c r="D430" s="36">
        <f ca="1">SUMIFS(СВЦЭМ!$L$40:$L$783,СВЦЭМ!$A$40:$A$783,$A430,СВЦЭМ!$B$39:$B$782,D$401)+'СЕТ СН'!$F$16</f>
        <v>0</v>
      </c>
      <c r="E430" s="36">
        <f ca="1">SUMIFS(СВЦЭМ!$L$40:$L$783,СВЦЭМ!$A$40:$A$783,$A430,СВЦЭМ!$B$39:$B$782,E$401)+'СЕТ СН'!$F$16</f>
        <v>0</v>
      </c>
      <c r="F430" s="36">
        <f ca="1">SUMIFS(СВЦЭМ!$L$40:$L$783,СВЦЭМ!$A$40:$A$783,$A430,СВЦЭМ!$B$39:$B$782,F$401)+'СЕТ СН'!$F$16</f>
        <v>0</v>
      </c>
      <c r="G430" s="36">
        <f ca="1">SUMIFS(СВЦЭМ!$L$40:$L$783,СВЦЭМ!$A$40:$A$783,$A430,СВЦЭМ!$B$39:$B$782,G$401)+'СЕТ СН'!$F$16</f>
        <v>0</v>
      </c>
      <c r="H430" s="36">
        <f ca="1">SUMIFS(СВЦЭМ!$L$40:$L$783,СВЦЭМ!$A$40:$A$783,$A430,СВЦЭМ!$B$39:$B$782,H$401)+'СЕТ СН'!$F$16</f>
        <v>0</v>
      </c>
      <c r="I430" s="36">
        <f ca="1">SUMIFS(СВЦЭМ!$L$40:$L$783,СВЦЭМ!$A$40:$A$783,$A430,СВЦЭМ!$B$39:$B$782,I$401)+'СЕТ СН'!$F$16</f>
        <v>0</v>
      </c>
      <c r="J430" s="36">
        <f ca="1">SUMIFS(СВЦЭМ!$L$40:$L$783,СВЦЭМ!$A$40:$A$783,$A430,СВЦЭМ!$B$39:$B$782,J$401)+'СЕТ СН'!$F$16</f>
        <v>0</v>
      </c>
      <c r="K430" s="36">
        <f ca="1">SUMIFS(СВЦЭМ!$L$40:$L$783,СВЦЭМ!$A$40:$A$783,$A430,СВЦЭМ!$B$39:$B$782,K$401)+'СЕТ СН'!$F$16</f>
        <v>0</v>
      </c>
      <c r="L430" s="36">
        <f ca="1">SUMIFS(СВЦЭМ!$L$40:$L$783,СВЦЭМ!$A$40:$A$783,$A430,СВЦЭМ!$B$39:$B$782,L$401)+'СЕТ СН'!$F$16</f>
        <v>0</v>
      </c>
      <c r="M430" s="36">
        <f ca="1">SUMIFS(СВЦЭМ!$L$40:$L$783,СВЦЭМ!$A$40:$A$783,$A430,СВЦЭМ!$B$39:$B$782,M$401)+'СЕТ СН'!$F$16</f>
        <v>0</v>
      </c>
      <c r="N430" s="36">
        <f ca="1">SUMIFS(СВЦЭМ!$L$40:$L$783,СВЦЭМ!$A$40:$A$783,$A430,СВЦЭМ!$B$39:$B$782,N$401)+'СЕТ СН'!$F$16</f>
        <v>0</v>
      </c>
      <c r="O430" s="36">
        <f ca="1">SUMIFS(СВЦЭМ!$L$40:$L$783,СВЦЭМ!$A$40:$A$783,$A430,СВЦЭМ!$B$39:$B$782,O$401)+'СЕТ СН'!$F$16</f>
        <v>0</v>
      </c>
      <c r="P430" s="36">
        <f ca="1">SUMIFS(СВЦЭМ!$L$40:$L$783,СВЦЭМ!$A$40:$A$783,$A430,СВЦЭМ!$B$39:$B$782,P$401)+'СЕТ СН'!$F$16</f>
        <v>0</v>
      </c>
      <c r="Q430" s="36">
        <f ca="1">SUMIFS(СВЦЭМ!$L$40:$L$783,СВЦЭМ!$A$40:$A$783,$A430,СВЦЭМ!$B$39:$B$782,Q$401)+'СЕТ СН'!$F$16</f>
        <v>0</v>
      </c>
      <c r="R430" s="36">
        <f ca="1">SUMIFS(СВЦЭМ!$L$40:$L$783,СВЦЭМ!$A$40:$A$783,$A430,СВЦЭМ!$B$39:$B$782,R$401)+'СЕТ СН'!$F$16</f>
        <v>0</v>
      </c>
      <c r="S430" s="36">
        <f ca="1">SUMIFS(СВЦЭМ!$L$40:$L$783,СВЦЭМ!$A$40:$A$783,$A430,СВЦЭМ!$B$39:$B$782,S$401)+'СЕТ СН'!$F$16</f>
        <v>0</v>
      </c>
      <c r="T430" s="36">
        <f ca="1">SUMIFS(СВЦЭМ!$L$40:$L$783,СВЦЭМ!$A$40:$A$783,$A430,СВЦЭМ!$B$39:$B$782,T$401)+'СЕТ СН'!$F$16</f>
        <v>0</v>
      </c>
      <c r="U430" s="36">
        <f ca="1">SUMIFS(СВЦЭМ!$L$40:$L$783,СВЦЭМ!$A$40:$A$783,$A430,СВЦЭМ!$B$39:$B$782,U$401)+'СЕТ СН'!$F$16</f>
        <v>0</v>
      </c>
      <c r="V430" s="36">
        <f ca="1">SUMIFS(СВЦЭМ!$L$40:$L$783,СВЦЭМ!$A$40:$A$783,$A430,СВЦЭМ!$B$39:$B$782,V$401)+'СЕТ СН'!$F$16</f>
        <v>0</v>
      </c>
      <c r="W430" s="36">
        <f ca="1">SUMIFS(СВЦЭМ!$L$40:$L$783,СВЦЭМ!$A$40:$A$783,$A430,СВЦЭМ!$B$39:$B$782,W$401)+'СЕТ СН'!$F$16</f>
        <v>0</v>
      </c>
      <c r="X430" s="36">
        <f ca="1">SUMIFS(СВЦЭМ!$L$40:$L$783,СВЦЭМ!$A$40:$A$783,$A430,СВЦЭМ!$B$39:$B$782,X$401)+'СЕТ СН'!$F$16</f>
        <v>0</v>
      </c>
      <c r="Y430" s="36">
        <f ca="1">SUMIFS(СВЦЭМ!$L$40:$L$783,СВЦЭМ!$A$40:$A$783,$A430,СВЦЭМ!$B$39:$B$782,Y$401)+'СЕТ СН'!$F$16</f>
        <v>0</v>
      </c>
    </row>
    <row r="431" spans="1:25" ht="15.75" hidden="1" x14ac:dyDescent="0.2">
      <c r="A431" s="35">
        <f t="shared" si="11"/>
        <v>44864</v>
      </c>
      <c r="B431" s="36">
        <f ca="1">SUMIFS(СВЦЭМ!$L$40:$L$783,СВЦЭМ!$A$40:$A$783,$A431,СВЦЭМ!$B$39:$B$782,B$401)+'СЕТ СН'!$F$16</f>
        <v>0</v>
      </c>
      <c r="C431" s="36">
        <f ca="1">SUMIFS(СВЦЭМ!$L$40:$L$783,СВЦЭМ!$A$40:$A$783,$A431,СВЦЭМ!$B$39:$B$782,C$401)+'СЕТ СН'!$F$16</f>
        <v>0</v>
      </c>
      <c r="D431" s="36">
        <f ca="1">SUMIFS(СВЦЭМ!$L$40:$L$783,СВЦЭМ!$A$40:$A$783,$A431,СВЦЭМ!$B$39:$B$782,D$401)+'СЕТ СН'!$F$16</f>
        <v>0</v>
      </c>
      <c r="E431" s="36">
        <f ca="1">SUMIFS(СВЦЭМ!$L$40:$L$783,СВЦЭМ!$A$40:$A$783,$A431,СВЦЭМ!$B$39:$B$782,E$401)+'СЕТ СН'!$F$16</f>
        <v>0</v>
      </c>
      <c r="F431" s="36">
        <f ca="1">SUMIFS(СВЦЭМ!$L$40:$L$783,СВЦЭМ!$A$40:$A$783,$A431,СВЦЭМ!$B$39:$B$782,F$401)+'СЕТ СН'!$F$16</f>
        <v>0</v>
      </c>
      <c r="G431" s="36">
        <f ca="1">SUMIFS(СВЦЭМ!$L$40:$L$783,СВЦЭМ!$A$40:$A$783,$A431,СВЦЭМ!$B$39:$B$782,G$401)+'СЕТ СН'!$F$16</f>
        <v>0</v>
      </c>
      <c r="H431" s="36">
        <f ca="1">SUMIFS(СВЦЭМ!$L$40:$L$783,СВЦЭМ!$A$40:$A$783,$A431,СВЦЭМ!$B$39:$B$782,H$401)+'СЕТ СН'!$F$16</f>
        <v>0</v>
      </c>
      <c r="I431" s="36">
        <f ca="1">SUMIFS(СВЦЭМ!$L$40:$L$783,СВЦЭМ!$A$40:$A$783,$A431,СВЦЭМ!$B$39:$B$782,I$401)+'СЕТ СН'!$F$16</f>
        <v>0</v>
      </c>
      <c r="J431" s="36">
        <f ca="1">SUMIFS(СВЦЭМ!$L$40:$L$783,СВЦЭМ!$A$40:$A$783,$A431,СВЦЭМ!$B$39:$B$782,J$401)+'СЕТ СН'!$F$16</f>
        <v>0</v>
      </c>
      <c r="K431" s="36">
        <f ca="1">SUMIFS(СВЦЭМ!$L$40:$L$783,СВЦЭМ!$A$40:$A$783,$A431,СВЦЭМ!$B$39:$B$782,K$401)+'СЕТ СН'!$F$16</f>
        <v>0</v>
      </c>
      <c r="L431" s="36">
        <f ca="1">SUMIFS(СВЦЭМ!$L$40:$L$783,СВЦЭМ!$A$40:$A$783,$A431,СВЦЭМ!$B$39:$B$782,L$401)+'СЕТ СН'!$F$16</f>
        <v>0</v>
      </c>
      <c r="M431" s="36">
        <f ca="1">SUMIFS(СВЦЭМ!$L$40:$L$783,СВЦЭМ!$A$40:$A$783,$A431,СВЦЭМ!$B$39:$B$782,M$401)+'СЕТ СН'!$F$16</f>
        <v>0</v>
      </c>
      <c r="N431" s="36">
        <f ca="1">SUMIFS(СВЦЭМ!$L$40:$L$783,СВЦЭМ!$A$40:$A$783,$A431,СВЦЭМ!$B$39:$B$782,N$401)+'СЕТ СН'!$F$16</f>
        <v>0</v>
      </c>
      <c r="O431" s="36">
        <f ca="1">SUMIFS(СВЦЭМ!$L$40:$L$783,СВЦЭМ!$A$40:$A$783,$A431,СВЦЭМ!$B$39:$B$782,O$401)+'СЕТ СН'!$F$16</f>
        <v>0</v>
      </c>
      <c r="P431" s="36">
        <f ca="1">SUMIFS(СВЦЭМ!$L$40:$L$783,СВЦЭМ!$A$40:$A$783,$A431,СВЦЭМ!$B$39:$B$782,P$401)+'СЕТ СН'!$F$16</f>
        <v>0</v>
      </c>
      <c r="Q431" s="36">
        <f ca="1">SUMIFS(СВЦЭМ!$L$40:$L$783,СВЦЭМ!$A$40:$A$783,$A431,СВЦЭМ!$B$39:$B$782,Q$401)+'СЕТ СН'!$F$16</f>
        <v>0</v>
      </c>
      <c r="R431" s="36">
        <f ca="1">SUMIFS(СВЦЭМ!$L$40:$L$783,СВЦЭМ!$A$40:$A$783,$A431,СВЦЭМ!$B$39:$B$782,R$401)+'СЕТ СН'!$F$16</f>
        <v>0</v>
      </c>
      <c r="S431" s="36">
        <f ca="1">SUMIFS(СВЦЭМ!$L$40:$L$783,СВЦЭМ!$A$40:$A$783,$A431,СВЦЭМ!$B$39:$B$782,S$401)+'СЕТ СН'!$F$16</f>
        <v>0</v>
      </c>
      <c r="T431" s="36">
        <f ca="1">SUMIFS(СВЦЭМ!$L$40:$L$783,СВЦЭМ!$A$40:$A$783,$A431,СВЦЭМ!$B$39:$B$782,T$401)+'СЕТ СН'!$F$16</f>
        <v>0</v>
      </c>
      <c r="U431" s="36">
        <f ca="1">SUMIFS(СВЦЭМ!$L$40:$L$783,СВЦЭМ!$A$40:$A$783,$A431,СВЦЭМ!$B$39:$B$782,U$401)+'СЕТ СН'!$F$16</f>
        <v>0</v>
      </c>
      <c r="V431" s="36">
        <f ca="1">SUMIFS(СВЦЭМ!$L$40:$L$783,СВЦЭМ!$A$40:$A$783,$A431,СВЦЭМ!$B$39:$B$782,V$401)+'СЕТ СН'!$F$16</f>
        <v>0</v>
      </c>
      <c r="W431" s="36">
        <f ca="1">SUMIFS(СВЦЭМ!$L$40:$L$783,СВЦЭМ!$A$40:$A$783,$A431,СВЦЭМ!$B$39:$B$782,W$401)+'СЕТ СН'!$F$16</f>
        <v>0</v>
      </c>
      <c r="X431" s="36">
        <f ca="1">SUMIFS(СВЦЭМ!$L$40:$L$783,СВЦЭМ!$A$40:$A$783,$A431,СВЦЭМ!$B$39:$B$782,X$401)+'СЕТ СН'!$F$16</f>
        <v>0</v>
      </c>
      <c r="Y431" s="36">
        <f ca="1">SUMIFS(СВЦЭМ!$L$40:$L$783,СВЦЭМ!$A$40:$A$783,$A431,СВЦЭМ!$B$39:$B$782,Y$401)+'СЕТ СН'!$F$16</f>
        <v>0</v>
      </c>
    </row>
    <row r="432" spans="1:25" ht="15.75" hidden="1" x14ac:dyDescent="0.2">
      <c r="A432" s="35">
        <f t="shared" si="11"/>
        <v>44865</v>
      </c>
      <c r="B432" s="36">
        <f ca="1">SUMIFS(СВЦЭМ!$L$40:$L$783,СВЦЭМ!$A$40:$A$783,$A432,СВЦЭМ!$B$39:$B$782,B$401)+'СЕТ СН'!$F$16</f>
        <v>0</v>
      </c>
      <c r="C432" s="36">
        <f ca="1">SUMIFS(СВЦЭМ!$L$40:$L$783,СВЦЭМ!$A$40:$A$783,$A432,СВЦЭМ!$B$39:$B$782,C$401)+'СЕТ СН'!$F$16</f>
        <v>0</v>
      </c>
      <c r="D432" s="36">
        <f ca="1">SUMIFS(СВЦЭМ!$L$40:$L$783,СВЦЭМ!$A$40:$A$783,$A432,СВЦЭМ!$B$39:$B$782,D$401)+'СЕТ СН'!$F$16</f>
        <v>0</v>
      </c>
      <c r="E432" s="36">
        <f ca="1">SUMIFS(СВЦЭМ!$L$40:$L$783,СВЦЭМ!$A$40:$A$783,$A432,СВЦЭМ!$B$39:$B$782,E$401)+'СЕТ СН'!$F$16</f>
        <v>0</v>
      </c>
      <c r="F432" s="36">
        <f ca="1">SUMIFS(СВЦЭМ!$L$40:$L$783,СВЦЭМ!$A$40:$A$783,$A432,СВЦЭМ!$B$39:$B$782,F$401)+'СЕТ СН'!$F$16</f>
        <v>0</v>
      </c>
      <c r="G432" s="36">
        <f ca="1">SUMIFS(СВЦЭМ!$L$40:$L$783,СВЦЭМ!$A$40:$A$783,$A432,СВЦЭМ!$B$39:$B$782,G$401)+'СЕТ СН'!$F$16</f>
        <v>0</v>
      </c>
      <c r="H432" s="36">
        <f ca="1">SUMIFS(СВЦЭМ!$L$40:$L$783,СВЦЭМ!$A$40:$A$783,$A432,СВЦЭМ!$B$39:$B$782,H$401)+'СЕТ СН'!$F$16</f>
        <v>0</v>
      </c>
      <c r="I432" s="36">
        <f ca="1">SUMIFS(СВЦЭМ!$L$40:$L$783,СВЦЭМ!$A$40:$A$783,$A432,СВЦЭМ!$B$39:$B$782,I$401)+'СЕТ СН'!$F$16</f>
        <v>0</v>
      </c>
      <c r="J432" s="36">
        <f ca="1">SUMIFS(СВЦЭМ!$L$40:$L$783,СВЦЭМ!$A$40:$A$783,$A432,СВЦЭМ!$B$39:$B$782,J$401)+'СЕТ СН'!$F$16</f>
        <v>0</v>
      </c>
      <c r="K432" s="36">
        <f ca="1">SUMIFS(СВЦЭМ!$L$40:$L$783,СВЦЭМ!$A$40:$A$783,$A432,СВЦЭМ!$B$39:$B$782,K$401)+'СЕТ СН'!$F$16</f>
        <v>0</v>
      </c>
      <c r="L432" s="36">
        <f ca="1">SUMIFS(СВЦЭМ!$L$40:$L$783,СВЦЭМ!$A$40:$A$783,$A432,СВЦЭМ!$B$39:$B$782,L$401)+'СЕТ СН'!$F$16</f>
        <v>0</v>
      </c>
      <c r="M432" s="36">
        <f ca="1">SUMIFS(СВЦЭМ!$L$40:$L$783,СВЦЭМ!$A$40:$A$783,$A432,СВЦЭМ!$B$39:$B$782,M$401)+'СЕТ СН'!$F$16</f>
        <v>0</v>
      </c>
      <c r="N432" s="36">
        <f ca="1">SUMIFS(СВЦЭМ!$L$40:$L$783,СВЦЭМ!$A$40:$A$783,$A432,СВЦЭМ!$B$39:$B$782,N$401)+'СЕТ СН'!$F$16</f>
        <v>0</v>
      </c>
      <c r="O432" s="36">
        <f ca="1">SUMIFS(СВЦЭМ!$L$40:$L$783,СВЦЭМ!$A$40:$A$783,$A432,СВЦЭМ!$B$39:$B$782,O$401)+'СЕТ СН'!$F$16</f>
        <v>0</v>
      </c>
      <c r="P432" s="36">
        <f ca="1">SUMIFS(СВЦЭМ!$L$40:$L$783,СВЦЭМ!$A$40:$A$783,$A432,СВЦЭМ!$B$39:$B$782,P$401)+'СЕТ СН'!$F$16</f>
        <v>0</v>
      </c>
      <c r="Q432" s="36">
        <f ca="1">SUMIFS(СВЦЭМ!$L$40:$L$783,СВЦЭМ!$A$40:$A$783,$A432,СВЦЭМ!$B$39:$B$782,Q$401)+'СЕТ СН'!$F$16</f>
        <v>0</v>
      </c>
      <c r="R432" s="36">
        <f ca="1">SUMIFS(СВЦЭМ!$L$40:$L$783,СВЦЭМ!$A$40:$A$783,$A432,СВЦЭМ!$B$39:$B$782,R$401)+'СЕТ СН'!$F$16</f>
        <v>0</v>
      </c>
      <c r="S432" s="36">
        <f ca="1">SUMIFS(СВЦЭМ!$L$40:$L$783,СВЦЭМ!$A$40:$A$783,$A432,СВЦЭМ!$B$39:$B$782,S$401)+'СЕТ СН'!$F$16</f>
        <v>0</v>
      </c>
      <c r="T432" s="36">
        <f ca="1">SUMIFS(СВЦЭМ!$L$40:$L$783,СВЦЭМ!$A$40:$A$783,$A432,СВЦЭМ!$B$39:$B$782,T$401)+'СЕТ СН'!$F$16</f>
        <v>0</v>
      </c>
      <c r="U432" s="36">
        <f ca="1">SUMIFS(СВЦЭМ!$L$40:$L$783,СВЦЭМ!$A$40:$A$783,$A432,СВЦЭМ!$B$39:$B$782,U$401)+'СЕТ СН'!$F$16</f>
        <v>0</v>
      </c>
      <c r="V432" s="36">
        <f ca="1">SUMIFS(СВЦЭМ!$L$40:$L$783,СВЦЭМ!$A$40:$A$783,$A432,СВЦЭМ!$B$39:$B$782,V$401)+'СЕТ СН'!$F$16</f>
        <v>0</v>
      </c>
      <c r="W432" s="36">
        <f ca="1">SUMIFS(СВЦЭМ!$L$40:$L$783,СВЦЭМ!$A$40:$A$783,$A432,СВЦЭМ!$B$39:$B$782,W$401)+'СЕТ СН'!$F$16</f>
        <v>0</v>
      </c>
      <c r="X432" s="36">
        <f ca="1">SUMIFS(СВЦЭМ!$L$40:$L$783,СВЦЭМ!$A$40:$A$783,$A432,СВЦЭМ!$B$39:$B$782,X$401)+'СЕТ СН'!$F$16</f>
        <v>0</v>
      </c>
      <c r="Y432" s="36">
        <f ca="1">SUMIFS(СВЦЭМ!$L$40:$L$783,СВЦЭМ!$A$40:$A$783,$A432,СВЦЭМ!$B$39:$B$782,Y$401)+'СЕТ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26.127787399999999</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9" t="s">
        <v>74</v>
      </c>
      <c r="B437" s="139"/>
      <c r="C437" s="139"/>
      <c r="D437" s="139"/>
      <c r="E437" s="139"/>
      <c r="F437" s="139"/>
      <c r="G437" s="139"/>
      <c r="H437" s="139"/>
      <c r="I437" s="139"/>
      <c r="J437" s="139"/>
      <c r="K437" s="139"/>
      <c r="L437" s="139"/>
      <c r="M437" s="139"/>
      <c r="N437" s="140" t="s">
        <v>29</v>
      </c>
      <c r="O437" s="140"/>
      <c r="P437" s="140"/>
      <c r="Q437" s="140"/>
      <c r="R437" s="140"/>
      <c r="S437" s="140"/>
      <c r="T437" s="140"/>
      <c r="U437" s="140"/>
      <c r="V437" s="47"/>
      <c r="W437" s="47"/>
      <c r="X437" s="47"/>
      <c r="Y437" s="47"/>
    </row>
    <row r="438" spans="1:26" ht="15.75" x14ac:dyDescent="0.25">
      <c r="A438" s="139"/>
      <c r="B438" s="139"/>
      <c r="C438" s="139"/>
      <c r="D438" s="139"/>
      <c r="E438" s="139"/>
      <c r="F438" s="139"/>
      <c r="G438" s="139"/>
      <c r="H438" s="139"/>
      <c r="I438" s="139"/>
      <c r="J438" s="139"/>
      <c r="K438" s="139"/>
      <c r="L438" s="139"/>
      <c r="M438" s="139"/>
      <c r="N438" s="141" t="s">
        <v>0</v>
      </c>
      <c r="O438" s="141"/>
      <c r="P438" s="141" t="s">
        <v>1</v>
      </c>
      <c r="Q438" s="141"/>
      <c r="R438" s="141" t="s">
        <v>2</v>
      </c>
      <c r="S438" s="141"/>
      <c r="T438" s="141" t="s">
        <v>3</v>
      </c>
      <c r="U438" s="141"/>
    </row>
    <row r="439" spans="1:26" ht="15.75" x14ac:dyDescent="0.25">
      <c r="A439" s="139"/>
      <c r="B439" s="139"/>
      <c r="C439" s="139"/>
      <c r="D439" s="139"/>
      <c r="E439" s="139"/>
      <c r="F439" s="139"/>
      <c r="G439" s="139"/>
      <c r="H439" s="139"/>
      <c r="I439" s="139"/>
      <c r="J439" s="139"/>
      <c r="K439" s="139"/>
      <c r="L439" s="139"/>
      <c r="M439" s="139"/>
      <c r="N439" s="142">
        <f>СВЦЭМ!$D$12+'СЕТ СН'!$F$13-'СЕТ СН'!$F$25</f>
        <v>528444.64382326417</v>
      </c>
      <c r="O439" s="143"/>
      <c r="P439" s="142">
        <f>СВЦЭМ!$D$12+'СЕТ СН'!$F$13-'СЕТ СН'!$G$25</f>
        <v>528444.64382326417</v>
      </c>
      <c r="Q439" s="143"/>
      <c r="R439" s="142">
        <f>СВЦЭМ!$D$12+'СЕТ СН'!$F$13-'СЕТ СН'!$H$25</f>
        <v>528444.64382326417</v>
      </c>
      <c r="S439" s="143"/>
      <c r="T439" s="142">
        <f>СВЦЭМ!$D$12+'СЕТ СН'!$F$13-'СЕТ СН'!$I$25</f>
        <v>528444.64382326417</v>
      </c>
      <c r="U439" s="14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октябре 2022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7" t="s">
        <v>42</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5" ht="32.25" customHeight="1" x14ac:dyDescent="0.2">
      <c r="A4" s="127" t="s">
        <v>81</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8" t="s">
        <v>7</v>
      </c>
      <c r="B9" s="131" t="s">
        <v>137</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01.10.2022</v>
      </c>
      <c r="B12" s="36">
        <f>SUMIFS(СВЦЭМ!$D$39:$D$782,СВЦЭМ!$A$39:$A$782,$A12,СВЦЭМ!$B$39:$B$782,B$11)+'СЕТ СН'!$F$14+СВЦЭМ!$D$10+'СЕТ СН'!$F$8*'СЕТ СН'!$F$9-'СЕТ СН'!$F$26</f>
        <v>1086.19184666</v>
      </c>
      <c r="C12" s="36">
        <f>SUMIFS(СВЦЭМ!$D$39:$D$782,СВЦЭМ!$A$39:$A$782,$A12,СВЦЭМ!$B$39:$B$782,C$11)+'СЕТ СН'!$F$14+СВЦЭМ!$D$10+'СЕТ СН'!$F$8*'СЕТ СН'!$F$9-'СЕТ СН'!$F$26</f>
        <v>1109.3184059999999</v>
      </c>
      <c r="D12" s="36">
        <f>SUMIFS(СВЦЭМ!$D$39:$D$782,СВЦЭМ!$A$39:$A$782,$A12,СВЦЭМ!$B$39:$B$782,D$11)+'СЕТ СН'!$F$14+СВЦЭМ!$D$10+'СЕТ СН'!$F$8*'СЕТ СН'!$F$9-'СЕТ СН'!$F$26</f>
        <v>1130.7314278399999</v>
      </c>
      <c r="E12" s="36">
        <f>SUMIFS(СВЦЭМ!$D$39:$D$782,СВЦЭМ!$A$39:$A$782,$A12,СВЦЭМ!$B$39:$B$782,E$11)+'СЕТ СН'!$F$14+СВЦЭМ!$D$10+'СЕТ СН'!$F$8*'СЕТ СН'!$F$9-'СЕТ СН'!$F$26</f>
        <v>1131.8055118799998</v>
      </c>
      <c r="F12" s="36">
        <f>SUMIFS(СВЦЭМ!$D$39:$D$782,СВЦЭМ!$A$39:$A$782,$A12,СВЦЭМ!$B$39:$B$782,F$11)+'СЕТ СН'!$F$14+СВЦЭМ!$D$10+'СЕТ СН'!$F$8*'СЕТ СН'!$F$9-'СЕТ СН'!$F$26</f>
        <v>1137.5933715799999</v>
      </c>
      <c r="G12" s="36">
        <f>SUMIFS(СВЦЭМ!$D$39:$D$782,СВЦЭМ!$A$39:$A$782,$A12,СВЦЭМ!$B$39:$B$782,G$11)+'СЕТ СН'!$F$14+СВЦЭМ!$D$10+'СЕТ СН'!$F$8*'СЕТ СН'!$F$9-'СЕТ СН'!$F$26</f>
        <v>1126.51008368</v>
      </c>
      <c r="H12" s="36">
        <f>SUMIFS(СВЦЭМ!$D$39:$D$782,СВЦЭМ!$A$39:$A$782,$A12,СВЦЭМ!$B$39:$B$782,H$11)+'СЕТ СН'!$F$14+СВЦЭМ!$D$10+'СЕТ СН'!$F$8*'СЕТ СН'!$F$9-'СЕТ СН'!$F$26</f>
        <v>1099.7571494399999</v>
      </c>
      <c r="I12" s="36">
        <f>SUMIFS(СВЦЭМ!$D$39:$D$782,СВЦЭМ!$A$39:$A$782,$A12,СВЦЭМ!$B$39:$B$782,I$11)+'СЕТ СН'!$F$14+СВЦЭМ!$D$10+'СЕТ СН'!$F$8*'СЕТ СН'!$F$9-'СЕТ СН'!$F$26</f>
        <v>1019.34294305</v>
      </c>
      <c r="J12" s="36">
        <f>SUMIFS(СВЦЭМ!$D$39:$D$782,СВЦЭМ!$A$39:$A$782,$A12,СВЦЭМ!$B$39:$B$782,J$11)+'СЕТ СН'!$F$14+СВЦЭМ!$D$10+'СЕТ СН'!$F$8*'СЕТ СН'!$F$9-'СЕТ СН'!$F$26</f>
        <v>1085.8926144699999</v>
      </c>
      <c r="K12" s="36">
        <f>SUMIFS(СВЦЭМ!$D$39:$D$782,СВЦЭМ!$A$39:$A$782,$A12,СВЦЭМ!$B$39:$B$782,K$11)+'СЕТ СН'!$F$14+СВЦЭМ!$D$10+'СЕТ СН'!$F$8*'СЕТ СН'!$F$9-'СЕТ СН'!$F$26</f>
        <v>1116.0688482400001</v>
      </c>
      <c r="L12" s="36">
        <f>SUMIFS(СВЦЭМ!$D$39:$D$782,СВЦЭМ!$A$39:$A$782,$A12,СВЦЭМ!$B$39:$B$782,L$11)+'СЕТ СН'!$F$14+СВЦЭМ!$D$10+'СЕТ СН'!$F$8*'СЕТ СН'!$F$9-'СЕТ СН'!$F$26</f>
        <v>1115.73836011</v>
      </c>
      <c r="M12" s="36">
        <f>SUMIFS(СВЦЭМ!$D$39:$D$782,СВЦЭМ!$A$39:$A$782,$A12,СВЦЭМ!$B$39:$B$782,M$11)+'СЕТ СН'!$F$14+СВЦЭМ!$D$10+'СЕТ СН'!$F$8*'СЕТ СН'!$F$9-'СЕТ СН'!$F$26</f>
        <v>1064.1011582599999</v>
      </c>
      <c r="N12" s="36">
        <f>SUMIFS(СВЦЭМ!$D$39:$D$782,СВЦЭМ!$A$39:$A$782,$A12,СВЦЭМ!$B$39:$B$782,N$11)+'СЕТ СН'!$F$14+СВЦЭМ!$D$10+'СЕТ СН'!$F$8*'СЕТ СН'!$F$9-'СЕТ СН'!$F$26</f>
        <v>1052.1767050899998</v>
      </c>
      <c r="O12" s="36">
        <f>SUMIFS(СВЦЭМ!$D$39:$D$782,СВЦЭМ!$A$39:$A$782,$A12,СВЦЭМ!$B$39:$B$782,O$11)+'СЕТ СН'!$F$14+СВЦЭМ!$D$10+'СЕТ СН'!$F$8*'СЕТ СН'!$F$9-'СЕТ СН'!$F$26</f>
        <v>1037.3481310899999</v>
      </c>
      <c r="P12" s="36">
        <f>SUMIFS(СВЦЭМ!$D$39:$D$782,СВЦЭМ!$A$39:$A$782,$A12,СВЦЭМ!$B$39:$B$782,P$11)+'СЕТ СН'!$F$14+СВЦЭМ!$D$10+'СЕТ СН'!$F$8*'СЕТ СН'!$F$9-'СЕТ СН'!$F$26</f>
        <v>1027.50315589</v>
      </c>
      <c r="Q12" s="36">
        <f>SUMIFS(СВЦЭМ!$D$39:$D$782,СВЦЭМ!$A$39:$A$782,$A12,СВЦЭМ!$B$39:$B$782,Q$11)+'СЕТ СН'!$F$14+СВЦЭМ!$D$10+'СЕТ СН'!$F$8*'СЕТ СН'!$F$9-'СЕТ СН'!$F$26</f>
        <v>1021.85935578</v>
      </c>
      <c r="R12" s="36">
        <f>SUMIFS(СВЦЭМ!$D$39:$D$782,СВЦЭМ!$A$39:$A$782,$A12,СВЦЭМ!$B$39:$B$782,R$11)+'СЕТ СН'!$F$14+СВЦЭМ!$D$10+'СЕТ СН'!$F$8*'СЕТ СН'!$F$9-'СЕТ СН'!$F$26</f>
        <v>1020.6831797</v>
      </c>
      <c r="S12" s="36">
        <f>SUMIFS(СВЦЭМ!$D$39:$D$782,СВЦЭМ!$A$39:$A$782,$A12,СВЦЭМ!$B$39:$B$782,S$11)+'СЕТ СН'!$F$14+СВЦЭМ!$D$10+'СЕТ СН'!$F$8*'СЕТ СН'!$F$9-'СЕТ СН'!$F$26</f>
        <v>1060.8235585799998</v>
      </c>
      <c r="T12" s="36">
        <f>SUMIFS(СВЦЭМ!$D$39:$D$782,СВЦЭМ!$A$39:$A$782,$A12,СВЦЭМ!$B$39:$B$782,T$11)+'СЕТ СН'!$F$14+СВЦЭМ!$D$10+'СЕТ СН'!$F$8*'СЕТ СН'!$F$9-'СЕТ СН'!$F$26</f>
        <v>1185.4282387399999</v>
      </c>
      <c r="U12" s="36">
        <f>SUMIFS(СВЦЭМ!$D$39:$D$782,СВЦЭМ!$A$39:$A$782,$A12,СВЦЭМ!$B$39:$B$782,U$11)+'СЕТ СН'!$F$14+СВЦЭМ!$D$10+'СЕТ СН'!$F$8*'СЕТ СН'!$F$9-'СЕТ СН'!$F$26</f>
        <v>1203.8131484199998</v>
      </c>
      <c r="V12" s="36">
        <f>SUMIFS(СВЦЭМ!$D$39:$D$782,СВЦЭМ!$A$39:$A$782,$A12,СВЦЭМ!$B$39:$B$782,V$11)+'СЕТ СН'!$F$14+СВЦЭМ!$D$10+'СЕТ СН'!$F$8*'СЕТ СН'!$F$9-'СЕТ СН'!$F$26</f>
        <v>1204.9575253399998</v>
      </c>
      <c r="W12" s="36">
        <f>SUMIFS(СВЦЭМ!$D$39:$D$782,СВЦЭМ!$A$39:$A$782,$A12,СВЦЭМ!$B$39:$B$782,W$11)+'СЕТ СН'!$F$14+СВЦЭМ!$D$10+'СЕТ СН'!$F$8*'СЕТ СН'!$F$9-'СЕТ СН'!$F$26</f>
        <v>1193.0529921699999</v>
      </c>
      <c r="X12" s="36">
        <f>SUMIFS(СВЦЭМ!$D$39:$D$782,СВЦЭМ!$A$39:$A$782,$A12,СВЦЭМ!$B$39:$B$782,X$11)+'СЕТ СН'!$F$14+СВЦЭМ!$D$10+'СЕТ СН'!$F$8*'СЕТ СН'!$F$9-'СЕТ СН'!$F$26</f>
        <v>1182.22142549</v>
      </c>
      <c r="Y12" s="36">
        <f>SUMIFS(СВЦЭМ!$D$39:$D$782,СВЦЭМ!$A$39:$A$782,$A12,СВЦЭМ!$B$39:$B$782,Y$11)+'СЕТ СН'!$F$14+СВЦЭМ!$D$10+'СЕТ СН'!$F$8*'СЕТ СН'!$F$9-'СЕТ СН'!$F$26</f>
        <v>1152.70782104</v>
      </c>
    </row>
    <row r="13" spans="1:25" ht="15.75" x14ac:dyDescent="0.2">
      <c r="A13" s="35">
        <f>A12+1</f>
        <v>44836</v>
      </c>
      <c r="B13" s="36">
        <f>SUMIFS(СВЦЭМ!$D$39:$D$782,СВЦЭМ!$A$39:$A$782,$A13,СВЦЭМ!$B$39:$B$782,B$11)+'СЕТ СН'!$F$14+СВЦЭМ!$D$10+'СЕТ СН'!$F$8*'СЕТ СН'!$F$9-'СЕТ СН'!$F$26</f>
        <v>1069.2019691800001</v>
      </c>
      <c r="C13" s="36">
        <f>SUMIFS(СВЦЭМ!$D$39:$D$782,СВЦЭМ!$A$39:$A$782,$A13,СВЦЭМ!$B$39:$B$782,C$11)+'СЕТ СН'!$F$14+СВЦЭМ!$D$10+'СЕТ СН'!$F$8*'СЕТ СН'!$F$9-'СЕТ СН'!$F$26</f>
        <v>1073.8461737</v>
      </c>
      <c r="D13" s="36">
        <f>SUMIFS(СВЦЭМ!$D$39:$D$782,СВЦЭМ!$A$39:$A$782,$A13,СВЦЭМ!$B$39:$B$782,D$11)+'СЕТ СН'!$F$14+СВЦЭМ!$D$10+'СЕТ СН'!$F$8*'СЕТ СН'!$F$9-'СЕТ СН'!$F$26</f>
        <v>1118.59351565</v>
      </c>
      <c r="E13" s="36">
        <f>SUMIFS(СВЦЭМ!$D$39:$D$782,СВЦЭМ!$A$39:$A$782,$A13,СВЦЭМ!$B$39:$B$782,E$11)+'СЕТ СН'!$F$14+СВЦЭМ!$D$10+'СЕТ СН'!$F$8*'СЕТ СН'!$F$9-'СЕТ СН'!$F$26</f>
        <v>1156.1732990700002</v>
      </c>
      <c r="F13" s="36">
        <f>SUMIFS(СВЦЭМ!$D$39:$D$782,СВЦЭМ!$A$39:$A$782,$A13,СВЦЭМ!$B$39:$B$782,F$11)+'СЕТ СН'!$F$14+СВЦЭМ!$D$10+'СЕТ СН'!$F$8*'СЕТ СН'!$F$9-'СЕТ СН'!$F$26</f>
        <v>1152.8098612600002</v>
      </c>
      <c r="G13" s="36">
        <f>SUMIFS(СВЦЭМ!$D$39:$D$782,СВЦЭМ!$A$39:$A$782,$A13,СВЦЭМ!$B$39:$B$782,G$11)+'СЕТ СН'!$F$14+СВЦЭМ!$D$10+'СЕТ СН'!$F$8*'СЕТ СН'!$F$9-'СЕТ СН'!$F$26</f>
        <v>1141.9177227299999</v>
      </c>
      <c r="H13" s="36">
        <f>SUMIFS(СВЦЭМ!$D$39:$D$782,СВЦЭМ!$A$39:$A$782,$A13,СВЦЭМ!$B$39:$B$782,H$11)+'СЕТ СН'!$F$14+СВЦЭМ!$D$10+'СЕТ СН'!$F$8*'СЕТ СН'!$F$9-'СЕТ СН'!$F$26</f>
        <v>1118.10813052</v>
      </c>
      <c r="I13" s="36">
        <f>SUMIFS(СВЦЭМ!$D$39:$D$782,СВЦЭМ!$A$39:$A$782,$A13,СВЦЭМ!$B$39:$B$782,I$11)+'СЕТ СН'!$F$14+СВЦЭМ!$D$10+'СЕТ СН'!$F$8*'СЕТ СН'!$F$9-'СЕТ СН'!$F$26</f>
        <v>1102.78761153</v>
      </c>
      <c r="J13" s="36">
        <f>SUMIFS(СВЦЭМ!$D$39:$D$782,СВЦЭМ!$A$39:$A$782,$A13,СВЦЭМ!$B$39:$B$782,J$11)+'СЕТ СН'!$F$14+СВЦЭМ!$D$10+'СЕТ СН'!$F$8*'СЕТ СН'!$F$9-'СЕТ СН'!$F$26</f>
        <v>1091.7638348999999</v>
      </c>
      <c r="K13" s="36">
        <f>SUMIFS(СВЦЭМ!$D$39:$D$782,СВЦЭМ!$A$39:$A$782,$A13,СВЦЭМ!$B$39:$B$782,K$11)+'СЕТ СН'!$F$14+СВЦЭМ!$D$10+'СЕТ СН'!$F$8*'СЕТ СН'!$F$9-'СЕТ СН'!$F$26</f>
        <v>1064.17131148</v>
      </c>
      <c r="L13" s="36">
        <f>SUMIFS(СВЦЭМ!$D$39:$D$782,СВЦЭМ!$A$39:$A$782,$A13,СВЦЭМ!$B$39:$B$782,L$11)+'СЕТ СН'!$F$14+СВЦЭМ!$D$10+'СЕТ СН'!$F$8*'СЕТ СН'!$F$9-'СЕТ СН'!$F$26</f>
        <v>1066.4306378599999</v>
      </c>
      <c r="M13" s="36">
        <f>SUMIFS(СВЦЭМ!$D$39:$D$782,СВЦЭМ!$A$39:$A$782,$A13,СВЦЭМ!$B$39:$B$782,M$11)+'СЕТ СН'!$F$14+СВЦЭМ!$D$10+'СЕТ СН'!$F$8*'СЕТ СН'!$F$9-'СЕТ СН'!$F$26</f>
        <v>1028.5436617199998</v>
      </c>
      <c r="N13" s="36">
        <f>SUMIFS(СВЦЭМ!$D$39:$D$782,СВЦЭМ!$A$39:$A$782,$A13,СВЦЭМ!$B$39:$B$782,N$11)+'СЕТ СН'!$F$14+СВЦЭМ!$D$10+'СЕТ СН'!$F$8*'СЕТ СН'!$F$9-'СЕТ СН'!$F$26</f>
        <v>1041.21902138</v>
      </c>
      <c r="O13" s="36">
        <f>SUMIFS(СВЦЭМ!$D$39:$D$782,СВЦЭМ!$A$39:$A$782,$A13,СВЦЭМ!$B$39:$B$782,O$11)+'СЕТ СН'!$F$14+СВЦЭМ!$D$10+'СЕТ СН'!$F$8*'СЕТ СН'!$F$9-'СЕТ СН'!$F$26</f>
        <v>1048.3221403799998</v>
      </c>
      <c r="P13" s="36">
        <f>SUMIFS(СВЦЭМ!$D$39:$D$782,СВЦЭМ!$A$39:$A$782,$A13,СВЦЭМ!$B$39:$B$782,P$11)+'СЕТ СН'!$F$14+СВЦЭМ!$D$10+'СЕТ СН'!$F$8*'СЕТ СН'!$F$9-'СЕТ СН'!$F$26</f>
        <v>1062.64532362</v>
      </c>
      <c r="Q13" s="36">
        <f>SUMIFS(СВЦЭМ!$D$39:$D$782,СВЦЭМ!$A$39:$A$782,$A13,СВЦЭМ!$B$39:$B$782,Q$11)+'СЕТ СН'!$F$14+СВЦЭМ!$D$10+'СЕТ СН'!$F$8*'СЕТ СН'!$F$9-'СЕТ СН'!$F$26</f>
        <v>1073.19914868</v>
      </c>
      <c r="R13" s="36">
        <f>SUMIFS(СВЦЭМ!$D$39:$D$782,СВЦЭМ!$A$39:$A$782,$A13,СВЦЭМ!$B$39:$B$782,R$11)+'СЕТ СН'!$F$14+СВЦЭМ!$D$10+'СЕТ СН'!$F$8*'СЕТ СН'!$F$9-'СЕТ СН'!$F$26</f>
        <v>1076.3454590000001</v>
      </c>
      <c r="S13" s="36">
        <f>SUMIFS(СВЦЭМ!$D$39:$D$782,СВЦЭМ!$A$39:$A$782,$A13,СВЦЭМ!$B$39:$B$782,S$11)+'СЕТ СН'!$F$14+СВЦЭМ!$D$10+'СЕТ СН'!$F$8*'СЕТ СН'!$F$9-'СЕТ СН'!$F$26</f>
        <v>1058.2430350700001</v>
      </c>
      <c r="T13" s="36">
        <f>SUMIFS(СВЦЭМ!$D$39:$D$782,СВЦЭМ!$A$39:$A$782,$A13,СВЦЭМ!$B$39:$B$782,T$11)+'СЕТ СН'!$F$14+СВЦЭМ!$D$10+'СЕТ СН'!$F$8*'СЕТ СН'!$F$9-'СЕТ СН'!$F$26</f>
        <v>1172.2021456900002</v>
      </c>
      <c r="U13" s="36">
        <f>SUMIFS(СВЦЭМ!$D$39:$D$782,СВЦЭМ!$A$39:$A$782,$A13,СВЦЭМ!$B$39:$B$782,U$11)+'СЕТ СН'!$F$14+СВЦЭМ!$D$10+'СЕТ СН'!$F$8*'СЕТ СН'!$F$9-'СЕТ СН'!$F$26</f>
        <v>1203.9358884600001</v>
      </c>
      <c r="V13" s="36">
        <f>SUMIFS(СВЦЭМ!$D$39:$D$782,СВЦЭМ!$A$39:$A$782,$A13,СВЦЭМ!$B$39:$B$782,V$11)+'СЕТ СН'!$F$14+СВЦЭМ!$D$10+'СЕТ СН'!$F$8*'СЕТ СН'!$F$9-'СЕТ СН'!$F$26</f>
        <v>1205.4265786199999</v>
      </c>
      <c r="W13" s="36">
        <f>SUMIFS(СВЦЭМ!$D$39:$D$782,СВЦЭМ!$A$39:$A$782,$A13,СВЦЭМ!$B$39:$B$782,W$11)+'СЕТ СН'!$F$14+СВЦЭМ!$D$10+'СЕТ СН'!$F$8*'СЕТ СН'!$F$9-'СЕТ СН'!$F$26</f>
        <v>1188.2518257500001</v>
      </c>
      <c r="X13" s="36">
        <f>SUMIFS(СВЦЭМ!$D$39:$D$782,СВЦЭМ!$A$39:$A$782,$A13,СВЦЭМ!$B$39:$B$782,X$11)+'СЕТ СН'!$F$14+СВЦЭМ!$D$10+'СЕТ СН'!$F$8*'СЕТ СН'!$F$9-'СЕТ СН'!$F$26</f>
        <v>1152.6085398700002</v>
      </c>
      <c r="Y13" s="36">
        <f>SUMIFS(СВЦЭМ!$D$39:$D$782,СВЦЭМ!$A$39:$A$782,$A13,СВЦЭМ!$B$39:$B$782,Y$11)+'СЕТ СН'!$F$14+СВЦЭМ!$D$10+'СЕТ СН'!$F$8*'СЕТ СН'!$F$9-'СЕТ СН'!$F$26</f>
        <v>1145.5996889399999</v>
      </c>
    </row>
    <row r="14" spans="1:25" ht="15.75" x14ac:dyDescent="0.2">
      <c r="A14" s="35">
        <f t="shared" ref="A14:A42" si="0">A13+1</f>
        <v>44837</v>
      </c>
      <c r="B14" s="36">
        <f>SUMIFS(СВЦЭМ!$D$39:$D$782,СВЦЭМ!$A$39:$A$782,$A14,СВЦЭМ!$B$39:$B$782,B$11)+'СЕТ СН'!$F$14+СВЦЭМ!$D$10+'СЕТ СН'!$F$8*'СЕТ СН'!$F$9-'СЕТ СН'!$F$26</f>
        <v>1145.7900251400001</v>
      </c>
      <c r="C14" s="36">
        <f>SUMIFS(СВЦЭМ!$D$39:$D$782,СВЦЭМ!$A$39:$A$782,$A14,СВЦЭМ!$B$39:$B$782,C$11)+'СЕТ СН'!$F$14+СВЦЭМ!$D$10+'СЕТ СН'!$F$8*'СЕТ СН'!$F$9-'СЕТ СН'!$F$26</f>
        <v>1177.9241770899998</v>
      </c>
      <c r="D14" s="36">
        <f>SUMIFS(СВЦЭМ!$D$39:$D$782,СВЦЭМ!$A$39:$A$782,$A14,СВЦЭМ!$B$39:$B$782,D$11)+'СЕТ СН'!$F$14+СВЦЭМ!$D$10+'СЕТ СН'!$F$8*'СЕТ СН'!$F$9-'СЕТ СН'!$F$26</f>
        <v>1194.6683147700001</v>
      </c>
      <c r="E14" s="36">
        <f>SUMIFS(СВЦЭМ!$D$39:$D$782,СВЦЭМ!$A$39:$A$782,$A14,СВЦЭМ!$B$39:$B$782,E$11)+'СЕТ СН'!$F$14+СВЦЭМ!$D$10+'СЕТ СН'!$F$8*'СЕТ СН'!$F$9-'СЕТ СН'!$F$26</f>
        <v>1199.8451212800001</v>
      </c>
      <c r="F14" s="36">
        <f>SUMIFS(СВЦЭМ!$D$39:$D$782,СВЦЭМ!$A$39:$A$782,$A14,СВЦЭМ!$B$39:$B$782,F$11)+'СЕТ СН'!$F$14+СВЦЭМ!$D$10+'СЕТ СН'!$F$8*'СЕТ СН'!$F$9-'СЕТ СН'!$F$26</f>
        <v>1184.5511051500002</v>
      </c>
      <c r="G14" s="36">
        <f>SUMIFS(СВЦЭМ!$D$39:$D$782,СВЦЭМ!$A$39:$A$782,$A14,СВЦЭМ!$B$39:$B$782,G$11)+'СЕТ СН'!$F$14+СВЦЭМ!$D$10+'СЕТ СН'!$F$8*'СЕТ СН'!$F$9-'СЕТ СН'!$F$26</f>
        <v>1154.45288514</v>
      </c>
      <c r="H14" s="36">
        <f>SUMIFS(СВЦЭМ!$D$39:$D$782,СВЦЭМ!$A$39:$A$782,$A14,СВЦЭМ!$B$39:$B$782,H$11)+'СЕТ СН'!$F$14+СВЦЭМ!$D$10+'СЕТ СН'!$F$8*'СЕТ СН'!$F$9-'СЕТ СН'!$F$26</f>
        <v>1078.7650725799999</v>
      </c>
      <c r="I14" s="36">
        <f>SUMIFS(СВЦЭМ!$D$39:$D$782,СВЦЭМ!$A$39:$A$782,$A14,СВЦЭМ!$B$39:$B$782,I$11)+'СЕТ СН'!$F$14+СВЦЭМ!$D$10+'СЕТ СН'!$F$8*'СЕТ СН'!$F$9-'СЕТ СН'!$F$26</f>
        <v>1025.03358727</v>
      </c>
      <c r="J14" s="36">
        <f>SUMIFS(СВЦЭМ!$D$39:$D$782,СВЦЭМ!$A$39:$A$782,$A14,СВЦЭМ!$B$39:$B$782,J$11)+'СЕТ СН'!$F$14+СВЦЭМ!$D$10+'СЕТ СН'!$F$8*'СЕТ СН'!$F$9-'СЕТ СН'!$F$26</f>
        <v>998.31282842999997</v>
      </c>
      <c r="K14" s="36">
        <f>SUMIFS(СВЦЭМ!$D$39:$D$782,СВЦЭМ!$A$39:$A$782,$A14,СВЦЭМ!$B$39:$B$782,K$11)+'СЕТ СН'!$F$14+СВЦЭМ!$D$10+'СЕТ СН'!$F$8*'СЕТ СН'!$F$9-'СЕТ СН'!$F$26</f>
        <v>983.05163402999995</v>
      </c>
      <c r="L14" s="36">
        <f>SUMIFS(СВЦЭМ!$D$39:$D$782,СВЦЭМ!$A$39:$A$782,$A14,СВЦЭМ!$B$39:$B$782,L$11)+'СЕТ СН'!$F$14+СВЦЭМ!$D$10+'СЕТ СН'!$F$8*'СЕТ СН'!$F$9-'СЕТ СН'!$F$26</f>
        <v>977.81629458999998</v>
      </c>
      <c r="M14" s="36">
        <f>SUMIFS(СВЦЭМ!$D$39:$D$782,СВЦЭМ!$A$39:$A$782,$A14,СВЦЭМ!$B$39:$B$782,M$11)+'СЕТ СН'!$F$14+СВЦЭМ!$D$10+'СЕТ СН'!$F$8*'СЕТ СН'!$F$9-'СЕТ СН'!$F$26</f>
        <v>997.98843588</v>
      </c>
      <c r="N14" s="36">
        <f>SUMIFS(СВЦЭМ!$D$39:$D$782,СВЦЭМ!$A$39:$A$782,$A14,СВЦЭМ!$B$39:$B$782,N$11)+'СЕТ СН'!$F$14+СВЦЭМ!$D$10+'СЕТ СН'!$F$8*'СЕТ СН'!$F$9-'СЕТ СН'!$F$26</f>
        <v>1021.754822</v>
      </c>
      <c r="O14" s="36">
        <f>SUMIFS(СВЦЭМ!$D$39:$D$782,СВЦЭМ!$A$39:$A$782,$A14,СВЦЭМ!$B$39:$B$782,O$11)+'СЕТ СН'!$F$14+СВЦЭМ!$D$10+'СЕТ СН'!$F$8*'СЕТ СН'!$F$9-'СЕТ СН'!$F$26</f>
        <v>1037.42822226</v>
      </c>
      <c r="P14" s="36">
        <f>SUMIFS(СВЦЭМ!$D$39:$D$782,СВЦЭМ!$A$39:$A$782,$A14,СВЦЭМ!$B$39:$B$782,P$11)+'СЕТ СН'!$F$14+СВЦЭМ!$D$10+'СЕТ СН'!$F$8*'СЕТ СН'!$F$9-'СЕТ СН'!$F$26</f>
        <v>1046.10479792</v>
      </c>
      <c r="Q14" s="36">
        <f>SUMIFS(СВЦЭМ!$D$39:$D$782,СВЦЭМ!$A$39:$A$782,$A14,СВЦЭМ!$B$39:$B$782,Q$11)+'СЕТ СН'!$F$14+СВЦЭМ!$D$10+'СЕТ СН'!$F$8*'СЕТ СН'!$F$9-'СЕТ СН'!$F$26</f>
        <v>1041.5554201800001</v>
      </c>
      <c r="R14" s="36">
        <f>SUMIFS(СВЦЭМ!$D$39:$D$782,СВЦЭМ!$A$39:$A$782,$A14,СВЦЭМ!$B$39:$B$782,R$11)+'СЕТ СН'!$F$14+СВЦЭМ!$D$10+'СЕТ СН'!$F$8*'СЕТ СН'!$F$9-'СЕТ СН'!$F$26</f>
        <v>1028.06775522</v>
      </c>
      <c r="S14" s="36">
        <f>SUMIFS(СВЦЭМ!$D$39:$D$782,СВЦЭМ!$A$39:$A$782,$A14,СВЦЭМ!$B$39:$B$782,S$11)+'СЕТ СН'!$F$14+СВЦЭМ!$D$10+'СЕТ СН'!$F$8*'СЕТ СН'!$F$9-'СЕТ СН'!$F$26</f>
        <v>1007.3912296899999</v>
      </c>
      <c r="T14" s="36">
        <f>SUMIFS(СВЦЭМ!$D$39:$D$782,СВЦЭМ!$A$39:$A$782,$A14,СВЦЭМ!$B$39:$B$782,T$11)+'СЕТ СН'!$F$14+СВЦЭМ!$D$10+'СЕТ СН'!$F$8*'СЕТ СН'!$F$9-'СЕТ СН'!$F$26</f>
        <v>969.4184272</v>
      </c>
      <c r="U14" s="36">
        <f>SUMIFS(СВЦЭМ!$D$39:$D$782,СВЦЭМ!$A$39:$A$782,$A14,СВЦЭМ!$B$39:$B$782,U$11)+'СЕТ СН'!$F$14+СВЦЭМ!$D$10+'СЕТ СН'!$F$8*'СЕТ СН'!$F$9-'СЕТ СН'!$F$26</f>
        <v>950.76389319999998</v>
      </c>
      <c r="V14" s="36">
        <f>SUMIFS(СВЦЭМ!$D$39:$D$782,СВЦЭМ!$A$39:$A$782,$A14,СВЦЭМ!$B$39:$B$782,V$11)+'СЕТ СН'!$F$14+СВЦЭМ!$D$10+'СЕТ СН'!$F$8*'СЕТ СН'!$F$9-'СЕТ СН'!$F$26</f>
        <v>961.02092082000001</v>
      </c>
      <c r="W14" s="36">
        <f>SUMIFS(СВЦЭМ!$D$39:$D$782,СВЦЭМ!$A$39:$A$782,$A14,СВЦЭМ!$B$39:$B$782,W$11)+'СЕТ СН'!$F$14+СВЦЭМ!$D$10+'СЕТ СН'!$F$8*'СЕТ СН'!$F$9-'СЕТ СН'!$F$26</f>
        <v>994.36627471999998</v>
      </c>
      <c r="X14" s="36">
        <f>SUMIFS(СВЦЭМ!$D$39:$D$782,СВЦЭМ!$A$39:$A$782,$A14,СВЦЭМ!$B$39:$B$782,X$11)+'СЕТ СН'!$F$14+СВЦЭМ!$D$10+'СЕТ СН'!$F$8*'СЕТ СН'!$F$9-'СЕТ СН'!$F$26</f>
        <v>1044.9527113099998</v>
      </c>
      <c r="Y14" s="36">
        <f>SUMIFS(СВЦЭМ!$D$39:$D$782,СВЦЭМ!$A$39:$A$782,$A14,СВЦЭМ!$B$39:$B$782,Y$11)+'СЕТ СН'!$F$14+СВЦЭМ!$D$10+'СЕТ СН'!$F$8*'СЕТ СН'!$F$9-'СЕТ СН'!$F$26</f>
        <v>1078.6808980599999</v>
      </c>
    </row>
    <row r="15" spans="1:25" ht="15.75" x14ac:dyDescent="0.2">
      <c r="A15" s="35">
        <f t="shared" si="0"/>
        <v>44838</v>
      </c>
      <c r="B15" s="36">
        <f>SUMIFS(СВЦЭМ!$D$39:$D$782,СВЦЭМ!$A$39:$A$782,$A15,СВЦЭМ!$B$39:$B$782,B$11)+'СЕТ СН'!$F$14+СВЦЭМ!$D$10+'СЕТ СН'!$F$8*'СЕТ СН'!$F$9-'СЕТ СН'!$F$26</f>
        <v>1018.00672199</v>
      </c>
      <c r="C15" s="36">
        <f>SUMIFS(СВЦЭМ!$D$39:$D$782,СВЦЭМ!$A$39:$A$782,$A15,СВЦЭМ!$B$39:$B$782,C$11)+'СЕТ СН'!$F$14+СВЦЭМ!$D$10+'СЕТ СН'!$F$8*'СЕТ СН'!$F$9-'СЕТ СН'!$F$26</f>
        <v>1043.48594224</v>
      </c>
      <c r="D15" s="36">
        <f>SUMIFS(СВЦЭМ!$D$39:$D$782,СВЦЭМ!$A$39:$A$782,$A15,СВЦЭМ!$B$39:$B$782,D$11)+'СЕТ СН'!$F$14+СВЦЭМ!$D$10+'СЕТ СН'!$F$8*'СЕТ СН'!$F$9-'СЕТ СН'!$F$26</f>
        <v>1055.6419091</v>
      </c>
      <c r="E15" s="36">
        <f>SUMIFS(СВЦЭМ!$D$39:$D$782,СВЦЭМ!$A$39:$A$782,$A15,СВЦЭМ!$B$39:$B$782,E$11)+'СЕТ СН'!$F$14+СВЦЭМ!$D$10+'СЕТ СН'!$F$8*'СЕТ СН'!$F$9-'СЕТ СН'!$F$26</f>
        <v>1065.2815093700001</v>
      </c>
      <c r="F15" s="36">
        <f>SUMIFS(СВЦЭМ!$D$39:$D$782,СВЦЭМ!$A$39:$A$782,$A15,СВЦЭМ!$B$39:$B$782,F$11)+'СЕТ СН'!$F$14+СВЦЭМ!$D$10+'СЕТ СН'!$F$8*'СЕТ СН'!$F$9-'СЕТ СН'!$F$26</f>
        <v>1068.4953437899999</v>
      </c>
      <c r="G15" s="36">
        <f>SUMIFS(СВЦЭМ!$D$39:$D$782,СВЦЭМ!$A$39:$A$782,$A15,СВЦЭМ!$B$39:$B$782,G$11)+'СЕТ СН'!$F$14+СВЦЭМ!$D$10+'СЕТ СН'!$F$8*'СЕТ СН'!$F$9-'СЕТ СН'!$F$26</f>
        <v>1048.3396159599999</v>
      </c>
      <c r="H15" s="36">
        <f>SUMIFS(СВЦЭМ!$D$39:$D$782,СВЦЭМ!$A$39:$A$782,$A15,СВЦЭМ!$B$39:$B$782,H$11)+'СЕТ СН'!$F$14+СВЦЭМ!$D$10+'СЕТ СН'!$F$8*'СЕТ СН'!$F$9-'СЕТ СН'!$F$26</f>
        <v>995.14754819999996</v>
      </c>
      <c r="I15" s="36">
        <f>SUMIFS(СВЦЭМ!$D$39:$D$782,СВЦЭМ!$A$39:$A$782,$A15,СВЦЭМ!$B$39:$B$782,I$11)+'СЕТ СН'!$F$14+СВЦЭМ!$D$10+'СЕТ СН'!$F$8*'СЕТ СН'!$F$9-'СЕТ СН'!$F$26</f>
        <v>948.08388984999999</v>
      </c>
      <c r="J15" s="36">
        <f>SUMIFS(СВЦЭМ!$D$39:$D$782,СВЦЭМ!$A$39:$A$782,$A15,СВЦЭМ!$B$39:$B$782,J$11)+'СЕТ СН'!$F$14+СВЦЭМ!$D$10+'СЕТ СН'!$F$8*'СЕТ СН'!$F$9-'СЕТ СН'!$F$26</f>
        <v>946.28769693999993</v>
      </c>
      <c r="K15" s="36">
        <f>SUMIFS(СВЦЭМ!$D$39:$D$782,СВЦЭМ!$A$39:$A$782,$A15,СВЦЭМ!$B$39:$B$782,K$11)+'СЕТ СН'!$F$14+СВЦЭМ!$D$10+'СЕТ СН'!$F$8*'СЕТ СН'!$F$9-'СЕТ СН'!$F$26</f>
        <v>934.88621877000003</v>
      </c>
      <c r="L15" s="36">
        <f>SUMIFS(СВЦЭМ!$D$39:$D$782,СВЦЭМ!$A$39:$A$782,$A15,СВЦЭМ!$B$39:$B$782,L$11)+'СЕТ СН'!$F$14+СВЦЭМ!$D$10+'СЕТ СН'!$F$8*'СЕТ СН'!$F$9-'СЕТ СН'!$F$26</f>
        <v>934.68085037999992</v>
      </c>
      <c r="M15" s="36">
        <f>SUMIFS(СВЦЭМ!$D$39:$D$782,СВЦЭМ!$A$39:$A$782,$A15,СВЦЭМ!$B$39:$B$782,M$11)+'СЕТ СН'!$F$14+СВЦЭМ!$D$10+'СЕТ СН'!$F$8*'СЕТ СН'!$F$9-'СЕТ СН'!$F$26</f>
        <v>944.35080616999994</v>
      </c>
      <c r="N15" s="36">
        <f>SUMIFS(СВЦЭМ!$D$39:$D$782,СВЦЭМ!$A$39:$A$782,$A15,СВЦЭМ!$B$39:$B$782,N$11)+'СЕТ СН'!$F$14+СВЦЭМ!$D$10+'СЕТ СН'!$F$8*'СЕТ СН'!$F$9-'СЕТ СН'!$F$26</f>
        <v>955.13329389</v>
      </c>
      <c r="O15" s="36">
        <f>SUMIFS(СВЦЭМ!$D$39:$D$782,СВЦЭМ!$A$39:$A$782,$A15,СВЦЭМ!$B$39:$B$782,O$11)+'СЕТ СН'!$F$14+СВЦЭМ!$D$10+'СЕТ СН'!$F$8*'СЕТ СН'!$F$9-'СЕТ СН'!$F$26</f>
        <v>958.45546304999993</v>
      </c>
      <c r="P15" s="36">
        <f>SUMIFS(СВЦЭМ!$D$39:$D$782,СВЦЭМ!$A$39:$A$782,$A15,СВЦЭМ!$B$39:$B$782,P$11)+'СЕТ СН'!$F$14+СВЦЭМ!$D$10+'СЕТ СН'!$F$8*'СЕТ СН'!$F$9-'СЕТ СН'!$F$26</f>
        <v>965.72052438000003</v>
      </c>
      <c r="Q15" s="36">
        <f>SUMIFS(СВЦЭМ!$D$39:$D$782,СВЦЭМ!$A$39:$A$782,$A15,СВЦЭМ!$B$39:$B$782,Q$11)+'СЕТ СН'!$F$14+СВЦЭМ!$D$10+'СЕТ СН'!$F$8*'СЕТ СН'!$F$9-'СЕТ СН'!$F$26</f>
        <v>966.90618644999995</v>
      </c>
      <c r="R15" s="36">
        <f>SUMIFS(СВЦЭМ!$D$39:$D$782,СВЦЭМ!$A$39:$A$782,$A15,СВЦЭМ!$B$39:$B$782,R$11)+'СЕТ СН'!$F$14+СВЦЭМ!$D$10+'СЕТ СН'!$F$8*'СЕТ СН'!$F$9-'СЕТ СН'!$F$26</f>
        <v>976.88727151000001</v>
      </c>
      <c r="S15" s="36">
        <f>SUMIFS(СВЦЭМ!$D$39:$D$782,СВЦЭМ!$A$39:$A$782,$A15,СВЦЭМ!$B$39:$B$782,S$11)+'СЕТ СН'!$F$14+СВЦЭМ!$D$10+'СЕТ СН'!$F$8*'СЕТ СН'!$F$9-'СЕТ СН'!$F$26</f>
        <v>955.00427437999997</v>
      </c>
      <c r="T15" s="36">
        <f>SUMIFS(СВЦЭМ!$D$39:$D$782,СВЦЭМ!$A$39:$A$782,$A15,СВЦЭМ!$B$39:$B$782,T$11)+'СЕТ СН'!$F$14+СВЦЭМ!$D$10+'СЕТ СН'!$F$8*'СЕТ СН'!$F$9-'СЕТ СН'!$F$26</f>
        <v>939.16617151000003</v>
      </c>
      <c r="U15" s="36">
        <f>SUMIFS(СВЦЭМ!$D$39:$D$782,СВЦЭМ!$A$39:$A$782,$A15,СВЦЭМ!$B$39:$B$782,U$11)+'СЕТ СН'!$F$14+СВЦЭМ!$D$10+'СЕТ СН'!$F$8*'СЕТ СН'!$F$9-'СЕТ СН'!$F$26</f>
        <v>916.87051768999993</v>
      </c>
      <c r="V15" s="36">
        <f>SUMIFS(СВЦЭМ!$D$39:$D$782,СВЦЭМ!$A$39:$A$782,$A15,СВЦЭМ!$B$39:$B$782,V$11)+'СЕТ СН'!$F$14+СВЦЭМ!$D$10+'СЕТ СН'!$F$8*'СЕТ СН'!$F$9-'СЕТ СН'!$F$26</f>
        <v>921.07311163999998</v>
      </c>
      <c r="W15" s="36">
        <f>SUMIFS(СВЦЭМ!$D$39:$D$782,СВЦЭМ!$A$39:$A$782,$A15,СВЦЭМ!$B$39:$B$782,W$11)+'СЕТ СН'!$F$14+СВЦЭМ!$D$10+'СЕТ СН'!$F$8*'СЕТ СН'!$F$9-'СЕТ СН'!$F$26</f>
        <v>929.49667357999999</v>
      </c>
      <c r="X15" s="36">
        <f>SUMIFS(СВЦЭМ!$D$39:$D$782,СВЦЭМ!$A$39:$A$782,$A15,СВЦЭМ!$B$39:$B$782,X$11)+'СЕТ СН'!$F$14+СВЦЭМ!$D$10+'СЕТ СН'!$F$8*'СЕТ СН'!$F$9-'СЕТ СН'!$F$26</f>
        <v>963.37879795000003</v>
      </c>
      <c r="Y15" s="36">
        <f>SUMIFS(СВЦЭМ!$D$39:$D$782,СВЦЭМ!$A$39:$A$782,$A15,СВЦЭМ!$B$39:$B$782,Y$11)+'СЕТ СН'!$F$14+СВЦЭМ!$D$10+'СЕТ СН'!$F$8*'СЕТ СН'!$F$9-'СЕТ СН'!$F$26</f>
        <v>989.86086870999998</v>
      </c>
    </row>
    <row r="16" spans="1:25" ht="15.75" x14ac:dyDescent="0.2">
      <c r="A16" s="35">
        <f t="shared" si="0"/>
        <v>44839</v>
      </c>
      <c r="B16" s="36">
        <f>SUMIFS(СВЦЭМ!$D$39:$D$782,СВЦЭМ!$A$39:$A$782,$A16,СВЦЭМ!$B$39:$B$782,B$11)+'СЕТ СН'!$F$14+СВЦЭМ!$D$10+'СЕТ СН'!$F$8*'СЕТ СН'!$F$9-'СЕТ СН'!$F$26</f>
        <v>1065.57212471</v>
      </c>
      <c r="C16" s="36">
        <f>SUMIFS(СВЦЭМ!$D$39:$D$782,СВЦЭМ!$A$39:$A$782,$A16,СВЦЭМ!$B$39:$B$782,C$11)+'СЕТ СН'!$F$14+СВЦЭМ!$D$10+'СЕТ СН'!$F$8*'СЕТ СН'!$F$9-'СЕТ СН'!$F$26</f>
        <v>1105.2295082199998</v>
      </c>
      <c r="D16" s="36">
        <f>SUMIFS(СВЦЭМ!$D$39:$D$782,СВЦЭМ!$A$39:$A$782,$A16,СВЦЭМ!$B$39:$B$782,D$11)+'СЕТ СН'!$F$14+СВЦЭМ!$D$10+'СЕТ СН'!$F$8*'СЕТ СН'!$F$9-'СЕТ СН'!$F$26</f>
        <v>1131.6742015</v>
      </c>
      <c r="E16" s="36">
        <f>SUMIFS(СВЦЭМ!$D$39:$D$782,СВЦЭМ!$A$39:$A$782,$A16,СВЦЭМ!$B$39:$B$782,E$11)+'СЕТ СН'!$F$14+СВЦЭМ!$D$10+'СЕТ СН'!$F$8*'СЕТ СН'!$F$9-'СЕТ СН'!$F$26</f>
        <v>1143.58391921</v>
      </c>
      <c r="F16" s="36">
        <f>SUMIFS(СВЦЭМ!$D$39:$D$782,СВЦЭМ!$A$39:$A$782,$A16,СВЦЭМ!$B$39:$B$782,F$11)+'СЕТ СН'!$F$14+СВЦЭМ!$D$10+'СЕТ СН'!$F$8*'СЕТ СН'!$F$9-'СЕТ СН'!$F$26</f>
        <v>1141.64019648</v>
      </c>
      <c r="G16" s="36">
        <f>SUMIFS(СВЦЭМ!$D$39:$D$782,СВЦЭМ!$A$39:$A$782,$A16,СВЦЭМ!$B$39:$B$782,G$11)+'СЕТ СН'!$F$14+СВЦЭМ!$D$10+'СЕТ СН'!$F$8*'СЕТ СН'!$F$9-'СЕТ СН'!$F$26</f>
        <v>1127.5874939800001</v>
      </c>
      <c r="H16" s="36">
        <f>SUMIFS(СВЦЭМ!$D$39:$D$782,СВЦЭМ!$A$39:$A$782,$A16,СВЦЭМ!$B$39:$B$782,H$11)+'СЕТ СН'!$F$14+СВЦЭМ!$D$10+'СЕТ СН'!$F$8*'СЕТ СН'!$F$9-'СЕТ СН'!$F$26</f>
        <v>1079.4430246100001</v>
      </c>
      <c r="I16" s="36">
        <f>SUMIFS(СВЦЭМ!$D$39:$D$782,СВЦЭМ!$A$39:$A$782,$A16,СВЦЭМ!$B$39:$B$782,I$11)+'СЕТ СН'!$F$14+СВЦЭМ!$D$10+'СЕТ СН'!$F$8*'СЕТ СН'!$F$9-'СЕТ СН'!$F$26</f>
        <v>1045.7336505200001</v>
      </c>
      <c r="J16" s="36">
        <f>SUMIFS(СВЦЭМ!$D$39:$D$782,СВЦЭМ!$A$39:$A$782,$A16,СВЦЭМ!$B$39:$B$782,J$11)+'СЕТ СН'!$F$14+СВЦЭМ!$D$10+'СЕТ СН'!$F$8*'СЕТ СН'!$F$9-'СЕТ СН'!$F$26</f>
        <v>1096.4103841599999</v>
      </c>
      <c r="K16" s="36">
        <f>SUMIFS(СВЦЭМ!$D$39:$D$782,СВЦЭМ!$A$39:$A$782,$A16,СВЦЭМ!$B$39:$B$782,K$11)+'СЕТ СН'!$F$14+СВЦЭМ!$D$10+'СЕТ СН'!$F$8*'СЕТ СН'!$F$9-'СЕТ СН'!$F$26</f>
        <v>1119.33745858</v>
      </c>
      <c r="L16" s="36">
        <f>SUMIFS(СВЦЭМ!$D$39:$D$782,СВЦЭМ!$A$39:$A$782,$A16,СВЦЭМ!$B$39:$B$782,L$11)+'СЕТ СН'!$F$14+СВЦЭМ!$D$10+'СЕТ СН'!$F$8*'СЕТ СН'!$F$9-'СЕТ СН'!$F$26</f>
        <v>1119.1260505400001</v>
      </c>
      <c r="M16" s="36">
        <f>SUMIFS(СВЦЭМ!$D$39:$D$782,СВЦЭМ!$A$39:$A$782,$A16,СВЦЭМ!$B$39:$B$782,M$11)+'СЕТ СН'!$F$14+СВЦЭМ!$D$10+'СЕТ СН'!$F$8*'СЕТ СН'!$F$9-'СЕТ СН'!$F$26</f>
        <v>1060.39560779</v>
      </c>
      <c r="N16" s="36">
        <f>SUMIFS(СВЦЭМ!$D$39:$D$782,СВЦЭМ!$A$39:$A$782,$A16,СВЦЭМ!$B$39:$B$782,N$11)+'СЕТ СН'!$F$14+СВЦЭМ!$D$10+'СЕТ СН'!$F$8*'СЕТ СН'!$F$9-'СЕТ СН'!$F$26</f>
        <v>1073.5979957300001</v>
      </c>
      <c r="O16" s="36">
        <f>SUMIFS(СВЦЭМ!$D$39:$D$782,СВЦЭМ!$A$39:$A$782,$A16,СВЦЭМ!$B$39:$B$782,O$11)+'СЕТ СН'!$F$14+СВЦЭМ!$D$10+'СЕТ СН'!$F$8*'СЕТ СН'!$F$9-'СЕТ СН'!$F$26</f>
        <v>1082.28636368</v>
      </c>
      <c r="P16" s="36">
        <f>SUMIFS(СВЦЭМ!$D$39:$D$782,СВЦЭМ!$A$39:$A$782,$A16,СВЦЭМ!$B$39:$B$782,P$11)+'СЕТ СН'!$F$14+СВЦЭМ!$D$10+'СЕТ СН'!$F$8*'СЕТ СН'!$F$9-'СЕТ СН'!$F$26</f>
        <v>1091.73166343</v>
      </c>
      <c r="Q16" s="36">
        <f>SUMIFS(СВЦЭМ!$D$39:$D$782,СВЦЭМ!$A$39:$A$782,$A16,СВЦЭМ!$B$39:$B$782,Q$11)+'СЕТ СН'!$F$14+СВЦЭМ!$D$10+'СЕТ СН'!$F$8*'СЕТ СН'!$F$9-'СЕТ СН'!$F$26</f>
        <v>1103.1450340199999</v>
      </c>
      <c r="R16" s="36">
        <f>SUMIFS(СВЦЭМ!$D$39:$D$782,СВЦЭМ!$A$39:$A$782,$A16,СВЦЭМ!$B$39:$B$782,R$11)+'СЕТ СН'!$F$14+СВЦЭМ!$D$10+'СЕТ СН'!$F$8*'СЕТ СН'!$F$9-'СЕТ СН'!$F$26</f>
        <v>1091.4787163400001</v>
      </c>
      <c r="S16" s="36">
        <f>SUMIFS(СВЦЭМ!$D$39:$D$782,СВЦЭМ!$A$39:$A$782,$A16,СВЦЭМ!$B$39:$B$782,S$11)+'СЕТ СН'!$F$14+СВЦЭМ!$D$10+'СЕТ СН'!$F$8*'СЕТ СН'!$F$9-'СЕТ СН'!$F$26</f>
        <v>1106.9977377099999</v>
      </c>
      <c r="T16" s="36">
        <f>SUMIFS(СВЦЭМ!$D$39:$D$782,СВЦЭМ!$A$39:$A$782,$A16,СВЦЭМ!$B$39:$B$782,T$11)+'СЕТ СН'!$F$14+СВЦЭМ!$D$10+'СЕТ СН'!$F$8*'СЕТ СН'!$F$9-'СЕТ СН'!$F$26</f>
        <v>1225.9482436100002</v>
      </c>
      <c r="U16" s="36">
        <f>SUMIFS(СВЦЭМ!$D$39:$D$782,СВЦЭМ!$A$39:$A$782,$A16,СВЦЭМ!$B$39:$B$782,U$11)+'СЕТ СН'!$F$14+СВЦЭМ!$D$10+'СЕТ СН'!$F$8*'СЕТ СН'!$F$9-'СЕТ СН'!$F$26</f>
        <v>1247.5856697899999</v>
      </c>
      <c r="V16" s="36">
        <f>SUMIFS(СВЦЭМ!$D$39:$D$782,СВЦЭМ!$A$39:$A$782,$A16,СВЦЭМ!$B$39:$B$782,V$11)+'СЕТ СН'!$F$14+СВЦЭМ!$D$10+'СЕТ СН'!$F$8*'СЕТ СН'!$F$9-'СЕТ СН'!$F$26</f>
        <v>1237.39403924</v>
      </c>
      <c r="W16" s="36">
        <f>SUMIFS(СВЦЭМ!$D$39:$D$782,СВЦЭМ!$A$39:$A$782,$A16,СВЦЭМ!$B$39:$B$782,W$11)+'СЕТ СН'!$F$14+СВЦЭМ!$D$10+'СЕТ СН'!$F$8*'СЕТ СН'!$F$9-'СЕТ СН'!$F$26</f>
        <v>1221.64468541</v>
      </c>
      <c r="X16" s="36">
        <f>SUMIFS(СВЦЭМ!$D$39:$D$782,СВЦЭМ!$A$39:$A$782,$A16,СВЦЭМ!$B$39:$B$782,X$11)+'СЕТ СН'!$F$14+СВЦЭМ!$D$10+'СЕТ СН'!$F$8*'СЕТ СН'!$F$9-'СЕТ СН'!$F$26</f>
        <v>1180.7863336700002</v>
      </c>
      <c r="Y16" s="36">
        <f>SUMIFS(СВЦЭМ!$D$39:$D$782,СВЦЭМ!$A$39:$A$782,$A16,СВЦЭМ!$B$39:$B$782,Y$11)+'СЕТ СН'!$F$14+СВЦЭМ!$D$10+'СЕТ СН'!$F$8*'СЕТ СН'!$F$9-'СЕТ СН'!$F$26</f>
        <v>1080.2584137200001</v>
      </c>
    </row>
    <row r="17" spans="1:25" ht="15.75" x14ac:dyDescent="0.2">
      <c r="A17" s="35">
        <f t="shared" si="0"/>
        <v>44840</v>
      </c>
      <c r="B17" s="36">
        <f>SUMIFS(СВЦЭМ!$D$39:$D$782,СВЦЭМ!$A$39:$A$782,$A17,СВЦЭМ!$B$39:$B$782,B$11)+'СЕТ СН'!$F$14+СВЦЭМ!$D$10+'СЕТ СН'!$F$8*'СЕТ СН'!$F$9-'СЕТ СН'!$F$26</f>
        <v>1209.5052905299999</v>
      </c>
      <c r="C17" s="36">
        <f>SUMIFS(СВЦЭМ!$D$39:$D$782,СВЦЭМ!$A$39:$A$782,$A17,СВЦЭМ!$B$39:$B$782,C$11)+'СЕТ СН'!$F$14+СВЦЭМ!$D$10+'СЕТ СН'!$F$8*'СЕТ СН'!$F$9-'СЕТ СН'!$F$26</f>
        <v>1221.5727749800003</v>
      </c>
      <c r="D17" s="36">
        <f>SUMIFS(СВЦЭМ!$D$39:$D$782,СВЦЭМ!$A$39:$A$782,$A17,СВЦЭМ!$B$39:$B$782,D$11)+'СЕТ СН'!$F$14+СВЦЭМ!$D$10+'СЕТ СН'!$F$8*'СЕТ СН'!$F$9-'СЕТ СН'!$F$26</f>
        <v>1212.9570404900001</v>
      </c>
      <c r="E17" s="36">
        <f>SUMIFS(СВЦЭМ!$D$39:$D$782,СВЦЭМ!$A$39:$A$782,$A17,СВЦЭМ!$B$39:$B$782,E$11)+'СЕТ СН'!$F$14+СВЦЭМ!$D$10+'СЕТ СН'!$F$8*'СЕТ СН'!$F$9-'СЕТ СН'!$F$26</f>
        <v>1207.8126464699999</v>
      </c>
      <c r="F17" s="36">
        <f>SUMIFS(СВЦЭМ!$D$39:$D$782,СВЦЭМ!$A$39:$A$782,$A17,СВЦЭМ!$B$39:$B$782,F$11)+'СЕТ СН'!$F$14+СВЦЭМ!$D$10+'СЕТ СН'!$F$8*'СЕТ СН'!$F$9-'СЕТ СН'!$F$26</f>
        <v>1197.0058213000002</v>
      </c>
      <c r="G17" s="36">
        <f>SUMIFS(СВЦЭМ!$D$39:$D$782,СВЦЭМ!$A$39:$A$782,$A17,СВЦЭМ!$B$39:$B$782,G$11)+'СЕТ СН'!$F$14+СВЦЭМ!$D$10+'СЕТ СН'!$F$8*'СЕТ СН'!$F$9-'СЕТ СН'!$F$26</f>
        <v>1176.5117504200002</v>
      </c>
      <c r="H17" s="36">
        <f>SUMIFS(СВЦЭМ!$D$39:$D$782,СВЦЭМ!$A$39:$A$782,$A17,СВЦЭМ!$B$39:$B$782,H$11)+'СЕТ СН'!$F$14+СВЦЭМ!$D$10+'СЕТ СН'!$F$8*'СЕТ СН'!$F$9-'СЕТ СН'!$F$26</f>
        <v>1111.80998107</v>
      </c>
      <c r="I17" s="36">
        <f>SUMIFS(СВЦЭМ!$D$39:$D$782,СВЦЭМ!$A$39:$A$782,$A17,СВЦЭМ!$B$39:$B$782,I$11)+'СЕТ СН'!$F$14+СВЦЭМ!$D$10+'СЕТ СН'!$F$8*'СЕТ СН'!$F$9-'СЕТ СН'!$F$26</f>
        <v>1084.0592507599999</v>
      </c>
      <c r="J17" s="36">
        <f>SUMIFS(СВЦЭМ!$D$39:$D$782,СВЦЭМ!$A$39:$A$782,$A17,СВЦЭМ!$B$39:$B$782,J$11)+'СЕТ СН'!$F$14+СВЦЭМ!$D$10+'СЕТ СН'!$F$8*'СЕТ СН'!$F$9-'СЕТ СН'!$F$26</f>
        <v>1093.22091619</v>
      </c>
      <c r="K17" s="36">
        <f>SUMIFS(СВЦЭМ!$D$39:$D$782,СВЦЭМ!$A$39:$A$782,$A17,СВЦЭМ!$B$39:$B$782,K$11)+'СЕТ СН'!$F$14+СВЦЭМ!$D$10+'СЕТ СН'!$F$8*'СЕТ СН'!$F$9-'СЕТ СН'!$F$26</f>
        <v>1102.7794325099999</v>
      </c>
      <c r="L17" s="36">
        <f>SUMIFS(СВЦЭМ!$D$39:$D$782,СВЦЭМ!$A$39:$A$782,$A17,СВЦЭМ!$B$39:$B$782,L$11)+'СЕТ СН'!$F$14+СВЦЭМ!$D$10+'СЕТ СН'!$F$8*'СЕТ СН'!$F$9-'СЕТ СН'!$F$26</f>
        <v>1131.0102721600001</v>
      </c>
      <c r="M17" s="36">
        <f>SUMIFS(СВЦЭМ!$D$39:$D$782,СВЦЭМ!$A$39:$A$782,$A17,СВЦЭМ!$B$39:$B$782,M$11)+'СЕТ СН'!$F$14+СВЦЭМ!$D$10+'СЕТ СН'!$F$8*'СЕТ СН'!$F$9-'СЕТ СН'!$F$26</f>
        <v>1164.6914513699999</v>
      </c>
      <c r="N17" s="36">
        <f>SUMIFS(СВЦЭМ!$D$39:$D$782,СВЦЭМ!$A$39:$A$782,$A17,СВЦЭМ!$B$39:$B$782,N$11)+'СЕТ СН'!$F$14+СВЦЭМ!$D$10+'СЕТ СН'!$F$8*'СЕТ СН'!$F$9-'СЕТ СН'!$F$26</f>
        <v>1189.5846712000002</v>
      </c>
      <c r="O17" s="36">
        <f>SUMIFS(СВЦЭМ!$D$39:$D$782,СВЦЭМ!$A$39:$A$782,$A17,СВЦЭМ!$B$39:$B$782,O$11)+'СЕТ СН'!$F$14+СВЦЭМ!$D$10+'СЕТ СН'!$F$8*'СЕТ СН'!$F$9-'СЕТ СН'!$F$26</f>
        <v>1189.1381905399999</v>
      </c>
      <c r="P17" s="36">
        <f>SUMIFS(СВЦЭМ!$D$39:$D$782,СВЦЭМ!$A$39:$A$782,$A17,СВЦЭМ!$B$39:$B$782,P$11)+'СЕТ СН'!$F$14+СВЦЭМ!$D$10+'СЕТ СН'!$F$8*'СЕТ СН'!$F$9-'СЕТ СН'!$F$26</f>
        <v>1193.84307717</v>
      </c>
      <c r="Q17" s="36">
        <f>SUMIFS(СВЦЭМ!$D$39:$D$782,СВЦЭМ!$A$39:$A$782,$A17,СВЦЭМ!$B$39:$B$782,Q$11)+'СЕТ СН'!$F$14+СВЦЭМ!$D$10+'СЕТ СН'!$F$8*'СЕТ СН'!$F$9-'СЕТ СН'!$F$26</f>
        <v>1189.2959170300001</v>
      </c>
      <c r="R17" s="36">
        <f>SUMIFS(СВЦЭМ!$D$39:$D$782,СВЦЭМ!$A$39:$A$782,$A17,СВЦЭМ!$B$39:$B$782,R$11)+'СЕТ СН'!$F$14+СВЦЭМ!$D$10+'СЕТ СН'!$F$8*'СЕТ СН'!$F$9-'СЕТ СН'!$F$26</f>
        <v>1169.4769603300001</v>
      </c>
      <c r="S17" s="36">
        <f>SUMIFS(СВЦЭМ!$D$39:$D$782,СВЦЭМ!$A$39:$A$782,$A17,СВЦЭМ!$B$39:$B$782,S$11)+'СЕТ СН'!$F$14+СВЦЭМ!$D$10+'СЕТ СН'!$F$8*'СЕТ СН'!$F$9-'СЕТ СН'!$F$26</f>
        <v>1137.45424022</v>
      </c>
      <c r="T17" s="36">
        <f>SUMIFS(СВЦЭМ!$D$39:$D$782,СВЦЭМ!$A$39:$A$782,$A17,СВЦЭМ!$B$39:$B$782,T$11)+'СЕТ СН'!$F$14+СВЦЭМ!$D$10+'СЕТ СН'!$F$8*'СЕТ СН'!$F$9-'СЕТ СН'!$F$26</f>
        <v>1143.6634302699999</v>
      </c>
      <c r="U17" s="36">
        <f>SUMIFS(СВЦЭМ!$D$39:$D$782,СВЦЭМ!$A$39:$A$782,$A17,СВЦЭМ!$B$39:$B$782,U$11)+'СЕТ СН'!$F$14+СВЦЭМ!$D$10+'СЕТ СН'!$F$8*'СЕТ СН'!$F$9-'СЕТ СН'!$F$26</f>
        <v>1177.40085004</v>
      </c>
      <c r="V17" s="36">
        <f>SUMIFS(СВЦЭМ!$D$39:$D$782,СВЦЭМ!$A$39:$A$782,$A17,СВЦЭМ!$B$39:$B$782,V$11)+'СЕТ СН'!$F$14+СВЦЭМ!$D$10+'СЕТ СН'!$F$8*'СЕТ СН'!$F$9-'СЕТ СН'!$F$26</f>
        <v>1171.79835099</v>
      </c>
      <c r="W17" s="36">
        <f>SUMIFS(СВЦЭМ!$D$39:$D$782,СВЦЭМ!$A$39:$A$782,$A17,СВЦЭМ!$B$39:$B$782,W$11)+'СЕТ СН'!$F$14+СВЦЭМ!$D$10+'СЕТ СН'!$F$8*'СЕТ СН'!$F$9-'СЕТ СН'!$F$26</f>
        <v>1168.4068268000001</v>
      </c>
      <c r="X17" s="36">
        <f>SUMIFS(СВЦЭМ!$D$39:$D$782,СВЦЭМ!$A$39:$A$782,$A17,СВЦЭМ!$B$39:$B$782,X$11)+'СЕТ СН'!$F$14+СВЦЭМ!$D$10+'СЕТ СН'!$F$8*'СЕТ СН'!$F$9-'СЕТ СН'!$F$26</f>
        <v>1217.8384972600002</v>
      </c>
      <c r="Y17" s="36">
        <f>SUMIFS(СВЦЭМ!$D$39:$D$782,СВЦЭМ!$A$39:$A$782,$A17,СВЦЭМ!$B$39:$B$782,Y$11)+'СЕТ СН'!$F$14+СВЦЭМ!$D$10+'СЕТ СН'!$F$8*'СЕТ СН'!$F$9-'СЕТ СН'!$F$26</f>
        <v>1242.7073713300001</v>
      </c>
    </row>
    <row r="18" spans="1:25" ht="15.75" x14ac:dyDescent="0.2">
      <c r="A18" s="35">
        <f t="shared" si="0"/>
        <v>44841</v>
      </c>
      <c r="B18" s="36">
        <f>SUMIFS(СВЦЭМ!$D$39:$D$782,СВЦЭМ!$A$39:$A$782,$A18,СВЦЭМ!$B$39:$B$782,B$11)+'СЕТ СН'!$F$14+СВЦЭМ!$D$10+'СЕТ СН'!$F$8*'СЕТ СН'!$F$9-'СЕТ СН'!$F$26</f>
        <v>1105.8504384600001</v>
      </c>
      <c r="C18" s="36">
        <f>SUMIFS(СВЦЭМ!$D$39:$D$782,СВЦЭМ!$A$39:$A$782,$A18,СВЦЭМ!$B$39:$B$782,C$11)+'СЕТ СН'!$F$14+СВЦЭМ!$D$10+'СЕТ СН'!$F$8*'СЕТ СН'!$F$9-'СЕТ СН'!$F$26</f>
        <v>1141.0250689300001</v>
      </c>
      <c r="D18" s="36">
        <f>SUMIFS(СВЦЭМ!$D$39:$D$782,СВЦЭМ!$A$39:$A$782,$A18,СВЦЭМ!$B$39:$B$782,D$11)+'СЕТ СН'!$F$14+СВЦЭМ!$D$10+'СЕТ СН'!$F$8*'СЕТ СН'!$F$9-'СЕТ СН'!$F$26</f>
        <v>1161.3855800900001</v>
      </c>
      <c r="E18" s="36">
        <f>SUMIFS(СВЦЭМ!$D$39:$D$782,СВЦЭМ!$A$39:$A$782,$A18,СВЦЭМ!$B$39:$B$782,E$11)+'СЕТ СН'!$F$14+СВЦЭМ!$D$10+'СЕТ СН'!$F$8*'СЕТ СН'!$F$9-'СЕТ СН'!$F$26</f>
        <v>1169.4326500500001</v>
      </c>
      <c r="F18" s="36">
        <f>SUMIFS(СВЦЭМ!$D$39:$D$782,СВЦЭМ!$A$39:$A$782,$A18,СВЦЭМ!$B$39:$B$782,F$11)+'СЕТ СН'!$F$14+СВЦЭМ!$D$10+'СЕТ СН'!$F$8*'СЕТ СН'!$F$9-'СЕТ СН'!$F$26</f>
        <v>1171.97350899</v>
      </c>
      <c r="G18" s="36">
        <f>SUMIFS(СВЦЭМ!$D$39:$D$782,СВЦЭМ!$A$39:$A$782,$A18,СВЦЭМ!$B$39:$B$782,G$11)+'СЕТ СН'!$F$14+СВЦЭМ!$D$10+'СЕТ СН'!$F$8*'СЕТ СН'!$F$9-'СЕТ СН'!$F$26</f>
        <v>1157.0114022900002</v>
      </c>
      <c r="H18" s="36">
        <f>SUMIFS(СВЦЭМ!$D$39:$D$782,СВЦЭМ!$A$39:$A$782,$A18,СВЦЭМ!$B$39:$B$782,H$11)+'СЕТ СН'!$F$14+СВЦЭМ!$D$10+'СЕТ СН'!$F$8*'СЕТ СН'!$F$9-'СЕТ СН'!$F$26</f>
        <v>1103.0368271699999</v>
      </c>
      <c r="I18" s="36">
        <f>SUMIFS(СВЦЭМ!$D$39:$D$782,СВЦЭМ!$A$39:$A$782,$A18,СВЦЭМ!$B$39:$B$782,I$11)+'СЕТ СН'!$F$14+СВЦЭМ!$D$10+'СЕТ СН'!$F$8*'СЕТ СН'!$F$9-'СЕТ СН'!$F$26</f>
        <v>1045.35691163</v>
      </c>
      <c r="J18" s="36">
        <f>SUMIFS(СВЦЭМ!$D$39:$D$782,СВЦЭМ!$A$39:$A$782,$A18,СВЦЭМ!$B$39:$B$782,J$11)+'СЕТ СН'!$F$14+СВЦЭМ!$D$10+'СЕТ СН'!$F$8*'СЕТ СН'!$F$9-'СЕТ СН'!$F$26</f>
        <v>1059.0727666299999</v>
      </c>
      <c r="K18" s="36">
        <f>SUMIFS(СВЦЭМ!$D$39:$D$782,СВЦЭМ!$A$39:$A$782,$A18,СВЦЭМ!$B$39:$B$782,K$11)+'СЕТ СН'!$F$14+СВЦЭМ!$D$10+'СЕТ СН'!$F$8*'СЕТ СН'!$F$9-'СЕТ СН'!$F$26</f>
        <v>1082.55848014</v>
      </c>
      <c r="L18" s="36">
        <f>SUMIFS(СВЦЭМ!$D$39:$D$782,СВЦЭМ!$A$39:$A$782,$A18,СВЦЭМ!$B$39:$B$782,L$11)+'СЕТ СН'!$F$14+СВЦЭМ!$D$10+'СЕТ СН'!$F$8*'СЕТ СН'!$F$9-'СЕТ СН'!$F$26</f>
        <v>1065.22036043</v>
      </c>
      <c r="M18" s="36">
        <f>SUMIFS(СВЦЭМ!$D$39:$D$782,СВЦЭМ!$A$39:$A$782,$A18,СВЦЭМ!$B$39:$B$782,M$11)+'СЕТ СН'!$F$14+СВЦЭМ!$D$10+'СЕТ СН'!$F$8*'СЕТ СН'!$F$9-'СЕТ СН'!$F$26</f>
        <v>1050.04115993</v>
      </c>
      <c r="N18" s="36">
        <f>SUMIFS(СВЦЭМ!$D$39:$D$782,СВЦЭМ!$A$39:$A$782,$A18,СВЦЭМ!$B$39:$B$782,N$11)+'СЕТ СН'!$F$14+СВЦЭМ!$D$10+'СЕТ СН'!$F$8*'СЕТ СН'!$F$9-'СЕТ СН'!$F$26</f>
        <v>1054.31639518</v>
      </c>
      <c r="O18" s="36">
        <f>SUMIFS(СВЦЭМ!$D$39:$D$782,СВЦЭМ!$A$39:$A$782,$A18,СВЦЭМ!$B$39:$B$782,O$11)+'СЕТ СН'!$F$14+СВЦЭМ!$D$10+'СЕТ СН'!$F$8*'СЕТ СН'!$F$9-'СЕТ СН'!$F$26</f>
        <v>1057.1631757099999</v>
      </c>
      <c r="P18" s="36">
        <f>SUMIFS(СВЦЭМ!$D$39:$D$782,СВЦЭМ!$A$39:$A$782,$A18,СВЦЭМ!$B$39:$B$782,P$11)+'СЕТ СН'!$F$14+СВЦЭМ!$D$10+'СЕТ СН'!$F$8*'СЕТ СН'!$F$9-'СЕТ СН'!$F$26</f>
        <v>1053.0655502099999</v>
      </c>
      <c r="Q18" s="36">
        <f>SUMIFS(СВЦЭМ!$D$39:$D$782,СВЦЭМ!$A$39:$A$782,$A18,СВЦЭМ!$B$39:$B$782,Q$11)+'СЕТ СН'!$F$14+СВЦЭМ!$D$10+'СЕТ СН'!$F$8*'СЕТ СН'!$F$9-'СЕТ СН'!$F$26</f>
        <v>1055.7560199700001</v>
      </c>
      <c r="R18" s="36">
        <f>SUMIFS(СВЦЭМ!$D$39:$D$782,СВЦЭМ!$A$39:$A$782,$A18,СВЦЭМ!$B$39:$B$782,R$11)+'СЕТ СН'!$F$14+СВЦЭМ!$D$10+'СЕТ СН'!$F$8*'СЕТ СН'!$F$9-'СЕТ СН'!$F$26</f>
        <v>1049.5823283999998</v>
      </c>
      <c r="S18" s="36">
        <f>SUMIFS(СВЦЭМ!$D$39:$D$782,СВЦЭМ!$A$39:$A$782,$A18,СВЦЭМ!$B$39:$B$782,S$11)+'СЕТ СН'!$F$14+СВЦЭМ!$D$10+'СЕТ СН'!$F$8*'СЕТ СН'!$F$9-'СЕТ СН'!$F$26</f>
        <v>1086.8723622499999</v>
      </c>
      <c r="T18" s="36">
        <f>SUMIFS(СВЦЭМ!$D$39:$D$782,СВЦЭМ!$A$39:$A$782,$A18,СВЦЭМ!$B$39:$B$782,T$11)+'СЕТ СН'!$F$14+СВЦЭМ!$D$10+'СЕТ СН'!$F$8*'СЕТ СН'!$F$9-'СЕТ СН'!$F$26</f>
        <v>1163.6819765800001</v>
      </c>
      <c r="U18" s="36">
        <f>SUMIFS(СВЦЭМ!$D$39:$D$782,СВЦЭМ!$A$39:$A$782,$A18,СВЦЭМ!$B$39:$B$782,U$11)+'СЕТ СН'!$F$14+СВЦЭМ!$D$10+'СЕТ СН'!$F$8*'СЕТ СН'!$F$9-'СЕТ СН'!$F$26</f>
        <v>1200.3887367400002</v>
      </c>
      <c r="V18" s="36">
        <f>SUMIFS(СВЦЭМ!$D$39:$D$782,СВЦЭМ!$A$39:$A$782,$A18,СВЦЭМ!$B$39:$B$782,V$11)+'СЕТ СН'!$F$14+СВЦЭМ!$D$10+'СЕТ СН'!$F$8*'СЕТ СН'!$F$9-'СЕТ СН'!$F$26</f>
        <v>1194.70272355</v>
      </c>
      <c r="W18" s="36">
        <f>SUMIFS(СВЦЭМ!$D$39:$D$782,СВЦЭМ!$A$39:$A$782,$A18,СВЦЭМ!$B$39:$B$782,W$11)+'СЕТ СН'!$F$14+СВЦЭМ!$D$10+'СЕТ СН'!$F$8*'СЕТ СН'!$F$9-'СЕТ СН'!$F$26</f>
        <v>1181.39796148</v>
      </c>
      <c r="X18" s="36">
        <f>SUMIFS(СВЦЭМ!$D$39:$D$782,СВЦЭМ!$A$39:$A$782,$A18,СВЦЭМ!$B$39:$B$782,X$11)+'СЕТ СН'!$F$14+СВЦЭМ!$D$10+'СЕТ СН'!$F$8*'СЕТ СН'!$F$9-'СЕТ СН'!$F$26</f>
        <v>1138.5071363500001</v>
      </c>
      <c r="Y18" s="36">
        <f>SUMIFS(СВЦЭМ!$D$39:$D$782,СВЦЭМ!$A$39:$A$782,$A18,СВЦЭМ!$B$39:$B$782,Y$11)+'СЕТ СН'!$F$14+СВЦЭМ!$D$10+'СЕТ СН'!$F$8*'СЕТ СН'!$F$9-'СЕТ СН'!$F$26</f>
        <v>1126.9135249199999</v>
      </c>
    </row>
    <row r="19" spans="1:25" ht="15.75" x14ac:dyDescent="0.2">
      <c r="A19" s="35">
        <f t="shared" si="0"/>
        <v>44842</v>
      </c>
      <c r="B19" s="36">
        <f>SUMIFS(СВЦЭМ!$D$39:$D$782,СВЦЭМ!$A$39:$A$782,$A19,СВЦЭМ!$B$39:$B$782,B$11)+'СЕТ СН'!$F$14+СВЦЭМ!$D$10+'СЕТ СН'!$F$8*'СЕТ СН'!$F$9-'СЕТ СН'!$F$26</f>
        <v>1096.4549452599999</v>
      </c>
      <c r="C19" s="36">
        <f>SUMIFS(СВЦЭМ!$D$39:$D$782,СВЦЭМ!$A$39:$A$782,$A19,СВЦЭМ!$B$39:$B$782,C$11)+'СЕТ СН'!$F$14+СВЦЭМ!$D$10+'СЕТ СН'!$F$8*'СЕТ СН'!$F$9-'СЕТ СН'!$F$26</f>
        <v>1132.9835858399999</v>
      </c>
      <c r="D19" s="36">
        <f>SUMIFS(СВЦЭМ!$D$39:$D$782,СВЦЭМ!$A$39:$A$782,$A19,СВЦЭМ!$B$39:$B$782,D$11)+'СЕТ СН'!$F$14+СВЦЭМ!$D$10+'СЕТ СН'!$F$8*'СЕТ СН'!$F$9-'СЕТ СН'!$F$26</f>
        <v>1149.3826045000001</v>
      </c>
      <c r="E19" s="36">
        <f>SUMIFS(СВЦЭМ!$D$39:$D$782,СВЦЭМ!$A$39:$A$782,$A19,СВЦЭМ!$B$39:$B$782,E$11)+'СЕТ СН'!$F$14+СВЦЭМ!$D$10+'СЕТ СН'!$F$8*'СЕТ СН'!$F$9-'СЕТ СН'!$F$26</f>
        <v>1157.8807885000001</v>
      </c>
      <c r="F19" s="36">
        <f>SUMIFS(СВЦЭМ!$D$39:$D$782,СВЦЭМ!$A$39:$A$782,$A19,СВЦЭМ!$B$39:$B$782,F$11)+'СЕТ СН'!$F$14+СВЦЭМ!$D$10+'СЕТ СН'!$F$8*'СЕТ СН'!$F$9-'СЕТ СН'!$F$26</f>
        <v>1161.14107728</v>
      </c>
      <c r="G19" s="36">
        <f>SUMIFS(СВЦЭМ!$D$39:$D$782,СВЦЭМ!$A$39:$A$782,$A19,СВЦЭМ!$B$39:$B$782,G$11)+'СЕТ СН'!$F$14+СВЦЭМ!$D$10+'СЕТ СН'!$F$8*'СЕТ СН'!$F$9-'СЕТ СН'!$F$26</f>
        <v>1152.6515568899999</v>
      </c>
      <c r="H19" s="36">
        <f>SUMIFS(СВЦЭМ!$D$39:$D$782,СВЦЭМ!$A$39:$A$782,$A19,СВЦЭМ!$B$39:$B$782,H$11)+'СЕТ СН'!$F$14+СВЦЭМ!$D$10+'СЕТ СН'!$F$8*'СЕТ СН'!$F$9-'СЕТ СН'!$F$26</f>
        <v>1134.1451566000001</v>
      </c>
      <c r="I19" s="36">
        <f>SUMIFS(СВЦЭМ!$D$39:$D$782,СВЦЭМ!$A$39:$A$782,$A19,СВЦЭМ!$B$39:$B$782,I$11)+'СЕТ СН'!$F$14+СВЦЭМ!$D$10+'СЕТ СН'!$F$8*'СЕТ СН'!$F$9-'СЕТ СН'!$F$26</f>
        <v>1090.2587607400001</v>
      </c>
      <c r="J19" s="36">
        <f>SUMIFS(СВЦЭМ!$D$39:$D$782,СВЦЭМ!$A$39:$A$782,$A19,СВЦЭМ!$B$39:$B$782,J$11)+'СЕТ СН'!$F$14+СВЦЭМ!$D$10+'СЕТ СН'!$F$8*'СЕТ СН'!$F$9-'СЕТ СН'!$F$26</f>
        <v>1044.01489464</v>
      </c>
      <c r="K19" s="36">
        <f>SUMIFS(СВЦЭМ!$D$39:$D$782,СВЦЭМ!$A$39:$A$782,$A19,СВЦЭМ!$B$39:$B$782,K$11)+'СЕТ СН'!$F$14+СВЦЭМ!$D$10+'СЕТ СН'!$F$8*'СЕТ СН'!$F$9-'СЕТ СН'!$F$26</f>
        <v>1026.3894050700001</v>
      </c>
      <c r="L19" s="36">
        <f>SUMIFS(СВЦЭМ!$D$39:$D$782,СВЦЭМ!$A$39:$A$782,$A19,СВЦЭМ!$B$39:$B$782,L$11)+'СЕТ СН'!$F$14+СВЦЭМ!$D$10+'СЕТ СН'!$F$8*'СЕТ СН'!$F$9-'СЕТ СН'!$F$26</f>
        <v>1081.42784067</v>
      </c>
      <c r="M19" s="36">
        <f>SUMIFS(СВЦЭМ!$D$39:$D$782,СВЦЭМ!$A$39:$A$782,$A19,СВЦЭМ!$B$39:$B$782,M$11)+'СЕТ СН'!$F$14+СВЦЭМ!$D$10+'СЕТ СН'!$F$8*'СЕТ СН'!$F$9-'СЕТ СН'!$F$26</f>
        <v>1049.06941394</v>
      </c>
      <c r="N19" s="36">
        <f>SUMIFS(СВЦЭМ!$D$39:$D$782,СВЦЭМ!$A$39:$A$782,$A19,СВЦЭМ!$B$39:$B$782,N$11)+'СЕТ СН'!$F$14+СВЦЭМ!$D$10+'СЕТ СН'!$F$8*'СЕТ СН'!$F$9-'СЕТ СН'!$F$26</f>
        <v>1033.52046746</v>
      </c>
      <c r="O19" s="36">
        <f>SUMIFS(СВЦЭМ!$D$39:$D$782,СВЦЭМ!$A$39:$A$782,$A19,СВЦЭМ!$B$39:$B$782,O$11)+'СЕТ СН'!$F$14+СВЦЭМ!$D$10+'СЕТ СН'!$F$8*'СЕТ СН'!$F$9-'СЕТ СН'!$F$26</f>
        <v>1041.1144487699999</v>
      </c>
      <c r="P19" s="36">
        <f>SUMIFS(СВЦЭМ!$D$39:$D$782,СВЦЭМ!$A$39:$A$782,$A19,СВЦЭМ!$B$39:$B$782,P$11)+'СЕТ СН'!$F$14+СВЦЭМ!$D$10+'СЕТ СН'!$F$8*'СЕТ СН'!$F$9-'СЕТ СН'!$F$26</f>
        <v>1048.79460892</v>
      </c>
      <c r="Q19" s="36">
        <f>SUMIFS(СВЦЭМ!$D$39:$D$782,СВЦЭМ!$A$39:$A$782,$A19,СВЦЭМ!$B$39:$B$782,Q$11)+'СЕТ СН'!$F$14+СВЦЭМ!$D$10+'СЕТ СН'!$F$8*'СЕТ СН'!$F$9-'СЕТ СН'!$F$26</f>
        <v>1051.9086679</v>
      </c>
      <c r="R19" s="36">
        <f>SUMIFS(СВЦЭМ!$D$39:$D$782,СВЦЭМ!$A$39:$A$782,$A19,СВЦЭМ!$B$39:$B$782,R$11)+'СЕТ СН'!$F$14+СВЦЭМ!$D$10+'СЕТ СН'!$F$8*'СЕТ СН'!$F$9-'СЕТ СН'!$F$26</f>
        <v>1052.04052955</v>
      </c>
      <c r="S19" s="36">
        <f>SUMIFS(СВЦЭМ!$D$39:$D$782,СВЦЭМ!$A$39:$A$782,$A19,СВЦЭМ!$B$39:$B$782,S$11)+'СЕТ СН'!$F$14+СВЦЭМ!$D$10+'СЕТ СН'!$F$8*'СЕТ СН'!$F$9-'СЕТ СН'!$F$26</f>
        <v>1072.7692760300001</v>
      </c>
      <c r="T19" s="36">
        <f>SUMIFS(СВЦЭМ!$D$39:$D$782,СВЦЭМ!$A$39:$A$782,$A19,СВЦЭМ!$B$39:$B$782,T$11)+'СЕТ СН'!$F$14+СВЦЭМ!$D$10+'СЕТ СН'!$F$8*'СЕТ СН'!$F$9-'СЕТ СН'!$F$26</f>
        <v>1179.59025982</v>
      </c>
      <c r="U19" s="36">
        <f>SUMIFS(СВЦЭМ!$D$39:$D$782,СВЦЭМ!$A$39:$A$782,$A19,СВЦЭМ!$B$39:$B$782,U$11)+'СЕТ СН'!$F$14+СВЦЭМ!$D$10+'СЕТ СН'!$F$8*'СЕТ СН'!$F$9-'СЕТ СН'!$F$26</f>
        <v>1203.46998652</v>
      </c>
      <c r="V19" s="36">
        <f>SUMIFS(СВЦЭМ!$D$39:$D$782,СВЦЭМ!$A$39:$A$782,$A19,СВЦЭМ!$B$39:$B$782,V$11)+'СЕТ СН'!$F$14+СВЦЭМ!$D$10+'СЕТ СН'!$F$8*'СЕТ СН'!$F$9-'СЕТ СН'!$F$26</f>
        <v>1201.4259982200001</v>
      </c>
      <c r="W19" s="36">
        <f>SUMIFS(СВЦЭМ!$D$39:$D$782,СВЦЭМ!$A$39:$A$782,$A19,СВЦЭМ!$B$39:$B$782,W$11)+'СЕТ СН'!$F$14+СВЦЭМ!$D$10+'СЕТ СН'!$F$8*'СЕТ СН'!$F$9-'СЕТ СН'!$F$26</f>
        <v>1196.6645416800002</v>
      </c>
      <c r="X19" s="36">
        <f>SUMIFS(СВЦЭМ!$D$39:$D$782,СВЦЭМ!$A$39:$A$782,$A19,СВЦЭМ!$B$39:$B$782,X$11)+'СЕТ СН'!$F$14+СВЦЭМ!$D$10+'СЕТ СН'!$F$8*'СЕТ СН'!$F$9-'СЕТ СН'!$F$26</f>
        <v>1166.5432337100001</v>
      </c>
      <c r="Y19" s="36">
        <f>SUMIFS(СВЦЭМ!$D$39:$D$782,СВЦЭМ!$A$39:$A$782,$A19,СВЦЭМ!$B$39:$B$782,Y$11)+'СЕТ СН'!$F$14+СВЦЭМ!$D$10+'СЕТ СН'!$F$8*'СЕТ СН'!$F$9-'СЕТ СН'!$F$26</f>
        <v>1146.55120031</v>
      </c>
    </row>
    <row r="20" spans="1:25" ht="15.75" x14ac:dyDescent="0.2">
      <c r="A20" s="35">
        <f t="shared" si="0"/>
        <v>44843</v>
      </c>
      <c r="B20" s="36">
        <f>SUMIFS(СВЦЭМ!$D$39:$D$782,СВЦЭМ!$A$39:$A$782,$A20,СВЦЭМ!$B$39:$B$782,B$11)+'СЕТ СН'!$F$14+СВЦЭМ!$D$10+'СЕТ СН'!$F$8*'СЕТ СН'!$F$9-'СЕТ СН'!$F$26</f>
        <v>1077.4101430000001</v>
      </c>
      <c r="C20" s="36">
        <f>SUMIFS(СВЦЭМ!$D$39:$D$782,СВЦЭМ!$A$39:$A$782,$A20,СВЦЭМ!$B$39:$B$782,C$11)+'СЕТ СН'!$F$14+СВЦЭМ!$D$10+'СЕТ СН'!$F$8*'СЕТ СН'!$F$9-'СЕТ СН'!$F$26</f>
        <v>1093.7488541100001</v>
      </c>
      <c r="D20" s="36">
        <f>SUMIFS(СВЦЭМ!$D$39:$D$782,СВЦЭМ!$A$39:$A$782,$A20,СВЦЭМ!$B$39:$B$782,D$11)+'СЕТ СН'!$F$14+СВЦЭМ!$D$10+'СЕТ СН'!$F$8*'СЕТ СН'!$F$9-'СЕТ СН'!$F$26</f>
        <v>1101.4382022899999</v>
      </c>
      <c r="E20" s="36">
        <f>SUMIFS(СВЦЭМ!$D$39:$D$782,СВЦЭМ!$A$39:$A$782,$A20,СВЦЭМ!$B$39:$B$782,E$11)+'СЕТ СН'!$F$14+СВЦЭМ!$D$10+'СЕТ СН'!$F$8*'СЕТ СН'!$F$9-'СЕТ СН'!$F$26</f>
        <v>1105.54243094</v>
      </c>
      <c r="F20" s="36">
        <f>SUMIFS(СВЦЭМ!$D$39:$D$782,СВЦЭМ!$A$39:$A$782,$A20,СВЦЭМ!$B$39:$B$782,F$11)+'СЕТ СН'!$F$14+СВЦЭМ!$D$10+'СЕТ СН'!$F$8*'СЕТ СН'!$F$9-'СЕТ СН'!$F$26</f>
        <v>1103.5094769100001</v>
      </c>
      <c r="G20" s="36">
        <f>SUMIFS(СВЦЭМ!$D$39:$D$782,СВЦЭМ!$A$39:$A$782,$A20,СВЦЭМ!$B$39:$B$782,G$11)+'СЕТ СН'!$F$14+СВЦЭМ!$D$10+'СЕТ СН'!$F$8*'СЕТ СН'!$F$9-'СЕТ СН'!$F$26</f>
        <v>1103.4895076100001</v>
      </c>
      <c r="H20" s="36">
        <f>SUMIFS(СВЦЭМ!$D$39:$D$782,СВЦЭМ!$A$39:$A$782,$A20,СВЦЭМ!$B$39:$B$782,H$11)+'СЕТ СН'!$F$14+СВЦЭМ!$D$10+'СЕТ СН'!$F$8*'СЕТ СН'!$F$9-'СЕТ СН'!$F$26</f>
        <v>1092.7821851399999</v>
      </c>
      <c r="I20" s="36">
        <f>SUMIFS(СВЦЭМ!$D$39:$D$782,СВЦЭМ!$A$39:$A$782,$A20,СВЦЭМ!$B$39:$B$782,I$11)+'СЕТ СН'!$F$14+СВЦЭМ!$D$10+'СЕТ СН'!$F$8*'СЕТ СН'!$F$9-'СЕТ СН'!$F$26</f>
        <v>1072.63465744</v>
      </c>
      <c r="J20" s="36">
        <f>SUMIFS(СВЦЭМ!$D$39:$D$782,СВЦЭМ!$A$39:$A$782,$A20,СВЦЭМ!$B$39:$B$782,J$11)+'СЕТ СН'!$F$14+СВЦЭМ!$D$10+'СЕТ СН'!$F$8*'СЕТ СН'!$F$9-'СЕТ СН'!$F$26</f>
        <v>1068.3236100399999</v>
      </c>
      <c r="K20" s="36">
        <f>SUMIFS(СВЦЭМ!$D$39:$D$782,СВЦЭМ!$A$39:$A$782,$A20,СВЦЭМ!$B$39:$B$782,K$11)+'СЕТ СН'!$F$14+СВЦЭМ!$D$10+'СЕТ СН'!$F$8*'СЕТ СН'!$F$9-'СЕТ СН'!$F$26</f>
        <v>1007.1958039899999</v>
      </c>
      <c r="L20" s="36">
        <f>SUMIFS(СВЦЭМ!$D$39:$D$782,СВЦЭМ!$A$39:$A$782,$A20,СВЦЭМ!$B$39:$B$782,L$11)+'СЕТ СН'!$F$14+СВЦЭМ!$D$10+'СЕТ СН'!$F$8*'СЕТ СН'!$F$9-'СЕТ СН'!$F$26</f>
        <v>1017.03735952</v>
      </c>
      <c r="M20" s="36">
        <f>SUMIFS(СВЦЭМ!$D$39:$D$782,СВЦЭМ!$A$39:$A$782,$A20,СВЦЭМ!$B$39:$B$782,M$11)+'СЕТ СН'!$F$14+СВЦЭМ!$D$10+'СЕТ СН'!$F$8*'СЕТ СН'!$F$9-'СЕТ СН'!$F$26</f>
        <v>1019.87846653</v>
      </c>
      <c r="N20" s="36">
        <f>SUMIFS(СВЦЭМ!$D$39:$D$782,СВЦЭМ!$A$39:$A$782,$A20,СВЦЭМ!$B$39:$B$782,N$11)+'СЕТ СН'!$F$14+СВЦЭМ!$D$10+'СЕТ СН'!$F$8*'СЕТ СН'!$F$9-'СЕТ СН'!$F$26</f>
        <v>995.08000186999993</v>
      </c>
      <c r="O20" s="36">
        <f>SUMIFS(СВЦЭМ!$D$39:$D$782,СВЦЭМ!$A$39:$A$782,$A20,СВЦЭМ!$B$39:$B$782,O$11)+'СЕТ СН'!$F$14+СВЦЭМ!$D$10+'СЕТ СН'!$F$8*'СЕТ СН'!$F$9-'СЕТ СН'!$F$26</f>
        <v>1014.48303113</v>
      </c>
      <c r="P20" s="36">
        <f>SUMIFS(СВЦЭМ!$D$39:$D$782,СВЦЭМ!$A$39:$A$782,$A20,СВЦЭМ!$B$39:$B$782,P$11)+'СЕТ СН'!$F$14+СВЦЭМ!$D$10+'СЕТ СН'!$F$8*'СЕТ СН'!$F$9-'СЕТ СН'!$F$26</f>
        <v>1009.18583418</v>
      </c>
      <c r="Q20" s="36">
        <f>SUMIFS(СВЦЭМ!$D$39:$D$782,СВЦЭМ!$A$39:$A$782,$A20,СВЦЭМ!$B$39:$B$782,Q$11)+'СЕТ СН'!$F$14+СВЦЭМ!$D$10+'СЕТ СН'!$F$8*'СЕТ СН'!$F$9-'СЕТ СН'!$F$26</f>
        <v>1007.81958069</v>
      </c>
      <c r="R20" s="36">
        <f>SUMIFS(СВЦЭМ!$D$39:$D$782,СВЦЭМ!$A$39:$A$782,$A20,СВЦЭМ!$B$39:$B$782,R$11)+'СЕТ СН'!$F$14+СВЦЭМ!$D$10+'СЕТ СН'!$F$8*'СЕТ СН'!$F$9-'СЕТ СН'!$F$26</f>
        <v>1034.4925123099999</v>
      </c>
      <c r="S20" s="36">
        <f>SUMIFS(СВЦЭМ!$D$39:$D$782,СВЦЭМ!$A$39:$A$782,$A20,СВЦЭМ!$B$39:$B$782,S$11)+'СЕТ СН'!$F$14+СВЦЭМ!$D$10+'СЕТ СН'!$F$8*'СЕТ СН'!$F$9-'СЕТ СН'!$F$26</f>
        <v>1063.8759005900001</v>
      </c>
      <c r="T20" s="36">
        <f>SUMIFS(СВЦЭМ!$D$39:$D$782,СВЦЭМ!$A$39:$A$782,$A20,СВЦЭМ!$B$39:$B$782,T$11)+'СЕТ СН'!$F$14+СВЦЭМ!$D$10+'СЕТ СН'!$F$8*'СЕТ СН'!$F$9-'СЕТ СН'!$F$26</f>
        <v>1133.23377132</v>
      </c>
      <c r="U20" s="36">
        <f>SUMIFS(СВЦЭМ!$D$39:$D$782,СВЦЭМ!$A$39:$A$782,$A20,СВЦЭМ!$B$39:$B$782,U$11)+'СЕТ СН'!$F$14+СВЦЭМ!$D$10+'СЕТ СН'!$F$8*'СЕТ СН'!$F$9-'СЕТ СН'!$F$26</f>
        <v>1165.73239173</v>
      </c>
      <c r="V20" s="36">
        <f>SUMIFS(СВЦЭМ!$D$39:$D$782,СВЦЭМ!$A$39:$A$782,$A20,СВЦЭМ!$B$39:$B$782,V$11)+'СЕТ СН'!$F$14+СВЦЭМ!$D$10+'СЕТ СН'!$F$8*'СЕТ СН'!$F$9-'СЕТ СН'!$F$26</f>
        <v>1155.2699411200001</v>
      </c>
      <c r="W20" s="36">
        <f>SUMIFS(СВЦЭМ!$D$39:$D$782,СВЦЭМ!$A$39:$A$782,$A20,СВЦЭМ!$B$39:$B$782,W$11)+'СЕТ СН'!$F$14+СВЦЭМ!$D$10+'СЕТ СН'!$F$8*'СЕТ СН'!$F$9-'СЕТ СН'!$F$26</f>
        <v>1138.1826166800001</v>
      </c>
      <c r="X20" s="36">
        <f>SUMIFS(СВЦЭМ!$D$39:$D$782,СВЦЭМ!$A$39:$A$782,$A20,СВЦЭМ!$B$39:$B$782,X$11)+'СЕТ СН'!$F$14+СВЦЭМ!$D$10+'СЕТ СН'!$F$8*'СЕТ СН'!$F$9-'СЕТ СН'!$F$26</f>
        <v>1006.91011383</v>
      </c>
      <c r="Y20" s="36">
        <f>SUMIFS(СВЦЭМ!$D$39:$D$782,СВЦЭМ!$A$39:$A$782,$A20,СВЦЭМ!$B$39:$B$782,Y$11)+'СЕТ СН'!$F$14+СВЦЭМ!$D$10+'СЕТ СН'!$F$8*'СЕТ СН'!$F$9-'СЕТ СН'!$F$26</f>
        <v>907.89903829000002</v>
      </c>
    </row>
    <row r="21" spans="1:25" ht="15.75" x14ac:dyDescent="0.2">
      <c r="A21" s="35">
        <f t="shared" si="0"/>
        <v>44844</v>
      </c>
      <c r="B21" s="36">
        <f>SUMIFS(СВЦЭМ!$D$39:$D$782,СВЦЭМ!$A$39:$A$782,$A21,СВЦЭМ!$B$39:$B$782,B$11)+'СЕТ СН'!$F$14+СВЦЭМ!$D$10+'СЕТ СН'!$F$8*'СЕТ СН'!$F$9-'СЕТ СН'!$F$26</f>
        <v>909.84309897000003</v>
      </c>
      <c r="C21" s="36">
        <f>SUMIFS(СВЦЭМ!$D$39:$D$782,СВЦЭМ!$A$39:$A$782,$A21,СВЦЭМ!$B$39:$B$782,C$11)+'СЕТ СН'!$F$14+СВЦЭМ!$D$10+'СЕТ СН'!$F$8*'СЕТ СН'!$F$9-'СЕТ СН'!$F$26</f>
        <v>966.83113889000003</v>
      </c>
      <c r="D21" s="36">
        <f>SUMIFS(СВЦЭМ!$D$39:$D$782,СВЦЭМ!$A$39:$A$782,$A21,СВЦЭМ!$B$39:$B$782,D$11)+'СЕТ СН'!$F$14+СВЦЭМ!$D$10+'СЕТ СН'!$F$8*'СЕТ СН'!$F$9-'СЕТ СН'!$F$26</f>
        <v>1055.7548627400001</v>
      </c>
      <c r="E21" s="36">
        <f>SUMIFS(СВЦЭМ!$D$39:$D$782,СВЦЭМ!$A$39:$A$782,$A21,СВЦЭМ!$B$39:$B$782,E$11)+'СЕТ СН'!$F$14+СВЦЭМ!$D$10+'СЕТ СН'!$F$8*'СЕТ СН'!$F$9-'СЕТ СН'!$F$26</f>
        <v>1055.42111116</v>
      </c>
      <c r="F21" s="36">
        <f>SUMIFS(СВЦЭМ!$D$39:$D$782,СВЦЭМ!$A$39:$A$782,$A21,СВЦЭМ!$B$39:$B$782,F$11)+'СЕТ СН'!$F$14+СВЦЭМ!$D$10+'СЕТ СН'!$F$8*'СЕТ СН'!$F$9-'СЕТ СН'!$F$26</f>
        <v>1050.09699948</v>
      </c>
      <c r="G21" s="36">
        <f>SUMIFS(СВЦЭМ!$D$39:$D$782,СВЦЭМ!$A$39:$A$782,$A21,СВЦЭМ!$B$39:$B$782,G$11)+'СЕТ СН'!$F$14+СВЦЭМ!$D$10+'СЕТ СН'!$F$8*'СЕТ СН'!$F$9-'СЕТ СН'!$F$26</f>
        <v>1050.67488772</v>
      </c>
      <c r="H21" s="36">
        <f>SUMIFS(СВЦЭМ!$D$39:$D$782,СВЦЭМ!$A$39:$A$782,$A21,СВЦЭМ!$B$39:$B$782,H$11)+'СЕТ СН'!$F$14+СВЦЭМ!$D$10+'СЕТ СН'!$F$8*'СЕТ СН'!$F$9-'СЕТ СН'!$F$26</f>
        <v>995.08252696</v>
      </c>
      <c r="I21" s="36">
        <f>SUMIFS(СВЦЭМ!$D$39:$D$782,СВЦЭМ!$A$39:$A$782,$A21,СВЦЭМ!$B$39:$B$782,I$11)+'СЕТ СН'!$F$14+СВЦЭМ!$D$10+'СЕТ СН'!$F$8*'СЕТ СН'!$F$9-'СЕТ СН'!$F$26</f>
        <v>922.37311162000003</v>
      </c>
      <c r="J21" s="36">
        <f>SUMIFS(СВЦЭМ!$D$39:$D$782,СВЦЭМ!$A$39:$A$782,$A21,СВЦЭМ!$B$39:$B$782,J$11)+'СЕТ СН'!$F$14+СВЦЭМ!$D$10+'СЕТ СН'!$F$8*'СЕТ СН'!$F$9-'СЕТ СН'!$F$26</f>
        <v>904.05311476999998</v>
      </c>
      <c r="K21" s="36">
        <f>SUMIFS(СВЦЭМ!$D$39:$D$782,СВЦЭМ!$A$39:$A$782,$A21,СВЦЭМ!$B$39:$B$782,K$11)+'СЕТ СН'!$F$14+СВЦЭМ!$D$10+'СЕТ СН'!$F$8*'СЕТ СН'!$F$9-'СЕТ СН'!$F$26</f>
        <v>897.98852287</v>
      </c>
      <c r="L21" s="36">
        <f>SUMIFS(СВЦЭМ!$D$39:$D$782,СВЦЭМ!$A$39:$A$782,$A21,СВЦЭМ!$B$39:$B$782,L$11)+'СЕТ СН'!$F$14+СВЦЭМ!$D$10+'СЕТ СН'!$F$8*'СЕТ СН'!$F$9-'СЕТ СН'!$F$26</f>
        <v>888.49380619999999</v>
      </c>
      <c r="M21" s="36">
        <f>SUMIFS(СВЦЭМ!$D$39:$D$782,СВЦЭМ!$A$39:$A$782,$A21,СВЦЭМ!$B$39:$B$782,M$11)+'СЕТ СН'!$F$14+СВЦЭМ!$D$10+'СЕТ СН'!$F$8*'СЕТ СН'!$F$9-'СЕТ СН'!$F$26</f>
        <v>931.82149643000002</v>
      </c>
      <c r="N21" s="36">
        <f>SUMIFS(СВЦЭМ!$D$39:$D$782,СВЦЭМ!$A$39:$A$782,$A21,СВЦЭМ!$B$39:$B$782,N$11)+'СЕТ СН'!$F$14+СВЦЭМ!$D$10+'СЕТ СН'!$F$8*'СЕТ СН'!$F$9-'СЕТ СН'!$F$26</f>
        <v>1008.56378807</v>
      </c>
      <c r="O21" s="36">
        <f>SUMIFS(СВЦЭМ!$D$39:$D$782,СВЦЭМ!$A$39:$A$782,$A21,СВЦЭМ!$B$39:$B$782,O$11)+'СЕТ СН'!$F$14+СВЦЭМ!$D$10+'СЕТ СН'!$F$8*'СЕТ СН'!$F$9-'СЕТ СН'!$F$26</f>
        <v>1005.08271168</v>
      </c>
      <c r="P21" s="36">
        <f>SUMIFS(СВЦЭМ!$D$39:$D$782,СВЦЭМ!$A$39:$A$782,$A21,СВЦЭМ!$B$39:$B$782,P$11)+'СЕТ СН'!$F$14+СВЦЭМ!$D$10+'СЕТ СН'!$F$8*'СЕТ СН'!$F$9-'СЕТ СН'!$F$26</f>
        <v>969.74957211000003</v>
      </c>
      <c r="Q21" s="36">
        <f>SUMIFS(СВЦЭМ!$D$39:$D$782,СВЦЭМ!$A$39:$A$782,$A21,СВЦЭМ!$B$39:$B$782,Q$11)+'СЕТ СН'!$F$14+СВЦЭМ!$D$10+'СЕТ СН'!$F$8*'СЕТ СН'!$F$9-'СЕТ СН'!$F$26</f>
        <v>959.09939425999994</v>
      </c>
      <c r="R21" s="36">
        <f>SUMIFS(СВЦЭМ!$D$39:$D$782,СВЦЭМ!$A$39:$A$782,$A21,СВЦЭМ!$B$39:$B$782,R$11)+'СЕТ СН'!$F$14+СВЦЭМ!$D$10+'СЕТ СН'!$F$8*'СЕТ СН'!$F$9-'СЕТ СН'!$F$26</f>
        <v>917.92134985999996</v>
      </c>
      <c r="S21" s="36">
        <f>SUMIFS(СВЦЭМ!$D$39:$D$782,СВЦЭМ!$A$39:$A$782,$A21,СВЦЭМ!$B$39:$B$782,S$11)+'СЕТ СН'!$F$14+СВЦЭМ!$D$10+'СЕТ СН'!$F$8*'СЕТ СН'!$F$9-'СЕТ СН'!$F$26</f>
        <v>877.08357965999994</v>
      </c>
      <c r="T21" s="36">
        <f>SUMIFS(СВЦЭМ!$D$39:$D$782,СВЦЭМ!$A$39:$A$782,$A21,СВЦЭМ!$B$39:$B$782,T$11)+'СЕТ СН'!$F$14+СВЦЭМ!$D$10+'СЕТ СН'!$F$8*'СЕТ СН'!$F$9-'СЕТ СН'!$F$26</f>
        <v>926.59053288999996</v>
      </c>
      <c r="U21" s="36">
        <f>SUMIFS(СВЦЭМ!$D$39:$D$782,СВЦЭМ!$A$39:$A$782,$A21,СВЦЭМ!$B$39:$B$782,U$11)+'СЕТ СН'!$F$14+СВЦЭМ!$D$10+'СЕТ СН'!$F$8*'СЕТ СН'!$F$9-'СЕТ СН'!$F$26</f>
        <v>943.42844097</v>
      </c>
      <c r="V21" s="36">
        <f>SUMIFS(СВЦЭМ!$D$39:$D$782,СВЦЭМ!$A$39:$A$782,$A21,СВЦЭМ!$B$39:$B$782,V$11)+'СЕТ СН'!$F$14+СВЦЭМ!$D$10+'СЕТ СН'!$F$8*'СЕТ СН'!$F$9-'СЕТ СН'!$F$26</f>
        <v>951.84995014000003</v>
      </c>
      <c r="W21" s="36">
        <f>SUMIFS(СВЦЭМ!$D$39:$D$782,СВЦЭМ!$A$39:$A$782,$A21,СВЦЭМ!$B$39:$B$782,W$11)+'СЕТ СН'!$F$14+СВЦЭМ!$D$10+'СЕТ СН'!$F$8*'СЕТ СН'!$F$9-'СЕТ СН'!$F$26</f>
        <v>957.02591023000002</v>
      </c>
      <c r="X21" s="36">
        <f>SUMIFS(СВЦЭМ!$D$39:$D$782,СВЦЭМ!$A$39:$A$782,$A21,СВЦЭМ!$B$39:$B$782,X$11)+'СЕТ СН'!$F$14+СВЦЭМ!$D$10+'СЕТ СН'!$F$8*'СЕТ СН'!$F$9-'СЕТ СН'!$F$26</f>
        <v>936.59287494</v>
      </c>
      <c r="Y21" s="36">
        <f>SUMIFS(СВЦЭМ!$D$39:$D$782,СВЦЭМ!$A$39:$A$782,$A21,СВЦЭМ!$B$39:$B$782,Y$11)+'СЕТ СН'!$F$14+СВЦЭМ!$D$10+'СЕТ СН'!$F$8*'СЕТ СН'!$F$9-'СЕТ СН'!$F$26</f>
        <v>914.98303738999994</v>
      </c>
    </row>
    <row r="22" spans="1:25" ht="15.75" x14ac:dyDescent="0.2">
      <c r="A22" s="35">
        <f t="shared" si="0"/>
        <v>44845</v>
      </c>
      <c r="B22" s="36">
        <f>SUMIFS(СВЦЭМ!$D$39:$D$782,СВЦЭМ!$A$39:$A$782,$A22,СВЦЭМ!$B$39:$B$782,B$11)+'СЕТ СН'!$F$14+СВЦЭМ!$D$10+'СЕТ СН'!$F$8*'СЕТ СН'!$F$9-'СЕТ СН'!$F$26</f>
        <v>1003.57112704</v>
      </c>
      <c r="C22" s="36">
        <f>SUMIFS(СВЦЭМ!$D$39:$D$782,СВЦЭМ!$A$39:$A$782,$A22,СВЦЭМ!$B$39:$B$782,C$11)+'СЕТ СН'!$F$14+СВЦЭМ!$D$10+'СЕТ СН'!$F$8*'СЕТ СН'!$F$9-'СЕТ СН'!$F$26</f>
        <v>1064.05696511</v>
      </c>
      <c r="D22" s="36">
        <f>SUMIFS(СВЦЭМ!$D$39:$D$782,СВЦЭМ!$A$39:$A$782,$A22,СВЦЭМ!$B$39:$B$782,D$11)+'СЕТ СН'!$F$14+СВЦЭМ!$D$10+'СЕТ СН'!$F$8*'СЕТ СН'!$F$9-'СЕТ СН'!$F$26</f>
        <v>1105.7432104099998</v>
      </c>
      <c r="E22" s="36">
        <f>SUMIFS(СВЦЭМ!$D$39:$D$782,СВЦЭМ!$A$39:$A$782,$A22,СВЦЭМ!$B$39:$B$782,E$11)+'СЕТ СН'!$F$14+СВЦЭМ!$D$10+'СЕТ СН'!$F$8*'СЕТ СН'!$F$9-'СЕТ СН'!$F$26</f>
        <v>1120.5122295400001</v>
      </c>
      <c r="F22" s="36">
        <f>SUMIFS(СВЦЭМ!$D$39:$D$782,СВЦЭМ!$A$39:$A$782,$A22,СВЦЭМ!$B$39:$B$782,F$11)+'СЕТ СН'!$F$14+СВЦЭМ!$D$10+'СЕТ СН'!$F$8*'СЕТ СН'!$F$9-'СЕТ СН'!$F$26</f>
        <v>1117.14350012</v>
      </c>
      <c r="G22" s="36">
        <f>SUMIFS(СВЦЭМ!$D$39:$D$782,СВЦЭМ!$A$39:$A$782,$A22,СВЦЭМ!$B$39:$B$782,G$11)+'СЕТ СН'!$F$14+СВЦЭМ!$D$10+'СЕТ СН'!$F$8*'СЕТ СН'!$F$9-'СЕТ СН'!$F$26</f>
        <v>1058.0566134999999</v>
      </c>
      <c r="H22" s="36">
        <f>SUMIFS(СВЦЭМ!$D$39:$D$782,СВЦЭМ!$A$39:$A$782,$A22,СВЦЭМ!$B$39:$B$782,H$11)+'СЕТ СН'!$F$14+СВЦЭМ!$D$10+'СЕТ СН'!$F$8*'СЕТ СН'!$F$9-'СЕТ СН'!$F$26</f>
        <v>1065.2347496299999</v>
      </c>
      <c r="I22" s="36">
        <f>SUMIFS(СВЦЭМ!$D$39:$D$782,СВЦЭМ!$A$39:$A$782,$A22,СВЦЭМ!$B$39:$B$782,I$11)+'СЕТ СН'!$F$14+СВЦЭМ!$D$10+'СЕТ СН'!$F$8*'СЕТ СН'!$F$9-'СЕТ СН'!$F$26</f>
        <v>1088.90933496</v>
      </c>
      <c r="J22" s="36">
        <f>SUMIFS(СВЦЭМ!$D$39:$D$782,СВЦЭМ!$A$39:$A$782,$A22,СВЦЭМ!$B$39:$B$782,J$11)+'СЕТ СН'!$F$14+СВЦЭМ!$D$10+'СЕТ СН'!$F$8*'СЕТ СН'!$F$9-'СЕТ СН'!$F$26</f>
        <v>1097.7799687900001</v>
      </c>
      <c r="K22" s="36">
        <f>SUMIFS(СВЦЭМ!$D$39:$D$782,СВЦЭМ!$A$39:$A$782,$A22,СВЦЭМ!$B$39:$B$782,K$11)+'СЕТ СН'!$F$14+СВЦЭМ!$D$10+'СЕТ СН'!$F$8*'СЕТ СН'!$F$9-'СЕТ СН'!$F$26</f>
        <v>1101.63233909</v>
      </c>
      <c r="L22" s="36">
        <f>SUMIFS(СВЦЭМ!$D$39:$D$782,СВЦЭМ!$A$39:$A$782,$A22,СВЦЭМ!$B$39:$B$782,L$11)+'СЕТ СН'!$F$14+СВЦЭМ!$D$10+'СЕТ СН'!$F$8*'СЕТ СН'!$F$9-'СЕТ СН'!$F$26</f>
        <v>1107.92850002</v>
      </c>
      <c r="M22" s="36">
        <f>SUMIFS(СВЦЭМ!$D$39:$D$782,СВЦЭМ!$A$39:$A$782,$A22,СВЦЭМ!$B$39:$B$782,M$11)+'СЕТ СН'!$F$14+СВЦЭМ!$D$10+'СЕТ СН'!$F$8*'СЕТ СН'!$F$9-'СЕТ СН'!$F$26</f>
        <v>1078.21663474</v>
      </c>
      <c r="N22" s="36">
        <f>SUMIFS(СВЦЭМ!$D$39:$D$782,СВЦЭМ!$A$39:$A$782,$A22,СВЦЭМ!$B$39:$B$782,N$11)+'СЕТ СН'!$F$14+СВЦЭМ!$D$10+'СЕТ СН'!$F$8*'СЕТ СН'!$F$9-'СЕТ СН'!$F$26</f>
        <v>1102.23279456</v>
      </c>
      <c r="O22" s="36">
        <f>SUMIFS(СВЦЭМ!$D$39:$D$782,СВЦЭМ!$A$39:$A$782,$A22,СВЦЭМ!$B$39:$B$782,O$11)+'СЕТ СН'!$F$14+СВЦЭМ!$D$10+'СЕТ СН'!$F$8*'СЕТ СН'!$F$9-'СЕТ СН'!$F$26</f>
        <v>1105.4835367400001</v>
      </c>
      <c r="P22" s="36">
        <f>SUMIFS(СВЦЭМ!$D$39:$D$782,СВЦЭМ!$A$39:$A$782,$A22,СВЦЭМ!$B$39:$B$782,P$11)+'СЕТ СН'!$F$14+СВЦЭМ!$D$10+'СЕТ СН'!$F$8*'СЕТ СН'!$F$9-'СЕТ СН'!$F$26</f>
        <v>1096.43443475</v>
      </c>
      <c r="Q22" s="36">
        <f>SUMIFS(СВЦЭМ!$D$39:$D$782,СВЦЭМ!$A$39:$A$782,$A22,СВЦЭМ!$B$39:$B$782,Q$11)+'СЕТ СН'!$F$14+СВЦЭМ!$D$10+'СЕТ СН'!$F$8*'СЕТ СН'!$F$9-'СЕТ СН'!$F$26</f>
        <v>1089.86799559</v>
      </c>
      <c r="R22" s="36">
        <f>SUMIFS(СВЦЭМ!$D$39:$D$782,СВЦЭМ!$A$39:$A$782,$A22,СВЦЭМ!$B$39:$B$782,R$11)+'СЕТ СН'!$F$14+СВЦЭМ!$D$10+'СЕТ СН'!$F$8*'СЕТ СН'!$F$9-'СЕТ СН'!$F$26</f>
        <v>1070.50732305</v>
      </c>
      <c r="S22" s="36">
        <f>SUMIFS(СВЦЭМ!$D$39:$D$782,СВЦЭМ!$A$39:$A$782,$A22,СВЦЭМ!$B$39:$B$782,S$11)+'СЕТ СН'!$F$14+СВЦЭМ!$D$10+'СЕТ СН'!$F$8*'СЕТ СН'!$F$9-'СЕТ СН'!$F$26</f>
        <v>1105.7096831599999</v>
      </c>
      <c r="T22" s="36">
        <f>SUMIFS(СВЦЭМ!$D$39:$D$782,СВЦЭМ!$A$39:$A$782,$A22,СВЦЭМ!$B$39:$B$782,T$11)+'СЕТ СН'!$F$14+СВЦЭМ!$D$10+'СЕТ СН'!$F$8*'СЕТ СН'!$F$9-'СЕТ СН'!$F$26</f>
        <v>1157.5050956200002</v>
      </c>
      <c r="U22" s="36">
        <f>SUMIFS(СВЦЭМ!$D$39:$D$782,СВЦЭМ!$A$39:$A$782,$A22,СВЦЭМ!$B$39:$B$782,U$11)+'СЕТ СН'!$F$14+СВЦЭМ!$D$10+'СЕТ СН'!$F$8*'СЕТ СН'!$F$9-'СЕТ СН'!$F$26</f>
        <v>1178.8931488799999</v>
      </c>
      <c r="V22" s="36">
        <f>SUMIFS(СВЦЭМ!$D$39:$D$782,СВЦЭМ!$A$39:$A$782,$A22,СВЦЭМ!$B$39:$B$782,V$11)+'СЕТ СН'!$F$14+СВЦЭМ!$D$10+'СЕТ СН'!$F$8*'СЕТ СН'!$F$9-'СЕТ СН'!$F$26</f>
        <v>1176.00323106</v>
      </c>
      <c r="W22" s="36">
        <f>SUMIFS(СВЦЭМ!$D$39:$D$782,СВЦЭМ!$A$39:$A$782,$A22,СВЦЭМ!$B$39:$B$782,W$11)+'СЕТ СН'!$F$14+СВЦЭМ!$D$10+'СЕТ СН'!$F$8*'СЕТ СН'!$F$9-'СЕТ СН'!$F$26</f>
        <v>1207.8171664400002</v>
      </c>
      <c r="X22" s="36">
        <f>SUMIFS(СВЦЭМ!$D$39:$D$782,СВЦЭМ!$A$39:$A$782,$A22,СВЦЭМ!$B$39:$B$782,X$11)+'СЕТ СН'!$F$14+СВЦЭМ!$D$10+'СЕТ СН'!$F$8*'СЕТ СН'!$F$9-'СЕТ СН'!$F$26</f>
        <v>1189.97760939</v>
      </c>
      <c r="Y22" s="36">
        <f>SUMIFS(СВЦЭМ!$D$39:$D$782,СВЦЭМ!$A$39:$A$782,$A22,СВЦЭМ!$B$39:$B$782,Y$11)+'СЕТ СН'!$F$14+СВЦЭМ!$D$10+'СЕТ СН'!$F$8*'СЕТ СН'!$F$9-'СЕТ СН'!$F$26</f>
        <v>1182.34942546</v>
      </c>
    </row>
    <row r="23" spans="1:25" ht="15.75" x14ac:dyDescent="0.2">
      <c r="A23" s="35">
        <f t="shared" si="0"/>
        <v>44846</v>
      </c>
      <c r="B23" s="36">
        <f>SUMIFS(СВЦЭМ!$D$39:$D$782,СВЦЭМ!$A$39:$A$782,$A23,СВЦЭМ!$B$39:$B$782,B$11)+'СЕТ СН'!$F$14+СВЦЭМ!$D$10+'СЕТ СН'!$F$8*'СЕТ СН'!$F$9-'СЕТ СН'!$F$26</f>
        <v>1092.8611262099998</v>
      </c>
      <c r="C23" s="36">
        <f>SUMIFS(СВЦЭМ!$D$39:$D$782,СВЦЭМ!$A$39:$A$782,$A23,СВЦЭМ!$B$39:$B$782,C$11)+'СЕТ СН'!$F$14+СВЦЭМ!$D$10+'СЕТ СН'!$F$8*'СЕТ СН'!$F$9-'СЕТ СН'!$F$26</f>
        <v>1117.4620970999999</v>
      </c>
      <c r="D23" s="36">
        <f>SUMIFS(СВЦЭМ!$D$39:$D$782,СВЦЭМ!$A$39:$A$782,$A23,СВЦЭМ!$B$39:$B$782,D$11)+'СЕТ СН'!$F$14+СВЦЭМ!$D$10+'СЕТ СН'!$F$8*'СЕТ СН'!$F$9-'СЕТ СН'!$F$26</f>
        <v>1138.49961123</v>
      </c>
      <c r="E23" s="36">
        <f>SUMIFS(СВЦЭМ!$D$39:$D$782,СВЦЭМ!$A$39:$A$782,$A23,СВЦЭМ!$B$39:$B$782,E$11)+'СЕТ СН'!$F$14+СВЦЭМ!$D$10+'СЕТ СН'!$F$8*'СЕТ СН'!$F$9-'СЕТ СН'!$F$26</f>
        <v>1131.7673392900001</v>
      </c>
      <c r="F23" s="36">
        <f>SUMIFS(СВЦЭМ!$D$39:$D$782,СВЦЭМ!$A$39:$A$782,$A23,СВЦЭМ!$B$39:$B$782,F$11)+'СЕТ СН'!$F$14+СВЦЭМ!$D$10+'СЕТ СН'!$F$8*'СЕТ СН'!$F$9-'СЕТ СН'!$F$26</f>
        <v>1126.51834676</v>
      </c>
      <c r="G23" s="36">
        <f>SUMIFS(СВЦЭМ!$D$39:$D$782,СВЦЭМ!$A$39:$A$782,$A23,СВЦЭМ!$B$39:$B$782,G$11)+'СЕТ СН'!$F$14+СВЦЭМ!$D$10+'СЕТ СН'!$F$8*'СЕТ СН'!$F$9-'СЕТ СН'!$F$26</f>
        <v>1124.8729986600001</v>
      </c>
      <c r="H23" s="36">
        <f>SUMIFS(СВЦЭМ!$D$39:$D$782,СВЦЭМ!$A$39:$A$782,$A23,СВЦЭМ!$B$39:$B$782,H$11)+'СЕТ СН'!$F$14+СВЦЭМ!$D$10+'СЕТ СН'!$F$8*'СЕТ СН'!$F$9-'СЕТ СН'!$F$26</f>
        <v>1100.0090682</v>
      </c>
      <c r="I23" s="36">
        <f>SUMIFS(СВЦЭМ!$D$39:$D$782,СВЦЭМ!$A$39:$A$782,$A23,СВЦЭМ!$B$39:$B$782,I$11)+'СЕТ СН'!$F$14+СВЦЭМ!$D$10+'СЕТ СН'!$F$8*'СЕТ СН'!$F$9-'СЕТ СН'!$F$26</f>
        <v>1070.6529077999999</v>
      </c>
      <c r="J23" s="36">
        <f>SUMIFS(СВЦЭМ!$D$39:$D$782,СВЦЭМ!$A$39:$A$782,$A23,СВЦЭМ!$B$39:$B$782,J$11)+'СЕТ СН'!$F$14+СВЦЭМ!$D$10+'СЕТ СН'!$F$8*'СЕТ СН'!$F$9-'СЕТ СН'!$F$26</f>
        <v>1079.00979811</v>
      </c>
      <c r="K23" s="36">
        <f>SUMIFS(СВЦЭМ!$D$39:$D$782,СВЦЭМ!$A$39:$A$782,$A23,СВЦЭМ!$B$39:$B$782,K$11)+'СЕТ СН'!$F$14+СВЦЭМ!$D$10+'СЕТ СН'!$F$8*'СЕТ СН'!$F$9-'СЕТ СН'!$F$26</f>
        <v>1073.8556915300001</v>
      </c>
      <c r="L23" s="36">
        <f>SUMIFS(СВЦЭМ!$D$39:$D$782,СВЦЭМ!$A$39:$A$782,$A23,СВЦЭМ!$B$39:$B$782,L$11)+'СЕТ СН'!$F$14+СВЦЭМ!$D$10+'СЕТ СН'!$F$8*'СЕТ СН'!$F$9-'СЕТ СН'!$F$26</f>
        <v>1067.1438694399999</v>
      </c>
      <c r="M23" s="36">
        <f>SUMIFS(СВЦЭМ!$D$39:$D$782,СВЦЭМ!$A$39:$A$782,$A23,СВЦЭМ!$B$39:$B$782,M$11)+'СЕТ СН'!$F$14+СВЦЭМ!$D$10+'СЕТ СН'!$F$8*'СЕТ СН'!$F$9-'СЕТ СН'!$F$26</f>
        <v>1062.1214125199999</v>
      </c>
      <c r="N23" s="36">
        <f>SUMIFS(СВЦЭМ!$D$39:$D$782,СВЦЭМ!$A$39:$A$782,$A23,СВЦЭМ!$B$39:$B$782,N$11)+'СЕТ СН'!$F$14+СВЦЭМ!$D$10+'СЕТ СН'!$F$8*'СЕТ СН'!$F$9-'СЕТ СН'!$F$26</f>
        <v>1079.8501450599999</v>
      </c>
      <c r="O23" s="36">
        <f>SUMIFS(СВЦЭМ!$D$39:$D$782,СВЦЭМ!$A$39:$A$782,$A23,СВЦЭМ!$B$39:$B$782,O$11)+'СЕТ СН'!$F$14+СВЦЭМ!$D$10+'СЕТ СН'!$F$8*'СЕТ СН'!$F$9-'СЕТ СН'!$F$26</f>
        <v>1076.46880055</v>
      </c>
      <c r="P23" s="36">
        <f>SUMIFS(СВЦЭМ!$D$39:$D$782,СВЦЭМ!$A$39:$A$782,$A23,СВЦЭМ!$B$39:$B$782,P$11)+'СЕТ СН'!$F$14+СВЦЭМ!$D$10+'СЕТ СН'!$F$8*'СЕТ СН'!$F$9-'СЕТ СН'!$F$26</f>
        <v>1068.99955067</v>
      </c>
      <c r="Q23" s="36">
        <f>SUMIFS(СВЦЭМ!$D$39:$D$782,СВЦЭМ!$A$39:$A$782,$A23,СВЦЭМ!$B$39:$B$782,Q$11)+'СЕТ СН'!$F$14+СВЦЭМ!$D$10+'СЕТ СН'!$F$8*'СЕТ СН'!$F$9-'СЕТ СН'!$F$26</f>
        <v>1074.0481083700001</v>
      </c>
      <c r="R23" s="36">
        <f>SUMIFS(СВЦЭМ!$D$39:$D$782,СВЦЭМ!$A$39:$A$782,$A23,СВЦЭМ!$B$39:$B$782,R$11)+'СЕТ СН'!$F$14+СВЦЭМ!$D$10+'СЕТ СН'!$F$8*'СЕТ СН'!$F$9-'СЕТ СН'!$F$26</f>
        <v>1053.1042849599999</v>
      </c>
      <c r="S23" s="36">
        <f>SUMIFS(СВЦЭМ!$D$39:$D$782,СВЦЭМ!$A$39:$A$782,$A23,СВЦЭМ!$B$39:$B$782,S$11)+'СЕТ СН'!$F$14+СВЦЭМ!$D$10+'СЕТ СН'!$F$8*'СЕТ СН'!$F$9-'СЕТ СН'!$F$26</f>
        <v>1055.2682859500001</v>
      </c>
      <c r="T23" s="36">
        <f>SUMIFS(СВЦЭМ!$D$39:$D$782,СВЦЭМ!$A$39:$A$782,$A23,СВЦЭМ!$B$39:$B$782,T$11)+'СЕТ СН'!$F$14+СВЦЭМ!$D$10+'СЕТ СН'!$F$8*'СЕТ СН'!$F$9-'СЕТ СН'!$F$26</f>
        <v>1184.25976928</v>
      </c>
      <c r="U23" s="36">
        <f>SUMIFS(СВЦЭМ!$D$39:$D$782,СВЦЭМ!$A$39:$A$782,$A23,СВЦЭМ!$B$39:$B$782,U$11)+'СЕТ СН'!$F$14+СВЦЭМ!$D$10+'СЕТ СН'!$F$8*'СЕТ СН'!$F$9-'СЕТ СН'!$F$26</f>
        <v>1175.7545522599999</v>
      </c>
      <c r="V23" s="36">
        <f>SUMIFS(СВЦЭМ!$D$39:$D$782,СВЦЭМ!$A$39:$A$782,$A23,СВЦЭМ!$B$39:$B$782,V$11)+'СЕТ СН'!$F$14+СВЦЭМ!$D$10+'СЕТ СН'!$F$8*'СЕТ СН'!$F$9-'СЕТ СН'!$F$26</f>
        <v>1212.1059443300001</v>
      </c>
      <c r="W23" s="36">
        <f>SUMIFS(СВЦЭМ!$D$39:$D$782,СВЦЭМ!$A$39:$A$782,$A23,СВЦЭМ!$B$39:$B$782,W$11)+'СЕТ СН'!$F$14+СВЦЭМ!$D$10+'СЕТ СН'!$F$8*'СЕТ СН'!$F$9-'СЕТ СН'!$F$26</f>
        <v>1131.50927817</v>
      </c>
      <c r="X23" s="36">
        <f>SUMIFS(СВЦЭМ!$D$39:$D$782,СВЦЭМ!$A$39:$A$782,$A23,СВЦЭМ!$B$39:$B$782,X$11)+'СЕТ СН'!$F$14+СВЦЭМ!$D$10+'СЕТ СН'!$F$8*'СЕТ СН'!$F$9-'СЕТ СН'!$F$26</f>
        <v>1101.09659545</v>
      </c>
      <c r="Y23" s="36">
        <f>SUMIFS(СВЦЭМ!$D$39:$D$782,СВЦЭМ!$A$39:$A$782,$A23,СВЦЭМ!$B$39:$B$782,Y$11)+'СЕТ СН'!$F$14+СВЦЭМ!$D$10+'СЕТ СН'!$F$8*'СЕТ СН'!$F$9-'СЕТ СН'!$F$26</f>
        <v>1086.0808006299999</v>
      </c>
    </row>
    <row r="24" spans="1:25" ht="15.75" x14ac:dyDescent="0.2">
      <c r="A24" s="35">
        <f t="shared" si="0"/>
        <v>44847</v>
      </c>
      <c r="B24" s="36">
        <f>SUMIFS(СВЦЭМ!$D$39:$D$782,СВЦЭМ!$A$39:$A$782,$A24,СВЦЭМ!$B$39:$B$782,B$11)+'СЕТ СН'!$F$14+СВЦЭМ!$D$10+'СЕТ СН'!$F$8*'СЕТ СН'!$F$9-'СЕТ СН'!$F$26</f>
        <v>1183.14846898</v>
      </c>
      <c r="C24" s="36">
        <f>SUMIFS(СВЦЭМ!$D$39:$D$782,СВЦЭМ!$A$39:$A$782,$A24,СВЦЭМ!$B$39:$B$782,C$11)+'СЕТ СН'!$F$14+СВЦЭМ!$D$10+'СЕТ СН'!$F$8*'СЕТ СН'!$F$9-'СЕТ СН'!$F$26</f>
        <v>1205.4549948600002</v>
      </c>
      <c r="D24" s="36">
        <f>SUMIFS(СВЦЭМ!$D$39:$D$782,СВЦЭМ!$A$39:$A$782,$A24,СВЦЭМ!$B$39:$B$782,D$11)+'СЕТ СН'!$F$14+СВЦЭМ!$D$10+'СЕТ СН'!$F$8*'СЕТ СН'!$F$9-'СЕТ СН'!$F$26</f>
        <v>1203.4317947700001</v>
      </c>
      <c r="E24" s="36">
        <f>SUMIFS(СВЦЭМ!$D$39:$D$782,СВЦЭМ!$A$39:$A$782,$A24,СВЦЭМ!$B$39:$B$782,E$11)+'СЕТ СН'!$F$14+СВЦЭМ!$D$10+'СЕТ СН'!$F$8*'СЕТ СН'!$F$9-'СЕТ СН'!$F$26</f>
        <v>1208.6693730900001</v>
      </c>
      <c r="F24" s="36">
        <f>SUMIFS(СВЦЭМ!$D$39:$D$782,СВЦЭМ!$A$39:$A$782,$A24,СВЦЭМ!$B$39:$B$782,F$11)+'СЕТ СН'!$F$14+СВЦЭМ!$D$10+'СЕТ СН'!$F$8*'СЕТ СН'!$F$9-'СЕТ СН'!$F$26</f>
        <v>1210.4599557199999</v>
      </c>
      <c r="G24" s="36">
        <f>SUMIFS(СВЦЭМ!$D$39:$D$782,СВЦЭМ!$A$39:$A$782,$A24,СВЦЭМ!$B$39:$B$782,G$11)+'СЕТ СН'!$F$14+СВЦЭМ!$D$10+'СЕТ СН'!$F$8*'СЕТ СН'!$F$9-'СЕТ СН'!$F$26</f>
        <v>1199.3504070899999</v>
      </c>
      <c r="H24" s="36">
        <f>SUMIFS(СВЦЭМ!$D$39:$D$782,СВЦЭМ!$A$39:$A$782,$A24,СВЦЭМ!$B$39:$B$782,H$11)+'СЕТ СН'!$F$14+СВЦЭМ!$D$10+'СЕТ СН'!$F$8*'СЕТ СН'!$F$9-'СЕТ СН'!$F$26</f>
        <v>1173.51688212</v>
      </c>
      <c r="I24" s="36">
        <f>SUMIFS(СВЦЭМ!$D$39:$D$782,СВЦЭМ!$A$39:$A$782,$A24,СВЦЭМ!$B$39:$B$782,I$11)+'СЕТ СН'!$F$14+СВЦЭМ!$D$10+'СЕТ СН'!$F$8*'СЕТ СН'!$F$9-'СЕТ СН'!$F$26</f>
        <v>1151.57766672</v>
      </c>
      <c r="J24" s="36">
        <f>SUMIFS(СВЦЭМ!$D$39:$D$782,СВЦЭМ!$A$39:$A$782,$A24,СВЦЭМ!$B$39:$B$782,J$11)+'СЕТ СН'!$F$14+СВЦЭМ!$D$10+'СЕТ СН'!$F$8*'СЕТ СН'!$F$9-'СЕТ СН'!$F$26</f>
        <v>1141.4162584599999</v>
      </c>
      <c r="K24" s="36">
        <f>SUMIFS(СВЦЭМ!$D$39:$D$782,СВЦЭМ!$A$39:$A$782,$A24,СВЦЭМ!$B$39:$B$782,K$11)+'СЕТ СН'!$F$14+СВЦЭМ!$D$10+'СЕТ СН'!$F$8*'СЕТ СН'!$F$9-'СЕТ СН'!$F$26</f>
        <v>1169.1637336200001</v>
      </c>
      <c r="L24" s="36">
        <f>SUMIFS(СВЦЭМ!$D$39:$D$782,СВЦЭМ!$A$39:$A$782,$A24,СВЦЭМ!$B$39:$B$782,L$11)+'СЕТ СН'!$F$14+СВЦЭМ!$D$10+'СЕТ СН'!$F$8*'СЕТ СН'!$F$9-'СЕТ СН'!$F$26</f>
        <v>1157.05719176</v>
      </c>
      <c r="M24" s="36">
        <f>SUMIFS(СВЦЭМ!$D$39:$D$782,СВЦЭМ!$A$39:$A$782,$A24,СВЦЭМ!$B$39:$B$782,M$11)+'СЕТ СН'!$F$14+СВЦЭМ!$D$10+'СЕТ СН'!$F$8*'СЕТ СН'!$F$9-'СЕТ СН'!$F$26</f>
        <v>1167.7029331799999</v>
      </c>
      <c r="N24" s="36">
        <f>SUMIFS(СВЦЭМ!$D$39:$D$782,СВЦЭМ!$A$39:$A$782,$A24,СВЦЭМ!$B$39:$B$782,N$11)+'СЕТ СН'!$F$14+СВЦЭМ!$D$10+'СЕТ СН'!$F$8*'СЕТ СН'!$F$9-'СЕТ СН'!$F$26</f>
        <v>1160.2382988200002</v>
      </c>
      <c r="O24" s="36">
        <f>SUMIFS(СВЦЭМ!$D$39:$D$782,СВЦЭМ!$A$39:$A$782,$A24,СВЦЭМ!$B$39:$B$782,O$11)+'СЕТ СН'!$F$14+СВЦЭМ!$D$10+'СЕТ СН'!$F$8*'СЕТ СН'!$F$9-'СЕТ СН'!$F$26</f>
        <v>1157.45681023</v>
      </c>
      <c r="P24" s="36">
        <f>SUMIFS(СВЦЭМ!$D$39:$D$782,СВЦЭМ!$A$39:$A$782,$A24,СВЦЭМ!$B$39:$B$782,P$11)+'СЕТ СН'!$F$14+СВЦЭМ!$D$10+'СЕТ СН'!$F$8*'СЕТ СН'!$F$9-'СЕТ СН'!$F$26</f>
        <v>1154.6067466</v>
      </c>
      <c r="Q24" s="36">
        <f>SUMIFS(СВЦЭМ!$D$39:$D$782,СВЦЭМ!$A$39:$A$782,$A24,СВЦЭМ!$B$39:$B$782,Q$11)+'СЕТ СН'!$F$14+СВЦЭМ!$D$10+'СЕТ СН'!$F$8*'СЕТ СН'!$F$9-'СЕТ СН'!$F$26</f>
        <v>1145.95582769</v>
      </c>
      <c r="R24" s="36">
        <f>SUMIFS(СВЦЭМ!$D$39:$D$782,СВЦЭМ!$A$39:$A$782,$A24,СВЦЭМ!$B$39:$B$782,R$11)+'СЕТ СН'!$F$14+СВЦЭМ!$D$10+'СЕТ СН'!$F$8*'СЕТ СН'!$F$9-'СЕТ СН'!$F$26</f>
        <v>1181.41525379</v>
      </c>
      <c r="S24" s="36">
        <f>SUMIFS(СВЦЭМ!$D$39:$D$782,СВЦЭМ!$A$39:$A$782,$A24,СВЦЭМ!$B$39:$B$782,S$11)+'СЕТ СН'!$F$14+СВЦЭМ!$D$10+'СЕТ СН'!$F$8*'СЕТ СН'!$F$9-'СЕТ СН'!$F$26</f>
        <v>1154.31098453</v>
      </c>
      <c r="T24" s="36">
        <f>SUMIFS(СВЦЭМ!$D$39:$D$782,СВЦЭМ!$A$39:$A$782,$A24,СВЦЭМ!$B$39:$B$782,T$11)+'СЕТ СН'!$F$14+СВЦЭМ!$D$10+'СЕТ СН'!$F$8*'СЕТ СН'!$F$9-'СЕТ СН'!$F$26</f>
        <v>1173.1993770700001</v>
      </c>
      <c r="U24" s="36">
        <f>SUMIFS(СВЦЭМ!$D$39:$D$782,СВЦЭМ!$A$39:$A$782,$A24,СВЦЭМ!$B$39:$B$782,U$11)+'СЕТ СН'!$F$14+СВЦЭМ!$D$10+'СЕТ СН'!$F$8*'СЕТ СН'!$F$9-'СЕТ СН'!$F$26</f>
        <v>1187.4910437600001</v>
      </c>
      <c r="V24" s="36">
        <f>SUMIFS(СВЦЭМ!$D$39:$D$782,СВЦЭМ!$A$39:$A$782,$A24,СВЦЭМ!$B$39:$B$782,V$11)+'СЕТ СН'!$F$14+СВЦЭМ!$D$10+'СЕТ СН'!$F$8*'СЕТ СН'!$F$9-'СЕТ СН'!$F$26</f>
        <v>1169.0502763</v>
      </c>
      <c r="W24" s="36">
        <f>SUMIFS(СВЦЭМ!$D$39:$D$782,СВЦЭМ!$A$39:$A$782,$A24,СВЦЭМ!$B$39:$B$782,W$11)+'СЕТ СН'!$F$14+СВЦЭМ!$D$10+'СЕТ СН'!$F$8*'СЕТ СН'!$F$9-'СЕТ СН'!$F$26</f>
        <v>1158.6666310599999</v>
      </c>
      <c r="X24" s="36">
        <f>SUMIFS(СВЦЭМ!$D$39:$D$782,СВЦЭМ!$A$39:$A$782,$A24,СВЦЭМ!$B$39:$B$782,X$11)+'СЕТ СН'!$F$14+СВЦЭМ!$D$10+'СЕТ СН'!$F$8*'СЕТ СН'!$F$9-'СЕТ СН'!$F$26</f>
        <v>1155.1764638200002</v>
      </c>
      <c r="Y24" s="36">
        <f>SUMIFS(СВЦЭМ!$D$39:$D$782,СВЦЭМ!$A$39:$A$782,$A24,СВЦЭМ!$B$39:$B$782,Y$11)+'СЕТ СН'!$F$14+СВЦЭМ!$D$10+'СЕТ СН'!$F$8*'СЕТ СН'!$F$9-'СЕТ СН'!$F$26</f>
        <v>1151.1910312800001</v>
      </c>
    </row>
    <row r="25" spans="1:25" ht="15.75" x14ac:dyDescent="0.2">
      <c r="A25" s="35">
        <f t="shared" si="0"/>
        <v>44848</v>
      </c>
      <c r="B25" s="36">
        <f>SUMIFS(СВЦЭМ!$D$39:$D$782,СВЦЭМ!$A$39:$A$782,$A25,СВЦЭМ!$B$39:$B$782,B$11)+'СЕТ СН'!$F$14+СВЦЭМ!$D$10+'СЕТ СН'!$F$8*'СЕТ СН'!$F$9-'СЕТ СН'!$F$26</f>
        <v>1205.9883063299999</v>
      </c>
      <c r="C25" s="36">
        <f>SUMIFS(СВЦЭМ!$D$39:$D$782,СВЦЭМ!$A$39:$A$782,$A25,СВЦЭМ!$B$39:$B$782,C$11)+'СЕТ СН'!$F$14+СВЦЭМ!$D$10+'СЕТ СН'!$F$8*'СЕТ СН'!$F$9-'СЕТ СН'!$F$26</f>
        <v>1219.53161735</v>
      </c>
      <c r="D25" s="36">
        <f>SUMIFS(СВЦЭМ!$D$39:$D$782,СВЦЭМ!$A$39:$A$782,$A25,СВЦЭМ!$B$39:$B$782,D$11)+'СЕТ СН'!$F$14+СВЦЭМ!$D$10+'СЕТ СН'!$F$8*'СЕТ СН'!$F$9-'СЕТ СН'!$F$26</f>
        <v>1248.7469799800001</v>
      </c>
      <c r="E25" s="36">
        <f>SUMIFS(СВЦЭМ!$D$39:$D$782,СВЦЭМ!$A$39:$A$782,$A25,СВЦЭМ!$B$39:$B$782,E$11)+'СЕТ СН'!$F$14+СВЦЭМ!$D$10+'СЕТ СН'!$F$8*'СЕТ СН'!$F$9-'СЕТ СН'!$F$26</f>
        <v>1264.93109637</v>
      </c>
      <c r="F25" s="36">
        <f>SUMIFS(СВЦЭМ!$D$39:$D$782,СВЦЭМ!$A$39:$A$782,$A25,СВЦЭМ!$B$39:$B$782,F$11)+'СЕТ СН'!$F$14+СВЦЭМ!$D$10+'СЕТ СН'!$F$8*'СЕТ СН'!$F$9-'СЕТ СН'!$F$26</f>
        <v>1266.2164655800002</v>
      </c>
      <c r="G25" s="36">
        <f>SUMIFS(СВЦЭМ!$D$39:$D$782,СВЦЭМ!$A$39:$A$782,$A25,СВЦЭМ!$B$39:$B$782,G$11)+'СЕТ СН'!$F$14+СВЦЭМ!$D$10+'СЕТ СН'!$F$8*'СЕТ СН'!$F$9-'СЕТ СН'!$F$26</f>
        <v>1253.1913842200001</v>
      </c>
      <c r="H25" s="36">
        <f>SUMIFS(СВЦЭМ!$D$39:$D$782,СВЦЭМ!$A$39:$A$782,$A25,СВЦЭМ!$B$39:$B$782,H$11)+'СЕТ СН'!$F$14+СВЦЭМ!$D$10+'СЕТ СН'!$F$8*'СЕТ СН'!$F$9-'СЕТ СН'!$F$26</f>
        <v>1190.4205303200001</v>
      </c>
      <c r="I25" s="36">
        <f>SUMIFS(СВЦЭМ!$D$39:$D$782,СВЦЭМ!$A$39:$A$782,$A25,СВЦЭМ!$B$39:$B$782,I$11)+'СЕТ СН'!$F$14+СВЦЭМ!$D$10+'СЕТ СН'!$F$8*'СЕТ СН'!$F$9-'СЕТ СН'!$F$26</f>
        <v>1202.1139873400002</v>
      </c>
      <c r="J25" s="36">
        <f>SUMIFS(СВЦЭМ!$D$39:$D$782,СВЦЭМ!$A$39:$A$782,$A25,СВЦЭМ!$B$39:$B$782,J$11)+'СЕТ СН'!$F$14+СВЦЭМ!$D$10+'СЕТ СН'!$F$8*'СЕТ СН'!$F$9-'СЕТ СН'!$F$26</f>
        <v>1202.6955484800001</v>
      </c>
      <c r="K25" s="36">
        <f>SUMIFS(СВЦЭМ!$D$39:$D$782,СВЦЭМ!$A$39:$A$782,$A25,СВЦЭМ!$B$39:$B$782,K$11)+'СЕТ СН'!$F$14+СВЦЭМ!$D$10+'СЕТ СН'!$F$8*'СЕТ СН'!$F$9-'СЕТ СН'!$F$26</f>
        <v>1201.2922480900002</v>
      </c>
      <c r="L25" s="36">
        <f>SUMIFS(СВЦЭМ!$D$39:$D$782,СВЦЭМ!$A$39:$A$782,$A25,СВЦЭМ!$B$39:$B$782,L$11)+'СЕТ СН'!$F$14+СВЦЭМ!$D$10+'СЕТ СН'!$F$8*'СЕТ СН'!$F$9-'СЕТ СН'!$F$26</f>
        <v>1210.3740350200001</v>
      </c>
      <c r="M25" s="36">
        <f>SUMIFS(СВЦЭМ!$D$39:$D$782,СВЦЭМ!$A$39:$A$782,$A25,СВЦЭМ!$B$39:$B$782,M$11)+'СЕТ СН'!$F$14+СВЦЭМ!$D$10+'СЕТ СН'!$F$8*'СЕТ СН'!$F$9-'СЕТ СН'!$F$26</f>
        <v>1184.42357683</v>
      </c>
      <c r="N25" s="36">
        <f>SUMIFS(СВЦЭМ!$D$39:$D$782,СВЦЭМ!$A$39:$A$782,$A25,СВЦЭМ!$B$39:$B$782,N$11)+'СЕТ СН'!$F$14+СВЦЭМ!$D$10+'СЕТ СН'!$F$8*'СЕТ СН'!$F$9-'СЕТ СН'!$F$26</f>
        <v>1186.1966824800002</v>
      </c>
      <c r="O25" s="36">
        <f>SUMIFS(СВЦЭМ!$D$39:$D$782,СВЦЭМ!$A$39:$A$782,$A25,СВЦЭМ!$B$39:$B$782,O$11)+'СЕТ СН'!$F$14+СВЦЭМ!$D$10+'СЕТ СН'!$F$8*'СЕТ СН'!$F$9-'СЕТ СН'!$F$26</f>
        <v>1189.5087217099999</v>
      </c>
      <c r="P25" s="36">
        <f>SUMIFS(СВЦЭМ!$D$39:$D$782,СВЦЭМ!$A$39:$A$782,$A25,СВЦЭМ!$B$39:$B$782,P$11)+'СЕТ СН'!$F$14+СВЦЭМ!$D$10+'СЕТ СН'!$F$8*'СЕТ СН'!$F$9-'СЕТ СН'!$F$26</f>
        <v>1189.2018632899999</v>
      </c>
      <c r="Q25" s="36">
        <f>SUMIFS(СВЦЭМ!$D$39:$D$782,СВЦЭМ!$A$39:$A$782,$A25,СВЦЭМ!$B$39:$B$782,Q$11)+'СЕТ СН'!$F$14+СВЦЭМ!$D$10+'СЕТ СН'!$F$8*'СЕТ СН'!$F$9-'СЕТ СН'!$F$26</f>
        <v>1190.1771688899998</v>
      </c>
      <c r="R25" s="36">
        <f>SUMIFS(СВЦЭМ!$D$39:$D$782,СВЦЭМ!$A$39:$A$782,$A25,СВЦЭМ!$B$39:$B$782,R$11)+'СЕТ СН'!$F$14+СВЦЭМ!$D$10+'СЕТ СН'!$F$8*'СЕТ СН'!$F$9-'СЕТ СН'!$F$26</f>
        <v>1180.4114924099999</v>
      </c>
      <c r="S25" s="36">
        <f>SUMIFS(СВЦЭМ!$D$39:$D$782,СВЦЭМ!$A$39:$A$782,$A25,СВЦЭМ!$B$39:$B$782,S$11)+'СЕТ СН'!$F$14+СВЦЭМ!$D$10+'СЕТ СН'!$F$8*'СЕТ СН'!$F$9-'СЕТ СН'!$F$26</f>
        <v>1197.0710370000002</v>
      </c>
      <c r="T25" s="36">
        <f>SUMIFS(СВЦЭМ!$D$39:$D$782,СВЦЭМ!$A$39:$A$782,$A25,СВЦЭМ!$B$39:$B$782,T$11)+'СЕТ СН'!$F$14+СВЦЭМ!$D$10+'СЕТ СН'!$F$8*'СЕТ СН'!$F$9-'СЕТ СН'!$F$26</f>
        <v>1202.9582788399998</v>
      </c>
      <c r="U25" s="36">
        <f>SUMIFS(СВЦЭМ!$D$39:$D$782,СВЦЭМ!$A$39:$A$782,$A25,СВЦЭМ!$B$39:$B$782,U$11)+'СЕТ СН'!$F$14+СВЦЭМ!$D$10+'СЕТ СН'!$F$8*'СЕТ СН'!$F$9-'СЕТ СН'!$F$26</f>
        <v>1199.1531527800003</v>
      </c>
      <c r="V25" s="36">
        <f>SUMIFS(СВЦЭМ!$D$39:$D$782,СВЦЭМ!$A$39:$A$782,$A25,СВЦЭМ!$B$39:$B$782,V$11)+'СЕТ СН'!$F$14+СВЦЭМ!$D$10+'СЕТ СН'!$F$8*'СЕТ СН'!$F$9-'СЕТ СН'!$F$26</f>
        <v>1210.7485916599999</v>
      </c>
      <c r="W25" s="36">
        <f>SUMIFS(СВЦЭМ!$D$39:$D$782,СВЦЭМ!$A$39:$A$782,$A25,СВЦЭМ!$B$39:$B$782,W$11)+'СЕТ СН'!$F$14+СВЦЭМ!$D$10+'СЕТ СН'!$F$8*'СЕТ СН'!$F$9-'СЕТ СН'!$F$26</f>
        <v>1209.0884268600003</v>
      </c>
      <c r="X25" s="36">
        <f>SUMIFS(СВЦЭМ!$D$39:$D$782,СВЦЭМ!$A$39:$A$782,$A25,СВЦЭМ!$B$39:$B$782,X$11)+'СЕТ СН'!$F$14+СВЦЭМ!$D$10+'СЕТ СН'!$F$8*'СЕТ СН'!$F$9-'СЕТ СН'!$F$26</f>
        <v>1202.6393738100001</v>
      </c>
      <c r="Y25" s="36">
        <f>SUMIFS(СВЦЭМ!$D$39:$D$782,СВЦЭМ!$A$39:$A$782,$A25,СВЦЭМ!$B$39:$B$782,Y$11)+'СЕТ СН'!$F$14+СВЦЭМ!$D$10+'СЕТ СН'!$F$8*'СЕТ СН'!$F$9-'СЕТ СН'!$F$26</f>
        <v>1183.8593440899999</v>
      </c>
    </row>
    <row r="26" spans="1:25" ht="15.75" x14ac:dyDescent="0.2">
      <c r="A26" s="35">
        <f t="shared" si="0"/>
        <v>44849</v>
      </c>
      <c r="B26" s="36">
        <f>SUMIFS(СВЦЭМ!$D$39:$D$782,СВЦЭМ!$A$39:$A$782,$A26,СВЦЭМ!$B$39:$B$782,B$11)+'СЕТ СН'!$F$14+СВЦЭМ!$D$10+'СЕТ СН'!$F$8*'СЕТ СН'!$F$9-'СЕТ СН'!$F$26</f>
        <v>1101.8562986500001</v>
      </c>
      <c r="C26" s="36">
        <f>SUMIFS(СВЦЭМ!$D$39:$D$782,СВЦЭМ!$A$39:$A$782,$A26,СВЦЭМ!$B$39:$B$782,C$11)+'СЕТ СН'!$F$14+СВЦЭМ!$D$10+'СЕТ СН'!$F$8*'СЕТ СН'!$F$9-'СЕТ СН'!$F$26</f>
        <v>1092.4731965000001</v>
      </c>
      <c r="D26" s="36">
        <f>SUMIFS(СВЦЭМ!$D$39:$D$782,СВЦЭМ!$A$39:$A$782,$A26,СВЦЭМ!$B$39:$B$782,D$11)+'СЕТ СН'!$F$14+СВЦЭМ!$D$10+'СЕТ СН'!$F$8*'СЕТ СН'!$F$9-'СЕТ СН'!$F$26</f>
        <v>1081.1006501299998</v>
      </c>
      <c r="E26" s="36">
        <f>SUMIFS(СВЦЭМ!$D$39:$D$782,СВЦЭМ!$A$39:$A$782,$A26,СВЦЭМ!$B$39:$B$782,E$11)+'СЕТ СН'!$F$14+СВЦЭМ!$D$10+'СЕТ СН'!$F$8*'СЕТ СН'!$F$9-'СЕТ СН'!$F$26</f>
        <v>1076.30614309</v>
      </c>
      <c r="F26" s="36">
        <f>SUMIFS(СВЦЭМ!$D$39:$D$782,СВЦЭМ!$A$39:$A$782,$A26,СВЦЭМ!$B$39:$B$782,F$11)+'СЕТ СН'!$F$14+СВЦЭМ!$D$10+'СЕТ СН'!$F$8*'СЕТ СН'!$F$9-'СЕТ СН'!$F$26</f>
        <v>1071.1449110999999</v>
      </c>
      <c r="G26" s="36">
        <f>SUMIFS(СВЦЭМ!$D$39:$D$782,СВЦЭМ!$A$39:$A$782,$A26,СВЦЭМ!$B$39:$B$782,G$11)+'СЕТ СН'!$F$14+СВЦЭМ!$D$10+'СЕТ СН'!$F$8*'СЕТ СН'!$F$9-'СЕТ СН'!$F$26</f>
        <v>1071.88543295</v>
      </c>
      <c r="H26" s="36">
        <f>SUMIFS(СВЦЭМ!$D$39:$D$782,СВЦЭМ!$A$39:$A$782,$A26,СВЦЭМ!$B$39:$B$782,H$11)+'СЕТ СН'!$F$14+СВЦЭМ!$D$10+'СЕТ СН'!$F$8*'СЕТ СН'!$F$9-'СЕТ СН'!$F$26</f>
        <v>1088.03199675</v>
      </c>
      <c r="I26" s="36">
        <f>SUMIFS(СВЦЭМ!$D$39:$D$782,СВЦЭМ!$A$39:$A$782,$A26,СВЦЭМ!$B$39:$B$782,I$11)+'СЕТ СН'!$F$14+СВЦЭМ!$D$10+'СЕТ СН'!$F$8*'СЕТ СН'!$F$9-'СЕТ СН'!$F$26</f>
        <v>1055.0297820199999</v>
      </c>
      <c r="J26" s="36">
        <f>SUMIFS(СВЦЭМ!$D$39:$D$782,СВЦЭМ!$A$39:$A$782,$A26,СВЦЭМ!$B$39:$B$782,J$11)+'СЕТ СН'!$F$14+СВЦЭМ!$D$10+'СЕТ СН'!$F$8*'СЕТ СН'!$F$9-'СЕТ СН'!$F$26</f>
        <v>1060.1173598</v>
      </c>
      <c r="K26" s="36">
        <f>SUMIFS(СВЦЭМ!$D$39:$D$782,СВЦЭМ!$A$39:$A$782,$A26,СВЦЭМ!$B$39:$B$782,K$11)+'СЕТ СН'!$F$14+СВЦЭМ!$D$10+'СЕТ СН'!$F$8*'СЕТ СН'!$F$9-'СЕТ СН'!$F$26</f>
        <v>1065.1285275400001</v>
      </c>
      <c r="L26" s="36">
        <f>SUMIFS(СВЦЭМ!$D$39:$D$782,СВЦЭМ!$A$39:$A$782,$A26,СВЦЭМ!$B$39:$B$782,L$11)+'СЕТ СН'!$F$14+СВЦЭМ!$D$10+'СЕТ СН'!$F$8*'СЕТ СН'!$F$9-'СЕТ СН'!$F$26</f>
        <v>1102.48213487</v>
      </c>
      <c r="M26" s="36">
        <f>SUMIFS(СВЦЭМ!$D$39:$D$782,СВЦЭМ!$A$39:$A$782,$A26,СВЦЭМ!$B$39:$B$782,M$11)+'СЕТ СН'!$F$14+СВЦЭМ!$D$10+'СЕТ СН'!$F$8*'СЕТ СН'!$F$9-'СЕТ СН'!$F$26</f>
        <v>1066.54010264</v>
      </c>
      <c r="N26" s="36">
        <f>SUMIFS(СВЦЭМ!$D$39:$D$782,СВЦЭМ!$A$39:$A$782,$A26,СВЦЭМ!$B$39:$B$782,N$11)+'СЕТ СН'!$F$14+СВЦЭМ!$D$10+'СЕТ СН'!$F$8*'СЕТ СН'!$F$9-'СЕТ СН'!$F$26</f>
        <v>999.62564807000001</v>
      </c>
      <c r="O26" s="36">
        <f>SUMIFS(СВЦЭМ!$D$39:$D$782,СВЦЭМ!$A$39:$A$782,$A26,СВЦЭМ!$B$39:$B$782,O$11)+'СЕТ СН'!$F$14+СВЦЭМ!$D$10+'СЕТ СН'!$F$8*'СЕТ СН'!$F$9-'СЕТ СН'!$F$26</f>
        <v>990.89481814999999</v>
      </c>
      <c r="P26" s="36">
        <f>SUMIFS(СВЦЭМ!$D$39:$D$782,СВЦЭМ!$A$39:$A$782,$A26,СВЦЭМ!$B$39:$B$782,P$11)+'СЕТ СН'!$F$14+СВЦЭМ!$D$10+'СЕТ СН'!$F$8*'СЕТ СН'!$F$9-'СЕТ СН'!$F$26</f>
        <v>995.42360611999993</v>
      </c>
      <c r="Q26" s="36">
        <f>SUMIFS(СВЦЭМ!$D$39:$D$782,СВЦЭМ!$A$39:$A$782,$A26,СВЦЭМ!$B$39:$B$782,Q$11)+'СЕТ СН'!$F$14+СВЦЭМ!$D$10+'СЕТ СН'!$F$8*'СЕТ СН'!$F$9-'СЕТ СН'!$F$26</f>
        <v>1002.077634</v>
      </c>
      <c r="R26" s="36">
        <f>SUMIFS(СВЦЭМ!$D$39:$D$782,СВЦЭМ!$A$39:$A$782,$A26,СВЦЭМ!$B$39:$B$782,R$11)+'СЕТ СН'!$F$14+СВЦЭМ!$D$10+'СЕТ СН'!$F$8*'СЕТ СН'!$F$9-'СЕТ СН'!$F$26</f>
        <v>1047.53753284</v>
      </c>
      <c r="S26" s="36">
        <f>SUMIFS(СВЦЭМ!$D$39:$D$782,СВЦЭМ!$A$39:$A$782,$A26,СВЦЭМ!$B$39:$B$782,S$11)+'СЕТ СН'!$F$14+СВЦЭМ!$D$10+'СЕТ СН'!$F$8*'СЕТ СН'!$F$9-'СЕТ СН'!$F$26</f>
        <v>1076.9199131199998</v>
      </c>
      <c r="T26" s="36">
        <f>SUMIFS(СВЦЭМ!$D$39:$D$782,СВЦЭМ!$A$39:$A$782,$A26,СВЦЭМ!$B$39:$B$782,T$11)+'СЕТ СН'!$F$14+СВЦЭМ!$D$10+'СЕТ СН'!$F$8*'СЕТ СН'!$F$9-'СЕТ СН'!$F$26</f>
        <v>1134.1452928399999</v>
      </c>
      <c r="U26" s="36">
        <f>SUMIFS(СВЦЭМ!$D$39:$D$782,СВЦЭМ!$A$39:$A$782,$A26,СВЦЭМ!$B$39:$B$782,U$11)+'СЕТ СН'!$F$14+СВЦЭМ!$D$10+'СЕТ СН'!$F$8*'СЕТ СН'!$F$9-'СЕТ СН'!$F$26</f>
        <v>1160.6633201499999</v>
      </c>
      <c r="V26" s="36">
        <f>SUMIFS(СВЦЭМ!$D$39:$D$782,СВЦЭМ!$A$39:$A$782,$A26,СВЦЭМ!$B$39:$B$782,V$11)+'СЕТ СН'!$F$14+СВЦЭМ!$D$10+'СЕТ СН'!$F$8*'СЕТ СН'!$F$9-'СЕТ СН'!$F$26</f>
        <v>1152.42826053</v>
      </c>
      <c r="W26" s="36">
        <f>SUMIFS(СВЦЭМ!$D$39:$D$782,СВЦЭМ!$A$39:$A$782,$A26,СВЦЭМ!$B$39:$B$782,W$11)+'СЕТ СН'!$F$14+СВЦЭМ!$D$10+'СЕТ СН'!$F$8*'СЕТ СН'!$F$9-'СЕТ СН'!$F$26</f>
        <v>1138.28255014</v>
      </c>
      <c r="X26" s="36">
        <f>SUMIFS(СВЦЭМ!$D$39:$D$782,СВЦЭМ!$A$39:$A$782,$A26,СВЦЭМ!$B$39:$B$782,X$11)+'СЕТ СН'!$F$14+СВЦЭМ!$D$10+'СЕТ СН'!$F$8*'СЕТ СН'!$F$9-'СЕТ СН'!$F$26</f>
        <v>1164.6658565500002</v>
      </c>
      <c r="Y26" s="36">
        <f>SUMIFS(СВЦЭМ!$D$39:$D$782,СВЦЭМ!$A$39:$A$782,$A26,СВЦЭМ!$B$39:$B$782,Y$11)+'СЕТ СН'!$F$14+СВЦЭМ!$D$10+'СЕТ СН'!$F$8*'СЕТ СН'!$F$9-'СЕТ СН'!$F$26</f>
        <v>1117.6899354699999</v>
      </c>
    </row>
    <row r="27" spans="1:25" ht="15.75" x14ac:dyDescent="0.2">
      <c r="A27" s="35">
        <f t="shared" si="0"/>
        <v>44850</v>
      </c>
      <c r="B27" s="36">
        <f>SUMIFS(СВЦЭМ!$D$39:$D$782,СВЦЭМ!$A$39:$A$782,$A27,СВЦЭМ!$B$39:$B$782,B$11)+'СЕТ СН'!$F$14+СВЦЭМ!$D$10+'СЕТ СН'!$F$8*'СЕТ СН'!$F$9-'СЕТ СН'!$F$26</f>
        <v>1055.74178164</v>
      </c>
      <c r="C27" s="36">
        <f>SUMIFS(СВЦЭМ!$D$39:$D$782,СВЦЭМ!$A$39:$A$782,$A27,СВЦЭМ!$B$39:$B$782,C$11)+'СЕТ СН'!$F$14+СВЦЭМ!$D$10+'СЕТ СН'!$F$8*'СЕТ СН'!$F$9-'СЕТ СН'!$F$26</f>
        <v>1076.77754254</v>
      </c>
      <c r="D27" s="36">
        <f>SUMIFS(СВЦЭМ!$D$39:$D$782,СВЦЭМ!$A$39:$A$782,$A27,СВЦЭМ!$B$39:$B$782,D$11)+'СЕТ СН'!$F$14+СВЦЭМ!$D$10+'СЕТ СН'!$F$8*'СЕТ СН'!$F$9-'СЕТ СН'!$F$26</f>
        <v>1088.12476537</v>
      </c>
      <c r="E27" s="36">
        <f>SUMIFS(СВЦЭМ!$D$39:$D$782,СВЦЭМ!$A$39:$A$782,$A27,СВЦЭМ!$B$39:$B$782,E$11)+'СЕТ СН'!$F$14+СВЦЭМ!$D$10+'СЕТ СН'!$F$8*'СЕТ СН'!$F$9-'СЕТ СН'!$F$26</f>
        <v>1098.1278952100001</v>
      </c>
      <c r="F27" s="36">
        <f>SUMIFS(СВЦЭМ!$D$39:$D$782,СВЦЭМ!$A$39:$A$782,$A27,СВЦЭМ!$B$39:$B$782,F$11)+'СЕТ СН'!$F$14+СВЦЭМ!$D$10+'СЕТ СН'!$F$8*'СЕТ СН'!$F$9-'СЕТ СН'!$F$26</f>
        <v>1091.8478203899999</v>
      </c>
      <c r="G27" s="36">
        <f>SUMIFS(СВЦЭМ!$D$39:$D$782,СВЦЭМ!$A$39:$A$782,$A27,СВЦЭМ!$B$39:$B$782,G$11)+'СЕТ СН'!$F$14+СВЦЭМ!$D$10+'СЕТ СН'!$F$8*'СЕТ СН'!$F$9-'СЕТ СН'!$F$26</f>
        <v>1080.33367146</v>
      </c>
      <c r="H27" s="36">
        <f>SUMIFS(СВЦЭМ!$D$39:$D$782,СВЦЭМ!$A$39:$A$782,$A27,СВЦЭМ!$B$39:$B$782,H$11)+'СЕТ СН'!$F$14+СВЦЭМ!$D$10+'СЕТ СН'!$F$8*'СЕТ СН'!$F$9-'СЕТ СН'!$F$26</f>
        <v>1064.5834042500001</v>
      </c>
      <c r="I27" s="36">
        <f>SUMIFS(СВЦЭМ!$D$39:$D$782,СВЦЭМ!$A$39:$A$782,$A27,СВЦЭМ!$B$39:$B$782,I$11)+'СЕТ СН'!$F$14+СВЦЭМ!$D$10+'СЕТ СН'!$F$8*'СЕТ СН'!$F$9-'СЕТ СН'!$F$26</f>
        <v>1042.6038288300001</v>
      </c>
      <c r="J27" s="36">
        <f>SUMIFS(СВЦЭМ!$D$39:$D$782,СВЦЭМ!$A$39:$A$782,$A27,СВЦЭМ!$B$39:$B$782,J$11)+'СЕТ СН'!$F$14+СВЦЭМ!$D$10+'СЕТ СН'!$F$8*'СЕТ СН'!$F$9-'СЕТ СН'!$F$26</f>
        <v>990.82777843999997</v>
      </c>
      <c r="K27" s="36">
        <f>SUMIFS(СВЦЭМ!$D$39:$D$782,СВЦЭМ!$A$39:$A$782,$A27,СВЦЭМ!$B$39:$B$782,K$11)+'СЕТ СН'!$F$14+СВЦЭМ!$D$10+'СЕТ СН'!$F$8*'СЕТ СН'!$F$9-'СЕТ СН'!$F$26</f>
        <v>966.44379707999997</v>
      </c>
      <c r="L27" s="36">
        <f>SUMIFS(СВЦЭМ!$D$39:$D$782,СВЦЭМ!$A$39:$A$782,$A27,СВЦЭМ!$B$39:$B$782,L$11)+'СЕТ СН'!$F$14+СВЦЭМ!$D$10+'СЕТ СН'!$F$8*'СЕТ СН'!$F$9-'СЕТ СН'!$F$26</f>
        <v>958.15412991999995</v>
      </c>
      <c r="M27" s="36">
        <f>SUMIFS(СВЦЭМ!$D$39:$D$782,СВЦЭМ!$A$39:$A$782,$A27,СВЦЭМ!$B$39:$B$782,M$11)+'СЕТ СН'!$F$14+СВЦЭМ!$D$10+'СЕТ СН'!$F$8*'СЕТ СН'!$F$9-'СЕТ СН'!$F$26</f>
        <v>965.02668629999994</v>
      </c>
      <c r="N27" s="36">
        <f>SUMIFS(СВЦЭМ!$D$39:$D$782,СВЦЭМ!$A$39:$A$782,$A27,СВЦЭМ!$B$39:$B$782,N$11)+'СЕТ СН'!$F$14+СВЦЭМ!$D$10+'СЕТ СН'!$F$8*'СЕТ СН'!$F$9-'СЕТ СН'!$F$26</f>
        <v>979.11652591999996</v>
      </c>
      <c r="O27" s="36">
        <f>SUMIFS(СВЦЭМ!$D$39:$D$782,СВЦЭМ!$A$39:$A$782,$A27,СВЦЭМ!$B$39:$B$782,O$11)+'СЕТ СН'!$F$14+СВЦЭМ!$D$10+'СЕТ СН'!$F$8*'СЕТ СН'!$F$9-'СЕТ СН'!$F$26</f>
        <v>992.11271771999998</v>
      </c>
      <c r="P27" s="36">
        <f>SUMIFS(СВЦЭМ!$D$39:$D$782,СВЦЭМ!$A$39:$A$782,$A27,СВЦЭМ!$B$39:$B$782,P$11)+'СЕТ СН'!$F$14+СВЦЭМ!$D$10+'СЕТ СН'!$F$8*'СЕТ СН'!$F$9-'СЕТ СН'!$F$26</f>
        <v>1000.79224888</v>
      </c>
      <c r="Q27" s="36">
        <f>SUMIFS(СВЦЭМ!$D$39:$D$782,СВЦЭМ!$A$39:$A$782,$A27,СВЦЭМ!$B$39:$B$782,Q$11)+'СЕТ СН'!$F$14+СВЦЭМ!$D$10+'СЕТ СН'!$F$8*'СЕТ СН'!$F$9-'СЕТ СН'!$F$26</f>
        <v>996.30555372999993</v>
      </c>
      <c r="R27" s="36">
        <f>SUMIFS(СВЦЭМ!$D$39:$D$782,СВЦЭМ!$A$39:$A$782,$A27,СВЦЭМ!$B$39:$B$782,R$11)+'СЕТ СН'!$F$14+СВЦЭМ!$D$10+'СЕТ СН'!$F$8*'СЕТ СН'!$F$9-'СЕТ СН'!$F$26</f>
        <v>991.69945625000003</v>
      </c>
      <c r="S27" s="36">
        <f>SUMIFS(СВЦЭМ!$D$39:$D$782,СВЦЭМ!$A$39:$A$782,$A27,СВЦЭМ!$B$39:$B$782,S$11)+'СЕТ СН'!$F$14+СВЦЭМ!$D$10+'СЕТ СН'!$F$8*'СЕТ СН'!$F$9-'СЕТ СН'!$F$26</f>
        <v>992.71612032999997</v>
      </c>
      <c r="T27" s="36">
        <f>SUMIFS(СВЦЭМ!$D$39:$D$782,СВЦЭМ!$A$39:$A$782,$A27,СВЦЭМ!$B$39:$B$782,T$11)+'СЕТ СН'!$F$14+СВЦЭМ!$D$10+'СЕТ СН'!$F$8*'СЕТ СН'!$F$9-'СЕТ СН'!$F$26</f>
        <v>969.08443843999999</v>
      </c>
      <c r="U27" s="36">
        <f>SUMIFS(СВЦЭМ!$D$39:$D$782,СВЦЭМ!$A$39:$A$782,$A27,СВЦЭМ!$B$39:$B$782,U$11)+'СЕТ СН'!$F$14+СВЦЭМ!$D$10+'СЕТ СН'!$F$8*'СЕТ СН'!$F$9-'СЕТ СН'!$F$26</f>
        <v>958.47894563</v>
      </c>
      <c r="V27" s="36">
        <f>SUMIFS(СВЦЭМ!$D$39:$D$782,СВЦЭМ!$A$39:$A$782,$A27,СВЦЭМ!$B$39:$B$782,V$11)+'СЕТ СН'!$F$14+СВЦЭМ!$D$10+'СЕТ СН'!$F$8*'СЕТ СН'!$F$9-'СЕТ СН'!$F$26</f>
        <v>960.88130348999994</v>
      </c>
      <c r="W27" s="36">
        <f>SUMIFS(СВЦЭМ!$D$39:$D$782,СВЦЭМ!$A$39:$A$782,$A27,СВЦЭМ!$B$39:$B$782,W$11)+'СЕТ СН'!$F$14+СВЦЭМ!$D$10+'СЕТ СН'!$F$8*'СЕТ СН'!$F$9-'СЕТ СН'!$F$26</f>
        <v>971.27099561</v>
      </c>
      <c r="X27" s="36">
        <f>SUMIFS(СВЦЭМ!$D$39:$D$782,СВЦЭМ!$A$39:$A$782,$A27,СВЦЭМ!$B$39:$B$782,X$11)+'СЕТ СН'!$F$14+СВЦЭМ!$D$10+'СЕТ СН'!$F$8*'СЕТ СН'!$F$9-'СЕТ СН'!$F$26</f>
        <v>998.90491162000001</v>
      </c>
      <c r="Y27" s="36">
        <f>SUMIFS(СВЦЭМ!$D$39:$D$782,СВЦЭМ!$A$39:$A$782,$A27,СВЦЭМ!$B$39:$B$782,Y$11)+'СЕТ СН'!$F$14+СВЦЭМ!$D$10+'СЕТ СН'!$F$8*'СЕТ СН'!$F$9-'СЕТ СН'!$F$26</f>
        <v>1030.16301357</v>
      </c>
    </row>
    <row r="28" spans="1:25" ht="15.75" x14ac:dyDescent="0.2">
      <c r="A28" s="35">
        <f t="shared" si="0"/>
        <v>44851</v>
      </c>
      <c r="B28" s="36">
        <f>SUMIFS(СВЦЭМ!$D$39:$D$782,СВЦЭМ!$A$39:$A$782,$A28,СВЦЭМ!$B$39:$B$782,B$11)+'СЕТ СН'!$F$14+СВЦЭМ!$D$10+'СЕТ СН'!$F$8*'СЕТ СН'!$F$9-'СЕТ СН'!$F$26</f>
        <v>1078.30519381</v>
      </c>
      <c r="C28" s="36">
        <f>SUMIFS(СВЦЭМ!$D$39:$D$782,СВЦЭМ!$A$39:$A$782,$A28,СВЦЭМ!$B$39:$B$782,C$11)+'СЕТ СН'!$F$14+СВЦЭМ!$D$10+'СЕТ СН'!$F$8*'СЕТ СН'!$F$9-'СЕТ СН'!$F$26</f>
        <v>1110.3798435200001</v>
      </c>
      <c r="D28" s="36">
        <f>SUMIFS(СВЦЭМ!$D$39:$D$782,СВЦЭМ!$A$39:$A$782,$A28,СВЦЭМ!$B$39:$B$782,D$11)+'СЕТ СН'!$F$14+СВЦЭМ!$D$10+'СЕТ СН'!$F$8*'СЕТ СН'!$F$9-'СЕТ СН'!$F$26</f>
        <v>1147.3451095</v>
      </c>
      <c r="E28" s="36">
        <f>SUMIFS(СВЦЭМ!$D$39:$D$782,СВЦЭМ!$A$39:$A$782,$A28,СВЦЭМ!$B$39:$B$782,E$11)+'СЕТ СН'!$F$14+СВЦЭМ!$D$10+'СЕТ СН'!$F$8*'СЕТ СН'!$F$9-'СЕТ СН'!$F$26</f>
        <v>1165.95890474</v>
      </c>
      <c r="F28" s="36">
        <f>SUMIFS(СВЦЭМ!$D$39:$D$782,СВЦЭМ!$A$39:$A$782,$A28,СВЦЭМ!$B$39:$B$782,F$11)+'СЕТ СН'!$F$14+СВЦЭМ!$D$10+'СЕТ СН'!$F$8*'СЕТ СН'!$F$9-'СЕТ СН'!$F$26</f>
        <v>1171.1534303799999</v>
      </c>
      <c r="G28" s="36">
        <f>SUMIFS(СВЦЭМ!$D$39:$D$782,СВЦЭМ!$A$39:$A$782,$A28,СВЦЭМ!$B$39:$B$782,G$11)+'СЕТ СН'!$F$14+СВЦЭМ!$D$10+'СЕТ СН'!$F$8*'СЕТ СН'!$F$9-'СЕТ СН'!$F$26</f>
        <v>1147.6669682900001</v>
      </c>
      <c r="H28" s="36">
        <f>SUMIFS(СВЦЭМ!$D$39:$D$782,СВЦЭМ!$A$39:$A$782,$A28,СВЦЭМ!$B$39:$B$782,H$11)+'СЕТ СН'!$F$14+СВЦЭМ!$D$10+'СЕТ СН'!$F$8*'СЕТ СН'!$F$9-'СЕТ СН'!$F$26</f>
        <v>1095.10760114</v>
      </c>
      <c r="I28" s="36">
        <f>SUMIFS(СВЦЭМ!$D$39:$D$782,СВЦЭМ!$A$39:$A$782,$A28,СВЦЭМ!$B$39:$B$782,I$11)+'СЕТ СН'!$F$14+СВЦЭМ!$D$10+'СЕТ СН'!$F$8*'СЕТ СН'!$F$9-'СЕТ СН'!$F$26</f>
        <v>1041.278959</v>
      </c>
      <c r="J28" s="36">
        <f>SUMIFS(СВЦЭМ!$D$39:$D$782,СВЦЭМ!$A$39:$A$782,$A28,СВЦЭМ!$B$39:$B$782,J$11)+'СЕТ СН'!$F$14+СВЦЭМ!$D$10+'СЕТ СН'!$F$8*'СЕТ СН'!$F$9-'СЕТ СН'!$F$26</f>
        <v>1016.66034316</v>
      </c>
      <c r="K28" s="36">
        <f>SUMIFS(СВЦЭМ!$D$39:$D$782,СВЦЭМ!$A$39:$A$782,$A28,СВЦЭМ!$B$39:$B$782,K$11)+'СЕТ СН'!$F$14+СВЦЭМ!$D$10+'СЕТ СН'!$F$8*'СЕТ СН'!$F$9-'СЕТ СН'!$F$26</f>
        <v>1013.89870553</v>
      </c>
      <c r="L28" s="36">
        <f>SUMIFS(СВЦЭМ!$D$39:$D$782,СВЦЭМ!$A$39:$A$782,$A28,СВЦЭМ!$B$39:$B$782,L$11)+'СЕТ СН'!$F$14+СВЦЭМ!$D$10+'СЕТ СН'!$F$8*'СЕТ СН'!$F$9-'СЕТ СН'!$F$26</f>
        <v>1021.33581277</v>
      </c>
      <c r="M28" s="36">
        <f>SUMIFS(СВЦЭМ!$D$39:$D$782,СВЦЭМ!$A$39:$A$782,$A28,СВЦЭМ!$B$39:$B$782,M$11)+'СЕТ СН'!$F$14+СВЦЭМ!$D$10+'СЕТ СН'!$F$8*'СЕТ СН'!$F$9-'СЕТ СН'!$F$26</f>
        <v>1034.9926566499998</v>
      </c>
      <c r="N28" s="36">
        <f>SUMIFS(СВЦЭМ!$D$39:$D$782,СВЦЭМ!$A$39:$A$782,$A28,СВЦЭМ!$B$39:$B$782,N$11)+'СЕТ СН'!$F$14+СВЦЭМ!$D$10+'СЕТ СН'!$F$8*'СЕТ СН'!$F$9-'СЕТ СН'!$F$26</f>
        <v>1037.0286623900001</v>
      </c>
      <c r="O28" s="36">
        <f>SUMIFS(СВЦЭМ!$D$39:$D$782,СВЦЭМ!$A$39:$A$782,$A28,СВЦЭМ!$B$39:$B$782,O$11)+'СЕТ СН'!$F$14+СВЦЭМ!$D$10+'СЕТ СН'!$F$8*'СЕТ СН'!$F$9-'СЕТ СН'!$F$26</f>
        <v>1034.7341875299999</v>
      </c>
      <c r="P28" s="36">
        <f>SUMIFS(СВЦЭМ!$D$39:$D$782,СВЦЭМ!$A$39:$A$782,$A28,СВЦЭМ!$B$39:$B$782,P$11)+'СЕТ СН'!$F$14+СВЦЭМ!$D$10+'СЕТ СН'!$F$8*'СЕТ СН'!$F$9-'СЕТ СН'!$F$26</f>
        <v>1050.9120326100001</v>
      </c>
      <c r="Q28" s="36">
        <f>SUMIFS(СВЦЭМ!$D$39:$D$782,СВЦЭМ!$A$39:$A$782,$A28,СВЦЭМ!$B$39:$B$782,Q$11)+'СЕТ СН'!$F$14+СВЦЭМ!$D$10+'СЕТ СН'!$F$8*'СЕТ СН'!$F$9-'СЕТ СН'!$F$26</f>
        <v>1028.4835246499999</v>
      </c>
      <c r="R28" s="36">
        <f>SUMIFS(СВЦЭМ!$D$39:$D$782,СВЦЭМ!$A$39:$A$782,$A28,СВЦЭМ!$B$39:$B$782,R$11)+'СЕТ СН'!$F$14+СВЦЭМ!$D$10+'СЕТ СН'!$F$8*'СЕТ СН'!$F$9-'СЕТ СН'!$F$26</f>
        <v>977.82965711999998</v>
      </c>
      <c r="S28" s="36">
        <f>SUMIFS(СВЦЭМ!$D$39:$D$782,СВЦЭМ!$A$39:$A$782,$A28,СВЦЭМ!$B$39:$B$782,S$11)+'СЕТ СН'!$F$14+СВЦЭМ!$D$10+'СЕТ СН'!$F$8*'СЕТ СН'!$F$9-'СЕТ СН'!$F$26</f>
        <v>962.82264025999996</v>
      </c>
      <c r="T28" s="36">
        <f>SUMIFS(СВЦЭМ!$D$39:$D$782,СВЦЭМ!$A$39:$A$782,$A28,СВЦЭМ!$B$39:$B$782,T$11)+'СЕТ СН'!$F$14+СВЦЭМ!$D$10+'СЕТ СН'!$F$8*'СЕТ СН'!$F$9-'СЕТ СН'!$F$26</f>
        <v>1021.97957449</v>
      </c>
      <c r="U28" s="36">
        <f>SUMIFS(СВЦЭМ!$D$39:$D$782,СВЦЭМ!$A$39:$A$782,$A28,СВЦЭМ!$B$39:$B$782,U$11)+'СЕТ СН'!$F$14+СВЦЭМ!$D$10+'СЕТ СН'!$F$8*'СЕТ СН'!$F$9-'СЕТ СН'!$F$26</f>
        <v>1119.6611501</v>
      </c>
      <c r="V28" s="36">
        <f>SUMIFS(СВЦЭМ!$D$39:$D$782,СВЦЭМ!$A$39:$A$782,$A28,СВЦЭМ!$B$39:$B$782,V$11)+'СЕТ СН'!$F$14+СВЦЭМ!$D$10+'СЕТ СН'!$F$8*'СЕТ СН'!$F$9-'СЕТ СН'!$F$26</f>
        <v>1115.3031535</v>
      </c>
      <c r="W28" s="36">
        <f>SUMIFS(СВЦЭМ!$D$39:$D$782,СВЦЭМ!$A$39:$A$782,$A28,СВЦЭМ!$B$39:$B$782,W$11)+'СЕТ СН'!$F$14+СВЦЭМ!$D$10+'СЕТ СН'!$F$8*'СЕТ СН'!$F$9-'СЕТ СН'!$F$26</f>
        <v>1105.97651739</v>
      </c>
      <c r="X28" s="36">
        <f>SUMIFS(СВЦЭМ!$D$39:$D$782,СВЦЭМ!$A$39:$A$782,$A28,СВЦЭМ!$B$39:$B$782,X$11)+'СЕТ СН'!$F$14+СВЦЭМ!$D$10+'СЕТ СН'!$F$8*'СЕТ СН'!$F$9-'СЕТ СН'!$F$26</f>
        <v>1059.3655483299999</v>
      </c>
      <c r="Y28" s="36">
        <f>SUMIFS(СВЦЭМ!$D$39:$D$782,СВЦЭМ!$A$39:$A$782,$A28,СВЦЭМ!$B$39:$B$782,Y$11)+'СЕТ СН'!$F$14+СВЦЭМ!$D$10+'СЕТ СН'!$F$8*'СЕТ СН'!$F$9-'СЕТ СН'!$F$26</f>
        <v>1100.6864859</v>
      </c>
    </row>
    <row r="29" spans="1:25" ht="15.75" x14ac:dyDescent="0.2">
      <c r="A29" s="35">
        <f t="shared" si="0"/>
        <v>44852</v>
      </c>
      <c r="B29" s="36">
        <f>SUMIFS(СВЦЭМ!$D$39:$D$782,СВЦЭМ!$A$39:$A$782,$A29,СВЦЭМ!$B$39:$B$782,B$11)+'СЕТ СН'!$F$14+СВЦЭМ!$D$10+'СЕТ СН'!$F$8*'СЕТ СН'!$F$9-'СЕТ СН'!$F$26</f>
        <v>1130.8840353599999</v>
      </c>
      <c r="C29" s="36">
        <f>SUMIFS(СВЦЭМ!$D$39:$D$782,СВЦЭМ!$A$39:$A$782,$A29,СВЦЭМ!$B$39:$B$782,C$11)+'СЕТ СН'!$F$14+СВЦЭМ!$D$10+'СЕТ СН'!$F$8*'СЕТ СН'!$F$9-'СЕТ СН'!$F$26</f>
        <v>1173.4059127599999</v>
      </c>
      <c r="D29" s="36">
        <f>SUMIFS(СВЦЭМ!$D$39:$D$782,СВЦЭМ!$A$39:$A$782,$A29,СВЦЭМ!$B$39:$B$782,D$11)+'СЕТ СН'!$F$14+СВЦЭМ!$D$10+'СЕТ СН'!$F$8*'СЕТ СН'!$F$9-'СЕТ СН'!$F$26</f>
        <v>1190.1515350099999</v>
      </c>
      <c r="E29" s="36">
        <f>SUMIFS(СВЦЭМ!$D$39:$D$782,СВЦЭМ!$A$39:$A$782,$A29,СВЦЭМ!$B$39:$B$782,E$11)+'СЕТ СН'!$F$14+СВЦЭМ!$D$10+'СЕТ СН'!$F$8*'СЕТ СН'!$F$9-'СЕТ СН'!$F$26</f>
        <v>1193.2003265799999</v>
      </c>
      <c r="F29" s="36">
        <f>SUMIFS(СВЦЭМ!$D$39:$D$782,СВЦЭМ!$A$39:$A$782,$A29,СВЦЭМ!$B$39:$B$782,F$11)+'СЕТ СН'!$F$14+СВЦЭМ!$D$10+'СЕТ СН'!$F$8*'СЕТ СН'!$F$9-'СЕТ СН'!$F$26</f>
        <v>1195.0957286399998</v>
      </c>
      <c r="G29" s="36">
        <f>SUMIFS(СВЦЭМ!$D$39:$D$782,СВЦЭМ!$A$39:$A$782,$A29,СВЦЭМ!$B$39:$B$782,G$11)+'СЕТ СН'!$F$14+СВЦЭМ!$D$10+'СЕТ СН'!$F$8*'СЕТ СН'!$F$9-'СЕТ СН'!$F$26</f>
        <v>1181.0580583800001</v>
      </c>
      <c r="H29" s="36">
        <f>SUMIFS(СВЦЭМ!$D$39:$D$782,СВЦЭМ!$A$39:$A$782,$A29,СВЦЭМ!$B$39:$B$782,H$11)+'СЕТ СН'!$F$14+СВЦЭМ!$D$10+'СЕТ СН'!$F$8*'СЕТ СН'!$F$9-'СЕТ СН'!$F$26</f>
        <v>1119.6736883799999</v>
      </c>
      <c r="I29" s="36">
        <f>SUMIFS(СВЦЭМ!$D$39:$D$782,СВЦЭМ!$A$39:$A$782,$A29,СВЦЭМ!$B$39:$B$782,I$11)+'СЕТ СН'!$F$14+СВЦЭМ!$D$10+'СЕТ СН'!$F$8*'СЕТ СН'!$F$9-'СЕТ СН'!$F$26</f>
        <v>1060.79614406</v>
      </c>
      <c r="J29" s="36">
        <f>SUMIFS(СВЦЭМ!$D$39:$D$782,СВЦЭМ!$A$39:$A$782,$A29,СВЦЭМ!$B$39:$B$782,J$11)+'СЕТ СН'!$F$14+СВЦЭМ!$D$10+'СЕТ СН'!$F$8*'СЕТ СН'!$F$9-'СЕТ СН'!$F$26</f>
        <v>1038.17474249</v>
      </c>
      <c r="K29" s="36">
        <f>SUMIFS(СВЦЭМ!$D$39:$D$782,СВЦЭМ!$A$39:$A$782,$A29,СВЦЭМ!$B$39:$B$782,K$11)+'СЕТ СН'!$F$14+СВЦЭМ!$D$10+'СЕТ СН'!$F$8*'СЕТ СН'!$F$9-'СЕТ СН'!$F$26</f>
        <v>1040.6126587700001</v>
      </c>
      <c r="L29" s="36">
        <f>SUMIFS(СВЦЭМ!$D$39:$D$782,СВЦЭМ!$A$39:$A$782,$A29,СВЦЭМ!$B$39:$B$782,L$11)+'СЕТ СН'!$F$14+СВЦЭМ!$D$10+'СЕТ СН'!$F$8*'СЕТ СН'!$F$9-'СЕТ СН'!$F$26</f>
        <v>1038.7256649000001</v>
      </c>
      <c r="M29" s="36">
        <f>SUMIFS(СВЦЭМ!$D$39:$D$782,СВЦЭМ!$A$39:$A$782,$A29,СВЦЭМ!$B$39:$B$782,M$11)+'СЕТ СН'!$F$14+СВЦЭМ!$D$10+'СЕТ СН'!$F$8*'СЕТ СН'!$F$9-'СЕТ СН'!$F$26</f>
        <v>1048.54202558</v>
      </c>
      <c r="N29" s="36">
        <f>SUMIFS(СВЦЭМ!$D$39:$D$782,СВЦЭМ!$A$39:$A$782,$A29,СВЦЭМ!$B$39:$B$782,N$11)+'СЕТ СН'!$F$14+СВЦЭМ!$D$10+'СЕТ СН'!$F$8*'СЕТ СН'!$F$9-'СЕТ СН'!$F$26</f>
        <v>1051.5849748400001</v>
      </c>
      <c r="O29" s="36">
        <f>SUMIFS(СВЦЭМ!$D$39:$D$782,СВЦЭМ!$A$39:$A$782,$A29,СВЦЭМ!$B$39:$B$782,O$11)+'СЕТ СН'!$F$14+СВЦЭМ!$D$10+'СЕТ СН'!$F$8*'СЕТ СН'!$F$9-'СЕТ СН'!$F$26</f>
        <v>1051.1975036499998</v>
      </c>
      <c r="P29" s="36">
        <f>SUMIFS(СВЦЭМ!$D$39:$D$782,СВЦЭМ!$A$39:$A$782,$A29,СВЦЭМ!$B$39:$B$782,P$11)+'СЕТ СН'!$F$14+СВЦЭМ!$D$10+'СЕТ СН'!$F$8*'СЕТ СН'!$F$9-'СЕТ СН'!$F$26</f>
        <v>1054.55423776</v>
      </c>
      <c r="Q29" s="36">
        <f>SUMIFS(СВЦЭМ!$D$39:$D$782,СВЦЭМ!$A$39:$A$782,$A29,СВЦЭМ!$B$39:$B$782,Q$11)+'СЕТ СН'!$F$14+СВЦЭМ!$D$10+'СЕТ СН'!$F$8*'СЕТ СН'!$F$9-'СЕТ СН'!$F$26</f>
        <v>1068.1810190400001</v>
      </c>
      <c r="R29" s="36">
        <f>SUMIFS(СВЦЭМ!$D$39:$D$782,СВЦЭМ!$A$39:$A$782,$A29,СВЦЭМ!$B$39:$B$782,R$11)+'СЕТ СН'!$F$14+СВЦЭМ!$D$10+'СЕТ СН'!$F$8*'СЕТ СН'!$F$9-'СЕТ СН'!$F$26</f>
        <v>1073.5320649</v>
      </c>
      <c r="S29" s="36">
        <f>SUMIFS(СВЦЭМ!$D$39:$D$782,СВЦЭМ!$A$39:$A$782,$A29,СВЦЭМ!$B$39:$B$782,S$11)+'СЕТ СН'!$F$14+СВЦЭМ!$D$10+'СЕТ СН'!$F$8*'СЕТ СН'!$F$9-'СЕТ СН'!$F$26</f>
        <v>1051.4361911199999</v>
      </c>
      <c r="T29" s="36">
        <f>SUMIFS(СВЦЭМ!$D$39:$D$782,СВЦЭМ!$A$39:$A$782,$A29,СВЦЭМ!$B$39:$B$782,T$11)+'СЕТ СН'!$F$14+СВЦЭМ!$D$10+'СЕТ СН'!$F$8*'СЕТ СН'!$F$9-'СЕТ СН'!$F$26</f>
        <v>1135.1072091199999</v>
      </c>
      <c r="U29" s="36">
        <f>SUMIFS(СВЦЭМ!$D$39:$D$782,СВЦЭМ!$A$39:$A$782,$A29,СВЦЭМ!$B$39:$B$782,U$11)+'СЕТ СН'!$F$14+СВЦЭМ!$D$10+'СЕТ СН'!$F$8*'СЕТ СН'!$F$9-'СЕТ СН'!$F$26</f>
        <v>1160.1615928800002</v>
      </c>
      <c r="V29" s="36">
        <f>SUMIFS(СВЦЭМ!$D$39:$D$782,СВЦЭМ!$A$39:$A$782,$A29,СВЦЭМ!$B$39:$B$782,V$11)+'СЕТ СН'!$F$14+СВЦЭМ!$D$10+'СЕТ СН'!$F$8*'СЕТ СН'!$F$9-'СЕТ СН'!$F$26</f>
        <v>1153.7118064800002</v>
      </c>
      <c r="W29" s="36">
        <f>SUMIFS(СВЦЭМ!$D$39:$D$782,СВЦЭМ!$A$39:$A$782,$A29,СВЦЭМ!$B$39:$B$782,W$11)+'СЕТ СН'!$F$14+СВЦЭМ!$D$10+'СЕТ СН'!$F$8*'СЕТ СН'!$F$9-'СЕТ СН'!$F$26</f>
        <v>1144.8754283799999</v>
      </c>
      <c r="X29" s="36">
        <f>SUMIFS(СВЦЭМ!$D$39:$D$782,СВЦЭМ!$A$39:$A$782,$A29,СВЦЭМ!$B$39:$B$782,X$11)+'СЕТ СН'!$F$14+СВЦЭМ!$D$10+'СЕТ СН'!$F$8*'СЕТ СН'!$F$9-'СЕТ СН'!$F$26</f>
        <v>1105.29822814</v>
      </c>
      <c r="Y29" s="36">
        <f>SUMIFS(СВЦЭМ!$D$39:$D$782,СВЦЭМ!$A$39:$A$782,$A29,СВЦЭМ!$B$39:$B$782,Y$11)+'СЕТ СН'!$F$14+СВЦЭМ!$D$10+'СЕТ СН'!$F$8*'СЕТ СН'!$F$9-'СЕТ СН'!$F$26</f>
        <v>1092.1514806</v>
      </c>
    </row>
    <row r="30" spans="1:25" ht="15.75" x14ac:dyDescent="0.2">
      <c r="A30" s="35">
        <f t="shared" si="0"/>
        <v>44853</v>
      </c>
      <c r="B30" s="36">
        <f>SUMIFS(СВЦЭМ!$D$39:$D$782,СВЦЭМ!$A$39:$A$782,$A30,СВЦЭМ!$B$39:$B$782,B$11)+'СЕТ СН'!$F$14+СВЦЭМ!$D$10+'СЕТ СН'!$F$8*'СЕТ СН'!$F$9-'СЕТ СН'!$F$26</f>
        <v>1136.1512081999999</v>
      </c>
      <c r="C30" s="36">
        <f>SUMIFS(СВЦЭМ!$D$39:$D$782,СВЦЭМ!$A$39:$A$782,$A30,СВЦЭМ!$B$39:$B$782,C$11)+'СЕТ СН'!$F$14+СВЦЭМ!$D$10+'СЕТ СН'!$F$8*'СЕТ СН'!$F$9-'СЕТ СН'!$F$26</f>
        <v>1170.9897284799999</v>
      </c>
      <c r="D30" s="36">
        <f>SUMIFS(СВЦЭМ!$D$39:$D$782,СВЦЭМ!$A$39:$A$782,$A30,СВЦЭМ!$B$39:$B$782,D$11)+'СЕТ СН'!$F$14+СВЦЭМ!$D$10+'СЕТ СН'!$F$8*'СЕТ СН'!$F$9-'СЕТ СН'!$F$26</f>
        <v>1192.8357125500002</v>
      </c>
      <c r="E30" s="36">
        <f>SUMIFS(СВЦЭМ!$D$39:$D$782,СВЦЭМ!$A$39:$A$782,$A30,СВЦЭМ!$B$39:$B$782,E$11)+'СЕТ СН'!$F$14+СВЦЭМ!$D$10+'СЕТ СН'!$F$8*'СЕТ СН'!$F$9-'СЕТ СН'!$F$26</f>
        <v>1192.4218380799998</v>
      </c>
      <c r="F30" s="36">
        <f>SUMIFS(СВЦЭМ!$D$39:$D$782,СВЦЭМ!$A$39:$A$782,$A30,СВЦЭМ!$B$39:$B$782,F$11)+'СЕТ СН'!$F$14+СВЦЭМ!$D$10+'СЕТ СН'!$F$8*'СЕТ СН'!$F$9-'СЕТ СН'!$F$26</f>
        <v>1195.4453464200001</v>
      </c>
      <c r="G30" s="36">
        <f>SUMIFS(СВЦЭМ!$D$39:$D$782,СВЦЭМ!$A$39:$A$782,$A30,СВЦЭМ!$B$39:$B$782,G$11)+'СЕТ СН'!$F$14+СВЦЭМ!$D$10+'СЕТ СН'!$F$8*'СЕТ СН'!$F$9-'СЕТ СН'!$F$26</f>
        <v>1179.1091666100001</v>
      </c>
      <c r="H30" s="36">
        <f>SUMIFS(СВЦЭМ!$D$39:$D$782,СВЦЭМ!$A$39:$A$782,$A30,СВЦЭМ!$B$39:$B$782,H$11)+'СЕТ СН'!$F$14+СВЦЭМ!$D$10+'СЕТ СН'!$F$8*'СЕТ СН'!$F$9-'СЕТ СН'!$F$26</f>
        <v>1119.59263083</v>
      </c>
      <c r="I30" s="36">
        <f>SUMIFS(СВЦЭМ!$D$39:$D$782,СВЦЭМ!$A$39:$A$782,$A30,СВЦЭМ!$B$39:$B$782,I$11)+'СЕТ СН'!$F$14+СВЦЭМ!$D$10+'СЕТ СН'!$F$8*'СЕТ СН'!$F$9-'СЕТ СН'!$F$26</f>
        <v>1070.47937914</v>
      </c>
      <c r="J30" s="36">
        <f>SUMIFS(СВЦЭМ!$D$39:$D$782,СВЦЭМ!$A$39:$A$782,$A30,СВЦЭМ!$B$39:$B$782,J$11)+'СЕТ СН'!$F$14+СВЦЭМ!$D$10+'СЕТ СН'!$F$8*'СЕТ СН'!$F$9-'СЕТ СН'!$F$26</f>
        <v>1104.47180983</v>
      </c>
      <c r="K30" s="36">
        <f>SUMIFS(СВЦЭМ!$D$39:$D$782,СВЦЭМ!$A$39:$A$782,$A30,СВЦЭМ!$B$39:$B$782,K$11)+'СЕТ СН'!$F$14+СВЦЭМ!$D$10+'СЕТ СН'!$F$8*'СЕТ СН'!$F$9-'СЕТ СН'!$F$26</f>
        <v>1112.37754711</v>
      </c>
      <c r="L30" s="36">
        <f>SUMIFS(СВЦЭМ!$D$39:$D$782,СВЦЭМ!$A$39:$A$782,$A30,СВЦЭМ!$B$39:$B$782,L$11)+'СЕТ СН'!$F$14+СВЦЭМ!$D$10+'СЕТ СН'!$F$8*'СЕТ СН'!$F$9-'СЕТ СН'!$F$26</f>
        <v>1116.31464366</v>
      </c>
      <c r="M30" s="36">
        <f>SUMIFS(СВЦЭМ!$D$39:$D$782,СВЦЭМ!$A$39:$A$782,$A30,СВЦЭМ!$B$39:$B$782,M$11)+'СЕТ СН'!$F$14+СВЦЭМ!$D$10+'СЕТ СН'!$F$8*'СЕТ СН'!$F$9-'СЕТ СН'!$F$26</f>
        <v>1144.8386877799999</v>
      </c>
      <c r="N30" s="36">
        <f>SUMIFS(СВЦЭМ!$D$39:$D$782,СВЦЭМ!$A$39:$A$782,$A30,СВЦЭМ!$B$39:$B$782,N$11)+'СЕТ СН'!$F$14+СВЦЭМ!$D$10+'СЕТ СН'!$F$8*'СЕТ СН'!$F$9-'СЕТ СН'!$F$26</f>
        <v>1078.83765421</v>
      </c>
      <c r="O30" s="36">
        <f>SUMIFS(СВЦЭМ!$D$39:$D$782,СВЦЭМ!$A$39:$A$782,$A30,СВЦЭМ!$B$39:$B$782,O$11)+'СЕТ СН'!$F$14+СВЦЭМ!$D$10+'СЕТ СН'!$F$8*'СЕТ СН'!$F$9-'СЕТ СН'!$F$26</f>
        <v>1070.7912902799999</v>
      </c>
      <c r="P30" s="36">
        <f>SUMIFS(СВЦЭМ!$D$39:$D$782,СВЦЭМ!$A$39:$A$782,$A30,СВЦЭМ!$B$39:$B$782,P$11)+'СЕТ СН'!$F$14+СВЦЭМ!$D$10+'СЕТ СН'!$F$8*'СЕТ СН'!$F$9-'СЕТ СН'!$F$26</f>
        <v>1054.7921025400001</v>
      </c>
      <c r="Q30" s="36">
        <f>SUMIFS(СВЦЭМ!$D$39:$D$782,СВЦЭМ!$A$39:$A$782,$A30,СВЦЭМ!$B$39:$B$782,Q$11)+'СЕТ СН'!$F$14+СВЦЭМ!$D$10+'СЕТ СН'!$F$8*'СЕТ СН'!$F$9-'СЕТ СН'!$F$26</f>
        <v>1052.6642005899998</v>
      </c>
      <c r="R30" s="36">
        <f>SUMIFS(СВЦЭМ!$D$39:$D$782,СВЦЭМ!$A$39:$A$782,$A30,СВЦЭМ!$B$39:$B$782,R$11)+'СЕТ СН'!$F$14+СВЦЭМ!$D$10+'СЕТ СН'!$F$8*'СЕТ СН'!$F$9-'СЕТ СН'!$F$26</f>
        <v>952.49535139</v>
      </c>
      <c r="S30" s="36">
        <f>SUMIFS(СВЦЭМ!$D$39:$D$782,СВЦЭМ!$A$39:$A$782,$A30,СВЦЭМ!$B$39:$B$782,S$11)+'СЕТ СН'!$F$14+СВЦЭМ!$D$10+'СЕТ СН'!$F$8*'СЕТ СН'!$F$9-'СЕТ СН'!$F$26</f>
        <v>878.41791483999998</v>
      </c>
      <c r="T30" s="36">
        <f>SUMIFS(СВЦЭМ!$D$39:$D$782,СВЦЭМ!$A$39:$A$782,$A30,СВЦЭМ!$B$39:$B$782,T$11)+'СЕТ СН'!$F$14+СВЦЭМ!$D$10+'СЕТ СН'!$F$8*'СЕТ СН'!$F$9-'СЕТ СН'!$F$26</f>
        <v>899.12611232999996</v>
      </c>
      <c r="U30" s="36">
        <f>SUMIFS(СВЦЭМ!$D$39:$D$782,СВЦЭМ!$A$39:$A$782,$A30,СВЦЭМ!$B$39:$B$782,U$11)+'СЕТ СН'!$F$14+СВЦЭМ!$D$10+'СЕТ СН'!$F$8*'СЕТ СН'!$F$9-'СЕТ СН'!$F$26</f>
        <v>966.12134924999998</v>
      </c>
      <c r="V30" s="36">
        <f>SUMIFS(СВЦЭМ!$D$39:$D$782,СВЦЭМ!$A$39:$A$782,$A30,СВЦЭМ!$B$39:$B$782,V$11)+'СЕТ СН'!$F$14+СВЦЭМ!$D$10+'СЕТ СН'!$F$8*'СЕТ СН'!$F$9-'СЕТ СН'!$F$26</f>
        <v>1018.3624991199999</v>
      </c>
      <c r="W30" s="36">
        <f>SUMIFS(СВЦЭМ!$D$39:$D$782,СВЦЭМ!$A$39:$A$782,$A30,СВЦЭМ!$B$39:$B$782,W$11)+'СЕТ СН'!$F$14+СВЦЭМ!$D$10+'СЕТ СН'!$F$8*'СЕТ СН'!$F$9-'СЕТ СН'!$F$26</f>
        <v>1075.07344971</v>
      </c>
      <c r="X30" s="36">
        <f>SUMIFS(СВЦЭМ!$D$39:$D$782,СВЦЭМ!$A$39:$A$782,$A30,СВЦЭМ!$B$39:$B$782,X$11)+'СЕТ СН'!$F$14+СВЦЭМ!$D$10+'СЕТ СН'!$F$8*'СЕТ СН'!$F$9-'СЕТ СН'!$F$26</f>
        <v>1105.43216809</v>
      </c>
      <c r="Y30" s="36">
        <f>SUMIFS(СВЦЭМ!$D$39:$D$782,СВЦЭМ!$A$39:$A$782,$A30,СВЦЭМ!$B$39:$B$782,Y$11)+'СЕТ СН'!$F$14+СВЦЭМ!$D$10+'СЕТ СН'!$F$8*'СЕТ СН'!$F$9-'СЕТ СН'!$F$26</f>
        <v>1166.7450666999998</v>
      </c>
    </row>
    <row r="31" spans="1:25" ht="15.75" x14ac:dyDescent="0.2">
      <c r="A31" s="35">
        <f t="shared" si="0"/>
        <v>44854</v>
      </c>
      <c r="B31" s="36">
        <f>SUMIFS(СВЦЭМ!$D$39:$D$782,СВЦЭМ!$A$39:$A$782,$A31,СВЦЭМ!$B$39:$B$782,B$11)+'СЕТ СН'!$F$14+СВЦЭМ!$D$10+'СЕТ СН'!$F$8*'СЕТ СН'!$F$9-'СЕТ СН'!$F$26</f>
        <v>1092.2793667800001</v>
      </c>
      <c r="C31" s="36">
        <f>SUMIFS(СВЦЭМ!$D$39:$D$782,СВЦЭМ!$A$39:$A$782,$A31,СВЦЭМ!$B$39:$B$782,C$11)+'СЕТ СН'!$F$14+СВЦЭМ!$D$10+'СЕТ СН'!$F$8*'СЕТ СН'!$F$9-'СЕТ СН'!$F$26</f>
        <v>1093.5063844599999</v>
      </c>
      <c r="D31" s="36">
        <f>SUMIFS(СВЦЭМ!$D$39:$D$782,СВЦЭМ!$A$39:$A$782,$A31,СВЦЭМ!$B$39:$B$782,D$11)+'СЕТ СН'!$F$14+СВЦЭМ!$D$10+'СЕТ СН'!$F$8*'СЕТ СН'!$F$9-'СЕТ СН'!$F$26</f>
        <v>1134.6155206200001</v>
      </c>
      <c r="E31" s="36">
        <f>SUMIFS(СВЦЭМ!$D$39:$D$782,СВЦЭМ!$A$39:$A$782,$A31,СВЦЭМ!$B$39:$B$782,E$11)+'СЕТ СН'!$F$14+СВЦЭМ!$D$10+'СЕТ СН'!$F$8*'СЕТ СН'!$F$9-'СЕТ СН'!$F$26</f>
        <v>1131.1753702999999</v>
      </c>
      <c r="F31" s="36">
        <f>SUMIFS(СВЦЭМ!$D$39:$D$782,СВЦЭМ!$A$39:$A$782,$A31,СВЦЭМ!$B$39:$B$782,F$11)+'СЕТ СН'!$F$14+СВЦЭМ!$D$10+'СЕТ СН'!$F$8*'СЕТ СН'!$F$9-'СЕТ СН'!$F$26</f>
        <v>1111.6470021499999</v>
      </c>
      <c r="G31" s="36">
        <f>SUMIFS(СВЦЭМ!$D$39:$D$782,СВЦЭМ!$A$39:$A$782,$A31,СВЦЭМ!$B$39:$B$782,G$11)+'СЕТ СН'!$F$14+СВЦЭМ!$D$10+'СЕТ СН'!$F$8*'СЕТ СН'!$F$9-'СЕТ СН'!$F$26</f>
        <v>1083.5728582199999</v>
      </c>
      <c r="H31" s="36">
        <f>SUMIFS(СВЦЭМ!$D$39:$D$782,СВЦЭМ!$A$39:$A$782,$A31,СВЦЭМ!$B$39:$B$782,H$11)+'СЕТ СН'!$F$14+СВЦЭМ!$D$10+'СЕТ СН'!$F$8*'СЕТ СН'!$F$9-'СЕТ СН'!$F$26</f>
        <v>1035.9615121100001</v>
      </c>
      <c r="I31" s="36">
        <f>SUMIFS(СВЦЭМ!$D$39:$D$782,СВЦЭМ!$A$39:$A$782,$A31,СВЦЭМ!$B$39:$B$782,I$11)+'СЕТ СН'!$F$14+СВЦЭМ!$D$10+'СЕТ СН'!$F$8*'СЕТ СН'!$F$9-'СЕТ СН'!$F$26</f>
        <v>1007.8660573899999</v>
      </c>
      <c r="J31" s="36">
        <f>SUMIFS(СВЦЭМ!$D$39:$D$782,СВЦЭМ!$A$39:$A$782,$A31,СВЦЭМ!$B$39:$B$782,J$11)+'СЕТ СН'!$F$14+СВЦЭМ!$D$10+'СЕТ СН'!$F$8*'СЕТ СН'!$F$9-'СЕТ СН'!$F$26</f>
        <v>1009.91018786</v>
      </c>
      <c r="K31" s="36">
        <f>SUMIFS(СВЦЭМ!$D$39:$D$782,СВЦЭМ!$A$39:$A$782,$A31,СВЦЭМ!$B$39:$B$782,K$11)+'СЕТ СН'!$F$14+СВЦЭМ!$D$10+'СЕТ СН'!$F$8*'СЕТ СН'!$F$9-'СЕТ СН'!$F$26</f>
        <v>1045.1398431100001</v>
      </c>
      <c r="L31" s="36">
        <f>SUMIFS(СВЦЭМ!$D$39:$D$782,СВЦЭМ!$A$39:$A$782,$A31,СВЦЭМ!$B$39:$B$782,L$11)+'СЕТ СН'!$F$14+СВЦЭМ!$D$10+'СЕТ СН'!$F$8*'СЕТ СН'!$F$9-'СЕТ СН'!$F$26</f>
        <v>1053.0431562599999</v>
      </c>
      <c r="M31" s="36">
        <f>SUMIFS(СВЦЭМ!$D$39:$D$782,СВЦЭМ!$A$39:$A$782,$A31,СВЦЭМ!$B$39:$B$782,M$11)+'СЕТ СН'!$F$14+СВЦЭМ!$D$10+'СЕТ СН'!$F$8*'СЕТ СН'!$F$9-'СЕТ СН'!$F$26</f>
        <v>1084.2159699399999</v>
      </c>
      <c r="N31" s="36">
        <f>SUMIFS(СВЦЭМ!$D$39:$D$782,СВЦЭМ!$A$39:$A$782,$A31,СВЦЭМ!$B$39:$B$782,N$11)+'СЕТ СН'!$F$14+СВЦЭМ!$D$10+'СЕТ СН'!$F$8*'СЕТ СН'!$F$9-'СЕТ СН'!$F$26</f>
        <v>1077.01862809</v>
      </c>
      <c r="O31" s="36">
        <f>SUMIFS(СВЦЭМ!$D$39:$D$782,СВЦЭМ!$A$39:$A$782,$A31,СВЦЭМ!$B$39:$B$782,O$11)+'СЕТ СН'!$F$14+СВЦЭМ!$D$10+'СЕТ СН'!$F$8*'СЕТ СН'!$F$9-'СЕТ СН'!$F$26</f>
        <v>1076.5804508699998</v>
      </c>
      <c r="P31" s="36">
        <f>SUMIFS(СВЦЭМ!$D$39:$D$782,СВЦЭМ!$A$39:$A$782,$A31,СВЦЭМ!$B$39:$B$782,P$11)+'СЕТ СН'!$F$14+СВЦЭМ!$D$10+'СЕТ СН'!$F$8*'СЕТ СН'!$F$9-'СЕТ СН'!$F$26</f>
        <v>1078.5622159499999</v>
      </c>
      <c r="Q31" s="36">
        <f>SUMIFS(СВЦЭМ!$D$39:$D$782,СВЦЭМ!$A$39:$A$782,$A31,СВЦЭМ!$B$39:$B$782,Q$11)+'СЕТ СН'!$F$14+СВЦЭМ!$D$10+'СЕТ СН'!$F$8*'СЕТ СН'!$F$9-'СЕТ СН'!$F$26</f>
        <v>1072.65692107</v>
      </c>
      <c r="R31" s="36">
        <f>SUMIFS(СВЦЭМ!$D$39:$D$782,СВЦЭМ!$A$39:$A$782,$A31,СВЦЭМ!$B$39:$B$782,R$11)+'СЕТ СН'!$F$14+СВЦЭМ!$D$10+'СЕТ СН'!$F$8*'СЕТ СН'!$F$9-'СЕТ СН'!$F$26</f>
        <v>1122.51398079</v>
      </c>
      <c r="S31" s="36">
        <f>SUMIFS(СВЦЭМ!$D$39:$D$782,СВЦЭМ!$A$39:$A$782,$A31,СВЦЭМ!$B$39:$B$782,S$11)+'СЕТ СН'!$F$14+СВЦЭМ!$D$10+'СЕТ СН'!$F$8*'СЕТ СН'!$F$9-'СЕТ СН'!$F$26</f>
        <v>1114.97609431</v>
      </c>
      <c r="T31" s="36">
        <f>SUMIFS(СВЦЭМ!$D$39:$D$782,СВЦЭМ!$A$39:$A$782,$A31,СВЦЭМ!$B$39:$B$782,T$11)+'СЕТ СН'!$F$14+СВЦЭМ!$D$10+'СЕТ СН'!$F$8*'СЕТ СН'!$F$9-'СЕТ СН'!$F$26</f>
        <v>1125.0879783999999</v>
      </c>
      <c r="U31" s="36">
        <f>SUMIFS(СВЦЭМ!$D$39:$D$782,СВЦЭМ!$A$39:$A$782,$A31,СВЦЭМ!$B$39:$B$782,U$11)+'СЕТ СН'!$F$14+СВЦЭМ!$D$10+'СЕТ СН'!$F$8*'СЕТ СН'!$F$9-'СЕТ СН'!$F$26</f>
        <v>1121.0078049700001</v>
      </c>
      <c r="V31" s="36">
        <f>SUMIFS(СВЦЭМ!$D$39:$D$782,СВЦЭМ!$A$39:$A$782,$A31,СВЦЭМ!$B$39:$B$782,V$11)+'СЕТ СН'!$F$14+СВЦЭМ!$D$10+'СЕТ СН'!$F$8*'СЕТ СН'!$F$9-'СЕТ СН'!$F$26</f>
        <v>1111.30313243</v>
      </c>
      <c r="W31" s="36">
        <f>SUMIFS(СВЦЭМ!$D$39:$D$782,СВЦЭМ!$A$39:$A$782,$A31,СВЦЭМ!$B$39:$B$782,W$11)+'СЕТ СН'!$F$14+СВЦЭМ!$D$10+'СЕТ СН'!$F$8*'СЕТ СН'!$F$9-'СЕТ СН'!$F$26</f>
        <v>1098.2935071500001</v>
      </c>
      <c r="X31" s="36">
        <f>SUMIFS(СВЦЭМ!$D$39:$D$782,СВЦЭМ!$A$39:$A$782,$A31,СВЦЭМ!$B$39:$B$782,X$11)+'СЕТ СН'!$F$14+СВЦЭМ!$D$10+'СЕТ СН'!$F$8*'СЕТ СН'!$F$9-'СЕТ СН'!$F$26</f>
        <v>1077.7038124000001</v>
      </c>
      <c r="Y31" s="36">
        <f>SUMIFS(СВЦЭМ!$D$39:$D$782,СВЦЭМ!$A$39:$A$782,$A31,СВЦЭМ!$B$39:$B$782,Y$11)+'СЕТ СН'!$F$14+СВЦЭМ!$D$10+'СЕТ СН'!$F$8*'СЕТ СН'!$F$9-'СЕТ СН'!$F$26</f>
        <v>1083.15392423</v>
      </c>
    </row>
    <row r="32" spans="1:25" ht="15.75" x14ac:dyDescent="0.2">
      <c r="A32" s="35">
        <f t="shared" si="0"/>
        <v>44855</v>
      </c>
      <c r="B32" s="36">
        <f>SUMIFS(СВЦЭМ!$D$39:$D$782,СВЦЭМ!$A$39:$A$782,$A32,СВЦЭМ!$B$39:$B$782,B$11)+'СЕТ СН'!$F$14+СВЦЭМ!$D$10+'СЕТ СН'!$F$8*'СЕТ СН'!$F$9-'СЕТ СН'!$F$26</f>
        <v>1296.54399431</v>
      </c>
      <c r="C32" s="36">
        <f>SUMIFS(СВЦЭМ!$D$39:$D$782,СВЦЭМ!$A$39:$A$782,$A32,СВЦЭМ!$B$39:$B$782,C$11)+'СЕТ СН'!$F$14+СВЦЭМ!$D$10+'СЕТ СН'!$F$8*'СЕТ СН'!$F$9-'СЕТ СН'!$F$26</f>
        <v>1283.4820347099999</v>
      </c>
      <c r="D32" s="36">
        <f>SUMIFS(СВЦЭМ!$D$39:$D$782,СВЦЭМ!$A$39:$A$782,$A32,СВЦЭМ!$B$39:$B$782,D$11)+'СЕТ СН'!$F$14+СВЦЭМ!$D$10+'СЕТ СН'!$F$8*'СЕТ СН'!$F$9-'СЕТ СН'!$F$26</f>
        <v>1299.4801213200003</v>
      </c>
      <c r="E32" s="36">
        <f>SUMIFS(СВЦЭМ!$D$39:$D$782,СВЦЭМ!$A$39:$A$782,$A32,СВЦЭМ!$B$39:$B$782,E$11)+'СЕТ СН'!$F$14+СВЦЭМ!$D$10+'СЕТ СН'!$F$8*'СЕТ СН'!$F$9-'СЕТ СН'!$F$26</f>
        <v>1358.8726718400003</v>
      </c>
      <c r="F32" s="36">
        <f>SUMIFS(СВЦЭМ!$D$39:$D$782,СВЦЭМ!$A$39:$A$782,$A32,СВЦЭМ!$B$39:$B$782,F$11)+'СЕТ СН'!$F$14+СВЦЭМ!$D$10+'СЕТ СН'!$F$8*'СЕТ СН'!$F$9-'СЕТ СН'!$F$26</f>
        <v>1338.7165072500002</v>
      </c>
      <c r="G32" s="36">
        <f>SUMIFS(СВЦЭМ!$D$39:$D$782,СВЦЭМ!$A$39:$A$782,$A32,СВЦЭМ!$B$39:$B$782,G$11)+'СЕТ СН'!$F$14+СВЦЭМ!$D$10+'СЕТ СН'!$F$8*'СЕТ СН'!$F$9-'СЕТ СН'!$F$26</f>
        <v>1301.3077155199999</v>
      </c>
      <c r="H32" s="36">
        <f>SUMIFS(СВЦЭМ!$D$39:$D$782,СВЦЭМ!$A$39:$A$782,$A32,СВЦЭМ!$B$39:$B$782,H$11)+'СЕТ СН'!$F$14+СВЦЭМ!$D$10+'СЕТ СН'!$F$8*'СЕТ СН'!$F$9-'СЕТ СН'!$F$26</f>
        <v>1235.0770714600003</v>
      </c>
      <c r="I32" s="36">
        <f>SUMIFS(СВЦЭМ!$D$39:$D$782,СВЦЭМ!$A$39:$A$782,$A32,СВЦЭМ!$B$39:$B$782,I$11)+'СЕТ СН'!$F$14+СВЦЭМ!$D$10+'СЕТ СН'!$F$8*'СЕТ СН'!$F$9-'СЕТ СН'!$F$26</f>
        <v>1216.2807716299999</v>
      </c>
      <c r="J32" s="36">
        <f>SUMIFS(СВЦЭМ!$D$39:$D$782,СВЦЭМ!$A$39:$A$782,$A32,СВЦЭМ!$B$39:$B$782,J$11)+'СЕТ СН'!$F$14+СВЦЭМ!$D$10+'СЕТ СН'!$F$8*'СЕТ СН'!$F$9-'СЕТ СН'!$F$26</f>
        <v>1188.4238909700002</v>
      </c>
      <c r="K32" s="36">
        <f>SUMIFS(СВЦЭМ!$D$39:$D$782,СВЦЭМ!$A$39:$A$782,$A32,СВЦЭМ!$B$39:$B$782,K$11)+'СЕТ СН'!$F$14+СВЦЭМ!$D$10+'СЕТ СН'!$F$8*'СЕТ СН'!$F$9-'СЕТ СН'!$F$26</f>
        <v>1191.3247633000001</v>
      </c>
      <c r="L32" s="36">
        <f>SUMIFS(СВЦЭМ!$D$39:$D$782,СВЦЭМ!$A$39:$A$782,$A32,СВЦЭМ!$B$39:$B$782,L$11)+'СЕТ СН'!$F$14+СВЦЭМ!$D$10+'СЕТ СН'!$F$8*'СЕТ СН'!$F$9-'СЕТ СН'!$F$26</f>
        <v>1194.6349235600001</v>
      </c>
      <c r="M32" s="36">
        <f>SUMIFS(СВЦЭМ!$D$39:$D$782,СВЦЭМ!$A$39:$A$782,$A32,СВЦЭМ!$B$39:$B$782,M$11)+'СЕТ СН'!$F$14+СВЦЭМ!$D$10+'СЕТ СН'!$F$8*'СЕТ СН'!$F$9-'СЕТ СН'!$F$26</f>
        <v>1203.40993531</v>
      </c>
      <c r="N32" s="36">
        <f>SUMIFS(СВЦЭМ!$D$39:$D$782,СВЦЭМ!$A$39:$A$782,$A32,СВЦЭМ!$B$39:$B$782,N$11)+'СЕТ СН'!$F$14+СВЦЭМ!$D$10+'СЕТ СН'!$F$8*'СЕТ СН'!$F$9-'СЕТ СН'!$F$26</f>
        <v>1211.0833974800003</v>
      </c>
      <c r="O32" s="36">
        <f>SUMIFS(СВЦЭМ!$D$39:$D$782,СВЦЭМ!$A$39:$A$782,$A32,СВЦЭМ!$B$39:$B$782,O$11)+'СЕТ СН'!$F$14+СВЦЭМ!$D$10+'СЕТ СН'!$F$8*'СЕТ СН'!$F$9-'СЕТ СН'!$F$26</f>
        <v>1205.58382218</v>
      </c>
      <c r="P32" s="36">
        <f>SUMIFS(СВЦЭМ!$D$39:$D$782,СВЦЭМ!$A$39:$A$782,$A32,СВЦЭМ!$B$39:$B$782,P$11)+'СЕТ СН'!$F$14+СВЦЭМ!$D$10+'СЕТ СН'!$F$8*'СЕТ СН'!$F$9-'СЕТ СН'!$F$26</f>
        <v>1232.6157692300003</v>
      </c>
      <c r="Q32" s="36">
        <f>SUMIFS(СВЦЭМ!$D$39:$D$782,СВЦЭМ!$A$39:$A$782,$A32,СВЦЭМ!$B$39:$B$782,Q$11)+'СЕТ СН'!$F$14+СВЦЭМ!$D$10+'СЕТ СН'!$F$8*'СЕТ СН'!$F$9-'СЕТ СН'!$F$26</f>
        <v>1235.38064085</v>
      </c>
      <c r="R32" s="36">
        <f>SUMIFS(СВЦЭМ!$D$39:$D$782,СВЦЭМ!$A$39:$A$782,$A32,СВЦЭМ!$B$39:$B$782,R$11)+'СЕТ СН'!$F$14+СВЦЭМ!$D$10+'СЕТ СН'!$F$8*'СЕТ СН'!$F$9-'СЕТ СН'!$F$26</f>
        <v>1216.3051174299999</v>
      </c>
      <c r="S32" s="36">
        <f>SUMIFS(СВЦЭМ!$D$39:$D$782,СВЦЭМ!$A$39:$A$782,$A32,СВЦЭМ!$B$39:$B$782,S$11)+'СЕТ СН'!$F$14+СВЦЭМ!$D$10+'СЕТ СН'!$F$8*'СЕТ СН'!$F$9-'СЕТ СН'!$F$26</f>
        <v>1197.5774026399999</v>
      </c>
      <c r="T32" s="36">
        <f>SUMIFS(СВЦЭМ!$D$39:$D$782,СВЦЭМ!$A$39:$A$782,$A32,СВЦЭМ!$B$39:$B$782,T$11)+'СЕТ СН'!$F$14+СВЦЭМ!$D$10+'СЕТ СН'!$F$8*'СЕТ СН'!$F$9-'СЕТ СН'!$F$26</f>
        <v>1152.4422429900001</v>
      </c>
      <c r="U32" s="36">
        <f>SUMIFS(СВЦЭМ!$D$39:$D$782,СВЦЭМ!$A$39:$A$782,$A32,СВЦЭМ!$B$39:$B$782,U$11)+'СЕТ СН'!$F$14+СВЦЭМ!$D$10+'СЕТ СН'!$F$8*'СЕТ СН'!$F$9-'СЕТ СН'!$F$26</f>
        <v>1171.9087788500001</v>
      </c>
      <c r="V32" s="36">
        <f>SUMIFS(СВЦЭМ!$D$39:$D$782,СВЦЭМ!$A$39:$A$782,$A32,СВЦЭМ!$B$39:$B$782,V$11)+'СЕТ СН'!$F$14+СВЦЭМ!$D$10+'СЕТ СН'!$F$8*'СЕТ СН'!$F$9-'СЕТ СН'!$F$26</f>
        <v>1187.7909033800001</v>
      </c>
      <c r="W32" s="36">
        <f>SUMIFS(СВЦЭМ!$D$39:$D$782,СВЦЭМ!$A$39:$A$782,$A32,СВЦЭМ!$B$39:$B$782,W$11)+'СЕТ СН'!$F$14+СВЦЭМ!$D$10+'СЕТ СН'!$F$8*'СЕТ СН'!$F$9-'СЕТ СН'!$F$26</f>
        <v>1227.79943439</v>
      </c>
      <c r="X32" s="36">
        <f>SUMIFS(СВЦЭМ!$D$39:$D$782,СВЦЭМ!$A$39:$A$782,$A32,СВЦЭМ!$B$39:$B$782,X$11)+'СЕТ СН'!$F$14+СВЦЭМ!$D$10+'СЕТ СН'!$F$8*'СЕТ СН'!$F$9-'СЕТ СН'!$F$26</f>
        <v>1263.2164829600001</v>
      </c>
      <c r="Y32" s="36">
        <f>SUMIFS(СВЦЭМ!$D$39:$D$782,СВЦЭМ!$A$39:$A$782,$A32,СВЦЭМ!$B$39:$B$782,Y$11)+'СЕТ СН'!$F$14+СВЦЭМ!$D$10+'СЕТ СН'!$F$8*'СЕТ СН'!$F$9-'СЕТ СН'!$F$26</f>
        <v>1293.7019644500001</v>
      </c>
    </row>
    <row r="33" spans="1:27" ht="15.75" x14ac:dyDescent="0.2">
      <c r="A33" s="35">
        <f t="shared" si="0"/>
        <v>44856</v>
      </c>
      <c r="B33" s="36">
        <f>SUMIFS(СВЦЭМ!$D$39:$D$782,СВЦЭМ!$A$39:$A$782,$A33,СВЦЭМ!$B$39:$B$782,B$11)+'СЕТ СН'!$F$14+СВЦЭМ!$D$10+'СЕТ СН'!$F$8*'СЕТ СН'!$F$9-'СЕТ СН'!$F$26</f>
        <v>1326.38023002</v>
      </c>
      <c r="C33" s="36">
        <f>SUMIFS(СВЦЭМ!$D$39:$D$782,СВЦЭМ!$A$39:$A$782,$A33,СВЦЭМ!$B$39:$B$782,C$11)+'СЕТ СН'!$F$14+СВЦЭМ!$D$10+'СЕТ СН'!$F$8*'СЕТ СН'!$F$9-'СЕТ СН'!$F$26</f>
        <v>1322.69539132</v>
      </c>
      <c r="D33" s="36">
        <f>SUMIFS(СВЦЭМ!$D$39:$D$782,СВЦЭМ!$A$39:$A$782,$A33,СВЦЭМ!$B$39:$B$782,D$11)+'СЕТ СН'!$F$14+СВЦЭМ!$D$10+'СЕТ СН'!$F$8*'СЕТ СН'!$F$9-'СЕТ СН'!$F$26</f>
        <v>1364.80658485</v>
      </c>
      <c r="E33" s="36">
        <f>SUMIFS(СВЦЭМ!$D$39:$D$782,СВЦЭМ!$A$39:$A$782,$A33,СВЦЭМ!$B$39:$B$782,E$11)+'СЕТ СН'!$F$14+СВЦЭМ!$D$10+'СЕТ СН'!$F$8*'СЕТ СН'!$F$9-'СЕТ СН'!$F$26</f>
        <v>1368.0493947499999</v>
      </c>
      <c r="F33" s="36">
        <f>SUMIFS(СВЦЭМ!$D$39:$D$782,СВЦЭМ!$A$39:$A$782,$A33,СВЦЭМ!$B$39:$B$782,F$11)+'СЕТ СН'!$F$14+СВЦЭМ!$D$10+'СЕТ СН'!$F$8*'СЕТ СН'!$F$9-'СЕТ СН'!$F$26</f>
        <v>1358.1887418000001</v>
      </c>
      <c r="G33" s="36">
        <f>SUMIFS(СВЦЭМ!$D$39:$D$782,СВЦЭМ!$A$39:$A$782,$A33,СВЦЭМ!$B$39:$B$782,G$11)+'СЕТ СН'!$F$14+СВЦЭМ!$D$10+'СЕТ СН'!$F$8*'СЕТ СН'!$F$9-'СЕТ СН'!$F$26</f>
        <v>1352.5359640700003</v>
      </c>
      <c r="H33" s="36">
        <f>SUMIFS(СВЦЭМ!$D$39:$D$782,СВЦЭМ!$A$39:$A$782,$A33,СВЦЭМ!$B$39:$B$782,H$11)+'СЕТ СН'!$F$14+СВЦЭМ!$D$10+'СЕТ СН'!$F$8*'СЕТ СН'!$F$9-'СЕТ СН'!$F$26</f>
        <v>1308.3900717300003</v>
      </c>
      <c r="I33" s="36">
        <f>SUMIFS(СВЦЭМ!$D$39:$D$782,СВЦЭМ!$A$39:$A$782,$A33,СВЦЭМ!$B$39:$B$782,I$11)+'СЕТ СН'!$F$14+СВЦЭМ!$D$10+'СЕТ СН'!$F$8*'СЕТ СН'!$F$9-'СЕТ СН'!$F$26</f>
        <v>1283.2524476799999</v>
      </c>
      <c r="J33" s="36">
        <f>SUMIFS(СВЦЭМ!$D$39:$D$782,СВЦЭМ!$A$39:$A$782,$A33,СВЦЭМ!$B$39:$B$782,J$11)+'СЕТ СН'!$F$14+СВЦЭМ!$D$10+'СЕТ СН'!$F$8*'СЕТ СН'!$F$9-'СЕТ СН'!$F$26</f>
        <v>1286.9910936900001</v>
      </c>
      <c r="K33" s="36">
        <f>SUMIFS(СВЦЭМ!$D$39:$D$782,СВЦЭМ!$A$39:$A$782,$A33,СВЦЭМ!$B$39:$B$782,K$11)+'СЕТ СН'!$F$14+СВЦЭМ!$D$10+'СЕТ СН'!$F$8*'СЕТ СН'!$F$9-'СЕТ СН'!$F$26</f>
        <v>1275.0137947200001</v>
      </c>
      <c r="L33" s="36">
        <f>SUMIFS(СВЦЭМ!$D$39:$D$782,СВЦЭМ!$A$39:$A$782,$A33,СВЦЭМ!$B$39:$B$782,L$11)+'СЕТ СН'!$F$14+СВЦЭМ!$D$10+'СЕТ СН'!$F$8*'СЕТ СН'!$F$9-'СЕТ СН'!$F$26</f>
        <v>1267.28757903</v>
      </c>
      <c r="M33" s="36">
        <f>SUMIFS(СВЦЭМ!$D$39:$D$782,СВЦЭМ!$A$39:$A$782,$A33,СВЦЭМ!$B$39:$B$782,M$11)+'СЕТ СН'!$F$14+СВЦЭМ!$D$10+'СЕТ СН'!$F$8*'СЕТ СН'!$F$9-'СЕТ СН'!$F$26</f>
        <v>1276.56035677</v>
      </c>
      <c r="N33" s="36">
        <f>SUMIFS(СВЦЭМ!$D$39:$D$782,СВЦЭМ!$A$39:$A$782,$A33,СВЦЭМ!$B$39:$B$782,N$11)+'СЕТ СН'!$F$14+СВЦЭМ!$D$10+'СЕТ СН'!$F$8*'СЕТ СН'!$F$9-'СЕТ СН'!$F$26</f>
        <v>1288.19888876</v>
      </c>
      <c r="O33" s="36">
        <f>SUMIFS(СВЦЭМ!$D$39:$D$782,СВЦЭМ!$A$39:$A$782,$A33,СВЦЭМ!$B$39:$B$782,O$11)+'СЕТ СН'!$F$14+СВЦЭМ!$D$10+'СЕТ СН'!$F$8*'СЕТ СН'!$F$9-'СЕТ СН'!$F$26</f>
        <v>1284.5179315300002</v>
      </c>
      <c r="P33" s="36">
        <f>SUMIFS(СВЦЭМ!$D$39:$D$782,СВЦЭМ!$A$39:$A$782,$A33,СВЦЭМ!$B$39:$B$782,P$11)+'СЕТ СН'!$F$14+СВЦЭМ!$D$10+'СЕТ СН'!$F$8*'СЕТ СН'!$F$9-'СЕТ СН'!$F$26</f>
        <v>1329.1030199300003</v>
      </c>
      <c r="Q33" s="36">
        <f>SUMIFS(СВЦЭМ!$D$39:$D$782,СВЦЭМ!$A$39:$A$782,$A33,СВЦЭМ!$B$39:$B$782,Q$11)+'СЕТ СН'!$F$14+СВЦЭМ!$D$10+'СЕТ СН'!$F$8*'СЕТ СН'!$F$9-'СЕТ СН'!$F$26</f>
        <v>1327.1438789100002</v>
      </c>
      <c r="R33" s="36">
        <f>SUMIFS(СВЦЭМ!$D$39:$D$782,СВЦЭМ!$A$39:$A$782,$A33,СВЦЭМ!$B$39:$B$782,R$11)+'СЕТ СН'!$F$14+СВЦЭМ!$D$10+'СЕТ СН'!$F$8*'СЕТ СН'!$F$9-'СЕТ СН'!$F$26</f>
        <v>1307.5317470099999</v>
      </c>
      <c r="S33" s="36">
        <f>SUMIFS(СВЦЭМ!$D$39:$D$782,СВЦЭМ!$A$39:$A$782,$A33,СВЦЭМ!$B$39:$B$782,S$11)+'СЕТ СН'!$F$14+СВЦЭМ!$D$10+'СЕТ СН'!$F$8*'СЕТ СН'!$F$9-'СЕТ СН'!$F$26</f>
        <v>1284.6198138200002</v>
      </c>
      <c r="T33" s="36">
        <f>SUMIFS(СВЦЭМ!$D$39:$D$782,СВЦЭМ!$A$39:$A$782,$A33,СВЦЭМ!$B$39:$B$782,T$11)+'СЕТ СН'!$F$14+СВЦЭМ!$D$10+'СЕТ СН'!$F$8*'СЕТ СН'!$F$9-'СЕТ СН'!$F$26</f>
        <v>1230.0650912700003</v>
      </c>
      <c r="U33" s="36">
        <f>SUMIFS(СВЦЭМ!$D$39:$D$782,СВЦЭМ!$A$39:$A$782,$A33,СВЦЭМ!$B$39:$B$782,U$11)+'СЕТ СН'!$F$14+СВЦЭМ!$D$10+'СЕТ СН'!$F$8*'СЕТ СН'!$F$9-'СЕТ СН'!$F$26</f>
        <v>1254.0569679499999</v>
      </c>
      <c r="V33" s="36">
        <f>SUMIFS(СВЦЭМ!$D$39:$D$782,СВЦЭМ!$A$39:$A$782,$A33,СВЦЭМ!$B$39:$B$782,V$11)+'СЕТ СН'!$F$14+СВЦЭМ!$D$10+'СЕТ СН'!$F$8*'СЕТ СН'!$F$9-'СЕТ СН'!$F$26</f>
        <v>1283.1492162300001</v>
      </c>
      <c r="W33" s="36">
        <f>SUMIFS(СВЦЭМ!$D$39:$D$782,СВЦЭМ!$A$39:$A$782,$A33,СВЦЭМ!$B$39:$B$782,W$11)+'СЕТ СН'!$F$14+СВЦЭМ!$D$10+'СЕТ СН'!$F$8*'СЕТ СН'!$F$9-'СЕТ СН'!$F$26</f>
        <v>1306.8071781799999</v>
      </c>
      <c r="X33" s="36">
        <f>SUMIFS(СВЦЭМ!$D$39:$D$782,СВЦЭМ!$A$39:$A$782,$A33,СВЦЭМ!$B$39:$B$782,X$11)+'СЕТ СН'!$F$14+СВЦЭМ!$D$10+'СЕТ СН'!$F$8*'СЕТ СН'!$F$9-'СЕТ СН'!$F$26</f>
        <v>1337.5605224000001</v>
      </c>
      <c r="Y33" s="36">
        <f>SUMIFS(СВЦЭМ!$D$39:$D$782,СВЦЭМ!$A$39:$A$782,$A33,СВЦЭМ!$B$39:$B$782,Y$11)+'СЕТ СН'!$F$14+СВЦЭМ!$D$10+'СЕТ СН'!$F$8*'СЕТ СН'!$F$9-'СЕТ СН'!$F$26</f>
        <v>1362.4819526599999</v>
      </c>
    </row>
    <row r="34" spans="1:27" ht="15.75" x14ac:dyDescent="0.2">
      <c r="A34" s="35">
        <f t="shared" si="0"/>
        <v>44857</v>
      </c>
      <c r="B34" s="36">
        <f>SUMIFS(СВЦЭМ!$D$39:$D$782,СВЦЭМ!$A$39:$A$782,$A34,СВЦЭМ!$B$39:$B$782,B$11)+'СЕТ СН'!$F$14+СВЦЭМ!$D$10+'СЕТ СН'!$F$8*'СЕТ СН'!$F$9-'СЕТ СН'!$F$26</f>
        <v>1331.2798751800001</v>
      </c>
      <c r="C34" s="36">
        <f>SUMIFS(СВЦЭМ!$D$39:$D$782,СВЦЭМ!$A$39:$A$782,$A34,СВЦЭМ!$B$39:$B$782,C$11)+'СЕТ СН'!$F$14+СВЦЭМ!$D$10+'СЕТ СН'!$F$8*'СЕТ СН'!$F$9-'СЕТ СН'!$F$26</f>
        <v>1360.9837428400001</v>
      </c>
      <c r="D34" s="36">
        <f>SUMIFS(СВЦЭМ!$D$39:$D$782,СВЦЭМ!$A$39:$A$782,$A34,СВЦЭМ!$B$39:$B$782,D$11)+'СЕТ СН'!$F$14+СВЦЭМ!$D$10+'СЕТ СН'!$F$8*'СЕТ СН'!$F$9-'СЕТ СН'!$F$26</f>
        <v>1387.4065435000002</v>
      </c>
      <c r="E34" s="36">
        <f>SUMIFS(СВЦЭМ!$D$39:$D$782,СВЦЭМ!$A$39:$A$782,$A34,СВЦЭМ!$B$39:$B$782,E$11)+'СЕТ СН'!$F$14+СВЦЭМ!$D$10+'СЕТ СН'!$F$8*'СЕТ СН'!$F$9-'СЕТ СН'!$F$26</f>
        <v>1387.60583898</v>
      </c>
      <c r="F34" s="36">
        <f>SUMIFS(СВЦЭМ!$D$39:$D$782,СВЦЭМ!$A$39:$A$782,$A34,СВЦЭМ!$B$39:$B$782,F$11)+'СЕТ СН'!$F$14+СВЦЭМ!$D$10+'СЕТ СН'!$F$8*'СЕТ СН'!$F$9-'СЕТ СН'!$F$26</f>
        <v>1401.0254063299999</v>
      </c>
      <c r="G34" s="36">
        <f>SUMIFS(СВЦЭМ!$D$39:$D$782,СВЦЭМ!$A$39:$A$782,$A34,СВЦЭМ!$B$39:$B$782,G$11)+'СЕТ СН'!$F$14+СВЦЭМ!$D$10+'СЕТ СН'!$F$8*'СЕТ СН'!$F$9-'СЕТ СН'!$F$26</f>
        <v>1376.9767871200002</v>
      </c>
      <c r="H34" s="36">
        <f>SUMIFS(СВЦЭМ!$D$39:$D$782,СВЦЭМ!$A$39:$A$782,$A34,СВЦЭМ!$B$39:$B$782,H$11)+'СЕТ СН'!$F$14+СВЦЭМ!$D$10+'СЕТ СН'!$F$8*'СЕТ СН'!$F$9-'СЕТ СН'!$F$26</f>
        <v>1339.2122870400003</v>
      </c>
      <c r="I34" s="36">
        <f>SUMIFS(СВЦЭМ!$D$39:$D$782,СВЦЭМ!$A$39:$A$782,$A34,СВЦЭМ!$B$39:$B$782,I$11)+'СЕТ СН'!$F$14+СВЦЭМ!$D$10+'СЕТ СН'!$F$8*'СЕТ СН'!$F$9-'СЕТ СН'!$F$26</f>
        <v>1336.4538116600002</v>
      </c>
      <c r="J34" s="36">
        <f>SUMIFS(СВЦЭМ!$D$39:$D$782,СВЦЭМ!$A$39:$A$782,$A34,СВЦЭМ!$B$39:$B$782,J$11)+'СЕТ СН'!$F$14+СВЦЭМ!$D$10+'СЕТ СН'!$F$8*'СЕТ СН'!$F$9-'СЕТ СН'!$F$26</f>
        <v>1299.5593587600001</v>
      </c>
      <c r="K34" s="36">
        <f>SUMIFS(СВЦЭМ!$D$39:$D$782,СВЦЭМ!$A$39:$A$782,$A34,СВЦЭМ!$B$39:$B$782,K$11)+'СЕТ СН'!$F$14+СВЦЭМ!$D$10+'СЕТ СН'!$F$8*'СЕТ СН'!$F$9-'СЕТ СН'!$F$26</f>
        <v>1287.00885681</v>
      </c>
      <c r="L34" s="36">
        <f>SUMIFS(СВЦЭМ!$D$39:$D$782,СВЦЭМ!$A$39:$A$782,$A34,СВЦЭМ!$B$39:$B$782,L$11)+'СЕТ СН'!$F$14+СВЦЭМ!$D$10+'СЕТ СН'!$F$8*'СЕТ СН'!$F$9-'СЕТ СН'!$F$26</f>
        <v>1273.6017594300001</v>
      </c>
      <c r="M34" s="36">
        <f>SUMIFS(СВЦЭМ!$D$39:$D$782,СВЦЭМ!$A$39:$A$782,$A34,СВЦЭМ!$B$39:$B$782,M$11)+'СЕТ СН'!$F$14+СВЦЭМ!$D$10+'СЕТ СН'!$F$8*'СЕТ СН'!$F$9-'СЕТ СН'!$F$26</f>
        <v>1286.8750074100003</v>
      </c>
      <c r="N34" s="36">
        <f>SUMIFS(СВЦЭМ!$D$39:$D$782,СВЦЭМ!$A$39:$A$782,$A34,СВЦЭМ!$B$39:$B$782,N$11)+'СЕТ СН'!$F$14+СВЦЭМ!$D$10+'СЕТ СН'!$F$8*'СЕТ СН'!$F$9-'СЕТ СН'!$F$26</f>
        <v>1298.2482212200002</v>
      </c>
      <c r="O34" s="36">
        <f>SUMIFS(СВЦЭМ!$D$39:$D$782,СВЦЭМ!$A$39:$A$782,$A34,СВЦЭМ!$B$39:$B$782,O$11)+'СЕТ СН'!$F$14+СВЦЭМ!$D$10+'СЕТ СН'!$F$8*'СЕТ СН'!$F$9-'СЕТ СН'!$F$26</f>
        <v>1314.1461496500001</v>
      </c>
      <c r="P34" s="36">
        <f>SUMIFS(СВЦЭМ!$D$39:$D$782,СВЦЭМ!$A$39:$A$782,$A34,СВЦЭМ!$B$39:$B$782,P$11)+'СЕТ СН'!$F$14+СВЦЭМ!$D$10+'СЕТ СН'!$F$8*'СЕТ СН'!$F$9-'СЕТ СН'!$F$26</f>
        <v>1328.4135832900001</v>
      </c>
      <c r="Q34" s="36">
        <f>SUMIFS(СВЦЭМ!$D$39:$D$782,СВЦЭМ!$A$39:$A$782,$A34,СВЦЭМ!$B$39:$B$782,Q$11)+'СЕТ СН'!$F$14+СВЦЭМ!$D$10+'СЕТ СН'!$F$8*'СЕТ СН'!$F$9-'СЕТ СН'!$F$26</f>
        <v>1341.4814081499999</v>
      </c>
      <c r="R34" s="36">
        <f>SUMIFS(СВЦЭМ!$D$39:$D$782,СВЦЭМ!$A$39:$A$782,$A34,СВЦЭМ!$B$39:$B$782,R$11)+'СЕТ СН'!$F$14+СВЦЭМ!$D$10+'СЕТ СН'!$F$8*'СЕТ СН'!$F$9-'СЕТ СН'!$F$26</f>
        <v>1318.3719216600002</v>
      </c>
      <c r="S34" s="36">
        <f>SUMIFS(СВЦЭМ!$D$39:$D$782,СВЦЭМ!$A$39:$A$782,$A34,СВЦЭМ!$B$39:$B$782,S$11)+'СЕТ СН'!$F$14+СВЦЭМ!$D$10+'СЕТ СН'!$F$8*'СЕТ СН'!$F$9-'СЕТ СН'!$F$26</f>
        <v>1286.7268248</v>
      </c>
      <c r="T34" s="36">
        <f>SUMIFS(СВЦЭМ!$D$39:$D$782,СВЦЭМ!$A$39:$A$782,$A34,СВЦЭМ!$B$39:$B$782,T$11)+'СЕТ СН'!$F$14+СВЦЭМ!$D$10+'СЕТ СН'!$F$8*'СЕТ СН'!$F$9-'СЕТ СН'!$F$26</f>
        <v>1229.5398036800002</v>
      </c>
      <c r="U34" s="36">
        <f>SUMIFS(СВЦЭМ!$D$39:$D$782,СВЦЭМ!$A$39:$A$782,$A34,СВЦЭМ!$B$39:$B$782,U$11)+'СЕТ СН'!$F$14+СВЦЭМ!$D$10+'СЕТ СН'!$F$8*'СЕТ СН'!$F$9-'СЕТ СН'!$F$26</f>
        <v>1249.54078738</v>
      </c>
      <c r="V34" s="36">
        <f>SUMIFS(СВЦЭМ!$D$39:$D$782,СВЦЭМ!$A$39:$A$782,$A34,СВЦЭМ!$B$39:$B$782,V$11)+'СЕТ СН'!$F$14+СВЦЭМ!$D$10+'СЕТ СН'!$F$8*'СЕТ СН'!$F$9-'СЕТ СН'!$F$26</f>
        <v>1264.3691748199999</v>
      </c>
      <c r="W34" s="36">
        <f>SUMIFS(СВЦЭМ!$D$39:$D$782,СВЦЭМ!$A$39:$A$782,$A34,СВЦЭМ!$B$39:$B$782,W$11)+'СЕТ СН'!$F$14+СВЦЭМ!$D$10+'СЕТ СН'!$F$8*'СЕТ СН'!$F$9-'СЕТ СН'!$F$26</f>
        <v>1289.8585107200001</v>
      </c>
      <c r="X34" s="36">
        <f>SUMIFS(СВЦЭМ!$D$39:$D$782,СВЦЭМ!$A$39:$A$782,$A34,СВЦЭМ!$B$39:$B$782,X$11)+'СЕТ СН'!$F$14+СВЦЭМ!$D$10+'СЕТ СН'!$F$8*'СЕТ СН'!$F$9-'СЕТ СН'!$F$26</f>
        <v>1325.5734613600002</v>
      </c>
      <c r="Y34" s="36">
        <f>SUMIFS(СВЦЭМ!$D$39:$D$782,СВЦЭМ!$A$39:$A$782,$A34,СВЦЭМ!$B$39:$B$782,Y$11)+'СЕТ СН'!$F$14+СВЦЭМ!$D$10+'СЕТ СН'!$F$8*'СЕТ СН'!$F$9-'СЕТ СН'!$F$26</f>
        <v>1369.4436098900001</v>
      </c>
    </row>
    <row r="35" spans="1:27" ht="15.75" x14ac:dyDescent="0.2">
      <c r="A35" s="35">
        <f t="shared" si="0"/>
        <v>44858</v>
      </c>
      <c r="B35" s="36">
        <f>SUMIFS(СВЦЭМ!$D$39:$D$782,СВЦЭМ!$A$39:$A$782,$A35,СВЦЭМ!$B$39:$B$782,B$11)+'СЕТ СН'!$F$14+СВЦЭМ!$D$10+'СЕТ СН'!$F$8*'СЕТ СН'!$F$9-'СЕТ СН'!$F$26</f>
        <v>1334.9132214300002</v>
      </c>
      <c r="C35" s="36">
        <f>SUMIFS(СВЦЭМ!$D$39:$D$782,СВЦЭМ!$A$39:$A$782,$A35,СВЦЭМ!$B$39:$B$782,C$11)+'СЕТ СН'!$F$14+СВЦЭМ!$D$10+'СЕТ СН'!$F$8*'СЕТ СН'!$F$9-'СЕТ СН'!$F$26</f>
        <v>1361.3064564700003</v>
      </c>
      <c r="D35" s="36">
        <f>SUMIFS(СВЦЭМ!$D$39:$D$782,СВЦЭМ!$A$39:$A$782,$A35,СВЦЭМ!$B$39:$B$782,D$11)+'СЕТ СН'!$F$14+СВЦЭМ!$D$10+'СЕТ СН'!$F$8*'СЕТ СН'!$F$9-'СЕТ СН'!$F$26</f>
        <v>1375.4415171400001</v>
      </c>
      <c r="E35" s="36">
        <f>SUMIFS(СВЦЭМ!$D$39:$D$782,СВЦЭМ!$A$39:$A$782,$A35,СВЦЭМ!$B$39:$B$782,E$11)+'СЕТ СН'!$F$14+СВЦЭМ!$D$10+'СЕТ СН'!$F$8*'СЕТ СН'!$F$9-'СЕТ СН'!$F$26</f>
        <v>1378.69122191</v>
      </c>
      <c r="F35" s="36">
        <f>SUMIFS(СВЦЭМ!$D$39:$D$782,СВЦЭМ!$A$39:$A$782,$A35,СВЦЭМ!$B$39:$B$782,F$11)+'СЕТ СН'!$F$14+СВЦЭМ!$D$10+'СЕТ СН'!$F$8*'СЕТ СН'!$F$9-'СЕТ СН'!$F$26</f>
        <v>1397.6753526100001</v>
      </c>
      <c r="G35" s="36">
        <f>SUMIFS(СВЦЭМ!$D$39:$D$782,СВЦЭМ!$A$39:$A$782,$A35,СВЦЭМ!$B$39:$B$782,G$11)+'СЕТ СН'!$F$14+СВЦЭМ!$D$10+'СЕТ СН'!$F$8*'СЕТ СН'!$F$9-'СЕТ СН'!$F$26</f>
        <v>1362.68265754</v>
      </c>
      <c r="H35" s="36">
        <f>SUMIFS(СВЦЭМ!$D$39:$D$782,СВЦЭМ!$A$39:$A$782,$A35,СВЦЭМ!$B$39:$B$782,H$11)+'СЕТ СН'!$F$14+СВЦЭМ!$D$10+'СЕТ СН'!$F$8*'СЕТ СН'!$F$9-'СЕТ СН'!$F$26</f>
        <v>1333.2118159900001</v>
      </c>
      <c r="I35" s="36">
        <f>SUMIFS(СВЦЭМ!$D$39:$D$782,СВЦЭМ!$A$39:$A$782,$A35,СВЦЭМ!$B$39:$B$782,I$11)+'СЕТ СН'!$F$14+СВЦЭМ!$D$10+'СЕТ СН'!$F$8*'СЕТ СН'!$F$9-'СЕТ СН'!$F$26</f>
        <v>1320.9930443000003</v>
      </c>
      <c r="J35" s="36">
        <f>SUMIFS(СВЦЭМ!$D$39:$D$782,СВЦЭМ!$A$39:$A$782,$A35,СВЦЭМ!$B$39:$B$782,J$11)+'СЕТ СН'!$F$14+СВЦЭМ!$D$10+'СЕТ СН'!$F$8*'СЕТ СН'!$F$9-'СЕТ СН'!$F$26</f>
        <v>1307.6398031799999</v>
      </c>
      <c r="K35" s="36">
        <f>SUMIFS(СВЦЭМ!$D$39:$D$782,СВЦЭМ!$A$39:$A$782,$A35,СВЦЭМ!$B$39:$B$782,K$11)+'СЕТ СН'!$F$14+СВЦЭМ!$D$10+'СЕТ СН'!$F$8*'СЕТ СН'!$F$9-'СЕТ СН'!$F$26</f>
        <v>1322.3211972100003</v>
      </c>
      <c r="L35" s="36">
        <f>SUMIFS(СВЦЭМ!$D$39:$D$782,СВЦЭМ!$A$39:$A$782,$A35,СВЦЭМ!$B$39:$B$782,L$11)+'СЕТ СН'!$F$14+СВЦЭМ!$D$10+'СЕТ СН'!$F$8*'СЕТ СН'!$F$9-'СЕТ СН'!$F$26</f>
        <v>1332.4032739600002</v>
      </c>
      <c r="M35" s="36">
        <f>SUMIFS(СВЦЭМ!$D$39:$D$782,СВЦЭМ!$A$39:$A$782,$A35,СВЦЭМ!$B$39:$B$782,M$11)+'СЕТ СН'!$F$14+СВЦЭМ!$D$10+'СЕТ СН'!$F$8*'СЕТ СН'!$F$9-'СЕТ СН'!$F$26</f>
        <v>1343.2248872300001</v>
      </c>
      <c r="N35" s="36">
        <f>SUMIFS(СВЦЭМ!$D$39:$D$782,СВЦЭМ!$A$39:$A$782,$A35,СВЦЭМ!$B$39:$B$782,N$11)+'СЕТ СН'!$F$14+СВЦЭМ!$D$10+'СЕТ СН'!$F$8*'СЕТ СН'!$F$9-'СЕТ СН'!$F$26</f>
        <v>1350.4874629000001</v>
      </c>
      <c r="O35" s="36">
        <f>SUMIFS(СВЦЭМ!$D$39:$D$782,СВЦЭМ!$A$39:$A$782,$A35,СВЦЭМ!$B$39:$B$782,O$11)+'СЕТ СН'!$F$14+СВЦЭМ!$D$10+'СЕТ СН'!$F$8*'СЕТ СН'!$F$9-'СЕТ СН'!$F$26</f>
        <v>1343.5963566</v>
      </c>
      <c r="P35" s="36">
        <f>SUMIFS(СВЦЭМ!$D$39:$D$782,СВЦЭМ!$A$39:$A$782,$A35,СВЦЭМ!$B$39:$B$782,P$11)+'СЕТ СН'!$F$14+СВЦЭМ!$D$10+'СЕТ СН'!$F$8*'СЕТ СН'!$F$9-'СЕТ СН'!$F$26</f>
        <v>1344.16416488</v>
      </c>
      <c r="Q35" s="36">
        <f>SUMIFS(СВЦЭМ!$D$39:$D$782,СВЦЭМ!$A$39:$A$782,$A35,СВЦЭМ!$B$39:$B$782,Q$11)+'СЕТ СН'!$F$14+СВЦЭМ!$D$10+'СЕТ СН'!$F$8*'СЕТ СН'!$F$9-'СЕТ СН'!$F$26</f>
        <v>1341.14601146</v>
      </c>
      <c r="R35" s="36">
        <f>SUMIFS(СВЦЭМ!$D$39:$D$782,СВЦЭМ!$A$39:$A$782,$A35,СВЦЭМ!$B$39:$B$782,R$11)+'СЕТ СН'!$F$14+СВЦЭМ!$D$10+'СЕТ СН'!$F$8*'СЕТ СН'!$F$9-'СЕТ СН'!$F$26</f>
        <v>1311.30349776</v>
      </c>
      <c r="S35" s="36">
        <f>SUMIFS(СВЦЭМ!$D$39:$D$782,СВЦЭМ!$A$39:$A$782,$A35,СВЦЭМ!$B$39:$B$782,S$11)+'СЕТ СН'!$F$14+СВЦЭМ!$D$10+'СЕТ СН'!$F$8*'СЕТ СН'!$F$9-'СЕТ СН'!$F$26</f>
        <v>1291.67896836</v>
      </c>
      <c r="T35" s="36">
        <f>SUMIFS(СВЦЭМ!$D$39:$D$782,СВЦЭМ!$A$39:$A$782,$A35,СВЦЭМ!$B$39:$B$782,T$11)+'СЕТ СН'!$F$14+СВЦЭМ!$D$10+'СЕТ СН'!$F$8*'СЕТ СН'!$F$9-'СЕТ СН'!$F$26</f>
        <v>1248.7284564900001</v>
      </c>
      <c r="U35" s="36">
        <f>SUMIFS(СВЦЭМ!$D$39:$D$782,СВЦЭМ!$A$39:$A$782,$A35,СВЦЭМ!$B$39:$B$782,U$11)+'СЕТ СН'!$F$14+СВЦЭМ!$D$10+'СЕТ СН'!$F$8*'СЕТ СН'!$F$9-'СЕТ СН'!$F$26</f>
        <v>1282.9924550200003</v>
      </c>
      <c r="V35" s="36">
        <f>SUMIFS(СВЦЭМ!$D$39:$D$782,СВЦЭМ!$A$39:$A$782,$A35,СВЦЭМ!$B$39:$B$782,V$11)+'СЕТ СН'!$F$14+СВЦЭМ!$D$10+'СЕТ СН'!$F$8*'СЕТ СН'!$F$9-'СЕТ СН'!$F$26</f>
        <v>1306.9901671400003</v>
      </c>
      <c r="W35" s="36">
        <f>SUMIFS(СВЦЭМ!$D$39:$D$782,СВЦЭМ!$A$39:$A$782,$A35,СВЦЭМ!$B$39:$B$782,W$11)+'СЕТ СН'!$F$14+СВЦЭМ!$D$10+'СЕТ СН'!$F$8*'СЕТ СН'!$F$9-'СЕТ СН'!$F$26</f>
        <v>1331.1481040900003</v>
      </c>
      <c r="X35" s="36">
        <f>SUMIFS(СВЦЭМ!$D$39:$D$782,СВЦЭМ!$A$39:$A$782,$A35,СВЦЭМ!$B$39:$B$782,X$11)+'СЕТ СН'!$F$14+СВЦЭМ!$D$10+'СЕТ СН'!$F$8*'СЕТ СН'!$F$9-'СЕТ СН'!$F$26</f>
        <v>1360.1209110899999</v>
      </c>
      <c r="Y35" s="36">
        <f>SUMIFS(СВЦЭМ!$D$39:$D$782,СВЦЭМ!$A$39:$A$782,$A35,СВЦЭМ!$B$39:$B$782,Y$11)+'СЕТ СН'!$F$14+СВЦЭМ!$D$10+'СЕТ СН'!$F$8*'СЕТ СН'!$F$9-'СЕТ СН'!$F$26</f>
        <v>1397.10048826</v>
      </c>
    </row>
    <row r="36" spans="1:27" ht="15.75" x14ac:dyDescent="0.2">
      <c r="A36" s="35">
        <f t="shared" si="0"/>
        <v>44859</v>
      </c>
      <c r="B36" s="36">
        <f>SUMIFS(СВЦЭМ!$D$39:$D$782,СВЦЭМ!$A$39:$A$782,$A36,СВЦЭМ!$B$39:$B$782,B$11)+'СЕТ СН'!$F$14+СВЦЭМ!$D$10+'СЕТ СН'!$F$8*'СЕТ СН'!$F$9-'СЕТ СН'!$F$26</f>
        <v>1354.0694397400002</v>
      </c>
      <c r="C36" s="36">
        <f>SUMIFS(СВЦЭМ!$D$39:$D$782,СВЦЭМ!$A$39:$A$782,$A36,СВЦЭМ!$B$39:$B$782,C$11)+'СЕТ СН'!$F$14+СВЦЭМ!$D$10+'СЕТ СН'!$F$8*'СЕТ СН'!$F$9-'СЕТ СН'!$F$26</f>
        <v>1387.25796266</v>
      </c>
      <c r="D36" s="36">
        <f>SUMIFS(СВЦЭМ!$D$39:$D$782,СВЦЭМ!$A$39:$A$782,$A36,СВЦЭМ!$B$39:$B$782,D$11)+'СЕТ СН'!$F$14+СВЦЭМ!$D$10+'СЕТ СН'!$F$8*'СЕТ СН'!$F$9-'СЕТ СН'!$F$26</f>
        <v>1375.4727680700003</v>
      </c>
      <c r="E36" s="36">
        <f>SUMIFS(СВЦЭМ!$D$39:$D$782,СВЦЭМ!$A$39:$A$782,$A36,СВЦЭМ!$B$39:$B$782,E$11)+'СЕТ СН'!$F$14+СВЦЭМ!$D$10+'СЕТ СН'!$F$8*'СЕТ СН'!$F$9-'СЕТ СН'!$F$26</f>
        <v>1358.16508105</v>
      </c>
      <c r="F36" s="36">
        <f>SUMIFS(СВЦЭМ!$D$39:$D$782,СВЦЭМ!$A$39:$A$782,$A36,СВЦЭМ!$B$39:$B$782,F$11)+'СЕТ СН'!$F$14+СВЦЭМ!$D$10+'СЕТ СН'!$F$8*'СЕТ СН'!$F$9-'СЕТ СН'!$F$26</f>
        <v>1366.5056592199999</v>
      </c>
      <c r="G36" s="36">
        <f>SUMIFS(СВЦЭМ!$D$39:$D$782,СВЦЭМ!$A$39:$A$782,$A36,СВЦЭМ!$B$39:$B$782,G$11)+'СЕТ СН'!$F$14+СВЦЭМ!$D$10+'СЕТ СН'!$F$8*'СЕТ СН'!$F$9-'СЕТ СН'!$F$26</f>
        <v>1323.3522354800002</v>
      </c>
      <c r="H36" s="36">
        <f>SUMIFS(СВЦЭМ!$D$39:$D$782,СВЦЭМ!$A$39:$A$782,$A36,СВЦЭМ!$B$39:$B$782,H$11)+'СЕТ СН'!$F$14+СВЦЭМ!$D$10+'СЕТ СН'!$F$8*'СЕТ СН'!$F$9-'СЕТ СН'!$F$26</f>
        <v>1255.51842265</v>
      </c>
      <c r="I36" s="36">
        <f>SUMIFS(СВЦЭМ!$D$39:$D$782,СВЦЭМ!$A$39:$A$782,$A36,СВЦЭМ!$B$39:$B$782,I$11)+'СЕТ СН'!$F$14+СВЦЭМ!$D$10+'СЕТ СН'!$F$8*'СЕТ СН'!$F$9-'СЕТ СН'!$F$26</f>
        <v>1192.8763354000002</v>
      </c>
      <c r="J36" s="36">
        <f>SUMIFS(СВЦЭМ!$D$39:$D$782,СВЦЭМ!$A$39:$A$782,$A36,СВЦЭМ!$B$39:$B$782,J$11)+'СЕТ СН'!$F$14+СВЦЭМ!$D$10+'СЕТ СН'!$F$8*'СЕТ СН'!$F$9-'СЕТ СН'!$F$26</f>
        <v>1087.7612799200001</v>
      </c>
      <c r="K36" s="36">
        <f>SUMIFS(СВЦЭМ!$D$39:$D$782,СВЦЭМ!$A$39:$A$782,$A36,СВЦЭМ!$B$39:$B$782,K$11)+'СЕТ СН'!$F$14+СВЦЭМ!$D$10+'СЕТ СН'!$F$8*'СЕТ СН'!$F$9-'СЕТ СН'!$F$26</f>
        <v>1110.1130939499999</v>
      </c>
      <c r="L36" s="36">
        <f>SUMIFS(СВЦЭМ!$D$39:$D$782,СВЦЭМ!$A$39:$A$782,$A36,СВЦЭМ!$B$39:$B$782,L$11)+'СЕТ СН'!$F$14+СВЦЭМ!$D$10+'СЕТ СН'!$F$8*'СЕТ СН'!$F$9-'СЕТ СН'!$F$26</f>
        <v>1116.38727642</v>
      </c>
      <c r="M36" s="36">
        <f>SUMIFS(СВЦЭМ!$D$39:$D$782,СВЦЭМ!$A$39:$A$782,$A36,СВЦЭМ!$B$39:$B$782,M$11)+'СЕТ СН'!$F$14+СВЦЭМ!$D$10+'СЕТ СН'!$F$8*'СЕТ СН'!$F$9-'СЕТ СН'!$F$26</f>
        <v>1204.0749376799999</v>
      </c>
      <c r="N36" s="36">
        <f>SUMIFS(СВЦЭМ!$D$39:$D$782,СВЦЭМ!$A$39:$A$782,$A36,СВЦЭМ!$B$39:$B$782,N$11)+'СЕТ СН'!$F$14+СВЦЭМ!$D$10+'СЕТ СН'!$F$8*'СЕТ СН'!$F$9-'СЕТ СН'!$F$26</f>
        <v>1301.3426082599999</v>
      </c>
      <c r="O36" s="36">
        <f>SUMIFS(СВЦЭМ!$D$39:$D$782,СВЦЭМ!$A$39:$A$782,$A36,СВЦЭМ!$B$39:$B$782,O$11)+'СЕТ СН'!$F$14+СВЦЭМ!$D$10+'СЕТ СН'!$F$8*'СЕТ СН'!$F$9-'СЕТ СН'!$F$26</f>
        <v>1279.0372901400001</v>
      </c>
      <c r="P36" s="36">
        <f>SUMIFS(СВЦЭМ!$D$39:$D$782,СВЦЭМ!$A$39:$A$782,$A36,СВЦЭМ!$B$39:$B$782,P$11)+'СЕТ СН'!$F$14+СВЦЭМ!$D$10+'СЕТ СН'!$F$8*'СЕТ СН'!$F$9-'СЕТ СН'!$F$26</f>
        <v>1279.55038681</v>
      </c>
      <c r="Q36" s="36">
        <f>SUMIFS(СВЦЭМ!$D$39:$D$782,СВЦЭМ!$A$39:$A$782,$A36,СВЦЭМ!$B$39:$B$782,Q$11)+'СЕТ СН'!$F$14+СВЦЭМ!$D$10+'СЕТ СН'!$F$8*'СЕТ СН'!$F$9-'СЕТ СН'!$F$26</f>
        <v>1279.5132345300003</v>
      </c>
      <c r="R36" s="36">
        <f>SUMIFS(СВЦЭМ!$D$39:$D$782,СВЦЭМ!$A$39:$A$782,$A36,СВЦЭМ!$B$39:$B$782,R$11)+'СЕТ СН'!$F$14+СВЦЭМ!$D$10+'СЕТ СН'!$F$8*'СЕТ СН'!$F$9-'СЕТ СН'!$F$26</f>
        <v>1178.7534868100001</v>
      </c>
      <c r="S36" s="36">
        <f>SUMIFS(СВЦЭМ!$D$39:$D$782,СВЦЭМ!$A$39:$A$782,$A36,СВЦЭМ!$B$39:$B$782,S$11)+'СЕТ СН'!$F$14+СВЦЭМ!$D$10+'СЕТ СН'!$F$8*'СЕТ СН'!$F$9-'СЕТ СН'!$F$26</f>
        <v>1113.6940943999998</v>
      </c>
      <c r="T36" s="36">
        <f>SUMIFS(СВЦЭМ!$D$39:$D$782,СВЦЭМ!$A$39:$A$782,$A36,СВЦЭМ!$B$39:$B$782,T$11)+'СЕТ СН'!$F$14+СВЦЭМ!$D$10+'СЕТ СН'!$F$8*'СЕТ СН'!$F$9-'СЕТ СН'!$F$26</f>
        <v>1025.2312760300001</v>
      </c>
      <c r="U36" s="36">
        <f>SUMIFS(СВЦЭМ!$D$39:$D$782,СВЦЭМ!$A$39:$A$782,$A36,СВЦЭМ!$B$39:$B$782,U$11)+'СЕТ СН'!$F$14+СВЦЭМ!$D$10+'СЕТ СН'!$F$8*'СЕТ СН'!$F$9-'СЕТ СН'!$F$26</f>
        <v>1031.3990325899999</v>
      </c>
      <c r="V36" s="36">
        <f>SUMIFS(СВЦЭМ!$D$39:$D$782,СВЦЭМ!$A$39:$A$782,$A36,СВЦЭМ!$B$39:$B$782,V$11)+'СЕТ СН'!$F$14+СВЦЭМ!$D$10+'СЕТ СН'!$F$8*'СЕТ СН'!$F$9-'СЕТ СН'!$F$26</f>
        <v>1052.22944906</v>
      </c>
      <c r="W36" s="36">
        <f>SUMIFS(СВЦЭМ!$D$39:$D$782,СВЦЭМ!$A$39:$A$782,$A36,СВЦЭМ!$B$39:$B$782,W$11)+'СЕТ СН'!$F$14+СВЦЭМ!$D$10+'СЕТ СН'!$F$8*'СЕТ СН'!$F$9-'СЕТ СН'!$F$26</f>
        <v>1066.2828681999999</v>
      </c>
      <c r="X36" s="36">
        <f>SUMIFS(СВЦЭМ!$D$39:$D$782,СВЦЭМ!$A$39:$A$782,$A36,СВЦЭМ!$B$39:$B$782,X$11)+'СЕТ СН'!$F$14+СВЦЭМ!$D$10+'СЕТ СН'!$F$8*'СЕТ СН'!$F$9-'СЕТ СН'!$F$26</f>
        <v>1092.83166805</v>
      </c>
      <c r="Y36" s="36">
        <f>SUMIFS(СВЦЭМ!$D$39:$D$782,СВЦЭМ!$A$39:$A$782,$A36,СВЦЭМ!$B$39:$B$782,Y$11)+'СЕТ СН'!$F$14+СВЦЭМ!$D$10+'СЕТ СН'!$F$8*'СЕТ СН'!$F$9-'СЕТ СН'!$F$26</f>
        <v>1111.2263281</v>
      </c>
    </row>
    <row r="37" spans="1:27" ht="15.75" x14ac:dyDescent="0.2">
      <c r="A37" s="35">
        <f t="shared" si="0"/>
        <v>44860</v>
      </c>
      <c r="B37" s="36">
        <f>SUMIFS(СВЦЭМ!$D$39:$D$782,СВЦЭМ!$A$39:$A$782,$A37,СВЦЭМ!$B$39:$B$782,B$11)+'СЕТ СН'!$F$14+СВЦЭМ!$D$10+'СЕТ СН'!$F$8*'СЕТ СН'!$F$9-'СЕТ СН'!$F$26</f>
        <v>1284.5930131700002</v>
      </c>
      <c r="C37" s="36">
        <f>SUMIFS(СВЦЭМ!$D$39:$D$782,СВЦЭМ!$A$39:$A$782,$A37,СВЦЭМ!$B$39:$B$782,C$11)+'СЕТ СН'!$F$14+СВЦЭМ!$D$10+'СЕТ СН'!$F$8*'СЕТ СН'!$F$9-'СЕТ СН'!$F$26</f>
        <v>1298.3912403300001</v>
      </c>
      <c r="D37" s="36">
        <f>SUMIFS(СВЦЭМ!$D$39:$D$782,СВЦЭМ!$A$39:$A$782,$A37,СВЦЭМ!$B$39:$B$782,D$11)+'СЕТ СН'!$F$14+СВЦЭМ!$D$10+'СЕТ СН'!$F$8*'СЕТ СН'!$F$9-'СЕТ СН'!$F$26</f>
        <v>1311.5541171700002</v>
      </c>
      <c r="E37" s="36">
        <f>SUMIFS(СВЦЭМ!$D$39:$D$782,СВЦЭМ!$A$39:$A$782,$A37,СВЦЭМ!$B$39:$B$782,E$11)+'СЕТ СН'!$F$14+СВЦЭМ!$D$10+'СЕТ СН'!$F$8*'СЕТ СН'!$F$9-'СЕТ СН'!$F$26</f>
        <v>1329.2659845600001</v>
      </c>
      <c r="F37" s="36">
        <f>SUMIFS(СВЦЭМ!$D$39:$D$782,СВЦЭМ!$A$39:$A$782,$A37,СВЦЭМ!$B$39:$B$782,F$11)+'СЕТ СН'!$F$14+СВЦЭМ!$D$10+'СЕТ СН'!$F$8*'СЕТ СН'!$F$9-'СЕТ СН'!$F$26</f>
        <v>1301.29553089</v>
      </c>
      <c r="G37" s="36">
        <f>SUMIFS(СВЦЭМ!$D$39:$D$782,СВЦЭМ!$A$39:$A$782,$A37,СВЦЭМ!$B$39:$B$782,G$11)+'СЕТ СН'!$F$14+СВЦЭМ!$D$10+'СЕТ СН'!$F$8*'СЕТ СН'!$F$9-'СЕТ СН'!$F$26</f>
        <v>1244.0780200200002</v>
      </c>
      <c r="H37" s="36">
        <f>SUMIFS(СВЦЭМ!$D$39:$D$782,СВЦЭМ!$A$39:$A$782,$A37,СВЦЭМ!$B$39:$B$782,H$11)+'СЕТ СН'!$F$14+СВЦЭМ!$D$10+'СЕТ СН'!$F$8*'СЕТ СН'!$F$9-'СЕТ СН'!$F$26</f>
        <v>1157.8085235600001</v>
      </c>
      <c r="I37" s="36">
        <f>SUMIFS(СВЦЭМ!$D$39:$D$782,СВЦЭМ!$A$39:$A$782,$A37,СВЦЭМ!$B$39:$B$782,I$11)+'СЕТ СН'!$F$14+СВЦЭМ!$D$10+'СЕТ СН'!$F$8*'СЕТ СН'!$F$9-'СЕТ СН'!$F$26</f>
        <v>1202.1378024800001</v>
      </c>
      <c r="J37" s="36">
        <f>SUMIFS(СВЦЭМ!$D$39:$D$782,СВЦЭМ!$A$39:$A$782,$A37,СВЦЭМ!$B$39:$B$782,J$11)+'СЕТ СН'!$F$14+СВЦЭМ!$D$10+'СЕТ СН'!$F$8*'СЕТ СН'!$F$9-'СЕТ СН'!$F$26</f>
        <v>1165.4861879300001</v>
      </c>
      <c r="K37" s="36">
        <f>SUMIFS(СВЦЭМ!$D$39:$D$782,СВЦЭМ!$A$39:$A$782,$A37,СВЦЭМ!$B$39:$B$782,K$11)+'СЕТ СН'!$F$14+СВЦЭМ!$D$10+'СЕТ СН'!$F$8*'СЕТ СН'!$F$9-'СЕТ СН'!$F$26</f>
        <v>1176.3595216200001</v>
      </c>
      <c r="L37" s="36">
        <f>SUMIFS(СВЦЭМ!$D$39:$D$782,СВЦЭМ!$A$39:$A$782,$A37,СВЦЭМ!$B$39:$B$782,L$11)+'СЕТ СН'!$F$14+СВЦЭМ!$D$10+'СЕТ СН'!$F$8*'СЕТ СН'!$F$9-'СЕТ СН'!$F$26</f>
        <v>1183.96506856</v>
      </c>
      <c r="M37" s="36">
        <f>SUMIFS(СВЦЭМ!$D$39:$D$782,СВЦЭМ!$A$39:$A$782,$A37,СВЦЭМ!$B$39:$B$782,M$11)+'СЕТ СН'!$F$14+СВЦЭМ!$D$10+'СЕТ СН'!$F$8*'СЕТ СН'!$F$9-'СЕТ СН'!$F$26</f>
        <v>1181.0262162100003</v>
      </c>
      <c r="N37" s="36">
        <f>SUMIFS(СВЦЭМ!$D$39:$D$782,СВЦЭМ!$A$39:$A$782,$A37,СВЦЭМ!$B$39:$B$782,N$11)+'СЕТ СН'!$F$14+СВЦЭМ!$D$10+'СЕТ СН'!$F$8*'СЕТ СН'!$F$9-'СЕТ СН'!$F$26</f>
        <v>1188.6702659299999</v>
      </c>
      <c r="O37" s="36">
        <f>SUMIFS(СВЦЭМ!$D$39:$D$782,СВЦЭМ!$A$39:$A$782,$A37,СВЦЭМ!$B$39:$B$782,O$11)+'СЕТ СН'!$F$14+СВЦЭМ!$D$10+'СЕТ СН'!$F$8*'СЕТ СН'!$F$9-'СЕТ СН'!$F$26</f>
        <v>1230.93656741</v>
      </c>
      <c r="P37" s="36">
        <f>SUMIFS(СВЦЭМ!$D$39:$D$782,СВЦЭМ!$A$39:$A$782,$A37,СВЦЭМ!$B$39:$B$782,P$11)+'СЕТ СН'!$F$14+СВЦЭМ!$D$10+'СЕТ СН'!$F$8*'СЕТ СН'!$F$9-'СЕТ СН'!$F$26</f>
        <v>1241.9760948000003</v>
      </c>
      <c r="Q37" s="36">
        <f>SUMIFS(СВЦЭМ!$D$39:$D$782,СВЦЭМ!$A$39:$A$782,$A37,СВЦЭМ!$B$39:$B$782,Q$11)+'СЕТ СН'!$F$14+СВЦЭМ!$D$10+'СЕТ СН'!$F$8*'СЕТ СН'!$F$9-'СЕТ СН'!$F$26</f>
        <v>1228.2538365200003</v>
      </c>
      <c r="R37" s="36">
        <f>SUMIFS(СВЦЭМ!$D$39:$D$782,СВЦЭМ!$A$39:$A$782,$A37,СВЦЭМ!$B$39:$B$782,R$11)+'СЕТ СН'!$F$14+СВЦЭМ!$D$10+'СЕТ СН'!$F$8*'СЕТ СН'!$F$9-'СЕТ СН'!$F$26</f>
        <v>1225.19973321</v>
      </c>
      <c r="S37" s="36">
        <f>SUMIFS(СВЦЭМ!$D$39:$D$782,СВЦЭМ!$A$39:$A$782,$A37,СВЦЭМ!$B$39:$B$782,S$11)+'СЕТ СН'!$F$14+СВЦЭМ!$D$10+'СЕТ СН'!$F$8*'СЕТ СН'!$F$9-'СЕТ СН'!$F$26</f>
        <v>1157.4857331200001</v>
      </c>
      <c r="T37" s="36">
        <f>SUMIFS(СВЦЭМ!$D$39:$D$782,СВЦЭМ!$A$39:$A$782,$A37,СВЦЭМ!$B$39:$B$782,T$11)+'СЕТ СН'!$F$14+СВЦЭМ!$D$10+'СЕТ СН'!$F$8*'СЕТ СН'!$F$9-'СЕТ СН'!$F$26</f>
        <v>1141.8994999199999</v>
      </c>
      <c r="U37" s="36">
        <f>SUMIFS(СВЦЭМ!$D$39:$D$782,СВЦЭМ!$A$39:$A$782,$A37,СВЦЭМ!$B$39:$B$782,U$11)+'СЕТ СН'!$F$14+СВЦЭМ!$D$10+'СЕТ СН'!$F$8*'СЕТ СН'!$F$9-'СЕТ СН'!$F$26</f>
        <v>1156.6809488100002</v>
      </c>
      <c r="V37" s="36">
        <f>SUMIFS(СВЦЭМ!$D$39:$D$782,СВЦЭМ!$A$39:$A$782,$A37,СВЦЭМ!$B$39:$B$782,V$11)+'СЕТ СН'!$F$14+СВЦЭМ!$D$10+'СЕТ СН'!$F$8*'СЕТ СН'!$F$9-'СЕТ СН'!$F$26</f>
        <v>1181.79239727</v>
      </c>
      <c r="W37" s="36">
        <f>SUMIFS(СВЦЭМ!$D$39:$D$782,СВЦЭМ!$A$39:$A$782,$A37,СВЦЭМ!$B$39:$B$782,W$11)+'СЕТ СН'!$F$14+СВЦЭМ!$D$10+'СЕТ СН'!$F$8*'СЕТ СН'!$F$9-'СЕТ СН'!$F$26</f>
        <v>1218.1374827899999</v>
      </c>
      <c r="X37" s="36">
        <f>SUMIFS(СВЦЭМ!$D$39:$D$782,СВЦЭМ!$A$39:$A$782,$A37,СВЦЭМ!$B$39:$B$782,X$11)+'СЕТ СН'!$F$14+СВЦЭМ!$D$10+'СЕТ СН'!$F$8*'СЕТ СН'!$F$9-'СЕТ СН'!$F$26</f>
        <v>1225.77021298</v>
      </c>
      <c r="Y37" s="36">
        <f>SUMIFS(СВЦЭМ!$D$39:$D$782,СВЦЭМ!$A$39:$A$782,$A37,СВЦЭМ!$B$39:$B$782,Y$11)+'СЕТ СН'!$F$14+СВЦЭМ!$D$10+'СЕТ СН'!$F$8*'СЕТ СН'!$F$9-'СЕТ СН'!$F$26</f>
        <v>1233.6312905700001</v>
      </c>
    </row>
    <row r="38" spans="1:27" ht="15.75" x14ac:dyDescent="0.2">
      <c r="A38" s="35">
        <f t="shared" si="0"/>
        <v>44861</v>
      </c>
      <c r="B38" s="36">
        <f>SUMIFS(СВЦЭМ!$D$39:$D$782,СВЦЭМ!$A$39:$A$782,$A38,СВЦЭМ!$B$39:$B$782,B$11)+'СЕТ СН'!$F$14+СВЦЭМ!$D$10+'СЕТ СН'!$F$8*'СЕТ СН'!$F$9-'СЕТ СН'!$F$26</f>
        <v>1293.4997405300001</v>
      </c>
      <c r="C38" s="36">
        <f>SUMIFS(СВЦЭМ!$D$39:$D$782,СВЦЭМ!$A$39:$A$782,$A38,СВЦЭМ!$B$39:$B$782,C$11)+'СЕТ СН'!$F$14+СВЦЭМ!$D$10+'СЕТ СН'!$F$8*'СЕТ СН'!$F$9-'СЕТ СН'!$F$26</f>
        <v>1315.09832577</v>
      </c>
      <c r="D38" s="36">
        <f>SUMIFS(СВЦЭМ!$D$39:$D$782,СВЦЭМ!$A$39:$A$782,$A38,СВЦЭМ!$B$39:$B$782,D$11)+'СЕТ СН'!$F$14+СВЦЭМ!$D$10+'СЕТ СН'!$F$8*'СЕТ СН'!$F$9-'СЕТ СН'!$F$26</f>
        <v>1343.1512706799999</v>
      </c>
      <c r="E38" s="36">
        <f>SUMIFS(СВЦЭМ!$D$39:$D$782,СВЦЭМ!$A$39:$A$782,$A38,СВЦЭМ!$B$39:$B$782,E$11)+'СЕТ СН'!$F$14+СВЦЭМ!$D$10+'СЕТ СН'!$F$8*'СЕТ СН'!$F$9-'СЕТ СН'!$F$26</f>
        <v>1348.6423473</v>
      </c>
      <c r="F38" s="36">
        <f>SUMIFS(СВЦЭМ!$D$39:$D$782,СВЦЭМ!$A$39:$A$782,$A38,СВЦЭМ!$B$39:$B$782,F$11)+'СЕТ СН'!$F$14+СВЦЭМ!$D$10+'СЕТ СН'!$F$8*'СЕТ СН'!$F$9-'СЕТ СН'!$F$26</f>
        <v>1327.7306627200001</v>
      </c>
      <c r="G38" s="36">
        <f>SUMIFS(СВЦЭМ!$D$39:$D$782,СВЦЭМ!$A$39:$A$782,$A38,СВЦЭМ!$B$39:$B$782,G$11)+'СЕТ СН'!$F$14+СВЦЭМ!$D$10+'СЕТ СН'!$F$8*'СЕТ СН'!$F$9-'СЕТ СН'!$F$26</f>
        <v>1255.1091168900002</v>
      </c>
      <c r="H38" s="36">
        <f>SUMIFS(СВЦЭМ!$D$39:$D$782,СВЦЭМ!$A$39:$A$782,$A38,СВЦЭМ!$B$39:$B$782,H$11)+'СЕТ СН'!$F$14+СВЦЭМ!$D$10+'СЕТ СН'!$F$8*'СЕТ СН'!$F$9-'СЕТ СН'!$F$26</f>
        <v>1152.4630172299999</v>
      </c>
      <c r="I38" s="36">
        <f>SUMIFS(СВЦЭМ!$D$39:$D$782,СВЦЭМ!$A$39:$A$782,$A38,СВЦЭМ!$B$39:$B$782,I$11)+'СЕТ СН'!$F$14+СВЦЭМ!$D$10+'СЕТ СН'!$F$8*'СЕТ СН'!$F$9-'СЕТ СН'!$F$26</f>
        <v>1151.1997634499999</v>
      </c>
      <c r="J38" s="36">
        <f>SUMIFS(СВЦЭМ!$D$39:$D$782,СВЦЭМ!$A$39:$A$782,$A38,СВЦЭМ!$B$39:$B$782,J$11)+'СЕТ СН'!$F$14+СВЦЭМ!$D$10+'СЕТ СН'!$F$8*'СЕТ СН'!$F$9-'СЕТ СН'!$F$26</f>
        <v>1125.4764720200001</v>
      </c>
      <c r="K38" s="36">
        <f>SUMIFS(СВЦЭМ!$D$39:$D$782,СВЦЭМ!$A$39:$A$782,$A38,СВЦЭМ!$B$39:$B$782,K$11)+'СЕТ СН'!$F$14+СВЦЭМ!$D$10+'СЕТ СН'!$F$8*'СЕТ СН'!$F$9-'СЕТ СН'!$F$26</f>
        <v>1141.6701564300001</v>
      </c>
      <c r="L38" s="36">
        <f>SUMIFS(СВЦЭМ!$D$39:$D$782,СВЦЭМ!$A$39:$A$782,$A38,СВЦЭМ!$B$39:$B$782,L$11)+'СЕТ СН'!$F$14+СВЦЭМ!$D$10+'СЕТ СН'!$F$8*'СЕТ СН'!$F$9-'СЕТ СН'!$F$26</f>
        <v>1145.5873952500001</v>
      </c>
      <c r="M38" s="36">
        <f>SUMIFS(СВЦЭМ!$D$39:$D$782,СВЦЭМ!$A$39:$A$782,$A38,СВЦЭМ!$B$39:$B$782,M$11)+'СЕТ СН'!$F$14+СВЦЭМ!$D$10+'СЕТ СН'!$F$8*'СЕТ СН'!$F$9-'СЕТ СН'!$F$26</f>
        <v>1153.7850044299998</v>
      </c>
      <c r="N38" s="36">
        <f>SUMIFS(СВЦЭМ!$D$39:$D$782,СВЦЭМ!$A$39:$A$782,$A38,СВЦЭМ!$B$39:$B$782,N$11)+'СЕТ СН'!$F$14+СВЦЭМ!$D$10+'СЕТ СН'!$F$8*'СЕТ СН'!$F$9-'СЕТ СН'!$F$26</f>
        <v>1183.2913441999999</v>
      </c>
      <c r="O38" s="36">
        <f>SUMIFS(СВЦЭМ!$D$39:$D$782,СВЦЭМ!$A$39:$A$782,$A38,СВЦЭМ!$B$39:$B$782,O$11)+'СЕТ СН'!$F$14+СВЦЭМ!$D$10+'СЕТ СН'!$F$8*'СЕТ СН'!$F$9-'СЕТ СН'!$F$26</f>
        <v>1195.8369878899998</v>
      </c>
      <c r="P38" s="36">
        <f>SUMIFS(СВЦЭМ!$D$39:$D$782,СВЦЭМ!$A$39:$A$782,$A38,СВЦЭМ!$B$39:$B$782,P$11)+'СЕТ СН'!$F$14+СВЦЭМ!$D$10+'СЕТ СН'!$F$8*'СЕТ СН'!$F$9-'СЕТ СН'!$F$26</f>
        <v>1197.0120540100002</v>
      </c>
      <c r="Q38" s="36">
        <f>SUMIFS(СВЦЭМ!$D$39:$D$782,СВЦЭМ!$A$39:$A$782,$A38,СВЦЭМ!$B$39:$B$782,Q$11)+'СЕТ СН'!$F$14+СВЦЭМ!$D$10+'СЕТ СН'!$F$8*'СЕТ СН'!$F$9-'СЕТ СН'!$F$26</f>
        <v>1207.4108632100001</v>
      </c>
      <c r="R38" s="36">
        <f>SUMIFS(СВЦЭМ!$D$39:$D$782,СВЦЭМ!$A$39:$A$782,$A38,СВЦЭМ!$B$39:$B$782,R$11)+'СЕТ СН'!$F$14+СВЦЭМ!$D$10+'СЕТ СН'!$F$8*'СЕТ СН'!$F$9-'СЕТ СН'!$F$26</f>
        <v>1179.5219498900001</v>
      </c>
      <c r="S38" s="36">
        <f>SUMIFS(СВЦЭМ!$D$39:$D$782,СВЦЭМ!$A$39:$A$782,$A38,СВЦЭМ!$B$39:$B$782,S$11)+'СЕТ СН'!$F$14+СВЦЭМ!$D$10+'СЕТ СН'!$F$8*'СЕТ СН'!$F$9-'СЕТ СН'!$F$26</f>
        <v>1160.6200258499998</v>
      </c>
      <c r="T38" s="36">
        <f>SUMIFS(СВЦЭМ!$D$39:$D$782,СВЦЭМ!$A$39:$A$782,$A38,СВЦЭМ!$B$39:$B$782,T$11)+'СЕТ СН'!$F$14+СВЦЭМ!$D$10+'СЕТ СН'!$F$8*'СЕТ СН'!$F$9-'СЕТ СН'!$F$26</f>
        <v>1122.11118708</v>
      </c>
      <c r="U38" s="36">
        <f>SUMIFS(СВЦЭМ!$D$39:$D$782,СВЦЭМ!$A$39:$A$782,$A38,СВЦЭМ!$B$39:$B$782,U$11)+'СЕТ СН'!$F$14+СВЦЭМ!$D$10+'СЕТ СН'!$F$8*'СЕТ СН'!$F$9-'СЕТ СН'!$F$26</f>
        <v>1145.6371521000001</v>
      </c>
      <c r="V38" s="36">
        <f>SUMIFS(СВЦЭМ!$D$39:$D$782,СВЦЭМ!$A$39:$A$782,$A38,СВЦЭМ!$B$39:$B$782,V$11)+'СЕТ СН'!$F$14+СВЦЭМ!$D$10+'СЕТ СН'!$F$8*'СЕТ СН'!$F$9-'СЕТ СН'!$F$26</f>
        <v>1175.8039283900002</v>
      </c>
      <c r="W38" s="36">
        <f>SUMIFS(СВЦЭМ!$D$39:$D$782,СВЦЭМ!$A$39:$A$782,$A38,СВЦЭМ!$B$39:$B$782,W$11)+'СЕТ СН'!$F$14+СВЦЭМ!$D$10+'СЕТ СН'!$F$8*'СЕТ СН'!$F$9-'СЕТ СН'!$F$26</f>
        <v>1200.6521797800001</v>
      </c>
      <c r="X38" s="36">
        <f>SUMIFS(СВЦЭМ!$D$39:$D$782,СВЦЭМ!$A$39:$A$782,$A38,СВЦЭМ!$B$39:$B$782,X$11)+'СЕТ СН'!$F$14+СВЦЭМ!$D$10+'СЕТ СН'!$F$8*'СЕТ СН'!$F$9-'СЕТ СН'!$F$26</f>
        <v>1252.3194258399999</v>
      </c>
      <c r="Y38" s="36">
        <f>SUMIFS(СВЦЭМ!$D$39:$D$782,СВЦЭМ!$A$39:$A$782,$A38,СВЦЭМ!$B$39:$B$782,Y$11)+'СЕТ СН'!$F$14+СВЦЭМ!$D$10+'СЕТ СН'!$F$8*'СЕТ СН'!$F$9-'СЕТ СН'!$F$26</f>
        <v>1279.7594694499999</v>
      </c>
    </row>
    <row r="39" spans="1:27" ht="15.75" x14ac:dyDescent="0.2">
      <c r="A39" s="35">
        <f t="shared" si="0"/>
        <v>44862</v>
      </c>
      <c r="B39" s="36">
        <f>SUMIFS(СВЦЭМ!$D$39:$D$782,СВЦЭМ!$A$39:$A$782,$A39,СВЦЭМ!$B$39:$B$782,B$11)+'СЕТ СН'!$F$14+СВЦЭМ!$D$10+'СЕТ СН'!$F$8*'СЕТ СН'!$F$9-'СЕТ СН'!$F$26</f>
        <v>1269.99889519</v>
      </c>
      <c r="C39" s="36">
        <f>SUMIFS(СВЦЭМ!$D$39:$D$782,СВЦЭМ!$A$39:$A$782,$A39,СВЦЭМ!$B$39:$B$782,C$11)+'СЕТ СН'!$F$14+СВЦЭМ!$D$10+'СЕТ СН'!$F$8*'СЕТ СН'!$F$9-'СЕТ СН'!$F$26</f>
        <v>1301.3338694100003</v>
      </c>
      <c r="D39" s="36">
        <f>SUMIFS(СВЦЭМ!$D$39:$D$782,СВЦЭМ!$A$39:$A$782,$A39,СВЦЭМ!$B$39:$B$782,D$11)+'СЕТ СН'!$F$14+СВЦЭМ!$D$10+'СЕТ СН'!$F$8*'СЕТ СН'!$F$9-'СЕТ СН'!$F$26</f>
        <v>1339.29475108</v>
      </c>
      <c r="E39" s="36">
        <f>SUMIFS(СВЦЭМ!$D$39:$D$782,СВЦЭМ!$A$39:$A$782,$A39,СВЦЭМ!$B$39:$B$782,E$11)+'СЕТ СН'!$F$14+СВЦЭМ!$D$10+'СЕТ СН'!$F$8*'СЕТ СН'!$F$9-'СЕТ СН'!$F$26</f>
        <v>1340.3891517800002</v>
      </c>
      <c r="F39" s="36">
        <f>SUMIFS(СВЦЭМ!$D$39:$D$782,СВЦЭМ!$A$39:$A$782,$A39,СВЦЭМ!$B$39:$B$782,F$11)+'СЕТ СН'!$F$14+СВЦЭМ!$D$10+'СЕТ СН'!$F$8*'СЕТ СН'!$F$9-'СЕТ СН'!$F$26</f>
        <v>1342.14791995</v>
      </c>
      <c r="G39" s="36">
        <f>SUMIFS(СВЦЭМ!$D$39:$D$782,СВЦЭМ!$A$39:$A$782,$A39,СВЦЭМ!$B$39:$B$782,G$11)+'СЕТ СН'!$F$14+СВЦЭМ!$D$10+'СЕТ СН'!$F$8*'СЕТ СН'!$F$9-'СЕТ СН'!$F$26</f>
        <v>1327.5619158899999</v>
      </c>
      <c r="H39" s="36">
        <f>SUMIFS(СВЦЭМ!$D$39:$D$782,СВЦЭМ!$A$39:$A$782,$A39,СВЦЭМ!$B$39:$B$782,H$11)+'СЕТ СН'!$F$14+СВЦЭМ!$D$10+'СЕТ СН'!$F$8*'СЕТ СН'!$F$9-'СЕТ СН'!$F$26</f>
        <v>1280.1721856500003</v>
      </c>
      <c r="I39" s="36">
        <f>SUMIFS(СВЦЭМ!$D$39:$D$782,СВЦЭМ!$A$39:$A$782,$A39,СВЦЭМ!$B$39:$B$782,I$11)+'СЕТ СН'!$F$14+СВЦЭМ!$D$10+'СЕТ СН'!$F$8*'СЕТ СН'!$F$9-'СЕТ СН'!$F$26</f>
        <v>1234.3565142299999</v>
      </c>
      <c r="J39" s="36">
        <f>SUMIFS(СВЦЭМ!$D$39:$D$782,СВЦЭМ!$A$39:$A$782,$A39,СВЦЭМ!$B$39:$B$782,J$11)+'СЕТ СН'!$F$14+СВЦЭМ!$D$10+'СЕТ СН'!$F$8*'СЕТ СН'!$F$9-'СЕТ СН'!$F$26</f>
        <v>1202.9381060400001</v>
      </c>
      <c r="K39" s="36">
        <f>SUMIFS(СВЦЭМ!$D$39:$D$782,СВЦЭМ!$A$39:$A$782,$A39,СВЦЭМ!$B$39:$B$782,K$11)+'СЕТ СН'!$F$14+СВЦЭМ!$D$10+'СЕТ СН'!$F$8*'СЕТ СН'!$F$9-'СЕТ СН'!$F$26</f>
        <v>1194.5596325800002</v>
      </c>
      <c r="L39" s="36">
        <f>SUMIFS(СВЦЭМ!$D$39:$D$782,СВЦЭМ!$A$39:$A$782,$A39,СВЦЭМ!$B$39:$B$782,L$11)+'СЕТ СН'!$F$14+СВЦЭМ!$D$10+'СЕТ СН'!$F$8*'СЕТ СН'!$F$9-'СЕТ СН'!$F$26</f>
        <v>1186.70624056</v>
      </c>
      <c r="M39" s="36">
        <f>SUMIFS(СВЦЭМ!$D$39:$D$782,СВЦЭМ!$A$39:$A$782,$A39,СВЦЭМ!$B$39:$B$782,M$11)+'СЕТ СН'!$F$14+СВЦЭМ!$D$10+'СЕТ СН'!$F$8*'СЕТ СН'!$F$9-'СЕТ СН'!$F$26</f>
        <v>1199.33946169</v>
      </c>
      <c r="N39" s="36">
        <f>SUMIFS(СВЦЭМ!$D$39:$D$782,СВЦЭМ!$A$39:$A$782,$A39,СВЦЭМ!$B$39:$B$782,N$11)+'СЕТ СН'!$F$14+СВЦЭМ!$D$10+'СЕТ СН'!$F$8*'СЕТ СН'!$F$9-'СЕТ СН'!$F$26</f>
        <v>1204.8148229100002</v>
      </c>
      <c r="O39" s="36">
        <f>SUMIFS(СВЦЭМ!$D$39:$D$782,СВЦЭМ!$A$39:$A$782,$A39,СВЦЭМ!$B$39:$B$782,O$11)+'СЕТ СН'!$F$14+СВЦЭМ!$D$10+'СЕТ СН'!$F$8*'СЕТ СН'!$F$9-'СЕТ СН'!$F$26</f>
        <v>1231.4915045500002</v>
      </c>
      <c r="P39" s="36">
        <f>SUMIFS(СВЦЭМ!$D$39:$D$782,СВЦЭМ!$A$39:$A$782,$A39,СВЦЭМ!$B$39:$B$782,P$11)+'СЕТ СН'!$F$14+СВЦЭМ!$D$10+'СЕТ СН'!$F$8*'СЕТ СН'!$F$9-'СЕТ СН'!$F$26</f>
        <v>1243.1366478300001</v>
      </c>
      <c r="Q39" s="36">
        <f>SUMIFS(СВЦЭМ!$D$39:$D$782,СВЦЭМ!$A$39:$A$782,$A39,СВЦЭМ!$B$39:$B$782,Q$11)+'СЕТ СН'!$F$14+СВЦЭМ!$D$10+'СЕТ СН'!$F$8*'СЕТ СН'!$F$9-'СЕТ СН'!$F$26</f>
        <v>1242.7306380499999</v>
      </c>
      <c r="R39" s="36">
        <f>SUMIFS(СВЦЭМ!$D$39:$D$782,СВЦЭМ!$A$39:$A$782,$A39,СВЦЭМ!$B$39:$B$782,R$11)+'СЕТ СН'!$F$14+СВЦЭМ!$D$10+'СЕТ СН'!$F$8*'СЕТ СН'!$F$9-'СЕТ СН'!$F$26</f>
        <v>1249.01494258</v>
      </c>
      <c r="S39" s="36">
        <f>SUMIFS(СВЦЭМ!$D$39:$D$782,СВЦЭМ!$A$39:$A$782,$A39,СВЦЭМ!$B$39:$B$782,S$11)+'СЕТ СН'!$F$14+СВЦЭМ!$D$10+'СЕТ СН'!$F$8*'СЕТ СН'!$F$9-'СЕТ СН'!$F$26</f>
        <v>1231.6461879100002</v>
      </c>
      <c r="T39" s="36">
        <f>SUMIFS(СВЦЭМ!$D$39:$D$782,СВЦЭМ!$A$39:$A$782,$A39,СВЦЭМ!$B$39:$B$782,T$11)+'СЕТ СН'!$F$14+СВЦЭМ!$D$10+'СЕТ СН'!$F$8*'СЕТ СН'!$F$9-'СЕТ СН'!$F$26</f>
        <v>1186.5067911800002</v>
      </c>
      <c r="U39" s="36">
        <f>SUMIFS(СВЦЭМ!$D$39:$D$782,СВЦЭМ!$A$39:$A$782,$A39,СВЦЭМ!$B$39:$B$782,U$11)+'СЕТ СН'!$F$14+СВЦЭМ!$D$10+'СЕТ СН'!$F$8*'СЕТ СН'!$F$9-'СЕТ СН'!$F$26</f>
        <v>1176.8011520599998</v>
      </c>
      <c r="V39" s="36">
        <f>SUMIFS(СВЦЭМ!$D$39:$D$782,СВЦЭМ!$A$39:$A$782,$A39,СВЦЭМ!$B$39:$B$782,V$11)+'СЕТ СН'!$F$14+СВЦЭМ!$D$10+'СЕТ СН'!$F$8*'СЕТ СН'!$F$9-'СЕТ СН'!$F$26</f>
        <v>1208.5136151400002</v>
      </c>
      <c r="W39" s="36">
        <f>SUMIFS(СВЦЭМ!$D$39:$D$782,СВЦЭМ!$A$39:$A$782,$A39,СВЦЭМ!$B$39:$B$782,W$11)+'СЕТ СН'!$F$14+СВЦЭМ!$D$10+'СЕТ СН'!$F$8*'СЕТ СН'!$F$9-'СЕТ СН'!$F$26</f>
        <v>1228.6163856400003</v>
      </c>
      <c r="X39" s="36">
        <f>SUMIFS(СВЦЭМ!$D$39:$D$782,СВЦЭМ!$A$39:$A$782,$A39,СВЦЭМ!$B$39:$B$782,X$11)+'СЕТ СН'!$F$14+СВЦЭМ!$D$10+'СЕТ СН'!$F$8*'СЕТ СН'!$F$9-'СЕТ СН'!$F$26</f>
        <v>1255.36032703</v>
      </c>
      <c r="Y39" s="36">
        <f>SUMIFS(СВЦЭМ!$D$39:$D$782,СВЦЭМ!$A$39:$A$782,$A39,СВЦЭМ!$B$39:$B$782,Y$11)+'СЕТ СН'!$F$14+СВЦЭМ!$D$10+'СЕТ СН'!$F$8*'СЕТ СН'!$F$9-'СЕТ СН'!$F$26</f>
        <v>1269.8733578700003</v>
      </c>
    </row>
    <row r="40" spans="1:27" ht="15.75" x14ac:dyDescent="0.2">
      <c r="A40" s="35">
        <f t="shared" si="0"/>
        <v>44863</v>
      </c>
      <c r="B40" s="36">
        <f>SUMIFS(СВЦЭМ!$D$39:$D$782,СВЦЭМ!$A$39:$A$782,$A40,СВЦЭМ!$B$39:$B$782,B$11)+'СЕТ СН'!$F$14+СВЦЭМ!$D$10+'СЕТ СН'!$F$8*'СЕТ СН'!$F$9-'СЕТ СН'!$F$26</f>
        <v>1271.1968731400002</v>
      </c>
      <c r="C40" s="36">
        <f>SUMIFS(СВЦЭМ!$D$39:$D$782,СВЦЭМ!$A$39:$A$782,$A40,СВЦЭМ!$B$39:$B$782,C$11)+'СЕТ СН'!$F$14+СВЦЭМ!$D$10+'СЕТ СН'!$F$8*'СЕТ СН'!$F$9-'СЕТ СН'!$F$26</f>
        <v>1301.4548517200001</v>
      </c>
      <c r="D40" s="36">
        <f>SUMIFS(СВЦЭМ!$D$39:$D$782,СВЦЭМ!$A$39:$A$782,$A40,СВЦЭМ!$B$39:$B$782,D$11)+'СЕТ СН'!$F$14+СВЦЭМ!$D$10+'СЕТ СН'!$F$8*'СЕТ СН'!$F$9-'СЕТ СН'!$F$26</f>
        <v>1343.79010728</v>
      </c>
      <c r="E40" s="36">
        <f>SUMIFS(СВЦЭМ!$D$39:$D$782,СВЦЭМ!$A$39:$A$782,$A40,СВЦЭМ!$B$39:$B$782,E$11)+'СЕТ СН'!$F$14+СВЦЭМ!$D$10+'СЕТ СН'!$F$8*'СЕТ СН'!$F$9-'СЕТ СН'!$F$26</f>
        <v>1337.2258081099999</v>
      </c>
      <c r="F40" s="36">
        <f>SUMIFS(СВЦЭМ!$D$39:$D$782,СВЦЭМ!$A$39:$A$782,$A40,СВЦЭМ!$B$39:$B$782,F$11)+'СЕТ СН'!$F$14+СВЦЭМ!$D$10+'СЕТ СН'!$F$8*'СЕТ СН'!$F$9-'СЕТ СН'!$F$26</f>
        <v>1330.0715301300002</v>
      </c>
      <c r="G40" s="36">
        <f>SUMIFS(СВЦЭМ!$D$39:$D$782,СВЦЭМ!$A$39:$A$782,$A40,СВЦЭМ!$B$39:$B$782,G$11)+'СЕТ СН'!$F$14+СВЦЭМ!$D$10+'СЕТ СН'!$F$8*'СЕТ СН'!$F$9-'СЕТ СН'!$F$26</f>
        <v>1311.6178967300002</v>
      </c>
      <c r="H40" s="36">
        <f>SUMIFS(СВЦЭМ!$D$39:$D$782,СВЦЭМ!$A$39:$A$782,$A40,СВЦЭМ!$B$39:$B$782,H$11)+'СЕТ СН'!$F$14+СВЦЭМ!$D$10+'СЕТ СН'!$F$8*'СЕТ СН'!$F$9-'СЕТ СН'!$F$26</f>
        <v>1279.7514391300001</v>
      </c>
      <c r="I40" s="36">
        <f>SUMIFS(СВЦЭМ!$D$39:$D$782,СВЦЭМ!$A$39:$A$782,$A40,СВЦЭМ!$B$39:$B$782,I$11)+'СЕТ СН'!$F$14+СВЦЭМ!$D$10+'СЕТ СН'!$F$8*'СЕТ СН'!$F$9-'СЕТ СН'!$F$26</f>
        <v>1244.87633762</v>
      </c>
      <c r="J40" s="36">
        <f>SUMIFS(СВЦЭМ!$D$39:$D$782,СВЦЭМ!$A$39:$A$782,$A40,СВЦЭМ!$B$39:$B$782,J$11)+'СЕТ СН'!$F$14+СВЦЭМ!$D$10+'СЕТ СН'!$F$8*'СЕТ СН'!$F$9-'СЕТ СН'!$F$26</f>
        <v>1205.7505491400002</v>
      </c>
      <c r="K40" s="36">
        <f>SUMIFS(СВЦЭМ!$D$39:$D$782,СВЦЭМ!$A$39:$A$782,$A40,СВЦЭМ!$B$39:$B$782,K$11)+'СЕТ СН'!$F$14+СВЦЭМ!$D$10+'СЕТ СН'!$F$8*'СЕТ СН'!$F$9-'СЕТ СН'!$F$26</f>
        <v>1196.3484048800001</v>
      </c>
      <c r="L40" s="36">
        <f>SUMIFS(СВЦЭМ!$D$39:$D$782,СВЦЭМ!$A$39:$A$782,$A40,СВЦЭМ!$B$39:$B$782,L$11)+'СЕТ СН'!$F$14+СВЦЭМ!$D$10+'СЕТ СН'!$F$8*'СЕТ СН'!$F$9-'СЕТ СН'!$F$26</f>
        <v>1197.4914118299998</v>
      </c>
      <c r="M40" s="36">
        <f>SUMIFS(СВЦЭМ!$D$39:$D$782,СВЦЭМ!$A$39:$A$782,$A40,СВЦЭМ!$B$39:$B$782,M$11)+'СЕТ СН'!$F$14+СВЦЭМ!$D$10+'СЕТ СН'!$F$8*'СЕТ СН'!$F$9-'СЕТ СН'!$F$26</f>
        <v>1200.7300502100002</v>
      </c>
      <c r="N40" s="36">
        <f>SUMIFS(СВЦЭМ!$D$39:$D$782,СВЦЭМ!$A$39:$A$782,$A40,СВЦЭМ!$B$39:$B$782,N$11)+'СЕТ СН'!$F$14+СВЦЭМ!$D$10+'СЕТ СН'!$F$8*'СЕТ СН'!$F$9-'СЕТ СН'!$F$26</f>
        <v>1193.0204952899999</v>
      </c>
      <c r="O40" s="36">
        <f>SUMIFS(СВЦЭМ!$D$39:$D$782,СВЦЭМ!$A$39:$A$782,$A40,СВЦЭМ!$B$39:$B$782,O$11)+'СЕТ СН'!$F$14+СВЦЭМ!$D$10+'СЕТ СН'!$F$8*'СЕТ СН'!$F$9-'СЕТ СН'!$F$26</f>
        <v>1215.3342556600001</v>
      </c>
      <c r="P40" s="36">
        <f>SUMIFS(СВЦЭМ!$D$39:$D$782,СВЦЭМ!$A$39:$A$782,$A40,СВЦЭМ!$B$39:$B$782,P$11)+'СЕТ СН'!$F$14+СВЦЭМ!$D$10+'СЕТ СН'!$F$8*'СЕТ СН'!$F$9-'СЕТ СН'!$F$26</f>
        <v>1242.5291799000001</v>
      </c>
      <c r="Q40" s="36">
        <f>SUMIFS(СВЦЭМ!$D$39:$D$782,СВЦЭМ!$A$39:$A$782,$A40,СВЦЭМ!$B$39:$B$782,Q$11)+'СЕТ СН'!$F$14+СВЦЭМ!$D$10+'СЕТ СН'!$F$8*'СЕТ СН'!$F$9-'СЕТ СН'!$F$26</f>
        <v>1233.3362632900003</v>
      </c>
      <c r="R40" s="36">
        <f>SUMIFS(СВЦЭМ!$D$39:$D$782,СВЦЭМ!$A$39:$A$782,$A40,СВЦЭМ!$B$39:$B$782,R$11)+'СЕТ СН'!$F$14+СВЦЭМ!$D$10+'СЕТ СН'!$F$8*'СЕТ СН'!$F$9-'СЕТ СН'!$F$26</f>
        <v>1207.21568665</v>
      </c>
      <c r="S40" s="36">
        <f>SUMIFS(СВЦЭМ!$D$39:$D$782,СВЦЭМ!$A$39:$A$782,$A40,СВЦЭМ!$B$39:$B$782,S$11)+'СЕТ СН'!$F$14+СВЦЭМ!$D$10+'СЕТ СН'!$F$8*'СЕТ СН'!$F$9-'СЕТ СН'!$F$26</f>
        <v>1176.3553589900002</v>
      </c>
      <c r="T40" s="36">
        <f>SUMIFS(СВЦЭМ!$D$39:$D$782,СВЦЭМ!$A$39:$A$782,$A40,СВЦЭМ!$B$39:$B$782,T$11)+'СЕТ СН'!$F$14+СВЦЭМ!$D$10+'СЕТ СН'!$F$8*'СЕТ СН'!$F$9-'СЕТ СН'!$F$26</f>
        <v>1140.5654580099999</v>
      </c>
      <c r="U40" s="36">
        <f>SUMIFS(СВЦЭМ!$D$39:$D$782,СВЦЭМ!$A$39:$A$782,$A40,СВЦЭМ!$B$39:$B$782,U$11)+'СЕТ СН'!$F$14+СВЦЭМ!$D$10+'СЕТ СН'!$F$8*'СЕТ СН'!$F$9-'СЕТ СН'!$F$26</f>
        <v>1133.65378706</v>
      </c>
      <c r="V40" s="36">
        <f>SUMIFS(СВЦЭМ!$D$39:$D$782,СВЦЭМ!$A$39:$A$782,$A40,СВЦЭМ!$B$39:$B$782,V$11)+'СЕТ СН'!$F$14+СВЦЭМ!$D$10+'СЕТ СН'!$F$8*'СЕТ СН'!$F$9-'СЕТ СН'!$F$26</f>
        <v>1166.3293733300002</v>
      </c>
      <c r="W40" s="36">
        <f>SUMIFS(СВЦЭМ!$D$39:$D$782,СВЦЭМ!$A$39:$A$782,$A40,СВЦЭМ!$B$39:$B$782,W$11)+'СЕТ СН'!$F$14+СВЦЭМ!$D$10+'СЕТ СН'!$F$8*'СЕТ СН'!$F$9-'СЕТ СН'!$F$26</f>
        <v>1188.0257796400001</v>
      </c>
      <c r="X40" s="36">
        <f>SUMIFS(СВЦЭМ!$D$39:$D$782,СВЦЭМ!$A$39:$A$782,$A40,СВЦЭМ!$B$39:$B$782,X$11)+'СЕТ СН'!$F$14+СВЦЭМ!$D$10+'СЕТ СН'!$F$8*'СЕТ СН'!$F$9-'СЕТ СН'!$F$26</f>
        <v>1214.62867641</v>
      </c>
      <c r="Y40" s="36">
        <f>SUMIFS(СВЦЭМ!$D$39:$D$782,СВЦЭМ!$A$39:$A$782,$A40,СВЦЭМ!$B$39:$B$782,Y$11)+'СЕТ СН'!$F$14+СВЦЭМ!$D$10+'СЕТ СН'!$F$8*'СЕТ СН'!$F$9-'СЕТ СН'!$F$26</f>
        <v>1255.1165067900001</v>
      </c>
    </row>
    <row r="41" spans="1:27" ht="15.75" x14ac:dyDescent="0.2">
      <c r="A41" s="35">
        <f t="shared" si="0"/>
        <v>44864</v>
      </c>
      <c r="B41" s="36">
        <f>SUMIFS(СВЦЭМ!$D$39:$D$782,СВЦЭМ!$A$39:$A$782,$A41,СВЦЭМ!$B$39:$B$782,B$11)+'СЕТ СН'!$F$14+СВЦЭМ!$D$10+'СЕТ СН'!$F$8*'СЕТ СН'!$F$9-'СЕТ СН'!$F$26</f>
        <v>1229.3913793800002</v>
      </c>
      <c r="C41" s="36">
        <f>SUMIFS(СВЦЭМ!$D$39:$D$782,СВЦЭМ!$A$39:$A$782,$A41,СВЦЭМ!$B$39:$B$782,C$11)+'СЕТ СН'!$F$14+СВЦЭМ!$D$10+'СЕТ СН'!$F$8*'СЕТ СН'!$F$9-'СЕТ СН'!$F$26</f>
        <v>1250.1596339100001</v>
      </c>
      <c r="D41" s="36">
        <f>SUMIFS(СВЦЭМ!$D$39:$D$782,СВЦЭМ!$A$39:$A$782,$A41,СВЦЭМ!$B$39:$B$782,D$11)+'СЕТ СН'!$F$14+СВЦЭМ!$D$10+'СЕТ СН'!$F$8*'СЕТ СН'!$F$9-'СЕТ СН'!$F$26</f>
        <v>1289.2402834499999</v>
      </c>
      <c r="E41" s="36">
        <f>SUMIFS(СВЦЭМ!$D$39:$D$782,СВЦЭМ!$A$39:$A$782,$A41,СВЦЭМ!$B$39:$B$782,E$11)+'СЕТ СН'!$F$14+СВЦЭМ!$D$10+'СЕТ СН'!$F$8*'СЕТ СН'!$F$9-'СЕТ СН'!$F$26</f>
        <v>1269.4754838200001</v>
      </c>
      <c r="F41" s="36">
        <f>SUMIFS(СВЦЭМ!$D$39:$D$782,СВЦЭМ!$A$39:$A$782,$A41,СВЦЭМ!$B$39:$B$782,F$11)+'СЕТ СН'!$F$14+СВЦЭМ!$D$10+'СЕТ СН'!$F$8*'СЕТ СН'!$F$9-'СЕТ СН'!$F$26</f>
        <v>1297.08495348</v>
      </c>
      <c r="G41" s="36">
        <f>SUMIFS(СВЦЭМ!$D$39:$D$782,СВЦЭМ!$A$39:$A$782,$A41,СВЦЭМ!$B$39:$B$782,G$11)+'СЕТ СН'!$F$14+СВЦЭМ!$D$10+'СЕТ СН'!$F$8*'СЕТ СН'!$F$9-'СЕТ СН'!$F$26</f>
        <v>1270.7745168000001</v>
      </c>
      <c r="H41" s="36">
        <f>SUMIFS(СВЦЭМ!$D$39:$D$782,СВЦЭМ!$A$39:$A$782,$A41,СВЦЭМ!$B$39:$B$782,H$11)+'СЕТ СН'!$F$14+СВЦЭМ!$D$10+'СЕТ СН'!$F$8*'СЕТ СН'!$F$9-'СЕТ СН'!$F$26</f>
        <v>1243.0883168999999</v>
      </c>
      <c r="I41" s="36">
        <f>SUMIFS(СВЦЭМ!$D$39:$D$782,СВЦЭМ!$A$39:$A$782,$A41,СВЦЭМ!$B$39:$B$782,I$11)+'СЕТ СН'!$F$14+СВЦЭМ!$D$10+'СЕТ СН'!$F$8*'СЕТ СН'!$F$9-'СЕТ СН'!$F$26</f>
        <v>1228.03951259</v>
      </c>
      <c r="J41" s="36">
        <f>SUMIFS(СВЦЭМ!$D$39:$D$782,СВЦЭМ!$A$39:$A$782,$A41,СВЦЭМ!$B$39:$B$782,J$11)+'СЕТ СН'!$F$14+СВЦЭМ!$D$10+'СЕТ СН'!$F$8*'СЕТ СН'!$F$9-'СЕТ СН'!$F$26</f>
        <v>1117.18671505</v>
      </c>
      <c r="K41" s="36">
        <f>SUMIFS(СВЦЭМ!$D$39:$D$782,СВЦЭМ!$A$39:$A$782,$A41,СВЦЭМ!$B$39:$B$782,K$11)+'СЕТ СН'!$F$14+СВЦЭМ!$D$10+'СЕТ СН'!$F$8*'СЕТ СН'!$F$9-'СЕТ СН'!$F$26</f>
        <v>1151.2005763100001</v>
      </c>
      <c r="L41" s="36">
        <f>SUMIFS(СВЦЭМ!$D$39:$D$782,СВЦЭМ!$A$39:$A$782,$A41,СВЦЭМ!$B$39:$B$782,L$11)+'СЕТ СН'!$F$14+СВЦЭМ!$D$10+'СЕТ СН'!$F$8*'СЕТ СН'!$F$9-'СЕТ СН'!$F$26</f>
        <v>1209.5994178999999</v>
      </c>
      <c r="M41" s="36">
        <f>SUMIFS(СВЦЭМ!$D$39:$D$782,СВЦЭМ!$A$39:$A$782,$A41,СВЦЭМ!$B$39:$B$782,M$11)+'СЕТ СН'!$F$14+СВЦЭМ!$D$10+'СЕТ СН'!$F$8*'СЕТ СН'!$F$9-'СЕТ СН'!$F$26</f>
        <v>1204.6180696599999</v>
      </c>
      <c r="N41" s="36">
        <f>SUMIFS(СВЦЭМ!$D$39:$D$782,СВЦЭМ!$A$39:$A$782,$A41,СВЦЭМ!$B$39:$B$782,N$11)+'СЕТ СН'!$F$14+СВЦЭМ!$D$10+'СЕТ СН'!$F$8*'СЕТ СН'!$F$9-'СЕТ СН'!$F$26</f>
        <v>1226.6925042799999</v>
      </c>
      <c r="O41" s="36">
        <f>SUMIFS(СВЦЭМ!$D$39:$D$782,СВЦЭМ!$A$39:$A$782,$A41,СВЦЭМ!$B$39:$B$782,O$11)+'СЕТ СН'!$F$14+СВЦЭМ!$D$10+'СЕТ СН'!$F$8*'СЕТ СН'!$F$9-'СЕТ СН'!$F$26</f>
        <v>1217.9309764300001</v>
      </c>
      <c r="P41" s="36">
        <f>SUMIFS(СВЦЭМ!$D$39:$D$782,СВЦЭМ!$A$39:$A$782,$A41,СВЦЭМ!$B$39:$B$782,P$11)+'СЕТ СН'!$F$14+СВЦЭМ!$D$10+'СЕТ СН'!$F$8*'СЕТ СН'!$F$9-'СЕТ СН'!$F$26</f>
        <v>1239.2295501100002</v>
      </c>
      <c r="Q41" s="36">
        <f>SUMIFS(СВЦЭМ!$D$39:$D$782,СВЦЭМ!$A$39:$A$782,$A41,СВЦЭМ!$B$39:$B$782,Q$11)+'СЕТ СН'!$F$14+СВЦЭМ!$D$10+'СЕТ СН'!$F$8*'СЕТ СН'!$F$9-'СЕТ СН'!$F$26</f>
        <v>1243.5802513399999</v>
      </c>
      <c r="R41" s="36">
        <f>SUMIFS(СВЦЭМ!$D$39:$D$782,СВЦЭМ!$A$39:$A$782,$A41,СВЦЭМ!$B$39:$B$782,R$11)+'СЕТ СН'!$F$14+СВЦЭМ!$D$10+'СЕТ СН'!$F$8*'СЕТ СН'!$F$9-'СЕТ СН'!$F$26</f>
        <v>1197.78477281</v>
      </c>
      <c r="S41" s="36">
        <f>SUMIFS(СВЦЭМ!$D$39:$D$782,СВЦЭМ!$A$39:$A$782,$A41,СВЦЭМ!$B$39:$B$782,S$11)+'СЕТ СН'!$F$14+СВЦЭМ!$D$10+'СЕТ СН'!$F$8*'СЕТ СН'!$F$9-'СЕТ СН'!$F$26</f>
        <v>1132.9491731099999</v>
      </c>
      <c r="T41" s="36">
        <f>SUMIFS(СВЦЭМ!$D$39:$D$782,СВЦЭМ!$A$39:$A$782,$A41,СВЦЭМ!$B$39:$B$782,T$11)+'СЕТ СН'!$F$14+СВЦЭМ!$D$10+'СЕТ СН'!$F$8*'СЕТ СН'!$F$9-'СЕТ СН'!$F$26</f>
        <v>1158.9055229999999</v>
      </c>
      <c r="U41" s="36">
        <f>SUMIFS(СВЦЭМ!$D$39:$D$782,СВЦЭМ!$A$39:$A$782,$A41,СВЦЭМ!$B$39:$B$782,U$11)+'СЕТ СН'!$F$14+СВЦЭМ!$D$10+'СЕТ СН'!$F$8*'СЕТ СН'!$F$9-'СЕТ СН'!$F$26</f>
        <v>1171.46315637</v>
      </c>
      <c r="V41" s="36">
        <f>SUMIFS(СВЦЭМ!$D$39:$D$782,СВЦЭМ!$A$39:$A$782,$A41,СВЦЭМ!$B$39:$B$782,V$11)+'СЕТ СН'!$F$14+СВЦЭМ!$D$10+'СЕТ СН'!$F$8*'СЕТ СН'!$F$9-'СЕТ СН'!$F$26</f>
        <v>1169.1788620299999</v>
      </c>
      <c r="W41" s="36">
        <f>SUMIFS(СВЦЭМ!$D$39:$D$782,СВЦЭМ!$A$39:$A$782,$A41,СВЦЭМ!$B$39:$B$782,W$11)+'СЕТ СН'!$F$14+СВЦЭМ!$D$10+'СЕТ СН'!$F$8*'СЕТ СН'!$F$9-'СЕТ СН'!$F$26</f>
        <v>1157.89473352</v>
      </c>
      <c r="X41" s="36">
        <f>SUMIFS(СВЦЭМ!$D$39:$D$782,СВЦЭМ!$A$39:$A$782,$A41,СВЦЭМ!$B$39:$B$782,X$11)+'СЕТ СН'!$F$14+СВЦЭМ!$D$10+'СЕТ СН'!$F$8*'СЕТ СН'!$F$9-'СЕТ СН'!$F$26</f>
        <v>1200.6934992199999</v>
      </c>
      <c r="Y41" s="36">
        <f>SUMIFS(СВЦЭМ!$D$39:$D$782,СВЦЭМ!$A$39:$A$782,$A41,СВЦЭМ!$B$39:$B$782,Y$11)+'СЕТ СН'!$F$14+СВЦЭМ!$D$10+'СЕТ СН'!$F$8*'СЕТ СН'!$F$9-'СЕТ СН'!$F$26</f>
        <v>1288.25474502</v>
      </c>
    </row>
    <row r="42" spans="1:27" ht="15.75" x14ac:dyDescent="0.2">
      <c r="A42" s="35">
        <f t="shared" si="0"/>
        <v>44865</v>
      </c>
      <c r="B42" s="36">
        <f>SUMIFS(СВЦЭМ!$D$39:$D$782,СВЦЭМ!$A$39:$A$782,$A42,СВЦЭМ!$B$39:$B$782,B$11)+'СЕТ СН'!$F$14+СВЦЭМ!$D$10+'СЕТ СН'!$F$8*'СЕТ СН'!$F$9-'СЕТ СН'!$F$26</f>
        <v>1325.7876582700001</v>
      </c>
      <c r="C42" s="36">
        <f>SUMIFS(СВЦЭМ!$D$39:$D$782,СВЦЭМ!$A$39:$A$782,$A42,СВЦЭМ!$B$39:$B$782,C$11)+'СЕТ СН'!$F$14+СВЦЭМ!$D$10+'СЕТ СН'!$F$8*'СЕТ СН'!$F$9-'СЕТ СН'!$F$26</f>
        <v>1359.8683145099999</v>
      </c>
      <c r="D42" s="36">
        <f>SUMIFS(СВЦЭМ!$D$39:$D$782,СВЦЭМ!$A$39:$A$782,$A42,СВЦЭМ!$B$39:$B$782,D$11)+'СЕТ СН'!$F$14+СВЦЭМ!$D$10+'СЕТ СН'!$F$8*'СЕТ СН'!$F$9-'СЕТ СН'!$F$26</f>
        <v>1382.4678953400003</v>
      </c>
      <c r="E42" s="36">
        <f>SUMIFS(СВЦЭМ!$D$39:$D$782,СВЦЭМ!$A$39:$A$782,$A42,СВЦЭМ!$B$39:$B$782,E$11)+'СЕТ СН'!$F$14+СВЦЭМ!$D$10+'СЕТ СН'!$F$8*'СЕТ СН'!$F$9-'СЕТ СН'!$F$26</f>
        <v>1390.9626016500001</v>
      </c>
      <c r="F42" s="36">
        <f>SUMIFS(СВЦЭМ!$D$39:$D$782,СВЦЭМ!$A$39:$A$782,$A42,СВЦЭМ!$B$39:$B$782,F$11)+'СЕТ СН'!$F$14+СВЦЭМ!$D$10+'СЕТ СН'!$F$8*'СЕТ СН'!$F$9-'СЕТ СН'!$F$26</f>
        <v>1388.7411524700001</v>
      </c>
      <c r="G42" s="36">
        <f>SUMIFS(СВЦЭМ!$D$39:$D$782,СВЦЭМ!$A$39:$A$782,$A42,СВЦЭМ!$B$39:$B$782,G$11)+'СЕТ СН'!$F$14+СВЦЭМ!$D$10+'СЕТ СН'!$F$8*'СЕТ СН'!$F$9-'СЕТ СН'!$F$26</f>
        <v>1357.4677243300002</v>
      </c>
      <c r="H42" s="36">
        <f>SUMIFS(СВЦЭМ!$D$39:$D$782,СВЦЭМ!$A$39:$A$782,$A42,СВЦЭМ!$B$39:$B$782,H$11)+'СЕТ СН'!$F$14+СВЦЭМ!$D$10+'СЕТ СН'!$F$8*'СЕТ СН'!$F$9-'СЕТ СН'!$F$26</f>
        <v>1276.1479245400001</v>
      </c>
      <c r="I42" s="36">
        <f>SUMIFS(СВЦЭМ!$D$39:$D$782,СВЦЭМ!$A$39:$A$782,$A42,СВЦЭМ!$B$39:$B$782,I$11)+'СЕТ СН'!$F$14+СВЦЭМ!$D$10+'СЕТ СН'!$F$8*'СЕТ СН'!$F$9-'СЕТ СН'!$F$26</f>
        <v>1255.0476757199999</v>
      </c>
      <c r="J42" s="36">
        <f>SUMIFS(СВЦЭМ!$D$39:$D$782,СВЦЭМ!$A$39:$A$782,$A42,СВЦЭМ!$B$39:$B$782,J$11)+'СЕТ СН'!$F$14+СВЦЭМ!$D$10+'СЕТ СН'!$F$8*'СЕТ СН'!$F$9-'СЕТ СН'!$F$26</f>
        <v>1203.4906082699999</v>
      </c>
      <c r="K42" s="36">
        <f>SUMIFS(СВЦЭМ!$D$39:$D$782,СВЦЭМ!$A$39:$A$782,$A42,СВЦЭМ!$B$39:$B$782,K$11)+'СЕТ СН'!$F$14+СВЦЭМ!$D$10+'СЕТ СН'!$F$8*'СЕТ СН'!$F$9-'СЕТ СН'!$F$26</f>
        <v>1197.9657060499999</v>
      </c>
      <c r="L42" s="36">
        <f>SUMIFS(СВЦЭМ!$D$39:$D$782,СВЦЭМ!$A$39:$A$782,$A42,СВЦЭМ!$B$39:$B$782,L$11)+'СЕТ СН'!$F$14+СВЦЭМ!$D$10+'СЕТ СН'!$F$8*'СЕТ СН'!$F$9-'СЕТ СН'!$F$26</f>
        <v>1217.0184375900003</v>
      </c>
      <c r="M42" s="36">
        <f>SUMIFS(СВЦЭМ!$D$39:$D$782,СВЦЭМ!$A$39:$A$782,$A42,СВЦЭМ!$B$39:$B$782,M$11)+'СЕТ СН'!$F$14+СВЦЭМ!$D$10+'СЕТ СН'!$F$8*'СЕТ СН'!$F$9-'СЕТ СН'!$F$26</f>
        <v>1231.86680699</v>
      </c>
      <c r="N42" s="36">
        <f>SUMIFS(СВЦЭМ!$D$39:$D$782,СВЦЭМ!$A$39:$A$782,$A42,СВЦЭМ!$B$39:$B$782,N$11)+'СЕТ СН'!$F$14+СВЦЭМ!$D$10+'СЕТ СН'!$F$8*'СЕТ СН'!$F$9-'СЕТ СН'!$F$26</f>
        <v>1226.1564751199999</v>
      </c>
      <c r="O42" s="36">
        <f>SUMIFS(СВЦЭМ!$D$39:$D$782,СВЦЭМ!$A$39:$A$782,$A42,СВЦЭМ!$B$39:$B$782,O$11)+'СЕТ СН'!$F$14+СВЦЭМ!$D$10+'СЕТ СН'!$F$8*'СЕТ СН'!$F$9-'СЕТ СН'!$F$26</f>
        <v>1229.3458134500002</v>
      </c>
      <c r="P42" s="36">
        <f>SUMIFS(СВЦЭМ!$D$39:$D$782,СВЦЭМ!$A$39:$A$782,$A42,СВЦЭМ!$B$39:$B$782,P$11)+'СЕТ СН'!$F$14+СВЦЭМ!$D$10+'СЕТ СН'!$F$8*'СЕТ СН'!$F$9-'СЕТ СН'!$F$26</f>
        <v>1247.04731115</v>
      </c>
      <c r="Q42" s="36">
        <f>SUMIFS(СВЦЭМ!$D$39:$D$782,СВЦЭМ!$A$39:$A$782,$A42,СВЦЭМ!$B$39:$B$782,Q$11)+'СЕТ СН'!$F$14+СВЦЭМ!$D$10+'СЕТ СН'!$F$8*'СЕТ СН'!$F$9-'СЕТ СН'!$F$26</f>
        <v>1253.0303589499999</v>
      </c>
      <c r="R42" s="36">
        <f>SUMIFS(СВЦЭМ!$D$39:$D$782,СВЦЭМ!$A$39:$A$782,$A42,СВЦЭМ!$B$39:$B$782,R$11)+'СЕТ СН'!$F$14+СВЦЭМ!$D$10+'СЕТ СН'!$F$8*'СЕТ СН'!$F$9-'СЕТ СН'!$F$26</f>
        <v>1236.9001479500002</v>
      </c>
      <c r="S42" s="36">
        <f>SUMIFS(СВЦЭМ!$D$39:$D$782,СВЦЭМ!$A$39:$A$782,$A42,СВЦЭМ!$B$39:$B$782,S$11)+'СЕТ СН'!$F$14+СВЦЭМ!$D$10+'СЕТ СН'!$F$8*'СЕТ СН'!$F$9-'СЕТ СН'!$F$26</f>
        <v>1183.9482044699998</v>
      </c>
      <c r="T42" s="36">
        <f>SUMIFS(СВЦЭМ!$D$39:$D$782,СВЦЭМ!$A$39:$A$782,$A42,СВЦЭМ!$B$39:$B$782,T$11)+'СЕТ СН'!$F$14+СВЦЭМ!$D$10+'СЕТ СН'!$F$8*'СЕТ СН'!$F$9-'СЕТ СН'!$F$26</f>
        <v>1146.3014455299999</v>
      </c>
      <c r="U42" s="36">
        <f>SUMIFS(СВЦЭМ!$D$39:$D$782,СВЦЭМ!$A$39:$A$782,$A42,СВЦЭМ!$B$39:$B$782,U$11)+'СЕТ СН'!$F$14+СВЦЭМ!$D$10+'СЕТ СН'!$F$8*'СЕТ СН'!$F$9-'СЕТ СН'!$F$26</f>
        <v>1167.2884675400001</v>
      </c>
      <c r="V42" s="36">
        <f>SUMIFS(СВЦЭМ!$D$39:$D$782,СВЦЭМ!$A$39:$A$782,$A42,СВЦЭМ!$B$39:$B$782,V$11)+'СЕТ СН'!$F$14+СВЦЭМ!$D$10+'СЕТ СН'!$F$8*'СЕТ СН'!$F$9-'СЕТ СН'!$F$26</f>
        <v>1190.7974044100001</v>
      </c>
      <c r="W42" s="36">
        <f>SUMIFS(СВЦЭМ!$D$39:$D$782,СВЦЭМ!$A$39:$A$782,$A42,СВЦЭМ!$B$39:$B$782,W$11)+'СЕТ СН'!$F$14+СВЦЭМ!$D$10+'СЕТ СН'!$F$8*'СЕТ СН'!$F$9-'СЕТ СН'!$F$26</f>
        <v>1216.3474006500001</v>
      </c>
      <c r="X42" s="36">
        <f>SUMIFS(СВЦЭМ!$D$39:$D$782,СВЦЭМ!$A$39:$A$782,$A42,СВЦЭМ!$B$39:$B$782,X$11)+'СЕТ СН'!$F$14+СВЦЭМ!$D$10+'СЕТ СН'!$F$8*'СЕТ СН'!$F$9-'СЕТ СН'!$F$26</f>
        <v>1240.6177520199999</v>
      </c>
      <c r="Y42" s="36">
        <f>SUMIFS(СВЦЭМ!$D$39:$D$782,СВЦЭМ!$A$39:$A$782,$A42,СВЦЭМ!$B$39:$B$782,Y$11)+'СЕТ СН'!$F$14+СВЦЭМ!$D$10+'СЕТ СН'!$F$8*'СЕТ СН'!$F$9-'СЕТ СН'!$F$26</f>
        <v>1269.5212478799999</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8"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01.10.2022</v>
      </c>
      <c r="B48" s="36">
        <f>SUMIFS(СВЦЭМ!$D$39:$D$782,СВЦЭМ!$A$39:$A$782,$A48,СВЦЭМ!$B$39:$B$782,B$47)+'СЕТ СН'!$F$14+СВЦЭМ!$D$10+'СЕТ СН'!$F$6-'СЕТ СН'!$F$26</f>
        <v>1012.89366666</v>
      </c>
      <c r="C48" s="36">
        <f>SUMIFS(СВЦЭМ!$D$39:$D$782,СВЦЭМ!$A$39:$A$782,$A48,СВЦЭМ!$B$39:$B$782,C$47)+'СЕТ СН'!$F$14+СВЦЭМ!$D$10+'СЕТ СН'!$F$6-'СЕТ СН'!$F$26</f>
        <v>1036.0202260000001</v>
      </c>
      <c r="D48" s="36">
        <f>SUMIFS(СВЦЭМ!$D$39:$D$782,СВЦЭМ!$A$39:$A$782,$A48,СВЦЭМ!$B$39:$B$782,D$47)+'СЕТ СН'!$F$14+СВЦЭМ!$D$10+'СЕТ СН'!$F$6-'СЕТ СН'!$F$26</f>
        <v>1057.4332478399999</v>
      </c>
      <c r="E48" s="36">
        <f>SUMIFS(СВЦЭМ!$D$39:$D$782,СВЦЭМ!$A$39:$A$782,$A48,СВЦЭМ!$B$39:$B$782,E$47)+'СЕТ СН'!$F$14+СВЦЭМ!$D$10+'СЕТ СН'!$F$6-'СЕТ СН'!$F$26</f>
        <v>1058.50733188</v>
      </c>
      <c r="F48" s="36">
        <f>SUMIFS(СВЦЭМ!$D$39:$D$782,СВЦЭМ!$A$39:$A$782,$A48,СВЦЭМ!$B$39:$B$782,F$47)+'СЕТ СН'!$F$14+СВЦЭМ!$D$10+'СЕТ СН'!$F$6-'СЕТ СН'!$F$26</f>
        <v>1064.2951915799999</v>
      </c>
      <c r="G48" s="36">
        <f>SUMIFS(СВЦЭМ!$D$39:$D$782,СВЦЭМ!$A$39:$A$782,$A48,СВЦЭМ!$B$39:$B$782,G$47)+'СЕТ СН'!$F$14+СВЦЭМ!$D$10+'СЕТ СН'!$F$6-'СЕТ СН'!$F$26</f>
        <v>1053.21190368</v>
      </c>
      <c r="H48" s="36">
        <f>SUMIFS(СВЦЭМ!$D$39:$D$782,СВЦЭМ!$A$39:$A$782,$A48,СВЦЭМ!$B$39:$B$782,H$47)+'СЕТ СН'!$F$14+СВЦЭМ!$D$10+'СЕТ СН'!$F$6-'СЕТ СН'!$F$26</f>
        <v>1026.4589694400001</v>
      </c>
      <c r="I48" s="36">
        <f>SUMIFS(СВЦЭМ!$D$39:$D$782,СВЦЭМ!$A$39:$A$782,$A48,СВЦЭМ!$B$39:$B$782,I$47)+'СЕТ СН'!$F$14+СВЦЭМ!$D$10+'СЕТ СН'!$F$6-'СЕТ СН'!$F$26</f>
        <v>946.04476305000003</v>
      </c>
      <c r="J48" s="36">
        <f>SUMIFS(СВЦЭМ!$D$39:$D$782,СВЦЭМ!$A$39:$A$782,$A48,СВЦЭМ!$B$39:$B$782,J$47)+'СЕТ СН'!$F$14+СВЦЭМ!$D$10+'СЕТ СН'!$F$6-'СЕТ СН'!$F$26</f>
        <v>1012.59443447</v>
      </c>
      <c r="K48" s="36">
        <f>SUMIFS(СВЦЭМ!$D$39:$D$782,СВЦЭМ!$A$39:$A$782,$A48,СВЦЭМ!$B$39:$B$782,K$47)+'СЕТ СН'!$F$14+СВЦЭМ!$D$10+'СЕТ СН'!$F$6-'СЕТ СН'!$F$26</f>
        <v>1042.7706682400001</v>
      </c>
      <c r="L48" s="36">
        <f>SUMIFS(СВЦЭМ!$D$39:$D$782,СВЦЭМ!$A$39:$A$782,$A48,СВЦЭМ!$B$39:$B$782,L$47)+'СЕТ СН'!$F$14+СВЦЭМ!$D$10+'СЕТ СН'!$F$6-'СЕТ СН'!$F$26</f>
        <v>1042.44018011</v>
      </c>
      <c r="M48" s="36">
        <f>SUMIFS(СВЦЭМ!$D$39:$D$782,СВЦЭМ!$A$39:$A$782,$A48,СВЦЭМ!$B$39:$B$782,M$47)+'СЕТ СН'!$F$14+СВЦЭМ!$D$10+'СЕТ СН'!$F$6-'СЕТ СН'!$F$26</f>
        <v>990.80297826000003</v>
      </c>
      <c r="N48" s="36">
        <f>SUMIFS(СВЦЭМ!$D$39:$D$782,СВЦЭМ!$A$39:$A$782,$A48,СВЦЭМ!$B$39:$B$782,N$47)+'СЕТ СН'!$F$14+СВЦЭМ!$D$10+'СЕТ СН'!$F$6-'СЕТ СН'!$F$26</f>
        <v>978.87852508999993</v>
      </c>
      <c r="O48" s="36">
        <f>SUMIFS(СВЦЭМ!$D$39:$D$782,СВЦЭМ!$A$39:$A$782,$A48,СВЦЭМ!$B$39:$B$782,O$47)+'СЕТ СН'!$F$14+СВЦЭМ!$D$10+'СЕТ СН'!$F$6-'СЕТ СН'!$F$26</f>
        <v>964.04995108999992</v>
      </c>
      <c r="P48" s="36">
        <f>SUMIFS(СВЦЭМ!$D$39:$D$782,СВЦЭМ!$A$39:$A$782,$A48,СВЦЭМ!$B$39:$B$782,P$47)+'СЕТ СН'!$F$14+СВЦЭМ!$D$10+'СЕТ СН'!$F$6-'СЕТ СН'!$F$26</f>
        <v>954.20497589000001</v>
      </c>
      <c r="Q48" s="36">
        <f>SUMIFS(СВЦЭМ!$D$39:$D$782,СВЦЭМ!$A$39:$A$782,$A48,СВЦЭМ!$B$39:$B$782,Q$47)+'СЕТ СН'!$F$14+СВЦЭМ!$D$10+'СЕТ СН'!$F$6-'СЕТ СН'!$F$26</f>
        <v>948.56117577999999</v>
      </c>
      <c r="R48" s="36">
        <f>SUMIFS(СВЦЭМ!$D$39:$D$782,СВЦЭМ!$A$39:$A$782,$A48,СВЦЭМ!$B$39:$B$782,R$47)+'СЕТ СН'!$F$14+СВЦЭМ!$D$10+'СЕТ СН'!$F$6-'СЕТ СН'!$F$26</f>
        <v>947.38499969999998</v>
      </c>
      <c r="S48" s="36">
        <f>SUMIFS(СВЦЭМ!$D$39:$D$782,СВЦЭМ!$A$39:$A$782,$A48,СВЦЭМ!$B$39:$B$782,S$47)+'СЕТ СН'!$F$14+СВЦЭМ!$D$10+'СЕТ СН'!$F$6-'СЕТ СН'!$F$26</f>
        <v>987.52537857999994</v>
      </c>
      <c r="T48" s="36">
        <f>SUMIFS(СВЦЭМ!$D$39:$D$782,СВЦЭМ!$A$39:$A$782,$A48,СВЦЭМ!$B$39:$B$782,T$47)+'СЕТ СН'!$F$14+СВЦЭМ!$D$10+'СЕТ СН'!$F$6-'СЕТ СН'!$F$26</f>
        <v>1112.1300587400001</v>
      </c>
      <c r="U48" s="36">
        <f>SUMIFS(СВЦЭМ!$D$39:$D$782,СВЦЭМ!$A$39:$A$782,$A48,СВЦЭМ!$B$39:$B$782,U$47)+'СЕТ СН'!$F$14+СВЦЭМ!$D$10+'СЕТ СН'!$F$6-'СЕТ СН'!$F$26</f>
        <v>1130.5149684200001</v>
      </c>
      <c r="V48" s="36">
        <f>SUMIFS(СВЦЭМ!$D$39:$D$782,СВЦЭМ!$A$39:$A$782,$A48,СВЦЭМ!$B$39:$B$782,V$47)+'СЕТ СН'!$F$14+СВЦЭМ!$D$10+'СЕТ СН'!$F$6-'СЕТ СН'!$F$26</f>
        <v>1131.6593453400001</v>
      </c>
      <c r="W48" s="36">
        <f>SUMIFS(СВЦЭМ!$D$39:$D$782,СВЦЭМ!$A$39:$A$782,$A48,СВЦЭМ!$B$39:$B$782,W$47)+'СЕТ СН'!$F$14+СВЦЭМ!$D$10+'СЕТ СН'!$F$6-'СЕТ СН'!$F$26</f>
        <v>1119.7548121700002</v>
      </c>
      <c r="X48" s="36">
        <f>SUMIFS(СВЦЭМ!$D$39:$D$782,СВЦЭМ!$A$39:$A$782,$A48,СВЦЭМ!$B$39:$B$782,X$47)+'СЕТ СН'!$F$14+СВЦЭМ!$D$10+'СЕТ СН'!$F$6-'СЕТ СН'!$F$26</f>
        <v>1108.9232454900002</v>
      </c>
      <c r="Y48" s="36">
        <f>SUMIFS(СВЦЭМ!$D$39:$D$782,СВЦЭМ!$A$39:$A$782,$A48,СВЦЭМ!$B$39:$B$782,Y$47)+'СЕТ СН'!$F$14+СВЦЭМ!$D$10+'СЕТ СН'!$F$6-'СЕТ СН'!$F$26</f>
        <v>1079.4096410400002</v>
      </c>
      <c r="AA48" s="45"/>
    </row>
    <row r="49" spans="1:25" ht="15.75" x14ac:dyDescent="0.2">
      <c r="A49" s="35">
        <f>A48+1</f>
        <v>44836</v>
      </c>
      <c r="B49" s="36">
        <f>SUMIFS(СВЦЭМ!$D$39:$D$782,СВЦЭМ!$A$39:$A$782,$A49,СВЦЭМ!$B$39:$B$782,B$47)+'СЕТ СН'!$F$14+СВЦЭМ!$D$10+'СЕТ СН'!$F$6-'СЕТ СН'!$F$26</f>
        <v>995.90378917999999</v>
      </c>
      <c r="C49" s="36">
        <f>SUMIFS(СВЦЭМ!$D$39:$D$782,СВЦЭМ!$A$39:$A$782,$A49,СВЦЭМ!$B$39:$B$782,C$47)+'СЕТ СН'!$F$14+СВЦЭМ!$D$10+'СЕТ СН'!$F$6-'СЕТ СН'!$F$26</f>
        <v>1000.5479937</v>
      </c>
      <c r="D49" s="36">
        <f>SUMIFS(СВЦЭМ!$D$39:$D$782,СВЦЭМ!$A$39:$A$782,$A49,СВЦЭМ!$B$39:$B$782,D$47)+'СЕТ СН'!$F$14+СВЦЭМ!$D$10+'СЕТ СН'!$F$6-'СЕТ СН'!$F$26</f>
        <v>1045.29533565</v>
      </c>
      <c r="E49" s="36">
        <f>SUMIFS(СВЦЭМ!$D$39:$D$782,СВЦЭМ!$A$39:$A$782,$A49,СВЦЭМ!$B$39:$B$782,E$47)+'СЕТ СН'!$F$14+СВЦЭМ!$D$10+'СЕТ СН'!$F$6-'СЕТ СН'!$F$26</f>
        <v>1082.8751190700002</v>
      </c>
      <c r="F49" s="36">
        <f>SUMIFS(СВЦЭМ!$D$39:$D$782,СВЦЭМ!$A$39:$A$782,$A49,СВЦЭМ!$B$39:$B$782,F$47)+'СЕТ СН'!$F$14+СВЦЭМ!$D$10+'СЕТ СН'!$F$6-'СЕТ СН'!$F$26</f>
        <v>1079.5116812600002</v>
      </c>
      <c r="G49" s="36">
        <f>SUMIFS(СВЦЭМ!$D$39:$D$782,СВЦЭМ!$A$39:$A$782,$A49,СВЦЭМ!$B$39:$B$782,G$47)+'СЕТ СН'!$F$14+СВЦЭМ!$D$10+'СЕТ СН'!$F$6-'СЕТ СН'!$F$26</f>
        <v>1068.6195427299999</v>
      </c>
      <c r="H49" s="36">
        <f>SUMIFS(СВЦЭМ!$D$39:$D$782,СВЦЭМ!$A$39:$A$782,$A49,СВЦЭМ!$B$39:$B$782,H$47)+'СЕТ СН'!$F$14+СВЦЭМ!$D$10+'СЕТ СН'!$F$6-'СЕТ СН'!$F$26</f>
        <v>1044.80995052</v>
      </c>
      <c r="I49" s="36">
        <f>SUMIFS(СВЦЭМ!$D$39:$D$782,СВЦЭМ!$A$39:$A$782,$A49,СВЦЭМ!$B$39:$B$782,I$47)+'СЕТ СН'!$F$14+СВЦЭМ!$D$10+'СЕТ СН'!$F$6-'СЕТ СН'!$F$26</f>
        <v>1029.48943153</v>
      </c>
      <c r="J49" s="36">
        <f>SUMIFS(СВЦЭМ!$D$39:$D$782,СВЦЭМ!$A$39:$A$782,$A49,СВЦЭМ!$B$39:$B$782,J$47)+'СЕТ СН'!$F$14+СВЦЭМ!$D$10+'СЕТ СН'!$F$6-'СЕТ СН'!$F$26</f>
        <v>1018.4656549</v>
      </c>
      <c r="K49" s="36">
        <f>SUMIFS(СВЦЭМ!$D$39:$D$782,СВЦЭМ!$A$39:$A$782,$A49,СВЦЭМ!$B$39:$B$782,K$47)+'СЕТ СН'!$F$14+СВЦЭМ!$D$10+'СЕТ СН'!$F$6-'СЕТ СН'!$F$26</f>
        <v>990.87313147999998</v>
      </c>
      <c r="L49" s="36">
        <f>SUMIFS(СВЦЭМ!$D$39:$D$782,СВЦЭМ!$A$39:$A$782,$A49,СВЦЭМ!$B$39:$B$782,L$47)+'СЕТ СН'!$F$14+СВЦЭМ!$D$10+'СЕТ СН'!$F$6-'СЕТ СН'!$F$26</f>
        <v>993.13245785999993</v>
      </c>
      <c r="M49" s="36">
        <f>SUMIFS(СВЦЭМ!$D$39:$D$782,СВЦЭМ!$A$39:$A$782,$A49,СВЦЭМ!$B$39:$B$782,M$47)+'СЕТ СН'!$F$14+СВЦЭМ!$D$10+'СЕТ СН'!$F$6-'СЕТ СН'!$F$26</f>
        <v>955.24548171999993</v>
      </c>
      <c r="N49" s="36">
        <f>SUMIFS(СВЦЭМ!$D$39:$D$782,СВЦЭМ!$A$39:$A$782,$A49,СВЦЭМ!$B$39:$B$782,N$47)+'СЕТ СН'!$F$14+СВЦЭМ!$D$10+'СЕТ СН'!$F$6-'СЕТ СН'!$F$26</f>
        <v>967.92084137999996</v>
      </c>
      <c r="O49" s="36">
        <f>SUMIFS(СВЦЭМ!$D$39:$D$782,СВЦЭМ!$A$39:$A$782,$A49,СВЦЭМ!$B$39:$B$782,O$47)+'СЕТ СН'!$F$14+СВЦЭМ!$D$10+'СЕТ СН'!$F$6-'СЕТ СН'!$F$26</f>
        <v>975.02396037999995</v>
      </c>
      <c r="P49" s="36">
        <f>SUMIFS(СВЦЭМ!$D$39:$D$782,СВЦЭМ!$A$39:$A$782,$A49,СВЦЭМ!$B$39:$B$782,P$47)+'СЕТ СН'!$F$14+СВЦЭМ!$D$10+'СЕТ СН'!$F$6-'СЕТ СН'!$F$26</f>
        <v>989.34714362</v>
      </c>
      <c r="Q49" s="36">
        <f>SUMIFS(СВЦЭМ!$D$39:$D$782,СВЦЭМ!$A$39:$A$782,$A49,СВЦЭМ!$B$39:$B$782,Q$47)+'СЕТ СН'!$F$14+СВЦЭМ!$D$10+'СЕТ СН'!$F$6-'СЕТ СН'!$F$26</f>
        <v>999.90096868000001</v>
      </c>
      <c r="R49" s="36">
        <f>SUMIFS(СВЦЭМ!$D$39:$D$782,СВЦЭМ!$A$39:$A$782,$A49,СВЦЭМ!$B$39:$B$782,R$47)+'СЕТ СН'!$F$14+СВЦЭМ!$D$10+'СЕТ СН'!$F$6-'СЕТ СН'!$F$26</f>
        <v>1003.047279</v>
      </c>
      <c r="S49" s="36">
        <f>SUMIFS(СВЦЭМ!$D$39:$D$782,СВЦЭМ!$A$39:$A$782,$A49,СВЦЭМ!$B$39:$B$782,S$47)+'СЕТ СН'!$F$14+СВЦЭМ!$D$10+'СЕТ СН'!$F$6-'СЕТ СН'!$F$26</f>
        <v>984.94485507000002</v>
      </c>
      <c r="T49" s="36">
        <f>SUMIFS(СВЦЭМ!$D$39:$D$782,СВЦЭМ!$A$39:$A$782,$A49,СВЦЭМ!$B$39:$B$782,T$47)+'СЕТ СН'!$F$14+СВЦЭМ!$D$10+'СЕТ СН'!$F$6-'СЕТ СН'!$F$26</f>
        <v>1098.9039656900002</v>
      </c>
      <c r="U49" s="36">
        <f>SUMIFS(СВЦЭМ!$D$39:$D$782,СВЦЭМ!$A$39:$A$782,$A49,СВЦЭМ!$B$39:$B$782,U$47)+'СЕТ СН'!$F$14+СВЦЭМ!$D$10+'СЕТ СН'!$F$6-'СЕТ СН'!$F$26</f>
        <v>1130.6377084600003</v>
      </c>
      <c r="V49" s="36">
        <f>SUMIFS(СВЦЭМ!$D$39:$D$782,СВЦЭМ!$A$39:$A$782,$A49,СВЦЭМ!$B$39:$B$782,V$47)+'СЕТ СН'!$F$14+СВЦЭМ!$D$10+'СЕТ СН'!$F$6-'СЕТ СН'!$F$26</f>
        <v>1132.1283986200001</v>
      </c>
      <c r="W49" s="36">
        <f>SUMIFS(СВЦЭМ!$D$39:$D$782,СВЦЭМ!$A$39:$A$782,$A49,СВЦЭМ!$B$39:$B$782,W$47)+'СЕТ СН'!$F$14+СВЦЭМ!$D$10+'СЕТ СН'!$F$6-'СЕТ СН'!$F$26</f>
        <v>1114.9536457500003</v>
      </c>
      <c r="X49" s="36">
        <f>SUMIFS(СВЦЭМ!$D$39:$D$782,СВЦЭМ!$A$39:$A$782,$A49,СВЦЭМ!$B$39:$B$782,X$47)+'СЕТ СН'!$F$14+СВЦЭМ!$D$10+'СЕТ СН'!$F$6-'СЕТ СН'!$F$26</f>
        <v>1079.3103598700002</v>
      </c>
      <c r="Y49" s="36">
        <f>SUMIFS(СВЦЭМ!$D$39:$D$782,СВЦЭМ!$A$39:$A$782,$A49,СВЦЭМ!$B$39:$B$782,Y$47)+'СЕТ СН'!$F$14+СВЦЭМ!$D$10+'СЕТ СН'!$F$6-'СЕТ СН'!$F$26</f>
        <v>1072.3015089400001</v>
      </c>
    </row>
    <row r="50" spans="1:25" ht="15.75" x14ac:dyDescent="0.2">
      <c r="A50" s="35">
        <f t="shared" ref="A50:A78" si="1">A49+1</f>
        <v>44837</v>
      </c>
      <c r="B50" s="36">
        <f>SUMIFS(СВЦЭМ!$D$39:$D$782,СВЦЭМ!$A$39:$A$782,$A50,СВЦЭМ!$B$39:$B$782,B$47)+'СЕТ СН'!$F$14+СВЦЭМ!$D$10+'СЕТ СН'!$F$6-'СЕТ СН'!$F$26</f>
        <v>1072.4918451400001</v>
      </c>
      <c r="C50" s="36">
        <f>SUMIFS(СВЦЭМ!$D$39:$D$782,СВЦЭМ!$A$39:$A$782,$A50,СВЦЭМ!$B$39:$B$782,C$47)+'СЕТ СН'!$F$14+СВЦЭМ!$D$10+'СЕТ СН'!$F$6-'СЕТ СН'!$F$26</f>
        <v>1104.6259970900001</v>
      </c>
      <c r="D50" s="36">
        <f>SUMIFS(СВЦЭМ!$D$39:$D$782,СВЦЭМ!$A$39:$A$782,$A50,СВЦЭМ!$B$39:$B$782,D$47)+'СЕТ СН'!$F$14+СВЦЭМ!$D$10+'СЕТ СН'!$F$6-'СЕТ СН'!$F$26</f>
        <v>1121.3701347700003</v>
      </c>
      <c r="E50" s="36">
        <f>SUMIFS(СВЦЭМ!$D$39:$D$782,СВЦЭМ!$A$39:$A$782,$A50,СВЦЭМ!$B$39:$B$782,E$47)+'СЕТ СН'!$F$14+СВЦЭМ!$D$10+'СЕТ СН'!$F$6-'СЕТ СН'!$F$26</f>
        <v>1126.5469412800003</v>
      </c>
      <c r="F50" s="36">
        <f>SUMIFS(СВЦЭМ!$D$39:$D$782,СВЦЭМ!$A$39:$A$782,$A50,СВЦЭМ!$B$39:$B$782,F$47)+'СЕТ СН'!$F$14+СВЦЭМ!$D$10+'СЕТ СН'!$F$6-'СЕТ СН'!$F$26</f>
        <v>1111.2529251500002</v>
      </c>
      <c r="G50" s="36">
        <f>SUMIFS(СВЦЭМ!$D$39:$D$782,СВЦЭМ!$A$39:$A$782,$A50,СВЦЭМ!$B$39:$B$782,G$47)+'СЕТ СН'!$F$14+СВЦЭМ!$D$10+'СЕТ СН'!$F$6-'СЕТ СН'!$F$26</f>
        <v>1081.1547051400003</v>
      </c>
      <c r="H50" s="36">
        <f>SUMIFS(СВЦЭМ!$D$39:$D$782,СВЦЭМ!$A$39:$A$782,$A50,СВЦЭМ!$B$39:$B$782,H$47)+'СЕТ СН'!$F$14+СВЦЭМ!$D$10+'СЕТ СН'!$F$6-'СЕТ СН'!$F$26</f>
        <v>1005.4668925799999</v>
      </c>
      <c r="I50" s="36">
        <f>SUMIFS(СВЦЭМ!$D$39:$D$782,СВЦЭМ!$A$39:$A$782,$A50,СВЦЭМ!$B$39:$B$782,I$47)+'СЕТ СН'!$F$14+СВЦЭМ!$D$10+'СЕТ СН'!$F$6-'СЕТ СН'!$F$26</f>
        <v>951.73540727</v>
      </c>
      <c r="J50" s="36">
        <f>SUMIFS(СВЦЭМ!$D$39:$D$782,СВЦЭМ!$A$39:$A$782,$A50,СВЦЭМ!$B$39:$B$782,J$47)+'СЕТ СН'!$F$14+СВЦЭМ!$D$10+'СЕТ СН'!$F$6-'СЕТ СН'!$F$26</f>
        <v>925.01464842999997</v>
      </c>
      <c r="K50" s="36">
        <f>SUMIFS(СВЦЭМ!$D$39:$D$782,СВЦЭМ!$A$39:$A$782,$A50,СВЦЭМ!$B$39:$B$782,K$47)+'СЕТ СН'!$F$14+СВЦЭМ!$D$10+'СЕТ СН'!$F$6-'СЕТ СН'!$F$26</f>
        <v>909.75345402999994</v>
      </c>
      <c r="L50" s="36">
        <f>SUMIFS(СВЦЭМ!$D$39:$D$782,СВЦЭМ!$A$39:$A$782,$A50,СВЦЭМ!$B$39:$B$782,L$47)+'СЕТ СН'!$F$14+СВЦЭМ!$D$10+'СЕТ СН'!$F$6-'СЕТ СН'!$F$26</f>
        <v>904.51811458999998</v>
      </c>
      <c r="M50" s="36">
        <f>SUMIFS(СВЦЭМ!$D$39:$D$782,СВЦЭМ!$A$39:$A$782,$A50,СВЦЭМ!$B$39:$B$782,M$47)+'СЕТ СН'!$F$14+СВЦЭМ!$D$10+'СЕТ СН'!$F$6-'СЕТ СН'!$F$26</f>
        <v>924.69025588</v>
      </c>
      <c r="N50" s="36">
        <f>SUMIFS(СВЦЭМ!$D$39:$D$782,СВЦЭМ!$A$39:$A$782,$A50,СВЦЭМ!$B$39:$B$782,N$47)+'СЕТ СН'!$F$14+СВЦЭМ!$D$10+'СЕТ СН'!$F$6-'СЕТ СН'!$F$26</f>
        <v>948.45664199999999</v>
      </c>
      <c r="O50" s="36">
        <f>SUMIFS(СВЦЭМ!$D$39:$D$782,СВЦЭМ!$A$39:$A$782,$A50,СВЦЭМ!$B$39:$B$782,O$47)+'СЕТ СН'!$F$14+СВЦЭМ!$D$10+'СЕТ СН'!$F$6-'СЕТ СН'!$F$26</f>
        <v>964.13004225999998</v>
      </c>
      <c r="P50" s="36">
        <f>SUMIFS(СВЦЭМ!$D$39:$D$782,СВЦЭМ!$A$39:$A$782,$A50,СВЦЭМ!$B$39:$B$782,P$47)+'СЕТ СН'!$F$14+СВЦЭМ!$D$10+'СЕТ СН'!$F$6-'СЕТ СН'!$F$26</f>
        <v>972.80661792000001</v>
      </c>
      <c r="Q50" s="36">
        <f>SUMIFS(СВЦЭМ!$D$39:$D$782,СВЦЭМ!$A$39:$A$782,$A50,СВЦЭМ!$B$39:$B$782,Q$47)+'СЕТ СН'!$F$14+СВЦЭМ!$D$10+'СЕТ СН'!$F$6-'СЕТ СН'!$F$26</f>
        <v>968.25724017999994</v>
      </c>
      <c r="R50" s="36">
        <f>SUMIFS(СВЦЭМ!$D$39:$D$782,СВЦЭМ!$A$39:$A$782,$A50,СВЦЭМ!$B$39:$B$782,R$47)+'СЕТ СН'!$F$14+СВЦЭМ!$D$10+'СЕТ СН'!$F$6-'СЕТ СН'!$F$26</f>
        <v>954.76957521999998</v>
      </c>
      <c r="S50" s="36">
        <f>SUMIFS(СВЦЭМ!$D$39:$D$782,СВЦЭМ!$A$39:$A$782,$A50,СВЦЭМ!$B$39:$B$782,S$47)+'СЕТ СН'!$F$14+СВЦЭМ!$D$10+'СЕТ СН'!$F$6-'СЕТ СН'!$F$26</f>
        <v>934.09304968999993</v>
      </c>
      <c r="T50" s="36">
        <f>SUMIFS(СВЦЭМ!$D$39:$D$782,СВЦЭМ!$A$39:$A$782,$A50,СВЦЭМ!$B$39:$B$782,T$47)+'СЕТ СН'!$F$14+СВЦЭМ!$D$10+'СЕТ СН'!$F$6-'СЕТ СН'!$F$26</f>
        <v>896.12024719999999</v>
      </c>
      <c r="U50" s="36">
        <f>SUMIFS(СВЦЭМ!$D$39:$D$782,СВЦЭМ!$A$39:$A$782,$A50,СВЦЭМ!$B$39:$B$782,U$47)+'СЕТ СН'!$F$14+СВЦЭМ!$D$10+'СЕТ СН'!$F$6-'СЕТ СН'!$F$26</f>
        <v>877.46571319999998</v>
      </c>
      <c r="V50" s="36">
        <f>SUMIFS(СВЦЭМ!$D$39:$D$782,СВЦЭМ!$A$39:$A$782,$A50,СВЦЭМ!$B$39:$B$782,V$47)+'СЕТ СН'!$F$14+СВЦЭМ!$D$10+'СЕТ СН'!$F$6-'СЕТ СН'!$F$26</f>
        <v>887.72274082000001</v>
      </c>
      <c r="W50" s="36">
        <f>SUMIFS(СВЦЭМ!$D$39:$D$782,СВЦЭМ!$A$39:$A$782,$A50,СВЦЭМ!$B$39:$B$782,W$47)+'СЕТ СН'!$F$14+СВЦЭМ!$D$10+'СЕТ СН'!$F$6-'СЕТ СН'!$F$26</f>
        <v>921.06809471999998</v>
      </c>
      <c r="X50" s="36">
        <f>SUMIFS(СВЦЭМ!$D$39:$D$782,СВЦЭМ!$A$39:$A$782,$A50,СВЦЭМ!$B$39:$B$782,X$47)+'СЕТ СН'!$F$14+СВЦЭМ!$D$10+'СЕТ СН'!$F$6-'СЕТ СН'!$F$26</f>
        <v>971.65453130999992</v>
      </c>
      <c r="Y50" s="36">
        <f>SUMIFS(СВЦЭМ!$D$39:$D$782,СВЦЭМ!$A$39:$A$782,$A50,СВЦЭМ!$B$39:$B$782,Y$47)+'СЕТ СН'!$F$14+СВЦЭМ!$D$10+'СЕТ СН'!$F$6-'СЕТ СН'!$F$26</f>
        <v>1005.38271806</v>
      </c>
    </row>
    <row r="51" spans="1:25" ht="15.75" x14ac:dyDescent="0.2">
      <c r="A51" s="35">
        <f t="shared" si="1"/>
        <v>44838</v>
      </c>
      <c r="B51" s="36">
        <f>SUMIFS(СВЦЭМ!$D$39:$D$782,СВЦЭМ!$A$39:$A$782,$A51,СВЦЭМ!$B$39:$B$782,B$47)+'СЕТ СН'!$F$14+СВЦЭМ!$D$10+'СЕТ СН'!$F$6-'СЕТ СН'!$F$26</f>
        <v>944.70854198999996</v>
      </c>
      <c r="C51" s="36">
        <f>SUMIFS(СВЦЭМ!$D$39:$D$782,СВЦЭМ!$A$39:$A$782,$A51,СВЦЭМ!$B$39:$B$782,C$47)+'СЕТ СН'!$F$14+СВЦЭМ!$D$10+'СЕТ СН'!$F$6-'СЕТ СН'!$F$26</f>
        <v>970.18776223999998</v>
      </c>
      <c r="D51" s="36">
        <f>SUMIFS(СВЦЭМ!$D$39:$D$782,СВЦЭМ!$A$39:$A$782,$A51,СВЦЭМ!$B$39:$B$782,D$47)+'СЕТ СН'!$F$14+СВЦЭМ!$D$10+'СЕТ СН'!$F$6-'СЕТ СН'!$F$26</f>
        <v>982.34372910000002</v>
      </c>
      <c r="E51" s="36">
        <f>SUMIFS(СВЦЭМ!$D$39:$D$782,СВЦЭМ!$A$39:$A$782,$A51,СВЦЭМ!$B$39:$B$782,E$47)+'СЕТ СН'!$F$14+СВЦЭМ!$D$10+'СЕТ СН'!$F$6-'СЕТ СН'!$F$26</f>
        <v>991.98332936999998</v>
      </c>
      <c r="F51" s="36">
        <f>SUMIFS(СВЦЭМ!$D$39:$D$782,СВЦЭМ!$A$39:$A$782,$A51,СВЦЭМ!$B$39:$B$782,F$47)+'СЕТ СН'!$F$14+СВЦЭМ!$D$10+'СЕТ СН'!$F$6-'СЕТ СН'!$F$26</f>
        <v>995.19716378999999</v>
      </c>
      <c r="G51" s="36">
        <f>SUMIFS(СВЦЭМ!$D$39:$D$782,СВЦЭМ!$A$39:$A$782,$A51,СВЦЭМ!$B$39:$B$782,G$47)+'СЕТ СН'!$F$14+СВЦЭМ!$D$10+'СЕТ СН'!$F$6-'СЕТ СН'!$F$26</f>
        <v>975.04143595999994</v>
      </c>
      <c r="H51" s="36">
        <f>SUMIFS(СВЦЭМ!$D$39:$D$782,СВЦЭМ!$A$39:$A$782,$A51,СВЦЭМ!$B$39:$B$782,H$47)+'СЕТ СН'!$F$14+СВЦЭМ!$D$10+'СЕТ СН'!$F$6-'СЕТ СН'!$F$26</f>
        <v>921.84936819999996</v>
      </c>
      <c r="I51" s="36">
        <f>SUMIFS(СВЦЭМ!$D$39:$D$782,СВЦЭМ!$A$39:$A$782,$A51,СВЦЭМ!$B$39:$B$782,I$47)+'СЕТ СН'!$F$14+СВЦЭМ!$D$10+'СЕТ СН'!$F$6-'СЕТ СН'!$F$26</f>
        <v>874.78570984999999</v>
      </c>
      <c r="J51" s="36">
        <f>SUMIFS(СВЦЭМ!$D$39:$D$782,СВЦЭМ!$A$39:$A$782,$A51,СВЦЭМ!$B$39:$B$782,J$47)+'СЕТ СН'!$F$14+СВЦЭМ!$D$10+'СЕТ СН'!$F$6-'СЕТ СН'!$F$26</f>
        <v>872.98951693999993</v>
      </c>
      <c r="K51" s="36">
        <f>SUMIFS(СВЦЭМ!$D$39:$D$782,СВЦЭМ!$A$39:$A$782,$A51,СВЦЭМ!$B$39:$B$782,K$47)+'СЕТ СН'!$F$14+СВЦЭМ!$D$10+'СЕТ СН'!$F$6-'СЕТ СН'!$F$26</f>
        <v>861.58803877000003</v>
      </c>
      <c r="L51" s="36">
        <f>SUMIFS(СВЦЭМ!$D$39:$D$782,СВЦЭМ!$A$39:$A$782,$A51,СВЦЭМ!$B$39:$B$782,L$47)+'СЕТ СН'!$F$14+СВЦЭМ!$D$10+'СЕТ СН'!$F$6-'СЕТ СН'!$F$26</f>
        <v>861.38267037999992</v>
      </c>
      <c r="M51" s="36">
        <f>SUMIFS(СВЦЭМ!$D$39:$D$782,СВЦЭМ!$A$39:$A$782,$A51,СВЦЭМ!$B$39:$B$782,M$47)+'СЕТ СН'!$F$14+СВЦЭМ!$D$10+'СЕТ СН'!$F$6-'СЕТ СН'!$F$26</f>
        <v>871.05262616999994</v>
      </c>
      <c r="N51" s="36">
        <f>SUMIFS(СВЦЭМ!$D$39:$D$782,СВЦЭМ!$A$39:$A$782,$A51,СВЦЭМ!$B$39:$B$782,N$47)+'СЕТ СН'!$F$14+СВЦЭМ!$D$10+'СЕТ СН'!$F$6-'СЕТ СН'!$F$26</f>
        <v>881.83511389</v>
      </c>
      <c r="O51" s="36">
        <f>SUMIFS(СВЦЭМ!$D$39:$D$782,СВЦЭМ!$A$39:$A$782,$A51,СВЦЭМ!$B$39:$B$782,O$47)+'СЕТ СН'!$F$14+СВЦЭМ!$D$10+'СЕТ СН'!$F$6-'СЕТ СН'!$F$26</f>
        <v>885.15728304999993</v>
      </c>
      <c r="P51" s="36">
        <f>SUMIFS(СВЦЭМ!$D$39:$D$782,СВЦЭМ!$A$39:$A$782,$A51,СВЦЭМ!$B$39:$B$782,P$47)+'СЕТ СН'!$F$14+СВЦЭМ!$D$10+'СЕТ СН'!$F$6-'СЕТ СН'!$F$26</f>
        <v>892.42234438000003</v>
      </c>
      <c r="Q51" s="36">
        <f>SUMIFS(СВЦЭМ!$D$39:$D$782,СВЦЭМ!$A$39:$A$782,$A51,СВЦЭМ!$B$39:$B$782,Q$47)+'СЕТ СН'!$F$14+СВЦЭМ!$D$10+'СЕТ СН'!$F$6-'СЕТ СН'!$F$26</f>
        <v>893.60800644999995</v>
      </c>
      <c r="R51" s="36">
        <f>SUMIFS(СВЦЭМ!$D$39:$D$782,СВЦЭМ!$A$39:$A$782,$A51,СВЦЭМ!$B$39:$B$782,R$47)+'СЕТ СН'!$F$14+СВЦЭМ!$D$10+'СЕТ СН'!$F$6-'СЕТ СН'!$F$26</f>
        <v>903.58909151</v>
      </c>
      <c r="S51" s="36">
        <f>SUMIFS(СВЦЭМ!$D$39:$D$782,СВЦЭМ!$A$39:$A$782,$A51,СВЦЭМ!$B$39:$B$782,S$47)+'СЕТ СН'!$F$14+СВЦЭМ!$D$10+'СЕТ СН'!$F$6-'СЕТ СН'!$F$26</f>
        <v>881.70609437999997</v>
      </c>
      <c r="T51" s="36">
        <f>SUMIFS(СВЦЭМ!$D$39:$D$782,СВЦЭМ!$A$39:$A$782,$A51,СВЦЭМ!$B$39:$B$782,T$47)+'СЕТ СН'!$F$14+СВЦЭМ!$D$10+'СЕТ СН'!$F$6-'СЕТ СН'!$F$26</f>
        <v>865.86799151000002</v>
      </c>
      <c r="U51" s="36">
        <f>SUMIFS(СВЦЭМ!$D$39:$D$782,СВЦЭМ!$A$39:$A$782,$A51,СВЦЭМ!$B$39:$B$782,U$47)+'СЕТ СН'!$F$14+СВЦЭМ!$D$10+'СЕТ СН'!$F$6-'СЕТ СН'!$F$26</f>
        <v>843.57233768999993</v>
      </c>
      <c r="V51" s="36">
        <f>SUMIFS(СВЦЭМ!$D$39:$D$782,СВЦЭМ!$A$39:$A$782,$A51,СВЦЭМ!$B$39:$B$782,V$47)+'СЕТ СН'!$F$14+СВЦЭМ!$D$10+'СЕТ СН'!$F$6-'СЕТ СН'!$F$26</f>
        <v>847.77493163999998</v>
      </c>
      <c r="W51" s="36">
        <f>SUMIFS(СВЦЭМ!$D$39:$D$782,СВЦЭМ!$A$39:$A$782,$A51,СВЦЭМ!$B$39:$B$782,W$47)+'СЕТ СН'!$F$14+СВЦЭМ!$D$10+'СЕТ СН'!$F$6-'СЕТ СН'!$F$26</f>
        <v>856.19849357999999</v>
      </c>
      <c r="X51" s="36">
        <f>SUMIFS(СВЦЭМ!$D$39:$D$782,СВЦЭМ!$A$39:$A$782,$A51,СВЦЭМ!$B$39:$B$782,X$47)+'СЕТ СН'!$F$14+СВЦЭМ!$D$10+'СЕТ СН'!$F$6-'СЕТ СН'!$F$26</f>
        <v>890.08061795000003</v>
      </c>
      <c r="Y51" s="36">
        <f>SUMIFS(СВЦЭМ!$D$39:$D$782,СВЦЭМ!$A$39:$A$782,$A51,СВЦЭМ!$B$39:$B$782,Y$47)+'СЕТ СН'!$F$14+СВЦЭМ!$D$10+'СЕТ СН'!$F$6-'СЕТ СН'!$F$26</f>
        <v>916.56268870999997</v>
      </c>
    </row>
    <row r="52" spans="1:25" ht="15.75" x14ac:dyDescent="0.2">
      <c r="A52" s="35">
        <f t="shared" si="1"/>
        <v>44839</v>
      </c>
      <c r="B52" s="36">
        <f>SUMIFS(СВЦЭМ!$D$39:$D$782,СВЦЭМ!$A$39:$A$782,$A52,СВЦЭМ!$B$39:$B$782,B$47)+'СЕТ СН'!$F$14+СВЦЭМ!$D$10+'СЕТ СН'!$F$6-'СЕТ СН'!$F$26</f>
        <v>992.27394471000002</v>
      </c>
      <c r="C52" s="36">
        <f>SUMIFS(СВЦЭМ!$D$39:$D$782,СВЦЭМ!$A$39:$A$782,$A52,СВЦЭМ!$B$39:$B$782,C$47)+'СЕТ СН'!$F$14+СВЦЭМ!$D$10+'СЕТ СН'!$F$6-'СЕТ СН'!$F$26</f>
        <v>1031.9313282200001</v>
      </c>
      <c r="D52" s="36">
        <f>SUMIFS(СВЦЭМ!$D$39:$D$782,СВЦЭМ!$A$39:$A$782,$A52,СВЦЭМ!$B$39:$B$782,D$47)+'СЕТ СН'!$F$14+СВЦЭМ!$D$10+'СЕТ СН'!$F$6-'СЕТ СН'!$F$26</f>
        <v>1058.3760215</v>
      </c>
      <c r="E52" s="36">
        <f>SUMIFS(СВЦЭМ!$D$39:$D$782,СВЦЭМ!$A$39:$A$782,$A52,СВЦЭМ!$B$39:$B$782,E$47)+'СЕТ СН'!$F$14+СВЦЭМ!$D$10+'СЕТ СН'!$F$6-'СЕТ СН'!$F$26</f>
        <v>1070.28573921</v>
      </c>
      <c r="F52" s="36">
        <f>SUMIFS(СВЦЭМ!$D$39:$D$782,СВЦЭМ!$A$39:$A$782,$A52,СВЦЭМ!$B$39:$B$782,F$47)+'СЕТ СН'!$F$14+СВЦЭМ!$D$10+'СЕТ СН'!$F$6-'СЕТ СН'!$F$26</f>
        <v>1068.34201648</v>
      </c>
      <c r="G52" s="36">
        <f>SUMIFS(СВЦЭМ!$D$39:$D$782,СВЦЭМ!$A$39:$A$782,$A52,СВЦЭМ!$B$39:$B$782,G$47)+'СЕТ СН'!$F$14+СВЦЭМ!$D$10+'СЕТ СН'!$F$6-'СЕТ СН'!$F$26</f>
        <v>1054.2893139800001</v>
      </c>
      <c r="H52" s="36">
        <f>SUMIFS(СВЦЭМ!$D$39:$D$782,СВЦЭМ!$A$39:$A$782,$A52,СВЦЭМ!$B$39:$B$782,H$47)+'СЕТ СН'!$F$14+СВЦЭМ!$D$10+'СЕТ СН'!$F$6-'СЕТ СН'!$F$26</f>
        <v>1006.14484461</v>
      </c>
      <c r="I52" s="36">
        <f>SUMIFS(СВЦЭМ!$D$39:$D$782,СВЦЭМ!$A$39:$A$782,$A52,СВЦЭМ!$B$39:$B$782,I$47)+'СЕТ СН'!$F$14+СВЦЭМ!$D$10+'СЕТ СН'!$F$6-'СЕТ СН'!$F$26</f>
        <v>972.43547051999997</v>
      </c>
      <c r="J52" s="36">
        <f>SUMIFS(СВЦЭМ!$D$39:$D$782,СВЦЭМ!$A$39:$A$782,$A52,СВЦЭМ!$B$39:$B$782,J$47)+'СЕТ СН'!$F$14+СВЦЭМ!$D$10+'СЕТ СН'!$F$6-'СЕТ СН'!$F$26</f>
        <v>1023.11220416</v>
      </c>
      <c r="K52" s="36">
        <f>SUMIFS(СВЦЭМ!$D$39:$D$782,СВЦЭМ!$A$39:$A$782,$A52,СВЦЭМ!$B$39:$B$782,K$47)+'СЕТ СН'!$F$14+СВЦЭМ!$D$10+'СЕТ СН'!$F$6-'СЕТ СН'!$F$26</f>
        <v>1046.03927858</v>
      </c>
      <c r="L52" s="36">
        <f>SUMIFS(СВЦЭМ!$D$39:$D$782,СВЦЭМ!$A$39:$A$782,$A52,СВЦЭМ!$B$39:$B$782,L$47)+'СЕТ СН'!$F$14+СВЦЭМ!$D$10+'СЕТ СН'!$F$6-'СЕТ СН'!$F$26</f>
        <v>1045.82787054</v>
      </c>
      <c r="M52" s="36">
        <f>SUMIFS(СВЦЭМ!$D$39:$D$782,СВЦЭМ!$A$39:$A$782,$A52,СВЦЭМ!$B$39:$B$782,M$47)+'СЕТ СН'!$F$14+СВЦЭМ!$D$10+'СЕТ СН'!$F$6-'СЕТ СН'!$F$26</f>
        <v>987.09742778999998</v>
      </c>
      <c r="N52" s="36">
        <f>SUMIFS(СВЦЭМ!$D$39:$D$782,СВЦЭМ!$A$39:$A$782,$A52,СВЦЭМ!$B$39:$B$782,N$47)+'СЕТ СН'!$F$14+СВЦЭМ!$D$10+'СЕТ СН'!$F$6-'СЕТ СН'!$F$26</f>
        <v>1000.29981573</v>
      </c>
      <c r="O52" s="36">
        <f>SUMIFS(СВЦЭМ!$D$39:$D$782,СВЦЭМ!$A$39:$A$782,$A52,СВЦЭМ!$B$39:$B$782,O$47)+'СЕТ СН'!$F$14+СВЦЭМ!$D$10+'СЕТ СН'!$F$6-'СЕТ СН'!$F$26</f>
        <v>1008.98818368</v>
      </c>
      <c r="P52" s="36">
        <f>SUMIFS(СВЦЭМ!$D$39:$D$782,СВЦЭМ!$A$39:$A$782,$A52,СВЦЭМ!$B$39:$B$782,P$47)+'СЕТ СН'!$F$14+СВЦЭМ!$D$10+'СЕТ СН'!$F$6-'СЕТ СН'!$F$26</f>
        <v>1018.43348343</v>
      </c>
      <c r="Q52" s="36">
        <f>SUMIFS(СВЦЭМ!$D$39:$D$782,СВЦЭМ!$A$39:$A$782,$A52,СВЦЭМ!$B$39:$B$782,Q$47)+'СЕТ СН'!$F$14+СВЦЭМ!$D$10+'СЕТ СН'!$F$6-'СЕТ СН'!$F$26</f>
        <v>1029.8468540200001</v>
      </c>
      <c r="R52" s="36">
        <f>SUMIFS(СВЦЭМ!$D$39:$D$782,СВЦЭМ!$A$39:$A$782,$A52,СВЦЭМ!$B$39:$B$782,R$47)+'СЕТ СН'!$F$14+СВЦЭМ!$D$10+'СЕТ СН'!$F$6-'СЕТ СН'!$F$26</f>
        <v>1018.18053634</v>
      </c>
      <c r="S52" s="36">
        <f>SUMIFS(СВЦЭМ!$D$39:$D$782,СВЦЭМ!$A$39:$A$782,$A52,СВЦЭМ!$B$39:$B$782,S$47)+'СЕТ СН'!$F$14+СВЦЭМ!$D$10+'СЕТ СН'!$F$6-'СЕТ СН'!$F$26</f>
        <v>1033.6995577100001</v>
      </c>
      <c r="T52" s="36">
        <f>SUMIFS(СВЦЭМ!$D$39:$D$782,СВЦЭМ!$A$39:$A$782,$A52,СВЦЭМ!$B$39:$B$782,T$47)+'СЕТ СН'!$F$14+СВЦЭМ!$D$10+'СЕТ СН'!$F$6-'СЕТ СН'!$F$26</f>
        <v>1152.6500636100002</v>
      </c>
      <c r="U52" s="36">
        <f>SUMIFS(СВЦЭМ!$D$39:$D$782,СВЦЭМ!$A$39:$A$782,$A52,СВЦЭМ!$B$39:$B$782,U$47)+'СЕТ СН'!$F$14+СВЦЭМ!$D$10+'СЕТ СН'!$F$6-'СЕТ СН'!$F$26</f>
        <v>1174.2874897900001</v>
      </c>
      <c r="V52" s="36">
        <f>SUMIFS(СВЦЭМ!$D$39:$D$782,СВЦЭМ!$A$39:$A$782,$A52,СВЦЭМ!$B$39:$B$782,V$47)+'СЕТ СН'!$F$14+СВЦЭМ!$D$10+'СЕТ СН'!$F$6-'СЕТ СН'!$F$26</f>
        <v>1164.0958592400002</v>
      </c>
      <c r="W52" s="36">
        <f>SUMIFS(СВЦЭМ!$D$39:$D$782,СВЦЭМ!$A$39:$A$782,$A52,СВЦЭМ!$B$39:$B$782,W$47)+'СЕТ СН'!$F$14+СВЦЭМ!$D$10+'СЕТ СН'!$F$6-'СЕТ СН'!$F$26</f>
        <v>1148.3465054100002</v>
      </c>
      <c r="X52" s="36">
        <f>SUMIFS(СВЦЭМ!$D$39:$D$782,СВЦЭМ!$A$39:$A$782,$A52,СВЦЭМ!$B$39:$B$782,X$47)+'СЕТ СН'!$F$14+СВЦЭМ!$D$10+'СЕТ СН'!$F$6-'СЕТ СН'!$F$26</f>
        <v>1107.4881536700002</v>
      </c>
      <c r="Y52" s="36">
        <f>SUMIFS(СВЦЭМ!$D$39:$D$782,СВЦЭМ!$A$39:$A$782,$A52,СВЦЭМ!$B$39:$B$782,Y$47)+'СЕТ СН'!$F$14+СВЦЭМ!$D$10+'СЕТ СН'!$F$6-'СЕТ СН'!$F$26</f>
        <v>1006.96023372</v>
      </c>
    </row>
    <row r="53" spans="1:25" ht="15.75" x14ac:dyDescent="0.2">
      <c r="A53" s="35">
        <f t="shared" si="1"/>
        <v>44840</v>
      </c>
      <c r="B53" s="36">
        <f>SUMIFS(СВЦЭМ!$D$39:$D$782,СВЦЭМ!$A$39:$A$782,$A53,СВЦЭМ!$B$39:$B$782,B$47)+'СЕТ СН'!$F$14+СВЦЭМ!$D$10+'СЕТ СН'!$F$6-'СЕТ СН'!$F$26</f>
        <v>1136.2071105300001</v>
      </c>
      <c r="C53" s="36">
        <f>SUMIFS(СВЦЭМ!$D$39:$D$782,СВЦЭМ!$A$39:$A$782,$A53,СВЦЭМ!$B$39:$B$782,C$47)+'СЕТ СН'!$F$14+СВЦЭМ!$D$10+'СЕТ СН'!$F$6-'СЕТ СН'!$F$26</f>
        <v>1148.2745949800003</v>
      </c>
      <c r="D53" s="36">
        <f>SUMIFS(СВЦЭМ!$D$39:$D$782,СВЦЭМ!$A$39:$A$782,$A53,СВЦЭМ!$B$39:$B$782,D$47)+'СЕТ СН'!$F$14+СВЦЭМ!$D$10+'СЕТ СН'!$F$6-'СЕТ СН'!$F$26</f>
        <v>1139.6588604900003</v>
      </c>
      <c r="E53" s="36">
        <f>SUMIFS(СВЦЭМ!$D$39:$D$782,СВЦЭМ!$A$39:$A$782,$A53,СВЦЭМ!$B$39:$B$782,E$47)+'СЕТ СН'!$F$14+СВЦЭМ!$D$10+'СЕТ СН'!$F$6-'СЕТ СН'!$F$26</f>
        <v>1134.5144664700001</v>
      </c>
      <c r="F53" s="36">
        <f>SUMIFS(СВЦЭМ!$D$39:$D$782,СВЦЭМ!$A$39:$A$782,$A53,СВЦЭМ!$B$39:$B$782,F$47)+'СЕТ СН'!$F$14+СВЦЭМ!$D$10+'СЕТ СН'!$F$6-'СЕТ СН'!$F$26</f>
        <v>1123.7076413000002</v>
      </c>
      <c r="G53" s="36">
        <f>SUMIFS(СВЦЭМ!$D$39:$D$782,СВЦЭМ!$A$39:$A$782,$A53,СВЦЭМ!$B$39:$B$782,G$47)+'СЕТ СН'!$F$14+СВЦЭМ!$D$10+'СЕТ СН'!$F$6-'СЕТ СН'!$F$26</f>
        <v>1103.2135704200002</v>
      </c>
      <c r="H53" s="36">
        <f>SUMIFS(СВЦЭМ!$D$39:$D$782,СВЦЭМ!$A$39:$A$782,$A53,СВЦЭМ!$B$39:$B$782,H$47)+'СЕТ СН'!$F$14+СВЦЭМ!$D$10+'СЕТ СН'!$F$6-'СЕТ СН'!$F$26</f>
        <v>1038.51180107</v>
      </c>
      <c r="I53" s="36">
        <f>SUMIFS(СВЦЭМ!$D$39:$D$782,СВЦЭМ!$A$39:$A$782,$A53,СВЦЭМ!$B$39:$B$782,I$47)+'СЕТ СН'!$F$14+СВЦЭМ!$D$10+'СЕТ СН'!$F$6-'СЕТ СН'!$F$26</f>
        <v>1010.7610707599999</v>
      </c>
      <c r="J53" s="36">
        <f>SUMIFS(СВЦЭМ!$D$39:$D$782,СВЦЭМ!$A$39:$A$782,$A53,СВЦЭМ!$B$39:$B$782,J$47)+'СЕТ СН'!$F$14+СВЦЭМ!$D$10+'СЕТ СН'!$F$6-'СЕТ СН'!$F$26</f>
        <v>1019.92273619</v>
      </c>
      <c r="K53" s="36">
        <f>SUMIFS(СВЦЭМ!$D$39:$D$782,СВЦЭМ!$A$39:$A$782,$A53,СВЦЭМ!$B$39:$B$782,K$47)+'СЕТ СН'!$F$14+СВЦЭМ!$D$10+'СЕТ СН'!$F$6-'СЕТ СН'!$F$26</f>
        <v>1029.4812525100001</v>
      </c>
      <c r="L53" s="36">
        <f>SUMIFS(СВЦЭМ!$D$39:$D$782,СВЦЭМ!$A$39:$A$782,$A53,СВЦЭМ!$B$39:$B$782,L$47)+'СЕТ СН'!$F$14+СВЦЭМ!$D$10+'СЕТ СН'!$F$6-'СЕТ СН'!$F$26</f>
        <v>1057.7120921600001</v>
      </c>
      <c r="M53" s="36">
        <f>SUMIFS(СВЦЭМ!$D$39:$D$782,СВЦЭМ!$A$39:$A$782,$A53,СВЦЭМ!$B$39:$B$782,M$47)+'СЕТ СН'!$F$14+СВЦЭМ!$D$10+'СЕТ СН'!$F$6-'СЕТ СН'!$F$26</f>
        <v>1091.3932713700001</v>
      </c>
      <c r="N53" s="36">
        <f>SUMIFS(СВЦЭМ!$D$39:$D$782,СВЦЭМ!$A$39:$A$782,$A53,СВЦЭМ!$B$39:$B$782,N$47)+'СЕТ СН'!$F$14+СВЦЭМ!$D$10+'СЕТ СН'!$F$6-'СЕТ СН'!$F$26</f>
        <v>1116.2864912000002</v>
      </c>
      <c r="O53" s="36">
        <f>SUMIFS(СВЦЭМ!$D$39:$D$782,СВЦЭМ!$A$39:$A$782,$A53,СВЦЭМ!$B$39:$B$782,O$47)+'СЕТ СН'!$F$14+СВЦЭМ!$D$10+'СЕТ СН'!$F$6-'СЕТ СН'!$F$26</f>
        <v>1115.8400105400001</v>
      </c>
      <c r="P53" s="36">
        <f>SUMIFS(СВЦЭМ!$D$39:$D$782,СВЦЭМ!$A$39:$A$782,$A53,СВЦЭМ!$B$39:$B$782,P$47)+'СЕТ СН'!$F$14+СВЦЭМ!$D$10+'СЕТ СН'!$F$6-'СЕТ СН'!$F$26</f>
        <v>1120.5448971700002</v>
      </c>
      <c r="Q53" s="36">
        <f>SUMIFS(СВЦЭМ!$D$39:$D$782,СВЦЭМ!$A$39:$A$782,$A53,СВЦЭМ!$B$39:$B$782,Q$47)+'СЕТ СН'!$F$14+СВЦЭМ!$D$10+'СЕТ СН'!$F$6-'СЕТ СН'!$F$26</f>
        <v>1115.9977370300003</v>
      </c>
      <c r="R53" s="36">
        <f>SUMIFS(СВЦЭМ!$D$39:$D$782,СВЦЭМ!$A$39:$A$782,$A53,СВЦЭМ!$B$39:$B$782,R$47)+'СЕТ СН'!$F$14+СВЦЭМ!$D$10+'СЕТ СН'!$F$6-'СЕТ СН'!$F$26</f>
        <v>1096.1787803300003</v>
      </c>
      <c r="S53" s="36">
        <f>SUMIFS(СВЦЭМ!$D$39:$D$782,СВЦЭМ!$A$39:$A$782,$A53,СВЦЭМ!$B$39:$B$782,S$47)+'СЕТ СН'!$F$14+СВЦЭМ!$D$10+'СЕТ СН'!$F$6-'СЕТ СН'!$F$26</f>
        <v>1064.15606022</v>
      </c>
      <c r="T53" s="36">
        <f>SUMIFS(СВЦЭМ!$D$39:$D$782,СВЦЭМ!$A$39:$A$782,$A53,СВЦЭМ!$B$39:$B$782,T$47)+'СЕТ СН'!$F$14+СВЦЭМ!$D$10+'СЕТ СН'!$F$6-'СЕТ СН'!$F$26</f>
        <v>1070.3652502699999</v>
      </c>
      <c r="U53" s="36">
        <f>SUMIFS(СВЦЭМ!$D$39:$D$782,СВЦЭМ!$A$39:$A$782,$A53,СВЦЭМ!$B$39:$B$782,U$47)+'СЕТ СН'!$F$14+СВЦЭМ!$D$10+'СЕТ СН'!$F$6-'СЕТ СН'!$F$26</f>
        <v>1104.1026700400002</v>
      </c>
      <c r="V53" s="36">
        <f>SUMIFS(СВЦЭМ!$D$39:$D$782,СВЦЭМ!$A$39:$A$782,$A53,СВЦЭМ!$B$39:$B$782,V$47)+'СЕТ СН'!$F$14+СВЦЭМ!$D$10+'СЕТ СН'!$F$6-'СЕТ СН'!$F$26</f>
        <v>1098.5001709900002</v>
      </c>
      <c r="W53" s="36">
        <f>SUMIFS(СВЦЭМ!$D$39:$D$782,СВЦЭМ!$A$39:$A$782,$A53,СВЦЭМ!$B$39:$B$782,W$47)+'СЕТ СН'!$F$14+СВЦЭМ!$D$10+'СЕТ СН'!$F$6-'СЕТ СН'!$F$26</f>
        <v>1095.1086468000003</v>
      </c>
      <c r="X53" s="36">
        <f>SUMIFS(СВЦЭМ!$D$39:$D$782,СВЦЭМ!$A$39:$A$782,$A53,СВЦЭМ!$B$39:$B$782,X$47)+'СЕТ СН'!$F$14+СВЦЭМ!$D$10+'СЕТ СН'!$F$6-'СЕТ СН'!$F$26</f>
        <v>1144.5403172600002</v>
      </c>
      <c r="Y53" s="36">
        <f>SUMIFS(СВЦЭМ!$D$39:$D$782,СВЦЭМ!$A$39:$A$782,$A53,СВЦЭМ!$B$39:$B$782,Y$47)+'СЕТ СН'!$F$14+СВЦЭМ!$D$10+'СЕТ СН'!$F$6-'СЕТ СН'!$F$26</f>
        <v>1169.4091913300001</v>
      </c>
    </row>
    <row r="54" spans="1:25" ht="15.75" x14ac:dyDescent="0.2">
      <c r="A54" s="35">
        <f t="shared" si="1"/>
        <v>44841</v>
      </c>
      <c r="B54" s="36">
        <f>SUMIFS(СВЦЭМ!$D$39:$D$782,СВЦЭМ!$A$39:$A$782,$A54,СВЦЭМ!$B$39:$B$782,B$47)+'СЕТ СН'!$F$14+СВЦЭМ!$D$10+'СЕТ СН'!$F$6-'СЕТ СН'!$F$26</f>
        <v>1032.5522584600001</v>
      </c>
      <c r="C54" s="36">
        <f>SUMIFS(СВЦЭМ!$D$39:$D$782,СВЦЭМ!$A$39:$A$782,$A54,СВЦЭМ!$B$39:$B$782,C$47)+'СЕТ СН'!$F$14+СВЦЭМ!$D$10+'СЕТ СН'!$F$6-'СЕТ СН'!$F$26</f>
        <v>1067.7268889300001</v>
      </c>
      <c r="D54" s="36">
        <f>SUMIFS(СВЦЭМ!$D$39:$D$782,СВЦЭМ!$A$39:$A$782,$A54,СВЦЭМ!$B$39:$B$782,D$47)+'СЕТ СН'!$F$14+СВЦЭМ!$D$10+'СЕТ СН'!$F$6-'СЕТ СН'!$F$26</f>
        <v>1088.0874000900003</v>
      </c>
      <c r="E54" s="36">
        <f>SUMIFS(СВЦЭМ!$D$39:$D$782,СВЦЭМ!$A$39:$A$782,$A54,СВЦЭМ!$B$39:$B$782,E$47)+'СЕТ СН'!$F$14+СВЦЭМ!$D$10+'СЕТ СН'!$F$6-'СЕТ СН'!$F$26</f>
        <v>1096.1344700500003</v>
      </c>
      <c r="F54" s="36">
        <f>SUMIFS(СВЦЭМ!$D$39:$D$782,СВЦЭМ!$A$39:$A$782,$A54,СВЦЭМ!$B$39:$B$782,F$47)+'СЕТ СН'!$F$14+СВЦЭМ!$D$10+'СЕТ СН'!$F$6-'СЕТ СН'!$F$26</f>
        <v>1098.6753289900003</v>
      </c>
      <c r="G54" s="36">
        <f>SUMIFS(СВЦЭМ!$D$39:$D$782,СВЦЭМ!$A$39:$A$782,$A54,СВЦЭМ!$B$39:$B$782,G$47)+'СЕТ СН'!$F$14+СВЦЭМ!$D$10+'СЕТ СН'!$F$6-'СЕТ СН'!$F$26</f>
        <v>1083.7132222900002</v>
      </c>
      <c r="H54" s="36">
        <f>SUMIFS(СВЦЭМ!$D$39:$D$782,СВЦЭМ!$A$39:$A$782,$A54,СВЦЭМ!$B$39:$B$782,H$47)+'СЕТ СН'!$F$14+СВЦЭМ!$D$10+'СЕТ СН'!$F$6-'СЕТ СН'!$F$26</f>
        <v>1029.7386471699999</v>
      </c>
      <c r="I54" s="36">
        <f>SUMIFS(СВЦЭМ!$D$39:$D$782,СВЦЭМ!$A$39:$A$782,$A54,СВЦЭМ!$B$39:$B$782,I$47)+'СЕТ СН'!$F$14+СВЦЭМ!$D$10+'СЕТ СН'!$F$6-'СЕТ СН'!$F$26</f>
        <v>972.05873163000001</v>
      </c>
      <c r="J54" s="36">
        <f>SUMIFS(СВЦЭМ!$D$39:$D$782,СВЦЭМ!$A$39:$A$782,$A54,СВЦЭМ!$B$39:$B$782,J$47)+'СЕТ СН'!$F$14+СВЦЭМ!$D$10+'СЕТ СН'!$F$6-'СЕТ СН'!$F$26</f>
        <v>985.77458662999993</v>
      </c>
      <c r="K54" s="36">
        <f>SUMIFS(СВЦЭМ!$D$39:$D$782,СВЦЭМ!$A$39:$A$782,$A54,СВЦЭМ!$B$39:$B$782,K$47)+'СЕТ СН'!$F$14+СВЦЭМ!$D$10+'СЕТ СН'!$F$6-'СЕТ СН'!$F$26</f>
        <v>1009.26030014</v>
      </c>
      <c r="L54" s="36">
        <f>SUMIFS(СВЦЭМ!$D$39:$D$782,СВЦЭМ!$A$39:$A$782,$A54,СВЦЭМ!$B$39:$B$782,L$47)+'СЕТ СН'!$F$14+СВЦЭМ!$D$10+'СЕТ СН'!$F$6-'СЕТ СН'!$F$26</f>
        <v>991.92218043000003</v>
      </c>
      <c r="M54" s="36">
        <f>SUMIFS(СВЦЭМ!$D$39:$D$782,СВЦЭМ!$A$39:$A$782,$A54,СВЦЭМ!$B$39:$B$782,M$47)+'СЕТ СН'!$F$14+СВЦЭМ!$D$10+'СЕТ СН'!$F$6-'СЕТ СН'!$F$26</f>
        <v>976.74297992999993</v>
      </c>
      <c r="N54" s="36">
        <f>SUMIFS(СВЦЭМ!$D$39:$D$782,СВЦЭМ!$A$39:$A$782,$A54,СВЦЭМ!$B$39:$B$782,N$47)+'СЕТ СН'!$F$14+СВЦЭМ!$D$10+'СЕТ СН'!$F$6-'СЕТ СН'!$F$26</f>
        <v>981.01821517999997</v>
      </c>
      <c r="O54" s="36">
        <f>SUMIFS(СВЦЭМ!$D$39:$D$782,СВЦЭМ!$A$39:$A$782,$A54,СВЦЭМ!$B$39:$B$782,O$47)+'СЕТ СН'!$F$14+СВЦЭМ!$D$10+'СЕТ СН'!$F$6-'СЕТ СН'!$F$26</f>
        <v>983.86499571000002</v>
      </c>
      <c r="P54" s="36">
        <f>SUMIFS(СВЦЭМ!$D$39:$D$782,СВЦЭМ!$A$39:$A$782,$A54,СВЦЭМ!$B$39:$B$782,P$47)+'СЕТ СН'!$F$14+СВЦЭМ!$D$10+'СЕТ СН'!$F$6-'СЕТ СН'!$F$26</f>
        <v>979.76737020999997</v>
      </c>
      <c r="Q54" s="36">
        <f>SUMIFS(СВЦЭМ!$D$39:$D$782,СВЦЭМ!$A$39:$A$782,$A54,СВЦЭМ!$B$39:$B$782,Q$47)+'СЕТ СН'!$F$14+СВЦЭМ!$D$10+'СЕТ СН'!$F$6-'СЕТ СН'!$F$26</f>
        <v>982.45783997000001</v>
      </c>
      <c r="R54" s="36">
        <f>SUMIFS(СВЦЭМ!$D$39:$D$782,СВЦЭМ!$A$39:$A$782,$A54,СВЦЭМ!$B$39:$B$782,R$47)+'СЕТ СН'!$F$14+СВЦЭМ!$D$10+'СЕТ СН'!$F$6-'СЕТ СН'!$F$26</f>
        <v>976.28414839999994</v>
      </c>
      <c r="S54" s="36">
        <f>SUMIFS(СВЦЭМ!$D$39:$D$782,СВЦЭМ!$A$39:$A$782,$A54,СВЦЭМ!$B$39:$B$782,S$47)+'СЕТ СН'!$F$14+СВЦЭМ!$D$10+'СЕТ СН'!$F$6-'СЕТ СН'!$F$26</f>
        <v>1013.5741822499999</v>
      </c>
      <c r="T54" s="36">
        <f>SUMIFS(СВЦЭМ!$D$39:$D$782,СВЦЭМ!$A$39:$A$782,$A54,СВЦЭМ!$B$39:$B$782,T$47)+'СЕТ СН'!$F$14+СВЦЭМ!$D$10+'СЕТ СН'!$F$6-'СЕТ СН'!$F$26</f>
        <v>1090.3837965800003</v>
      </c>
      <c r="U54" s="36">
        <f>SUMIFS(СВЦЭМ!$D$39:$D$782,СВЦЭМ!$A$39:$A$782,$A54,СВЦЭМ!$B$39:$B$782,U$47)+'СЕТ СН'!$F$14+СВЦЭМ!$D$10+'СЕТ СН'!$F$6-'СЕТ СН'!$F$26</f>
        <v>1127.0905567400002</v>
      </c>
      <c r="V54" s="36">
        <f>SUMIFS(СВЦЭМ!$D$39:$D$782,СВЦЭМ!$A$39:$A$782,$A54,СВЦЭМ!$B$39:$B$782,V$47)+'СЕТ СН'!$F$14+СВЦЭМ!$D$10+'СЕТ СН'!$F$6-'СЕТ СН'!$F$26</f>
        <v>1121.4045435500002</v>
      </c>
      <c r="W54" s="36">
        <f>SUMIFS(СВЦЭМ!$D$39:$D$782,СВЦЭМ!$A$39:$A$782,$A54,СВЦЭМ!$B$39:$B$782,W$47)+'СЕТ СН'!$F$14+СВЦЭМ!$D$10+'СЕТ СН'!$F$6-'СЕТ СН'!$F$26</f>
        <v>1108.0997814800003</v>
      </c>
      <c r="X54" s="36">
        <f>SUMIFS(СВЦЭМ!$D$39:$D$782,СВЦЭМ!$A$39:$A$782,$A54,СВЦЭМ!$B$39:$B$782,X$47)+'СЕТ СН'!$F$14+СВЦЭМ!$D$10+'СЕТ СН'!$F$6-'СЕТ СН'!$F$26</f>
        <v>1065.2089563500001</v>
      </c>
      <c r="Y54" s="36">
        <f>SUMIFS(СВЦЭМ!$D$39:$D$782,СВЦЭМ!$A$39:$A$782,$A54,СВЦЭМ!$B$39:$B$782,Y$47)+'СЕТ СН'!$F$14+СВЦЭМ!$D$10+'СЕТ СН'!$F$6-'СЕТ СН'!$F$26</f>
        <v>1053.6153449200001</v>
      </c>
    </row>
    <row r="55" spans="1:25" ht="15.75" x14ac:dyDescent="0.2">
      <c r="A55" s="35">
        <f t="shared" si="1"/>
        <v>44842</v>
      </c>
      <c r="B55" s="36">
        <f>SUMIFS(СВЦЭМ!$D$39:$D$782,СВЦЭМ!$A$39:$A$782,$A55,СВЦЭМ!$B$39:$B$782,B$47)+'СЕТ СН'!$F$14+СВЦЭМ!$D$10+'СЕТ СН'!$F$6-'СЕТ СН'!$F$26</f>
        <v>1023.1567652599999</v>
      </c>
      <c r="C55" s="36">
        <f>SUMIFS(СВЦЭМ!$D$39:$D$782,СВЦЭМ!$A$39:$A$782,$A55,СВЦЭМ!$B$39:$B$782,C$47)+'СЕТ СН'!$F$14+СВЦЭМ!$D$10+'СЕТ СН'!$F$6-'СЕТ СН'!$F$26</f>
        <v>1059.6854058399999</v>
      </c>
      <c r="D55" s="36">
        <f>SUMIFS(СВЦЭМ!$D$39:$D$782,СВЦЭМ!$A$39:$A$782,$A55,СВЦЭМ!$B$39:$B$782,D$47)+'СЕТ СН'!$F$14+СВЦЭМ!$D$10+'СЕТ СН'!$F$6-'СЕТ СН'!$F$26</f>
        <v>1076.0844245000001</v>
      </c>
      <c r="E55" s="36">
        <f>SUMIFS(СВЦЭМ!$D$39:$D$782,СВЦЭМ!$A$39:$A$782,$A55,СВЦЭМ!$B$39:$B$782,E$47)+'СЕТ СН'!$F$14+СВЦЭМ!$D$10+'СЕТ СН'!$F$6-'СЕТ СН'!$F$26</f>
        <v>1084.5826085000001</v>
      </c>
      <c r="F55" s="36">
        <f>SUMIFS(СВЦЭМ!$D$39:$D$782,СВЦЭМ!$A$39:$A$782,$A55,СВЦЭМ!$B$39:$B$782,F$47)+'СЕТ СН'!$F$14+СВЦЭМ!$D$10+'СЕТ СН'!$F$6-'СЕТ СН'!$F$26</f>
        <v>1087.8428972800002</v>
      </c>
      <c r="G55" s="36">
        <f>SUMIFS(СВЦЭМ!$D$39:$D$782,СВЦЭМ!$A$39:$A$782,$A55,СВЦЭМ!$B$39:$B$782,G$47)+'СЕТ СН'!$F$14+СВЦЭМ!$D$10+'СЕТ СН'!$F$6-'СЕТ СН'!$F$26</f>
        <v>1079.3533768900002</v>
      </c>
      <c r="H55" s="36">
        <f>SUMIFS(СВЦЭМ!$D$39:$D$782,СВЦЭМ!$A$39:$A$782,$A55,СВЦЭМ!$B$39:$B$782,H$47)+'СЕТ СН'!$F$14+СВЦЭМ!$D$10+'СЕТ СН'!$F$6-'СЕТ СН'!$F$26</f>
        <v>1060.8469766000001</v>
      </c>
      <c r="I55" s="36">
        <f>SUMIFS(СВЦЭМ!$D$39:$D$782,СВЦЭМ!$A$39:$A$782,$A55,СВЦЭМ!$B$39:$B$782,I$47)+'СЕТ СН'!$F$14+СВЦЭМ!$D$10+'СЕТ СН'!$F$6-'СЕТ СН'!$F$26</f>
        <v>1016.96058074</v>
      </c>
      <c r="J55" s="36">
        <f>SUMIFS(СВЦЭМ!$D$39:$D$782,СВЦЭМ!$A$39:$A$782,$A55,СВЦЭМ!$B$39:$B$782,J$47)+'СЕТ СН'!$F$14+СВЦЭМ!$D$10+'СЕТ СН'!$F$6-'СЕТ СН'!$F$26</f>
        <v>970.71671463999996</v>
      </c>
      <c r="K55" s="36">
        <f>SUMIFS(СВЦЭМ!$D$39:$D$782,СВЦЭМ!$A$39:$A$782,$A55,СВЦЭМ!$B$39:$B$782,K$47)+'СЕТ СН'!$F$14+СВЦЭМ!$D$10+'СЕТ СН'!$F$6-'СЕТ СН'!$F$26</f>
        <v>953.09122506999995</v>
      </c>
      <c r="L55" s="36">
        <f>SUMIFS(СВЦЭМ!$D$39:$D$782,СВЦЭМ!$A$39:$A$782,$A55,СВЦЭМ!$B$39:$B$782,L$47)+'СЕТ СН'!$F$14+СВЦЭМ!$D$10+'СЕТ СН'!$F$6-'СЕТ СН'!$F$26</f>
        <v>1008.12966067</v>
      </c>
      <c r="M55" s="36">
        <f>SUMIFS(СВЦЭМ!$D$39:$D$782,СВЦЭМ!$A$39:$A$782,$A55,СВЦЭМ!$B$39:$B$782,M$47)+'СЕТ СН'!$F$14+СВЦЭМ!$D$10+'СЕТ СН'!$F$6-'СЕТ СН'!$F$26</f>
        <v>975.77123394</v>
      </c>
      <c r="N55" s="36">
        <f>SUMIFS(СВЦЭМ!$D$39:$D$782,СВЦЭМ!$A$39:$A$782,$A55,СВЦЭМ!$B$39:$B$782,N$47)+'СЕТ СН'!$F$14+СВЦЭМ!$D$10+'СЕТ СН'!$F$6-'СЕТ СН'!$F$26</f>
        <v>960.22228745999996</v>
      </c>
      <c r="O55" s="36">
        <f>SUMIFS(СВЦЭМ!$D$39:$D$782,СВЦЭМ!$A$39:$A$782,$A55,СВЦЭМ!$B$39:$B$782,O$47)+'СЕТ СН'!$F$14+СВЦЭМ!$D$10+'СЕТ СН'!$F$6-'СЕТ СН'!$F$26</f>
        <v>967.81626876999997</v>
      </c>
      <c r="P55" s="36">
        <f>SUMIFS(СВЦЭМ!$D$39:$D$782,СВЦЭМ!$A$39:$A$782,$A55,СВЦЭМ!$B$39:$B$782,P$47)+'СЕТ СН'!$F$14+СВЦЭМ!$D$10+'СЕТ СН'!$F$6-'СЕТ СН'!$F$26</f>
        <v>975.49642891999997</v>
      </c>
      <c r="Q55" s="36">
        <f>SUMIFS(СВЦЭМ!$D$39:$D$782,СВЦЭМ!$A$39:$A$782,$A55,СВЦЭМ!$B$39:$B$782,Q$47)+'СЕТ СН'!$F$14+СВЦЭМ!$D$10+'СЕТ СН'!$F$6-'СЕТ СН'!$F$26</f>
        <v>978.61048789999995</v>
      </c>
      <c r="R55" s="36">
        <f>SUMIFS(СВЦЭМ!$D$39:$D$782,СВЦЭМ!$A$39:$A$782,$A55,СВЦЭМ!$B$39:$B$782,R$47)+'СЕТ СН'!$F$14+СВЦЭМ!$D$10+'СЕТ СН'!$F$6-'СЕТ СН'!$F$26</f>
        <v>978.74234954999997</v>
      </c>
      <c r="S55" s="36">
        <f>SUMIFS(СВЦЭМ!$D$39:$D$782,СВЦЭМ!$A$39:$A$782,$A55,СВЦЭМ!$B$39:$B$782,S$47)+'СЕТ СН'!$F$14+СВЦЭМ!$D$10+'СЕТ СН'!$F$6-'СЕТ СН'!$F$26</f>
        <v>999.47109603000001</v>
      </c>
      <c r="T55" s="36">
        <f>SUMIFS(СВЦЭМ!$D$39:$D$782,СВЦЭМ!$A$39:$A$782,$A55,СВЦЭМ!$B$39:$B$782,T$47)+'СЕТ СН'!$F$14+СВЦЭМ!$D$10+'СЕТ СН'!$F$6-'СЕТ СН'!$F$26</f>
        <v>1106.2920798200003</v>
      </c>
      <c r="U55" s="36">
        <f>SUMIFS(СВЦЭМ!$D$39:$D$782,СВЦЭМ!$A$39:$A$782,$A55,СВЦЭМ!$B$39:$B$782,U$47)+'СЕТ СН'!$F$14+СВЦЭМ!$D$10+'СЕТ СН'!$F$6-'СЕТ СН'!$F$26</f>
        <v>1130.1718065200002</v>
      </c>
      <c r="V55" s="36">
        <f>SUMIFS(СВЦЭМ!$D$39:$D$782,СВЦЭМ!$A$39:$A$782,$A55,СВЦЭМ!$B$39:$B$782,V$47)+'СЕТ СН'!$F$14+СВЦЭМ!$D$10+'СЕТ СН'!$F$6-'СЕТ СН'!$F$26</f>
        <v>1128.1278182200003</v>
      </c>
      <c r="W55" s="36">
        <f>SUMIFS(СВЦЭМ!$D$39:$D$782,СВЦЭМ!$A$39:$A$782,$A55,СВЦЭМ!$B$39:$B$782,W$47)+'СЕТ СН'!$F$14+СВЦЭМ!$D$10+'СЕТ СН'!$F$6-'СЕТ СН'!$F$26</f>
        <v>1123.3663616800002</v>
      </c>
      <c r="X55" s="36">
        <f>SUMIFS(СВЦЭМ!$D$39:$D$782,СВЦЭМ!$A$39:$A$782,$A55,СВЦЭМ!$B$39:$B$782,X$47)+'СЕТ СН'!$F$14+СВЦЭМ!$D$10+'СЕТ СН'!$F$6-'СЕТ СН'!$F$26</f>
        <v>1093.2450537100003</v>
      </c>
      <c r="Y55" s="36">
        <f>SUMIFS(СВЦЭМ!$D$39:$D$782,СВЦЭМ!$A$39:$A$782,$A55,СВЦЭМ!$B$39:$B$782,Y$47)+'СЕТ СН'!$F$14+СВЦЭМ!$D$10+'СЕТ СН'!$F$6-'СЕТ СН'!$F$26</f>
        <v>1073.25302031</v>
      </c>
    </row>
    <row r="56" spans="1:25" ht="15.75" x14ac:dyDescent="0.2">
      <c r="A56" s="35">
        <f t="shared" si="1"/>
        <v>44843</v>
      </c>
      <c r="B56" s="36">
        <f>SUMIFS(СВЦЭМ!$D$39:$D$782,СВЦЭМ!$A$39:$A$782,$A56,СВЦЭМ!$B$39:$B$782,B$47)+'СЕТ СН'!$F$14+СВЦЭМ!$D$10+'СЕТ СН'!$F$6-'СЕТ СН'!$F$26</f>
        <v>1004.1119629999999</v>
      </c>
      <c r="C56" s="36">
        <f>SUMIFS(СВЦЭМ!$D$39:$D$782,СВЦЭМ!$A$39:$A$782,$A56,СВЦЭМ!$B$39:$B$782,C$47)+'СЕТ СН'!$F$14+СВЦЭМ!$D$10+'СЕТ СН'!$F$6-'СЕТ СН'!$F$26</f>
        <v>1020.45067411</v>
      </c>
      <c r="D56" s="36">
        <f>SUMIFS(СВЦЭМ!$D$39:$D$782,СВЦЭМ!$A$39:$A$782,$A56,СВЦЭМ!$B$39:$B$782,D$47)+'СЕТ СН'!$F$14+СВЦЭМ!$D$10+'СЕТ СН'!$F$6-'СЕТ СН'!$F$26</f>
        <v>1028.1400222899999</v>
      </c>
      <c r="E56" s="36">
        <f>SUMIFS(СВЦЭМ!$D$39:$D$782,СВЦЭМ!$A$39:$A$782,$A56,СВЦЭМ!$B$39:$B$782,E$47)+'СЕТ СН'!$F$14+СВЦЭМ!$D$10+'СЕТ СН'!$F$6-'СЕТ СН'!$F$26</f>
        <v>1032.24425094</v>
      </c>
      <c r="F56" s="36">
        <f>SUMIFS(СВЦЭМ!$D$39:$D$782,СВЦЭМ!$A$39:$A$782,$A56,СВЦЭМ!$B$39:$B$782,F$47)+'СЕТ СН'!$F$14+СВЦЭМ!$D$10+'СЕТ СН'!$F$6-'СЕТ СН'!$F$26</f>
        <v>1030.2112969100001</v>
      </c>
      <c r="G56" s="36">
        <f>SUMIFS(СВЦЭМ!$D$39:$D$782,СВЦЭМ!$A$39:$A$782,$A56,СВЦЭМ!$B$39:$B$782,G$47)+'СЕТ СН'!$F$14+СВЦЭМ!$D$10+'СЕТ СН'!$F$6-'СЕТ СН'!$F$26</f>
        <v>1030.1913276100001</v>
      </c>
      <c r="H56" s="36">
        <f>SUMIFS(СВЦЭМ!$D$39:$D$782,СВЦЭМ!$A$39:$A$782,$A56,СВЦЭМ!$B$39:$B$782,H$47)+'СЕТ СН'!$F$14+СВЦЭМ!$D$10+'СЕТ СН'!$F$6-'СЕТ СН'!$F$26</f>
        <v>1019.48400514</v>
      </c>
      <c r="I56" s="36">
        <f>SUMIFS(СВЦЭМ!$D$39:$D$782,СВЦЭМ!$A$39:$A$782,$A56,СВЦЭМ!$B$39:$B$782,I$47)+'СЕТ СН'!$F$14+СВЦЭМ!$D$10+'СЕТ СН'!$F$6-'СЕТ СН'!$F$26</f>
        <v>999.33647743999995</v>
      </c>
      <c r="J56" s="36">
        <f>SUMIFS(СВЦЭМ!$D$39:$D$782,СВЦЭМ!$A$39:$A$782,$A56,СВЦЭМ!$B$39:$B$782,J$47)+'СЕТ СН'!$F$14+СВЦЭМ!$D$10+'СЕТ СН'!$F$6-'СЕТ СН'!$F$26</f>
        <v>995.02543003999995</v>
      </c>
      <c r="K56" s="36">
        <f>SUMIFS(СВЦЭМ!$D$39:$D$782,СВЦЭМ!$A$39:$A$782,$A56,СВЦЭМ!$B$39:$B$782,K$47)+'СЕТ СН'!$F$14+СВЦЭМ!$D$10+'СЕТ СН'!$F$6-'СЕТ СН'!$F$26</f>
        <v>933.89762398999994</v>
      </c>
      <c r="L56" s="36">
        <f>SUMIFS(СВЦЭМ!$D$39:$D$782,СВЦЭМ!$A$39:$A$782,$A56,СВЦЭМ!$B$39:$B$782,L$47)+'СЕТ СН'!$F$14+СВЦЭМ!$D$10+'СЕТ СН'!$F$6-'СЕТ СН'!$F$26</f>
        <v>943.73917951999999</v>
      </c>
      <c r="M56" s="36">
        <f>SUMIFS(СВЦЭМ!$D$39:$D$782,СВЦЭМ!$A$39:$A$782,$A56,СВЦЭМ!$B$39:$B$782,M$47)+'СЕТ СН'!$F$14+СВЦЭМ!$D$10+'СЕТ СН'!$F$6-'СЕТ СН'!$F$26</f>
        <v>946.58028652999997</v>
      </c>
      <c r="N56" s="36">
        <f>SUMIFS(СВЦЭМ!$D$39:$D$782,СВЦЭМ!$A$39:$A$782,$A56,СВЦЭМ!$B$39:$B$782,N$47)+'СЕТ СН'!$F$14+СВЦЭМ!$D$10+'СЕТ СН'!$F$6-'СЕТ СН'!$F$26</f>
        <v>921.78182186999993</v>
      </c>
      <c r="O56" s="36">
        <f>SUMIFS(СВЦЭМ!$D$39:$D$782,СВЦЭМ!$A$39:$A$782,$A56,СВЦЭМ!$B$39:$B$782,O$47)+'СЕТ СН'!$F$14+СВЦЭМ!$D$10+'СЕТ СН'!$F$6-'СЕТ СН'!$F$26</f>
        <v>941.18485112999997</v>
      </c>
      <c r="P56" s="36">
        <f>SUMIFS(СВЦЭМ!$D$39:$D$782,СВЦЭМ!$A$39:$A$782,$A56,СВЦЭМ!$B$39:$B$782,P$47)+'СЕТ СН'!$F$14+СВЦЭМ!$D$10+'СЕТ СН'!$F$6-'СЕТ СН'!$F$26</f>
        <v>935.88765418000003</v>
      </c>
      <c r="Q56" s="36">
        <f>SUMIFS(СВЦЭМ!$D$39:$D$782,СВЦЭМ!$A$39:$A$782,$A56,СВЦЭМ!$B$39:$B$782,Q$47)+'СЕТ СН'!$F$14+СВЦЭМ!$D$10+'СЕТ СН'!$F$6-'СЕТ СН'!$F$26</f>
        <v>934.52140068999995</v>
      </c>
      <c r="R56" s="36">
        <f>SUMIFS(СВЦЭМ!$D$39:$D$782,СВЦЭМ!$A$39:$A$782,$A56,СВЦЭМ!$B$39:$B$782,R$47)+'СЕТ СН'!$F$14+СВЦЭМ!$D$10+'СЕТ СН'!$F$6-'СЕТ СН'!$F$26</f>
        <v>961.19433230999994</v>
      </c>
      <c r="S56" s="36">
        <f>SUMIFS(СВЦЭМ!$D$39:$D$782,СВЦЭМ!$A$39:$A$782,$A56,СВЦЭМ!$B$39:$B$782,S$47)+'СЕТ СН'!$F$14+СВЦЭМ!$D$10+'СЕТ СН'!$F$6-'СЕТ СН'!$F$26</f>
        <v>990.57772059000001</v>
      </c>
      <c r="T56" s="36">
        <f>SUMIFS(СВЦЭМ!$D$39:$D$782,СВЦЭМ!$A$39:$A$782,$A56,СВЦЭМ!$B$39:$B$782,T$47)+'СЕТ СН'!$F$14+СВЦЭМ!$D$10+'СЕТ СН'!$F$6-'СЕТ СН'!$F$26</f>
        <v>1059.93559132</v>
      </c>
      <c r="U56" s="36">
        <f>SUMIFS(СВЦЭМ!$D$39:$D$782,СВЦЭМ!$A$39:$A$782,$A56,СВЦЭМ!$B$39:$B$782,U$47)+'СЕТ СН'!$F$14+СВЦЭМ!$D$10+'СЕТ СН'!$F$6-'СЕТ СН'!$F$26</f>
        <v>1092.4342117300002</v>
      </c>
      <c r="V56" s="36">
        <f>SUMIFS(СВЦЭМ!$D$39:$D$782,СВЦЭМ!$A$39:$A$782,$A56,СВЦЭМ!$B$39:$B$782,V$47)+'СЕТ СН'!$F$14+СВЦЭМ!$D$10+'СЕТ СН'!$F$6-'СЕТ СН'!$F$26</f>
        <v>1081.9717611200001</v>
      </c>
      <c r="W56" s="36">
        <f>SUMIFS(СВЦЭМ!$D$39:$D$782,СВЦЭМ!$A$39:$A$782,$A56,СВЦЭМ!$B$39:$B$782,W$47)+'СЕТ СН'!$F$14+СВЦЭМ!$D$10+'СЕТ СН'!$F$6-'СЕТ СН'!$F$26</f>
        <v>1064.8844366800001</v>
      </c>
      <c r="X56" s="36">
        <f>SUMIFS(СВЦЭМ!$D$39:$D$782,СВЦЭМ!$A$39:$A$782,$A56,СВЦЭМ!$B$39:$B$782,X$47)+'СЕТ СН'!$F$14+СВЦЭМ!$D$10+'СЕТ СН'!$F$6-'СЕТ СН'!$F$26</f>
        <v>933.61193383</v>
      </c>
      <c r="Y56" s="36">
        <f>SUMIFS(СВЦЭМ!$D$39:$D$782,СВЦЭМ!$A$39:$A$782,$A56,СВЦЭМ!$B$39:$B$782,Y$47)+'СЕТ СН'!$F$14+СВЦЭМ!$D$10+'СЕТ СН'!$F$6-'СЕТ СН'!$F$26</f>
        <v>834.60085829000002</v>
      </c>
    </row>
    <row r="57" spans="1:25" ht="15.75" x14ac:dyDescent="0.2">
      <c r="A57" s="35">
        <f t="shared" si="1"/>
        <v>44844</v>
      </c>
      <c r="B57" s="36">
        <f>SUMIFS(СВЦЭМ!$D$39:$D$782,СВЦЭМ!$A$39:$A$782,$A57,СВЦЭМ!$B$39:$B$782,B$47)+'СЕТ СН'!$F$14+СВЦЭМ!$D$10+'СЕТ СН'!$F$6-'СЕТ СН'!$F$26</f>
        <v>836.54491897000003</v>
      </c>
      <c r="C57" s="36">
        <f>SUMIFS(СВЦЭМ!$D$39:$D$782,СВЦЭМ!$A$39:$A$782,$A57,СВЦЭМ!$B$39:$B$782,C$47)+'СЕТ СН'!$F$14+СВЦЭМ!$D$10+'СЕТ СН'!$F$6-'СЕТ СН'!$F$26</f>
        <v>893.53295889000003</v>
      </c>
      <c r="D57" s="36">
        <f>SUMIFS(СВЦЭМ!$D$39:$D$782,СВЦЭМ!$A$39:$A$782,$A57,СВЦЭМ!$B$39:$B$782,D$47)+'СЕТ СН'!$F$14+СВЦЭМ!$D$10+'СЕТ СН'!$F$6-'СЕТ СН'!$F$26</f>
        <v>982.45668274000002</v>
      </c>
      <c r="E57" s="36">
        <f>SUMIFS(СВЦЭМ!$D$39:$D$782,СВЦЭМ!$A$39:$A$782,$A57,СВЦЭМ!$B$39:$B$782,E$47)+'СЕТ СН'!$F$14+СВЦЭМ!$D$10+'СЕТ СН'!$F$6-'СЕТ СН'!$F$26</f>
        <v>982.12293116000001</v>
      </c>
      <c r="F57" s="36">
        <f>SUMIFS(СВЦЭМ!$D$39:$D$782,СВЦЭМ!$A$39:$A$782,$A57,СВЦЭМ!$B$39:$B$782,F$47)+'СЕТ СН'!$F$14+СВЦЭМ!$D$10+'СЕТ СН'!$F$6-'СЕТ СН'!$F$26</f>
        <v>976.79881948000002</v>
      </c>
      <c r="G57" s="36">
        <f>SUMIFS(СВЦЭМ!$D$39:$D$782,СВЦЭМ!$A$39:$A$782,$A57,СВЦЭМ!$B$39:$B$782,G$47)+'СЕТ СН'!$F$14+СВЦЭМ!$D$10+'СЕТ СН'!$F$6-'СЕТ СН'!$F$26</f>
        <v>977.37670772000001</v>
      </c>
      <c r="H57" s="36">
        <f>SUMIFS(СВЦЭМ!$D$39:$D$782,СВЦЭМ!$A$39:$A$782,$A57,СВЦЭМ!$B$39:$B$782,H$47)+'СЕТ СН'!$F$14+СВЦЭМ!$D$10+'СЕТ СН'!$F$6-'СЕТ СН'!$F$26</f>
        <v>921.78434695999999</v>
      </c>
      <c r="I57" s="36">
        <f>SUMIFS(СВЦЭМ!$D$39:$D$782,СВЦЭМ!$A$39:$A$782,$A57,СВЦЭМ!$B$39:$B$782,I$47)+'СЕТ СН'!$F$14+СВЦЭМ!$D$10+'СЕТ СН'!$F$6-'СЕТ СН'!$F$26</f>
        <v>849.07493162000003</v>
      </c>
      <c r="J57" s="36">
        <f>SUMIFS(СВЦЭМ!$D$39:$D$782,СВЦЭМ!$A$39:$A$782,$A57,СВЦЭМ!$B$39:$B$782,J$47)+'СЕТ СН'!$F$14+СВЦЭМ!$D$10+'СЕТ СН'!$F$6-'СЕТ СН'!$F$26</f>
        <v>830.75493476999998</v>
      </c>
      <c r="K57" s="36">
        <f>SUMIFS(СВЦЭМ!$D$39:$D$782,СВЦЭМ!$A$39:$A$782,$A57,СВЦЭМ!$B$39:$B$782,K$47)+'СЕТ СН'!$F$14+СВЦЭМ!$D$10+'СЕТ СН'!$F$6-'СЕТ СН'!$F$26</f>
        <v>824.69034286999999</v>
      </c>
      <c r="L57" s="36">
        <f>SUMIFS(СВЦЭМ!$D$39:$D$782,СВЦЭМ!$A$39:$A$782,$A57,СВЦЭМ!$B$39:$B$782,L$47)+'СЕТ СН'!$F$14+СВЦЭМ!$D$10+'СЕТ СН'!$F$6-'СЕТ СН'!$F$26</f>
        <v>815.19562619999999</v>
      </c>
      <c r="M57" s="36">
        <f>SUMIFS(СВЦЭМ!$D$39:$D$782,СВЦЭМ!$A$39:$A$782,$A57,СВЦЭМ!$B$39:$B$782,M$47)+'СЕТ СН'!$F$14+СВЦЭМ!$D$10+'СЕТ СН'!$F$6-'СЕТ СН'!$F$26</f>
        <v>858.52331643000002</v>
      </c>
      <c r="N57" s="36">
        <f>SUMIFS(СВЦЭМ!$D$39:$D$782,СВЦЭМ!$A$39:$A$782,$A57,СВЦЭМ!$B$39:$B$782,N$47)+'СЕТ СН'!$F$14+СВЦЭМ!$D$10+'СЕТ СН'!$F$6-'СЕТ СН'!$F$26</f>
        <v>935.26560806999998</v>
      </c>
      <c r="O57" s="36">
        <f>SUMIFS(СВЦЭМ!$D$39:$D$782,СВЦЭМ!$A$39:$A$782,$A57,СВЦЭМ!$B$39:$B$782,O$47)+'СЕТ СН'!$F$14+СВЦЭМ!$D$10+'СЕТ СН'!$F$6-'СЕТ СН'!$F$26</f>
        <v>931.78453167999999</v>
      </c>
      <c r="P57" s="36">
        <f>SUMIFS(СВЦЭМ!$D$39:$D$782,СВЦЭМ!$A$39:$A$782,$A57,СВЦЭМ!$B$39:$B$782,P$47)+'СЕТ СН'!$F$14+СВЦЭМ!$D$10+'СЕТ СН'!$F$6-'СЕТ СН'!$F$26</f>
        <v>896.45139211000003</v>
      </c>
      <c r="Q57" s="36">
        <f>SUMIFS(СВЦЭМ!$D$39:$D$782,СВЦЭМ!$A$39:$A$782,$A57,СВЦЭМ!$B$39:$B$782,Q$47)+'СЕТ СН'!$F$14+СВЦЭМ!$D$10+'СЕТ СН'!$F$6-'СЕТ СН'!$F$26</f>
        <v>885.80121425999994</v>
      </c>
      <c r="R57" s="36">
        <f>SUMIFS(СВЦЭМ!$D$39:$D$782,СВЦЭМ!$A$39:$A$782,$A57,СВЦЭМ!$B$39:$B$782,R$47)+'СЕТ СН'!$F$14+СВЦЭМ!$D$10+'СЕТ СН'!$F$6-'СЕТ СН'!$F$26</f>
        <v>844.62316985999996</v>
      </c>
      <c r="S57" s="36">
        <f>SUMIFS(СВЦЭМ!$D$39:$D$782,СВЦЭМ!$A$39:$A$782,$A57,СВЦЭМ!$B$39:$B$782,S$47)+'СЕТ СН'!$F$14+СВЦЭМ!$D$10+'СЕТ СН'!$F$6-'СЕТ СН'!$F$26</f>
        <v>803.78539965999994</v>
      </c>
      <c r="T57" s="36">
        <f>SUMIFS(СВЦЭМ!$D$39:$D$782,СВЦЭМ!$A$39:$A$782,$A57,СВЦЭМ!$B$39:$B$782,T$47)+'СЕТ СН'!$F$14+СВЦЭМ!$D$10+'СЕТ СН'!$F$6-'СЕТ СН'!$F$26</f>
        <v>853.29235288999996</v>
      </c>
      <c r="U57" s="36">
        <f>SUMIFS(СВЦЭМ!$D$39:$D$782,СВЦЭМ!$A$39:$A$782,$A57,СВЦЭМ!$B$39:$B$782,U$47)+'СЕТ СН'!$F$14+СВЦЭМ!$D$10+'СЕТ СН'!$F$6-'СЕТ СН'!$F$26</f>
        <v>870.13026096999999</v>
      </c>
      <c r="V57" s="36">
        <f>SUMIFS(СВЦЭМ!$D$39:$D$782,СВЦЭМ!$A$39:$A$782,$A57,СВЦЭМ!$B$39:$B$782,V$47)+'СЕТ СН'!$F$14+СВЦЭМ!$D$10+'СЕТ СН'!$F$6-'СЕТ СН'!$F$26</f>
        <v>878.55177014000003</v>
      </c>
      <c r="W57" s="36">
        <f>SUMIFS(СВЦЭМ!$D$39:$D$782,СВЦЭМ!$A$39:$A$782,$A57,СВЦЭМ!$B$39:$B$782,W$47)+'СЕТ СН'!$F$14+СВЦЭМ!$D$10+'СЕТ СН'!$F$6-'СЕТ СН'!$F$26</f>
        <v>883.72773023000002</v>
      </c>
      <c r="X57" s="36">
        <f>SUMIFS(СВЦЭМ!$D$39:$D$782,СВЦЭМ!$A$39:$A$782,$A57,СВЦЭМ!$B$39:$B$782,X$47)+'СЕТ СН'!$F$14+СВЦЭМ!$D$10+'СЕТ СН'!$F$6-'СЕТ СН'!$F$26</f>
        <v>863.29469494</v>
      </c>
      <c r="Y57" s="36">
        <f>SUMIFS(СВЦЭМ!$D$39:$D$782,СВЦЭМ!$A$39:$A$782,$A57,СВЦЭМ!$B$39:$B$782,Y$47)+'СЕТ СН'!$F$14+СВЦЭМ!$D$10+'СЕТ СН'!$F$6-'СЕТ СН'!$F$26</f>
        <v>841.68485738999993</v>
      </c>
    </row>
    <row r="58" spans="1:25" ht="15.75" x14ac:dyDescent="0.2">
      <c r="A58" s="35">
        <f t="shared" si="1"/>
        <v>44845</v>
      </c>
      <c r="B58" s="36">
        <f>SUMIFS(СВЦЭМ!$D$39:$D$782,СВЦЭМ!$A$39:$A$782,$A58,СВЦЭМ!$B$39:$B$782,B$47)+'СЕТ СН'!$F$14+СВЦЭМ!$D$10+'СЕТ СН'!$F$6-'СЕТ СН'!$F$26</f>
        <v>930.27294703999996</v>
      </c>
      <c r="C58" s="36">
        <f>SUMIFS(СВЦЭМ!$D$39:$D$782,СВЦЭМ!$A$39:$A$782,$A58,СВЦЭМ!$B$39:$B$782,C$47)+'СЕТ СН'!$F$14+СВЦЭМ!$D$10+'СЕТ СН'!$F$6-'СЕТ СН'!$F$26</f>
        <v>990.75878510999996</v>
      </c>
      <c r="D58" s="36">
        <f>SUMIFS(СВЦЭМ!$D$39:$D$782,СВЦЭМ!$A$39:$A$782,$A58,СВЦЭМ!$B$39:$B$782,D$47)+'СЕТ СН'!$F$14+СВЦЭМ!$D$10+'СЕТ СН'!$F$6-'СЕТ СН'!$F$26</f>
        <v>1032.4450304100001</v>
      </c>
      <c r="E58" s="36">
        <f>SUMIFS(СВЦЭМ!$D$39:$D$782,СВЦЭМ!$A$39:$A$782,$A58,СВЦЭМ!$B$39:$B$782,E$47)+'СЕТ СН'!$F$14+СВЦЭМ!$D$10+'СЕТ СН'!$F$6-'СЕТ СН'!$F$26</f>
        <v>1047.2140495400001</v>
      </c>
      <c r="F58" s="36">
        <f>SUMIFS(СВЦЭМ!$D$39:$D$782,СВЦЭМ!$A$39:$A$782,$A58,СВЦЭМ!$B$39:$B$782,F$47)+'СЕТ СН'!$F$14+СВЦЭМ!$D$10+'СЕТ СН'!$F$6-'СЕТ СН'!$F$26</f>
        <v>1043.84532012</v>
      </c>
      <c r="G58" s="36">
        <f>SUMIFS(СВЦЭМ!$D$39:$D$782,СВЦЭМ!$A$39:$A$782,$A58,СВЦЭМ!$B$39:$B$782,G$47)+'СЕТ СН'!$F$14+СВЦЭМ!$D$10+'СЕТ СН'!$F$6-'СЕТ СН'!$F$26</f>
        <v>984.75843350000002</v>
      </c>
      <c r="H58" s="36">
        <f>SUMIFS(СВЦЭМ!$D$39:$D$782,СВЦЭМ!$A$39:$A$782,$A58,СВЦЭМ!$B$39:$B$782,H$47)+'СЕТ СН'!$F$14+СВЦЭМ!$D$10+'СЕТ СН'!$F$6-'СЕТ СН'!$F$26</f>
        <v>991.93656963000001</v>
      </c>
      <c r="I58" s="36">
        <f>SUMIFS(СВЦЭМ!$D$39:$D$782,СВЦЭМ!$A$39:$A$782,$A58,СВЦЭМ!$B$39:$B$782,I$47)+'СЕТ СН'!$F$14+СВЦЭМ!$D$10+'СЕТ СН'!$F$6-'СЕТ СН'!$F$26</f>
        <v>1015.61115496</v>
      </c>
      <c r="J58" s="36">
        <f>SUMIFS(СВЦЭМ!$D$39:$D$782,СВЦЭМ!$A$39:$A$782,$A58,СВЦЭМ!$B$39:$B$782,J$47)+'СЕТ СН'!$F$14+СВЦЭМ!$D$10+'СЕТ СН'!$F$6-'СЕТ СН'!$F$26</f>
        <v>1024.4817887900001</v>
      </c>
      <c r="K58" s="36">
        <f>SUMIFS(СВЦЭМ!$D$39:$D$782,СВЦЭМ!$A$39:$A$782,$A58,СВЦЭМ!$B$39:$B$782,K$47)+'СЕТ СН'!$F$14+СВЦЭМ!$D$10+'СЕТ СН'!$F$6-'СЕТ СН'!$F$26</f>
        <v>1028.33415909</v>
      </c>
      <c r="L58" s="36">
        <f>SUMIFS(СВЦЭМ!$D$39:$D$782,СВЦЭМ!$A$39:$A$782,$A58,СВЦЭМ!$B$39:$B$782,L$47)+'СЕТ СН'!$F$14+СВЦЭМ!$D$10+'СЕТ СН'!$F$6-'СЕТ СН'!$F$26</f>
        <v>1034.63032002</v>
      </c>
      <c r="M58" s="36">
        <f>SUMIFS(СВЦЭМ!$D$39:$D$782,СВЦЭМ!$A$39:$A$782,$A58,СВЦЭМ!$B$39:$B$782,M$47)+'СЕТ СН'!$F$14+СВЦЭМ!$D$10+'СЕТ СН'!$F$6-'СЕТ СН'!$F$26</f>
        <v>1004.91845474</v>
      </c>
      <c r="N58" s="36">
        <f>SUMIFS(СВЦЭМ!$D$39:$D$782,СВЦЭМ!$A$39:$A$782,$A58,СВЦЭМ!$B$39:$B$782,N$47)+'СЕТ СН'!$F$14+СВЦЭМ!$D$10+'СЕТ СН'!$F$6-'СЕТ СН'!$F$26</f>
        <v>1028.93461456</v>
      </c>
      <c r="O58" s="36">
        <f>SUMIFS(СВЦЭМ!$D$39:$D$782,СВЦЭМ!$A$39:$A$782,$A58,СВЦЭМ!$B$39:$B$782,O$47)+'СЕТ СН'!$F$14+СВЦЭМ!$D$10+'СЕТ СН'!$F$6-'СЕТ СН'!$F$26</f>
        <v>1032.1853567400001</v>
      </c>
      <c r="P58" s="36">
        <f>SUMIFS(СВЦЭМ!$D$39:$D$782,СВЦЭМ!$A$39:$A$782,$A58,СВЦЭМ!$B$39:$B$782,P$47)+'СЕТ СН'!$F$14+СВЦЭМ!$D$10+'СЕТ СН'!$F$6-'СЕТ СН'!$F$26</f>
        <v>1023.1362547499999</v>
      </c>
      <c r="Q58" s="36">
        <f>SUMIFS(СВЦЭМ!$D$39:$D$782,СВЦЭМ!$A$39:$A$782,$A58,СВЦЭМ!$B$39:$B$782,Q$47)+'СЕТ СН'!$F$14+СВЦЭМ!$D$10+'СЕТ СН'!$F$6-'СЕТ СН'!$F$26</f>
        <v>1016.56981559</v>
      </c>
      <c r="R58" s="36">
        <f>SUMIFS(СВЦЭМ!$D$39:$D$782,СВЦЭМ!$A$39:$A$782,$A58,СВЦЭМ!$B$39:$B$782,R$47)+'СЕТ СН'!$F$14+СВЦЭМ!$D$10+'СЕТ СН'!$F$6-'СЕТ СН'!$F$26</f>
        <v>997.20914304999997</v>
      </c>
      <c r="S58" s="36">
        <f>SUMIFS(СВЦЭМ!$D$39:$D$782,СВЦЭМ!$A$39:$A$782,$A58,СВЦЭМ!$B$39:$B$782,S$47)+'СЕТ СН'!$F$14+СВЦЭМ!$D$10+'СЕТ СН'!$F$6-'СЕТ СН'!$F$26</f>
        <v>1032.4115031599999</v>
      </c>
      <c r="T58" s="36">
        <f>SUMIFS(СВЦЭМ!$D$39:$D$782,СВЦЭМ!$A$39:$A$782,$A58,СВЦЭМ!$B$39:$B$782,T$47)+'СЕТ СН'!$F$14+СВЦЭМ!$D$10+'СЕТ СН'!$F$6-'СЕТ СН'!$F$26</f>
        <v>1084.2069156200002</v>
      </c>
      <c r="U58" s="36">
        <f>SUMIFS(СВЦЭМ!$D$39:$D$782,СВЦЭМ!$A$39:$A$782,$A58,СВЦЭМ!$B$39:$B$782,U$47)+'СЕТ СН'!$F$14+СВЦЭМ!$D$10+'СЕТ СН'!$F$6-'СЕТ СН'!$F$26</f>
        <v>1105.5949688800001</v>
      </c>
      <c r="V58" s="36">
        <f>SUMIFS(СВЦЭМ!$D$39:$D$782,СВЦЭМ!$A$39:$A$782,$A58,СВЦЭМ!$B$39:$B$782,V$47)+'СЕТ СН'!$F$14+СВЦЭМ!$D$10+'СЕТ СН'!$F$6-'СЕТ СН'!$F$26</f>
        <v>1102.7050510600002</v>
      </c>
      <c r="W58" s="36">
        <f>SUMIFS(СВЦЭМ!$D$39:$D$782,СВЦЭМ!$A$39:$A$782,$A58,СВЦЭМ!$B$39:$B$782,W$47)+'СЕТ СН'!$F$14+СВЦЭМ!$D$10+'СЕТ СН'!$F$6-'СЕТ СН'!$F$26</f>
        <v>1134.5189864400002</v>
      </c>
      <c r="X58" s="36">
        <f>SUMIFS(СВЦЭМ!$D$39:$D$782,СВЦЭМ!$A$39:$A$782,$A58,СВЦЭМ!$B$39:$B$782,X$47)+'СЕТ СН'!$F$14+СВЦЭМ!$D$10+'СЕТ СН'!$F$6-'СЕТ СН'!$F$26</f>
        <v>1116.6794293900002</v>
      </c>
      <c r="Y58" s="36">
        <f>SUMIFS(СВЦЭМ!$D$39:$D$782,СВЦЭМ!$A$39:$A$782,$A58,СВЦЭМ!$B$39:$B$782,Y$47)+'СЕТ СН'!$F$14+СВЦЭМ!$D$10+'СЕТ СН'!$F$6-'СЕТ СН'!$F$26</f>
        <v>1109.0512454600002</v>
      </c>
    </row>
    <row r="59" spans="1:25" ht="15.75" x14ac:dyDescent="0.2">
      <c r="A59" s="35">
        <f t="shared" si="1"/>
        <v>44846</v>
      </c>
      <c r="B59" s="36">
        <f>SUMIFS(СВЦЭМ!$D$39:$D$782,СВЦЭМ!$A$39:$A$782,$A59,СВЦЭМ!$B$39:$B$782,B$47)+'СЕТ СН'!$F$14+СВЦЭМ!$D$10+'СЕТ СН'!$F$6-'СЕТ СН'!$F$26</f>
        <v>1019.56294621</v>
      </c>
      <c r="C59" s="36">
        <f>SUMIFS(СВЦЭМ!$D$39:$D$782,СВЦЭМ!$A$39:$A$782,$A59,СВЦЭМ!$B$39:$B$782,C$47)+'СЕТ СН'!$F$14+СВЦЭМ!$D$10+'СЕТ СН'!$F$6-'СЕТ СН'!$F$26</f>
        <v>1044.1639170999999</v>
      </c>
      <c r="D59" s="36">
        <f>SUMIFS(СВЦЭМ!$D$39:$D$782,СВЦЭМ!$A$39:$A$782,$A59,СВЦЭМ!$B$39:$B$782,D$47)+'СЕТ СН'!$F$14+СВЦЭМ!$D$10+'СЕТ СН'!$F$6-'СЕТ СН'!$F$26</f>
        <v>1065.20143123</v>
      </c>
      <c r="E59" s="36">
        <f>SUMIFS(СВЦЭМ!$D$39:$D$782,СВЦЭМ!$A$39:$A$782,$A59,СВЦЭМ!$B$39:$B$782,E$47)+'СЕТ СН'!$F$14+СВЦЭМ!$D$10+'СЕТ СН'!$F$6-'СЕТ СН'!$F$26</f>
        <v>1058.4691592900001</v>
      </c>
      <c r="F59" s="36">
        <f>SUMIFS(СВЦЭМ!$D$39:$D$782,СВЦЭМ!$A$39:$A$782,$A59,СВЦЭМ!$B$39:$B$782,F$47)+'СЕТ СН'!$F$14+СВЦЭМ!$D$10+'СЕТ СН'!$F$6-'СЕТ СН'!$F$26</f>
        <v>1053.22016676</v>
      </c>
      <c r="G59" s="36">
        <f>SUMIFS(СВЦЭМ!$D$39:$D$782,СВЦЭМ!$A$39:$A$782,$A59,СВЦЭМ!$B$39:$B$782,G$47)+'СЕТ СН'!$F$14+СВЦЭМ!$D$10+'СЕТ СН'!$F$6-'СЕТ СН'!$F$26</f>
        <v>1051.5748186600001</v>
      </c>
      <c r="H59" s="36">
        <f>SUMIFS(СВЦЭМ!$D$39:$D$782,СВЦЭМ!$A$39:$A$782,$A59,СВЦЭМ!$B$39:$B$782,H$47)+'СЕТ СН'!$F$14+СВЦЭМ!$D$10+'СЕТ СН'!$F$6-'СЕТ СН'!$F$26</f>
        <v>1026.7108882</v>
      </c>
      <c r="I59" s="36">
        <f>SUMIFS(СВЦЭМ!$D$39:$D$782,СВЦЭМ!$A$39:$A$782,$A59,СВЦЭМ!$B$39:$B$782,I$47)+'СЕТ СН'!$F$14+СВЦЭМ!$D$10+'СЕТ СН'!$F$6-'СЕТ СН'!$F$26</f>
        <v>997.35472779999998</v>
      </c>
      <c r="J59" s="36">
        <f>SUMIFS(СВЦЭМ!$D$39:$D$782,СВЦЭМ!$A$39:$A$782,$A59,СВЦЭМ!$B$39:$B$782,J$47)+'СЕТ СН'!$F$14+СВЦЭМ!$D$10+'СЕТ СН'!$F$6-'СЕТ СН'!$F$26</f>
        <v>1005.71161811</v>
      </c>
      <c r="K59" s="36">
        <f>SUMIFS(СВЦЭМ!$D$39:$D$782,СВЦЭМ!$A$39:$A$782,$A59,СВЦЭМ!$B$39:$B$782,K$47)+'СЕТ СН'!$F$14+СВЦЭМ!$D$10+'СЕТ СН'!$F$6-'СЕТ СН'!$F$26</f>
        <v>1000.5575115299999</v>
      </c>
      <c r="L59" s="36">
        <f>SUMIFS(СВЦЭМ!$D$39:$D$782,СВЦЭМ!$A$39:$A$782,$A59,СВЦЭМ!$B$39:$B$782,L$47)+'СЕТ СН'!$F$14+СВЦЭМ!$D$10+'СЕТ СН'!$F$6-'СЕТ СН'!$F$26</f>
        <v>993.84568944</v>
      </c>
      <c r="M59" s="36">
        <f>SUMIFS(СВЦЭМ!$D$39:$D$782,СВЦЭМ!$A$39:$A$782,$A59,СВЦЭМ!$B$39:$B$782,M$47)+'СЕТ СН'!$F$14+СВЦЭМ!$D$10+'СЕТ СН'!$F$6-'СЕТ СН'!$F$26</f>
        <v>988.82323252000003</v>
      </c>
      <c r="N59" s="36">
        <f>SUMIFS(СВЦЭМ!$D$39:$D$782,СВЦЭМ!$A$39:$A$782,$A59,СВЦЭМ!$B$39:$B$782,N$47)+'СЕТ СН'!$F$14+СВЦЭМ!$D$10+'СЕТ СН'!$F$6-'СЕТ СН'!$F$26</f>
        <v>1006.5519650599999</v>
      </c>
      <c r="O59" s="36">
        <f>SUMIFS(СВЦЭМ!$D$39:$D$782,СВЦЭМ!$A$39:$A$782,$A59,СВЦЭМ!$B$39:$B$782,O$47)+'СЕТ СН'!$F$14+СВЦЭМ!$D$10+'СЕТ СН'!$F$6-'СЕТ СН'!$F$26</f>
        <v>1003.17062055</v>
      </c>
      <c r="P59" s="36">
        <f>SUMIFS(СВЦЭМ!$D$39:$D$782,СВЦЭМ!$A$39:$A$782,$A59,СВЦЭМ!$B$39:$B$782,P$47)+'СЕТ СН'!$F$14+СВЦЭМ!$D$10+'СЕТ СН'!$F$6-'СЕТ СН'!$F$26</f>
        <v>995.70137066999996</v>
      </c>
      <c r="Q59" s="36">
        <f>SUMIFS(СВЦЭМ!$D$39:$D$782,СВЦЭМ!$A$39:$A$782,$A59,СВЦЭМ!$B$39:$B$782,Q$47)+'СЕТ СН'!$F$14+СВЦЭМ!$D$10+'СЕТ СН'!$F$6-'СЕТ СН'!$F$26</f>
        <v>1000.74992837</v>
      </c>
      <c r="R59" s="36">
        <f>SUMIFS(СВЦЭМ!$D$39:$D$782,СВЦЭМ!$A$39:$A$782,$A59,СВЦЭМ!$B$39:$B$782,R$47)+'СЕТ СН'!$F$14+СВЦЭМ!$D$10+'СЕТ СН'!$F$6-'СЕТ СН'!$F$26</f>
        <v>979.80610495999997</v>
      </c>
      <c r="S59" s="36">
        <f>SUMIFS(СВЦЭМ!$D$39:$D$782,СВЦЭМ!$A$39:$A$782,$A59,СВЦЭМ!$B$39:$B$782,S$47)+'СЕТ СН'!$F$14+СВЦЭМ!$D$10+'СЕТ СН'!$F$6-'СЕТ СН'!$F$26</f>
        <v>981.97010594999995</v>
      </c>
      <c r="T59" s="36">
        <f>SUMIFS(СВЦЭМ!$D$39:$D$782,СВЦЭМ!$A$39:$A$782,$A59,СВЦЭМ!$B$39:$B$782,T$47)+'СЕТ СН'!$F$14+СВЦЭМ!$D$10+'СЕТ СН'!$F$6-'СЕТ СН'!$F$26</f>
        <v>1110.9615892800002</v>
      </c>
      <c r="U59" s="36">
        <f>SUMIFS(СВЦЭМ!$D$39:$D$782,СВЦЭМ!$A$39:$A$782,$A59,СВЦЭМ!$B$39:$B$782,U$47)+'СЕТ СН'!$F$14+СВЦЭМ!$D$10+'СЕТ СН'!$F$6-'СЕТ СН'!$F$26</f>
        <v>1102.4563722600001</v>
      </c>
      <c r="V59" s="36">
        <f>SUMIFS(СВЦЭМ!$D$39:$D$782,СВЦЭМ!$A$39:$A$782,$A59,СВЦЭМ!$B$39:$B$782,V$47)+'СЕТ СН'!$F$14+СВЦЭМ!$D$10+'СЕТ СН'!$F$6-'СЕТ СН'!$F$26</f>
        <v>1138.8077643300003</v>
      </c>
      <c r="W59" s="36">
        <f>SUMIFS(СВЦЭМ!$D$39:$D$782,СВЦЭМ!$A$39:$A$782,$A59,СВЦЭМ!$B$39:$B$782,W$47)+'СЕТ СН'!$F$14+СВЦЭМ!$D$10+'СЕТ СН'!$F$6-'СЕТ СН'!$F$26</f>
        <v>1058.21109817</v>
      </c>
      <c r="X59" s="36">
        <f>SUMIFS(СВЦЭМ!$D$39:$D$782,СВЦЭМ!$A$39:$A$782,$A59,СВЦЭМ!$B$39:$B$782,X$47)+'СЕТ СН'!$F$14+СВЦЭМ!$D$10+'СЕТ СН'!$F$6-'СЕТ СН'!$F$26</f>
        <v>1027.79841545</v>
      </c>
      <c r="Y59" s="36">
        <f>SUMIFS(СВЦЭМ!$D$39:$D$782,СВЦЭМ!$A$39:$A$782,$A59,СВЦЭМ!$B$39:$B$782,Y$47)+'СЕТ СН'!$F$14+СВЦЭМ!$D$10+'СЕТ СН'!$F$6-'СЕТ СН'!$F$26</f>
        <v>1012.78262063</v>
      </c>
    </row>
    <row r="60" spans="1:25" ht="15.75" x14ac:dyDescent="0.2">
      <c r="A60" s="35">
        <f t="shared" si="1"/>
        <v>44847</v>
      </c>
      <c r="B60" s="36">
        <f>SUMIFS(СВЦЭМ!$D$39:$D$782,СВЦЭМ!$A$39:$A$782,$A60,СВЦЭМ!$B$39:$B$782,B$47)+'СЕТ СН'!$F$14+СВЦЭМ!$D$10+'СЕТ СН'!$F$6-'СЕТ СН'!$F$26</f>
        <v>1109.8502889800002</v>
      </c>
      <c r="C60" s="36">
        <f>SUMIFS(СВЦЭМ!$D$39:$D$782,СВЦЭМ!$A$39:$A$782,$A60,СВЦЭМ!$B$39:$B$782,C$47)+'СЕТ СН'!$F$14+СВЦЭМ!$D$10+'СЕТ СН'!$F$6-'СЕТ СН'!$F$26</f>
        <v>1132.1568148600002</v>
      </c>
      <c r="D60" s="36">
        <f>SUMIFS(СВЦЭМ!$D$39:$D$782,СВЦЭМ!$A$39:$A$782,$A60,СВЦЭМ!$B$39:$B$782,D$47)+'СЕТ СН'!$F$14+СВЦЭМ!$D$10+'СЕТ СН'!$F$6-'СЕТ СН'!$F$26</f>
        <v>1130.1336147700003</v>
      </c>
      <c r="E60" s="36">
        <f>SUMIFS(СВЦЭМ!$D$39:$D$782,СВЦЭМ!$A$39:$A$782,$A60,СВЦЭМ!$B$39:$B$782,E$47)+'СЕТ СН'!$F$14+СВЦЭМ!$D$10+'СЕТ СН'!$F$6-'СЕТ СН'!$F$26</f>
        <v>1135.3711930900004</v>
      </c>
      <c r="F60" s="36">
        <f>SUMIFS(СВЦЭМ!$D$39:$D$782,СВЦЭМ!$A$39:$A$782,$A60,СВЦЭМ!$B$39:$B$782,F$47)+'СЕТ СН'!$F$14+СВЦЭМ!$D$10+'СЕТ СН'!$F$6-'СЕТ СН'!$F$26</f>
        <v>1137.1617757200002</v>
      </c>
      <c r="G60" s="36">
        <f>SUMIFS(СВЦЭМ!$D$39:$D$782,СВЦЭМ!$A$39:$A$782,$A60,СВЦЭМ!$B$39:$B$782,G$47)+'СЕТ СН'!$F$14+СВЦЭМ!$D$10+'СЕТ СН'!$F$6-'СЕТ СН'!$F$26</f>
        <v>1126.0522270900001</v>
      </c>
      <c r="H60" s="36">
        <f>SUMIFS(СВЦЭМ!$D$39:$D$782,СВЦЭМ!$A$39:$A$782,$A60,СВЦЭМ!$B$39:$B$782,H$47)+'СЕТ СН'!$F$14+СВЦЭМ!$D$10+'СЕТ СН'!$F$6-'СЕТ СН'!$F$26</f>
        <v>1100.2187021200002</v>
      </c>
      <c r="I60" s="36">
        <f>SUMIFS(СВЦЭМ!$D$39:$D$782,СВЦЭМ!$A$39:$A$782,$A60,СВЦЭМ!$B$39:$B$782,I$47)+'СЕТ СН'!$F$14+СВЦЭМ!$D$10+'СЕТ СН'!$F$6-'СЕТ СН'!$F$26</f>
        <v>1078.27948672</v>
      </c>
      <c r="J60" s="36">
        <f>SUMIFS(СВЦЭМ!$D$39:$D$782,СВЦЭМ!$A$39:$A$782,$A60,СВЦЭМ!$B$39:$B$782,J$47)+'СЕТ СН'!$F$14+СВЦЭМ!$D$10+'СЕТ СН'!$F$6-'СЕТ СН'!$F$26</f>
        <v>1068.1180784600001</v>
      </c>
      <c r="K60" s="36">
        <f>SUMIFS(СВЦЭМ!$D$39:$D$782,СВЦЭМ!$A$39:$A$782,$A60,СВЦЭМ!$B$39:$B$782,K$47)+'СЕТ СН'!$F$14+СВЦЭМ!$D$10+'СЕТ СН'!$F$6-'СЕТ СН'!$F$26</f>
        <v>1095.8655536200004</v>
      </c>
      <c r="L60" s="36">
        <f>SUMIFS(СВЦЭМ!$D$39:$D$782,СВЦЭМ!$A$39:$A$782,$A60,СВЦЭМ!$B$39:$B$782,L$47)+'СЕТ СН'!$F$14+СВЦЭМ!$D$10+'СЕТ СН'!$F$6-'СЕТ СН'!$F$26</f>
        <v>1083.7590117600002</v>
      </c>
      <c r="M60" s="36">
        <f>SUMIFS(СВЦЭМ!$D$39:$D$782,СВЦЭМ!$A$39:$A$782,$A60,СВЦЭМ!$B$39:$B$782,M$47)+'СЕТ СН'!$F$14+СВЦЭМ!$D$10+'СЕТ СН'!$F$6-'СЕТ СН'!$F$26</f>
        <v>1094.4047531800002</v>
      </c>
      <c r="N60" s="36">
        <f>SUMIFS(СВЦЭМ!$D$39:$D$782,СВЦЭМ!$A$39:$A$782,$A60,СВЦЭМ!$B$39:$B$782,N$47)+'СЕТ СН'!$F$14+СВЦЭМ!$D$10+'СЕТ СН'!$F$6-'СЕТ СН'!$F$26</f>
        <v>1086.9401188200002</v>
      </c>
      <c r="O60" s="36">
        <f>SUMIFS(СВЦЭМ!$D$39:$D$782,СВЦЭМ!$A$39:$A$782,$A60,СВЦЭМ!$B$39:$B$782,O$47)+'СЕТ СН'!$F$14+СВЦЭМ!$D$10+'СЕТ СН'!$F$6-'СЕТ СН'!$F$26</f>
        <v>1084.1586302300002</v>
      </c>
      <c r="P60" s="36">
        <f>SUMIFS(СВЦЭМ!$D$39:$D$782,СВЦЭМ!$A$39:$A$782,$A60,СВЦЭМ!$B$39:$B$782,P$47)+'СЕТ СН'!$F$14+СВЦЭМ!$D$10+'СЕТ СН'!$F$6-'СЕТ СН'!$F$26</f>
        <v>1081.3085666000002</v>
      </c>
      <c r="Q60" s="36">
        <f>SUMIFS(СВЦЭМ!$D$39:$D$782,СВЦЭМ!$A$39:$A$782,$A60,СВЦЭМ!$B$39:$B$782,Q$47)+'СЕТ СН'!$F$14+СВЦЭМ!$D$10+'СЕТ СН'!$F$6-'СЕТ СН'!$F$26</f>
        <v>1072.65764769</v>
      </c>
      <c r="R60" s="36">
        <f>SUMIFS(СВЦЭМ!$D$39:$D$782,СВЦЭМ!$A$39:$A$782,$A60,СВЦЭМ!$B$39:$B$782,R$47)+'СЕТ СН'!$F$14+СВЦЭМ!$D$10+'СЕТ СН'!$F$6-'СЕТ СН'!$F$26</f>
        <v>1108.1170737900002</v>
      </c>
      <c r="S60" s="36">
        <f>SUMIFS(СВЦЭМ!$D$39:$D$782,СВЦЭМ!$A$39:$A$782,$A60,СВЦЭМ!$B$39:$B$782,S$47)+'СЕТ СН'!$F$14+СВЦЭМ!$D$10+'СЕТ СН'!$F$6-'СЕТ СН'!$F$26</f>
        <v>1081.01280453</v>
      </c>
      <c r="T60" s="36">
        <f>SUMIFS(СВЦЭМ!$D$39:$D$782,СВЦЭМ!$A$39:$A$782,$A60,СВЦЭМ!$B$39:$B$782,T$47)+'СЕТ СН'!$F$14+СВЦЭМ!$D$10+'СЕТ СН'!$F$6-'СЕТ СН'!$F$26</f>
        <v>1099.9011970700003</v>
      </c>
      <c r="U60" s="36">
        <f>SUMIFS(СВЦЭМ!$D$39:$D$782,СВЦЭМ!$A$39:$A$782,$A60,СВЦЭМ!$B$39:$B$782,U$47)+'СЕТ СН'!$F$14+СВЦЭМ!$D$10+'СЕТ СН'!$F$6-'СЕТ СН'!$F$26</f>
        <v>1114.1928637600004</v>
      </c>
      <c r="V60" s="36">
        <f>SUMIFS(СВЦЭМ!$D$39:$D$782,СВЦЭМ!$A$39:$A$782,$A60,СВЦЭМ!$B$39:$B$782,V$47)+'СЕТ СН'!$F$14+СВЦЭМ!$D$10+'СЕТ СН'!$F$6-'СЕТ СН'!$F$26</f>
        <v>1095.7520963000002</v>
      </c>
      <c r="W60" s="36">
        <f>SUMIFS(СВЦЭМ!$D$39:$D$782,СВЦЭМ!$A$39:$A$782,$A60,СВЦЭМ!$B$39:$B$782,W$47)+'СЕТ СН'!$F$14+СВЦЭМ!$D$10+'СЕТ СН'!$F$6-'СЕТ СН'!$F$26</f>
        <v>1085.3684510600001</v>
      </c>
      <c r="X60" s="36">
        <f>SUMIFS(СВЦЭМ!$D$39:$D$782,СВЦЭМ!$A$39:$A$782,$A60,СВЦЭМ!$B$39:$B$782,X$47)+'СЕТ СН'!$F$14+СВЦЭМ!$D$10+'СЕТ СН'!$F$6-'СЕТ СН'!$F$26</f>
        <v>1081.8782838200002</v>
      </c>
      <c r="Y60" s="36">
        <f>SUMIFS(СВЦЭМ!$D$39:$D$782,СВЦЭМ!$A$39:$A$782,$A60,СВЦЭМ!$B$39:$B$782,Y$47)+'СЕТ СН'!$F$14+СВЦЭМ!$D$10+'СЕТ СН'!$F$6-'СЕТ СН'!$F$26</f>
        <v>1077.8928512800001</v>
      </c>
    </row>
    <row r="61" spans="1:25" ht="15.75" x14ac:dyDescent="0.2">
      <c r="A61" s="35">
        <f t="shared" si="1"/>
        <v>44848</v>
      </c>
      <c r="B61" s="36">
        <f>SUMIFS(СВЦЭМ!$D$39:$D$782,СВЦЭМ!$A$39:$A$782,$A61,СВЦЭМ!$B$39:$B$782,B$47)+'СЕТ СН'!$F$14+СВЦЭМ!$D$10+'СЕТ СН'!$F$6-'СЕТ СН'!$F$26</f>
        <v>1132.6901263300001</v>
      </c>
      <c r="C61" s="36">
        <f>SUMIFS(СВЦЭМ!$D$39:$D$782,СВЦЭМ!$A$39:$A$782,$A61,СВЦЭМ!$B$39:$B$782,C$47)+'СЕТ СН'!$F$14+СВЦЭМ!$D$10+'СЕТ СН'!$F$6-'СЕТ СН'!$F$26</f>
        <v>1146.2334373500003</v>
      </c>
      <c r="D61" s="36">
        <f>SUMIFS(СВЦЭМ!$D$39:$D$782,СВЦЭМ!$A$39:$A$782,$A61,СВЦЭМ!$B$39:$B$782,D$47)+'СЕТ СН'!$F$14+СВЦЭМ!$D$10+'СЕТ СН'!$F$6-'СЕТ СН'!$F$26</f>
        <v>1175.4487999800001</v>
      </c>
      <c r="E61" s="36">
        <f>SUMIFS(СВЦЭМ!$D$39:$D$782,СВЦЭМ!$A$39:$A$782,$A61,СВЦЭМ!$B$39:$B$782,E$47)+'СЕТ СН'!$F$14+СВЦЭМ!$D$10+'СЕТ СН'!$F$6-'СЕТ СН'!$F$26</f>
        <v>1191.6329163700002</v>
      </c>
      <c r="F61" s="36">
        <f>SUMIFS(СВЦЭМ!$D$39:$D$782,СВЦЭМ!$A$39:$A$782,$A61,СВЦЭМ!$B$39:$B$782,F$47)+'СЕТ СН'!$F$14+СВЦЭМ!$D$10+'СЕТ СН'!$F$6-'СЕТ СН'!$F$26</f>
        <v>1192.9182855800002</v>
      </c>
      <c r="G61" s="36">
        <f>SUMIFS(СВЦЭМ!$D$39:$D$782,СВЦЭМ!$A$39:$A$782,$A61,СВЦЭМ!$B$39:$B$782,G$47)+'СЕТ СН'!$F$14+СВЦЭМ!$D$10+'СЕТ СН'!$F$6-'СЕТ СН'!$F$26</f>
        <v>1179.8932042200001</v>
      </c>
      <c r="H61" s="36">
        <f>SUMIFS(СВЦЭМ!$D$39:$D$782,СВЦЭМ!$A$39:$A$782,$A61,СВЦЭМ!$B$39:$B$782,H$47)+'СЕТ СН'!$F$14+СВЦЭМ!$D$10+'СЕТ СН'!$F$6-'СЕТ СН'!$F$26</f>
        <v>1117.1223503200004</v>
      </c>
      <c r="I61" s="36">
        <f>SUMIFS(СВЦЭМ!$D$39:$D$782,СВЦЭМ!$A$39:$A$782,$A61,СВЦЭМ!$B$39:$B$782,I$47)+'СЕТ СН'!$F$14+СВЦЭМ!$D$10+'СЕТ СН'!$F$6-'СЕТ СН'!$F$26</f>
        <v>1128.8158073400002</v>
      </c>
      <c r="J61" s="36">
        <f>SUMIFS(СВЦЭМ!$D$39:$D$782,СВЦЭМ!$A$39:$A$782,$A61,СВЦЭМ!$B$39:$B$782,J$47)+'СЕТ СН'!$F$14+СВЦЭМ!$D$10+'СЕТ СН'!$F$6-'СЕТ СН'!$F$26</f>
        <v>1129.3973684800003</v>
      </c>
      <c r="K61" s="36">
        <f>SUMIFS(СВЦЭМ!$D$39:$D$782,СВЦЭМ!$A$39:$A$782,$A61,СВЦЭМ!$B$39:$B$782,K$47)+'СЕТ СН'!$F$14+СВЦЭМ!$D$10+'СЕТ СН'!$F$6-'СЕТ СН'!$F$26</f>
        <v>1127.9940680900002</v>
      </c>
      <c r="L61" s="36">
        <f>SUMIFS(СВЦЭМ!$D$39:$D$782,СВЦЭМ!$A$39:$A$782,$A61,СВЦЭМ!$B$39:$B$782,L$47)+'СЕТ СН'!$F$14+СВЦЭМ!$D$10+'СЕТ СН'!$F$6-'СЕТ СН'!$F$26</f>
        <v>1137.0758550200003</v>
      </c>
      <c r="M61" s="36">
        <f>SUMIFS(СВЦЭМ!$D$39:$D$782,СВЦЭМ!$A$39:$A$782,$A61,СВЦЭМ!$B$39:$B$782,M$47)+'СЕТ СН'!$F$14+СВЦЭМ!$D$10+'СЕТ СН'!$F$6-'СЕТ СН'!$F$26</f>
        <v>1111.1253968300002</v>
      </c>
      <c r="N61" s="36">
        <f>SUMIFS(СВЦЭМ!$D$39:$D$782,СВЦЭМ!$A$39:$A$782,$A61,СВЦЭМ!$B$39:$B$782,N$47)+'СЕТ СН'!$F$14+СВЦЭМ!$D$10+'СЕТ СН'!$F$6-'СЕТ СН'!$F$26</f>
        <v>1112.8985024800002</v>
      </c>
      <c r="O61" s="36">
        <f>SUMIFS(СВЦЭМ!$D$39:$D$782,СВЦЭМ!$A$39:$A$782,$A61,СВЦЭМ!$B$39:$B$782,O$47)+'СЕТ СН'!$F$14+СВЦЭМ!$D$10+'СЕТ СН'!$F$6-'СЕТ СН'!$F$26</f>
        <v>1116.2105417100001</v>
      </c>
      <c r="P61" s="36">
        <f>SUMIFS(СВЦЭМ!$D$39:$D$782,СВЦЭМ!$A$39:$A$782,$A61,СВЦЭМ!$B$39:$B$782,P$47)+'СЕТ СН'!$F$14+СВЦЭМ!$D$10+'СЕТ СН'!$F$6-'СЕТ СН'!$F$26</f>
        <v>1115.9036832900001</v>
      </c>
      <c r="Q61" s="36">
        <f>SUMIFS(СВЦЭМ!$D$39:$D$782,СВЦЭМ!$A$39:$A$782,$A61,СВЦЭМ!$B$39:$B$782,Q$47)+'СЕТ СН'!$F$14+СВЦЭМ!$D$10+'СЕТ СН'!$F$6-'СЕТ СН'!$F$26</f>
        <v>1116.8789888900001</v>
      </c>
      <c r="R61" s="36">
        <f>SUMIFS(СВЦЭМ!$D$39:$D$782,СВЦЭМ!$A$39:$A$782,$A61,СВЦЭМ!$B$39:$B$782,R$47)+'СЕТ СН'!$F$14+СВЦЭМ!$D$10+'СЕТ СН'!$F$6-'СЕТ СН'!$F$26</f>
        <v>1107.1133124100002</v>
      </c>
      <c r="S61" s="36">
        <f>SUMIFS(СВЦЭМ!$D$39:$D$782,СВЦЭМ!$A$39:$A$782,$A61,СВЦЭМ!$B$39:$B$782,S$47)+'СЕТ СН'!$F$14+СВЦЭМ!$D$10+'СЕТ СН'!$F$6-'СЕТ СН'!$F$26</f>
        <v>1123.7728570000002</v>
      </c>
      <c r="T61" s="36">
        <f>SUMIFS(СВЦЭМ!$D$39:$D$782,СВЦЭМ!$A$39:$A$782,$A61,СВЦЭМ!$B$39:$B$782,T$47)+'СЕТ СН'!$F$14+СВЦЭМ!$D$10+'СЕТ СН'!$F$6-'СЕТ СН'!$F$26</f>
        <v>1129.66009884</v>
      </c>
      <c r="U61" s="36">
        <f>SUMIFS(СВЦЭМ!$D$39:$D$782,СВЦЭМ!$A$39:$A$782,$A61,СВЦЭМ!$B$39:$B$782,U$47)+'СЕТ СН'!$F$14+СВЦЭМ!$D$10+'СЕТ СН'!$F$6-'СЕТ СН'!$F$26</f>
        <v>1125.8549727800003</v>
      </c>
      <c r="V61" s="36">
        <f>SUMIFS(СВЦЭМ!$D$39:$D$782,СВЦЭМ!$A$39:$A$782,$A61,СВЦЭМ!$B$39:$B$782,V$47)+'СЕТ СН'!$F$14+СВЦЭМ!$D$10+'СЕТ СН'!$F$6-'СЕТ СН'!$F$26</f>
        <v>1137.4504116600001</v>
      </c>
      <c r="W61" s="36">
        <f>SUMIFS(СВЦЭМ!$D$39:$D$782,СВЦЭМ!$A$39:$A$782,$A61,СВЦЭМ!$B$39:$B$782,W$47)+'СЕТ СН'!$F$14+СВЦЭМ!$D$10+'СЕТ СН'!$F$6-'СЕТ СН'!$F$26</f>
        <v>1135.7902468600003</v>
      </c>
      <c r="X61" s="36">
        <f>SUMIFS(СВЦЭМ!$D$39:$D$782,СВЦЭМ!$A$39:$A$782,$A61,СВЦЭМ!$B$39:$B$782,X$47)+'СЕТ СН'!$F$14+СВЦЭМ!$D$10+'СЕТ СН'!$F$6-'СЕТ СН'!$F$26</f>
        <v>1129.3411938100003</v>
      </c>
      <c r="Y61" s="36">
        <f>SUMIFS(СВЦЭМ!$D$39:$D$782,СВЦЭМ!$A$39:$A$782,$A61,СВЦЭМ!$B$39:$B$782,Y$47)+'СЕТ СН'!$F$14+СВЦЭМ!$D$10+'СЕТ СН'!$F$6-'СЕТ СН'!$F$26</f>
        <v>1110.5611640900001</v>
      </c>
    </row>
    <row r="62" spans="1:25" ht="15.75" x14ac:dyDescent="0.2">
      <c r="A62" s="35">
        <f t="shared" si="1"/>
        <v>44849</v>
      </c>
      <c r="B62" s="36">
        <f>SUMIFS(СВЦЭМ!$D$39:$D$782,СВЦЭМ!$A$39:$A$782,$A62,СВЦЭМ!$B$39:$B$782,B$47)+'СЕТ СН'!$F$14+СВЦЭМ!$D$10+'СЕТ СН'!$F$6-'СЕТ СН'!$F$26</f>
        <v>1028.5581186500001</v>
      </c>
      <c r="C62" s="36">
        <f>SUMIFS(СВЦЭМ!$D$39:$D$782,СВЦЭМ!$A$39:$A$782,$A62,СВЦЭМ!$B$39:$B$782,C$47)+'СЕТ СН'!$F$14+СВЦЭМ!$D$10+'СЕТ СН'!$F$6-'СЕТ СН'!$F$26</f>
        <v>1019.1750165</v>
      </c>
      <c r="D62" s="36">
        <f>SUMIFS(СВЦЭМ!$D$39:$D$782,СВЦЭМ!$A$39:$A$782,$A62,СВЦЭМ!$B$39:$B$782,D$47)+'СЕТ СН'!$F$14+СВЦЭМ!$D$10+'СЕТ СН'!$F$6-'СЕТ СН'!$F$26</f>
        <v>1007.80247013</v>
      </c>
      <c r="E62" s="36">
        <f>SUMIFS(СВЦЭМ!$D$39:$D$782,СВЦЭМ!$A$39:$A$782,$A62,СВЦЭМ!$B$39:$B$782,E$47)+'СЕТ СН'!$F$14+СВЦЭМ!$D$10+'СЕТ СН'!$F$6-'СЕТ СН'!$F$26</f>
        <v>1003.00796309</v>
      </c>
      <c r="F62" s="36">
        <f>SUMIFS(СВЦЭМ!$D$39:$D$782,СВЦЭМ!$A$39:$A$782,$A62,СВЦЭМ!$B$39:$B$782,F$47)+'СЕТ СН'!$F$14+СВЦЭМ!$D$10+'СЕТ СН'!$F$6-'СЕТ СН'!$F$26</f>
        <v>997.84673109999994</v>
      </c>
      <c r="G62" s="36">
        <f>SUMIFS(СВЦЭМ!$D$39:$D$782,СВЦЭМ!$A$39:$A$782,$A62,СВЦЭМ!$B$39:$B$782,G$47)+'СЕТ СН'!$F$14+СВЦЭМ!$D$10+'СЕТ СН'!$F$6-'СЕТ СН'!$F$26</f>
        <v>998.58725294999999</v>
      </c>
      <c r="H62" s="36">
        <f>SUMIFS(СВЦЭМ!$D$39:$D$782,СВЦЭМ!$A$39:$A$782,$A62,СВЦЭМ!$B$39:$B$782,H$47)+'СЕТ СН'!$F$14+СВЦЭМ!$D$10+'СЕТ СН'!$F$6-'СЕТ СН'!$F$26</f>
        <v>1014.73381675</v>
      </c>
      <c r="I62" s="36">
        <f>SUMIFS(СВЦЭМ!$D$39:$D$782,СВЦЭМ!$A$39:$A$782,$A62,СВЦЭМ!$B$39:$B$782,I$47)+'СЕТ СН'!$F$14+СВЦЭМ!$D$10+'СЕТ СН'!$F$6-'СЕТ СН'!$F$26</f>
        <v>981.73160201999997</v>
      </c>
      <c r="J62" s="36">
        <f>SUMIFS(СВЦЭМ!$D$39:$D$782,СВЦЭМ!$A$39:$A$782,$A62,СВЦЭМ!$B$39:$B$782,J$47)+'СЕТ СН'!$F$14+СВЦЭМ!$D$10+'СЕТ СН'!$F$6-'СЕТ СН'!$F$26</f>
        <v>986.81917980000003</v>
      </c>
      <c r="K62" s="36">
        <f>SUMIFS(СВЦЭМ!$D$39:$D$782,СВЦЭМ!$A$39:$A$782,$A62,СВЦЭМ!$B$39:$B$782,K$47)+'СЕТ СН'!$F$14+СВЦЭМ!$D$10+'СЕТ СН'!$F$6-'СЕТ СН'!$F$26</f>
        <v>991.83034753999993</v>
      </c>
      <c r="L62" s="36">
        <f>SUMIFS(СВЦЭМ!$D$39:$D$782,СВЦЭМ!$A$39:$A$782,$A62,СВЦЭМ!$B$39:$B$782,L$47)+'СЕТ СН'!$F$14+СВЦЭМ!$D$10+'СЕТ СН'!$F$6-'СЕТ СН'!$F$26</f>
        <v>1029.18395487</v>
      </c>
      <c r="M62" s="36">
        <f>SUMIFS(СВЦЭМ!$D$39:$D$782,СВЦЭМ!$A$39:$A$782,$A62,СВЦЭМ!$B$39:$B$782,M$47)+'СЕТ СН'!$F$14+СВЦЭМ!$D$10+'СЕТ СН'!$F$6-'СЕТ СН'!$F$26</f>
        <v>993.24192263999998</v>
      </c>
      <c r="N62" s="36">
        <f>SUMIFS(СВЦЭМ!$D$39:$D$782,СВЦЭМ!$A$39:$A$782,$A62,СВЦЭМ!$B$39:$B$782,N$47)+'СЕТ СН'!$F$14+СВЦЭМ!$D$10+'СЕТ СН'!$F$6-'СЕТ СН'!$F$26</f>
        <v>926.32746807000001</v>
      </c>
      <c r="O62" s="36">
        <f>SUMIFS(СВЦЭМ!$D$39:$D$782,СВЦЭМ!$A$39:$A$782,$A62,СВЦЭМ!$B$39:$B$782,O$47)+'СЕТ СН'!$F$14+СВЦЭМ!$D$10+'СЕТ СН'!$F$6-'СЕТ СН'!$F$26</f>
        <v>917.59663814999999</v>
      </c>
      <c r="P62" s="36">
        <f>SUMIFS(СВЦЭМ!$D$39:$D$782,СВЦЭМ!$A$39:$A$782,$A62,СВЦЭМ!$B$39:$B$782,P$47)+'СЕТ СН'!$F$14+СВЦЭМ!$D$10+'СЕТ СН'!$F$6-'СЕТ СН'!$F$26</f>
        <v>922.12542611999993</v>
      </c>
      <c r="Q62" s="36">
        <f>SUMIFS(СВЦЭМ!$D$39:$D$782,СВЦЭМ!$A$39:$A$782,$A62,СВЦЭМ!$B$39:$B$782,Q$47)+'СЕТ СН'!$F$14+СВЦЭМ!$D$10+'СЕТ СН'!$F$6-'СЕТ СН'!$F$26</f>
        <v>928.77945399999999</v>
      </c>
      <c r="R62" s="36">
        <f>SUMIFS(СВЦЭМ!$D$39:$D$782,СВЦЭМ!$A$39:$A$782,$A62,СВЦЭМ!$B$39:$B$782,R$47)+'СЕТ СН'!$F$14+СВЦЭМ!$D$10+'СЕТ СН'!$F$6-'СЕТ СН'!$F$26</f>
        <v>974.23935283999992</v>
      </c>
      <c r="S62" s="36">
        <f>SUMIFS(СВЦЭМ!$D$39:$D$782,СВЦЭМ!$A$39:$A$782,$A62,СВЦЭМ!$B$39:$B$782,S$47)+'СЕТ СН'!$F$14+СВЦЭМ!$D$10+'СЕТ СН'!$F$6-'СЕТ СН'!$F$26</f>
        <v>1003.6217331199999</v>
      </c>
      <c r="T62" s="36">
        <f>SUMIFS(СВЦЭМ!$D$39:$D$782,СВЦЭМ!$A$39:$A$782,$A62,СВЦЭМ!$B$39:$B$782,T$47)+'СЕТ СН'!$F$14+СВЦЭМ!$D$10+'СЕТ СН'!$F$6-'СЕТ СН'!$F$26</f>
        <v>1060.8471128400001</v>
      </c>
      <c r="U62" s="36">
        <f>SUMIFS(СВЦЭМ!$D$39:$D$782,СВЦЭМ!$A$39:$A$782,$A62,СВЦЭМ!$B$39:$B$782,U$47)+'СЕТ СН'!$F$14+СВЦЭМ!$D$10+'СЕТ СН'!$F$6-'СЕТ СН'!$F$26</f>
        <v>1087.3651401500001</v>
      </c>
      <c r="V62" s="36">
        <f>SUMIFS(СВЦЭМ!$D$39:$D$782,СВЦЭМ!$A$39:$A$782,$A62,СВЦЭМ!$B$39:$B$782,V$47)+'СЕТ СН'!$F$14+СВЦЭМ!$D$10+'СЕТ СН'!$F$6-'СЕТ СН'!$F$26</f>
        <v>1079.1300805300002</v>
      </c>
      <c r="W62" s="36">
        <f>SUMIFS(СВЦЭМ!$D$39:$D$782,СВЦЭМ!$A$39:$A$782,$A62,СВЦЭМ!$B$39:$B$782,W$47)+'СЕТ СН'!$F$14+СВЦЭМ!$D$10+'СЕТ СН'!$F$6-'СЕТ СН'!$F$26</f>
        <v>1064.98437014</v>
      </c>
      <c r="X62" s="36">
        <f>SUMIFS(СВЦЭМ!$D$39:$D$782,СВЦЭМ!$A$39:$A$782,$A62,СВЦЭМ!$B$39:$B$782,X$47)+'СЕТ СН'!$F$14+СВЦЭМ!$D$10+'СЕТ СН'!$F$6-'СЕТ СН'!$F$26</f>
        <v>1091.3676765500002</v>
      </c>
      <c r="Y62" s="36">
        <f>SUMIFS(СВЦЭМ!$D$39:$D$782,СВЦЭМ!$A$39:$A$782,$A62,СВЦЭМ!$B$39:$B$782,Y$47)+'СЕТ СН'!$F$14+СВЦЭМ!$D$10+'СЕТ СН'!$F$6-'СЕТ СН'!$F$26</f>
        <v>1044.3917554700001</v>
      </c>
    </row>
    <row r="63" spans="1:25" ht="15.75" x14ac:dyDescent="0.2">
      <c r="A63" s="35">
        <f t="shared" si="1"/>
        <v>44850</v>
      </c>
      <c r="B63" s="36">
        <f>SUMIFS(СВЦЭМ!$D$39:$D$782,СВЦЭМ!$A$39:$A$782,$A63,СВЦЭМ!$B$39:$B$782,B$47)+'СЕТ СН'!$F$14+СВЦЭМ!$D$10+'СЕТ СН'!$F$6-'СЕТ СН'!$F$26</f>
        <v>982.44360164</v>
      </c>
      <c r="C63" s="36">
        <f>SUMIFS(СВЦЭМ!$D$39:$D$782,СВЦЭМ!$A$39:$A$782,$A63,СВЦЭМ!$B$39:$B$782,C$47)+'СЕТ СН'!$F$14+СВЦЭМ!$D$10+'СЕТ СН'!$F$6-'СЕТ СН'!$F$26</f>
        <v>1003.47936254</v>
      </c>
      <c r="D63" s="36">
        <f>SUMIFS(СВЦЭМ!$D$39:$D$782,СВЦЭМ!$A$39:$A$782,$A63,СВЦЭМ!$B$39:$B$782,D$47)+'СЕТ СН'!$F$14+СВЦЭМ!$D$10+'СЕТ СН'!$F$6-'СЕТ СН'!$F$26</f>
        <v>1014.82658537</v>
      </c>
      <c r="E63" s="36">
        <f>SUMIFS(СВЦЭМ!$D$39:$D$782,СВЦЭМ!$A$39:$A$782,$A63,СВЦЭМ!$B$39:$B$782,E$47)+'СЕТ СН'!$F$14+СВЦЭМ!$D$10+'СЕТ СН'!$F$6-'СЕТ СН'!$F$26</f>
        <v>1024.8297152100001</v>
      </c>
      <c r="F63" s="36">
        <f>SUMIFS(СВЦЭМ!$D$39:$D$782,СВЦЭМ!$A$39:$A$782,$A63,СВЦЭМ!$B$39:$B$782,F$47)+'СЕТ СН'!$F$14+СВЦЭМ!$D$10+'СЕТ СН'!$F$6-'СЕТ СН'!$F$26</f>
        <v>1018.5496403899999</v>
      </c>
      <c r="G63" s="36">
        <f>SUMIFS(СВЦЭМ!$D$39:$D$782,СВЦЭМ!$A$39:$A$782,$A63,СВЦЭМ!$B$39:$B$782,G$47)+'СЕТ СН'!$F$14+СВЦЭМ!$D$10+'СЕТ СН'!$F$6-'СЕТ СН'!$F$26</f>
        <v>1007.03549146</v>
      </c>
      <c r="H63" s="36">
        <f>SUMIFS(СВЦЭМ!$D$39:$D$782,СВЦЭМ!$A$39:$A$782,$A63,СВЦЭМ!$B$39:$B$782,H$47)+'СЕТ СН'!$F$14+СВЦЭМ!$D$10+'СЕТ СН'!$F$6-'СЕТ СН'!$F$26</f>
        <v>991.28522424999994</v>
      </c>
      <c r="I63" s="36">
        <f>SUMIFS(СВЦЭМ!$D$39:$D$782,СВЦЭМ!$A$39:$A$782,$A63,СВЦЭМ!$B$39:$B$782,I$47)+'СЕТ СН'!$F$14+СВЦЭМ!$D$10+'СЕТ СН'!$F$6-'СЕТ СН'!$F$26</f>
        <v>969.30564883</v>
      </c>
      <c r="J63" s="36">
        <f>SUMIFS(СВЦЭМ!$D$39:$D$782,СВЦЭМ!$A$39:$A$782,$A63,СВЦЭМ!$B$39:$B$782,J$47)+'СЕТ СН'!$F$14+СВЦЭМ!$D$10+'СЕТ СН'!$F$6-'СЕТ СН'!$F$26</f>
        <v>917.52959843999997</v>
      </c>
      <c r="K63" s="36">
        <f>SUMIFS(СВЦЭМ!$D$39:$D$782,СВЦЭМ!$A$39:$A$782,$A63,СВЦЭМ!$B$39:$B$782,K$47)+'СЕТ СН'!$F$14+СВЦЭМ!$D$10+'СЕТ СН'!$F$6-'СЕТ СН'!$F$26</f>
        <v>893.14561707999997</v>
      </c>
      <c r="L63" s="36">
        <f>SUMIFS(СВЦЭМ!$D$39:$D$782,СВЦЭМ!$A$39:$A$782,$A63,СВЦЭМ!$B$39:$B$782,L$47)+'СЕТ СН'!$F$14+СВЦЭМ!$D$10+'СЕТ СН'!$F$6-'СЕТ СН'!$F$26</f>
        <v>884.85594991999994</v>
      </c>
      <c r="M63" s="36">
        <f>SUMIFS(СВЦЭМ!$D$39:$D$782,СВЦЭМ!$A$39:$A$782,$A63,СВЦЭМ!$B$39:$B$782,M$47)+'СЕТ СН'!$F$14+СВЦЭМ!$D$10+'СЕТ СН'!$F$6-'СЕТ СН'!$F$26</f>
        <v>891.72850629999994</v>
      </c>
      <c r="N63" s="36">
        <f>SUMIFS(СВЦЭМ!$D$39:$D$782,СВЦЭМ!$A$39:$A$782,$A63,СВЦЭМ!$B$39:$B$782,N$47)+'СЕТ СН'!$F$14+СВЦЭМ!$D$10+'СЕТ СН'!$F$6-'СЕТ СН'!$F$26</f>
        <v>905.81834591999996</v>
      </c>
      <c r="O63" s="36">
        <f>SUMIFS(СВЦЭМ!$D$39:$D$782,СВЦЭМ!$A$39:$A$782,$A63,СВЦЭМ!$B$39:$B$782,O$47)+'СЕТ СН'!$F$14+СВЦЭМ!$D$10+'СЕТ СН'!$F$6-'СЕТ СН'!$F$26</f>
        <v>918.81453771999998</v>
      </c>
      <c r="P63" s="36">
        <f>SUMIFS(СВЦЭМ!$D$39:$D$782,СВЦЭМ!$A$39:$A$782,$A63,СВЦЭМ!$B$39:$B$782,P$47)+'СЕТ СН'!$F$14+СВЦЭМ!$D$10+'СЕТ СН'!$F$6-'СЕТ СН'!$F$26</f>
        <v>927.49406887999999</v>
      </c>
      <c r="Q63" s="36">
        <f>SUMIFS(СВЦЭМ!$D$39:$D$782,СВЦЭМ!$A$39:$A$782,$A63,СВЦЭМ!$B$39:$B$782,Q$47)+'СЕТ СН'!$F$14+СВЦЭМ!$D$10+'СЕТ СН'!$F$6-'СЕТ СН'!$F$26</f>
        <v>923.00737372999993</v>
      </c>
      <c r="R63" s="36">
        <f>SUMIFS(СВЦЭМ!$D$39:$D$782,СВЦЭМ!$A$39:$A$782,$A63,СВЦЭМ!$B$39:$B$782,R$47)+'СЕТ СН'!$F$14+СВЦЭМ!$D$10+'СЕТ СН'!$F$6-'СЕТ СН'!$F$26</f>
        <v>918.40127625000002</v>
      </c>
      <c r="S63" s="36">
        <f>SUMIFS(СВЦЭМ!$D$39:$D$782,СВЦЭМ!$A$39:$A$782,$A63,СВЦЭМ!$B$39:$B$782,S$47)+'СЕТ СН'!$F$14+СВЦЭМ!$D$10+'СЕТ СН'!$F$6-'СЕТ СН'!$F$26</f>
        <v>919.41794032999996</v>
      </c>
      <c r="T63" s="36">
        <f>SUMIFS(СВЦЭМ!$D$39:$D$782,СВЦЭМ!$A$39:$A$782,$A63,СВЦЭМ!$B$39:$B$782,T$47)+'СЕТ СН'!$F$14+СВЦЭМ!$D$10+'СЕТ СН'!$F$6-'СЕТ СН'!$F$26</f>
        <v>895.78625843999998</v>
      </c>
      <c r="U63" s="36">
        <f>SUMIFS(СВЦЭМ!$D$39:$D$782,СВЦЭМ!$A$39:$A$782,$A63,СВЦЭМ!$B$39:$B$782,U$47)+'СЕТ СН'!$F$14+СВЦЭМ!$D$10+'СЕТ СН'!$F$6-'СЕТ СН'!$F$26</f>
        <v>885.18076563</v>
      </c>
      <c r="V63" s="36">
        <f>SUMIFS(СВЦЭМ!$D$39:$D$782,СВЦЭМ!$A$39:$A$782,$A63,СВЦЭМ!$B$39:$B$782,V$47)+'СЕТ СН'!$F$14+СВЦЭМ!$D$10+'СЕТ СН'!$F$6-'СЕТ СН'!$F$26</f>
        <v>887.58312348999993</v>
      </c>
      <c r="W63" s="36">
        <f>SUMIFS(СВЦЭМ!$D$39:$D$782,СВЦЭМ!$A$39:$A$782,$A63,СВЦЭМ!$B$39:$B$782,W$47)+'СЕТ СН'!$F$14+СВЦЭМ!$D$10+'СЕТ СН'!$F$6-'СЕТ СН'!$F$26</f>
        <v>897.97281561</v>
      </c>
      <c r="X63" s="36">
        <f>SUMIFS(СВЦЭМ!$D$39:$D$782,СВЦЭМ!$A$39:$A$782,$A63,СВЦЭМ!$B$39:$B$782,X$47)+'СЕТ СН'!$F$14+СВЦЭМ!$D$10+'СЕТ СН'!$F$6-'СЕТ СН'!$F$26</f>
        <v>925.60673162000001</v>
      </c>
      <c r="Y63" s="36">
        <f>SUMIFS(СВЦЭМ!$D$39:$D$782,СВЦЭМ!$A$39:$A$782,$A63,СВЦЭМ!$B$39:$B$782,Y$47)+'СЕТ СН'!$F$14+СВЦЭМ!$D$10+'СЕТ СН'!$F$6-'СЕТ СН'!$F$26</f>
        <v>956.86483356999997</v>
      </c>
    </row>
    <row r="64" spans="1:25" ht="15.75" x14ac:dyDescent="0.2">
      <c r="A64" s="35">
        <f t="shared" si="1"/>
        <v>44851</v>
      </c>
      <c r="B64" s="36">
        <f>SUMIFS(СВЦЭМ!$D$39:$D$782,СВЦЭМ!$A$39:$A$782,$A64,СВЦЭМ!$B$39:$B$782,B$47)+'СЕТ СН'!$F$14+СВЦЭМ!$D$10+'СЕТ СН'!$F$6-'СЕТ СН'!$F$26</f>
        <v>1005.00701381</v>
      </c>
      <c r="C64" s="36">
        <f>SUMIFS(СВЦЭМ!$D$39:$D$782,СВЦЭМ!$A$39:$A$782,$A64,СВЦЭМ!$B$39:$B$782,C$47)+'СЕТ СН'!$F$14+СВЦЭМ!$D$10+'СЕТ СН'!$F$6-'СЕТ СН'!$F$26</f>
        <v>1037.0816635200001</v>
      </c>
      <c r="D64" s="36">
        <f>SUMIFS(СВЦЭМ!$D$39:$D$782,СВЦЭМ!$A$39:$A$782,$A64,СВЦЭМ!$B$39:$B$782,D$47)+'СЕТ СН'!$F$14+СВЦЭМ!$D$10+'СЕТ СН'!$F$6-'СЕТ СН'!$F$26</f>
        <v>1074.0469295</v>
      </c>
      <c r="E64" s="36">
        <f>SUMIFS(СВЦЭМ!$D$39:$D$782,СВЦЭМ!$A$39:$A$782,$A64,СВЦЭМ!$B$39:$B$782,E$47)+'СЕТ СН'!$F$14+СВЦЭМ!$D$10+'СЕТ СН'!$F$6-'СЕТ СН'!$F$26</f>
        <v>1092.6607247400002</v>
      </c>
      <c r="F64" s="36">
        <f>SUMIFS(СВЦЭМ!$D$39:$D$782,СВЦЭМ!$A$39:$A$782,$A64,СВЦЭМ!$B$39:$B$782,F$47)+'СЕТ СН'!$F$14+СВЦЭМ!$D$10+'СЕТ СН'!$F$6-'СЕТ СН'!$F$26</f>
        <v>1097.8552503800001</v>
      </c>
      <c r="G64" s="36">
        <f>SUMIFS(СВЦЭМ!$D$39:$D$782,СВЦЭМ!$A$39:$A$782,$A64,СВЦЭМ!$B$39:$B$782,G$47)+'СЕТ СН'!$F$14+СВЦЭМ!$D$10+'СЕТ СН'!$F$6-'СЕТ СН'!$F$26</f>
        <v>1074.3687882900001</v>
      </c>
      <c r="H64" s="36">
        <f>SUMIFS(СВЦЭМ!$D$39:$D$782,СВЦЭМ!$A$39:$A$782,$A64,СВЦЭМ!$B$39:$B$782,H$47)+'СЕТ СН'!$F$14+СВЦЭМ!$D$10+'СЕТ СН'!$F$6-'СЕТ СН'!$F$26</f>
        <v>1021.8094211399999</v>
      </c>
      <c r="I64" s="36">
        <f>SUMIFS(СВЦЭМ!$D$39:$D$782,СВЦЭМ!$A$39:$A$782,$A64,СВЦЭМ!$B$39:$B$782,I$47)+'СЕТ СН'!$F$14+СВЦЭМ!$D$10+'СЕТ СН'!$F$6-'СЕТ СН'!$F$26</f>
        <v>967.98077899999998</v>
      </c>
      <c r="J64" s="36">
        <f>SUMIFS(СВЦЭМ!$D$39:$D$782,СВЦЭМ!$A$39:$A$782,$A64,СВЦЭМ!$B$39:$B$782,J$47)+'СЕТ СН'!$F$14+СВЦЭМ!$D$10+'СЕТ СН'!$F$6-'СЕТ СН'!$F$26</f>
        <v>943.36216316000002</v>
      </c>
      <c r="K64" s="36">
        <f>SUMIFS(СВЦЭМ!$D$39:$D$782,СВЦЭМ!$A$39:$A$782,$A64,СВЦЭМ!$B$39:$B$782,K$47)+'СЕТ СН'!$F$14+СВЦЭМ!$D$10+'СЕТ СН'!$F$6-'СЕТ СН'!$F$26</f>
        <v>940.60052553000003</v>
      </c>
      <c r="L64" s="36">
        <f>SUMIFS(СВЦЭМ!$D$39:$D$782,СВЦЭМ!$A$39:$A$782,$A64,СВЦЭМ!$B$39:$B$782,L$47)+'СЕТ СН'!$F$14+СВЦЭМ!$D$10+'СЕТ СН'!$F$6-'СЕТ СН'!$F$26</f>
        <v>948.03763276999996</v>
      </c>
      <c r="M64" s="36">
        <f>SUMIFS(СВЦЭМ!$D$39:$D$782,СВЦЭМ!$A$39:$A$782,$A64,СВЦЭМ!$B$39:$B$782,M$47)+'СЕТ СН'!$F$14+СВЦЭМ!$D$10+'СЕТ СН'!$F$6-'СЕТ СН'!$F$26</f>
        <v>961.69447664999996</v>
      </c>
      <c r="N64" s="36">
        <f>SUMIFS(СВЦЭМ!$D$39:$D$782,СВЦЭМ!$A$39:$A$782,$A64,СВЦЭМ!$B$39:$B$782,N$47)+'СЕТ СН'!$F$14+СВЦЭМ!$D$10+'СЕТ СН'!$F$6-'СЕТ СН'!$F$26</f>
        <v>963.73048239000002</v>
      </c>
      <c r="O64" s="36">
        <f>SUMIFS(СВЦЭМ!$D$39:$D$782,СВЦЭМ!$A$39:$A$782,$A64,СВЦЭМ!$B$39:$B$782,O$47)+'СЕТ СН'!$F$14+СВЦЭМ!$D$10+'СЕТ СН'!$F$6-'СЕТ СН'!$F$26</f>
        <v>961.43600752999998</v>
      </c>
      <c r="P64" s="36">
        <f>SUMIFS(СВЦЭМ!$D$39:$D$782,СВЦЭМ!$A$39:$A$782,$A64,СВЦЭМ!$B$39:$B$782,P$47)+'СЕТ СН'!$F$14+СВЦЭМ!$D$10+'СЕТ СН'!$F$6-'СЕТ СН'!$F$26</f>
        <v>977.61385260999998</v>
      </c>
      <c r="Q64" s="36">
        <f>SUMIFS(СВЦЭМ!$D$39:$D$782,СВЦЭМ!$A$39:$A$782,$A64,СВЦЭМ!$B$39:$B$782,Q$47)+'СЕТ СН'!$F$14+СВЦЭМ!$D$10+'СЕТ СН'!$F$6-'СЕТ СН'!$F$26</f>
        <v>955.18534464999993</v>
      </c>
      <c r="R64" s="36">
        <f>SUMIFS(СВЦЭМ!$D$39:$D$782,СВЦЭМ!$A$39:$A$782,$A64,СВЦЭМ!$B$39:$B$782,R$47)+'СЕТ СН'!$F$14+СВЦЭМ!$D$10+'СЕТ СН'!$F$6-'СЕТ СН'!$F$26</f>
        <v>904.53147711999998</v>
      </c>
      <c r="S64" s="36">
        <f>SUMIFS(СВЦЭМ!$D$39:$D$782,СВЦЭМ!$A$39:$A$782,$A64,СВЦЭМ!$B$39:$B$782,S$47)+'СЕТ СН'!$F$14+СВЦЭМ!$D$10+'СЕТ СН'!$F$6-'СЕТ СН'!$F$26</f>
        <v>889.52446025999996</v>
      </c>
      <c r="T64" s="36">
        <f>SUMIFS(СВЦЭМ!$D$39:$D$782,СВЦЭМ!$A$39:$A$782,$A64,СВЦЭМ!$B$39:$B$782,T$47)+'СЕТ СН'!$F$14+СВЦЭМ!$D$10+'СЕТ СН'!$F$6-'СЕТ СН'!$F$26</f>
        <v>948.68139449</v>
      </c>
      <c r="U64" s="36">
        <f>SUMIFS(СВЦЭМ!$D$39:$D$782,СВЦЭМ!$A$39:$A$782,$A64,СВЦЭМ!$B$39:$B$782,U$47)+'СЕТ СН'!$F$14+СВЦЭМ!$D$10+'СЕТ СН'!$F$6-'СЕТ СН'!$F$26</f>
        <v>1046.3629701</v>
      </c>
      <c r="V64" s="36">
        <f>SUMIFS(СВЦЭМ!$D$39:$D$782,СВЦЭМ!$A$39:$A$782,$A64,СВЦЭМ!$B$39:$B$782,V$47)+'СЕТ СН'!$F$14+СВЦЭМ!$D$10+'СЕТ СН'!$F$6-'СЕТ СН'!$F$26</f>
        <v>1042.0049735</v>
      </c>
      <c r="W64" s="36">
        <f>SUMIFS(СВЦЭМ!$D$39:$D$782,СВЦЭМ!$A$39:$A$782,$A64,СВЦЭМ!$B$39:$B$782,W$47)+'СЕТ СН'!$F$14+СВЦЭМ!$D$10+'СЕТ СН'!$F$6-'СЕТ СН'!$F$26</f>
        <v>1032.67833739</v>
      </c>
      <c r="X64" s="36">
        <f>SUMIFS(СВЦЭМ!$D$39:$D$782,СВЦЭМ!$A$39:$A$782,$A64,СВЦЭМ!$B$39:$B$782,X$47)+'СЕТ СН'!$F$14+СВЦЭМ!$D$10+'СЕТ СН'!$F$6-'СЕТ СН'!$F$26</f>
        <v>986.06736833000002</v>
      </c>
      <c r="Y64" s="36">
        <f>SUMIFS(СВЦЭМ!$D$39:$D$782,СВЦЭМ!$A$39:$A$782,$A64,СВЦЭМ!$B$39:$B$782,Y$47)+'СЕТ СН'!$F$14+СВЦЭМ!$D$10+'СЕТ СН'!$F$6-'СЕТ СН'!$F$26</f>
        <v>1027.3883059</v>
      </c>
    </row>
    <row r="65" spans="1:25" ht="15.75" x14ac:dyDescent="0.2">
      <c r="A65" s="35">
        <f t="shared" si="1"/>
        <v>44852</v>
      </c>
      <c r="B65" s="36">
        <f>SUMIFS(СВЦЭМ!$D$39:$D$782,СВЦЭМ!$A$39:$A$782,$A65,СВЦЭМ!$B$39:$B$782,B$47)+'СЕТ СН'!$F$14+СВЦЭМ!$D$10+'СЕТ СН'!$F$6-'СЕТ СН'!$F$26</f>
        <v>1057.5858553600001</v>
      </c>
      <c r="C65" s="36">
        <f>SUMIFS(СВЦЭМ!$D$39:$D$782,СВЦЭМ!$A$39:$A$782,$A65,СВЦЭМ!$B$39:$B$782,C$47)+'СЕТ СН'!$F$14+СВЦЭМ!$D$10+'СЕТ СН'!$F$6-'СЕТ СН'!$F$26</f>
        <v>1100.1077327600001</v>
      </c>
      <c r="D65" s="36">
        <f>SUMIFS(СВЦЭМ!$D$39:$D$782,СВЦЭМ!$A$39:$A$782,$A65,СВЦЭМ!$B$39:$B$782,D$47)+'СЕТ СН'!$F$14+СВЦЭМ!$D$10+'СЕТ СН'!$F$6-'СЕТ СН'!$F$26</f>
        <v>1116.8533550100001</v>
      </c>
      <c r="E65" s="36">
        <f>SUMIFS(СВЦЭМ!$D$39:$D$782,СВЦЭМ!$A$39:$A$782,$A65,СВЦЭМ!$B$39:$B$782,E$47)+'СЕТ СН'!$F$14+СВЦЭМ!$D$10+'СЕТ СН'!$F$6-'СЕТ СН'!$F$26</f>
        <v>1119.9021465800001</v>
      </c>
      <c r="F65" s="36">
        <f>SUMIFS(СВЦЭМ!$D$39:$D$782,СВЦЭМ!$A$39:$A$782,$A65,СВЦЭМ!$B$39:$B$782,F$47)+'СЕТ СН'!$F$14+СВЦЭМ!$D$10+'СЕТ СН'!$F$6-'СЕТ СН'!$F$26</f>
        <v>1121.7975486400001</v>
      </c>
      <c r="G65" s="36">
        <f>SUMIFS(СВЦЭМ!$D$39:$D$782,СВЦЭМ!$A$39:$A$782,$A65,СВЦЭМ!$B$39:$B$782,G$47)+'СЕТ СН'!$F$14+СВЦЭМ!$D$10+'СЕТ СН'!$F$6-'СЕТ СН'!$F$26</f>
        <v>1107.7598783800004</v>
      </c>
      <c r="H65" s="36">
        <f>SUMIFS(СВЦЭМ!$D$39:$D$782,СВЦЭМ!$A$39:$A$782,$A65,СВЦЭМ!$B$39:$B$782,H$47)+'СЕТ СН'!$F$14+СВЦЭМ!$D$10+'СЕТ СН'!$F$6-'СЕТ СН'!$F$26</f>
        <v>1046.3755083799999</v>
      </c>
      <c r="I65" s="36">
        <f>SUMIFS(СВЦЭМ!$D$39:$D$782,СВЦЭМ!$A$39:$A$782,$A65,СВЦЭМ!$B$39:$B$782,I$47)+'СЕТ СН'!$F$14+СВЦЭМ!$D$10+'СЕТ СН'!$F$6-'СЕТ СН'!$F$26</f>
        <v>987.49796405999996</v>
      </c>
      <c r="J65" s="36">
        <f>SUMIFS(СВЦЭМ!$D$39:$D$782,СВЦЭМ!$A$39:$A$782,$A65,СВЦЭМ!$B$39:$B$782,J$47)+'СЕТ СН'!$F$14+СВЦЭМ!$D$10+'СЕТ СН'!$F$6-'СЕТ СН'!$F$26</f>
        <v>964.87656248999997</v>
      </c>
      <c r="K65" s="36">
        <f>SUMIFS(СВЦЭМ!$D$39:$D$782,СВЦЭМ!$A$39:$A$782,$A65,СВЦЭМ!$B$39:$B$782,K$47)+'СЕТ СН'!$F$14+СВЦЭМ!$D$10+'СЕТ СН'!$F$6-'СЕТ СН'!$F$26</f>
        <v>967.31447876999994</v>
      </c>
      <c r="L65" s="36">
        <f>SUMIFS(СВЦЭМ!$D$39:$D$782,СВЦЭМ!$A$39:$A$782,$A65,СВЦЭМ!$B$39:$B$782,L$47)+'СЕТ СН'!$F$14+СВЦЭМ!$D$10+'СЕТ СН'!$F$6-'СЕТ СН'!$F$26</f>
        <v>965.42748489999997</v>
      </c>
      <c r="M65" s="36">
        <f>SUMIFS(СВЦЭМ!$D$39:$D$782,СВЦЭМ!$A$39:$A$782,$A65,СВЦЭМ!$B$39:$B$782,M$47)+'СЕТ СН'!$F$14+СВЦЭМ!$D$10+'СЕТ СН'!$F$6-'СЕТ СН'!$F$26</f>
        <v>975.24384557999997</v>
      </c>
      <c r="N65" s="36">
        <f>SUMIFS(СВЦЭМ!$D$39:$D$782,СВЦЭМ!$A$39:$A$782,$A65,СВЦЭМ!$B$39:$B$782,N$47)+'СЕТ СН'!$F$14+СВЦЭМ!$D$10+'СЕТ СН'!$F$6-'СЕТ СН'!$F$26</f>
        <v>978.28679483999997</v>
      </c>
      <c r="O65" s="36">
        <f>SUMIFS(СВЦЭМ!$D$39:$D$782,СВЦЭМ!$A$39:$A$782,$A65,СВЦЭМ!$B$39:$B$782,O$47)+'СЕТ СН'!$F$14+СВЦЭМ!$D$10+'СЕТ СН'!$F$6-'СЕТ СН'!$F$26</f>
        <v>977.89932364999993</v>
      </c>
      <c r="P65" s="36">
        <f>SUMIFS(СВЦЭМ!$D$39:$D$782,СВЦЭМ!$A$39:$A$782,$A65,СВЦЭМ!$B$39:$B$782,P$47)+'СЕТ СН'!$F$14+СВЦЭМ!$D$10+'СЕТ СН'!$F$6-'СЕТ СН'!$F$26</f>
        <v>981.25605775999998</v>
      </c>
      <c r="Q65" s="36">
        <f>SUMIFS(СВЦЭМ!$D$39:$D$782,СВЦЭМ!$A$39:$A$782,$A65,СВЦЭМ!$B$39:$B$782,Q$47)+'СЕТ СН'!$F$14+СВЦЭМ!$D$10+'СЕТ СН'!$F$6-'СЕТ СН'!$F$26</f>
        <v>994.88283904000002</v>
      </c>
      <c r="R65" s="36">
        <f>SUMIFS(СВЦЭМ!$D$39:$D$782,СВЦЭМ!$A$39:$A$782,$A65,СВЦЭМ!$B$39:$B$782,R$47)+'СЕТ СН'!$F$14+СВЦЭМ!$D$10+'СЕТ СН'!$F$6-'СЕТ СН'!$F$26</f>
        <v>1000.2338849</v>
      </c>
      <c r="S65" s="36">
        <f>SUMIFS(СВЦЭМ!$D$39:$D$782,СВЦЭМ!$A$39:$A$782,$A65,СВЦЭМ!$B$39:$B$782,S$47)+'СЕТ СН'!$F$14+СВЦЭМ!$D$10+'СЕТ СН'!$F$6-'СЕТ СН'!$F$26</f>
        <v>978.13801111999999</v>
      </c>
      <c r="T65" s="36">
        <f>SUMIFS(СВЦЭМ!$D$39:$D$782,СВЦЭМ!$A$39:$A$782,$A65,СВЦЭМ!$B$39:$B$782,T$47)+'СЕТ СН'!$F$14+СВЦЭМ!$D$10+'СЕТ СН'!$F$6-'СЕТ СН'!$F$26</f>
        <v>1061.8090291200001</v>
      </c>
      <c r="U65" s="36">
        <f>SUMIFS(СВЦЭМ!$D$39:$D$782,СВЦЭМ!$A$39:$A$782,$A65,СВЦЭМ!$B$39:$B$782,U$47)+'СЕТ СН'!$F$14+СВЦЭМ!$D$10+'СЕТ СН'!$F$6-'СЕТ СН'!$F$26</f>
        <v>1086.8634128800002</v>
      </c>
      <c r="V65" s="36">
        <f>SUMIFS(СВЦЭМ!$D$39:$D$782,СВЦЭМ!$A$39:$A$782,$A65,СВЦЭМ!$B$39:$B$782,V$47)+'СЕТ СН'!$F$14+СВЦЭМ!$D$10+'СЕТ СН'!$F$6-'СЕТ СН'!$F$26</f>
        <v>1080.4136264800002</v>
      </c>
      <c r="W65" s="36">
        <f>SUMIFS(СВЦЭМ!$D$39:$D$782,СВЦЭМ!$A$39:$A$782,$A65,СВЦЭМ!$B$39:$B$782,W$47)+'СЕТ СН'!$F$14+СВЦЭМ!$D$10+'СЕТ СН'!$F$6-'СЕТ СН'!$F$26</f>
        <v>1071.5772483800001</v>
      </c>
      <c r="X65" s="36">
        <f>SUMIFS(СВЦЭМ!$D$39:$D$782,СВЦЭМ!$A$39:$A$782,$A65,СВЦЭМ!$B$39:$B$782,X$47)+'СЕТ СН'!$F$14+СВЦЭМ!$D$10+'СЕТ СН'!$F$6-'СЕТ СН'!$F$26</f>
        <v>1032.00004814</v>
      </c>
      <c r="Y65" s="36">
        <f>SUMIFS(СВЦЭМ!$D$39:$D$782,СВЦЭМ!$A$39:$A$782,$A65,СВЦЭМ!$B$39:$B$782,Y$47)+'СЕТ СН'!$F$14+СВЦЭМ!$D$10+'СЕТ СН'!$F$6-'СЕТ СН'!$F$26</f>
        <v>1018.8533006</v>
      </c>
    </row>
    <row r="66" spans="1:25" ht="15.75" x14ac:dyDescent="0.2">
      <c r="A66" s="35">
        <f t="shared" si="1"/>
        <v>44853</v>
      </c>
      <c r="B66" s="36">
        <f>SUMIFS(СВЦЭМ!$D$39:$D$782,СВЦЭМ!$A$39:$A$782,$A66,СВЦЭМ!$B$39:$B$782,B$47)+'СЕТ СН'!$F$14+СВЦЭМ!$D$10+'СЕТ СН'!$F$6-'СЕТ СН'!$F$26</f>
        <v>1062.8530281999999</v>
      </c>
      <c r="C66" s="36">
        <f>SUMIFS(СВЦЭМ!$D$39:$D$782,СВЦЭМ!$A$39:$A$782,$A66,СВЦЭМ!$B$39:$B$782,C$47)+'СЕТ СН'!$F$14+СВЦЭМ!$D$10+'СЕТ СН'!$F$6-'СЕТ СН'!$F$26</f>
        <v>1097.6915484800002</v>
      </c>
      <c r="D66" s="36">
        <f>SUMIFS(СВЦЭМ!$D$39:$D$782,СВЦЭМ!$A$39:$A$782,$A66,СВЦЭМ!$B$39:$B$782,D$47)+'СЕТ СН'!$F$14+СВЦЭМ!$D$10+'СЕТ СН'!$F$6-'СЕТ СН'!$F$26</f>
        <v>1119.5375325500002</v>
      </c>
      <c r="E66" s="36">
        <f>SUMIFS(СВЦЭМ!$D$39:$D$782,СВЦЭМ!$A$39:$A$782,$A66,СВЦЭМ!$B$39:$B$782,E$47)+'СЕТ СН'!$F$14+СВЦЭМ!$D$10+'СЕТ СН'!$F$6-'СЕТ СН'!$F$26</f>
        <v>1119.12365808</v>
      </c>
      <c r="F66" s="36">
        <f>SUMIFS(СВЦЭМ!$D$39:$D$782,СВЦЭМ!$A$39:$A$782,$A66,СВЦЭМ!$B$39:$B$782,F$47)+'СЕТ СН'!$F$14+СВЦЭМ!$D$10+'СЕТ СН'!$F$6-'СЕТ СН'!$F$26</f>
        <v>1122.1471664200003</v>
      </c>
      <c r="G66" s="36">
        <f>SUMIFS(СВЦЭМ!$D$39:$D$782,СВЦЭМ!$A$39:$A$782,$A66,СВЦЭМ!$B$39:$B$782,G$47)+'СЕТ СН'!$F$14+СВЦЭМ!$D$10+'СЕТ СН'!$F$6-'СЕТ СН'!$F$26</f>
        <v>1105.8109866100003</v>
      </c>
      <c r="H66" s="36">
        <f>SUMIFS(СВЦЭМ!$D$39:$D$782,СВЦЭМ!$A$39:$A$782,$A66,СВЦЭМ!$B$39:$B$782,H$47)+'СЕТ СН'!$F$14+СВЦЭМ!$D$10+'СЕТ СН'!$F$6-'СЕТ СН'!$F$26</f>
        <v>1046.29445083</v>
      </c>
      <c r="I66" s="36">
        <f>SUMIFS(СВЦЭМ!$D$39:$D$782,СВЦЭМ!$A$39:$A$782,$A66,СВЦЭМ!$B$39:$B$782,I$47)+'СЕТ СН'!$F$14+СВЦЭМ!$D$10+'СЕТ СН'!$F$6-'СЕТ СН'!$F$26</f>
        <v>997.18119913999999</v>
      </c>
      <c r="J66" s="36">
        <f>SUMIFS(СВЦЭМ!$D$39:$D$782,СВЦЭМ!$A$39:$A$782,$A66,СВЦЭМ!$B$39:$B$782,J$47)+'СЕТ СН'!$F$14+СВЦЭМ!$D$10+'СЕТ СН'!$F$6-'СЕТ СН'!$F$26</f>
        <v>1031.17362983</v>
      </c>
      <c r="K66" s="36">
        <f>SUMIFS(СВЦЭМ!$D$39:$D$782,СВЦЭМ!$A$39:$A$782,$A66,СВЦЭМ!$B$39:$B$782,K$47)+'СЕТ СН'!$F$14+СВЦЭМ!$D$10+'СЕТ СН'!$F$6-'СЕТ СН'!$F$26</f>
        <v>1039.07936711</v>
      </c>
      <c r="L66" s="36">
        <f>SUMIFS(СВЦЭМ!$D$39:$D$782,СВЦЭМ!$A$39:$A$782,$A66,СВЦЭМ!$B$39:$B$782,L$47)+'СЕТ СН'!$F$14+СВЦЭМ!$D$10+'СЕТ СН'!$F$6-'СЕТ СН'!$F$26</f>
        <v>1043.01646366</v>
      </c>
      <c r="M66" s="36">
        <f>SUMIFS(СВЦЭМ!$D$39:$D$782,СВЦЭМ!$A$39:$A$782,$A66,СВЦЭМ!$B$39:$B$782,M$47)+'СЕТ СН'!$F$14+СВЦЭМ!$D$10+'СЕТ СН'!$F$6-'СЕТ СН'!$F$26</f>
        <v>1071.5405077800001</v>
      </c>
      <c r="N66" s="36">
        <f>SUMIFS(СВЦЭМ!$D$39:$D$782,СВЦЭМ!$A$39:$A$782,$A66,СВЦЭМ!$B$39:$B$782,N$47)+'СЕТ СН'!$F$14+СВЦЭМ!$D$10+'СЕТ СН'!$F$6-'СЕТ СН'!$F$26</f>
        <v>1005.53947421</v>
      </c>
      <c r="O66" s="36">
        <f>SUMIFS(СВЦЭМ!$D$39:$D$782,СВЦЭМ!$A$39:$A$782,$A66,СВЦЭМ!$B$39:$B$782,O$47)+'СЕТ СН'!$F$14+СВЦЭМ!$D$10+'СЕТ СН'!$F$6-'СЕТ СН'!$F$26</f>
        <v>997.49311028</v>
      </c>
      <c r="P66" s="36">
        <f>SUMIFS(СВЦЭМ!$D$39:$D$782,СВЦЭМ!$A$39:$A$782,$A66,СВЦЭМ!$B$39:$B$782,P$47)+'СЕТ СН'!$F$14+СВЦЭМ!$D$10+'СЕТ СН'!$F$6-'СЕТ СН'!$F$26</f>
        <v>981.49392253999997</v>
      </c>
      <c r="Q66" s="36">
        <f>SUMIFS(СВЦЭМ!$D$39:$D$782,СВЦЭМ!$A$39:$A$782,$A66,СВЦЭМ!$B$39:$B$782,Q$47)+'СЕТ СН'!$F$14+СВЦЭМ!$D$10+'СЕТ СН'!$F$6-'СЕТ СН'!$F$26</f>
        <v>979.36602058999995</v>
      </c>
      <c r="R66" s="36">
        <f>SUMIFS(СВЦЭМ!$D$39:$D$782,СВЦЭМ!$A$39:$A$782,$A66,СВЦЭМ!$B$39:$B$782,R$47)+'СЕТ СН'!$F$14+СВЦЭМ!$D$10+'СЕТ СН'!$F$6-'СЕТ СН'!$F$26</f>
        <v>879.19717138999999</v>
      </c>
      <c r="S66" s="36">
        <f>SUMIFS(СВЦЭМ!$D$39:$D$782,СВЦЭМ!$A$39:$A$782,$A66,СВЦЭМ!$B$39:$B$782,S$47)+'СЕТ СН'!$F$14+СВЦЭМ!$D$10+'СЕТ СН'!$F$6-'СЕТ СН'!$F$26</f>
        <v>805.11973483999998</v>
      </c>
      <c r="T66" s="36">
        <f>SUMIFS(СВЦЭМ!$D$39:$D$782,СВЦЭМ!$A$39:$A$782,$A66,СВЦЭМ!$B$39:$B$782,T$47)+'СЕТ СН'!$F$14+СВЦЭМ!$D$10+'СЕТ СН'!$F$6-'СЕТ СН'!$F$26</f>
        <v>825.82793232999995</v>
      </c>
      <c r="U66" s="36">
        <f>SUMIFS(СВЦЭМ!$D$39:$D$782,СВЦЭМ!$A$39:$A$782,$A66,СВЦЭМ!$B$39:$B$782,U$47)+'СЕТ СН'!$F$14+СВЦЭМ!$D$10+'СЕТ СН'!$F$6-'СЕТ СН'!$F$26</f>
        <v>892.82316924999998</v>
      </c>
      <c r="V66" s="36">
        <f>SUMIFS(СВЦЭМ!$D$39:$D$782,СВЦЭМ!$A$39:$A$782,$A66,СВЦЭМ!$B$39:$B$782,V$47)+'СЕТ СН'!$F$14+СВЦЭМ!$D$10+'СЕТ СН'!$F$6-'СЕТ СН'!$F$26</f>
        <v>945.06431911999994</v>
      </c>
      <c r="W66" s="36">
        <f>SUMIFS(СВЦЭМ!$D$39:$D$782,СВЦЭМ!$A$39:$A$782,$A66,СВЦЭМ!$B$39:$B$782,W$47)+'СЕТ СН'!$F$14+СВЦЭМ!$D$10+'СЕТ СН'!$F$6-'СЕТ СН'!$F$26</f>
        <v>1001.77526971</v>
      </c>
      <c r="X66" s="36">
        <f>SUMIFS(СВЦЭМ!$D$39:$D$782,СВЦЭМ!$A$39:$A$782,$A66,СВЦЭМ!$B$39:$B$782,X$47)+'СЕТ СН'!$F$14+СВЦЭМ!$D$10+'СЕТ СН'!$F$6-'СЕТ СН'!$F$26</f>
        <v>1032.13398809</v>
      </c>
      <c r="Y66" s="36">
        <f>SUMIFS(СВЦЭМ!$D$39:$D$782,СВЦЭМ!$A$39:$A$782,$A66,СВЦЭМ!$B$39:$B$782,Y$47)+'СЕТ СН'!$F$14+СВЦЭМ!$D$10+'СЕТ СН'!$F$6-'СЕТ СН'!$F$26</f>
        <v>1093.4468867000001</v>
      </c>
    </row>
    <row r="67" spans="1:25" ht="15.75" x14ac:dyDescent="0.2">
      <c r="A67" s="35">
        <f t="shared" si="1"/>
        <v>44854</v>
      </c>
      <c r="B67" s="36">
        <f>SUMIFS(СВЦЭМ!$D$39:$D$782,СВЦЭМ!$A$39:$A$782,$A67,СВЦЭМ!$B$39:$B$782,B$47)+'СЕТ СН'!$F$14+СВЦЭМ!$D$10+'СЕТ СН'!$F$6-'СЕТ СН'!$F$26</f>
        <v>1018.98118678</v>
      </c>
      <c r="C67" s="36">
        <f>SUMIFS(СВЦЭМ!$D$39:$D$782,СВЦЭМ!$A$39:$A$782,$A67,СВЦЭМ!$B$39:$B$782,C$47)+'СЕТ СН'!$F$14+СВЦЭМ!$D$10+'СЕТ СН'!$F$6-'СЕТ СН'!$F$26</f>
        <v>1020.2082044599999</v>
      </c>
      <c r="D67" s="36">
        <f>SUMIFS(СВЦЭМ!$D$39:$D$782,СВЦЭМ!$A$39:$A$782,$A67,СВЦЭМ!$B$39:$B$782,D$47)+'СЕТ СН'!$F$14+СВЦЭМ!$D$10+'СЕТ СН'!$F$6-'СЕТ СН'!$F$26</f>
        <v>1061.3173406200001</v>
      </c>
      <c r="E67" s="36">
        <f>SUMIFS(СВЦЭМ!$D$39:$D$782,СВЦЭМ!$A$39:$A$782,$A67,СВЦЭМ!$B$39:$B$782,E$47)+'СЕТ СН'!$F$14+СВЦЭМ!$D$10+'СЕТ СН'!$F$6-'СЕТ СН'!$F$26</f>
        <v>1057.8771902999999</v>
      </c>
      <c r="F67" s="36">
        <f>SUMIFS(СВЦЭМ!$D$39:$D$782,СВЦЭМ!$A$39:$A$782,$A67,СВЦЭМ!$B$39:$B$782,F$47)+'СЕТ СН'!$F$14+СВЦЭМ!$D$10+'СЕТ СН'!$F$6-'СЕТ СН'!$F$26</f>
        <v>1038.3488221499999</v>
      </c>
      <c r="G67" s="36">
        <f>SUMIFS(СВЦЭМ!$D$39:$D$782,СВЦЭМ!$A$39:$A$782,$A67,СВЦЭМ!$B$39:$B$782,G$47)+'СЕТ СН'!$F$14+СВЦЭМ!$D$10+'СЕТ СН'!$F$6-'СЕТ СН'!$F$26</f>
        <v>1010.2746782199999</v>
      </c>
      <c r="H67" s="36">
        <f>SUMIFS(СВЦЭМ!$D$39:$D$782,СВЦЭМ!$A$39:$A$782,$A67,СВЦЭМ!$B$39:$B$782,H$47)+'СЕТ СН'!$F$14+СВЦЭМ!$D$10+'СЕТ СН'!$F$6-'СЕТ СН'!$F$26</f>
        <v>962.66333210999994</v>
      </c>
      <c r="I67" s="36">
        <f>SUMIFS(СВЦЭМ!$D$39:$D$782,СВЦЭМ!$A$39:$A$782,$A67,СВЦЭМ!$B$39:$B$782,I$47)+'СЕТ СН'!$F$14+СВЦЭМ!$D$10+'СЕТ СН'!$F$6-'СЕТ СН'!$F$26</f>
        <v>934.56787738999992</v>
      </c>
      <c r="J67" s="36">
        <f>SUMIFS(СВЦЭМ!$D$39:$D$782,СВЦЭМ!$A$39:$A$782,$A67,СВЦЭМ!$B$39:$B$782,J$47)+'СЕТ СН'!$F$14+СВЦЭМ!$D$10+'СЕТ СН'!$F$6-'СЕТ СН'!$F$26</f>
        <v>936.61200785999995</v>
      </c>
      <c r="K67" s="36">
        <f>SUMIFS(СВЦЭМ!$D$39:$D$782,СВЦЭМ!$A$39:$A$782,$A67,СВЦЭМ!$B$39:$B$782,K$47)+'СЕТ СН'!$F$14+СВЦЭМ!$D$10+'СЕТ СН'!$F$6-'СЕТ СН'!$F$26</f>
        <v>971.84166311000001</v>
      </c>
      <c r="L67" s="36">
        <f>SUMIFS(СВЦЭМ!$D$39:$D$782,СВЦЭМ!$A$39:$A$782,$A67,СВЦЭМ!$B$39:$B$782,L$47)+'СЕТ СН'!$F$14+СВЦЭМ!$D$10+'СЕТ СН'!$F$6-'СЕТ СН'!$F$26</f>
        <v>979.74497625999993</v>
      </c>
      <c r="M67" s="36">
        <f>SUMIFS(СВЦЭМ!$D$39:$D$782,СВЦЭМ!$A$39:$A$782,$A67,СВЦЭМ!$B$39:$B$782,M$47)+'СЕТ СН'!$F$14+СВЦЭМ!$D$10+'СЕТ СН'!$F$6-'СЕТ СН'!$F$26</f>
        <v>1010.9177899399999</v>
      </c>
      <c r="N67" s="36">
        <f>SUMIFS(СВЦЭМ!$D$39:$D$782,СВЦЭМ!$A$39:$A$782,$A67,СВЦЭМ!$B$39:$B$782,N$47)+'СЕТ СН'!$F$14+СВЦЭМ!$D$10+'СЕТ СН'!$F$6-'СЕТ СН'!$F$26</f>
        <v>1003.72044809</v>
      </c>
      <c r="O67" s="36">
        <f>SUMIFS(СВЦЭМ!$D$39:$D$782,СВЦЭМ!$A$39:$A$782,$A67,СВЦЭМ!$B$39:$B$782,O$47)+'СЕТ СН'!$F$14+СВЦЭМ!$D$10+'СЕТ СН'!$F$6-'СЕТ СН'!$F$26</f>
        <v>1003.2822708699999</v>
      </c>
      <c r="P67" s="36">
        <f>SUMIFS(СВЦЭМ!$D$39:$D$782,СВЦЭМ!$A$39:$A$782,$A67,СВЦЭМ!$B$39:$B$782,P$47)+'СЕТ СН'!$F$14+СВЦЭМ!$D$10+'СЕТ СН'!$F$6-'СЕТ СН'!$F$26</f>
        <v>1005.26403595</v>
      </c>
      <c r="Q67" s="36">
        <f>SUMIFS(СВЦЭМ!$D$39:$D$782,СВЦЭМ!$A$39:$A$782,$A67,СВЦЭМ!$B$39:$B$782,Q$47)+'СЕТ СН'!$F$14+СВЦЭМ!$D$10+'СЕТ СН'!$F$6-'СЕТ СН'!$F$26</f>
        <v>999.35874106999995</v>
      </c>
      <c r="R67" s="36">
        <f>SUMIFS(СВЦЭМ!$D$39:$D$782,СВЦЭМ!$A$39:$A$782,$A67,СВЦЭМ!$B$39:$B$782,R$47)+'СЕТ СН'!$F$14+СВЦЭМ!$D$10+'СЕТ СН'!$F$6-'СЕТ СН'!$F$26</f>
        <v>1049.21580079</v>
      </c>
      <c r="S67" s="36">
        <f>SUMIFS(СВЦЭМ!$D$39:$D$782,СВЦЭМ!$A$39:$A$782,$A67,СВЦЭМ!$B$39:$B$782,S$47)+'СЕТ СН'!$F$14+СВЦЭМ!$D$10+'СЕТ СН'!$F$6-'СЕТ СН'!$F$26</f>
        <v>1041.67791431</v>
      </c>
      <c r="T67" s="36">
        <f>SUMIFS(СВЦЭМ!$D$39:$D$782,СВЦЭМ!$A$39:$A$782,$A67,СВЦЭМ!$B$39:$B$782,T$47)+'СЕТ СН'!$F$14+СВЦЭМ!$D$10+'СЕТ СН'!$F$6-'СЕТ СН'!$F$26</f>
        <v>1051.7897984000001</v>
      </c>
      <c r="U67" s="36">
        <f>SUMIFS(СВЦЭМ!$D$39:$D$782,СВЦЭМ!$A$39:$A$782,$A67,СВЦЭМ!$B$39:$B$782,U$47)+'СЕТ СН'!$F$14+СВЦЭМ!$D$10+'СЕТ СН'!$F$6-'СЕТ СН'!$F$26</f>
        <v>1047.70962497</v>
      </c>
      <c r="V67" s="36">
        <f>SUMIFS(СВЦЭМ!$D$39:$D$782,СВЦЭМ!$A$39:$A$782,$A67,СВЦЭМ!$B$39:$B$782,V$47)+'СЕТ СН'!$F$14+СВЦЭМ!$D$10+'СЕТ СН'!$F$6-'СЕТ СН'!$F$26</f>
        <v>1038.00495243</v>
      </c>
      <c r="W67" s="36">
        <f>SUMIFS(СВЦЭМ!$D$39:$D$782,СВЦЭМ!$A$39:$A$782,$A67,СВЦЭМ!$B$39:$B$782,W$47)+'СЕТ СН'!$F$14+СВЦЭМ!$D$10+'СЕТ СН'!$F$6-'СЕТ СН'!$F$26</f>
        <v>1024.9953271500001</v>
      </c>
      <c r="X67" s="36">
        <f>SUMIFS(СВЦЭМ!$D$39:$D$782,СВЦЭМ!$A$39:$A$782,$A67,СВЦЭМ!$B$39:$B$782,X$47)+'СЕТ СН'!$F$14+СВЦЭМ!$D$10+'СЕТ СН'!$F$6-'СЕТ СН'!$F$26</f>
        <v>1004.4056323999999</v>
      </c>
      <c r="Y67" s="36">
        <f>SUMIFS(СВЦЭМ!$D$39:$D$782,СВЦЭМ!$A$39:$A$782,$A67,СВЦЭМ!$B$39:$B$782,Y$47)+'СЕТ СН'!$F$14+СВЦЭМ!$D$10+'СЕТ СН'!$F$6-'СЕТ СН'!$F$26</f>
        <v>1009.85574423</v>
      </c>
    </row>
    <row r="68" spans="1:25" ht="15.75" x14ac:dyDescent="0.2">
      <c r="A68" s="35">
        <f t="shared" si="1"/>
        <v>44855</v>
      </c>
      <c r="B68" s="36">
        <f>SUMIFS(СВЦЭМ!$D$39:$D$782,СВЦЭМ!$A$39:$A$782,$A68,СВЦЭМ!$B$39:$B$782,B$47)+'СЕТ СН'!$F$14+СВЦЭМ!$D$10+'СЕТ СН'!$F$6-'СЕТ СН'!$F$26</f>
        <v>1223.2458143100002</v>
      </c>
      <c r="C68" s="36">
        <f>SUMIFS(СВЦЭМ!$D$39:$D$782,СВЦЭМ!$A$39:$A$782,$A68,СВЦЭМ!$B$39:$B$782,C$47)+'СЕТ СН'!$F$14+СВЦЭМ!$D$10+'СЕТ СН'!$F$6-'СЕТ СН'!$F$26</f>
        <v>1210.1838547100001</v>
      </c>
      <c r="D68" s="36">
        <f>SUMIFS(СВЦЭМ!$D$39:$D$782,СВЦЭМ!$A$39:$A$782,$A68,СВЦЭМ!$B$39:$B$782,D$47)+'СЕТ СН'!$F$14+СВЦЭМ!$D$10+'СЕТ СН'!$F$6-'СЕТ СН'!$F$26</f>
        <v>1226.1819413200003</v>
      </c>
      <c r="E68" s="36">
        <f>SUMIFS(СВЦЭМ!$D$39:$D$782,СВЦЭМ!$A$39:$A$782,$A68,СВЦЭМ!$B$39:$B$782,E$47)+'СЕТ СН'!$F$14+СВЦЭМ!$D$10+'СЕТ СН'!$F$6-'СЕТ СН'!$F$26</f>
        <v>1285.5744918400003</v>
      </c>
      <c r="F68" s="36">
        <f>SUMIFS(СВЦЭМ!$D$39:$D$782,СВЦЭМ!$A$39:$A$782,$A68,СВЦЭМ!$B$39:$B$782,F$47)+'СЕТ СН'!$F$14+СВЦЭМ!$D$10+'СЕТ СН'!$F$6-'СЕТ СН'!$F$26</f>
        <v>1265.4183272500002</v>
      </c>
      <c r="G68" s="36">
        <f>SUMIFS(СВЦЭМ!$D$39:$D$782,СВЦЭМ!$A$39:$A$782,$A68,СВЦЭМ!$B$39:$B$782,G$47)+'СЕТ СН'!$F$14+СВЦЭМ!$D$10+'СЕТ СН'!$F$6-'СЕТ СН'!$F$26</f>
        <v>1228.0095355200001</v>
      </c>
      <c r="H68" s="36">
        <f>SUMIFS(СВЦЭМ!$D$39:$D$782,СВЦЭМ!$A$39:$A$782,$A68,СВЦЭМ!$B$39:$B$782,H$47)+'СЕТ СН'!$F$14+СВЦЭМ!$D$10+'СЕТ СН'!$F$6-'СЕТ СН'!$F$26</f>
        <v>1161.7788914600003</v>
      </c>
      <c r="I68" s="36">
        <f>SUMIFS(СВЦЭМ!$D$39:$D$782,СВЦЭМ!$A$39:$A$782,$A68,СВЦЭМ!$B$39:$B$782,I$47)+'СЕТ СН'!$F$14+СВЦЭМ!$D$10+'СЕТ СН'!$F$6-'СЕТ СН'!$F$26</f>
        <v>1142.9825916300001</v>
      </c>
      <c r="J68" s="36">
        <f>SUMIFS(СВЦЭМ!$D$39:$D$782,СВЦЭМ!$A$39:$A$782,$A68,СВЦЭМ!$B$39:$B$782,J$47)+'СЕТ СН'!$F$14+СВЦЭМ!$D$10+'СЕТ СН'!$F$6-'СЕТ СН'!$F$26</f>
        <v>1115.1257109700002</v>
      </c>
      <c r="K68" s="36">
        <f>SUMIFS(СВЦЭМ!$D$39:$D$782,СВЦЭМ!$A$39:$A$782,$A68,СВЦЭМ!$B$39:$B$782,K$47)+'СЕТ СН'!$F$14+СВЦЭМ!$D$10+'СЕТ СН'!$F$6-'СЕТ СН'!$F$26</f>
        <v>1118.0265833000003</v>
      </c>
      <c r="L68" s="36">
        <f>SUMIFS(СВЦЭМ!$D$39:$D$782,СВЦЭМ!$A$39:$A$782,$A68,СВЦЭМ!$B$39:$B$782,L$47)+'СЕТ СН'!$F$14+СВЦЭМ!$D$10+'СЕТ СН'!$F$6-'СЕТ СН'!$F$26</f>
        <v>1121.3367435600003</v>
      </c>
      <c r="M68" s="36">
        <f>SUMIFS(СВЦЭМ!$D$39:$D$782,СВЦЭМ!$A$39:$A$782,$A68,СВЦЭМ!$B$39:$B$782,M$47)+'СЕТ СН'!$F$14+СВЦЭМ!$D$10+'СЕТ СН'!$F$6-'СЕТ СН'!$F$26</f>
        <v>1130.1117553100003</v>
      </c>
      <c r="N68" s="36">
        <f>SUMIFS(СВЦЭМ!$D$39:$D$782,СВЦЭМ!$A$39:$A$782,$A68,СВЦЭМ!$B$39:$B$782,N$47)+'СЕТ СН'!$F$14+СВЦЭМ!$D$10+'СЕТ СН'!$F$6-'СЕТ СН'!$F$26</f>
        <v>1137.7852174800003</v>
      </c>
      <c r="O68" s="36">
        <f>SUMIFS(СВЦЭМ!$D$39:$D$782,СВЦЭМ!$A$39:$A$782,$A68,СВЦЭМ!$B$39:$B$782,O$47)+'СЕТ СН'!$F$14+СВЦЭМ!$D$10+'СЕТ СН'!$F$6-'СЕТ СН'!$F$26</f>
        <v>1132.2856421800002</v>
      </c>
      <c r="P68" s="36">
        <f>SUMIFS(СВЦЭМ!$D$39:$D$782,СВЦЭМ!$A$39:$A$782,$A68,СВЦЭМ!$B$39:$B$782,P$47)+'СЕТ СН'!$F$14+СВЦЭМ!$D$10+'СЕТ СН'!$F$6-'СЕТ СН'!$F$26</f>
        <v>1159.3175892300003</v>
      </c>
      <c r="Q68" s="36">
        <f>SUMIFS(СВЦЭМ!$D$39:$D$782,СВЦЭМ!$A$39:$A$782,$A68,СВЦЭМ!$B$39:$B$782,Q$47)+'СЕТ СН'!$F$14+СВЦЭМ!$D$10+'СЕТ СН'!$F$6-'СЕТ СН'!$F$26</f>
        <v>1162.0824608500002</v>
      </c>
      <c r="R68" s="36">
        <f>SUMIFS(СВЦЭМ!$D$39:$D$782,СВЦЭМ!$A$39:$A$782,$A68,СВЦЭМ!$B$39:$B$782,R$47)+'СЕТ СН'!$F$14+СВЦЭМ!$D$10+'СЕТ СН'!$F$6-'СЕТ СН'!$F$26</f>
        <v>1143.0069374300001</v>
      </c>
      <c r="S68" s="36">
        <f>SUMIFS(СВЦЭМ!$D$39:$D$782,СВЦЭМ!$A$39:$A$782,$A68,СВЦЭМ!$B$39:$B$782,S$47)+'СЕТ СН'!$F$14+СВЦЭМ!$D$10+'СЕТ СН'!$F$6-'СЕТ СН'!$F$26</f>
        <v>1124.2792226400002</v>
      </c>
      <c r="T68" s="36">
        <f>SUMIFS(СВЦЭМ!$D$39:$D$782,СВЦЭМ!$A$39:$A$782,$A68,СВЦЭМ!$B$39:$B$782,T$47)+'СЕТ СН'!$F$14+СВЦЭМ!$D$10+'СЕТ СН'!$F$6-'СЕТ СН'!$F$26</f>
        <v>1079.1440629900001</v>
      </c>
      <c r="U68" s="36">
        <f>SUMIFS(СВЦЭМ!$D$39:$D$782,СВЦЭМ!$A$39:$A$782,$A68,СВЦЭМ!$B$39:$B$782,U$47)+'СЕТ СН'!$F$14+СВЦЭМ!$D$10+'СЕТ СН'!$F$6-'СЕТ СН'!$F$26</f>
        <v>1098.6105988500003</v>
      </c>
      <c r="V68" s="36">
        <f>SUMIFS(СВЦЭМ!$D$39:$D$782,СВЦЭМ!$A$39:$A$782,$A68,СВЦЭМ!$B$39:$B$782,V$47)+'СЕТ СН'!$F$14+СВЦЭМ!$D$10+'СЕТ СН'!$F$6-'СЕТ СН'!$F$26</f>
        <v>1114.4927233800004</v>
      </c>
      <c r="W68" s="36">
        <f>SUMIFS(СВЦЭМ!$D$39:$D$782,СВЦЭМ!$A$39:$A$782,$A68,СВЦЭМ!$B$39:$B$782,W$47)+'СЕТ СН'!$F$14+СВЦЭМ!$D$10+'СЕТ СН'!$F$6-'СЕТ СН'!$F$26</f>
        <v>1154.5012543900002</v>
      </c>
      <c r="X68" s="36">
        <f>SUMIFS(СВЦЭМ!$D$39:$D$782,СВЦЭМ!$A$39:$A$782,$A68,СВЦЭМ!$B$39:$B$782,X$47)+'СЕТ СН'!$F$14+СВЦЭМ!$D$10+'СЕТ СН'!$F$6-'СЕТ СН'!$F$26</f>
        <v>1189.9183029600001</v>
      </c>
      <c r="Y68" s="36">
        <f>SUMIFS(СВЦЭМ!$D$39:$D$782,СВЦЭМ!$A$39:$A$782,$A68,СВЦЭМ!$B$39:$B$782,Y$47)+'СЕТ СН'!$F$14+СВЦЭМ!$D$10+'СЕТ СН'!$F$6-'СЕТ СН'!$F$26</f>
        <v>1220.4037844500001</v>
      </c>
    </row>
    <row r="69" spans="1:25" ht="15.75" x14ac:dyDescent="0.2">
      <c r="A69" s="35">
        <f t="shared" si="1"/>
        <v>44856</v>
      </c>
      <c r="B69" s="36">
        <f>SUMIFS(СВЦЭМ!$D$39:$D$782,СВЦЭМ!$A$39:$A$782,$A69,СВЦЭМ!$B$39:$B$782,B$47)+'СЕТ СН'!$F$14+СВЦЭМ!$D$10+'СЕТ СН'!$F$6-'СЕТ СН'!$F$26</f>
        <v>1253.0820500200002</v>
      </c>
      <c r="C69" s="36">
        <f>SUMIFS(СВЦЭМ!$D$39:$D$782,СВЦЭМ!$A$39:$A$782,$A69,СВЦЭМ!$B$39:$B$782,C$47)+'СЕТ СН'!$F$14+СВЦЭМ!$D$10+'СЕТ СН'!$F$6-'СЕТ СН'!$F$26</f>
        <v>1249.3972113200002</v>
      </c>
      <c r="D69" s="36">
        <f>SUMIFS(СВЦЭМ!$D$39:$D$782,СВЦЭМ!$A$39:$A$782,$A69,СВЦЭМ!$B$39:$B$782,D$47)+'СЕТ СН'!$F$14+СВЦЭМ!$D$10+'СЕТ СН'!$F$6-'СЕТ СН'!$F$26</f>
        <v>1291.5084048500003</v>
      </c>
      <c r="E69" s="36">
        <f>SUMIFS(СВЦЭМ!$D$39:$D$782,СВЦЭМ!$A$39:$A$782,$A69,СВЦЭМ!$B$39:$B$782,E$47)+'СЕТ СН'!$F$14+СВЦЭМ!$D$10+'СЕТ СН'!$F$6-'СЕТ СН'!$F$26</f>
        <v>1294.7512147500001</v>
      </c>
      <c r="F69" s="36">
        <f>SUMIFS(СВЦЭМ!$D$39:$D$782,СВЦЭМ!$A$39:$A$782,$A69,СВЦЭМ!$B$39:$B$782,F$47)+'СЕТ СН'!$F$14+СВЦЭМ!$D$10+'СЕТ СН'!$F$6-'СЕТ СН'!$F$26</f>
        <v>1284.8905618000001</v>
      </c>
      <c r="G69" s="36">
        <f>SUMIFS(СВЦЭМ!$D$39:$D$782,СВЦЭМ!$A$39:$A$782,$A69,СВЦЭМ!$B$39:$B$782,G$47)+'СЕТ СН'!$F$14+СВЦЭМ!$D$10+'СЕТ СН'!$F$6-'СЕТ СН'!$F$26</f>
        <v>1279.2377840700003</v>
      </c>
      <c r="H69" s="36">
        <f>SUMIFS(СВЦЭМ!$D$39:$D$782,СВЦЭМ!$A$39:$A$782,$A69,СВЦЭМ!$B$39:$B$782,H$47)+'СЕТ СН'!$F$14+СВЦЭМ!$D$10+'СЕТ СН'!$F$6-'СЕТ СН'!$F$26</f>
        <v>1235.0918917300003</v>
      </c>
      <c r="I69" s="36">
        <f>SUMIFS(СВЦЭМ!$D$39:$D$782,СВЦЭМ!$A$39:$A$782,$A69,СВЦЭМ!$B$39:$B$782,I$47)+'СЕТ СН'!$F$14+СВЦЭМ!$D$10+'СЕТ СН'!$F$6-'СЕТ СН'!$F$26</f>
        <v>1209.9542676800002</v>
      </c>
      <c r="J69" s="36">
        <f>SUMIFS(СВЦЭМ!$D$39:$D$782,СВЦЭМ!$A$39:$A$782,$A69,СВЦЭМ!$B$39:$B$782,J$47)+'СЕТ СН'!$F$14+СВЦЭМ!$D$10+'СЕТ СН'!$F$6-'СЕТ СН'!$F$26</f>
        <v>1213.6929136900003</v>
      </c>
      <c r="K69" s="36">
        <f>SUMIFS(СВЦЭМ!$D$39:$D$782,СВЦЭМ!$A$39:$A$782,$A69,СВЦЭМ!$B$39:$B$782,K$47)+'СЕТ СН'!$F$14+СВЦЭМ!$D$10+'СЕТ СН'!$F$6-'СЕТ СН'!$F$26</f>
        <v>1201.7156147200003</v>
      </c>
      <c r="L69" s="36">
        <f>SUMIFS(СВЦЭМ!$D$39:$D$782,СВЦЭМ!$A$39:$A$782,$A69,СВЦЭМ!$B$39:$B$782,L$47)+'СЕТ СН'!$F$14+СВЦЭМ!$D$10+'СЕТ СН'!$F$6-'СЕТ СН'!$F$26</f>
        <v>1193.9893990300002</v>
      </c>
      <c r="M69" s="36">
        <f>SUMIFS(СВЦЭМ!$D$39:$D$782,СВЦЭМ!$A$39:$A$782,$A69,СВЦЭМ!$B$39:$B$782,M$47)+'СЕТ СН'!$F$14+СВЦЭМ!$D$10+'СЕТ СН'!$F$6-'СЕТ СН'!$F$26</f>
        <v>1203.2621767700002</v>
      </c>
      <c r="N69" s="36">
        <f>SUMIFS(СВЦЭМ!$D$39:$D$782,СВЦЭМ!$A$39:$A$782,$A69,СВЦЭМ!$B$39:$B$782,N$47)+'СЕТ СН'!$F$14+СВЦЭМ!$D$10+'СЕТ СН'!$F$6-'СЕТ СН'!$F$26</f>
        <v>1214.9007087600003</v>
      </c>
      <c r="O69" s="36">
        <f>SUMIFS(СВЦЭМ!$D$39:$D$782,СВЦЭМ!$A$39:$A$782,$A69,СВЦЭМ!$B$39:$B$782,O$47)+'СЕТ СН'!$F$14+СВЦЭМ!$D$10+'СЕТ СН'!$F$6-'СЕТ СН'!$F$26</f>
        <v>1211.2197515300002</v>
      </c>
      <c r="P69" s="36">
        <f>SUMIFS(СВЦЭМ!$D$39:$D$782,СВЦЭМ!$A$39:$A$782,$A69,СВЦЭМ!$B$39:$B$782,P$47)+'СЕТ СН'!$F$14+СВЦЭМ!$D$10+'СЕТ СН'!$F$6-'СЕТ СН'!$F$26</f>
        <v>1255.8048399300003</v>
      </c>
      <c r="Q69" s="36">
        <f>SUMIFS(СВЦЭМ!$D$39:$D$782,СВЦЭМ!$A$39:$A$782,$A69,СВЦЭМ!$B$39:$B$782,Q$47)+'СЕТ СН'!$F$14+СВЦЭМ!$D$10+'СЕТ СН'!$F$6-'СЕТ СН'!$F$26</f>
        <v>1253.8456989100002</v>
      </c>
      <c r="R69" s="36">
        <f>SUMIFS(СВЦЭМ!$D$39:$D$782,СВЦЭМ!$A$39:$A$782,$A69,СВЦЭМ!$B$39:$B$782,R$47)+'СЕТ СН'!$F$14+СВЦЭМ!$D$10+'СЕТ СН'!$F$6-'СЕТ СН'!$F$26</f>
        <v>1234.2335670100001</v>
      </c>
      <c r="S69" s="36">
        <f>SUMIFS(СВЦЭМ!$D$39:$D$782,СВЦЭМ!$A$39:$A$782,$A69,СВЦЭМ!$B$39:$B$782,S$47)+'СЕТ СН'!$F$14+СВЦЭМ!$D$10+'СЕТ СН'!$F$6-'СЕТ СН'!$F$26</f>
        <v>1211.3216338200002</v>
      </c>
      <c r="T69" s="36">
        <f>SUMIFS(СВЦЭМ!$D$39:$D$782,СВЦЭМ!$A$39:$A$782,$A69,СВЦЭМ!$B$39:$B$782,T$47)+'СЕТ СН'!$F$14+СВЦЭМ!$D$10+'СЕТ СН'!$F$6-'СЕТ СН'!$F$26</f>
        <v>1156.7669112700003</v>
      </c>
      <c r="U69" s="36">
        <f>SUMIFS(СВЦЭМ!$D$39:$D$782,СВЦЭМ!$A$39:$A$782,$A69,СВЦЭМ!$B$39:$B$782,U$47)+'СЕТ СН'!$F$14+СВЦЭМ!$D$10+'СЕТ СН'!$F$6-'СЕТ СН'!$F$26</f>
        <v>1180.7587879500002</v>
      </c>
      <c r="V69" s="36">
        <f>SUMIFS(СВЦЭМ!$D$39:$D$782,СВЦЭМ!$A$39:$A$782,$A69,СВЦЭМ!$B$39:$B$782,V$47)+'СЕТ СН'!$F$14+СВЦЭМ!$D$10+'СЕТ СН'!$F$6-'СЕТ СН'!$F$26</f>
        <v>1209.8510362300003</v>
      </c>
      <c r="W69" s="36">
        <f>SUMIFS(СВЦЭМ!$D$39:$D$782,СВЦЭМ!$A$39:$A$782,$A69,СВЦЭМ!$B$39:$B$782,W$47)+'СЕТ СН'!$F$14+СВЦЭМ!$D$10+'СЕТ СН'!$F$6-'СЕТ СН'!$F$26</f>
        <v>1233.5089981800002</v>
      </c>
      <c r="X69" s="36">
        <f>SUMIFS(СВЦЭМ!$D$39:$D$782,СВЦЭМ!$A$39:$A$782,$A69,СВЦЭМ!$B$39:$B$782,X$47)+'СЕТ СН'!$F$14+СВЦЭМ!$D$10+'СЕТ СН'!$F$6-'СЕТ СН'!$F$26</f>
        <v>1264.2623424000003</v>
      </c>
      <c r="Y69" s="36">
        <f>SUMIFS(СВЦЭМ!$D$39:$D$782,СВЦЭМ!$A$39:$A$782,$A69,СВЦЭМ!$B$39:$B$782,Y$47)+'СЕТ СН'!$F$14+СВЦЭМ!$D$10+'СЕТ СН'!$F$6-'СЕТ СН'!$F$26</f>
        <v>1289.1837726600002</v>
      </c>
    </row>
    <row r="70" spans="1:25" ht="15.75" x14ac:dyDescent="0.2">
      <c r="A70" s="35">
        <f t="shared" si="1"/>
        <v>44857</v>
      </c>
      <c r="B70" s="36">
        <f>SUMIFS(СВЦЭМ!$D$39:$D$782,СВЦЭМ!$A$39:$A$782,$A70,СВЦЭМ!$B$39:$B$782,B$47)+'СЕТ СН'!$F$14+СВЦЭМ!$D$10+'СЕТ СН'!$F$6-'СЕТ СН'!$F$26</f>
        <v>1257.9816951800003</v>
      </c>
      <c r="C70" s="36">
        <f>SUMIFS(СВЦЭМ!$D$39:$D$782,СВЦЭМ!$A$39:$A$782,$A70,СВЦЭМ!$B$39:$B$782,C$47)+'СЕТ СН'!$F$14+СВЦЭМ!$D$10+'СЕТ СН'!$F$6-'СЕТ СН'!$F$26</f>
        <v>1287.6855628400001</v>
      </c>
      <c r="D70" s="36">
        <f>SUMIFS(СВЦЭМ!$D$39:$D$782,СВЦЭМ!$A$39:$A$782,$A70,СВЦЭМ!$B$39:$B$782,D$47)+'СЕТ СН'!$F$14+СВЦЭМ!$D$10+'СЕТ СН'!$F$6-'СЕТ СН'!$F$26</f>
        <v>1314.1083635000002</v>
      </c>
      <c r="E70" s="36">
        <f>SUMIFS(СВЦЭМ!$D$39:$D$782,СВЦЭМ!$A$39:$A$782,$A70,СВЦЭМ!$B$39:$B$782,E$47)+'СЕТ СН'!$F$14+СВЦЭМ!$D$10+'СЕТ СН'!$F$6-'СЕТ СН'!$F$26</f>
        <v>1314.3076589800003</v>
      </c>
      <c r="F70" s="36">
        <f>SUMIFS(СВЦЭМ!$D$39:$D$782,СВЦЭМ!$A$39:$A$782,$A70,СВЦЭМ!$B$39:$B$782,F$47)+'СЕТ СН'!$F$14+СВЦЭМ!$D$10+'СЕТ СН'!$F$6-'СЕТ СН'!$F$26</f>
        <v>1327.7272263300001</v>
      </c>
      <c r="G70" s="36">
        <f>SUMIFS(СВЦЭМ!$D$39:$D$782,СВЦЭМ!$A$39:$A$782,$A70,СВЦЭМ!$B$39:$B$782,G$47)+'СЕТ СН'!$F$14+СВЦЭМ!$D$10+'СЕТ СН'!$F$6-'СЕТ СН'!$F$26</f>
        <v>1303.6786071200002</v>
      </c>
      <c r="H70" s="36">
        <f>SUMIFS(СВЦЭМ!$D$39:$D$782,СВЦЭМ!$A$39:$A$782,$A70,СВЦЭМ!$B$39:$B$782,H$47)+'СЕТ СН'!$F$14+СВЦЭМ!$D$10+'СЕТ СН'!$F$6-'СЕТ СН'!$F$26</f>
        <v>1265.9141070400003</v>
      </c>
      <c r="I70" s="36">
        <f>SUMIFS(СВЦЭМ!$D$39:$D$782,СВЦЭМ!$A$39:$A$782,$A70,СВЦЭМ!$B$39:$B$782,I$47)+'СЕТ СН'!$F$14+СВЦЭМ!$D$10+'СЕТ СН'!$F$6-'СЕТ СН'!$F$26</f>
        <v>1263.1556316600002</v>
      </c>
      <c r="J70" s="36">
        <f>SUMIFS(СВЦЭМ!$D$39:$D$782,СВЦЭМ!$A$39:$A$782,$A70,СВЦЭМ!$B$39:$B$782,J$47)+'СЕТ СН'!$F$14+СВЦЭМ!$D$10+'СЕТ СН'!$F$6-'СЕТ СН'!$F$26</f>
        <v>1226.2611787600001</v>
      </c>
      <c r="K70" s="36">
        <f>SUMIFS(СВЦЭМ!$D$39:$D$782,СВЦЭМ!$A$39:$A$782,$A70,СВЦЭМ!$B$39:$B$782,K$47)+'СЕТ СН'!$F$14+СВЦЭМ!$D$10+'СЕТ СН'!$F$6-'СЕТ СН'!$F$26</f>
        <v>1213.7106768100002</v>
      </c>
      <c r="L70" s="36">
        <f>SUMIFS(СВЦЭМ!$D$39:$D$782,СВЦЭМ!$A$39:$A$782,$A70,СВЦЭМ!$B$39:$B$782,L$47)+'СЕТ СН'!$F$14+СВЦЭМ!$D$10+'СЕТ СН'!$F$6-'СЕТ СН'!$F$26</f>
        <v>1200.3035794300001</v>
      </c>
      <c r="M70" s="36">
        <f>SUMIFS(СВЦЭМ!$D$39:$D$782,СВЦЭМ!$A$39:$A$782,$A70,СВЦЭМ!$B$39:$B$782,M$47)+'СЕТ СН'!$F$14+СВЦЭМ!$D$10+'СЕТ СН'!$F$6-'СЕТ СН'!$F$26</f>
        <v>1213.5768274100003</v>
      </c>
      <c r="N70" s="36">
        <f>SUMIFS(СВЦЭМ!$D$39:$D$782,СВЦЭМ!$A$39:$A$782,$A70,СВЦЭМ!$B$39:$B$782,N$47)+'СЕТ СН'!$F$14+СВЦЭМ!$D$10+'СЕТ СН'!$F$6-'СЕТ СН'!$F$26</f>
        <v>1224.9500412200002</v>
      </c>
      <c r="O70" s="36">
        <f>SUMIFS(СВЦЭМ!$D$39:$D$782,СВЦЭМ!$A$39:$A$782,$A70,СВЦЭМ!$B$39:$B$782,O$47)+'СЕТ СН'!$F$14+СВЦЭМ!$D$10+'СЕТ СН'!$F$6-'СЕТ СН'!$F$26</f>
        <v>1240.8479696500001</v>
      </c>
      <c r="P70" s="36">
        <f>SUMIFS(СВЦЭМ!$D$39:$D$782,СВЦЭМ!$A$39:$A$782,$A70,СВЦЭМ!$B$39:$B$782,P$47)+'СЕТ СН'!$F$14+СВЦЭМ!$D$10+'СЕТ СН'!$F$6-'СЕТ СН'!$F$26</f>
        <v>1255.1154032900001</v>
      </c>
      <c r="Q70" s="36">
        <f>SUMIFS(СВЦЭМ!$D$39:$D$782,СВЦЭМ!$A$39:$A$782,$A70,СВЦЭМ!$B$39:$B$782,Q$47)+'СЕТ СН'!$F$14+СВЦЭМ!$D$10+'СЕТ СН'!$F$6-'СЕТ СН'!$F$26</f>
        <v>1268.1832281500001</v>
      </c>
      <c r="R70" s="36">
        <f>SUMIFS(СВЦЭМ!$D$39:$D$782,СВЦЭМ!$A$39:$A$782,$A70,СВЦЭМ!$B$39:$B$782,R$47)+'СЕТ СН'!$F$14+СВЦЭМ!$D$10+'СЕТ СН'!$F$6-'СЕТ СН'!$F$26</f>
        <v>1245.0737416600002</v>
      </c>
      <c r="S70" s="36">
        <f>SUMIFS(СВЦЭМ!$D$39:$D$782,СВЦЭМ!$A$39:$A$782,$A70,СВЦЭМ!$B$39:$B$782,S$47)+'СЕТ СН'!$F$14+СВЦЭМ!$D$10+'СЕТ СН'!$F$6-'СЕТ СН'!$F$26</f>
        <v>1213.4286448000003</v>
      </c>
      <c r="T70" s="36">
        <f>SUMIFS(СВЦЭМ!$D$39:$D$782,СВЦЭМ!$A$39:$A$782,$A70,СВЦЭМ!$B$39:$B$782,T$47)+'СЕТ СН'!$F$14+СВЦЭМ!$D$10+'СЕТ СН'!$F$6-'СЕТ СН'!$F$26</f>
        <v>1156.2416236800002</v>
      </c>
      <c r="U70" s="36">
        <f>SUMIFS(СВЦЭМ!$D$39:$D$782,СВЦЭМ!$A$39:$A$782,$A70,СВЦЭМ!$B$39:$B$782,U$47)+'СЕТ СН'!$F$14+СВЦЭМ!$D$10+'СЕТ СН'!$F$6-'СЕТ СН'!$F$26</f>
        <v>1176.2426073800002</v>
      </c>
      <c r="V70" s="36">
        <f>SUMIFS(СВЦЭМ!$D$39:$D$782,СВЦЭМ!$A$39:$A$782,$A70,СВЦЭМ!$B$39:$B$782,V$47)+'СЕТ СН'!$F$14+СВЦЭМ!$D$10+'СЕТ СН'!$F$6-'СЕТ СН'!$F$26</f>
        <v>1191.0709948200001</v>
      </c>
      <c r="W70" s="36">
        <f>SUMIFS(СВЦЭМ!$D$39:$D$782,СВЦЭМ!$A$39:$A$782,$A70,СВЦЭМ!$B$39:$B$782,W$47)+'СЕТ СН'!$F$14+СВЦЭМ!$D$10+'СЕТ СН'!$F$6-'СЕТ СН'!$F$26</f>
        <v>1216.5603307200001</v>
      </c>
      <c r="X70" s="36">
        <f>SUMIFS(СВЦЭМ!$D$39:$D$782,СВЦЭМ!$A$39:$A$782,$A70,СВЦЭМ!$B$39:$B$782,X$47)+'СЕТ СН'!$F$14+СВЦЭМ!$D$10+'СЕТ СН'!$F$6-'СЕТ СН'!$F$26</f>
        <v>1252.2752813600002</v>
      </c>
      <c r="Y70" s="36">
        <f>SUMIFS(СВЦЭМ!$D$39:$D$782,СВЦЭМ!$A$39:$A$782,$A70,СВЦЭМ!$B$39:$B$782,Y$47)+'СЕТ СН'!$F$14+СВЦЭМ!$D$10+'СЕТ СН'!$F$6-'СЕТ СН'!$F$26</f>
        <v>1296.1454298900003</v>
      </c>
    </row>
    <row r="71" spans="1:25" ht="15.75" x14ac:dyDescent="0.2">
      <c r="A71" s="35">
        <f t="shared" si="1"/>
        <v>44858</v>
      </c>
      <c r="B71" s="36">
        <f>SUMIFS(СВЦЭМ!$D$39:$D$782,СВЦЭМ!$A$39:$A$782,$A71,СВЦЭМ!$B$39:$B$782,B$47)+'СЕТ СН'!$F$14+СВЦЭМ!$D$10+'СЕТ СН'!$F$6-'СЕТ СН'!$F$26</f>
        <v>1261.6150414300002</v>
      </c>
      <c r="C71" s="36">
        <f>SUMIFS(СВЦЭМ!$D$39:$D$782,СВЦЭМ!$A$39:$A$782,$A71,СВЦЭМ!$B$39:$B$782,C$47)+'СЕТ СН'!$F$14+СВЦЭМ!$D$10+'СЕТ СН'!$F$6-'СЕТ СН'!$F$26</f>
        <v>1288.0082764700003</v>
      </c>
      <c r="D71" s="36">
        <f>SUMIFS(СВЦЭМ!$D$39:$D$782,СВЦЭМ!$A$39:$A$782,$A71,СВЦЭМ!$B$39:$B$782,D$47)+'СЕТ СН'!$F$14+СВЦЭМ!$D$10+'СЕТ СН'!$F$6-'СЕТ СН'!$F$26</f>
        <v>1302.1433371400003</v>
      </c>
      <c r="E71" s="36">
        <f>SUMIFS(СВЦЭМ!$D$39:$D$782,СВЦЭМ!$A$39:$A$782,$A71,СВЦЭМ!$B$39:$B$782,E$47)+'СЕТ СН'!$F$14+СВЦЭМ!$D$10+'СЕТ СН'!$F$6-'СЕТ СН'!$F$26</f>
        <v>1305.3930419100002</v>
      </c>
      <c r="F71" s="36">
        <f>SUMIFS(СВЦЭМ!$D$39:$D$782,СВЦЭМ!$A$39:$A$782,$A71,СВЦЭМ!$B$39:$B$782,F$47)+'СЕТ СН'!$F$14+СВЦЭМ!$D$10+'СЕТ СН'!$F$6-'СЕТ СН'!$F$26</f>
        <v>1324.3771726100001</v>
      </c>
      <c r="G71" s="36">
        <f>SUMIFS(СВЦЭМ!$D$39:$D$782,СВЦЭМ!$A$39:$A$782,$A71,СВЦЭМ!$B$39:$B$782,G$47)+'СЕТ СН'!$F$14+СВЦЭМ!$D$10+'СЕТ СН'!$F$6-'СЕТ СН'!$F$26</f>
        <v>1289.3844775400003</v>
      </c>
      <c r="H71" s="36">
        <f>SUMIFS(СВЦЭМ!$D$39:$D$782,СВЦЭМ!$A$39:$A$782,$A71,СВЦЭМ!$B$39:$B$782,H$47)+'СЕТ СН'!$F$14+СВЦЭМ!$D$10+'СЕТ СН'!$F$6-'СЕТ СН'!$F$26</f>
        <v>1259.9136359900001</v>
      </c>
      <c r="I71" s="36">
        <f>SUMIFS(СВЦЭМ!$D$39:$D$782,СВЦЭМ!$A$39:$A$782,$A71,СВЦЭМ!$B$39:$B$782,I$47)+'СЕТ СН'!$F$14+СВЦЭМ!$D$10+'СЕТ СН'!$F$6-'СЕТ СН'!$F$26</f>
        <v>1247.6948643000003</v>
      </c>
      <c r="J71" s="36">
        <f>SUMIFS(СВЦЭМ!$D$39:$D$782,СВЦЭМ!$A$39:$A$782,$A71,СВЦЭМ!$B$39:$B$782,J$47)+'СЕТ СН'!$F$14+СВЦЭМ!$D$10+'СЕТ СН'!$F$6-'СЕТ СН'!$F$26</f>
        <v>1234.3416231800002</v>
      </c>
      <c r="K71" s="36">
        <f>SUMIFS(СВЦЭМ!$D$39:$D$782,СВЦЭМ!$A$39:$A$782,$A71,СВЦЭМ!$B$39:$B$782,K$47)+'СЕТ СН'!$F$14+СВЦЭМ!$D$10+'СЕТ СН'!$F$6-'СЕТ СН'!$F$26</f>
        <v>1249.0230172100003</v>
      </c>
      <c r="L71" s="36">
        <f>SUMIFS(СВЦЭМ!$D$39:$D$782,СВЦЭМ!$A$39:$A$782,$A71,СВЦЭМ!$B$39:$B$782,L$47)+'СЕТ СН'!$F$14+СВЦЭМ!$D$10+'СЕТ СН'!$F$6-'СЕТ СН'!$F$26</f>
        <v>1259.1050939600002</v>
      </c>
      <c r="M71" s="36">
        <f>SUMIFS(СВЦЭМ!$D$39:$D$782,СВЦЭМ!$A$39:$A$782,$A71,СВЦЭМ!$B$39:$B$782,M$47)+'СЕТ СН'!$F$14+СВЦЭМ!$D$10+'СЕТ СН'!$F$6-'СЕТ СН'!$F$26</f>
        <v>1269.9267072300001</v>
      </c>
      <c r="N71" s="36">
        <f>SUMIFS(СВЦЭМ!$D$39:$D$782,СВЦЭМ!$A$39:$A$782,$A71,СВЦЭМ!$B$39:$B$782,N$47)+'СЕТ СН'!$F$14+СВЦЭМ!$D$10+'СЕТ СН'!$F$6-'СЕТ СН'!$F$26</f>
        <v>1277.1892829000003</v>
      </c>
      <c r="O71" s="36">
        <f>SUMIFS(СВЦЭМ!$D$39:$D$782,СВЦЭМ!$A$39:$A$782,$A71,СВЦЭМ!$B$39:$B$782,O$47)+'СЕТ СН'!$F$14+СВЦЭМ!$D$10+'СЕТ СН'!$F$6-'СЕТ СН'!$F$26</f>
        <v>1270.2981766000003</v>
      </c>
      <c r="P71" s="36">
        <f>SUMIFS(СВЦЭМ!$D$39:$D$782,СВЦЭМ!$A$39:$A$782,$A71,СВЦЭМ!$B$39:$B$782,P$47)+'СЕТ СН'!$F$14+СВЦЭМ!$D$10+'СЕТ СН'!$F$6-'СЕТ СН'!$F$26</f>
        <v>1270.8659848800003</v>
      </c>
      <c r="Q71" s="36">
        <f>SUMIFS(СВЦЭМ!$D$39:$D$782,СВЦЭМ!$A$39:$A$782,$A71,СВЦЭМ!$B$39:$B$782,Q$47)+'СЕТ СН'!$F$14+СВЦЭМ!$D$10+'СЕТ СН'!$F$6-'СЕТ СН'!$F$26</f>
        <v>1267.8478314600002</v>
      </c>
      <c r="R71" s="36">
        <f>SUMIFS(СВЦЭМ!$D$39:$D$782,СВЦЭМ!$A$39:$A$782,$A71,СВЦЭМ!$B$39:$B$782,R$47)+'СЕТ СН'!$F$14+СВЦЭМ!$D$10+'СЕТ СН'!$F$6-'СЕТ СН'!$F$26</f>
        <v>1238.0053177600003</v>
      </c>
      <c r="S71" s="36">
        <f>SUMIFS(СВЦЭМ!$D$39:$D$782,СВЦЭМ!$A$39:$A$782,$A71,СВЦЭМ!$B$39:$B$782,S$47)+'СЕТ СН'!$F$14+СВЦЭМ!$D$10+'СЕТ СН'!$F$6-'СЕТ СН'!$F$26</f>
        <v>1218.3807883600002</v>
      </c>
      <c r="T71" s="36">
        <f>SUMIFS(СВЦЭМ!$D$39:$D$782,СВЦЭМ!$A$39:$A$782,$A71,СВЦЭМ!$B$39:$B$782,T$47)+'СЕТ СН'!$F$14+СВЦЭМ!$D$10+'СЕТ СН'!$F$6-'СЕТ СН'!$F$26</f>
        <v>1175.4302764900001</v>
      </c>
      <c r="U71" s="36">
        <f>SUMIFS(СВЦЭМ!$D$39:$D$782,СВЦЭМ!$A$39:$A$782,$A71,СВЦЭМ!$B$39:$B$782,U$47)+'СЕТ СН'!$F$14+СВЦЭМ!$D$10+'СЕТ СН'!$F$6-'СЕТ СН'!$F$26</f>
        <v>1209.6942750200003</v>
      </c>
      <c r="V71" s="36">
        <f>SUMIFS(СВЦЭМ!$D$39:$D$782,СВЦЭМ!$A$39:$A$782,$A71,СВЦЭМ!$B$39:$B$782,V$47)+'СЕТ СН'!$F$14+СВЦЭМ!$D$10+'СЕТ СН'!$F$6-'СЕТ СН'!$F$26</f>
        <v>1233.6919871400003</v>
      </c>
      <c r="W71" s="36">
        <f>SUMIFS(СВЦЭМ!$D$39:$D$782,СВЦЭМ!$A$39:$A$782,$A71,СВЦЭМ!$B$39:$B$782,W$47)+'СЕТ СН'!$F$14+СВЦЭМ!$D$10+'СЕТ СН'!$F$6-'СЕТ СН'!$F$26</f>
        <v>1257.8499240900003</v>
      </c>
      <c r="X71" s="36">
        <f>SUMIFS(СВЦЭМ!$D$39:$D$782,СВЦЭМ!$A$39:$A$782,$A71,СВЦЭМ!$B$39:$B$782,X$47)+'СЕТ СН'!$F$14+СВЦЭМ!$D$10+'СЕТ СН'!$F$6-'СЕТ СН'!$F$26</f>
        <v>1286.8227310900002</v>
      </c>
      <c r="Y71" s="36">
        <f>SUMIFS(СВЦЭМ!$D$39:$D$782,СВЦЭМ!$A$39:$A$782,$A71,СВЦЭМ!$B$39:$B$782,Y$47)+'СЕТ СН'!$F$14+СВЦЭМ!$D$10+'СЕТ СН'!$F$6-'СЕТ СН'!$F$26</f>
        <v>1323.8023082600002</v>
      </c>
    </row>
    <row r="72" spans="1:25" ht="15.75" x14ac:dyDescent="0.2">
      <c r="A72" s="35">
        <f t="shared" si="1"/>
        <v>44859</v>
      </c>
      <c r="B72" s="36">
        <f>SUMIFS(СВЦЭМ!$D$39:$D$782,СВЦЭМ!$A$39:$A$782,$A72,СВЦЭМ!$B$39:$B$782,B$47)+'СЕТ СН'!$F$14+СВЦЭМ!$D$10+'СЕТ СН'!$F$6-'СЕТ СН'!$F$26</f>
        <v>1280.7712597400002</v>
      </c>
      <c r="C72" s="36">
        <f>SUMIFS(СВЦЭМ!$D$39:$D$782,СВЦЭМ!$A$39:$A$782,$A72,СВЦЭМ!$B$39:$B$782,C$47)+'СЕТ СН'!$F$14+СВЦЭМ!$D$10+'СЕТ СН'!$F$6-'СЕТ СН'!$F$26</f>
        <v>1313.9597826600002</v>
      </c>
      <c r="D72" s="36">
        <f>SUMIFS(СВЦЭМ!$D$39:$D$782,СВЦЭМ!$A$39:$A$782,$A72,СВЦЭМ!$B$39:$B$782,D$47)+'СЕТ СН'!$F$14+СВЦЭМ!$D$10+'СЕТ СН'!$F$6-'СЕТ СН'!$F$26</f>
        <v>1302.1745880700003</v>
      </c>
      <c r="E72" s="36">
        <f>SUMIFS(СВЦЭМ!$D$39:$D$782,СВЦЭМ!$A$39:$A$782,$A72,СВЦЭМ!$B$39:$B$782,E$47)+'СЕТ СН'!$F$14+СВЦЭМ!$D$10+'СЕТ СН'!$F$6-'СЕТ СН'!$F$26</f>
        <v>1284.8669010500003</v>
      </c>
      <c r="F72" s="36">
        <f>SUMIFS(СВЦЭМ!$D$39:$D$782,СВЦЭМ!$A$39:$A$782,$A72,СВЦЭМ!$B$39:$B$782,F$47)+'СЕТ СН'!$F$14+СВЦЭМ!$D$10+'СЕТ СН'!$F$6-'СЕТ СН'!$F$26</f>
        <v>1293.2074792200001</v>
      </c>
      <c r="G72" s="36">
        <f>SUMIFS(СВЦЭМ!$D$39:$D$782,СВЦЭМ!$A$39:$A$782,$A72,СВЦЭМ!$B$39:$B$782,G$47)+'СЕТ СН'!$F$14+СВЦЭМ!$D$10+'СЕТ СН'!$F$6-'СЕТ СН'!$F$26</f>
        <v>1250.0540554800002</v>
      </c>
      <c r="H72" s="36">
        <f>SUMIFS(СВЦЭМ!$D$39:$D$782,СВЦЭМ!$A$39:$A$782,$A72,СВЦЭМ!$B$39:$B$782,H$47)+'СЕТ СН'!$F$14+СВЦЭМ!$D$10+'СЕТ СН'!$F$6-'СЕТ СН'!$F$26</f>
        <v>1182.2202426500003</v>
      </c>
      <c r="I72" s="36">
        <f>SUMIFS(СВЦЭМ!$D$39:$D$782,СВЦЭМ!$A$39:$A$782,$A72,СВЦЭМ!$B$39:$B$782,I$47)+'СЕТ СН'!$F$14+СВЦЭМ!$D$10+'СЕТ СН'!$F$6-'СЕТ СН'!$F$26</f>
        <v>1119.5781554000002</v>
      </c>
      <c r="J72" s="36">
        <f>SUMIFS(СВЦЭМ!$D$39:$D$782,СВЦЭМ!$A$39:$A$782,$A72,СВЦЭМ!$B$39:$B$782,J$47)+'СЕТ СН'!$F$14+СВЦЭМ!$D$10+'СЕТ СН'!$F$6-'СЕТ СН'!$F$26</f>
        <v>1014.46309992</v>
      </c>
      <c r="K72" s="36">
        <f>SUMIFS(СВЦЭМ!$D$39:$D$782,СВЦЭМ!$A$39:$A$782,$A72,СВЦЭМ!$B$39:$B$782,K$47)+'СЕТ СН'!$F$14+СВЦЭМ!$D$10+'СЕТ СН'!$F$6-'СЕТ СН'!$F$26</f>
        <v>1036.8149139500001</v>
      </c>
      <c r="L72" s="36">
        <f>SUMIFS(СВЦЭМ!$D$39:$D$782,СВЦЭМ!$A$39:$A$782,$A72,СВЦЭМ!$B$39:$B$782,L$47)+'СЕТ СН'!$F$14+СВЦЭМ!$D$10+'СЕТ СН'!$F$6-'СЕТ СН'!$F$26</f>
        <v>1043.08909642</v>
      </c>
      <c r="M72" s="36">
        <f>SUMIFS(СВЦЭМ!$D$39:$D$782,СВЦЭМ!$A$39:$A$782,$A72,СВЦЭМ!$B$39:$B$782,M$47)+'СЕТ СН'!$F$14+СВЦЭМ!$D$10+'СЕТ СН'!$F$6-'СЕТ СН'!$F$26</f>
        <v>1130.7767576800002</v>
      </c>
      <c r="N72" s="36">
        <f>SUMIFS(СВЦЭМ!$D$39:$D$782,СВЦЭМ!$A$39:$A$782,$A72,СВЦЭМ!$B$39:$B$782,N$47)+'СЕТ СН'!$F$14+СВЦЭМ!$D$10+'СЕТ СН'!$F$6-'СЕТ СН'!$F$26</f>
        <v>1228.0444282600001</v>
      </c>
      <c r="O72" s="36">
        <f>SUMIFS(СВЦЭМ!$D$39:$D$782,СВЦЭМ!$A$39:$A$782,$A72,СВЦЭМ!$B$39:$B$782,O$47)+'СЕТ СН'!$F$14+СВЦЭМ!$D$10+'СЕТ СН'!$F$6-'СЕТ СН'!$F$26</f>
        <v>1205.7391101400001</v>
      </c>
      <c r="P72" s="36">
        <f>SUMIFS(СВЦЭМ!$D$39:$D$782,СВЦЭМ!$A$39:$A$782,$A72,СВЦЭМ!$B$39:$B$782,P$47)+'СЕТ СН'!$F$14+СВЦЭМ!$D$10+'СЕТ СН'!$F$6-'СЕТ СН'!$F$26</f>
        <v>1206.2522068100002</v>
      </c>
      <c r="Q72" s="36">
        <f>SUMIFS(СВЦЭМ!$D$39:$D$782,СВЦЭМ!$A$39:$A$782,$A72,СВЦЭМ!$B$39:$B$782,Q$47)+'СЕТ СН'!$F$14+СВЦЭМ!$D$10+'СЕТ СН'!$F$6-'СЕТ СН'!$F$26</f>
        <v>1206.2150545300003</v>
      </c>
      <c r="R72" s="36">
        <f>SUMIFS(СВЦЭМ!$D$39:$D$782,СВЦЭМ!$A$39:$A$782,$A72,СВЦЭМ!$B$39:$B$782,R$47)+'СЕТ СН'!$F$14+СВЦЭМ!$D$10+'СЕТ СН'!$F$6-'СЕТ СН'!$F$26</f>
        <v>1105.4553068100004</v>
      </c>
      <c r="S72" s="36">
        <f>SUMIFS(СВЦЭМ!$D$39:$D$782,СВЦЭМ!$A$39:$A$782,$A72,СВЦЭМ!$B$39:$B$782,S$47)+'СЕТ СН'!$F$14+СВЦЭМ!$D$10+'СЕТ СН'!$F$6-'СЕТ СН'!$F$26</f>
        <v>1040.3959144</v>
      </c>
      <c r="T72" s="36">
        <f>SUMIFS(СВЦЭМ!$D$39:$D$782,СВЦЭМ!$A$39:$A$782,$A72,СВЦЭМ!$B$39:$B$782,T$47)+'СЕТ СН'!$F$14+СВЦЭМ!$D$10+'СЕТ СН'!$F$6-'СЕТ СН'!$F$26</f>
        <v>951.93309603</v>
      </c>
      <c r="U72" s="36">
        <f>SUMIFS(СВЦЭМ!$D$39:$D$782,СВЦЭМ!$A$39:$A$782,$A72,СВЦЭМ!$B$39:$B$782,U$47)+'СЕТ СН'!$F$14+СВЦЭМ!$D$10+'СЕТ СН'!$F$6-'СЕТ СН'!$F$26</f>
        <v>958.10085258999993</v>
      </c>
      <c r="V72" s="36">
        <f>SUMIFS(СВЦЭМ!$D$39:$D$782,СВЦЭМ!$A$39:$A$782,$A72,СВЦЭМ!$B$39:$B$782,V$47)+'СЕТ СН'!$F$14+СВЦЭМ!$D$10+'СЕТ СН'!$F$6-'СЕТ СН'!$F$26</f>
        <v>978.93126905999998</v>
      </c>
      <c r="W72" s="36">
        <f>SUMIFS(СВЦЭМ!$D$39:$D$782,СВЦЭМ!$A$39:$A$782,$A72,СВЦЭМ!$B$39:$B$782,W$47)+'СЕТ СН'!$F$14+СВЦЭМ!$D$10+'СЕТ СН'!$F$6-'СЕТ СН'!$F$26</f>
        <v>992.98468819999994</v>
      </c>
      <c r="X72" s="36">
        <f>SUMIFS(СВЦЭМ!$D$39:$D$782,СВЦЭМ!$A$39:$A$782,$A72,СВЦЭМ!$B$39:$B$782,X$47)+'СЕТ СН'!$F$14+СВЦЭМ!$D$10+'СЕТ СН'!$F$6-'СЕТ СН'!$F$26</f>
        <v>1019.53348805</v>
      </c>
      <c r="Y72" s="36">
        <f>SUMIFS(СВЦЭМ!$D$39:$D$782,СВЦЭМ!$A$39:$A$782,$A72,СВЦЭМ!$B$39:$B$782,Y$47)+'СЕТ СН'!$F$14+СВЦЭМ!$D$10+'СЕТ СН'!$F$6-'СЕТ СН'!$F$26</f>
        <v>1037.9281481</v>
      </c>
    </row>
    <row r="73" spans="1:25" ht="15.75" x14ac:dyDescent="0.2">
      <c r="A73" s="35">
        <f t="shared" si="1"/>
        <v>44860</v>
      </c>
      <c r="B73" s="36">
        <f>SUMIFS(СВЦЭМ!$D$39:$D$782,СВЦЭМ!$A$39:$A$782,$A73,СВЦЭМ!$B$39:$B$782,B$47)+'СЕТ СН'!$F$14+СВЦЭМ!$D$10+'СЕТ СН'!$F$6-'СЕТ СН'!$F$26</f>
        <v>1211.2948331700002</v>
      </c>
      <c r="C73" s="36">
        <f>SUMIFS(СВЦЭМ!$D$39:$D$782,СВЦЭМ!$A$39:$A$782,$A73,СВЦЭМ!$B$39:$B$782,C$47)+'СЕТ СН'!$F$14+СВЦЭМ!$D$10+'СЕТ СН'!$F$6-'СЕТ СН'!$F$26</f>
        <v>1225.0930603300003</v>
      </c>
      <c r="D73" s="36">
        <f>SUMIFS(СВЦЭМ!$D$39:$D$782,СВЦЭМ!$A$39:$A$782,$A73,СВЦЭМ!$B$39:$B$782,D$47)+'СЕТ СН'!$F$14+СВЦЭМ!$D$10+'СЕТ СН'!$F$6-'СЕТ СН'!$F$26</f>
        <v>1238.2559371700002</v>
      </c>
      <c r="E73" s="36">
        <f>SUMIFS(СВЦЭМ!$D$39:$D$782,СВЦЭМ!$A$39:$A$782,$A73,СВЦЭМ!$B$39:$B$782,E$47)+'СЕТ СН'!$F$14+СВЦЭМ!$D$10+'СЕТ СН'!$F$6-'СЕТ СН'!$F$26</f>
        <v>1255.9678045600001</v>
      </c>
      <c r="F73" s="36">
        <f>SUMIFS(СВЦЭМ!$D$39:$D$782,СВЦЭМ!$A$39:$A$782,$A73,СВЦЭМ!$B$39:$B$782,F$47)+'СЕТ СН'!$F$14+СВЦЭМ!$D$10+'СЕТ СН'!$F$6-'СЕТ СН'!$F$26</f>
        <v>1227.9973508900002</v>
      </c>
      <c r="G73" s="36">
        <f>SUMIFS(СВЦЭМ!$D$39:$D$782,СВЦЭМ!$A$39:$A$782,$A73,СВЦЭМ!$B$39:$B$782,G$47)+'СЕТ СН'!$F$14+СВЦЭМ!$D$10+'СЕТ СН'!$F$6-'СЕТ СН'!$F$26</f>
        <v>1170.7798400200002</v>
      </c>
      <c r="H73" s="36">
        <f>SUMIFS(СВЦЭМ!$D$39:$D$782,СВЦЭМ!$A$39:$A$782,$A73,СВЦЭМ!$B$39:$B$782,H$47)+'СЕТ СН'!$F$14+СВЦЭМ!$D$10+'СЕТ СН'!$F$6-'СЕТ СН'!$F$26</f>
        <v>1084.5103435600001</v>
      </c>
      <c r="I73" s="36">
        <f>SUMIFS(СВЦЭМ!$D$39:$D$782,СВЦЭМ!$A$39:$A$782,$A73,СВЦЭМ!$B$39:$B$782,I$47)+'СЕТ СН'!$F$14+СВЦЭМ!$D$10+'СЕТ СН'!$F$6-'СЕТ СН'!$F$26</f>
        <v>1128.8396224800003</v>
      </c>
      <c r="J73" s="36">
        <f>SUMIFS(СВЦЭМ!$D$39:$D$782,СВЦЭМ!$A$39:$A$782,$A73,СВЦЭМ!$B$39:$B$782,J$47)+'СЕТ СН'!$F$14+СВЦЭМ!$D$10+'СЕТ СН'!$F$6-'СЕТ СН'!$F$26</f>
        <v>1092.1880079300004</v>
      </c>
      <c r="K73" s="36">
        <f>SUMIFS(СВЦЭМ!$D$39:$D$782,СВЦЭМ!$A$39:$A$782,$A73,СВЦЭМ!$B$39:$B$782,K$47)+'СЕТ СН'!$F$14+СВЦЭМ!$D$10+'СЕТ СН'!$F$6-'СЕТ СН'!$F$26</f>
        <v>1103.0613416200003</v>
      </c>
      <c r="L73" s="36">
        <f>SUMIFS(СВЦЭМ!$D$39:$D$782,СВЦЭМ!$A$39:$A$782,$A73,СВЦЭМ!$B$39:$B$782,L$47)+'СЕТ СН'!$F$14+СВЦЭМ!$D$10+'СЕТ СН'!$F$6-'СЕТ СН'!$F$26</f>
        <v>1110.6668885600002</v>
      </c>
      <c r="M73" s="36">
        <f>SUMIFS(СВЦЭМ!$D$39:$D$782,СВЦЭМ!$A$39:$A$782,$A73,СВЦЭМ!$B$39:$B$782,M$47)+'СЕТ СН'!$F$14+СВЦЭМ!$D$10+'СЕТ СН'!$F$6-'СЕТ СН'!$F$26</f>
        <v>1107.7280362100003</v>
      </c>
      <c r="N73" s="36">
        <f>SUMIFS(СВЦЭМ!$D$39:$D$782,СВЦЭМ!$A$39:$A$782,$A73,СВЦЭМ!$B$39:$B$782,N$47)+'СЕТ СН'!$F$14+СВЦЭМ!$D$10+'СЕТ СН'!$F$6-'СЕТ СН'!$F$26</f>
        <v>1115.3720859300001</v>
      </c>
      <c r="O73" s="36">
        <f>SUMIFS(СВЦЭМ!$D$39:$D$782,СВЦЭМ!$A$39:$A$782,$A73,СВЦЭМ!$B$39:$B$782,O$47)+'СЕТ СН'!$F$14+СВЦЭМ!$D$10+'СЕТ СН'!$F$6-'СЕТ СН'!$F$26</f>
        <v>1157.6383874100002</v>
      </c>
      <c r="P73" s="36">
        <f>SUMIFS(СВЦЭМ!$D$39:$D$782,СВЦЭМ!$A$39:$A$782,$A73,СВЦЭМ!$B$39:$B$782,P$47)+'СЕТ СН'!$F$14+СВЦЭМ!$D$10+'СЕТ СН'!$F$6-'СЕТ СН'!$F$26</f>
        <v>1168.6779148000003</v>
      </c>
      <c r="Q73" s="36">
        <f>SUMIFS(СВЦЭМ!$D$39:$D$782,СВЦЭМ!$A$39:$A$782,$A73,СВЦЭМ!$B$39:$B$782,Q$47)+'СЕТ СН'!$F$14+СВЦЭМ!$D$10+'СЕТ СН'!$F$6-'СЕТ СН'!$F$26</f>
        <v>1154.9556565200003</v>
      </c>
      <c r="R73" s="36">
        <f>SUMIFS(СВЦЭМ!$D$39:$D$782,СВЦЭМ!$A$39:$A$782,$A73,СВЦЭМ!$B$39:$B$782,R$47)+'СЕТ СН'!$F$14+СВЦЭМ!$D$10+'СЕТ СН'!$F$6-'СЕТ СН'!$F$26</f>
        <v>1151.9015532100002</v>
      </c>
      <c r="S73" s="36">
        <f>SUMIFS(СВЦЭМ!$D$39:$D$782,СВЦЭМ!$A$39:$A$782,$A73,СВЦЭМ!$B$39:$B$782,S$47)+'СЕТ СН'!$F$14+СВЦЭМ!$D$10+'СЕТ СН'!$F$6-'СЕТ СН'!$F$26</f>
        <v>1084.1875531200001</v>
      </c>
      <c r="T73" s="36">
        <f>SUMIFS(СВЦЭМ!$D$39:$D$782,СВЦЭМ!$A$39:$A$782,$A73,СВЦЭМ!$B$39:$B$782,T$47)+'СЕТ СН'!$F$14+СВЦЭМ!$D$10+'СЕТ СН'!$F$6-'СЕТ СН'!$F$26</f>
        <v>1068.6013199199999</v>
      </c>
      <c r="U73" s="36">
        <f>SUMIFS(СВЦЭМ!$D$39:$D$782,СВЦЭМ!$A$39:$A$782,$A73,СВЦЭМ!$B$39:$B$782,U$47)+'СЕТ СН'!$F$14+СВЦЭМ!$D$10+'СЕТ СН'!$F$6-'СЕТ СН'!$F$26</f>
        <v>1083.3827688100002</v>
      </c>
      <c r="V73" s="36">
        <f>SUMIFS(СВЦЭМ!$D$39:$D$782,СВЦЭМ!$A$39:$A$782,$A73,СВЦЭМ!$B$39:$B$782,V$47)+'СЕТ СН'!$F$14+СВЦЭМ!$D$10+'СЕТ СН'!$F$6-'СЕТ СН'!$F$26</f>
        <v>1108.4942172700003</v>
      </c>
      <c r="W73" s="36">
        <f>SUMIFS(СВЦЭМ!$D$39:$D$782,СВЦЭМ!$A$39:$A$782,$A73,СВЦЭМ!$B$39:$B$782,W$47)+'СЕТ СН'!$F$14+СВЦЭМ!$D$10+'СЕТ СН'!$F$6-'СЕТ СН'!$F$26</f>
        <v>1144.8393027900001</v>
      </c>
      <c r="X73" s="36">
        <f>SUMIFS(СВЦЭМ!$D$39:$D$782,СВЦЭМ!$A$39:$A$782,$A73,СВЦЭМ!$B$39:$B$782,X$47)+'СЕТ СН'!$F$14+СВЦЭМ!$D$10+'СЕТ СН'!$F$6-'СЕТ СН'!$F$26</f>
        <v>1152.4720329800002</v>
      </c>
      <c r="Y73" s="36">
        <f>SUMIFS(СВЦЭМ!$D$39:$D$782,СВЦЭМ!$A$39:$A$782,$A73,СВЦЭМ!$B$39:$B$782,Y$47)+'СЕТ СН'!$F$14+СВЦЭМ!$D$10+'СЕТ СН'!$F$6-'СЕТ СН'!$F$26</f>
        <v>1160.3331105700001</v>
      </c>
    </row>
    <row r="74" spans="1:25" ht="15.75" x14ac:dyDescent="0.2">
      <c r="A74" s="35">
        <f t="shared" si="1"/>
        <v>44861</v>
      </c>
      <c r="B74" s="36">
        <f>SUMIFS(СВЦЭМ!$D$39:$D$782,СВЦЭМ!$A$39:$A$782,$A74,СВЦЭМ!$B$39:$B$782,B$47)+'СЕТ СН'!$F$14+СВЦЭМ!$D$10+'СЕТ СН'!$F$6-'СЕТ СН'!$F$26</f>
        <v>1220.2015605300003</v>
      </c>
      <c r="C74" s="36">
        <f>SUMIFS(СВЦЭМ!$D$39:$D$782,СВЦЭМ!$A$39:$A$782,$A74,СВЦЭМ!$B$39:$B$782,C$47)+'СЕТ СН'!$F$14+СВЦЭМ!$D$10+'СЕТ СН'!$F$6-'СЕТ СН'!$F$26</f>
        <v>1241.8001457700002</v>
      </c>
      <c r="D74" s="36">
        <f>SUMIFS(СВЦЭМ!$D$39:$D$782,СВЦЭМ!$A$39:$A$782,$A74,СВЦЭМ!$B$39:$B$782,D$47)+'СЕТ СН'!$F$14+СВЦЭМ!$D$10+'СЕТ СН'!$F$6-'СЕТ СН'!$F$26</f>
        <v>1269.8530906800002</v>
      </c>
      <c r="E74" s="36">
        <f>SUMIFS(СВЦЭМ!$D$39:$D$782,СВЦЭМ!$A$39:$A$782,$A74,СВЦЭМ!$B$39:$B$782,E$47)+'СЕТ СН'!$F$14+СВЦЭМ!$D$10+'СЕТ СН'!$F$6-'СЕТ СН'!$F$26</f>
        <v>1275.3441673000002</v>
      </c>
      <c r="F74" s="36">
        <f>SUMIFS(СВЦЭМ!$D$39:$D$782,СВЦЭМ!$A$39:$A$782,$A74,СВЦЭМ!$B$39:$B$782,F$47)+'СЕТ СН'!$F$14+СВЦЭМ!$D$10+'СЕТ СН'!$F$6-'СЕТ СН'!$F$26</f>
        <v>1254.4324827200003</v>
      </c>
      <c r="G74" s="36">
        <f>SUMIFS(СВЦЭМ!$D$39:$D$782,СВЦЭМ!$A$39:$A$782,$A74,СВЦЭМ!$B$39:$B$782,G$47)+'СЕТ СН'!$F$14+СВЦЭМ!$D$10+'СЕТ СН'!$F$6-'СЕТ СН'!$F$26</f>
        <v>1181.8109368900002</v>
      </c>
      <c r="H74" s="36">
        <f>SUMIFS(СВЦЭМ!$D$39:$D$782,СВЦЭМ!$A$39:$A$782,$A74,СВЦЭМ!$B$39:$B$782,H$47)+'СЕТ СН'!$F$14+СВЦЭМ!$D$10+'СЕТ СН'!$F$6-'СЕТ СН'!$F$26</f>
        <v>1079.1648372300001</v>
      </c>
      <c r="I74" s="36">
        <f>SUMIFS(СВЦЭМ!$D$39:$D$782,СВЦЭМ!$A$39:$A$782,$A74,СВЦЭМ!$B$39:$B$782,I$47)+'СЕТ СН'!$F$14+СВЦЭМ!$D$10+'СЕТ СН'!$F$6-'СЕТ СН'!$F$26</f>
        <v>1077.9015834500001</v>
      </c>
      <c r="J74" s="36">
        <f>SUMIFS(СВЦЭМ!$D$39:$D$782,СВЦЭМ!$A$39:$A$782,$A74,СВЦЭМ!$B$39:$B$782,J$47)+'СЕТ СН'!$F$14+СВЦЭМ!$D$10+'СЕТ СН'!$F$6-'СЕТ СН'!$F$26</f>
        <v>1052.1782920200001</v>
      </c>
      <c r="K74" s="36">
        <f>SUMIFS(СВЦЭМ!$D$39:$D$782,СВЦЭМ!$A$39:$A$782,$A74,СВЦЭМ!$B$39:$B$782,K$47)+'СЕТ СН'!$F$14+СВЦЭМ!$D$10+'СЕТ СН'!$F$6-'СЕТ СН'!$F$26</f>
        <v>1068.3719764300001</v>
      </c>
      <c r="L74" s="36">
        <f>SUMIFS(СВЦЭМ!$D$39:$D$782,СВЦЭМ!$A$39:$A$782,$A74,СВЦЭМ!$B$39:$B$782,L$47)+'СЕТ СН'!$F$14+СВЦЭМ!$D$10+'СЕТ СН'!$F$6-'СЕТ СН'!$F$26</f>
        <v>1072.2892152500001</v>
      </c>
      <c r="M74" s="36">
        <f>SUMIFS(СВЦЭМ!$D$39:$D$782,СВЦЭМ!$A$39:$A$782,$A74,СВЦЭМ!$B$39:$B$782,M$47)+'СЕТ СН'!$F$14+СВЦЭМ!$D$10+'СЕТ СН'!$F$6-'СЕТ СН'!$F$26</f>
        <v>1080.4868244300001</v>
      </c>
      <c r="N74" s="36">
        <f>SUMIFS(СВЦЭМ!$D$39:$D$782,СВЦЭМ!$A$39:$A$782,$A74,СВЦЭМ!$B$39:$B$782,N$47)+'СЕТ СН'!$F$14+СВЦЭМ!$D$10+'СЕТ СН'!$F$6-'СЕТ СН'!$F$26</f>
        <v>1109.9931642000001</v>
      </c>
      <c r="O74" s="36">
        <f>SUMIFS(СВЦЭМ!$D$39:$D$782,СВЦЭМ!$A$39:$A$782,$A74,СВЦЭМ!$B$39:$B$782,O$47)+'СЕТ СН'!$F$14+СВЦЭМ!$D$10+'СЕТ СН'!$F$6-'СЕТ СН'!$F$26</f>
        <v>1122.53880789</v>
      </c>
      <c r="P74" s="36">
        <f>SUMIFS(СВЦЭМ!$D$39:$D$782,СВЦЭМ!$A$39:$A$782,$A74,СВЦЭМ!$B$39:$B$782,P$47)+'СЕТ СН'!$F$14+СВЦЭМ!$D$10+'СЕТ СН'!$F$6-'СЕТ СН'!$F$26</f>
        <v>1123.7138740100002</v>
      </c>
      <c r="Q74" s="36">
        <f>SUMIFS(СВЦЭМ!$D$39:$D$782,СВЦЭМ!$A$39:$A$782,$A74,СВЦЭМ!$B$39:$B$782,Q$47)+'СЕТ СН'!$F$14+СВЦЭМ!$D$10+'СЕТ СН'!$F$6-'СЕТ СН'!$F$26</f>
        <v>1134.1126832100003</v>
      </c>
      <c r="R74" s="36">
        <f>SUMIFS(СВЦЭМ!$D$39:$D$782,СВЦЭМ!$A$39:$A$782,$A74,СВЦЭМ!$B$39:$B$782,R$47)+'СЕТ СН'!$F$14+СВЦЭМ!$D$10+'СЕТ СН'!$F$6-'СЕТ СН'!$F$26</f>
        <v>1106.2237698900003</v>
      </c>
      <c r="S74" s="36">
        <f>SUMIFS(СВЦЭМ!$D$39:$D$782,СВЦЭМ!$A$39:$A$782,$A74,СВЦЭМ!$B$39:$B$782,S$47)+'СЕТ СН'!$F$14+СВЦЭМ!$D$10+'СЕТ СН'!$F$6-'СЕТ СН'!$F$26</f>
        <v>1087.32184585</v>
      </c>
      <c r="T74" s="36">
        <f>SUMIFS(СВЦЭМ!$D$39:$D$782,СВЦЭМ!$A$39:$A$782,$A74,СВЦЭМ!$B$39:$B$782,T$47)+'СЕТ СН'!$F$14+СВЦЭМ!$D$10+'СЕТ СН'!$F$6-'СЕТ СН'!$F$26</f>
        <v>1048.81300708</v>
      </c>
      <c r="U74" s="36">
        <f>SUMIFS(СВЦЭМ!$D$39:$D$782,СВЦЭМ!$A$39:$A$782,$A74,СВЦЭМ!$B$39:$B$782,U$47)+'СЕТ СН'!$F$14+СВЦЭМ!$D$10+'СЕТ СН'!$F$6-'СЕТ СН'!$F$26</f>
        <v>1072.3389721000001</v>
      </c>
      <c r="V74" s="36">
        <f>SUMIFS(СВЦЭМ!$D$39:$D$782,СВЦЭМ!$A$39:$A$782,$A74,СВЦЭМ!$B$39:$B$782,V$47)+'СЕТ СН'!$F$14+СВЦЭМ!$D$10+'СЕТ СН'!$F$6-'СЕТ СН'!$F$26</f>
        <v>1102.5057483900002</v>
      </c>
      <c r="W74" s="36">
        <f>SUMIFS(СВЦЭМ!$D$39:$D$782,СВЦЭМ!$A$39:$A$782,$A74,СВЦЭМ!$B$39:$B$782,W$47)+'СЕТ СН'!$F$14+СВЦЭМ!$D$10+'СЕТ СН'!$F$6-'СЕТ СН'!$F$26</f>
        <v>1127.3539997800003</v>
      </c>
      <c r="X74" s="36">
        <f>SUMIFS(СВЦЭМ!$D$39:$D$782,СВЦЭМ!$A$39:$A$782,$A74,СВЦЭМ!$B$39:$B$782,X$47)+'СЕТ СН'!$F$14+СВЦЭМ!$D$10+'СЕТ СН'!$F$6-'СЕТ СН'!$F$26</f>
        <v>1179.0212458400001</v>
      </c>
      <c r="Y74" s="36">
        <f>SUMIFS(СВЦЭМ!$D$39:$D$782,СВЦЭМ!$A$39:$A$782,$A74,СВЦЭМ!$B$39:$B$782,Y$47)+'СЕТ СН'!$F$14+СВЦЭМ!$D$10+'СЕТ СН'!$F$6-'СЕТ СН'!$F$26</f>
        <v>1206.4612894500001</v>
      </c>
    </row>
    <row r="75" spans="1:25" ht="15.75" x14ac:dyDescent="0.2">
      <c r="A75" s="35">
        <f t="shared" si="1"/>
        <v>44862</v>
      </c>
      <c r="B75" s="36">
        <f>SUMIFS(СВЦЭМ!$D$39:$D$782,СВЦЭМ!$A$39:$A$782,$A75,СВЦЭМ!$B$39:$B$782,B$47)+'СЕТ СН'!$F$14+СВЦЭМ!$D$10+'СЕТ СН'!$F$6-'СЕТ СН'!$F$26</f>
        <v>1196.7007151900002</v>
      </c>
      <c r="C75" s="36">
        <f>SUMIFS(СВЦЭМ!$D$39:$D$782,СВЦЭМ!$A$39:$A$782,$A75,СВЦЭМ!$B$39:$B$782,C$47)+'СЕТ СН'!$F$14+СВЦЭМ!$D$10+'СЕТ СН'!$F$6-'СЕТ СН'!$F$26</f>
        <v>1228.0356894100003</v>
      </c>
      <c r="D75" s="36">
        <f>SUMIFS(СВЦЭМ!$D$39:$D$782,СВЦЭМ!$A$39:$A$782,$A75,СВЦЭМ!$B$39:$B$782,D$47)+'СЕТ СН'!$F$14+СВЦЭМ!$D$10+'СЕТ СН'!$F$6-'СЕТ СН'!$F$26</f>
        <v>1265.9965710800002</v>
      </c>
      <c r="E75" s="36">
        <f>SUMIFS(СВЦЭМ!$D$39:$D$782,СВЦЭМ!$A$39:$A$782,$A75,СВЦЭМ!$B$39:$B$782,E$47)+'СЕТ СН'!$F$14+СВЦЭМ!$D$10+'СЕТ СН'!$F$6-'СЕТ СН'!$F$26</f>
        <v>1267.0909717800002</v>
      </c>
      <c r="F75" s="36">
        <f>SUMIFS(СВЦЭМ!$D$39:$D$782,СВЦЭМ!$A$39:$A$782,$A75,СВЦЭМ!$B$39:$B$782,F$47)+'СЕТ СН'!$F$14+СВЦЭМ!$D$10+'СЕТ СН'!$F$6-'СЕТ СН'!$F$26</f>
        <v>1268.8497399500002</v>
      </c>
      <c r="G75" s="36">
        <f>SUMIFS(СВЦЭМ!$D$39:$D$782,СВЦЭМ!$A$39:$A$782,$A75,СВЦЭМ!$B$39:$B$782,G$47)+'СЕТ СН'!$F$14+СВЦЭМ!$D$10+'СЕТ СН'!$F$6-'СЕТ СН'!$F$26</f>
        <v>1254.2637358900001</v>
      </c>
      <c r="H75" s="36">
        <f>SUMIFS(СВЦЭМ!$D$39:$D$782,СВЦЭМ!$A$39:$A$782,$A75,СВЦЭМ!$B$39:$B$782,H$47)+'СЕТ СН'!$F$14+СВЦЭМ!$D$10+'СЕТ СН'!$F$6-'СЕТ СН'!$F$26</f>
        <v>1206.8740056500003</v>
      </c>
      <c r="I75" s="36">
        <f>SUMIFS(СВЦЭМ!$D$39:$D$782,СВЦЭМ!$A$39:$A$782,$A75,СВЦЭМ!$B$39:$B$782,I$47)+'СЕТ СН'!$F$14+СВЦЭМ!$D$10+'СЕТ СН'!$F$6-'СЕТ СН'!$F$26</f>
        <v>1161.0583342300001</v>
      </c>
      <c r="J75" s="36">
        <f>SUMIFS(СВЦЭМ!$D$39:$D$782,СВЦЭМ!$A$39:$A$782,$A75,СВЦЭМ!$B$39:$B$782,J$47)+'СЕТ СН'!$F$14+СВЦЭМ!$D$10+'СЕТ СН'!$F$6-'СЕТ СН'!$F$26</f>
        <v>1129.6399260400003</v>
      </c>
      <c r="K75" s="36">
        <f>SUMIFS(СВЦЭМ!$D$39:$D$782,СВЦЭМ!$A$39:$A$782,$A75,СВЦЭМ!$B$39:$B$782,K$47)+'СЕТ СН'!$F$14+СВЦЭМ!$D$10+'СЕТ СН'!$F$6-'СЕТ СН'!$F$26</f>
        <v>1121.2614525800002</v>
      </c>
      <c r="L75" s="36">
        <f>SUMIFS(СВЦЭМ!$D$39:$D$782,СВЦЭМ!$A$39:$A$782,$A75,СВЦЭМ!$B$39:$B$782,L$47)+'СЕТ СН'!$F$14+СВЦЭМ!$D$10+'СЕТ СН'!$F$6-'СЕТ СН'!$F$26</f>
        <v>1113.4080605600002</v>
      </c>
      <c r="M75" s="36">
        <f>SUMIFS(СВЦЭМ!$D$39:$D$782,СВЦЭМ!$A$39:$A$782,$A75,СВЦЭМ!$B$39:$B$782,M$47)+'СЕТ СН'!$F$14+СВЦЭМ!$D$10+'СЕТ СН'!$F$6-'СЕТ СН'!$F$26</f>
        <v>1126.0412816900002</v>
      </c>
      <c r="N75" s="36">
        <f>SUMIFS(СВЦЭМ!$D$39:$D$782,СВЦЭМ!$A$39:$A$782,$A75,СВЦЭМ!$B$39:$B$782,N$47)+'СЕТ СН'!$F$14+СВЦЭМ!$D$10+'СЕТ СН'!$F$6-'СЕТ СН'!$F$26</f>
        <v>1131.5166429100002</v>
      </c>
      <c r="O75" s="36">
        <f>SUMIFS(СВЦЭМ!$D$39:$D$782,СВЦЭМ!$A$39:$A$782,$A75,СВЦЭМ!$B$39:$B$782,O$47)+'СЕТ СН'!$F$14+СВЦЭМ!$D$10+'СЕТ СН'!$F$6-'СЕТ СН'!$F$26</f>
        <v>1158.1933245500002</v>
      </c>
      <c r="P75" s="36">
        <f>SUMIFS(СВЦЭМ!$D$39:$D$782,СВЦЭМ!$A$39:$A$782,$A75,СВЦЭМ!$B$39:$B$782,P$47)+'СЕТ СН'!$F$14+СВЦЭМ!$D$10+'СЕТ СН'!$F$6-'СЕТ СН'!$F$26</f>
        <v>1169.8384678300001</v>
      </c>
      <c r="Q75" s="36">
        <f>SUMIFS(СВЦЭМ!$D$39:$D$782,СВЦЭМ!$A$39:$A$782,$A75,СВЦЭМ!$B$39:$B$782,Q$47)+'СЕТ СН'!$F$14+СВЦЭМ!$D$10+'СЕТ СН'!$F$6-'СЕТ СН'!$F$26</f>
        <v>1169.4324580500002</v>
      </c>
      <c r="R75" s="36">
        <f>SUMIFS(СВЦЭМ!$D$39:$D$782,СВЦЭМ!$A$39:$A$782,$A75,СВЦЭМ!$B$39:$B$782,R$47)+'СЕТ СН'!$F$14+СВЦЭМ!$D$10+'СЕТ СН'!$F$6-'СЕТ СН'!$F$26</f>
        <v>1175.7167625800002</v>
      </c>
      <c r="S75" s="36">
        <f>SUMIFS(СВЦЭМ!$D$39:$D$782,СВЦЭМ!$A$39:$A$782,$A75,СВЦЭМ!$B$39:$B$782,S$47)+'СЕТ СН'!$F$14+СВЦЭМ!$D$10+'СЕТ СН'!$F$6-'СЕТ СН'!$F$26</f>
        <v>1158.3480079100002</v>
      </c>
      <c r="T75" s="36">
        <f>SUMIFS(СВЦЭМ!$D$39:$D$782,СВЦЭМ!$A$39:$A$782,$A75,СВЦЭМ!$B$39:$B$782,T$47)+'СЕТ СН'!$F$14+СВЦЭМ!$D$10+'СЕТ СН'!$F$6-'СЕТ СН'!$F$26</f>
        <v>1113.2086111800002</v>
      </c>
      <c r="U75" s="36">
        <f>SUMIFS(СВЦЭМ!$D$39:$D$782,СВЦЭМ!$A$39:$A$782,$A75,СВЦЭМ!$B$39:$B$782,U$47)+'СЕТ СН'!$F$14+СВЦЭМ!$D$10+'СЕТ СН'!$F$6-'СЕТ СН'!$F$26</f>
        <v>1103.50297206</v>
      </c>
      <c r="V75" s="36">
        <f>SUMIFS(СВЦЭМ!$D$39:$D$782,СВЦЭМ!$A$39:$A$782,$A75,СВЦЭМ!$B$39:$B$782,V$47)+'СЕТ СН'!$F$14+СВЦЭМ!$D$10+'СЕТ СН'!$F$6-'СЕТ СН'!$F$26</f>
        <v>1135.2154351400002</v>
      </c>
      <c r="W75" s="36">
        <f>SUMIFS(СВЦЭМ!$D$39:$D$782,СВЦЭМ!$A$39:$A$782,$A75,СВЦЭМ!$B$39:$B$782,W$47)+'СЕТ СН'!$F$14+СВЦЭМ!$D$10+'СЕТ СН'!$F$6-'СЕТ СН'!$F$26</f>
        <v>1155.3182056400003</v>
      </c>
      <c r="X75" s="36">
        <f>SUMIFS(СВЦЭМ!$D$39:$D$782,СВЦЭМ!$A$39:$A$782,$A75,СВЦЭМ!$B$39:$B$782,X$47)+'СЕТ СН'!$F$14+СВЦЭМ!$D$10+'СЕТ СН'!$F$6-'СЕТ СН'!$F$26</f>
        <v>1182.0621470300002</v>
      </c>
      <c r="Y75" s="36">
        <f>SUMIFS(СВЦЭМ!$D$39:$D$782,СВЦЭМ!$A$39:$A$782,$A75,СВЦЭМ!$B$39:$B$782,Y$47)+'СЕТ СН'!$F$14+СВЦЭМ!$D$10+'СЕТ СН'!$F$6-'СЕТ СН'!$F$26</f>
        <v>1196.5751778700003</v>
      </c>
    </row>
    <row r="76" spans="1:25" ht="15.75" x14ac:dyDescent="0.2">
      <c r="A76" s="35">
        <f t="shared" si="1"/>
        <v>44863</v>
      </c>
      <c r="B76" s="36">
        <f>SUMIFS(СВЦЭМ!$D$39:$D$782,СВЦЭМ!$A$39:$A$782,$A76,СВЦЭМ!$B$39:$B$782,B$47)+'СЕТ СН'!$F$14+СВЦЭМ!$D$10+'СЕТ СН'!$F$6-'СЕТ СН'!$F$26</f>
        <v>1197.8986931400002</v>
      </c>
      <c r="C76" s="36">
        <f>SUMIFS(СВЦЭМ!$D$39:$D$782,СВЦЭМ!$A$39:$A$782,$A76,СВЦЭМ!$B$39:$B$782,C$47)+'СЕТ СН'!$F$14+СВЦЭМ!$D$10+'СЕТ СН'!$F$6-'СЕТ СН'!$F$26</f>
        <v>1228.1566717200003</v>
      </c>
      <c r="D76" s="36">
        <f>SUMIFS(СВЦЭМ!$D$39:$D$782,СВЦЭМ!$A$39:$A$782,$A76,СВЦЭМ!$B$39:$B$782,D$47)+'СЕТ СН'!$F$14+СВЦЭМ!$D$10+'СЕТ СН'!$F$6-'СЕТ СН'!$F$26</f>
        <v>1270.4919272800003</v>
      </c>
      <c r="E76" s="36">
        <f>SUMIFS(СВЦЭМ!$D$39:$D$782,СВЦЭМ!$A$39:$A$782,$A76,СВЦЭМ!$B$39:$B$782,E$47)+'СЕТ СН'!$F$14+СВЦЭМ!$D$10+'СЕТ СН'!$F$6-'СЕТ СН'!$F$26</f>
        <v>1263.9276281100001</v>
      </c>
      <c r="F76" s="36">
        <f>SUMIFS(СВЦЭМ!$D$39:$D$782,СВЦЭМ!$A$39:$A$782,$A76,СВЦЭМ!$B$39:$B$782,F$47)+'СЕТ СН'!$F$14+СВЦЭМ!$D$10+'СЕТ СН'!$F$6-'СЕТ СН'!$F$26</f>
        <v>1256.7733501300002</v>
      </c>
      <c r="G76" s="36">
        <f>SUMIFS(СВЦЭМ!$D$39:$D$782,СВЦЭМ!$A$39:$A$782,$A76,СВЦЭМ!$B$39:$B$782,G$47)+'СЕТ СН'!$F$14+СВЦЭМ!$D$10+'СЕТ СН'!$F$6-'СЕТ СН'!$F$26</f>
        <v>1238.3197167300002</v>
      </c>
      <c r="H76" s="36">
        <f>SUMIFS(СВЦЭМ!$D$39:$D$782,СВЦЭМ!$A$39:$A$782,$A76,СВЦЭМ!$B$39:$B$782,H$47)+'СЕТ СН'!$F$14+СВЦЭМ!$D$10+'СЕТ СН'!$F$6-'СЕТ СН'!$F$26</f>
        <v>1206.4532591300001</v>
      </c>
      <c r="I76" s="36">
        <f>SUMIFS(СВЦЭМ!$D$39:$D$782,СВЦЭМ!$A$39:$A$782,$A76,СВЦЭМ!$B$39:$B$782,I$47)+'СЕТ СН'!$F$14+СВЦЭМ!$D$10+'СЕТ СН'!$F$6-'СЕТ СН'!$F$26</f>
        <v>1171.5781576200002</v>
      </c>
      <c r="J76" s="36">
        <f>SUMIFS(СВЦЭМ!$D$39:$D$782,СВЦЭМ!$A$39:$A$782,$A76,СВЦЭМ!$B$39:$B$782,J$47)+'СЕТ СН'!$F$14+СВЦЭМ!$D$10+'СЕТ СН'!$F$6-'СЕТ СН'!$F$26</f>
        <v>1132.4523691400002</v>
      </c>
      <c r="K76" s="36">
        <f>SUMIFS(СВЦЭМ!$D$39:$D$782,СВЦЭМ!$A$39:$A$782,$A76,СВЦЭМ!$B$39:$B$782,K$47)+'СЕТ СН'!$F$14+СВЦЭМ!$D$10+'СЕТ СН'!$F$6-'СЕТ СН'!$F$26</f>
        <v>1123.0502248800003</v>
      </c>
      <c r="L76" s="36">
        <f>SUMIFS(СВЦЭМ!$D$39:$D$782,СВЦЭМ!$A$39:$A$782,$A76,СВЦЭМ!$B$39:$B$782,L$47)+'СЕТ СН'!$F$14+СВЦЭМ!$D$10+'СЕТ СН'!$F$6-'СЕТ СН'!$F$26</f>
        <v>1124.1932318300001</v>
      </c>
      <c r="M76" s="36">
        <f>SUMIFS(СВЦЭМ!$D$39:$D$782,СВЦЭМ!$A$39:$A$782,$A76,СВЦЭМ!$B$39:$B$782,M$47)+'СЕТ СН'!$F$14+СВЦЭМ!$D$10+'СЕТ СН'!$F$6-'СЕТ СН'!$F$26</f>
        <v>1127.4318702100002</v>
      </c>
      <c r="N76" s="36">
        <f>SUMIFS(СВЦЭМ!$D$39:$D$782,СВЦЭМ!$A$39:$A$782,$A76,СВЦЭМ!$B$39:$B$782,N$47)+'СЕТ СН'!$F$14+СВЦЭМ!$D$10+'СЕТ СН'!$F$6-'СЕТ СН'!$F$26</f>
        <v>1119.7223152900001</v>
      </c>
      <c r="O76" s="36">
        <f>SUMIFS(СВЦЭМ!$D$39:$D$782,СВЦЭМ!$A$39:$A$782,$A76,СВЦЭМ!$B$39:$B$782,O$47)+'СЕТ СН'!$F$14+СВЦЭМ!$D$10+'СЕТ СН'!$F$6-'СЕТ СН'!$F$26</f>
        <v>1142.0360756600003</v>
      </c>
      <c r="P76" s="36">
        <f>SUMIFS(СВЦЭМ!$D$39:$D$782,СВЦЭМ!$A$39:$A$782,$A76,СВЦЭМ!$B$39:$B$782,P$47)+'СЕТ СН'!$F$14+СВЦЭМ!$D$10+'СЕТ СН'!$F$6-'СЕТ СН'!$F$26</f>
        <v>1169.2309999000001</v>
      </c>
      <c r="Q76" s="36">
        <f>SUMIFS(СВЦЭМ!$D$39:$D$782,СВЦЭМ!$A$39:$A$782,$A76,СВЦЭМ!$B$39:$B$782,Q$47)+'СЕТ СН'!$F$14+СВЦЭМ!$D$10+'СЕТ СН'!$F$6-'СЕТ СН'!$F$26</f>
        <v>1160.0380832900003</v>
      </c>
      <c r="R76" s="36">
        <f>SUMIFS(СВЦЭМ!$D$39:$D$782,СВЦЭМ!$A$39:$A$782,$A76,СВЦЭМ!$B$39:$B$782,R$47)+'СЕТ СН'!$F$14+СВЦЭМ!$D$10+'СЕТ СН'!$F$6-'СЕТ СН'!$F$26</f>
        <v>1133.9175066500002</v>
      </c>
      <c r="S76" s="36">
        <f>SUMIFS(СВЦЭМ!$D$39:$D$782,СВЦЭМ!$A$39:$A$782,$A76,СВЦЭМ!$B$39:$B$782,S$47)+'СЕТ СН'!$F$14+СВЦЭМ!$D$10+'СЕТ СН'!$F$6-'СЕТ СН'!$F$26</f>
        <v>1103.0571789900002</v>
      </c>
      <c r="T76" s="36">
        <f>SUMIFS(СВЦЭМ!$D$39:$D$782,СВЦЭМ!$A$39:$A$782,$A76,СВЦЭМ!$B$39:$B$782,T$47)+'СЕТ СН'!$F$14+СВЦЭМ!$D$10+'СЕТ СН'!$F$6-'СЕТ СН'!$F$26</f>
        <v>1067.2672780099999</v>
      </c>
      <c r="U76" s="36">
        <f>SUMIFS(СВЦЭМ!$D$39:$D$782,СВЦЭМ!$A$39:$A$782,$A76,СВЦЭМ!$B$39:$B$782,U$47)+'СЕТ СН'!$F$14+СВЦЭМ!$D$10+'СЕТ СН'!$F$6-'СЕТ СН'!$F$26</f>
        <v>1060.35560706</v>
      </c>
      <c r="V76" s="36">
        <f>SUMIFS(СВЦЭМ!$D$39:$D$782,СВЦЭМ!$A$39:$A$782,$A76,СВЦЭМ!$B$39:$B$782,V$47)+'СЕТ СН'!$F$14+СВЦЭМ!$D$10+'СЕТ СН'!$F$6-'СЕТ СН'!$F$26</f>
        <v>1093.0311933300002</v>
      </c>
      <c r="W76" s="36">
        <f>SUMIFS(СВЦЭМ!$D$39:$D$782,СВЦЭМ!$A$39:$A$782,$A76,СВЦЭМ!$B$39:$B$782,W$47)+'СЕТ СН'!$F$14+СВЦЭМ!$D$10+'СЕТ СН'!$F$6-'СЕТ СН'!$F$26</f>
        <v>1114.7275996400003</v>
      </c>
      <c r="X76" s="36">
        <f>SUMIFS(СВЦЭМ!$D$39:$D$782,СВЦЭМ!$A$39:$A$782,$A76,СВЦЭМ!$B$39:$B$782,X$47)+'СЕТ СН'!$F$14+СВЦЭМ!$D$10+'СЕТ СН'!$F$6-'СЕТ СН'!$F$26</f>
        <v>1141.3304964100003</v>
      </c>
      <c r="Y76" s="36">
        <f>SUMIFS(СВЦЭМ!$D$39:$D$782,СВЦЭМ!$A$39:$A$782,$A76,СВЦЭМ!$B$39:$B$782,Y$47)+'СЕТ СН'!$F$14+СВЦЭМ!$D$10+'СЕТ СН'!$F$6-'СЕТ СН'!$F$26</f>
        <v>1181.8183267900001</v>
      </c>
    </row>
    <row r="77" spans="1:25" ht="15.75" x14ac:dyDescent="0.2">
      <c r="A77" s="35">
        <f t="shared" si="1"/>
        <v>44864</v>
      </c>
      <c r="B77" s="36">
        <f>SUMIFS(СВЦЭМ!$D$39:$D$782,СВЦЭМ!$A$39:$A$782,$A77,СВЦЭМ!$B$39:$B$782,B$47)+'СЕТ СН'!$F$14+СВЦЭМ!$D$10+'СЕТ СН'!$F$6-'СЕТ СН'!$F$26</f>
        <v>1156.0931993800002</v>
      </c>
      <c r="C77" s="36">
        <f>SUMIFS(СВЦЭМ!$D$39:$D$782,СВЦЭМ!$A$39:$A$782,$A77,СВЦЭМ!$B$39:$B$782,C$47)+'СЕТ СН'!$F$14+СВЦЭМ!$D$10+'СЕТ СН'!$F$6-'СЕТ СН'!$F$26</f>
        <v>1176.8614539100001</v>
      </c>
      <c r="D77" s="36">
        <f>SUMIFS(СВЦЭМ!$D$39:$D$782,СВЦЭМ!$A$39:$A$782,$A77,СВЦЭМ!$B$39:$B$782,D$47)+'СЕТ СН'!$F$14+СВЦЭМ!$D$10+'СЕТ СН'!$F$6-'СЕТ СН'!$F$26</f>
        <v>1215.9421034500001</v>
      </c>
      <c r="E77" s="36">
        <f>SUMIFS(СВЦЭМ!$D$39:$D$782,СВЦЭМ!$A$39:$A$782,$A77,СВЦЭМ!$B$39:$B$782,E$47)+'СЕТ СН'!$F$14+СВЦЭМ!$D$10+'СЕТ СН'!$F$6-'СЕТ СН'!$F$26</f>
        <v>1196.1773038200001</v>
      </c>
      <c r="F77" s="36">
        <f>SUMIFS(СВЦЭМ!$D$39:$D$782,СВЦЭМ!$A$39:$A$782,$A77,СВЦЭМ!$B$39:$B$782,F$47)+'СЕТ СН'!$F$14+СВЦЭМ!$D$10+'СЕТ СН'!$F$6-'СЕТ СН'!$F$26</f>
        <v>1223.7867734800002</v>
      </c>
      <c r="G77" s="36">
        <f>SUMIFS(СВЦЭМ!$D$39:$D$782,СВЦЭМ!$A$39:$A$782,$A77,СВЦЭМ!$B$39:$B$782,G$47)+'СЕТ СН'!$F$14+СВЦЭМ!$D$10+'СЕТ СН'!$F$6-'СЕТ СН'!$F$26</f>
        <v>1197.4763368000001</v>
      </c>
      <c r="H77" s="36">
        <f>SUMIFS(СВЦЭМ!$D$39:$D$782,СВЦЭМ!$A$39:$A$782,$A77,СВЦЭМ!$B$39:$B$782,H$47)+'СЕТ СН'!$F$14+СВЦЭМ!$D$10+'СЕТ СН'!$F$6-'СЕТ СН'!$F$26</f>
        <v>1169.7901369000001</v>
      </c>
      <c r="I77" s="36">
        <f>SUMIFS(СВЦЭМ!$D$39:$D$782,СВЦЭМ!$A$39:$A$782,$A77,СВЦЭМ!$B$39:$B$782,I$47)+'СЕТ СН'!$F$14+СВЦЭМ!$D$10+'СЕТ СН'!$F$6-'СЕТ СН'!$F$26</f>
        <v>1154.7413325900002</v>
      </c>
      <c r="J77" s="36">
        <f>SUMIFS(СВЦЭМ!$D$39:$D$782,СВЦЭМ!$A$39:$A$782,$A77,СВЦЭМ!$B$39:$B$782,J$47)+'СЕТ СН'!$F$14+СВЦЭМ!$D$10+'СЕТ СН'!$F$6-'СЕТ СН'!$F$26</f>
        <v>1043.88853505</v>
      </c>
      <c r="K77" s="36">
        <f>SUMIFS(СВЦЭМ!$D$39:$D$782,СВЦЭМ!$A$39:$A$782,$A77,СВЦЭМ!$B$39:$B$782,K$47)+'СЕТ СН'!$F$14+СВЦЭМ!$D$10+'СЕТ СН'!$F$6-'СЕТ СН'!$F$26</f>
        <v>1077.9023963100001</v>
      </c>
      <c r="L77" s="36">
        <f>SUMIFS(СВЦЭМ!$D$39:$D$782,СВЦЭМ!$A$39:$A$782,$A77,СВЦЭМ!$B$39:$B$782,L$47)+'СЕТ СН'!$F$14+СВЦЭМ!$D$10+'СЕТ СН'!$F$6-'СЕТ СН'!$F$26</f>
        <v>1136.3012379000002</v>
      </c>
      <c r="M77" s="36">
        <f>SUMIFS(СВЦЭМ!$D$39:$D$782,СВЦЭМ!$A$39:$A$782,$A77,СВЦЭМ!$B$39:$B$782,M$47)+'СЕТ СН'!$F$14+СВЦЭМ!$D$10+'СЕТ СН'!$F$6-'СЕТ СН'!$F$26</f>
        <v>1131.3198896600002</v>
      </c>
      <c r="N77" s="36">
        <f>SUMIFS(СВЦЭМ!$D$39:$D$782,СВЦЭМ!$A$39:$A$782,$A77,СВЦЭМ!$B$39:$B$782,N$47)+'СЕТ СН'!$F$14+СВЦЭМ!$D$10+'СЕТ СН'!$F$6-'СЕТ СН'!$F$26</f>
        <v>1153.3943242800001</v>
      </c>
      <c r="O77" s="36">
        <f>SUMIFS(СВЦЭМ!$D$39:$D$782,СВЦЭМ!$A$39:$A$782,$A77,СВЦЭМ!$B$39:$B$782,O$47)+'СЕТ СН'!$F$14+СВЦЭМ!$D$10+'СЕТ СН'!$F$6-'СЕТ СН'!$F$26</f>
        <v>1144.6327964300001</v>
      </c>
      <c r="P77" s="36">
        <f>SUMIFS(СВЦЭМ!$D$39:$D$782,СВЦЭМ!$A$39:$A$782,$A77,СВЦЭМ!$B$39:$B$782,P$47)+'СЕТ СН'!$F$14+СВЦЭМ!$D$10+'СЕТ СН'!$F$6-'СЕТ СН'!$F$26</f>
        <v>1165.9313701100002</v>
      </c>
      <c r="Q77" s="36">
        <f>SUMIFS(СВЦЭМ!$D$39:$D$782,СВЦЭМ!$A$39:$A$782,$A77,СВЦЭМ!$B$39:$B$782,Q$47)+'СЕТ СН'!$F$14+СВЦЭМ!$D$10+'СЕТ СН'!$F$6-'СЕТ СН'!$F$26</f>
        <v>1170.2820713400001</v>
      </c>
      <c r="R77" s="36">
        <f>SUMIFS(СВЦЭМ!$D$39:$D$782,СВЦЭМ!$A$39:$A$782,$A77,СВЦЭМ!$B$39:$B$782,R$47)+'СЕТ СН'!$F$14+СВЦЭМ!$D$10+'СЕТ СН'!$F$6-'СЕТ СН'!$F$26</f>
        <v>1124.4865928100003</v>
      </c>
      <c r="S77" s="36">
        <f>SUMIFS(СВЦЭМ!$D$39:$D$782,СВЦЭМ!$A$39:$A$782,$A77,СВЦЭМ!$B$39:$B$782,S$47)+'СЕТ СН'!$F$14+СВЦЭМ!$D$10+'СЕТ СН'!$F$6-'СЕТ СН'!$F$26</f>
        <v>1059.6509931099999</v>
      </c>
      <c r="T77" s="36">
        <f>SUMIFS(СВЦЭМ!$D$39:$D$782,СВЦЭМ!$A$39:$A$782,$A77,СВЦЭМ!$B$39:$B$782,T$47)+'СЕТ СН'!$F$14+СВЦЭМ!$D$10+'СЕТ СН'!$F$6-'СЕТ СН'!$F$26</f>
        <v>1085.6073430000001</v>
      </c>
      <c r="U77" s="36">
        <f>SUMIFS(СВЦЭМ!$D$39:$D$782,СВЦЭМ!$A$39:$A$782,$A77,СВЦЭМ!$B$39:$B$782,U$47)+'СЕТ СН'!$F$14+СВЦЭМ!$D$10+'СЕТ СН'!$F$6-'СЕТ СН'!$F$26</f>
        <v>1098.1649763700002</v>
      </c>
      <c r="V77" s="36">
        <f>SUMIFS(СВЦЭМ!$D$39:$D$782,СВЦЭМ!$A$39:$A$782,$A77,СВЦЭМ!$B$39:$B$782,V$47)+'СЕТ СН'!$F$14+СВЦЭМ!$D$10+'СЕТ СН'!$F$6-'СЕТ СН'!$F$26</f>
        <v>1095.8806820300001</v>
      </c>
      <c r="W77" s="36">
        <f>SUMIFS(СВЦЭМ!$D$39:$D$782,СВЦЭМ!$A$39:$A$782,$A77,СВЦЭМ!$B$39:$B$782,W$47)+'СЕТ СН'!$F$14+СВЦЭМ!$D$10+'СЕТ СН'!$F$6-'СЕТ СН'!$F$26</f>
        <v>1084.59655352</v>
      </c>
      <c r="X77" s="36">
        <f>SUMIFS(СВЦЭМ!$D$39:$D$782,СВЦЭМ!$A$39:$A$782,$A77,СВЦЭМ!$B$39:$B$782,X$47)+'СЕТ СН'!$F$14+СВЦЭМ!$D$10+'СЕТ СН'!$F$6-'СЕТ СН'!$F$26</f>
        <v>1127.3953192200001</v>
      </c>
      <c r="Y77" s="36">
        <f>SUMIFS(СВЦЭМ!$D$39:$D$782,СВЦЭМ!$A$39:$A$782,$A77,СВЦЭМ!$B$39:$B$782,Y$47)+'СЕТ СН'!$F$14+СВЦЭМ!$D$10+'СЕТ СН'!$F$6-'СЕТ СН'!$F$26</f>
        <v>1214.9565650200002</v>
      </c>
    </row>
    <row r="78" spans="1:25" ht="15.75" x14ac:dyDescent="0.2">
      <c r="A78" s="35">
        <f t="shared" si="1"/>
        <v>44865</v>
      </c>
      <c r="B78" s="36">
        <f>SUMIFS(СВЦЭМ!$D$39:$D$782,СВЦЭМ!$A$39:$A$782,$A78,СВЦЭМ!$B$39:$B$782,B$47)+'СЕТ СН'!$F$14+СВЦЭМ!$D$10+'СЕТ СН'!$F$6-'СЕТ СН'!$F$26</f>
        <v>1252.4894782700003</v>
      </c>
      <c r="C78" s="36">
        <f>SUMIFS(СВЦЭМ!$D$39:$D$782,СВЦЭМ!$A$39:$A$782,$A78,СВЦЭМ!$B$39:$B$782,C$47)+'СЕТ СН'!$F$14+СВЦЭМ!$D$10+'СЕТ СН'!$F$6-'СЕТ СН'!$F$26</f>
        <v>1286.5701345100001</v>
      </c>
      <c r="D78" s="36">
        <f>SUMIFS(СВЦЭМ!$D$39:$D$782,СВЦЭМ!$A$39:$A$782,$A78,СВЦЭМ!$B$39:$B$782,D$47)+'СЕТ СН'!$F$14+СВЦЭМ!$D$10+'СЕТ СН'!$F$6-'СЕТ СН'!$F$26</f>
        <v>1309.1697153400003</v>
      </c>
      <c r="E78" s="36">
        <f>SUMIFS(СВЦЭМ!$D$39:$D$782,СВЦЭМ!$A$39:$A$782,$A78,СВЦЭМ!$B$39:$B$782,E$47)+'СЕТ СН'!$F$14+СВЦЭМ!$D$10+'СЕТ СН'!$F$6-'СЕТ СН'!$F$26</f>
        <v>1317.6644216500001</v>
      </c>
      <c r="F78" s="36">
        <f>SUMIFS(СВЦЭМ!$D$39:$D$782,СВЦЭМ!$A$39:$A$782,$A78,СВЦЭМ!$B$39:$B$782,F$47)+'СЕТ СН'!$F$14+СВЦЭМ!$D$10+'СЕТ СН'!$F$6-'СЕТ СН'!$F$26</f>
        <v>1315.4429724700003</v>
      </c>
      <c r="G78" s="36">
        <f>SUMIFS(СВЦЭМ!$D$39:$D$782,СВЦЭМ!$A$39:$A$782,$A78,СВЦЭМ!$B$39:$B$782,G$47)+'СЕТ СН'!$F$14+СВЦЭМ!$D$10+'СЕТ СН'!$F$6-'СЕТ СН'!$F$26</f>
        <v>1284.1695443300002</v>
      </c>
      <c r="H78" s="36">
        <f>SUMIFS(СВЦЭМ!$D$39:$D$782,СВЦЭМ!$A$39:$A$782,$A78,СВЦЭМ!$B$39:$B$782,H$47)+'СЕТ СН'!$F$14+СВЦЭМ!$D$10+'СЕТ СН'!$F$6-'СЕТ СН'!$F$26</f>
        <v>1202.8497445400003</v>
      </c>
      <c r="I78" s="36">
        <f>SUMIFS(СВЦЭМ!$D$39:$D$782,СВЦЭМ!$A$39:$A$782,$A78,СВЦЭМ!$B$39:$B$782,I$47)+'СЕТ СН'!$F$14+СВЦЭМ!$D$10+'СЕТ СН'!$F$6-'СЕТ СН'!$F$26</f>
        <v>1181.7494957200001</v>
      </c>
      <c r="J78" s="36">
        <f>SUMIFS(СВЦЭМ!$D$39:$D$782,СВЦЭМ!$A$39:$A$782,$A78,СВЦЭМ!$B$39:$B$782,J$47)+'СЕТ СН'!$F$14+СВЦЭМ!$D$10+'СЕТ СН'!$F$6-'СЕТ СН'!$F$26</f>
        <v>1130.1924282700002</v>
      </c>
      <c r="K78" s="36">
        <f>SUMIFS(СВЦЭМ!$D$39:$D$782,СВЦЭМ!$A$39:$A$782,$A78,СВЦЭМ!$B$39:$B$782,K$47)+'СЕТ СН'!$F$14+СВЦЭМ!$D$10+'СЕТ СН'!$F$6-'СЕТ СН'!$F$26</f>
        <v>1124.6675260500001</v>
      </c>
      <c r="L78" s="36">
        <f>SUMIFS(СВЦЭМ!$D$39:$D$782,СВЦЭМ!$A$39:$A$782,$A78,СВЦЭМ!$B$39:$B$782,L$47)+'СЕТ СН'!$F$14+СВЦЭМ!$D$10+'СЕТ СН'!$F$6-'СЕТ СН'!$F$26</f>
        <v>1143.7202575900003</v>
      </c>
      <c r="M78" s="36">
        <f>SUMIFS(СВЦЭМ!$D$39:$D$782,СВЦЭМ!$A$39:$A$782,$A78,СВЦЭМ!$B$39:$B$782,M$47)+'СЕТ СН'!$F$14+СВЦЭМ!$D$10+'СЕТ СН'!$F$6-'СЕТ СН'!$F$26</f>
        <v>1158.5686269900002</v>
      </c>
      <c r="N78" s="36">
        <f>SUMIFS(СВЦЭМ!$D$39:$D$782,СВЦЭМ!$A$39:$A$782,$A78,СВЦЭМ!$B$39:$B$782,N$47)+'СЕТ СН'!$F$14+СВЦЭМ!$D$10+'СЕТ СН'!$F$6-'СЕТ СН'!$F$26</f>
        <v>1152.8582951200001</v>
      </c>
      <c r="O78" s="36">
        <f>SUMIFS(СВЦЭМ!$D$39:$D$782,СВЦЭМ!$A$39:$A$782,$A78,СВЦЭМ!$B$39:$B$782,O$47)+'СЕТ СН'!$F$14+СВЦЭМ!$D$10+'СЕТ СН'!$F$6-'СЕТ СН'!$F$26</f>
        <v>1156.0476334500001</v>
      </c>
      <c r="P78" s="36">
        <f>SUMIFS(СВЦЭМ!$D$39:$D$782,СВЦЭМ!$A$39:$A$782,$A78,СВЦЭМ!$B$39:$B$782,P$47)+'СЕТ СН'!$F$14+СВЦЭМ!$D$10+'СЕТ СН'!$F$6-'СЕТ СН'!$F$26</f>
        <v>1173.7491311500003</v>
      </c>
      <c r="Q78" s="36">
        <f>SUMIFS(СВЦЭМ!$D$39:$D$782,СВЦЭМ!$A$39:$A$782,$A78,СВЦЭМ!$B$39:$B$782,Q$47)+'СЕТ СН'!$F$14+СВЦЭМ!$D$10+'СЕТ СН'!$F$6-'СЕТ СН'!$F$26</f>
        <v>1179.7321789500002</v>
      </c>
      <c r="R78" s="36">
        <f>SUMIFS(СВЦЭМ!$D$39:$D$782,СВЦЭМ!$A$39:$A$782,$A78,СВЦЭМ!$B$39:$B$782,R$47)+'СЕТ СН'!$F$14+СВЦЭМ!$D$10+'СЕТ СН'!$F$6-'СЕТ СН'!$F$26</f>
        <v>1163.6019679500002</v>
      </c>
      <c r="S78" s="36">
        <f>SUMIFS(СВЦЭМ!$D$39:$D$782,СВЦЭМ!$A$39:$A$782,$A78,СВЦЭМ!$B$39:$B$782,S$47)+'СЕТ СН'!$F$14+СВЦЭМ!$D$10+'СЕТ СН'!$F$6-'СЕТ СН'!$F$26</f>
        <v>1110.6500244700001</v>
      </c>
      <c r="T78" s="36">
        <f>SUMIFS(СВЦЭМ!$D$39:$D$782,СВЦЭМ!$A$39:$A$782,$A78,СВЦЭМ!$B$39:$B$782,T$47)+'СЕТ СН'!$F$14+СВЦЭМ!$D$10+'СЕТ СН'!$F$6-'СЕТ СН'!$F$26</f>
        <v>1073.0032655300001</v>
      </c>
      <c r="U78" s="36">
        <f>SUMIFS(СВЦЭМ!$D$39:$D$782,СВЦЭМ!$A$39:$A$782,$A78,СВЦЭМ!$B$39:$B$782,U$47)+'СЕТ СН'!$F$14+СВЦЭМ!$D$10+'СЕТ СН'!$F$6-'СЕТ СН'!$F$26</f>
        <v>1093.9902875400003</v>
      </c>
      <c r="V78" s="36">
        <f>SUMIFS(СВЦЭМ!$D$39:$D$782,СВЦЭМ!$A$39:$A$782,$A78,СВЦЭМ!$B$39:$B$782,V$47)+'СЕТ СН'!$F$14+СВЦЭМ!$D$10+'СЕТ СН'!$F$6-'СЕТ СН'!$F$26</f>
        <v>1117.4992244100004</v>
      </c>
      <c r="W78" s="36">
        <f>SUMIFS(СВЦЭМ!$D$39:$D$782,СВЦЭМ!$A$39:$A$782,$A78,СВЦЭМ!$B$39:$B$782,W$47)+'СЕТ СН'!$F$14+СВЦЭМ!$D$10+'СЕТ СН'!$F$6-'СЕТ СН'!$F$26</f>
        <v>1143.0492206500003</v>
      </c>
      <c r="X78" s="36">
        <f>SUMIFS(СВЦЭМ!$D$39:$D$782,СВЦЭМ!$A$39:$A$782,$A78,СВЦЭМ!$B$39:$B$782,X$47)+'СЕТ СН'!$F$14+СВЦЭМ!$D$10+'СЕТ СН'!$F$6-'СЕТ СН'!$F$26</f>
        <v>1167.3195720200001</v>
      </c>
      <c r="Y78" s="36">
        <f>SUMIFS(СВЦЭМ!$D$39:$D$782,СВЦЭМ!$A$39:$A$782,$A78,СВЦЭМ!$B$39:$B$782,Y$47)+'СЕТ СН'!$F$14+СВЦЭМ!$D$10+'СЕТ СН'!$F$6-'СЕТ СН'!$F$26</f>
        <v>1196.2230678800001</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8"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01.10.2022</v>
      </c>
      <c r="B84" s="36">
        <f>SUMIFS(СВЦЭМ!$D$39:$D$782,СВЦЭМ!$A$39:$A$782,$A84,СВЦЭМ!$B$39:$B$782,B$83)+'СЕТ СН'!$G$14+СВЦЭМ!$D$10+'СЕТ СН'!$G$6-'СЕТ СН'!$G$26</f>
        <v>1177.3236666600001</v>
      </c>
      <c r="C84" s="36">
        <f>SUMIFS(СВЦЭМ!$D$39:$D$782,СВЦЭМ!$A$39:$A$782,$A84,СВЦЭМ!$B$39:$B$782,C$83)+'СЕТ СН'!$G$14+СВЦЭМ!$D$10+'СЕТ СН'!$G$6-'СЕТ СН'!$G$26</f>
        <v>1200.4502259999999</v>
      </c>
      <c r="D84" s="36">
        <f>SUMIFS(СВЦЭМ!$D$39:$D$782,СВЦЭМ!$A$39:$A$782,$A84,СВЦЭМ!$B$39:$B$782,D$83)+'СЕТ СН'!$G$14+СВЦЭМ!$D$10+'СЕТ СН'!$G$6-'СЕТ СН'!$G$26</f>
        <v>1221.86324784</v>
      </c>
      <c r="E84" s="36">
        <f>SUMIFS(СВЦЭМ!$D$39:$D$782,СВЦЭМ!$A$39:$A$782,$A84,СВЦЭМ!$B$39:$B$782,E$83)+'СЕТ СН'!$G$14+СВЦЭМ!$D$10+'СЕТ СН'!$G$6-'СЕТ СН'!$G$26</f>
        <v>1222.9373318799999</v>
      </c>
      <c r="F84" s="36">
        <f>SUMIFS(СВЦЭМ!$D$39:$D$782,СВЦЭМ!$A$39:$A$782,$A84,СВЦЭМ!$B$39:$B$782,F$83)+'СЕТ СН'!$G$14+СВЦЭМ!$D$10+'СЕТ СН'!$G$6-'СЕТ СН'!$G$26</f>
        <v>1228.72519158</v>
      </c>
      <c r="G84" s="36">
        <f>SUMIFS(СВЦЭМ!$D$39:$D$782,СВЦЭМ!$A$39:$A$782,$A84,СВЦЭМ!$B$39:$B$782,G$83)+'СЕТ СН'!$G$14+СВЦЭМ!$D$10+'СЕТ СН'!$G$6-'СЕТ СН'!$G$26</f>
        <v>1217.64190368</v>
      </c>
      <c r="H84" s="36">
        <f>SUMIFS(СВЦЭМ!$D$39:$D$782,СВЦЭМ!$A$39:$A$782,$A84,СВЦЭМ!$B$39:$B$782,H$83)+'СЕТ СН'!$G$14+СВЦЭМ!$D$10+'СЕТ СН'!$G$6-'СЕТ СН'!$G$26</f>
        <v>1190.88896944</v>
      </c>
      <c r="I84" s="36">
        <f>SUMIFS(СВЦЭМ!$D$39:$D$782,СВЦЭМ!$A$39:$A$782,$A84,СВЦЭМ!$B$39:$B$782,I$83)+'СЕТ СН'!$G$14+СВЦЭМ!$D$10+'СЕТ СН'!$G$6-'СЕТ СН'!$G$26</f>
        <v>1110.4747630500001</v>
      </c>
      <c r="J84" s="36">
        <f>SUMIFS(СВЦЭМ!$D$39:$D$782,СВЦЭМ!$A$39:$A$782,$A84,СВЦЭМ!$B$39:$B$782,J$83)+'СЕТ СН'!$G$14+СВЦЭМ!$D$10+'СЕТ СН'!$G$6-'СЕТ СН'!$G$26</f>
        <v>1177.02443447</v>
      </c>
      <c r="K84" s="36">
        <f>SUMIFS(СВЦЭМ!$D$39:$D$782,СВЦЭМ!$A$39:$A$782,$A84,СВЦЭМ!$B$39:$B$782,K$83)+'СЕТ СН'!$G$14+СВЦЭМ!$D$10+'СЕТ СН'!$G$6-'СЕТ СН'!$G$26</f>
        <v>1207.2006682399999</v>
      </c>
      <c r="L84" s="36">
        <f>SUMIFS(СВЦЭМ!$D$39:$D$782,СВЦЭМ!$A$39:$A$782,$A84,СВЦЭМ!$B$39:$B$782,L$83)+'СЕТ СН'!$G$14+СВЦЭМ!$D$10+'СЕТ СН'!$G$6-'СЕТ СН'!$G$26</f>
        <v>1206.8701801100001</v>
      </c>
      <c r="M84" s="36">
        <f>SUMIFS(СВЦЭМ!$D$39:$D$782,СВЦЭМ!$A$39:$A$782,$A84,СВЦЭМ!$B$39:$B$782,M$83)+'СЕТ СН'!$G$14+СВЦЭМ!$D$10+'СЕТ СН'!$G$6-'СЕТ СН'!$G$26</f>
        <v>1155.23297826</v>
      </c>
      <c r="N84" s="36">
        <f>SUMIFS(СВЦЭМ!$D$39:$D$782,СВЦЭМ!$A$39:$A$782,$A84,СВЦЭМ!$B$39:$B$782,N$83)+'СЕТ СН'!$G$14+СВЦЭМ!$D$10+'СЕТ СН'!$G$6-'СЕТ СН'!$G$26</f>
        <v>1143.3085250899999</v>
      </c>
      <c r="O84" s="36">
        <f>SUMIFS(СВЦЭМ!$D$39:$D$782,СВЦЭМ!$A$39:$A$782,$A84,СВЦЭМ!$B$39:$B$782,O$83)+'СЕТ СН'!$G$14+СВЦЭМ!$D$10+'СЕТ СН'!$G$6-'СЕТ СН'!$G$26</f>
        <v>1128.47995109</v>
      </c>
      <c r="P84" s="36">
        <f>SUMIFS(СВЦЭМ!$D$39:$D$782,СВЦЭМ!$A$39:$A$782,$A84,СВЦЭМ!$B$39:$B$782,P$83)+'СЕТ СН'!$G$14+СВЦЭМ!$D$10+'СЕТ СН'!$G$6-'СЕТ СН'!$G$26</f>
        <v>1118.6349758900001</v>
      </c>
      <c r="Q84" s="36">
        <f>SUMIFS(СВЦЭМ!$D$39:$D$782,СВЦЭМ!$A$39:$A$782,$A84,СВЦЭМ!$B$39:$B$782,Q$83)+'СЕТ СН'!$G$14+СВЦЭМ!$D$10+'СЕТ СН'!$G$6-'СЕТ СН'!$G$26</f>
        <v>1112.99117578</v>
      </c>
      <c r="R84" s="36">
        <f>SUMIFS(СВЦЭМ!$D$39:$D$782,СВЦЭМ!$A$39:$A$782,$A84,СВЦЭМ!$B$39:$B$782,R$83)+'СЕТ СН'!$G$14+СВЦЭМ!$D$10+'СЕТ СН'!$G$6-'СЕТ СН'!$G$26</f>
        <v>1111.8149997</v>
      </c>
      <c r="S84" s="36">
        <f>SUMIFS(СВЦЭМ!$D$39:$D$782,СВЦЭМ!$A$39:$A$782,$A84,СВЦЭМ!$B$39:$B$782,S$83)+'СЕТ СН'!$G$14+СВЦЭМ!$D$10+'СЕТ СН'!$G$6-'СЕТ СН'!$G$26</f>
        <v>1151.9553785799999</v>
      </c>
      <c r="T84" s="36">
        <f>SUMIFS(СВЦЭМ!$D$39:$D$782,СВЦЭМ!$A$39:$A$782,$A84,СВЦЭМ!$B$39:$B$782,T$83)+'СЕТ СН'!$G$14+СВЦЭМ!$D$10+'СЕТ СН'!$G$6-'СЕТ СН'!$G$26</f>
        <v>1276.5600587399999</v>
      </c>
      <c r="U84" s="36">
        <f>SUMIFS(СВЦЭМ!$D$39:$D$782,СВЦЭМ!$A$39:$A$782,$A84,СВЦЭМ!$B$39:$B$782,U$83)+'СЕТ СН'!$G$14+СВЦЭМ!$D$10+'СЕТ СН'!$G$6-'СЕТ СН'!$G$26</f>
        <v>1294.9449684199999</v>
      </c>
      <c r="V84" s="36">
        <f>SUMIFS(СВЦЭМ!$D$39:$D$782,СВЦЭМ!$A$39:$A$782,$A84,СВЦЭМ!$B$39:$B$782,V$83)+'СЕТ СН'!$G$14+СВЦЭМ!$D$10+'СЕТ СН'!$G$6-'СЕТ СН'!$G$26</f>
        <v>1296.0893453399999</v>
      </c>
      <c r="W84" s="36">
        <f>SUMIFS(СВЦЭМ!$D$39:$D$782,СВЦЭМ!$A$39:$A$782,$A84,СВЦЭМ!$B$39:$B$782,W$83)+'СЕТ СН'!$G$14+СВЦЭМ!$D$10+'СЕТ СН'!$G$6-'СЕТ СН'!$G$26</f>
        <v>1284.18481217</v>
      </c>
      <c r="X84" s="36">
        <f>SUMIFS(СВЦЭМ!$D$39:$D$782,СВЦЭМ!$A$39:$A$782,$A84,СВЦЭМ!$B$39:$B$782,X$83)+'СЕТ СН'!$G$14+СВЦЭМ!$D$10+'СЕТ СН'!$G$6-'СЕТ СН'!$G$26</f>
        <v>1273.3532454900001</v>
      </c>
      <c r="Y84" s="36">
        <f>SUMIFS(СВЦЭМ!$D$39:$D$782,СВЦЭМ!$A$39:$A$782,$A84,СВЦЭМ!$B$39:$B$782,Y$83)+'СЕТ СН'!$G$14+СВЦЭМ!$D$10+'СЕТ СН'!$G$6-'СЕТ СН'!$G$26</f>
        <v>1243.8396410400001</v>
      </c>
      <c r="AA84" s="45"/>
    </row>
    <row r="85" spans="1:27" ht="15.75" x14ac:dyDescent="0.2">
      <c r="A85" s="35">
        <f>A84+1</f>
        <v>44836</v>
      </c>
      <c r="B85" s="36">
        <f>SUMIFS(СВЦЭМ!$D$39:$D$782,СВЦЭМ!$A$39:$A$782,$A85,СВЦЭМ!$B$39:$B$782,B$83)+'СЕТ СН'!$G$14+СВЦЭМ!$D$10+'СЕТ СН'!$G$6-'СЕТ СН'!$G$26</f>
        <v>1160.3337891799999</v>
      </c>
      <c r="C85" s="36">
        <f>SUMIFS(СВЦЭМ!$D$39:$D$782,СВЦЭМ!$A$39:$A$782,$A85,СВЦЭМ!$B$39:$B$782,C$83)+'СЕТ СН'!$G$14+СВЦЭМ!$D$10+'СЕТ СН'!$G$6-'СЕТ СН'!$G$26</f>
        <v>1164.9779937000001</v>
      </c>
      <c r="D85" s="36">
        <f>SUMIFS(СВЦЭМ!$D$39:$D$782,СВЦЭМ!$A$39:$A$782,$A85,СВЦЭМ!$B$39:$B$782,D$83)+'СЕТ СН'!$G$14+СВЦЭМ!$D$10+'СЕТ СН'!$G$6-'СЕТ СН'!$G$26</f>
        <v>1209.72533565</v>
      </c>
      <c r="E85" s="36">
        <f>SUMIFS(СВЦЭМ!$D$39:$D$782,СВЦЭМ!$A$39:$A$782,$A85,СВЦЭМ!$B$39:$B$782,E$83)+'СЕТ СН'!$G$14+СВЦЭМ!$D$10+'СЕТ СН'!$G$6-'СЕТ СН'!$G$26</f>
        <v>1247.30511907</v>
      </c>
      <c r="F85" s="36">
        <f>SUMIFS(СВЦЭМ!$D$39:$D$782,СВЦЭМ!$A$39:$A$782,$A85,СВЦЭМ!$B$39:$B$782,F$83)+'СЕТ СН'!$G$14+СВЦЭМ!$D$10+'СЕТ СН'!$G$6-'СЕТ СН'!$G$26</f>
        <v>1243.94168126</v>
      </c>
      <c r="G85" s="36">
        <f>SUMIFS(СВЦЭМ!$D$39:$D$782,СВЦЭМ!$A$39:$A$782,$A85,СВЦЭМ!$B$39:$B$782,G$83)+'СЕТ СН'!$G$14+СВЦЭМ!$D$10+'СЕТ СН'!$G$6-'СЕТ СН'!$G$26</f>
        <v>1233.04954273</v>
      </c>
      <c r="H85" s="36">
        <f>SUMIFS(СВЦЭМ!$D$39:$D$782,СВЦЭМ!$A$39:$A$782,$A85,СВЦЭМ!$B$39:$B$782,H$83)+'СЕТ СН'!$G$14+СВЦЭМ!$D$10+'СЕТ СН'!$G$6-'СЕТ СН'!$G$26</f>
        <v>1209.2399505200001</v>
      </c>
      <c r="I85" s="36">
        <f>SUMIFS(СВЦЭМ!$D$39:$D$782,СВЦЭМ!$A$39:$A$782,$A85,СВЦЭМ!$B$39:$B$782,I$83)+'СЕТ СН'!$G$14+СВЦЭМ!$D$10+'СЕТ СН'!$G$6-'СЕТ СН'!$G$26</f>
        <v>1193.9194315299999</v>
      </c>
      <c r="J85" s="36">
        <f>SUMIFS(СВЦЭМ!$D$39:$D$782,СВЦЭМ!$A$39:$A$782,$A85,СВЦЭМ!$B$39:$B$782,J$83)+'СЕТ СН'!$G$14+СВЦЭМ!$D$10+'СЕТ СН'!$G$6-'СЕТ СН'!$G$26</f>
        <v>1182.8956549</v>
      </c>
      <c r="K85" s="36">
        <f>SUMIFS(СВЦЭМ!$D$39:$D$782,СВЦЭМ!$A$39:$A$782,$A85,СВЦЭМ!$B$39:$B$782,K$83)+'СЕТ СН'!$G$14+СВЦЭМ!$D$10+'СЕТ СН'!$G$6-'СЕТ СН'!$G$26</f>
        <v>1155.30313148</v>
      </c>
      <c r="L85" s="36">
        <f>SUMIFS(СВЦЭМ!$D$39:$D$782,СВЦЭМ!$A$39:$A$782,$A85,СВЦЭМ!$B$39:$B$782,L$83)+'СЕТ СН'!$G$14+СВЦЭМ!$D$10+'СЕТ СН'!$G$6-'СЕТ СН'!$G$26</f>
        <v>1157.56245786</v>
      </c>
      <c r="M85" s="36">
        <f>SUMIFS(СВЦЭМ!$D$39:$D$782,СВЦЭМ!$A$39:$A$782,$A85,СВЦЭМ!$B$39:$B$782,M$83)+'СЕТ СН'!$G$14+СВЦЭМ!$D$10+'СЕТ СН'!$G$6-'СЕТ СН'!$G$26</f>
        <v>1119.6754817199999</v>
      </c>
      <c r="N85" s="36">
        <f>SUMIFS(СВЦЭМ!$D$39:$D$782,СВЦЭМ!$A$39:$A$782,$A85,СВЦЭМ!$B$39:$B$782,N$83)+'СЕТ СН'!$G$14+СВЦЭМ!$D$10+'СЕТ СН'!$G$6-'СЕТ СН'!$G$26</f>
        <v>1132.35084138</v>
      </c>
      <c r="O85" s="36">
        <f>SUMIFS(СВЦЭМ!$D$39:$D$782,СВЦЭМ!$A$39:$A$782,$A85,СВЦЭМ!$B$39:$B$782,O$83)+'СЕТ СН'!$G$14+СВЦЭМ!$D$10+'СЕТ СН'!$G$6-'СЕТ СН'!$G$26</f>
        <v>1139.4539603799999</v>
      </c>
      <c r="P85" s="36">
        <f>SUMIFS(СВЦЭМ!$D$39:$D$782,СВЦЭМ!$A$39:$A$782,$A85,СВЦЭМ!$B$39:$B$782,P$83)+'СЕТ СН'!$G$14+СВЦЭМ!$D$10+'СЕТ СН'!$G$6-'СЕТ СН'!$G$26</f>
        <v>1153.7771436200001</v>
      </c>
      <c r="Q85" s="36">
        <f>SUMIFS(СВЦЭМ!$D$39:$D$782,СВЦЭМ!$A$39:$A$782,$A85,СВЦЭМ!$B$39:$B$782,Q$83)+'СЕТ СН'!$G$14+СВЦЭМ!$D$10+'СЕТ СН'!$G$6-'СЕТ СН'!$G$26</f>
        <v>1164.3309686800001</v>
      </c>
      <c r="R85" s="36">
        <f>SUMIFS(СВЦЭМ!$D$39:$D$782,СВЦЭМ!$A$39:$A$782,$A85,СВЦЭМ!$B$39:$B$782,R$83)+'СЕТ СН'!$G$14+СВЦЭМ!$D$10+'СЕТ СН'!$G$6-'СЕТ СН'!$G$26</f>
        <v>1167.477279</v>
      </c>
      <c r="S85" s="36">
        <f>SUMIFS(СВЦЭМ!$D$39:$D$782,СВЦЭМ!$A$39:$A$782,$A85,СВЦЭМ!$B$39:$B$782,S$83)+'СЕТ СН'!$G$14+СВЦЭМ!$D$10+'СЕТ СН'!$G$6-'СЕТ СН'!$G$26</f>
        <v>1149.37485507</v>
      </c>
      <c r="T85" s="36">
        <f>SUMIFS(СВЦЭМ!$D$39:$D$782,СВЦЭМ!$A$39:$A$782,$A85,СВЦЭМ!$B$39:$B$782,T$83)+'СЕТ СН'!$G$14+СВЦЭМ!$D$10+'СЕТ СН'!$G$6-'СЕТ СН'!$G$26</f>
        <v>1263.33396569</v>
      </c>
      <c r="U85" s="36">
        <f>SUMIFS(СВЦЭМ!$D$39:$D$782,СВЦЭМ!$A$39:$A$782,$A85,СВЦЭМ!$B$39:$B$782,U$83)+'СЕТ СН'!$G$14+СВЦЭМ!$D$10+'СЕТ СН'!$G$6-'СЕТ СН'!$G$26</f>
        <v>1295.0677084600002</v>
      </c>
      <c r="V85" s="36">
        <f>SUMIFS(СВЦЭМ!$D$39:$D$782,СВЦЭМ!$A$39:$A$782,$A85,СВЦЭМ!$B$39:$B$782,V$83)+'СЕТ СН'!$G$14+СВЦЭМ!$D$10+'СЕТ СН'!$G$6-'СЕТ СН'!$G$26</f>
        <v>1296.5583986199999</v>
      </c>
      <c r="W85" s="36">
        <f>SUMIFS(СВЦЭМ!$D$39:$D$782,СВЦЭМ!$A$39:$A$782,$A85,СВЦЭМ!$B$39:$B$782,W$83)+'СЕТ СН'!$G$14+СВЦЭМ!$D$10+'СЕТ СН'!$G$6-'СЕТ СН'!$G$26</f>
        <v>1279.3836457500001</v>
      </c>
      <c r="X85" s="36">
        <f>SUMIFS(СВЦЭМ!$D$39:$D$782,СВЦЭМ!$A$39:$A$782,$A85,СВЦЭМ!$B$39:$B$782,X$83)+'СЕТ СН'!$G$14+СВЦЭМ!$D$10+'СЕТ СН'!$G$6-'СЕТ СН'!$G$26</f>
        <v>1243.74035987</v>
      </c>
      <c r="Y85" s="36">
        <f>SUMIFS(СВЦЭМ!$D$39:$D$782,СВЦЭМ!$A$39:$A$782,$A85,СВЦЭМ!$B$39:$B$782,Y$83)+'СЕТ СН'!$G$14+СВЦЭМ!$D$10+'СЕТ СН'!$G$6-'СЕТ СН'!$G$26</f>
        <v>1236.7315089399999</v>
      </c>
    </row>
    <row r="86" spans="1:27" ht="15.75" x14ac:dyDescent="0.2">
      <c r="A86" s="35">
        <f t="shared" ref="A86:A114" si="2">A85+1</f>
        <v>44837</v>
      </c>
      <c r="B86" s="36">
        <f>SUMIFS(СВЦЭМ!$D$39:$D$782,СВЦЭМ!$A$39:$A$782,$A86,СВЦЭМ!$B$39:$B$782,B$83)+'СЕТ СН'!$G$14+СВЦЭМ!$D$10+'СЕТ СН'!$G$6-'СЕТ СН'!$G$26</f>
        <v>1236.92184514</v>
      </c>
      <c r="C86" s="36">
        <f>SUMIFS(СВЦЭМ!$D$39:$D$782,СВЦЭМ!$A$39:$A$782,$A86,СВЦЭМ!$B$39:$B$782,C$83)+'СЕТ СН'!$G$14+СВЦЭМ!$D$10+'СЕТ СН'!$G$6-'СЕТ СН'!$G$26</f>
        <v>1269.0559970899999</v>
      </c>
      <c r="D86" s="36">
        <f>SUMIFS(СВЦЭМ!$D$39:$D$782,СВЦЭМ!$A$39:$A$782,$A86,СВЦЭМ!$B$39:$B$782,D$83)+'СЕТ СН'!$G$14+СВЦЭМ!$D$10+'СЕТ СН'!$G$6-'СЕТ СН'!$G$26</f>
        <v>1285.8001347700001</v>
      </c>
      <c r="E86" s="36">
        <f>SUMIFS(СВЦЭМ!$D$39:$D$782,СВЦЭМ!$A$39:$A$782,$A86,СВЦЭМ!$B$39:$B$782,E$83)+'СЕТ СН'!$G$14+СВЦЭМ!$D$10+'СЕТ СН'!$G$6-'СЕТ СН'!$G$26</f>
        <v>1290.9769412800001</v>
      </c>
      <c r="F86" s="36">
        <f>SUMIFS(СВЦЭМ!$D$39:$D$782,СВЦЭМ!$A$39:$A$782,$A86,СВЦЭМ!$B$39:$B$782,F$83)+'СЕТ СН'!$G$14+СВЦЭМ!$D$10+'СЕТ СН'!$G$6-'СЕТ СН'!$G$26</f>
        <v>1275.6829251500001</v>
      </c>
      <c r="G86" s="36">
        <f>SUMIFS(СВЦЭМ!$D$39:$D$782,СВЦЭМ!$A$39:$A$782,$A86,СВЦЭМ!$B$39:$B$782,G$83)+'СЕТ СН'!$G$14+СВЦЭМ!$D$10+'СЕТ СН'!$G$6-'СЕТ СН'!$G$26</f>
        <v>1245.5847051400001</v>
      </c>
      <c r="H86" s="36">
        <f>SUMIFS(СВЦЭМ!$D$39:$D$782,СВЦЭМ!$A$39:$A$782,$A86,СВЦЭМ!$B$39:$B$782,H$83)+'СЕТ СН'!$G$14+СВЦЭМ!$D$10+'СЕТ СН'!$G$6-'СЕТ СН'!$G$26</f>
        <v>1169.89689258</v>
      </c>
      <c r="I86" s="36">
        <f>SUMIFS(СВЦЭМ!$D$39:$D$782,СВЦЭМ!$A$39:$A$782,$A86,СВЦЭМ!$B$39:$B$782,I$83)+'СЕТ СН'!$G$14+СВЦЭМ!$D$10+'СЕТ СН'!$G$6-'СЕТ СН'!$G$26</f>
        <v>1116.1654072700001</v>
      </c>
      <c r="J86" s="36">
        <f>SUMIFS(СВЦЭМ!$D$39:$D$782,СВЦЭМ!$A$39:$A$782,$A86,СВЦЭМ!$B$39:$B$782,J$83)+'СЕТ СН'!$G$14+СВЦЭМ!$D$10+'СЕТ СН'!$G$6-'СЕТ СН'!$G$26</f>
        <v>1089.4446484299999</v>
      </c>
      <c r="K86" s="36">
        <f>SUMIFS(СВЦЭМ!$D$39:$D$782,СВЦЭМ!$A$39:$A$782,$A86,СВЦЭМ!$B$39:$B$782,K$83)+'СЕТ СН'!$G$14+СВЦЭМ!$D$10+'СЕТ СН'!$G$6-'СЕТ СН'!$G$26</f>
        <v>1074.1834540299999</v>
      </c>
      <c r="L86" s="36">
        <f>SUMIFS(СВЦЭМ!$D$39:$D$782,СВЦЭМ!$A$39:$A$782,$A86,СВЦЭМ!$B$39:$B$782,L$83)+'СЕТ СН'!$G$14+СВЦЭМ!$D$10+'СЕТ СН'!$G$6-'СЕТ СН'!$G$26</f>
        <v>1068.9481145899999</v>
      </c>
      <c r="M86" s="36">
        <f>SUMIFS(СВЦЭМ!$D$39:$D$782,СВЦЭМ!$A$39:$A$782,$A86,СВЦЭМ!$B$39:$B$782,M$83)+'СЕТ СН'!$G$14+СВЦЭМ!$D$10+'СЕТ СН'!$G$6-'СЕТ СН'!$G$26</f>
        <v>1089.1202558800001</v>
      </c>
      <c r="N86" s="36">
        <f>SUMIFS(СВЦЭМ!$D$39:$D$782,СВЦЭМ!$A$39:$A$782,$A86,СВЦЭМ!$B$39:$B$782,N$83)+'СЕТ СН'!$G$14+СВЦЭМ!$D$10+'СЕТ СН'!$G$6-'СЕТ СН'!$G$26</f>
        <v>1112.8866419999999</v>
      </c>
      <c r="O86" s="36">
        <f>SUMIFS(СВЦЭМ!$D$39:$D$782,СВЦЭМ!$A$39:$A$782,$A86,СВЦЭМ!$B$39:$B$782,O$83)+'СЕТ СН'!$G$14+СВЦЭМ!$D$10+'СЕТ СН'!$G$6-'СЕТ СН'!$G$26</f>
        <v>1128.56004226</v>
      </c>
      <c r="P86" s="36">
        <f>SUMIFS(СВЦЭМ!$D$39:$D$782,СВЦЭМ!$A$39:$A$782,$A86,СВЦЭМ!$B$39:$B$782,P$83)+'СЕТ СН'!$G$14+СВЦЭМ!$D$10+'СЕТ СН'!$G$6-'СЕТ СН'!$G$26</f>
        <v>1137.2366179200001</v>
      </c>
      <c r="Q86" s="36">
        <f>SUMIFS(СВЦЭМ!$D$39:$D$782,СВЦЭМ!$A$39:$A$782,$A86,СВЦЭМ!$B$39:$B$782,Q$83)+'СЕТ СН'!$G$14+СВЦЭМ!$D$10+'СЕТ СН'!$G$6-'СЕТ СН'!$G$26</f>
        <v>1132.6872401799999</v>
      </c>
      <c r="R86" s="36">
        <f>SUMIFS(СВЦЭМ!$D$39:$D$782,СВЦЭМ!$A$39:$A$782,$A86,СВЦЭМ!$B$39:$B$782,R$83)+'СЕТ СН'!$G$14+СВЦЭМ!$D$10+'СЕТ СН'!$G$6-'СЕТ СН'!$G$26</f>
        <v>1119.19957522</v>
      </c>
      <c r="S86" s="36">
        <f>SUMIFS(СВЦЭМ!$D$39:$D$782,СВЦЭМ!$A$39:$A$782,$A86,СВЦЭМ!$B$39:$B$782,S$83)+'СЕТ СН'!$G$14+СВЦЭМ!$D$10+'СЕТ СН'!$G$6-'СЕТ СН'!$G$26</f>
        <v>1098.5230496899999</v>
      </c>
      <c r="T86" s="36">
        <f>SUMIFS(СВЦЭМ!$D$39:$D$782,СВЦЭМ!$A$39:$A$782,$A86,СВЦЭМ!$B$39:$B$782,T$83)+'СЕТ СН'!$G$14+СВЦЭМ!$D$10+'СЕТ СН'!$G$6-'СЕТ СН'!$G$26</f>
        <v>1060.5502472000001</v>
      </c>
      <c r="U86" s="36">
        <f>SUMIFS(СВЦЭМ!$D$39:$D$782,СВЦЭМ!$A$39:$A$782,$A86,СВЦЭМ!$B$39:$B$782,U$83)+'СЕТ СН'!$G$14+СВЦЭМ!$D$10+'СЕТ СН'!$G$6-'СЕТ СН'!$G$26</f>
        <v>1041.8957132</v>
      </c>
      <c r="V86" s="36">
        <f>SUMIFS(СВЦЭМ!$D$39:$D$782,СВЦЭМ!$A$39:$A$782,$A86,СВЦЭМ!$B$39:$B$782,V$83)+'СЕТ СН'!$G$14+СВЦЭМ!$D$10+'СЕТ СН'!$G$6-'СЕТ СН'!$G$26</f>
        <v>1052.15274082</v>
      </c>
      <c r="W86" s="36">
        <f>SUMIFS(СВЦЭМ!$D$39:$D$782,СВЦЭМ!$A$39:$A$782,$A86,СВЦЭМ!$B$39:$B$782,W$83)+'СЕТ СН'!$G$14+СВЦЭМ!$D$10+'СЕТ СН'!$G$6-'СЕТ СН'!$G$26</f>
        <v>1085.4980947199999</v>
      </c>
      <c r="X86" s="36">
        <f>SUMIFS(СВЦЭМ!$D$39:$D$782,СВЦЭМ!$A$39:$A$782,$A86,СВЦЭМ!$B$39:$B$782,X$83)+'СЕТ СН'!$G$14+СВЦЭМ!$D$10+'СЕТ СН'!$G$6-'СЕТ СН'!$G$26</f>
        <v>1136.0845313099999</v>
      </c>
      <c r="Y86" s="36">
        <f>SUMIFS(СВЦЭМ!$D$39:$D$782,СВЦЭМ!$A$39:$A$782,$A86,СВЦЭМ!$B$39:$B$782,Y$83)+'СЕТ СН'!$G$14+СВЦЭМ!$D$10+'СЕТ СН'!$G$6-'СЕТ СН'!$G$26</f>
        <v>1169.81271806</v>
      </c>
    </row>
    <row r="87" spans="1:27" ht="15.75" x14ac:dyDescent="0.2">
      <c r="A87" s="35">
        <f t="shared" si="2"/>
        <v>44838</v>
      </c>
      <c r="B87" s="36">
        <f>SUMIFS(СВЦЭМ!$D$39:$D$782,СВЦЭМ!$A$39:$A$782,$A87,СВЦЭМ!$B$39:$B$782,B$83)+'СЕТ СН'!$G$14+СВЦЭМ!$D$10+'СЕТ СН'!$G$6-'СЕТ СН'!$G$26</f>
        <v>1109.13854199</v>
      </c>
      <c r="C87" s="36">
        <f>SUMIFS(СВЦЭМ!$D$39:$D$782,СВЦЭМ!$A$39:$A$782,$A87,СВЦЭМ!$B$39:$B$782,C$83)+'СЕТ СН'!$G$14+СВЦЭМ!$D$10+'СЕТ СН'!$G$6-'СЕТ СН'!$G$26</f>
        <v>1134.61776224</v>
      </c>
      <c r="D87" s="36">
        <f>SUMIFS(СВЦЭМ!$D$39:$D$782,СВЦЭМ!$A$39:$A$782,$A87,СВЦЭМ!$B$39:$B$782,D$83)+'СЕТ СН'!$G$14+СВЦЭМ!$D$10+'СЕТ СН'!$G$6-'СЕТ СН'!$G$26</f>
        <v>1146.7737291000001</v>
      </c>
      <c r="E87" s="36">
        <f>SUMIFS(СВЦЭМ!$D$39:$D$782,СВЦЭМ!$A$39:$A$782,$A87,СВЦЭМ!$B$39:$B$782,E$83)+'СЕТ СН'!$G$14+СВЦЭМ!$D$10+'СЕТ СН'!$G$6-'СЕТ СН'!$G$26</f>
        <v>1156.4133293699999</v>
      </c>
      <c r="F87" s="36">
        <f>SUMIFS(СВЦЭМ!$D$39:$D$782,СВЦЭМ!$A$39:$A$782,$A87,СВЦЭМ!$B$39:$B$782,F$83)+'СЕТ СН'!$G$14+СВЦЭМ!$D$10+'СЕТ СН'!$G$6-'СЕТ СН'!$G$26</f>
        <v>1159.6271637899999</v>
      </c>
      <c r="G87" s="36">
        <f>SUMIFS(СВЦЭМ!$D$39:$D$782,СВЦЭМ!$A$39:$A$782,$A87,СВЦЭМ!$B$39:$B$782,G$83)+'СЕТ СН'!$G$14+СВЦЭМ!$D$10+'СЕТ СН'!$G$6-'СЕТ СН'!$G$26</f>
        <v>1139.47143596</v>
      </c>
      <c r="H87" s="36">
        <f>SUMIFS(СВЦЭМ!$D$39:$D$782,СВЦЭМ!$A$39:$A$782,$A87,СВЦЭМ!$B$39:$B$782,H$83)+'СЕТ СН'!$G$14+СВЦЭМ!$D$10+'СЕТ СН'!$G$6-'СЕТ СН'!$G$26</f>
        <v>1086.2793681999999</v>
      </c>
      <c r="I87" s="36">
        <f>SUMIFS(СВЦЭМ!$D$39:$D$782,СВЦЭМ!$A$39:$A$782,$A87,СВЦЭМ!$B$39:$B$782,I$83)+'СЕТ СН'!$G$14+СВЦЭМ!$D$10+'СЕТ СН'!$G$6-'СЕТ СН'!$G$26</f>
        <v>1039.2157098499999</v>
      </c>
      <c r="J87" s="36">
        <f>SUMIFS(СВЦЭМ!$D$39:$D$782,СВЦЭМ!$A$39:$A$782,$A87,СВЦЭМ!$B$39:$B$782,J$83)+'СЕТ СН'!$G$14+СВЦЭМ!$D$10+'СЕТ СН'!$G$6-'СЕТ СН'!$G$26</f>
        <v>1037.41951694</v>
      </c>
      <c r="K87" s="36">
        <f>SUMIFS(СВЦЭМ!$D$39:$D$782,СВЦЭМ!$A$39:$A$782,$A87,СВЦЭМ!$B$39:$B$782,K$83)+'СЕТ СН'!$G$14+СВЦЭМ!$D$10+'СЕТ СН'!$G$6-'СЕТ СН'!$G$26</f>
        <v>1026.01803877</v>
      </c>
      <c r="L87" s="36">
        <f>SUMIFS(СВЦЭМ!$D$39:$D$782,СВЦЭМ!$A$39:$A$782,$A87,СВЦЭМ!$B$39:$B$782,L$83)+'СЕТ СН'!$G$14+СВЦЭМ!$D$10+'СЕТ СН'!$G$6-'СЕТ СН'!$G$26</f>
        <v>1025.8126703799999</v>
      </c>
      <c r="M87" s="36">
        <f>SUMIFS(СВЦЭМ!$D$39:$D$782,СВЦЭМ!$A$39:$A$782,$A87,СВЦЭМ!$B$39:$B$782,M$83)+'СЕТ СН'!$G$14+СВЦЭМ!$D$10+'СЕТ СН'!$G$6-'СЕТ СН'!$G$26</f>
        <v>1035.48262617</v>
      </c>
      <c r="N87" s="36">
        <f>SUMIFS(СВЦЭМ!$D$39:$D$782,СВЦЭМ!$A$39:$A$782,$A87,СВЦЭМ!$B$39:$B$782,N$83)+'СЕТ СН'!$G$14+СВЦЭМ!$D$10+'СЕТ СН'!$G$6-'СЕТ СН'!$G$26</f>
        <v>1046.2651138900001</v>
      </c>
      <c r="O87" s="36">
        <f>SUMIFS(СВЦЭМ!$D$39:$D$782,СВЦЭМ!$A$39:$A$782,$A87,СВЦЭМ!$B$39:$B$782,O$83)+'СЕТ СН'!$G$14+СВЦЭМ!$D$10+'СЕТ СН'!$G$6-'СЕТ СН'!$G$26</f>
        <v>1049.58728305</v>
      </c>
      <c r="P87" s="36">
        <f>SUMIFS(СВЦЭМ!$D$39:$D$782,СВЦЭМ!$A$39:$A$782,$A87,СВЦЭМ!$B$39:$B$782,P$83)+'СЕТ СН'!$G$14+СВЦЭМ!$D$10+'СЕТ СН'!$G$6-'СЕТ СН'!$G$26</f>
        <v>1056.85234438</v>
      </c>
      <c r="Q87" s="36">
        <f>SUMIFS(СВЦЭМ!$D$39:$D$782,СВЦЭМ!$A$39:$A$782,$A87,СВЦЭМ!$B$39:$B$782,Q$83)+'СЕТ СН'!$G$14+СВЦЭМ!$D$10+'СЕТ СН'!$G$6-'СЕТ СН'!$G$26</f>
        <v>1058.03800645</v>
      </c>
      <c r="R87" s="36">
        <f>SUMIFS(СВЦЭМ!$D$39:$D$782,СВЦЭМ!$A$39:$A$782,$A87,СВЦЭМ!$B$39:$B$782,R$83)+'СЕТ СН'!$G$14+СВЦЭМ!$D$10+'СЕТ СН'!$G$6-'СЕТ СН'!$G$26</f>
        <v>1068.01909151</v>
      </c>
      <c r="S87" s="36">
        <f>SUMIFS(СВЦЭМ!$D$39:$D$782,СВЦЭМ!$A$39:$A$782,$A87,СВЦЭМ!$B$39:$B$782,S$83)+'СЕТ СН'!$G$14+СВЦЭМ!$D$10+'СЕТ СН'!$G$6-'СЕТ СН'!$G$26</f>
        <v>1046.13609438</v>
      </c>
      <c r="T87" s="36">
        <f>SUMIFS(СВЦЭМ!$D$39:$D$782,СВЦЭМ!$A$39:$A$782,$A87,СВЦЭМ!$B$39:$B$782,T$83)+'СЕТ СН'!$G$14+СВЦЭМ!$D$10+'СЕТ СН'!$G$6-'СЕТ СН'!$G$26</f>
        <v>1030.29799151</v>
      </c>
      <c r="U87" s="36">
        <f>SUMIFS(СВЦЭМ!$D$39:$D$782,СВЦЭМ!$A$39:$A$782,$A87,СВЦЭМ!$B$39:$B$782,U$83)+'СЕТ СН'!$G$14+СВЦЭМ!$D$10+'СЕТ СН'!$G$6-'СЕТ СН'!$G$26</f>
        <v>1008.0023376899999</v>
      </c>
      <c r="V87" s="36">
        <f>SUMIFS(СВЦЭМ!$D$39:$D$782,СВЦЭМ!$A$39:$A$782,$A87,СВЦЭМ!$B$39:$B$782,V$83)+'СЕТ СН'!$G$14+СВЦЭМ!$D$10+'СЕТ СН'!$G$6-'СЕТ СН'!$G$26</f>
        <v>1012.20493164</v>
      </c>
      <c r="W87" s="36">
        <f>SUMIFS(СВЦЭМ!$D$39:$D$782,СВЦЭМ!$A$39:$A$782,$A87,СВЦЭМ!$B$39:$B$782,W$83)+'СЕТ СН'!$G$14+СВЦЭМ!$D$10+'СЕТ СН'!$G$6-'СЕТ СН'!$G$26</f>
        <v>1020.6284935799999</v>
      </c>
      <c r="X87" s="36">
        <f>SUMIFS(СВЦЭМ!$D$39:$D$782,СВЦЭМ!$A$39:$A$782,$A87,СВЦЭМ!$B$39:$B$782,X$83)+'СЕТ СН'!$G$14+СВЦЭМ!$D$10+'СЕТ СН'!$G$6-'СЕТ СН'!$G$26</f>
        <v>1054.5106179500001</v>
      </c>
      <c r="Y87" s="36">
        <f>SUMIFS(СВЦЭМ!$D$39:$D$782,СВЦЭМ!$A$39:$A$782,$A87,СВЦЭМ!$B$39:$B$782,Y$83)+'СЕТ СН'!$G$14+СВЦЭМ!$D$10+'СЕТ СН'!$G$6-'СЕТ СН'!$G$26</f>
        <v>1080.99268871</v>
      </c>
    </row>
    <row r="88" spans="1:27" ht="15.75" x14ac:dyDescent="0.2">
      <c r="A88" s="35">
        <f t="shared" si="2"/>
        <v>44839</v>
      </c>
      <c r="B88" s="36">
        <f>SUMIFS(СВЦЭМ!$D$39:$D$782,СВЦЭМ!$A$39:$A$782,$A88,СВЦЭМ!$B$39:$B$782,B$83)+'СЕТ СН'!$G$14+СВЦЭМ!$D$10+'СЕТ СН'!$G$6-'СЕТ СН'!$G$26</f>
        <v>1156.7039447100001</v>
      </c>
      <c r="C88" s="36">
        <f>SUMIFS(СВЦЭМ!$D$39:$D$782,СВЦЭМ!$A$39:$A$782,$A88,СВЦЭМ!$B$39:$B$782,C$83)+'СЕТ СН'!$G$14+СВЦЭМ!$D$10+'СЕТ СН'!$G$6-'СЕТ СН'!$G$26</f>
        <v>1196.3613282199999</v>
      </c>
      <c r="D88" s="36">
        <f>SUMIFS(СВЦЭМ!$D$39:$D$782,СВЦЭМ!$A$39:$A$782,$A88,СВЦЭМ!$B$39:$B$782,D$83)+'СЕТ СН'!$G$14+СВЦЭМ!$D$10+'СЕТ СН'!$G$6-'СЕТ СН'!$G$26</f>
        <v>1222.8060215</v>
      </c>
      <c r="E88" s="36">
        <f>SUMIFS(СВЦЭМ!$D$39:$D$782,СВЦЭМ!$A$39:$A$782,$A88,СВЦЭМ!$B$39:$B$782,E$83)+'СЕТ СН'!$G$14+СВЦЭМ!$D$10+'СЕТ СН'!$G$6-'СЕТ СН'!$G$26</f>
        <v>1234.71573921</v>
      </c>
      <c r="F88" s="36">
        <f>SUMIFS(СВЦЭМ!$D$39:$D$782,СВЦЭМ!$A$39:$A$782,$A88,СВЦЭМ!$B$39:$B$782,F$83)+'СЕТ СН'!$G$14+СВЦЭМ!$D$10+'СЕТ СН'!$G$6-'СЕТ СН'!$G$26</f>
        <v>1232.77201648</v>
      </c>
      <c r="G88" s="36">
        <f>SUMIFS(СВЦЭМ!$D$39:$D$782,СВЦЭМ!$A$39:$A$782,$A88,СВЦЭМ!$B$39:$B$782,G$83)+'СЕТ СН'!$G$14+СВЦЭМ!$D$10+'СЕТ СН'!$G$6-'СЕТ СН'!$G$26</f>
        <v>1218.7193139799999</v>
      </c>
      <c r="H88" s="36">
        <f>SUMIFS(СВЦЭМ!$D$39:$D$782,СВЦЭМ!$A$39:$A$782,$A88,СВЦЭМ!$B$39:$B$782,H$83)+'СЕТ СН'!$G$14+СВЦЭМ!$D$10+'СЕТ СН'!$G$6-'СЕТ СН'!$G$26</f>
        <v>1170.5748446099999</v>
      </c>
      <c r="I88" s="36">
        <f>SUMIFS(СВЦЭМ!$D$39:$D$782,СВЦЭМ!$A$39:$A$782,$A88,СВЦЭМ!$B$39:$B$782,I$83)+'СЕТ СН'!$G$14+СВЦЭМ!$D$10+'СЕТ СН'!$G$6-'СЕТ СН'!$G$26</f>
        <v>1136.8654705199999</v>
      </c>
      <c r="J88" s="36">
        <f>SUMIFS(СВЦЭМ!$D$39:$D$782,СВЦЭМ!$A$39:$A$782,$A88,СВЦЭМ!$B$39:$B$782,J$83)+'СЕТ СН'!$G$14+СВЦЭМ!$D$10+'СЕТ СН'!$G$6-'СЕТ СН'!$G$26</f>
        <v>1187.54220416</v>
      </c>
      <c r="K88" s="36">
        <f>SUMIFS(СВЦЭМ!$D$39:$D$782,СВЦЭМ!$A$39:$A$782,$A88,СВЦЭМ!$B$39:$B$782,K$83)+'СЕТ СН'!$G$14+СВЦЭМ!$D$10+'СЕТ СН'!$G$6-'СЕТ СН'!$G$26</f>
        <v>1210.46927858</v>
      </c>
      <c r="L88" s="36">
        <f>SUMIFS(СВЦЭМ!$D$39:$D$782,СВЦЭМ!$A$39:$A$782,$A88,СВЦЭМ!$B$39:$B$782,L$83)+'СЕТ СН'!$G$14+СВЦЭМ!$D$10+'СЕТ СН'!$G$6-'СЕТ СН'!$G$26</f>
        <v>1210.2578705399999</v>
      </c>
      <c r="M88" s="36">
        <f>SUMIFS(СВЦЭМ!$D$39:$D$782,СВЦЭМ!$A$39:$A$782,$A88,СВЦЭМ!$B$39:$B$782,M$83)+'СЕТ СН'!$G$14+СВЦЭМ!$D$10+'СЕТ СН'!$G$6-'СЕТ СН'!$G$26</f>
        <v>1151.52742779</v>
      </c>
      <c r="N88" s="36">
        <f>SUMIFS(СВЦЭМ!$D$39:$D$782,СВЦЭМ!$A$39:$A$782,$A88,СВЦЭМ!$B$39:$B$782,N$83)+'СЕТ СН'!$G$14+СВЦЭМ!$D$10+'СЕТ СН'!$G$6-'СЕТ СН'!$G$26</f>
        <v>1164.7298157299999</v>
      </c>
      <c r="O88" s="36">
        <f>SUMIFS(СВЦЭМ!$D$39:$D$782,СВЦЭМ!$A$39:$A$782,$A88,СВЦЭМ!$B$39:$B$782,O$83)+'СЕТ СН'!$G$14+СВЦЭМ!$D$10+'СЕТ СН'!$G$6-'СЕТ СН'!$G$26</f>
        <v>1173.4181836800001</v>
      </c>
      <c r="P88" s="36">
        <f>SUMIFS(СВЦЭМ!$D$39:$D$782,СВЦЭМ!$A$39:$A$782,$A88,СВЦЭМ!$B$39:$B$782,P$83)+'СЕТ СН'!$G$14+СВЦЭМ!$D$10+'СЕТ СН'!$G$6-'СЕТ СН'!$G$26</f>
        <v>1182.8634834300001</v>
      </c>
      <c r="Q88" s="36">
        <f>SUMIFS(СВЦЭМ!$D$39:$D$782,СВЦЭМ!$A$39:$A$782,$A88,СВЦЭМ!$B$39:$B$782,Q$83)+'СЕТ СН'!$G$14+СВЦЭМ!$D$10+'СЕТ СН'!$G$6-'СЕТ СН'!$G$26</f>
        <v>1194.27685402</v>
      </c>
      <c r="R88" s="36">
        <f>SUMIFS(СВЦЭМ!$D$39:$D$782,СВЦЭМ!$A$39:$A$782,$A88,СВЦЭМ!$B$39:$B$782,R$83)+'СЕТ СН'!$G$14+СВЦЭМ!$D$10+'СЕТ СН'!$G$6-'СЕТ СН'!$G$26</f>
        <v>1182.61053634</v>
      </c>
      <c r="S88" s="36">
        <f>SUMIFS(СВЦЭМ!$D$39:$D$782,СВЦЭМ!$A$39:$A$782,$A88,СВЦЭМ!$B$39:$B$782,S$83)+'СЕТ СН'!$G$14+СВЦЭМ!$D$10+'СЕТ СН'!$G$6-'СЕТ СН'!$G$26</f>
        <v>1198.12955771</v>
      </c>
      <c r="T88" s="36">
        <f>SUMIFS(СВЦЭМ!$D$39:$D$782,СВЦЭМ!$A$39:$A$782,$A88,СВЦЭМ!$B$39:$B$782,T$83)+'СЕТ СН'!$G$14+СВЦЭМ!$D$10+'СЕТ СН'!$G$6-'СЕТ СН'!$G$26</f>
        <v>1317.08006361</v>
      </c>
      <c r="U88" s="36">
        <f>SUMIFS(СВЦЭМ!$D$39:$D$782,СВЦЭМ!$A$39:$A$782,$A88,СВЦЭМ!$B$39:$B$782,U$83)+'СЕТ СН'!$G$14+СВЦЭМ!$D$10+'СЕТ СН'!$G$6-'СЕТ СН'!$G$26</f>
        <v>1338.7174897899999</v>
      </c>
      <c r="V88" s="36">
        <f>SUMIFS(СВЦЭМ!$D$39:$D$782,СВЦЭМ!$A$39:$A$782,$A88,СВЦЭМ!$B$39:$B$782,V$83)+'СЕТ СН'!$G$14+СВЦЭМ!$D$10+'СЕТ СН'!$G$6-'СЕТ СН'!$G$26</f>
        <v>1328.52585924</v>
      </c>
      <c r="W88" s="36">
        <f>SUMIFS(СВЦЭМ!$D$39:$D$782,СВЦЭМ!$A$39:$A$782,$A88,СВЦЭМ!$B$39:$B$782,W$83)+'СЕТ СН'!$G$14+СВЦЭМ!$D$10+'СЕТ СН'!$G$6-'СЕТ СН'!$G$26</f>
        <v>1312.77650541</v>
      </c>
      <c r="X88" s="36">
        <f>SUMIFS(СВЦЭМ!$D$39:$D$782,СВЦЭМ!$A$39:$A$782,$A88,СВЦЭМ!$B$39:$B$782,X$83)+'СЕТ СН'!$G$14+СВЦЭМ!$D$10+'СЕТ СН'!$G$6-'СЕТ СН'!$G$26</f>
        <v>1271.91815367</v>
      </c>
      <c r="Y88" s="36">
        <f>SUMIFS(СВЦЭМ!$D$39:$D$782,СВЦЭМ!$A$39:$A$782,$A88,СВЦЭМ!$B$39:$B$782,Y$83)+'СЕТ СН'!$G$14+СВЦЭМ!$D$10+'СЕТ СН'!$G$6-'СЕТ СН'!$G$26</f>
        <v>1171.39023372</v>
      </c>
    </row>
    <row r="89" spans="1:27" ht="15.75" x14ac:dyDescent="0.2">
      <c r="A89" s="35">
        <f t="shared" si="2"/>
        <v>44840</v>
      </c>
      <c r="B89" s="36">
        <f>SUMIFS(СВЦЭМ!$D$39:$D$782,СВЦЭМ!$A$39:$A$782,$A89,СВЦЭМ!$B$39:$B$782,B$83)+'СЕТ СН'!$G$14+СВЦЭМ!$D$10+'СЕТ СН'!$G$6-'СЕТ СН'!$G$26</f>
        <v>1300.63711053</v>
      </c>
      <c r="C89" s="36">
        <f>SUMIFS(СВЦЭМ!$D$39:$D$782,СВЦЭМ!$A$39:$A$782,$A89,СВЦЭМ!$B$39:$B$782,C$83)+'СЕТ СН'!$G$14+СВЦЭМ!$D$10+'СЕТ СН'!$G$6-'СЕТ СН'!$G$26</f>
        <v>1312.7045949800001</v>
      </c>
      <c r="D89" s="36">
        <f>SUMIFS(СВЦЭМ!$D$39:$D$782,СВЦЭМ!$A$39:$A$782,$A89,СВЦЭМ!$B$39:$B$782,D$83)+'СЕТ СН'!$G$14+СВЦЭМ!$D$10+'СЕТ СН'!$G$6-'СЕТ СН'!$G$26</f>
        <v>1304.0888604900001</v>
      </c>
      <c r="E89" s="36">
        <f>SUMIFS(СВЦЭМ!$D$39:$D$782,СВЦЭМ!$A$39:$A$782,$A89,СВЦЭМ!$B$39:$B$782,E$83)+'СЕТ СН'!$G$14+СВЦЭМ!$D$10+'СЕТ СН'!$G$6-'СЕТ СН'!$G$26</f>
        <v>1298.94446647</v>
      </c>
      <c r="F89" s="36">
        <f>SUMIFS(СВЦЭМ!$D$39:$D$782,СВЦЭМ!$A$39:$A$782,$A89,СВЦЭМ!$B$39:$B$782,F$83)+'СЕТ СН'!$G$14+СВЦЭМ!$D$10+'СЕТ СН'!$G$6-'СЕТ СН'!$G$26</f>
        <v>1288.1376413</v>
      </c>
      <c r="G89" s="36">
        <f>SUMIFS(СВЦЭМ!$D$39:$D$782,СВЦЭМ!$A$39:$A$782,$A89,СВЦЭМ!$B$39:$B$782,G$83)+'СЕТ СН'!$G$14+СВЦЭМ!$D$10+'СЕТ СН'!$G$6-'СЕТ СН'!$G$26</f>
        <v>1267.6435704200001</v>
      </c>
      <c r="H89" s="36">
        <f>SUMIFS(СВЦЭМ!$D$39:$D$782,СВЦЭМ!$A$39:$A$782,$A89,СВЦЭМ!$B$39:$B$782,H$83)+'СЕТ СН'!$G$14+СВЦЭМ!$D$10+'СЕТ СН'!$G$6-'СЕТ СН'!$G$26</f>
        <v>1202.9418010699999</v>
      </c>
      <c r="I89" s="36">
        <f>SUMIFS(СВЦЭМ!$D$39:$D$782,СВЦЭМ!$A$39:$A$782,$A89,СВЦЭМ!$B$39:$B$782,I$83)+'СЕТ СН'!$G$14+СВЦЭМ!$D$10+'СЕТ СН'!$G$6-'СЕТ СН'!$G$26</f>
        <v>1175.19107076</v>
      </c>
      <c r="J89" s="36">
        <f>SUMIFS(СВЦЭМ!$D$39:$D$782,СВЦЭМ!$A$39:$A$782,$A89,СВЦЭМ!$B$39:$B$782,J$83)+'СЕТ СН'!$G$14+СВЦЭМ!$D$10+'СЕТ СН'!$G$6-'СЕТ СН'!$G$26</f>
        <v>1184.3527361900001</v>
      </c>
      <c r="K89" s="36">
        <f>SUMIFS(СВЦЭМ!$D$39:$D$782,СВЦЭМ!$A$39:$A$782,$A89,СВЦЭМ!$B$39:$B$782,K$83)+'СЕТ СН'!$G$14+СВЦЭМ!$D$10+'СЕТ СН'!$G$6-'СЕТ СН'!$G$26</f>
        <v>1193.9112525099999</v>
      </c>
      <c r="L89" s="36">
        <f>SUMIFS(СВЦЭМ!$D$39:$D$782,СВЦЭМ!$A$39:$A$782,$A89,СВЦЭМ!$B$39:$B$782,L$83)+'СЕТ СН'!$G$14+СВЦЭМ!$D$10+'СЕТ СН'!$G$6-'СЕТ СН'!$G$26</f>
        <v>1222.1420921599999</v>
      </c>
      <c r="M89" s="36">
        <f>SUMIFS(СВЦЭМ!$D$39:$D$782,СВЦЭМ!$A$39:$A$782,$A89,СВЦЭМ!$B$39:$B$782,M$83)+'СЕТ СН'!$G$14+СВЦЭМ!$D$10+'СЕТ СН'!$G$6-'СЕТ СН'!$G$26</f>
        <v>1255.8232713699999</v>
      </c>
      <c r="N89" s="36">
        <f>SUMIFS(СВЦЭМ!$D$39:$D$782,СВЦЭМ!$A$39:$A$782,$A89,СВЦЭМ!$B$39:$B$782,N$83)+'СЕТ СН'!$G$14+СВЦЭМ!$D$10+'СЕТ СН'!$G$6-'СЕТ СН'!$G$26</f>
        <v>1280.7164912000001</v>
      </c>
      <c r="O89" s="36">
        <f>SUMIFS(СВЦЭМ!$D$39:$D$782,СВЦЭМ!$A$39:$A$782,$A89,СВЦЭМ!$B$39:$B$782,O$83)+'СЕТ СН'!$G$14+СВЦЭМ!$D$10+'СЕТ СН'!$G$6-'СЕТ СН'!$G$26</f>
        <v>1280.2700105399999</v>
      </c>
      <c r="P89" s="36">
        <f>SUMIFS(СВЦЭМ!$D$39:$D$782,СВЦЭМ!$A$39:$A$782,$A89,СВЦЭМ!$B$39:$B$782,P$83)+'СЕТ СН'!$G$14+СВЦЭМ!$D$10+'СЕТ СН'!$G$6-'СЕТ СН'!$G$26</f>
        <v>1284.9748971700001</v>
      </c>
      <c r="Q89" s="36">
        <f>SUMIFS(СВЦЭМ!$D$39:$D$782,СВЦЭМ!$A$39:$A$782,$A89,СВЦЭМ!$B$39:$B$782,Q$83)+'СЕТ СН'!$G$14+СВЦЭМ!$D$10+'СЕТ СН'!$G$6-'СЕТ СН'!$G$26</f>
        <v>1280.4277370300001</v>
      </c>
      <c r="R89" s="36">
        <f>SUMIFS(СВЦЭМ!$D$39:$D$782,СВЦЭМ!$A$39:$A$782,$A89,СВЦЭМ!$B$39:$B$782,R$83)+'СЕТ СН'!$G$14+СВЦЭМ!$D$10+'СЕТ СН'!$G$6-'СЕТ СН'!$G$26</f>
        <v>1260.6087803300002</v>
      </c>
      <c r="S89" s="36">
        <f>SUMIFS(СВЦЭМ!$D$39:$D$782,СВЦЭМ!$A$39:$A$782,$A89,СВЦЭМ!$B$39:$B$782,S$83)+'СЕТ СН'!$G$14+СВЦЭМ!$D$10+'СЕТ СН'!$G$6-'СЕТ СН'!$G$26</f>
        <v>1228.58606022</v>
      </c>
      <c r="T89" s="36">
        <f>SUMIFS(СВЦЭМ!$D$39:$D$782,СВЦЭМ!$A$39:$A$782,$A89,СВЦЭМ!$B$39:$B$782,T$83)+'СЕТ СН'!$G$14+СВЦЭМ!$D$10+'СЕТ СН'!$G$6-'СЕТ СН'!$G$26</f>
        <v>1234.79525027</v>
      </c>
      <c r="U89" s="36">
        <f>SUMIFS(СВЦЭМ!$D$39:$D$782,СВЦЭМ!$A$39:$A$782,$A89,СВЦЭМ!$B$39:$B$782,U$83)+'СЕТ СН'!$G$14+СВЦЭМ!$D$10+'СЕТ СН'!$G$6-'СЕТ СН'!$G$26</f>
        <v>1268.5326700400001</v>
      </c>
      <c r="V89" s="36">
        <f>SUMIFS(СВЦЭМ!$D$39:$D$782,СВЦЭМ!$A$39:$A$782,$A89,СВЦЭМ!$B$39:$B$782,V$83)+'СЕТ СН'!$G$14+СВЦЭМ!$D$10+'СЕТ СН'!$G$6-'СЕТ СН'!$G$26</f>
        <v>1262.9301709900001</v>
      </c>
      <c r="W89" s="36">
        <f>SUMIFS(СВЦЭМ!$D$39:$D$782,СВЦЭМ!$A$39:$A$782,$A89,СВЦЭМ!$B$39:$B$782,W$83)+'СЕТ СН'!$G$14+СВЦЭМ!$D$10+'СЕТ СН'!$G$6-'СЕТ СН'!$G$26</f>
        <v>1259.5386468000002</v>
      </c>
      <c r="X89" s="36">
        <f>SUMIFS(СВЦЭМ!$D$39:$D$782,СВЦЭМ!$A$39:$A$782,$A89,СВЦЭМ!$B$39:$B$782,X$83)+'СЕТ СН'!$G$14+СВЦЭМ!$D$10+'СЕТ СН'!$G$6-'СЕТ СН'!$G$26</f>
        <v>1308.97031726</v>
      </c>
      <c r="Y89" s="36">
        <f>SUMIFS(СВЦЭМ!$D$39:$D$782,СВЦЭМ!$A$39:$A$782,$A89,СВЦЭМ!$B$39:$B$782,Y$83)+'СЕТ СН'!$G$14+СВЦЭМ!$D$10+'СЕТ СН'!$G$6-'СЕТ СН'!$G$26</f>
        <v>1333.8391913299999</v>
      </c>
    </row>
    <row r="90" spans="1:27" ht="15.75" x14ac:dyDescent="0.2">
      <c r="A90" s="35">
        <f t="shared" si="2"/>
        <v>44841</v>
      </c>
      <c r="B90" s="36">
        <f>SUMIFS(СВЦЭМ!$D$39:$D$782,СВЦЭМ!$A$39:$A$782,$A90,СВЦЭМ!$B$39:$B$782,B$83)+'СЕТ СН'!$G$14+СВЦЭМ!$D$10+'СЕТ СН'!$G$6-'СЕТ СН'!$G$26</f>
        <v>1196.9822584599999</v>
      </c>
      <c r="C90" s="36">
        <f>SUMIFS(СВЦЭМ!$D$39:$D$782,СВЦЭМ!$A$39:$A$782,$A90,СВЦЭМ!$B$39:$B$782,C$83)+'СЕТ СН'!$G$14+СВЦЭМ!$D$10+'СЕТ СН'!$G$6-'СЕТ СН'!$G$26</f>
        <v>1232.1568889299999</v>
      </c>
      <c r="D90" s="36">
        <f>SUMIFS(СВЦЭМ!$D$39:$D$782,СВЦЭМ!$A$39:$A$782,$A90,СВЦЭМ!$B$39:$B$782,D$83)+'СЕТ СН'!$G$14+СВЦЭМ!$D$10+'СЕТ СН'!$G$6-'СЕТ СН'!$G$26</f>
        <v>1252.5174000900001</v>
      </c>
      <c r="E90" s="36">
        <f>SUMIFS(СВЦЭМ!$D$39:$D$782,СВЦЭМ!$A$39:$A$782,$A90,СВЦЭМ!$B$39:$B$782,E$83)+'СЕТ СН'!$G$14+СВЦЭМ!$D$10+'СЕТ СН'!$G$6-'СЕТ СН'!$G$26</f>
        <v>1260.5644700500002</v>
      </c>
      <c r="F90" s="36">
        <f>SUMIFS(СВЦЭМ!$D$39:$D$782,СВЦЭМ!$A$39:$A$782,$A90,СВЦЭМ!$B$39:$B$782,F$83)+'СЕТ СН'!$G$14+СВЦЭМ!$D$10+'СЕТ СН'!$G$6-'СЕТ СН'!$G$26</f>
        <v>1263.1053289900001</v>
      </c>
      <c r="G90" s="36">
        <f>SUMIFS(СВЦЭМ!$D$39:$D$782,СВЦЭМ!$A$39:$A$782,$A90,СВЦЭМ!$B$39:$B$782,G$83)+'СЕТ СН'!$G$14+СВЦЭМ!$D$10+'СЕТ СН'!$G$6-'СЕТ СН'!$G$26</f>
        <v>1248.14322229</v>
      </c>
      <c r="H90" s="36">
        <f>SUMIFS(СВЦЭМ!$D$39:$D$782,СВЦЭМ!$A$39:$A$782,$A90,СВЦЭМ!$B$39:$B$782,H$83)+'СЕТ СН'!$G$14+СВЦЭМ!$D$10+'СЕТ СН'!$G$6-'СЕТ СН'!$G$26</f>
        <v>1194.16864717</v>
      </c>
      <c r="I90" s="36">
        <f>SUMIFS(СВЦЭМ!$D$39:$D$782,СВЦЭМ!$A$39:$A$782,$A90,СВЦЭМ!$B$39:$B$782,I$83)+'СЕТ СН'!$G$14+СВЦЭМ!$D$10+'СЕТ СН'!$G$6-'СЕТ СН'!$G$26</f>
        <v>1136.4887316300001</v>
      </c>
      <c r="J90" s="36">
        <f>SUMIFS(СВЦЭМ!$D$39:$D$782,СВЦЭМ!$A$39:$A$782,$A90,СВЦЭМ!$B$39:$B$782,J$83)+'СЕТ СН'!$G$14+СВЦЭМ!$D$10+'СЕТ СН'!$G$6-'СЕТ СН'!$G$26</f>
        <v>1150.20458663</v>
      </c>
      <c r="K90" s="36">
        <f>SUMIFS(СВЦЭМ!$D$39:$D$782,СВЦЭМ!$A$39:$A$782,$A90,СВЦЭМ!$B$39:$B$782,K$83)+'СЕТ СН'!$G$14+СВЦЭМ!$D$10+'СЕТ СН'!$G$6-'СЕТ СН'!$G$26</f>
        <v>1173.6903001400001</v>
      </c>
      <c r="L90" s="36">
        <f>SUMIFS(СВЦЭМ!$D$39:$D$782,СВЦЭМ!$A$39:$A$782,$A90,СВЦЭМ!$B$39:$B$782,L$83)+'СЕТ СН'!$G$14+СВЦЭМ!$D$10+'СЕТ СН'!$G$6-'СЕТ СН'!$G$26</f>
        <v>1156.3521804300001</v>
      </c>
      <c r="M90" s="36">
        <f>SUMIFS(СВЦЭМ!$D$39:$D$782,СВЦЭМ!$A$39:$A$782,$A90,СВЦЭМ!$B$39:$B$782,M$83)+'СЕТ СН'!$G$14+СВЦЭМ!$D$10+'СЕТ СН'!$G$6-'СЕТ СН'!$G$26</f>
        <v>1141.1729799299999</v>
      </c>
      <c r="N90" s="36">
        <f>SUMIFS(СВЦЭМ!$D$39:$D$782,СВЦЭМ!$A$39:$A$782,$A90,СВЦЭМ!$B$39:$B$782,N$83)+'СЕТ СН'!$G$14+СВЦЭМ!$D$10+'СЕТ СН'!$G$6-'СЕТ СН'!$G$26</f>
        <v>1145.44821518</v>
      </c>
      <c r="O90" s="36">
        <f>SUMIFS(СВЦЭМ!$D$39:$D$782,СВЦЭМ!$A$39:$A$782,$A90,СВЦЭМ!$B$39:$B$782,O$83)+'СЕТ СН'!$G$14+СВЦЭМ!$D$10+'СЕТ СН'!$G$6-'СЕТ СН'!$G$26</f>
        <v>1148.29499571</v>
      </c>
      <c r="P90" s="36">
        <f>SUMIFS(СВЦЭМ!$D$39:$D$782,СВЦЭМ!$A$39:$A$782,$A90,СВЦЭМ!$B$39:$B$782,P$83)+'СЕТ СН'!$G$14+СВЦЭМ!$D$10+'СЕТ СН'!$G$6-'СЕТ СН'!$G$26</f>
        <v>1144.1973702099999</v>
      </c>
      <c r="Q90" s="36">
        <f>SUMIFS(СВЦЭМ!$D$39:$D$782,СВЦЭМ!$A$39:$A$782,$A90,СВЦЭМ!$B$39:$B$782,Q$83)+'СЕТ СН'!$G$14+СВЦЭМ!$D$10+'СЕТ СН'!$G$6-'СЕТ СН'!$G$26</f>
        <v>1146.88783997</v>
      </c>
      <c r="R90" s="36">
        <f>SUMIFS(СВЦЭМ!$D$39:$D$782,СВЦЭМ!$A$39:$A$782,$A90,СВЦЭМ!$B$39:$B$782,R$83)+'СЕТ СН'!$G$14+СВЦЭМ!$D$10+'СЕТ СН'!$G$6-'СЕТ СН'!$G$26</f>
        <v>1140.7141483999999</v>
      </c>
      <c r="S90" s="36">
        <f>SUMIFS(СВЦЭМ!$D$39:$D$782,СВЦЭМ!$A$39:$A$782,$A90,СВЦЭМ!$B$39:$B$782,S$83)+'СЕТ СН'!$G$14+СВЦЭМ!$D$10+'СЕТ СН'!$G$6-'СЕТ СН'!$G$26</f>
        <v>1178.00418225</v>
      </c>
      <c r="T90" s="36">
        <f>SUMIFS(СВЦЭМ!$D$39:$D$782,СВЦЭМ!$A$39:$A$782,$A90,СВЦЭМ!$B$39:$B$782,T$83)+'СЕТ СН'!$G$14+СВЦЭМ!$D$10+'СЕТ СН'!$G$6-'СЕТ СН'!$G$26</f>
        <v>1254.8137965800001</v>
      </c>
      <c r="U90" s="36">
        <f>SUMIFS(СВЦЭМ!$D$39:$D$782,СВЦЭМ!$A$39:$A$782,$A90,СВЦЭМ!$B$39:$B$782,U$83)+'СЕТ СН'!$G$14+СВЦЭМ!$D$10+'СЕТ СН'!$G$6-'СЕТ СН'!$G$26</f>
        <v>1291.5205567400001</v>
      </c>
      <c r="V90" s="36">
        <f>SUMIFS(СВЦЭМ!$D$39:$D$782,СВЦЭМ!$A$39:$A$782,$A90,СВЦЭМ!$B$39:$B$782,V$83)+'СЕТ СН'!$G$14+СВЦЭМ!$D$10+'СЕТ СН'!$G$6-'СЕТ СН'!$G$26</f>
        <v>1285.83454355</v>
      </c>
      <c r="W90" s="36">
        <f>SUMIFS(СВЦЭМ!$D$39:$D$782,СВЦЭМ!$A$39:$A$782,$A90,СВЦЭМ!$B$39:$B$782,W$83)+'СЕТ СН'!$G$14+СВЦЭМ!$D$10+'СЕТ СН'!$G$6-'СЕТ СН'!$G$26</f>
        <v>1272.5297814800001</v>
      </c>
      <c r="X90" s="36">
        <f>SUMIFS(СВЦЭМ!$D$39:$D$782,СВЦЭМ!$A$39:$A$782,$A90,СВЦЭМ!$B$39:$B$782,X$83)+'СЕТ СН'!$G$14+СВЦЭМ!$D$10+'СЕТ СН'!$G$6-'СЕТ СН'!$G$26</f>
        <v>1229.6389563499999</v>
      </c>
      <c r="Y90" s="36">
        <f>SUMIFS(СВЦЭМ!$D$39:$D$782,СВЦЭМ!$A$39:$A$782,$A90,СВЦЭМ!$B$39:$B$782,Y$83)+'СЕТ СН'!$G$14+СВЦЭМ!$D$10+'СЕТ СН'!$G$6-'СЕТ СН'!$G$26</f>
        <v>1218.0453449199999</v>
      </c>
    </row>
    <row r="91" spans="1:27" ht="15.75" x14ac:dyDescent="0.2">
      <c r="A91" s="35">
        <f t="shared" si="2"/>
        <v>44842</v>
      </c>
      <c r="B91" s="36">
        <f>SUMIFS(СВЦЭМ!$D$39:$D$782,СВЦЭМ!$A$39:$A$782,$A91,СВЦЭМ!$B$39:$B$782,B$83)+'СЕТ СН'!$G$14+СВЦЭМ!$D$10+'СЕТ СН'!$G$6-'СЕТ СН'!$G$26</f>
        <v>1187.58676526</v>
      </c>
      <c r="C91" s="36">
        <f>SUMIFS(СВЦЭМ!$D$39:$D$782,СВЦЭМ!$A$39:$A$782,$A91,СВЦЭМ!$B$39:$B$782,C$83)+'СЕТ СН'!$G$14+СВЦЭМ!$D$10+'СЕТ СН'!$G$6-'СЕТ СН'!$G$26</f>
        <v>1224.11540584</v>
      </c>
      <c r="D91" s="36">
        <f>SUMIFS(СВЦЭМ!$D$39:$D$782,СВЦЭМ!$A$39:$A$782,$A91,СВЦЭМ!$B$39:$B$782,D$83)+'СЕТ СН'!$G$14+СВЦЭМ!$D$10+'СЕТ СН'!$G$6-'СЕТ СН'!$G$26</f>
        <v>1240.5144244999999</v>
      </c>
      <c r="E91" s="36">
        <f>SUMIFS(СВЦЭМ!$D$39:$D$782,СВЦЭМ!$A$39:$A$782,$A91,СВЦЭМ!$B$39:$B$782,E$83)+'СЕТ СН'!$G$14+СВЦЭМ!$D$10+'СЕТ СН'!$G$6-'СЕТ СН'!$G$26</f>
        <v>1249.0126084999999</v>
      </c>
      <c r="F91" s="36">
        <f>SUMIFS(СВЦЭМ!$D$39:$D$782,СВЦЭМ!$A$39:$A$782,$A91,СВЦЭМ!$B$39:$B$782,F$83)+'СЕТ СН'!$G$14+СВЦЭМ!$D$10+'СЕТ СН'!$G$6-'СЕТ СН'!$G$26</f>
        <v>1252.2728972800001</v>
      </c>
      <c r="G91" s="36">
        <f>SUMIFS(СВЦЭМ!$D$39:$D$782,СВЦЭМ!$A$39:$A$782,$A91,СВЦЭМ!$B$39:$B$782,G$83)+'СЕТ СН'!$G$14+СВЦЭМ!$D$10+'СЕТ СН'!$G$6-'СЕТ СН'!$G$26</f>
        <v>1243.78337689</v>
      </c>
      <c r="H91" s="36">
        <f>SUMIFS(СВЦЭМ!$D$39:$D$782,СВЦЭМ!$A$39:$A$782,$A91,СВЦЭМ!$B$39:$B$782,H$83)+'СЕТ СН'!$G$14+СВЦЭМ!$D$10+'СЕТ СН'!$G$6-'СЕТ СН'!$G$26</f>
        <v>1225.2769765999999</v>
      </c>
      <c r="I91" s="36">
        <f>SUMIFS(СВЦЭМ!$D$39:$D$782,СВЦЭМ!$A$39:$A$782,$A91,СВЦЭМ!$B$39:$B$782,I$83)+'СЕТ СН'!$G$14+СВЦЭМ!$D$10+'СЕТ СН'!$G$6-'СЕТ СН'!$G$26</f>
        <v>1181.3905807399999</v>
      </c>
      <c r="J91" s="36">
        <f>SUMIFS(СВЦЭМ!$D$39:$D$782,СВЦЭМ!$A$39:$A$782,$A91,СВЦЭМ!$B$39:$B$782,J$83)+'СЕТ СН'!$G$14+СВЦЭМ!$D$10+'СЕТ СН'!$G$6-'СЕТ СН'!$G$26</f>
        <v>1135.14671464</v>
      </c>
      <c r="K91" s="36">
        <f>SUMIFS(СВЦЭМ!$D$39:$D$782,СВЦЭМ!$A$39:$A$782,$A91,СВЦЭМ!$B$39:$B$782,K$83)+'СЕТ СН'!$G$14+СВЦЭМ!$D$10+'СЕТ СН'!$G$6-'СЕТ СН'!$G$26</f>
        <v>1117.5212250699999</v>
      </c>
      <c r="L91" s="36">
        <f>SUMIFS(СВЦЭМ!$D$39:$D$782,СВЦЭМ!$A$39:$A$782,$A91,СВЦЭМ!$B$39:$B$782,L$83)+'СЕТ СН'!$G$14+СВЦЭМ!$D$10+'СЕТ СН'!$G$6-'СЕТ СН'!$G$26</f>
        <v>1172.5596606700001</v>
      </c>
      <c r="M91" s="36">
        <f>SUMIFS(СВЦЭМ!$D$39:$D$782,СВЦЭМ!$A$39:$A$782,$A91,СВЦЭМ!$B$39:$B$782,M$83)+'СЕТ СН'!$G$14+СВЦЭМ!$D$10+'СЕТ СН'!$G$6-'СЕТ СН'!$G$26</f>
        <v>1140.2012339400001</v>
      </c>
      <c r="N91" s="36">
        <f>SUMIFS(СВЦЭМ!$D$39:$D$782,СВЦЭМ!$A$39:$A$782,$A91,СВЦЭМ!$B$39:$B$782,N$83)+'СЕТ СН'!$G$14+СВЦЭМ!$D$10+'СЕТ СН'!$G$6-'СЕТ СН'!$G$26</f>
        <v>1124.65228746</v>
      </c>
      <c r="O91" s="36">
        <f>SUMIFS(СВЦЭМ!$D$39:$D$782,СВЦЭМ!$A$39:$A$782,$A91,СВЦЭМ!$B$39:$B$782,O$83)+'СЕТ СН'!$G$14+СВЦЭМ!$D$10+'СЕТ СН'!$G$6-'СЕТ СН'!$G$26</f>
        <v>1132.2462687699999</v>
      </c>
      <c r="P91" s="36">
        <f>SUMIFS(СВЦЭМ!$D$39:$D$782,СВЦЭМ!$A$39:$A$782,$A91,СВЦЭМ!$B$39:$B$782,P$83)+'СЕТ СН'!$G$14+СВЦЭМ!$D$10+'СЕТ СН'!$G$6-'СЕТ СН'!$G$26</f>
        <v>1139.92642892</v>
      </c>
      <c r="Q91" s="36">
        <f>SUMIFS(СВЦЭМ!$D$39:$D$782,СВЦЭМ!$A$39:$A$782,$A91,СВЦЭМ!$B$39:$B$782,Q$83)+'СЕТ СН'!$G$14+СВЦЭМ!$D$10+'СЕТ СН'!$G$6-'СЕТ СН'!$G$26</f>
        <v>1143.0404879</v>
      </c>
      <c r="R91" s="36">
        <f>SUMIFS(СВЦЭМ!$D$39:$D$782,СВЦЭМ!$A$39:$A$782,$A91,СВЦЭМ!$B$39:$B$782,R$83)+'СЕТ СН'!$G$14+СВЦЭМ!$D$10+'СЕТ СН'!$G$6-'СЕТ СН'!$G$26</f>
        <v>1143.17234955</v>
      </c>
      <c r="S91" s="36">
        <f>SUMIFS(СВЦЭМ!$D$39:$D$782,СВЦЭМ!$A$39:$A$782,$A91,СВЦЭМ!$B$39:$B$782,S$83)+'СЕТ СН'!$G$14+СВЦЭМ!$D$10+'СЕТ СН'!$G$6-'СЕТ СН'!$G$26</f>
        <v>1163.90109603</v>
      </c>
      <c r="T91" s="36">
        <f>SUMIFS(СВЦЭМ!$D$39:$D$782,СВЦЭМ!$A$39:$A$782,$A91,СВЦЭМ!$B$39:$B$782,T$83)+'СЕТ СН'!$G$14+СВЦЭМ!$D$10+'СЕТ СН'!$G$6-'СЕТ СН'!$G$26</f>
        <v>1270.7220798200001</v>
      </c>
      <c r="U91" s="36">
        <f>SUMIFS(СВЦЭМ!$D$39:$D$782,СВЦЭМ!$A$39:$A$782,$A91,СВЦЭМ!$B$39:$B$782,U$83)+'СЕТ СН'!$G$14+СВЦЭМ!$D$10+'СЕТ СН'!$G$6-'СЕТ СН'!$G$26</f>
        <v>1294.6018065200001</v>
      </c>
      <c r="V91" s="36">
        <f>SUMIFS(СВЦЭМ!$D$39:$D$782,СВЦЭМ!$A$39:$A$782,$A91,СВЦЭМ!$B$39:$B$782,V$83)+'СЕТ СН'!$G$14+СВЦЭМ!$D$10+'СЕТ СН'!$G$6-'СЕТ СН'!$G$26</f>
        <v>1292.5578182200002</v>
      </c>
      <c r="W91" s="36">
        <f>SUMIFS(СВЦЭМ!$D$39:$D$782,СВЦЭМ!$A$39:$A$782,$A91,СВЦЭМ!$B$39:$B$782,W$83)+'СЕТ СН'!$G$14+СВЦЭМ!$D$10+'СЕТ СН'!$G$6-'СЕТ СН'!$G$26</f>
        <v>1287.79636168</v>
      </c>
      <c r="X91" s="36">
        <f>SUMIFS(СВЦЭМ!$D$39:$D$782,СВЦЭМ!$A$39:$A$782,$A91,СВЦЭМ!$B$39:$B$782,X$83)+'СЕТ СН'!$G$14+СВЦЭМ!$D$10+'СЕТ СН'!$G$6-'СЕТ СН'!$G$26</f>
        <v>1257.6750537100002</v>
      </c>
      <c r="Y91" s="36">
        <f>SUMIFS(СВЦЭМ!$D$39:$D$782,СВЦЭМ!$A$39:$A$782,$A91,СВЦЭМ!$B$39:$B$782,Y$83)+'СЕТ СН'!$G$14+СВЦЭМ!$D$10+'СЕТ СН'!$G$6-'СЕТ СН'!$G$26</f>
        <v>1237.6830203100001</v>
      </c>
    </row>
    <row r="92" spans="1:27" ht="15.75" x14ac:dyDescent="0.2">
      <c r="A92" s="35">
        <f t="shared" si="2"/>
        <v>44843</v>
      </c>
      <c r="B92" s="36">
        <f>SUMIFS(СВЦЭМ!$D$39:$D$782,СВЦЭМ!$A$39:$A$782,$A92,СВЦЭМ!$B$39:$B$782,B$83)+'СЕТ СН'!$G$14+СВЦЭМ!$D$10+'СЕТ СН'!$G$6-'СЕТ СН'!$G$26</f>
        <v>1168.5419629999999</v>
      </c>
      <c r="C92" s="36">
        <f>SUMIFS(СВЦЭМ!$D$39:$D$782,СВЦЭМ!$A$39:$A$782,$A92,СВЦЭМ!$B$39:$B$782,C$83)+'СЕТ СН'!$G$14+СВЦЭМ!$D$10+'СЕТ СН'!$G$6-'СЕТ СН'!$G$26</f>
        <v>1184.88067411</v>
      </c>
      <c r="D92" s="36">
        <f>SUMIFS(СВЦЭМ!$D$39:$D$782,СВЦЭМ!$A$39:$A$782,$A92,СВЦЭМ!$B$39:$B$782,D$83)+'СЕТ СН'!$G$14+СВЦЭМ!$D$10+'СЕТ СН'!$G$6-'СЕТ СН'!$G$26</f>
        <v>1192.57002229</v>
      </c>
      <c r="E92" s="36">
        <f>SUMIFS(СВЦЭМ!$D$39:$D$782,СВЦЭМ!$A$39:$A$782,$A92,СВЦЭМ!$B$39:$B$782,E$83)+'СЕТ СН'!$G$14+СВЦЭМ!$D$10+'СЕТ СН'!$G$6-'СЕТ СН'!$G$26</f>
        <v>1196.6742509400001</v>
      </c>
      <c r="F92" s="36">
        <f>SUMIFS(СВЦЭМ!$D$39:$D$782,СВЦЭМ!$A$39:$A$782,$A92,СВЦЭМ!$B$39:$B$782,F$83)+'СЕТ СН'!$G$14+СВЦЭМ!$D$10+'СЕТ СН'!$G$6-'СЕТ СН'!$G$26</f>
        <v>1194.6412969099999</v>
      </c>
      <c r="G92" s="36">
        <f>SUMIFS(СВЦЭМ!$D$39:$D$782,СВЦЭМ!$A$39:$A$782,$A92,СВЦЭМ!$B$39:$B$782,G$83)+'СЕТ СН'!$G$14+СВЦЭМ!$D$10+'СЕТ СН'!$G$6-'СЕТ СН'!$G$26</f>
        <v>1194.62132761</v>
      </c>
      <c r="H92" s="36">
        <f>SUMIFS(СВЦЭМ!$D$39:$D$782,СВЦЭМ!$A$39:$A$782,$A92,СВЦЭМ!$B$39:$B$782,H$83)+'СЕТ СН'!$G$14+СВЦЭМ!$D$10+'СЕТ СН'!$G$6-'СЕТ СН'!$G$26</f>
        <v>1183.91400514</v>
      </c>
      <c r="I92" s="36">
        <f>SUMIFS(СВЦЭМ!$D$39:$D$782,СВЦЭМ!$A$39:$A$782,$A92,СВЦЭМ!$B$39:$B$782,I$83)+'СЕТ СН'!$G$14+СВЦЭМ!$D$10+'СЕТ СН'!$G$6-'СЕТ СН'!$G$26</f>
        <v>1163.76647744</v>
      </c>
      <c r="J92" s="36">
        <f>SUMIFS(СВЦЭМ!$D$39:$D$782,СВЦЭМ!$A$39:$A$782,$A92,СВЦЭМ!$B$39:$B$782,J$83)+'СЕТ СН'!$G$14+СВЦЭМ!$D$10+'СЕТ СН'!$G$6-'СЕТ СН'!$G$26</f>
        <v>1159.45543004</v>
      </c>
      <c r="K92" s="36">
        <f>SUMIFS(СВЦЭМ!$D$39:$D$782,СВЦЭМ!$A$39:$A$782,$A92,СВЦЭМ!$B$39:$B$782,K$83)+'СЕТ СН'!$G$14+СВЦЭМ!$D$10+'СЕТ СН'!$G$6-'СЕТ СН'!$G$26</f>
        <v>1098.3276239899999</v>
      </c>
      <c r="L92" s="36">
        <f>SUMIFS(СВЦЭМ!$D$39:$D$782,СВЦЭМ!$A$39:$A$782,$A92,СВЦЭМ!$B$39:$B$782,L$83)+'СЕТ СН'!$G$14+СВЦЭМ!$D$10+'СЕТ СН'!$G$6-'СЕТ СН'!$G$26</f>
        <v>1108.1691795199999</v>
      </c>
      <c r="M92" s="36">
        <f>SUMIFS(СВЦЭМ!$D$39:$D$782,СВЦЭМ!$A$39:$A$782,$A92,СВЦЭМ!$B$39:$B$782,M$83)+'СЕТ СН'!$G$14+СВЦЭМ!$D$10+'СЕТ СН'!$G$6-'СЕТ СН'!$G$26</f>
        <v>1111.01028653</v>
      </c>
      <c r="N92" s="36">
        <f>SUMIFS(СВЦЭМ!$D$39:$D$782,СВЦЭМ!$A$39:$A$782,$A92,СВЦЭМ!$B$39:$B$782,N$83)+'СЕТ СН'!$G$14+СВЦЭМ!$D$10+'СЕТ СН'!$G$6-'СЕТ СН'!$G$26</f>
        <v>1086.21182187</v>
      </c>
      <c r="O92" s="36">
        <f>SUMIFS(СВЦЭМ!$D$39:$D$782,СВЦЭМ!$A$39:$A$782,$A92,СВЦЭМ!$B$39:$B$782,O$83)+'СЕТ СН'!$G$14+СВЦЭМ!$D$10+'СЕТ СН'!$G$6-'СЕТ СН'!$G$26</f>
        <v>1105.61485113</v>
      </c>
      <c r="P92" s="36">
        <f>SUMIFS(СВЦЭМ!$D$39:$D$782,СВЦЭМ!$A$39:$A$782,$A92,СВЦЭМ!$B$39:$B$782,P$83)+'СЕТ СН'!$G$14+СВЦЭМ!$D$10+'СЕТ СН'!$G$6-'СЕТ СН'!$G$26</f>
        <v>1100.3176541800001</v>
      </c>
      <c r="Q92" s="36">
        <f>SUMIFS(СВЦЭМ!$D$39:$D$782,СВЦЭМ!$A$39:$A$782,$A92,СВЦЭМ!$B$39:$B$782,Q$83)+'СЕТ СН'!$G$14+СВЦЭМ!$D$10+'СЕТ СН'!$G$6-'СЕТ СН'!$G$26</f>
        <v>1098.9514006899999</v>
      </c>
      <c r="R92" s="36">
        <f>SUMIFS(СВЦЭМ!$D$39:$D$782,СВЦЭМ!$A$39:$A$782,$A92,СВЦЭМ!$B$39:$B$782,R$83)+'СЕТ СН'!$G$14+СВЦЭМ!$D$10+'СЕТ СН'!$G$6-'СЕТ СН'!$G$26</f>
        <v>1125.62433231</v>
      </c>
      <c r="S92" s="36">
        <f>SUMIFS(СВЦЭМ!$D$39:$D$782,СВЦЭМ!$A$39:$A$782,$A92,СВЦЭМ!$B$39:$B$782,S$83)+'СЕТ СН'!$G$14+СВЦЭМ!$D$10+'СЕТ СН'!$G$6-'СЕТ СН'!$G$26</f>
        <v>1155.00772059</v>
      </c>
      <c r="T92" s="36">
        <f>SUMIFS(СВЦЭМ!$D$39:$D$782,СВЦЭМ!$A$39:$A$782,$A92,СВЦЭМ!$B$39:$B$782,T$83)+'СЕТ СН'!$G$14+СВЦЭМ!$D$10+'СЕТ СН'!$G$6-'СЕТ СН'!$G$26</f>
        <v>1224.36559132</v>
      </c>
      <c r="U92" s="36">
        <f>SUMIFS(СВЦЭМ!$D$39:$D$782,СВЦЭМ!$A$39:$A$782,$A92,СВЦЭМ!$B$39:$B$782,U$83)+'СЕТ СН'!$G$14+СВЦЭМ!$D$10+'СЕТ СН'!$G$6-'СЕТ СН'!$G$26</f>
        <v>1256.8642117300001</v>
      </c>
      <c r="V92" s="36">
        <f>SUMIFS(СВЦЭМ!$D$39:$D$782,СВЦЭМ!$A$39:$A$782,$A92,СВЦЭМ!$B$39:$B$782,V$83)+'СЕТ СН'!$G$14+СВЦЭМ!$D$10+'СЕТ СН'!$G$6-'СЕТ СН'!$G$26</f>
        <v>1246.4017611199999</v>
      </c>
      <c r="W92" s="36">
        <f>SUMIFS(СВЦЭМ!$D$39:$D$782,СВЦЭМ!$A$39:$A$782,$A92,СВЦЭМ!$B$39:$B$782,W$83)+'СЕТ СН'!$G$14+СВЦЭМ!$D$10+'СЕТ СН'!$G$6-'СЕТ СН'!$G$26</f>
        <v>1229.31443668</v>
      </c>
      <c r="X92" s="36">
        <f>SUMIFS(СВЦЭМ!$D$39:$D$782,СВЦЭМ!$A$39:$A$782,$A92,СВЦЭМ!$B$39:$B$782,X$83)+'СЕТ СН'!$G$14+СВЦЭМ!$D$10+'СЕТ СН'!$G$6-'СЕТ СН'!$G$26</f>
        <v>1098.0419338300001</v>
      </c>
      <c r="Y92" s="36">
        <f>SUMIFS(СВЦЭМ!$D$39:$D$782,СВЦЭМ!$A$39:$A$782,$A92,СВЦЭМ!$B$39:$B$782,Y$83)+'СЕТ СН'!$G$14+СВЦЭМ!$D$10+'СЕТ СН'!$G$6-'СЕТ СН'!$G$26</f>
        <v>999.03085828999997</v>
      </c>
    </row>
    <row r="93" spans="1:27" ht="15.75" x14ac:dyDescent="0.2">
      <c r="A93" s="35">
        <f t="shared" si="2"/>
        <v>44844</v>
      </c>
      <c r="B93" s="36">
        <f>SUMIFS(СВЦЭМ!$D$39:$D$782,СВЦЭМ!$A$39:$A$782,$A93,СВЦЭМ!$B$39:$B$782,B$83)+'СЕТ СН'!$G$14+СВЦЭМ!$D$10+'СЕТ СН'!$G$6-'СЕТ СН'!$G$26</f>
        <v>1000.9749189700001</v>
      </c>
      <c r="C93" s="36">
        <f>SUMIFS(СВЦЭМ!$D$39:$D$782,СВЦЭМ!$A$39:$A$782,$A93,СВЦЭМ!$B$39:$B$782,C$83)+'СЕТ СН'!$G$14+СВЦЭМ!$D$10+'СЕТ СН'!$G$6-'СЕТ СН'!$G$26</f>
        <v>1057.96295889</v>
      </c>
      <c r="D93" s="36">
        <f>SUMIFS(СВЦЭМ!$D$39:$D$782,СВЦЭМ!$A$39:$A$782,$A93,СВЦЭМ!$B$39:$B$782,D$83)+'СЕТ СН'!$G$14+СВЦЭМ!$D$10+'СЕТ СН'!$G$6-'СЕТ СН'!$G$26</f>
        <v>1146.88668274</v>
      </c>
      <c r="E93" s="36">
        <f>SUMIFS(СВЦЭМ!$D$39:$D$782,СВЦЭМ!$A$39:$A$782,$A93,СВЦЭМ!$B$39:$B$782,E$83)+'СЕТ СН'!$G$14+СВЦЭМ!$D$10+'СЕТ СН'!$G$6-'СЕТ СН'!$G$26</f>
        <v>1146.5529311600001</v>
      </c>
      <c r="F93" s="36">
        <f>SUMIFS(СВЦЭМ!$D$39:$D$782,СВЦЭМ!$A$39:$A$782,$A93,СВЦЭМ!$B$39:$B$782,F$83)+'СЕТ СН'!$G$14+СВЦЭМ!$D$10+'СЕТ СН'!$G$6-'СЕТ СН'!$G$26</f>
        <v>1141.2288194800001</v>
      </c>
      <c r="G93" s="36">
        <f>SUMIFS(СВЦЭМ!$D$39:$D$782,СВЦЭМ!$A$39:$A$782,$A93,СВЦЭМ!$B$39:$B$782,G$83)+'СЕТ СН'!$G$14+СВЦЭМ!$D$10+'СЕТ СН'!$G$6-'СЕТ СН'!$G$26</f>
        <v>1141.8067077200001</v>
      </c>
      <c r="H93" s="36">
        <f>SUMIFS(СВЦЭМ!$D$39:$D$782,СВЦЭМ!$A$39:$A$782,$A93,СВЦЭМ!$B$39:$B$782,H$83)+'СЕТ СН'!$G$14+СВЦЭМ!$D$10+'СЕТ СН'!$G$6-'СЕТ СН'!$G$26</f>
        <v>1086.2143469600001</v>
      </c>
      <c r="I93" s="36">
        <f>SUMIFS(СВЦЭМ!$D$39:$D$782,СВЦЭМ!$A$39:$A$782,$A93,СВЦЭМ!$B$39:$B$782,I$83)+'СЕТ СН'!$G$14+СВЦЭМ!$D$10+'СЕТ СН'!$G$6-'СЕТ СН'!$G$26</f>
        <v>1013.50493162</v>
      </c>
      <c r="J93" s="36">
        <f>SUMIFS(СВЦЭМ!$D$39:$D$782,СВЦЭМ!$A$39:$A$782,$A93,СВЦЭМ!$B$39:$B$782,J$83)+'СЕТ СН'!$G$14+СВЦЭМ!$D$10+'СЕТ СН'!$G$6-'СЕТ СН'!$G$26</f>
        <v>995.18493476999993</v>
      </c>
      <c r="K93" s="36">
        <f>SUMIFS(СВЦЭМ!$D$39:$D$782,СВЦЭМ!$A$39:$A$782,$A93,СВЦЭМ!$B$39:$B$782,K$83)+'СЕТ СН'!$G$14+СВЦЭМ!$D$10+'СЕТ СН'!$G$6-'СЕТ СН'!$G$26</f>
        <v>989.12034287000006</v>
      </c>
      <c r="L93" s="36">
        <f>SUMIFS(СВЦЭМ!$D$39:$D$782,СВЦЭМ!$A$39:$A$782,$A93,СВЦЭМ!$B$39:$B$782,L$83)+'СЕТ СН'!$G$14+СВЦЭМ!$D$10+'СЕТ СН'!$G$6-'СЕТ СН'!$G$26</f>
        <v>979.62562619999994</v>
      </c>
      <c r="M93" s="36">
        <f>SUMIFS(СВЦЭМ!$D$39:$D$782,СВЦЭМ!$A$39:$A$782,$A93,СВЦЭМ!$B$39:$B$782,M$83)+'СЕТ СН'!$G$14+СВЦЭМ!$D$10+'СЕТ СН'!$G$6-'СЕТ СН'!$G$26</f>
        <v>1022.9533164300001</v>
      </c>
      <c r="N93" s="36">
        <f>SUMIFS(СВЦЭМ!$D$39:$D$782,СВЦЭМ!$A$39:$A$782,$A93,СВЦЭМ!$B$39:$B$782,N$83)+'СЕТ СН'!$G$14+СВЦЭМ!$D$10+'СЕТ СН'!$G$6-'СЕТ СН'!$G$26</f>
        <v>1099.6956080699999</v>
      </c>
      <c r="O93" s="36">
        <f>SUMIFS(СВЦЭМ!$D$39:$D$782,СВЦЭМ!$A$39:$A$782,$A93,СВЦЭМ!$B$39:$B$782,O$83)+'СЕТ СН'!$G$14+СВЦЭМ!$D$10+'СЕТ СН'!$G$6-'СЕТ СН'!$G$26</f>
        <v>1096.2145316799999</v>
      </c>
      <c r="P93" s="36">
        <f>SUMIFS(СВЦЭМ!$D$39:$D$782,СВЦЭМ!$A$39:$A$782,$A93,СВЦЭМ!$B$39:$B$782,P$83)+'СЕТ СН'!$G$14+СВЦЭМ!$D$10+'СЕТ СН'!$G$6-'СЕТ СН'!$G$26</f>
        <v>1060.88139211</v>
      </c>
      <c r="Q93" s="36">
        <f>SUMIFS(СВЦЭМ!$D$39:$D$782,СВЦЭМ!$A$39:$A$782,$A93,СВЦЭМ!$B$39:$B$782,Q$83)+'СЕТ СН'!$G$14+СВЦЭМ!$D$10+'СЕТ СН'!$G$6-'СЕТ СН'!$G$26</f>
        <v>1050.2312142599999</v>
      </c>
      <c r="R93" s="36">
        <f>SUMIFS(СВЦЭМ!$D$39:$D$782,СВЦЭМ!$A$39:$A$782,$A93,СВЦЭМ!$B$39:$B$782,R$83)+'СЕТ СН'!$G$14+СВЦЭМ!$D$10+'СЕТ СН'!$G$6-'СЕТ СН'!$G$26</f>
        <v>1009.05316986</v>
      </c>
      <c r="S93" s="36">
        <f>SUMIFS(СВЦЭМ!$D$39:$D$782,СВЦЭМ!$A$39:$A$782,$A93,СВЦЭМ!$B$39:$B$782,S$83)+'СЕТ СН'!$G$14+СВЦЭМ!$D$10+'СЕТ СН'!$G$6-'СЕТ СН'!$G$26</f>
        <v>968.21539966</v>
      </c>
      <c r="T93" s="36">
        <f>SUMIFS(СВЦЭМ!$D$39:$D$782,СВЦЭМ!$A$39:$A$782,$A93,СВЦЭМ!$B$39:$B$782,T$83)+'СЕТ СН'!$G$14+СВЦЭМ!$D$10+'СЕТ СН'!$G$6-'СЕТ СН'!$G$26</f>
        <v>1017.7223528899999</v>
      </c>
      <c r="U93" s="36">
        <f>SUMIFS(СВЦЭМ!$D$39:$D$782,СВЦЭМ!$A$39:$A$782,$A93,СВЦЭМ!$B$39:$B$782,U$83)+'СЕТ СН'!$G$14+СВЦЭМ!$D$10+'СЕТ СН'!$G$6-'СЕТ СН'!$G$26</f>
        <v>1034.5602609699999</v>
      </c>
      <c r="V93" s="36">
        <f>SUMIFS(СВЦЭМ!$D$39:$D$782,СВЦЭМ!$A$39:$A$782,$A93,СВЦЭМ!$B$39:$B$782,V$83)+'СЕТ СН'!$G$14+СВЦЭМ!$D$10+'СЕТ СН'!$G$6-'СЕТ СН'!$G$26</f>
        <v>1042.98177014</v>
      </c>
      <c r="W93" s="36">
        <f>SUMIFS(СВЦЭМ!$D$39:$D$782,СВЦЭМ!$A$39:$A$782,$A93,СВЦЭМ!$B$39:$B$782,W$83)+'СЕТ СН'!$G$14+СВЦЭМ!$D$10+'СЕТ СН'!$G$6-'СЕТ СН'!$G$26</f>
        <v>1048.15773023</v>
      </c>
      <c r="X93" s="36">
        <f>SUMIFS(СВЦЭМ!$D$39:$D$782,СВЦЭМ!$A$39:$A$782,$A93,СВЦЭМ!$B$39:$B$782,X$83)+'СЕТ СН'!$G$14+СВЦЭМ!$D$10+'СЕТ СН'!$G$6-'СЕТ СН'!$G$26</f>
        <v>1027.7246949400001</v>
      </c>
      <c r="Y93" s="36">
        <f>SUMIFS(СВЦЭМ!$D$39:$D$782,СВЦЭМ!$A$39:$A$782,$A93,СВЦЭМ!$B$39:$B$782,Y$83)+'СЕТ СН'!$G$14+СВЦЭМ!$D$10+'СЕТ СН'!$G$6-'СЕТ СН'!$G$26</f>
        <v>1006.11485739</v>
      </c>
    </row>
    <row r="94" spans="1:27" ht="15.75" x14ac:dyDescent="0.2">
      <c r="A94" s="35">
        <f t="shared" si="2"/>
        <v>44845</v>
      </c>
      <c r="B94" s="36">
        <f>SUMIFS(СВЦЭМ!$D$39:$D$782,СВЦЭМ!$A$39:$A$782,$A94,СВЦЭМ!$B$39:$B$782,B$83)+'СЕТ СН'!$G$14+СВЦЭМ!$D$10+'СЕТ СН'!$G$6-'СЕТ СН'!$G$26</f>
        <v>1094.70294704</v>
      </c>
      <c r="C94" s="36">
        <f>SUMIFS(СВЦЭМ!$D$39:$D$782,СВЦЭМ!$A$39:$A$782,$A94,СВЦЭМ!$B$39:$B$782,C$83)+'СЕТ СН'!$G$14+СВЦЭМ!$D$10+'СЕТ СН'!$G$6-'СЕТ СН'!$G$26</f>
        <v>1155.18878511</v>
      </c>
      <c r="D94" s="36">
        <f>SUMIFS(СВЦЭМ!$D$39:$D$782,СВЦЭМ!$A$39:$A$782,$A94,СВЦЭМ!$B$39:$B$782,D$83)+'СЕТ СН'!$G$14+СВЦЭМ!$D$10+'СЕТ СН'!$G$6-'СЕТ СН'!$G$26</f>
        <v>1196.8750304099999</v>
      </c>
      <c r="E94" s="36">
        <f>SUMIFS(СВЦЭМ!$D$39:$D$782,СВЦЭМ!$A$39:$A$782,$A94,СВЦЭМ!$B$39:$B$782,E$83)+'СЕТ СН'!$G$14+СВЦЭМ!$D$10+'СЕТ СН'!$G$6-'СЕТ СН'!$G$26</f>
        <v>1211.64404954</v>
      </c>
      <c r="F94" s="36">
        <f>SUMIFS(СВЦЭМ!$D$39:$D$782,СВЦЭМ!$A$39:$A$782,$A94,СВЦЭМ!$B$39:$B$782,F$83)+'СЕТ СН'!$G$14+СВЦЭМ!$D$10+'СЕТ СН'!$G$6-'СЕТ СН'!$G$26</f>
        <v>1208.2753201200001</v>
      </c>
      <c r="G94" s="36">
        <f>SUMIFS(СВЦЭМ!$D$39:$D$782,СВЦЭМ!$A$39:$A$782,$A94,СВЦЭМ!$B$39:$B$782,G$83)+'СЕТ СН'!$G$14+СВЦЭМ!$D$10+'СЕТ СН'!$G$6-'СЕТ СН'!$G$26</f>
        <v>1149.1884335</v>
      </c>
      <c r="H94" s="36">
        <f>SUMIFS(СВЦЭМ!$D$39:$D$782,СВЦЭМ!$A$39:$A$782,$A94,СВЦЭМ!$B$39:$B$782,H$83)+'СЕТ СН'!$G$14+СВЦЭМ!$D$10+'СЕТ СН'!$G$6-'СЕТ СН'!$G$26</f>
        <v>1156.36656963</v>
      </c>
      <c r="I94" s="36">
        <f>SUMIFS(СВЦЭМ!$D$39:$D$782,СВЦЭМ!$A$39:$A$782,$A94,СВЦЭМ!$B$39:$B$782,I$83)+'СЕТ СН'!$G$14+СВЦЭМ!$D$10+'СЕТ СН'!$G$6-'СЕТ СН'!$G$26</f>
        <v>1180.0411549600001</v>
      </c>
      <c r="J94" s="36">
        <f>SUMIFS(СВЦЭМ!$D$39:$D$782,СВЦЭМ!$A$39:$A$782,$A94,СВЦЭМ!$B$39:$B$782,J$83)+'СЕТ СН'!$G$14+СВЦЭМ!$D$10+'СЕТ СН'!$G$6-'СЕТ СН'!$G$26</f>
        <v>1188.9117887899999</v>
      </c>
      <c r="K94" s="36">
        <f>SUMIFS(СВЦЭМ!$D$39:$D$782,СВЦЭМ!$A$39:$A$782,$A94,СВЦЭМ!$B$39:$B$782,K$83)+'СЕТ СН'!$G$14+СВЦЭМ!$D$10+'СЕТ СН'!$G$6-'СЕТ СН'!$G$26</f>
        <v>1192.76415909</v>
      </c>
      <c r="L94" s="36">
        <f>SUMIFS(СВЦЭМ!$D$39:$D$782,СВЦЭМ!$A$39:$A$782,$A94,СВЦЭМ!$B$39:$B$782,L$83)+'СЕТ СН'!$G$14+СВЦЭМ!$D$10+'СЕТ СН'!$G$6-'СЕТ СН'!$G$26</f>
        <v>1199.0603200200001</v>
      </c>
      <c r="M94" s="36">
        <f>SUMIFS(СВЦЭМ!$D$39:$D$782,СВЦЭМ!$A$39:$A$782,$A94,СВЦЭМ!$B$39:$B$782,M$83)+'СЕТ СН'!$G$14+СВЦЭМ!$D$10+'СЕТ СН'!$G$6-'СЕТ СН'!$G$26</f>
        <v>1169.3484547400001</v>
      </c>
      <c r="N94" s="36">
        <f>SUMIFS(СВЦЭМ!$D$39:$D$782,СВЦЭМ!$A$39:$A$782,$A94,СВЦЭМ!$B$39:$B$782,N$83)+'СЕТ СН'!$G$14+СВЦЭМ!$D$10+'СЕТ СН'!$G$6-'СЕТ СН'!$G$26</f>
        <v>1193.3646145600001</v>
      </c>
      <c r="O94" s="36">
        <f>SUMIFS(СВЦЭМ!$D$39:$D$782,СВЦЭМ!$A$39:$A$782,$A94,СВЦЭМ!$B$39:$B$782,O$83)+'СЕТ СН'!$G$14+СВЦЭМ!$D$10+'СЕТ СН'!$G$6-'СЕТ СН'!$G$26</f>
        <v>1196.6153567399999</v>
      </c>
      <c r="P94" s="36">
        <f>SUMIFS(СВЦЭМ!$D$39:$D$782,СВЦЭМ!$A$39:$A$782,$A94,СВЦЭМ!$B$39:$B$782,P$83)+'СЕТ СН'!$G$14+СВЦЭМ!$D$10+'СЕТ СН'!$G$6-'СЕТ СН'!$G$26</f>
        <v>1187.5662547499999</v>
      </c>
      <c r="Q94" s="36">
        <f>SUMIFS(СВЦЭМ!$D$39:$D$782,СВЦЭМ!$A$39:$A$782,$A94,СВЦЭМ!$B$39:$B$782,Q$83)+'СЕТ СН'!$G$14+СВЦЭМ!$D$10+'СЕТ СН'!$G$6-'СЕТ СН'!$G$26</f>
        <v>1180.99981559</v>
      </c>
      <c r="R94" s="36">
        <f>SUMIFS(СВЦЭМ!$D$39:$D$782,СВЦЭМ!$A$39:$A$782,$A94,СВЦЭМ!$B$39:$B$782,R$83)+'СЕТ СН'!$G$14+СВЦЭМ!$D$10+'СЕТ СН'!$G$6-'СЕТ СН'!$G$26</f>
        <v>1161.63914305</v>
      </c>
      <c r="S94" s="36">
        <f>SUMIFS(СВЦЭМ!$D$39:$D$782,СВЦЭМ!$A$39:$A$782,$A94,СВЦЭМ!$B$39:$B$782,S$83)+'СЕТ СН'!$G$14+СВЦЭМ!$D$10+'СЕТ СН'!$G$6-'СЕТ СН'!$G$26</f>
        <v>1196.84150316</v>
      </c>
      <c r="T94" s="36">
        <f>SUMIFS(СВЦЭМ!$D$39:$D$782,СВЦЭМ!$A$39:$A$782,$A94,СВЦЭМ!$B$39:$B$782,T$83)+'СЕТ СН'!$G$14+СВЦЭМ!$D$10+'СЕТ СН'!$G$6-'СЕТ СН'!$G$26</f>
        <v>1248.6369156200001</v>
      </c>
      <c r="U94" s="36">
        <f>SUMIFS(СВЦЭМ!$D$39:$D$782,СВЦЭМ!$A$39:$A$782,$A94,СВЦЭМ!$B$39:$B$782,U$83)+'СЕТ СН'!$G$14+СВЦЭМ!$D$10+'СЕТ СН'!$G$6-'СЕТ СН'!$G$26</f>
        <v>1270.02496888</v>
      </c>
      <c r="V94" s="36">
        <f>SUMIFS(СВЦЭМ!$D$39:$D$782,СВЦЭМ!$A$39:$A$782,$A94,СВЦЭМ!$B$39:$B$782,V$83)+'СЕТ СН'!$G$14+СВЦЭМ!$D$10+'СЕТ СН'!$G$6-'СЕТ СН'!$G$26</f>
        <v>1267.13505106</v>
      </c>
      <c r="W94" s="36">
        <f>SUMIFS(СВЦЭМ!$D$39:$D$782,СВЦЭМ!$A$39:$A$782,$A94,СВЦЭМ!$B$39:$B$782,W$83)+'СЕТ СН'!$G$14+СВЦЭМ!$D$10+'СЕТ СН'!$G$6-'СЕТ СН'!$G$26</f>
        <v>1298.94898644</v>
      </c>
      <c r="X94" s="36">
        <f>SUMIFS(СВЦЭМ!$D$39:$D$782,СВЦЭМ!$A$39:$A$782,$A94,СВЦЭМ!$B$39:$B$782,X$83)+'СЕТ СН'!$G$14+СВЦЭМ!$D$10+'СЕТ СН'!$G$6-'СЕТ СН'!$G$26</f>
        <v>1281.1094293900001</v>
      </c>
      <c r="Y94" s="36">
        <f>SUMIFS(СВЦЭМ!$D$39:$D$782,СВЦЭМ!$A$39:$A$782,$A94,СВЦЭМ!$B$39:$B$782,Y$83)+'СЕТ СН'!$G$14+СВЦЭМ!$D$10+'СЕТ СН'!$G$6-'СЕТ СН'!$G$26</f>
        <v>1273.4812454600001</v>
      </c>
    </row>
    <row r="95" spans="1:27" ht="15.75" x14ac:dyDescent="0.2">
      <c r="A95" s="35">
        <f t="shared" si="2"/>
        <v>44846</v>
      </c>
      <c r="B95" s="36">
        <f>SUMIFS(СВЦЭМ!$D$39:$D$782,СВЦЭМ!$A$39:$A$782,$A95,СВЦЭМ!$B$39:$B$782,B$83)+'СЕТ СН'!$G$14+СВЦЭМ!$D$10+'СЕТ СН'!$G$6-'СЕТ СН'!$G$26</f>
        <v>1183.9929462099999</v>
      </c>
      <c r="C95" s="36">
        <f>SUMIFS(СВЦЭМ!$D$39:$D$782,СВЦЭМ!$A$39:$A$782,$A95,СВЦЭМ!$B$39:$B$782,C$83)+'СЕТ СН'!$G$14+СВЦЭМ!$D$10+'СЕТ СН'!$G$6-'СЕТ СН'!$G$26</f>
        <v>1208.5939171</v>
      </c>
      <c r="D95" s="36">
        <f>SUMIFS(СВЦЭМ!$D$39:$D$782,СВЦЭМ!$A$39:$A$782,$A95,СВЦЭМ!$B$39:$B$782,D$83)+'СЕТ СН'!$G$14+СВЦЭМ!$D$10+'СЕТ СН'!$G$6-'СЕТ СН'!$G$26</f>
        <v>1229.6314312300001</v>
      </c>
      <c r="E95" s="36">
        <f>SUMIFS(СВЦЭМ!$D$39:$D$782,СВЦЭМ!$A$39:$A$782,$A95,СВЦЭМ!$B$39:$B$782,E$83)+'СЕТ СН'!$G$14+СВЦЭМ!$D$10+'СЕТ СН'!$G$6-'СЕТ СН'!$G$26</f>
        <v>1222.8991592899999</v>
      </c>
      <c r="F95" s="36">
        <f>SUMIFS(СВЦЭМ!$D$39:$D$782,СВЦЭМ!$A$39:$A$782,$A95,СВЦЭМ!$B$39:$B$782,F$83)+'СЕТ СН'!$G$14+СВЦЭМ!$D$10+'СЕТ СН'!$G$6-'СЕТ СН'!$G$26</f>
        <v>1217.65016676</v>
      </c>
      <c r="G95" s="36">
        <f>SUMIFS(СВЦЭМ!$D$39:$D$782,СВЦЭМ!$A$39:$A$782,$A95,СВЦЭМ!$B$39:$B$782,G$83)+'СЕТ СН'!$G$14+СВЦЭМ!$D$10+'СЕТ СН'!$G$6-'СЕТ СН'!$G$26</f>
        <v>1216.00481866</v>
      </c>
      <c r="H95" s="36">
        <f>SUMIFS(СВЦЭМ!$D$39:$D$782,СВЦЭМ!$A$39:$A$782,$A95,СВЦЭМ!$B$39:$B$782,H$83)+'СЕТ СН'!$G$14+СВЦЭМ!$D$10+'СЕТ СН'!$G$6-'СЕТ СН'!$G$26</f>
        <v>1191.1408882000001</v>
      </c>
      <c r="I95" s="36">
        <f>SUMIFS(СВЦЭМ!$D$39:$D$782,СВЦЭМ!$A$39:$A$782,$A95,СВЦЭМ!$B$39:$B$782,I$83)+'СЕТ СН'!$G$14+СВЦЭМ!$D$10+'СЕТ СН'!$G$6-'СЕТ СН'!$G$26</f>
        <v>1161.7847277999999</v>
      </c>
      <c r="J95" s="36">
        <f>SUMIFS(СВЦЭМ!$D$39:$D$782,СВЦЭМ!$A$39:$A$782,$A95,СВЦЭМ!$B$39:$B$782,J$83)+'СЕТ СН'!$G$14+СВЦЭМ!$D$10+'СЕТ СН'!$G$6-'СЕТ СН'!$G$26</f>
        <v>1170.1416181100001</v>
      </c>
      <c r="K95" s="36">
        <f>SUMIFS(СВЦЭМ!$D$39:$D$782,СВЦЭМ!$A$39:$A$782,$A95,СВЦЭМ!$B$39:$B$782,K$83)+'СЕТ СН'!$G$14+СВЦЭМ!$D$10+'СЕТ СН'!$G$6-'СЕТ СН'!$G$26</f>
        <v>1164.9875115299999</v>
      </c>
      <c r="L95" s="36">
        <f>SUMIFS(СВЦЭМ!$D$39:$D$782,СВЦЭМ!$A$39:$A$782,$A95,СВЦЭМ!$B$39:$B$782,L$83)+'СЕТ СН'!$G$14+СВЦЭМ!$D$10+'СЕТ СН'!$G$6-'СЕТ СН'!$G$26</f>
        <v>1158.27568944</v>
      </c>
      <c r="M95" s="36">
        <f>SUMIFS(СВЦЭМ!$D$39:$D$782,СВЦЭМ!$A$39:$A$782,$A95,СВЦЭМ!$B$39:$B$782,M$83)+'СЕТ СН'!$G$14+СВЦЭМ!$D$10+'СЕТ СН'!$G$6-'СЕТ СН'!$G$26</f>
        <v>1153.25323252</v>
      </c>
      <c r="N95" s="36">
        <f>SUMIFS(СВЦЭМ!$D$39:$D$782,СВЦЭМ!$A$39:$A$782,$A95,СВЦЭМ!$B$39:$B$782,N$83)+'СЕТ СН'!$G$14+СВЦЭМ!$D$10+'СЕТ СН'!$G$6-'СЕТ СН'!$G$26</f>
        <v>1170.98196506</v>
      </c>
      <c r="O95" s="36">
        <f>SUMIFS(СВЦЭМ!$D$39:$D$782,СВЦЭМ!$A$39:$A$782,$A95,СВЦЭМ!$B$39:$B$782,O$83)+'СЕТ СН'!$G$14+СВЦЭМ!$D$10+'СЕТ СН'!$G$6-'СЕТ СН'!$G$26</f>
        <v>1167.60062055</v>
      </c>
      <c r="P95" s="36">
        <f>SUMIFS(СВЦЭМ!$D$39:$D$782,СВЦЭМ!$A$39:$A$782,$A95,СВЦЭМ!$B$39:$B$782,P$83)+'СЕТ СН'!$G$14+СВЦЭМ!$D$10+'СЕТ СН'!$G$6-'СЕТ СН'!$G$26</f>
        <v>1160.13137067</v>
      </c>
      <c r="Q95" s="36">
        <f>SUMIFS(СВЦЭМ!$D$39:$D$782,СВЦЭМ!$A$39:$A$782,$A95,СВЦЭМ!$B$39:$B$782,Q$83)+'СЕТ СН'!$G$14+СВЦЭМ!$D$10+'СЕТ СН'!$G$6-'СЕТ СН'!$G$26</f>
        <v>1165.17992837</v>
      </c>
      <c r="R95" s="36">
        <f>SUMIFS(СВЦЭМ!$D$39:$D$782,СВЦЭМ!$A$39:$A$782,$A95,СВЦЭМ!$B$39:$B$782,R$83)+'СЕТ СН'!$G$14+СВЦЭМ!$D$10+'СЕТ СН'!$G$6-'СЕТ СН'!$G$26</f>
        <v>1144.2361049599999</v>
      </c>
      <c r="S95" s="36">
        <f>SUMIFS(СВЦЭМ!$D$39:$D$782,СВЦЭМ!$A$39:$A$782,$A95,СВЦЭМ!$B$39:$B$782,S$83)+'СЕТ СН'!$G$14+СВЦЭМ!$D$10+'СЕТ СН'!$G$6-'СЕТ СН'!$G$26</f>
        <v>1146.4001059499999</v>
      </c>
      <c r="T95" s="36">
        <f>SUMIFS(СВЦЭМ!$D$39:$D$782,СВЦЭМ!$A$39:$A$782,$A95,СВЦЭМ!$B$39:$B$782,T$83)+'СЕТ СН'!$G$14+СВЦЭМ!$D$10+'СЕТ СН'!$G$6-'СЕТ СН'!$G$26</f>
        <v>1275.3915892800001</v>
      </c>
      <c r="U95" s="36">
        <f>SUMIFS(СВЦЭМ!$D$39:$D$782,СВЦЭМ!$A$39:$A$782,$A95,СВЦЭМ!$B$39:$B$782,U$83)+'СЕТ СН'!$G$14+СВЦЭМ!$D$10+'СЕТ СН'!$G$6-'СЕТ СН'!$G$26</f>
        <v>1266.8863722599999</v>
      </c>
      <c r="V95" s="36">
        <f>SUMIFS(СВЦЭМ!$D$39:$D$782,СВЦЭМ!$A$39:$A$782,$A95,СВЦЭМ!$B$39:$B$782,V$83)+'СЕТ СН'!$G$14+СВЦЭМ!$D$10+'СЕТ СН'!$G$6-'СЕТ СН'!$G$26</f>
        <v>1303.2377643300001</v>
      </c>
      <c r="W95" s="36">
        <f>SUMIFS(СВЦЭМ!$D$39:$D$782,СВЦЭМ!$A$39:$A$782,$A95,СВЦЭМ!$B$39:$B$782,W$83)+'СЕТ СН'!$G$14+СВЦЭМ!$D$10+'СЕТ СН'!$G$6-'СЕТ СН'!$G$26</f>
        <v>1222.6410981700001</v>
      </c>
      <c r="X95" s="36">
        <f>SUMIFS(СВЦЭМ!$D$39:$D$782,СВЦЭМ!$A$39:$A$782,$A95,СВЦЭМ!$B$39:$B$782,X$83)+'СЕТ СН'!$G$14+СВЦЭМ!$D$10+'СЕТ СН'!$G$6-'СЕТ СН'!$G$26</f>
        <v>1192.2284154500001</v>
      </c>
      <c r="Y95" s="36">
        <f>SUMIFS(СВЦЭМ!$D$39:$D$782,СВЦЭМ!$A$39:$A$782,$A95,СВЦЭМ!$B$39:$B$782,Y$83)+'СЕТ СН'!$G$14+СВЦЭМ!$D$10+'СЕТ СН'!$G$6-'СЕТ СН'!$G$26</f>
        <v>1177.2126206299999</v>
      </c>
    </row>
    <row r="96" spans="1:27" ht="15.75" x14ac:dyDescent="0.2">
      <c r="A96" s="35">
        <f t="shared" si="2"/>
        <v>44847</v>
      </c>
      <c r="B96" s="36">
        <f>SUMIFS(СВЦЭМ!$D$39:$D$782,СВЦЭМ!$A$39:$A$782,$A96,СВЦЭМ!$B$39:$B$782,B$83)+'СЕТ СН'!$G$14+СВЦЭМ!$D$10+'СЕТ СН'!$G$6-'СЕТ СН'!$G$26</f>
        <v>1274.28028898</v>
      </c>
      <c r="C96" s="36">
        <f>SUMIFS(СВЦЭМ!$D$39:$D$782,СВЦЭМ!$A$39:$A$782,$A96,СВЦЭМ!$B$39:$B$782,C$83)+'СЕТ СН'!$G$14+СВЦЭМ!$D$10+'СЕТ СН'!$G$6-'СЕТ СН'!$G$26</f>
        <v>1296.58681486</v>
      </c>
      <c r="D96" s="36">
        <f>SUMIFS(СВЦЭМ!$D$39:$D$782,СВЦЭМ!$A$39:$A$782,$A96,СВЦЭМ!$B$39:$B$782,D$83)+'СЕТ СН'!$G$14+СВЦЭМ!$D$10+'СЕТ СН'!$G$6-'СЕТ СН'!$G$26</f>
        <v>1294.5636147700002</v>
      </c>
      <c r="E96" s="36">
        <f>SUMIFS(СВЦЭМ!$D$39:$D$782,СВЦЭМ!$A$39:$A$782,$A96,СВЦЭМ!$B$39:$B$782,E$83)+'СЕТ СН'!$G$14+СВЦЭМ!$D$10+'СЕТ СН'!$G$6-'СЕТ СН'!$G$26</f>
        <v>1299.8011930900002</v>
      </c>
      <c r="F96" s="36">
        <f>SUMIFS(СВЦЭМ!$D$39:$D$782,СВЦЭМ!$A$39:$A$782,$A96,СВЦЭМ!$B$39:$B$782,F$83)+'СЕТ СН'!$G$14+СВЦЭМ!$D$10+'СЕТ СН'!$G$6-'СЕТ СН'!$G$26</f>
        <v>1301.59177572</v>
      </c>
      <c r="G96" s="36">
        <f>SUMIFS(СВЦЭМ!$D$39:$D$782,СВЦЭМ!$A$39:$A$782,$A96,СВЦЭМ!$B$39:$B$782,G$83)+'СЕТ СН'!$G$14+СВЦЭМ!$D$10+'СЕТ СН'!$G$6-'СЕТ СН'!$G$26</f>
        <v>1290.4822270899999</v>
      </c>
      <c r="H96" s="36">
        <f>SUMIFS(СВЦЭМ!$D$39:$D$782,СВЦЭМ!$A$39:$A$782,$A96,СВЦЭМ!$B$39:$B$782,H$83)+'СЕТ СН'!$G$14+СВЦЭМ!$D$10+'СЕТ СН'!$G$6-'СЕТ СН'!$G$26</f>
        <v>1264.6487021200001</v>
      </c>
      <c r="I96" s="36">
        <f>SUMIFS(СВЦЭМ!$D$39:$D$782,СВЦЭМ!$A$39:$A$782,$A96,СВЦЭМ!$B$39:$B$782,I$83)+'СЕТ СН'!$G$14+СВЦЭМ!$D$10+'СЕТ СН'!$G$6-'СЕТ СН'!$G$26</f>
        <v>1242.7094867200001</v>
      </c>
      <c r="J96" s="36">
        <f>SUMIFS(СВЦЭМ!$D$39:$D$782,СВЦЭМ!$A$39:$A$782,$A96,СВЦЭМ!$B$39:$B$782,J$83)+'СЕТ СН'!$G$14+СВЦЭМ!$D$10+'СЕТ СН'!$G$6-'СЕТ СН'!$G$26</f>
        <v>1232.5480784599999</v>
      </c>
      <c r="K96" s="36">
        <f>SUMIFS(СВЦЭМ!$D$39:$D$782,СВЦЭМ!$A$39:$A$782,$A96,СВЦЭМ!$B$39:$B$782,K$83)+'СЕТ СН'!$G$14+СВЦЭМ!$D$10+'СЕТ СН'!$G$6-'СЕТ СН'!$G$26</f>
        <v>1260.2955536200002</v>
      </c>
      <c r="L96" s="36">
        <f>SUMIFS(СВЦЭМ!$D$39:$D$782,СВЦЭМ!$A$39:$A$782,$A96,СВЦЭМ!$B$39:$B$782,L$83)+'СЕТ СН'!$G$14+СВЦЭМ!$D$10+'СЕТ СН'!$G$6-'СЕТ СН'!$G$26</f>
        <v>1248.1890117600001</v>
      </c>
      <c r="M96" s="36">
        <f>SUMIFS(СВЦЭМ!$D$39:$D$782,СВЦЭМ!$A$39:$A$782,$A96,СВЦЭМ!$B$39:$B$782,M$83)+'СЕТ СН'!$G$14+СВЦЭМ!$D$10+'СЕТ СН'!$G$6-'СЕТ СН'!$G$26</f>
        <v>1258.83475318</v>
      </c>
      <c r="N96" s="36">
        <f>SUMIFS(СВЦЭМ!$D$39:$D$782,СВЦЭМ!$A$39:$A$782,$A96,СВЦЭМ!$B$39:$B$782,N$83)+'СЕТ СН'!$G$14+СВЦЭМ!$D$10+'СЕТ СН'!$G$6-'СЕТ СН'!$G$26</f>
        <v>1251.37011882</v>
      </c>
      <c r="O96" s="36">
        <f>SUMIFS(СВЦЭМ!$D$39:$D$782,СВЦЭМ!$A$39:$A$782,$A96,СВЦЭМ!$B$39:$B$782,O$83)+'СЕТ СН'!$G$14+СВЦЭМ!$D$10+'СЕТ СН'!$G$6-'СЕТ СН'!$G$26</f>
        <v>1248.58863023</v>
      </c>
      <c r="P96" s="36">
        <f>SUMIFS(СВЦЭМ!$D$39:$D$782,СВЦЭМ!$A$39:$A$782,$A96,СВЦЭМ!$B$39:$B$782,P$83)+'СЕТ СН'!$G$14+СВЦЭМ!$D$10+'СЕТ СН'!$G$6-'СЕТ СН'!$G$26</f>
        <v>1245.7385666</v>
      </c>
      <c r="Q96" s="36">
        <f>SUMIFS(СВЦЭМ!$D$39:$D$782,СВЦЭМ!$A$39:$A$782,$A96,СВЦЭМ!$B$39:$B$782,Q$83)+'СЕТ СН'!$G$14+СВЦЭМ!$D$10+'СЕТ СН'!$G$6-'СЕТ СН'!$G$26</f>
        <v>1237.08764769</v>
      </c>
      <c r="R96" s="36">
        <f>SUMIFS(СВЦЭМ!$D$39:$D$782,СВЦЭМ!$A$39:$A$782,$A96,СВЦЭМ!$B$39:$B$782,R$83)+'СЕТ СН'!$G$14+СВЦЭМ!$D$10+'СЕТ СН'!$G$6-'СЕТ СН'!$G$26</f>
        <v>1272.54707379</v>
      </c>
      <c r="S96" s="36">
        <f>SUMIFS(СВЦЭМ!$D$39:$D$782,СВЦЭМ!$A$39:$A$782,$A96,СВЦЭМ!$B$39:$B$782,S$83)+'СЕТ СН'!$G$14+СВЦЭМ!$D$10+'СЕТ СН'!$G$6-'СЕТ СН'!$G$26</f>
        <v>1245.4428045299999</v>
      </c>
      <c r="T96" s="36">
        <f>SUMIFS(СВЦЭМ!$D$39:$D$782,СВЦЭМ!$A$39:$A$782,$A96,СВЦЭМ!$B$39:$B$782,T$83)+'СЕТ СН'!$G$14+СВЦЭМ!$D$10+'СЕТ СН'!$G$6-'СЕТ СН'!$G$26</f>
        <v>1264.3311970700001</v>
      </c>
      <c r="U96" s="36">
        <f>SUMIFS(СВЦЭМ!$D$39:$D$782,СВЦЭМ!$A$39:$A$782,$A96,СВЦЭМ!$B$39:$B$782,U$83)+'СЕТ СН'!$G$14+СВЦЭМ!$D$10+'СЕТ СН'!$G$6-'СЕТ СН'!$G$26</f>
        <v>1278.6228637600002</v>
      </c>
      <c r="V96" s="36">
        <f>SUMIFS(СВЦЭМ!$D$39:$D$782,СВЦЭМ!$A$39:$A$782,$A96,СВЦЭМ!$B$39:$B$782,V$83)+'СЕТ СН'!$G$14+СВЦЭМ!$D$10+'СЕТ СН'!$G$6-'СЕТ СН'!$G$26</f>
        <v>1260.1820963</v>
      </c>
      <c r="W96" s="36">
        <f>SUMIFS(СВЦЭМ!$D$39:$D$782,СВЦЭМ!$A$39:$A$782,$A96,СВЦЭМ!$B$39:$B$782,W$83)+'СЕТ СН'!$G$14+СВЦЭМ!$D$10+'СЕТ СН'!$G$6-'СЕТ СН'!$G$26</f>
        <v>1249.7984510599999</v>
      </c>
      <c r="X96" s="36">
        <f>SUMIFS(СВЦЭМ!$D$39:$D$782,СВЦЭМ!$A$39:$A$782,$A96,СВЦЭМ!$B$39:$B$782,X$83)+'СЕТ СН'!$G$14+СВЦЭМ!$D$10+'СЕТ СН'!$G$6-'СЕТ СН'!$G$26</f>
        <v>1246.30828382</v>
      </c>
      <c r="Y96" s="36">
        <f>SUMIFS(СВЦЭМ!$D$39:$D$782,СВЦЭМ!$A$39:$A$782,$A96,СВЦЭМ!$B$39:$B$782,Y$83)+'СЕТ СН'!$G$14+СВЦЭМ!$D$10+'СЕТ СН'!$G$6-'СЕТ СН'!$G$26</f>
        <v>1242.3228512799999</v>
      </c>
    </row>
    <row r="97" spans="1:25" ht="15.75" x14ac:dyDescent="0.2">
      <c r="A97" s="35">
        <f t="shared" si="2"/>
        <v>44848</v>
      </c>
      <c r="B97" s="36">
        <f>SUMIFS(СВЦЭМ!$D$39:$D$782,СВЦЭМ!$A$39:$A$782,$A97,СВЦЭМ!$B$39:$B$782,B$83)+'СЕТ СН'!$G$14+СВЦЭМ!$D$10+'СЕТ СН'!$G$6-'СЕТ СН'!$G$26</f>
        <v>1297.1201263299999</v>
      </c>
      <c r="C97" s="36">
        <f>SUMIFS(СВЦЭМ!$D$39:$D$782,СВЦЭМ!$A$39:$A$782,$A97,СВЦЭМ!$B$39:$B$782,C$83)+'СЕТ СН'!$G$14+СВЦЭМ!$D$10+'СЕТ СН'!$G$6-'СЕТ СН'!$G$26</f>
        <v>1310.6634373500001</v>
      </c>
      <c r="D97" s="36">
        <f>SUMIFS(СВЦЭМ!$D$39:$D$782,СВЦЭМ!$A$39:$A$782,$A97,СВЦЭМ!$B$39:$B$782,D$83)+'СЕТ СН'!$G$14+СВЦЭМ!$D$10+'СЕТ СН'!$G$6-'СЕТ СН'!$G$26</f>
        <v>1339.8787999799999</v>
      </c>
      <c r="E97" s="36">
        <f>SUMIFS(СВЦЭМ!$D$39:$D$782,СВЦЭМ!$A$39:$A$782,$A97,СВЦЭМ!$B$39:$B$782,E$83)+'СЕТ СН'!$G$14+СВЦЭМ!$D$10+'СЕТ СН'!$G$6-'СЕТ СН'!$G$26</f>
        <v>1356.06291637</v>
      </c>
      <c r="F97" s="36">
        <f>SUMIFS(СВЦЭМ!$D$39:$D$782,СВЦЭМ!$A$39:$A$782,$A97,СВЦЭМ!$B$39:$B$782,F$83)+'СЕТ СН'!$G$14+СВЦЭМ!$D$10+'СЕТ СН'!$G$6-'СЕТ СН'!$G$26</f>
        <v>1357.34828558</v>
      </c>
      <c r="G97" s="36">
        <f>SUMIFS(СВЦЭМ!$D$39:$D$782,СВЦЭМ!$A$39:$A$782,$A97,СВЦЭМ!$B$39:$B$782,G$83)+'СЕТ СН'!$G$14+СВЦЭМ!$D$10+'СЕТ СН'!$G$6-'СЕТ СН'!$G$26</f>
        <v>1344.32320422</v>
      </c>
      <c r="H97" s="36">
        <f>SUMIFS(СВЦЭМ!$D$39:$D$782,СВЦЭМ!$A$39:$A$782,$A97,СВЦЭМ!$B$39:$B$782,H$83)+'СЕТ СН'!$G$14+СВЦЭМ!$D$10+'СЕТ СН'!$G$6-'СЕТ СН'!$G$26</f>
        <v>1281.5523503200002</v>
      </c>
      <c r="I97" s="36">
        <f>SUMIFS(СВЦЭМ!$D$39:$D$782,СВЦЭМ!$A$39:$A$782,$A97,СВЦЭМ!$B$39:$B$782,I$83)+'СЕТ СН'!$G$14+СВЦЭМ!$D$10+'СЕТ СН'!$G$6-'СЕТ СН'!$G$26</f>
        <v>1293.2458073400001</v>
      </c>
      <c r="J97" s="36">
        <f>SUMIFS(СВЦЭМ!$D$39:$D$782,СВЦЭМ!$A$39:$A$782,$A97,СВЦЭМ!$B$39:$B$782,J$83)+'СЕТ СН'!$G$14+СВЦЭМ!$D$10+'СЕТ СН'!$G$6-'СЕТ СН'!$G$26</f>
        <v>1293.8273684800001</v>
      </c>
      <c r="K97" s="36">
        <f>SUMIFS(СВЦЭМ!$D$39:$D$782,СВЦЭМ!$A$39:$A$782,$A97,СВЦЭМ!$B$39:$B$782,K$83)+'СЕТ СН'!$G$14+СВЦЭМ!$D$10+'СЕТ СН'!$G$6-'СЕТ СН'!$G$26</f>
        <v>1292.42406809</v>
      </c>
      <c r="L97" s="36">
        <f>SUMIFS(СВЦЭМ!$D$39:$D$782,СВЦЭМ!$A$39:$A$782,$A97,СВЦЭМ!$B$39:$B$782,L$83)+'СЕТ СН'!$G$14+СВЦЭМ!$D$10+'СЕТ СН'!$G$6-'СЕТ СН'!$G$26</f>
        <v>1301.5058550200001</v>
      </c>
      <c r="M97" s="36">
        <f>SUMIFS(СВЦЭМ!$D$39:$D$782,СВЦЭМ!$A$39:$A$782,$A97,СВЦЭМ!$B$39:$B$782,M$83)+'СЕТ СН'!$G$14+СВЦЭМ!$D$10+'СЕТ СН'!$G$6-'СЕТ СН'!$G$26</f>
        <v>1275.5553968300001</v>
      </c>
      <c r="N97" s="36">
        <f>SUMIFS(СВЦЭМ!$D$39:$D$782,СВЦЭМ!$A$39:$A$782,$A97,СВЦЭМ!$B$39:$B$782,N$83)+'СЕТ СН'!$G$14+СВЦЭМ!$D$10+'СЕТ СН'!$G$6-'СЕТ СН'!$G$26</f>
        <v>1277.32850248</v>
      </c>
      <c r="O97" s="36">
        <f>SUMIFS(СВЦЭМ!$D$39:$D$782,СВЦЭМ!$A$39:$A$782,$A97,СВЦЭМ!$B$39:$B$782,O$83)+'СЕТ СН'!$G$14+СВЦЭМ!$D$10+'СЕТ СН'!$G$6-'СЕТ СН'!$G$26</f>
        <v>1280.64054171</v>
      </c>
      <c r="P97" s="36">
        <f>SUMIFS(СВЦЭМ!$D$39:$D$782,СВЦЭМ!$A$39:$A$782,$A97,СВЦЭМ!$B$39:$B$782,P$83)+'СЕТ СН'!$G$14+СВЦЭМ!$D$10+'СЕТ СН'!$G$6-'СЕТ СН'!$G$26</f>
        <v>1280.33368329</v>
      </c>
      <c r="Q97" s="36">
        <f>SUMIFS(СВЦЭМ!$D$39:$D$782,СВЦЭМ!$A$39:$A$782,$A97,СВЦЭМ!$B$39:$B$782,Q$83)+'СЕТ СН'!$G$14+СВЦЭМ!$D$10+'СЕТ СН'!$G$6-'СЕТ СН'!$G$26</f>
        <v>1281.3089888899999</v>
      </c>
      <c r="R97" s="36">
        <f>SUMIFS(СВЦЭМ!$D$39:$D$782,СВЦЭМ!$A$39:$A$782,$A97,СВЦЭМ!$B$39:$B$782,R$83)+'СЕТ СН'!$G$14+СВЦЭМ!$D$10+'СЕТ СН'!$G$6-'СЕТ СН'!$G$26</f>
        <v>1271.54331241</v>
      </c>
      <c r="S97" s="36">
        <f>SUMIFS(СВЦЭМ!$D$39:$D$782,СВЦЭМ!$A$39:$A$782,$A97,СВЦЭМ!$B$39:$B$782,S$83)+'СЕТ СН'!$G$14+СВЦЭМ!$D$10+'СЕТ СН'!$G$6-'СЕТ СН'!$G$26</f>
        <v>1288.202857</v>
      </c>
      <c r="T97" s="36">
        <f>SUMIFS(СВЦЭМ!$D$39:$D$782,СВЦЭМ!$A$39:$A$782,$A97,СВЦЭМ!$B$39:$B$782,T$83)+'СЕТ СН'!$G$14+СВЦЭМ!$D$10+'СЕТ СН'!$G$6-'СЕТ СН'!$G$26</f>
        <v>1294.0900988399999</v>
      </c>
      <c r="U97" s="36">
        <f>SUMIFS(СВЦЭМ!$D$39:$D$782,СВЦЭМ!$A$39:$A$782,$A97,СВЦЭМ!$B$39:$B$782,U$83)+'СЕТ СН'!$G$14+СВЦЭМ!$D$10+'СЕТ СН'!$G$6-'СЕТ СН'!$G$26</f>
        <v>1290.2849727800001</v>
      </c>
      <c r="V97" s="36">
        <f>SUMIFS(СВЦЭМ!$D$39:$D$782,СВЦЭМ!$A$39:$A$782,$A97,СВЦЭМ!$B$39:$B$782,V$83)+'СЕТ СН'!$G$14+СВЦЭМ!$D$10+'СЕТ СН'!$G$6-'СЕТ СН'!$G$26</f>
        <v>1301.8804116599999</v>
      </c>
      <c r="W97" s="36">
        <f>SUMIFS(СВЦЭМ!$D$39:$D$782,СВЦЭМ!$A$39:$A$782,$A97,СВЦЭМ!$B$39:$B$782,W$83)+'СЕТ СН'!$G$14+СВЦЭМ!$D$10+'СЕТ СН'!$G$6-'СЕТ СН'!$G$26</f>
        <v>1300.2202468600001</v>
      </c>
      <c r="X97" s="36">
        <f>SUMIFS(СВЦЭМ!$D$39:$D$782,СВЦЭМ!$A$39:$A$782,$A97,СВЦЭМ!$B$39:$B$782,X$83)+'СЕТ СН'!$G$14+СВЦЭМ!$D$10+'СЕТ СН'!$G$6-'СЕТ СН'!$G$26</f>
        <v>1293.7711938100001</v>
      </c>
      <c r="Y97" s="36">
        <f>SUMIFS(СВЦЭМ!$D$39:$D$782,СВЦЭМ!$A$39:$A$782,$A97,СВЦЭМ!$B$39:$B$782,Y$83)+'СЕТ СН'!$G$14+СВЦЭМ!$D$10+'СЕТ СН'!$G$6-'СЕТ СН'!$G$26</f>
        <v>1274.99116409</v>
      </c>
    </row>
    <row r="98" spans="1:25" ht="15.75" x14ac:dyDescent="0.2">
      <c r="A98" s="35">
        <f t="shared" si="2"/>
        <v>44849</v>
      </c>
      <c r="B98" s="36">
        <f>SUMIFS(СВЦЭМ!$D$39:$D$782,СВЦЭМ!$A$39:$A$782,$A98,СВЦЭМ!$B$39:$B$782,B$83)+'СЕТ СН'!$G$14+СВЦЭМ!$D$10+'СЕТ СН'!$G$6-'СЕТ СН'!$G$26</f>
        <v>1192.9881186499999</v>
      </c>
      <c r="C98" s="36">
        <f>SUMIFS(СВЦЭМ!$D$39:$D$782,СВЦЭМ!$A$39:$A$782,$A98,СВЦЭМ!$B$39:$B$782,C$83)+'СЕТ СН'!$G$14+СВЦЭМ!$D$10+'СЕТ СН'!$G$6-'СЕТ СН'!$G$26</f>
        <v>1183.6050164999999</v>
      </c>
      <c r="D98" s="36">
        <f>SUMIFS(СВЦЭМ!$D$39:$D$782,СВЦЭМ!$A$39:$A$782,$A98,СВЦЭМ!$B$39:$B$782,D$83)+'СЕТ СН'!$G$14+СВЦЭМ!$D$10+'СЕТ СН'!$G$6-'СЕТ СН'!$G$26</f>
        <v>1172.2324701299999</v>
      </c>
      <c r="E98" s="36">
        <f>SUMIFS(СВЦЭМ!$D$39:$D$782,СВЦЭМ!$A$39:$A$782,$A98,СВЦЭМ!$B$39:$B$782,E$83)+'СЕТ СН'!$G$14+СВЦЭМ!$D$10+'СЕТ СН'!$G$6-'СЕТ СН'!$G$26</f>
        <v>1167.43796309</v>
      </c>
      <c r="F98" s="36">
        <f>SUMIFS(СВЦЭМ!$D$39:$D$782,СВЦЭМ!$A$39:$A$782,$A98,СВЦЭМ!$B$39:$B$782,F$83)+'СЕТ СН'!$G$14+СВЦЭМ!$D$10+'СЕТ СН'!$G$6-'СЕТ СН'!$G$26</f>
        <v>1162.2767311</v>
      </c>
      <c r="G98" s="36">
        <f>SUMIFS(СВЦЭМ!$D$39:$D$782,СВЦЭМ!$A$39:$A$782,$A98,СВЦЭМ!$B$39:$B$782,G$83)+'СЕТ СН'!$G$14+СВЦЭМ!$D$10+'СЕТ СН'!$G$6-'СЕТ СН'!$G$26</f>
        <v>1163.0172529500001</v>
      </c>
      <c r="H98" s="36">
        <f>SUMIFS(СВЦЭМ!$D$39:$D$782,СВЦЭМ!$A$39:$A$782,$A98,СВЦЭМ!$B$39:$B$782,H$83)+'СЕТ СН'!$G$14+СВЦЭМ!$D$10+'СЕТ СН'!$G$6-'СЕТ СН'!$G$26</f>
        <v>1179.16381675</v>
      </c>
      <c r="I98" s="36">
        <f>SUMIFS(СВЦЭМ!$D$39:$D$782,СВЦЭМ!$A$39:$A$782,$A98,СВЦЭМ!$B$39:$B$782,I$83)+'СЕТ СН'!$G$14+СВЦЭМ!$D$10+'СЕТ СН'!$G$6-'СЕТ СН'!$G$26</f>
        <v>1146.1616020199999</v>
      </c>
      <c r="J98" s="36">
        <f>SUMIFS(СВЦЭМ!$D$39:$D$782,СВЦЭМ!$A$39:$A$782,$A98,СВЦЭМ!$B$39:$B$782,J$83)+'СЕТ СН'!$G$14+СВЦЭМ!$D$10+'СЕТ СН'!$G$6-'СЕТ СН'!$G$26</f>
        <v>1151.2491798000001</v>
      </c>
      <c r="K98" s="36">
        <f>SUMIFS(СВЦЭМ!$D$39:$D$782,СВЦЭМ!$A$39:$A$782,$A98,СВЦЭМ!$B$39:$B$782,K$83)+'СЕТ СН'!$G$14+СВЦЭМ!$D$10+'СЕТ СН'!$G$6-'СЕТ СН'!$G$26</f>
        <v>1156.2603475399999</v>
      </c>
      <c r="L98" s="36">
        <f>SUMIFS(СВЦЭМ!$D$39:$D$782,СВЦЭМ!$A$39:$A$782,$A98,СВЦЭМ!$B$39:$B$782,L$83)+'СЕТ СН'!$G$14+СВЦЭМ!$D$10+'СЕТ СН'!$G$6-'СЕТ СН'!$G$26</f>
        <v>1193.61395487</v>
      </c>
      <c r="M98" s="36">
        <f>SUMIFS(СВЦЭМ!$D$39:$D$782,СВЦЭМ!$A$39:$A$782,$A98,СВЦЭМ!$B$39:$B$782,M$83)+'СЕТ СН'!$G$14+СВЦЭМ!$D$10+'СЕТ СН'!$G$6-'СЕТ СН'!$G$26</f>
        <v>1157.67192264</v>
      </c>
      <c r="N98" s="36">
        <f>SUMIFS(СВЦЭМ!$D$39:$D$782,СВЦЭМ!$A$39:$A$782,$A98,СВЦЭМ!$B$39:$B$782,N$83)+'СЕТ СН'!$G$14+СВЦЭМ!$D$10+'СЕТ СН'!$G$6-'СЕТ СН'!$G$26</f>
        <v>1090.75746807</v>
      </c>
      <c r="O98" s="36">
        <f>SUMIFS(СВЦЭМ!$D$39:$D$782,СВЦЭМ!$A$39:$A$782,$A98,СВЦЭМ!$B$39:$B$782,O$83)+'СЕТ СН'!$G$14+СВЦЭМ!$D$10+'СЕТ СН'!$G$6-'СЕТ СН'!$G$26</f>
        <v>1082.0266381500001</v>
      </c>
      <c r="P98" s="36">
        <f>SUMIFS(СВЦЭМ!$D$39:$D$782,СВЦЭМ!$A$39:$A$782,$A98,СВЦЭМ!$B$39:$B$782,P$83)+'СЕТ СН'!$G$14+СВЦЭМ!$D$10+'СЕТ СН'!$G$6-'СЕТ СН'!$G$26</f>
        <v>1086.55542612</v>
      </c>
      <c r="Q98" s="36">
        <f>SUMIFS(СВЦЭМ!$D$39:$D$782,СВЦЭМ!$A$39:$A$782,$A98,СВЦЭМ!$B$39:$B$782,Q$83)+'СЕТ СН'!$G$14+СВЦЭМ!$D$10+'СЕТ СН'!$G$6-'СЕТ СН'!$G$26</f>
        <v>1093.2094540000001</v>
      </c>
      <c r="R98" s="36">
        <f>SUMIFS(СВЦЭМ!$D$39:$D$782,СВЦЭМ!$A$39:$A$782,$A98,СВЦЭМ!$B$39:$B$782,R$83)+'СЕТ СН'!$G$14+СВЦЭМ!$D$10+'СЕТ СН'!$G$6-'СЕТ СН'!$G$26</f>
        <v>1138.6693528399999</v>
      </c>
      <c r="S98" s="36">
        <f>SUMIFS(СВЦЭМ!$D$39:$D$782,СВЦЭМ!$A$39:$A$782,$A98,СВЦЭМ!$B$39:$B$782,S$83)+'СЕТ СН'!$G$14+СВЦЭМ!$D$10+'СЕТ СН'!$G$6-'СЕТ СН'!$G$26</f>
        <v>1168.0517331199999</v>
      </c>
      <c r="T98" s="36">
        <f>SUMIFS(СВЦЭМ!$D$39:$D$782,СВЦЭМ!$A$39:$A$782,$A98,СВЦЭМ!$B$39:$B$782,T$83)+'СЕТ СН'!$G$14+СВЦЭМ!$D$10+'СЕТ СН'!$G$6-'СЕТ СН'!$G$26</f>
        <v>1225.27711284</v>
      </c>
      <c r="U98" s="36">
        <f>SUMIFS(СВЦЭМ!$D$39:$D$782,СВЦЭМ!$A$39:$A$782,$A98,СВЦЭМ!$B$39:$B$782,U$83)+'СЕТ СН'!$G$14+СВЦЭМ!$D$10+'СЕТ СН'!$G$6-'СЕТ СН'!$G$26</f>
        <v>1251.79514015</v>
      </c>
      <c r="V98" s="36">
        <f>SUMIFS(СВЦЭМ!$D$39:$D$782,СВЦЭМ!$A$39:$A$782,$A98,СВЦЭМ!$B$39:$B$782,V$83)+'СЕТ СН'!$G$14+СВЦЭМ!$D$10+'СЕТ СН'!$G$6-'СЕТ СН'!$G$26</f>
        <v>1243.5600805300001</v>
      </c>
      <c r="W98" s="36">
        <f>SUMIFS(СВЦЭМ!$D$39:$D$782,СВЦЭМ!$A$39:$A$782,$A98,СВЦЭМ!$B$39:$B$782,W$83)+'СЕТ СН'!$G$14+СВЦЭМ!$D$10+'СЕТ СН'!$G$6-'СЕТ СН'!$G$26</f>
        <v>1229.4143701400001</v>
      </c>
      <c r="X98" s="36">
        <f>SUMIFS(СВЦЭМ!$D$39:$D$782,СВЦЭМ!$A$39:$A$782,$A98,СВЦЭМ!$B$39:$B$782,X$83)+'СЕТ СН'!$G$14+СВЦЭМ!$D$10+'СЕТ СН'!$G$6-'СЕТ СН'!$G$26</f>
        <v>1255.79767655</v>
      </c>
      <c r="Y98" s="36">
        <f>SUMIFS(СВЦЭМ!$D$39:$D$782,СВЦЭМ!$A$39:$A$782,$A98,СВЦЭМ!$B$39:$B$782,Y$83)+'СЕТ СН'!$G$14+СВЦЭМ!$D$10+'СЕТ СН'!$G$6-'СЕТ СН'!$G$26</f>
        <v>1208.82175547</v>
      </c>
    </row>
    <row r="99" spans="1:25" ht="15.75" x14ac:dyDescent="0.2">
      <c r="A99" s="35">
        <f t="shared" si="2"/>
        <v>44850</v>
      </c>
      <c r="B99" s="36">
        <f>SUMIFS(СВЦЭМ!$D$39:$D$782,СВЦЭМ!$A$39:$A$782,$A99,СВЦЭМ!$B$39:$B$782,B$83)+'СЕТ СН'!$G$14+СВЦЭМ!$D$10+'СЕТ СН'!$G$6-'СЕТ СН'!$G$26</f>
        <v>1146.8736016400001</v>
      </c>
      <c r="C99" s="36">
        <f>SUMIFS(СВЦЭМ!$D$39:$D$782,СВЦЭМ!$A$39:$A$782,$A99,СВЦЭМ!$B$39:$B$782,C$83)+'СЕТ СН'!$G$14+СВЦЭМ!$D$10+'СЕТ СН'!$G$6-'СЕТ СН'!$G$26</f>
        <v>1167.9093625400001</v>
      </c>
      <c r="D99" s="36">
        <f>SUMIFS(СВЦЭМ!$D$39:$D$782,СВЦЭМ!$A$39:$A$782,$A99,СВЦЭМ!$B$39:$B$782,D$83)+'СЕТ СН'!$G$14+СВЦЭМ!$D$10+'СЕТ СН'!$G$6-'СЕТ СН'!$G$26</f>
        <v>1179.25658537</v>
      </c>
      <c r="E99" s="36">
        <f>SUMIFS(СВЦЭМ!$D$39:$D$782,СВЦЭМ!$A$39:$A$782,$A99,СВЦЭМ!$B$39:$B$782,E$83)+'СЕТ СН'!$G$14+СВЦЭМ!$D$10+'СЕТ СН'!$G$6-'СЕТ СН'!$G$26</f>
        <v>1189.25971521</v>
      </c>
      <c r="F99" s="36">
        <f>SUMIFS(СВЦЭМ!$D$39:$D$782,СВЦЭМ!$A$39:$A$782,$A99,СВЦЭМ!$B$39:$B$782,F$83)+'СЕТ СН'!$G$14+СВЦЭМ!$D$10+'СЕТ СН'!$G$6-'СЕТ СН'!$G$26</f>
        <v>1182.97964039</v>
      </c>
      <c r="G99" s="36">
        <f>SUMIFS(СВЦЭМ!$D$39:$D$782,СВЦЭМ!$A$39:$A$782,$A99,СВЦЭМ!$B$39:$B$782,G$83)+'СЕТ СН'!$G$14+СВЦЭМ!$D$10+'СЕТ СН'!$G$6-'СЕТ СН'!$G$26</f>
        <v>1171.4654914600001</v>
      </c>
      <c r="H99" s="36">
        <f>SUMIFS(СВЦЭМ!$D$39:$D$782,СВЦЭМ!$A$39:$A$782,$A99,СВЦЭМ!$B$39:$B$782,H$83)+'СЕТ СН'!$G$14+СВЦЭМ!$D$10+'СЕТ СН'!$G$6-'СЕТ СН'!$G$26</f>
        <v>1155.7152242499999</v>
      </c>
      <c r="I99" s="36">
        <f>SUMIFS(СВЦЭМ!$D$39:$D$782,СВЦЭМ!$A$39:$A$782,$A99,СВЦЭМ!$B$39:$B$782,I$83)+'СЕТ СН'!$G$14+СВЦЭМ!$D$10+'СЕТ СН'!$G$6-'СЕТ СН'!$G$26</f>
        <v>1133.7356488299999</v>
      </c>
      <c r="J99" s="36">
        <f>SUMIFS(СВЦЭМ!$D$39:$D$782,СВЦЭМ!$A$39:$A$782,$A99,СВЦЭМ!$B$39:$B$782,J$83)+'СЕТ СН'!$G$14+СВЦЭМ!$D$10+'СЕТ СН'!$G$6-'СЕТ СН'!$G$26</f>
        <v>1081.95959844</v>
      </c>
      <c r="K99" s="36">
        <f>SUMIFS(СВЦЭМ!$D$39:$D$782,СВЦЭМ!$A$39:$A$782,$A99,СВЦЭМ!$B$39:$B$782,K$83)+'СЕТ СН'!$G$14+СВЦЭМ!$D$10+'СЕТ СН'!$G$6-'СЕТ СН'!$G$26</f>
        <v>1057.57561708</v>
      </c>
      <c r="L99" s="36">
        <f>SUMIFS(СВЦЭМ!$D$39:$D$782,СВЦЭМ!$A$39:$A$782,$A99,СВЦЭМ!$B$39:$B$782,L$83)+'СЕТ СН'!$G$14+СВЦЭМ!$D$10+'СЕТ СН'!$G$6-'СЕТ СН'!$G$26</f>
        <v>1049.2859499199999</v>
      </c>
      <c r="M99" s="36">
        <f>SUMIFS(СВЦЭМ!$D$39:$D$782,СВЦЭМ!$A$39:$A$782,$A99,СВЦЭМ!$B$39:$B$782,M$83)+'СЕТ СН'!$G$14+СВЦЭМ!$D$10+'СЕТ СН'!$G$6-'СЕТ СН'!$G$26</f>
        <v>1056.1585063</v>
      </c>
      <c r="N99" s="36">
        <f>SUMIFS(СВЦЭМ!$D$39:$D$782,СВЦЭМ!$A$39:$A$782,$A99,СВЦЭМ!$B$39:$B$782,N$83)+'СЕТ СН'!$G$14+СВЦЭМ!$D$10+'СЕТ СН'!$G$6-'СЕТ СН'!$G$26</f>
        <v>1070.24834592</v>
      </c>
      <c r="O99" s="36">
        <f>SUMIFS(СВЦЭМ!$D$39:$D$782,СВЦЭМ!$A$39:$A$782,$A99,СВЦЭМ!$B$39:$B$782,O$83)+'СЕТ СН'!$G$14+СВЦЭМ!$D$10+'СЕТ СН'!$G$6-'СЕТ СН'!$G$26</f>
        <v>1083.2445377199999</v>
      </c>
      <c r="P99" s="36">
        <f>SUMIFS(СВЦЭМ!$D$39:$D$782,СВЦЭМ!$A$39:$A$782,$A99,СВЦЭМ!$B$39:$B$782,P$83)+'СЕТ СН'!$G$14+СВЦЭМ!$D$10+'СЕТ СН'!$G$6-'СЕТ СН'!$G$26</f>
        <v>1091.92406888</v>
      </c>
      <c r="Q99" s="36">
        <f>SUMIFS(СВЦЭМ!$D$39:$D$782,СВЦЭМ!$A$39:$A$782,$A99,СВЦЭМ!$B$39:$B$782,Q$83)+'СЕТ СН'!$G$14+СВЦЭМ!$D$10+'СЕТ СН'!$G$6-'СЕТ СН'!$G$26</f>
        <v>1087.43737373</v>
      </c>
      <c r="R99" s="36">
        <f>SUMIFS(СВЦЭМ!$D$39:$D$782,СВЦЭМ!$A$39:$A$782,$A99,СВЦЭМ!$B$39:$B$782,R$83)+'СЕТ СН'!$G$14+СВЦЭМ!$D$10+'СЕТ СН'!$G$6-'СЕТ СН'!$G$26</f>
        <v>1082.83127625</v>
      </c>
      <c r="S99" s="36">
        <f>SUMIFS(СВЦЭМ!$D$39:$D$782,СВЦЭМ!$A$39:$A$782,$A99,СВЦЭМ!$B$39:$B$782,S$83)+'СЕТ СН'!$G$14+СВЦЭМ!$D$10+'СЕТ СН'!$G$6-'СЕТ СН'!$G$26</f>
        <v>1083.84794033</v>
      </c>
      <c r="T99" s="36">
        <f>SUMIFS(СВЦЭМ!$D$39:$D$782,СВЦЭМ!$A$39:$A$782,$A99,СВЦЭМ!$B$39:$B$782,T$83)+'СЕТ СН'!$G$14+СВЦЭМ!$D$10+'СЕТ СН'!$G$6-'СЕТ СН'!$G$26</f>
        <v>1060.21625844</v>
      </c>
      <c r="U99" s="36">
        <f>SUMIFS(СВЦЭМ!$D$39:$D$782,СВЦЭМ!$A$39:$A$782,$A99,СВЦЭМ!$B$39:$B$782,U$83)+'СЕТ СН'!$G$14+СВЦЭМ!$D$10+'СЕТ СН'!$G$6-'СЕТ СН'!$G$26</f>
        <v>1049.6107656300001</v>
      </c>
      <c r="V99" s="36">
        <f>SUMIFS(СВЦЭМ!$D$39:$D$782,СВЦЭМ!$A$39:$A$782,$A99,СВЦЭМ!$B$39:$B$782,V$83)+'СЕТ СН'!$G$14+СВЦЭМ!$D$10+'СЕТ СН'!$G$6-'СЕТ СН'!$G$26</f>
        <v>1052.01312349</v>
      </c>
      <c r="W99" s="36">
        <f>SUMIFS(СВЦЭМ!$D$39:$D$782,СВЦЭМ!$A$39:$A$782,$A99,СВЦЭМ!$B$39:$B$782,W$83)+'СЕТ СН'!$G$14+СВЦЭМ!$D$10+'СЕТ СН'!$G$6-'СЕТ СН'!$G$26</f>
        <v>1062.4028156100001</v>
      </c>
      <c r="X99" s="36">
        <f>SUMIFS(СВЦЭМ!$D$39:$D$782,СВЦЭМ!$A$39:$A$782,$A99,СВЦЭМ!$B$39:$B$782,X$83)+'СЕТ СН'!$G$14+СВЦЭМ!$D$10+'СЕТ СН'!$G$6-'СЕТ СН'!$G$26</f>
        <v>1090.03673162</v>
      </c>
      <c r="Y99" s="36">
        <f>SUMIFS(СВЦЭМ!$D$39:$D$782,СВЦЭМ!$A$39:$A$782,$A99,СВЦЭМ!$B$39:$B$782,Y$83)+'СЕТ СН'!$G$14+СВЦЭМ!$D$10+'СЕТ СН'!$G$6-'СЕТ СН'!$G$26</f>
        <v>1121.29483357</v>
      </c>
    </row>
    <row r="100" spans="1:25" ht="15.75" x14ac:dyDescent="0.2">
      <c r="A100" s="35">
        <f t="shared" si="2"/>
        <v>44851</v>
      </c>
      <c r="B100" s="36">
        <f>SUMIFS(СВЦЭМ!$D$39:$D$782,СВЦЭМ!$A$39:$A$782,$A100,СВЦЭМ!$B$39:$B$782,B$83)+'СЕТ СН'!$G$14+СВЦЭМ!$D$10+'СЕТ СН'!$G$6-'СЕТ СН'!$G$26</f>
        <v>1169.4370138100001</v>
      </c>
      <c r="C100" s="36">
        <f>SUMIFS(СВЦЭМ!$D$39:$D$782,СВЦЭМ!$A$39:$A$782,$A100,СВЦЭМ!$B$39:$B$782,C$83)+'СЕТ СН'!$G$14+СВЦЭМ!$D$10+'СЕТ СН'!$G$6-'СЕТ СН'!$G$26</f>
        <v>1201.51166352</v>
      </c>
      <c r="D100" s="36">
        <f>SUMIFS(СВЦЭМ!$D$39:$D$782,СВЦЭМ!$A$39:$A$782,$A100,СВЦЭМ!$B$39:$B$782,D$83)+'СЕТ СН'!$G$14+СВЦЭМ!$D$10+'СЕТ СН'!$G$6-'СЕТ СН'!$G$26</f>
        <v>1238.4769295000001</v>
      </c>
      <c r="E100" s="36">
        <f>SUMIFS(СВЦЭМ!$D$39:$D$782,СВЦЭМ!$A$39:$A$782,$A100,СВЦЭМ!$B$39:$B$782,E$83)+'СЕТ СН'!$G$14+СВЦЭМ!$D$10+'СЕТ СН'!$G$6-'СЕТ СН'!$G$26</f>
        <v>1257.09072474</v>
      </c>
      <c r="F100" s="36">
        <f>SUMIFS(СВЦЭМ!$D$39:$D$782,СВЦЭМ!$A$39:$A$782,$A100,СВЦЭМ!$B$39:$B$782,F$83)+'СЕТ СН'!$G$14+СВЦЭМ!$D$10+'СЕТ СН'!$G$6-'СЕТ СН'!$G$26</f>
        <v>1262.28525038</v>
      </c>
      <c r="G100" s="36">
        <f>SUMIFS(СВЦЭМ!$D$39:$D$782,СВЦЭМ!$A$39:$A$782,$A100,СВЦЭМ!$B$39:$B$782,G$83)+'СЕТ СН'!$G$14+СВЦЭМ!$D$10+'СЕТ СН'!$G$6-'СЕТ СН'!$G$26</f>
        <v>1238.7987882899999</v>
      </c>
      <c r="H100" s="36">
        <f>SUMIFS(СВЦЭМ!$D$39:$D$782,СВЦЭМ!$A$39:$A$782,$A100,СВЦЭМ!$B$39:$B$782,H$83)+'СЕТ СН'!$G$14+СВЦЭМ!$D$10+'СЕТ СН'!$G$6-'СЕТ СН'!$G$26</f>
        <v>1186.2394211399999</v>
      </c>
      <c r="I100" s="36">
        <f>SUMIFS(СВЦЭМ!$D$39:$D$782,СВЦЭМ!$A$39:$A$782,$A100,СВЦЭМ!$B$39:$B$782,I$83)+'СЕТ СН'!$G$14+СВЦЭМ!$D$10+'СЕТ СН'!$G$6-'СЕТ СН'!$G$26</f>
        <v>1132.410779</v>
      </c>
      <c r="J100" s="36">
        <f>SUMIFS(СВЦЭМ!$D$39:$D$782,СВЦЭМ!$A$39:$A$782,$A100,СВЦЭМ!$B$39:$B$782,J$83)+'СЕТ СН'!$G$14+СВЦЭМ!$D$10+'СЕТ СН'!$G$6-'СЕТ СН'!$G$26</f>
        <v>1107.79216316</v>
      </c>
      <c r="K100" s="36">
        <f>SUMIFS(СВЦЭМ!$D$39:$D$782,СВЦЭМ!$A$39:$A$782,$A100,СВЦЭМ!$B$39:$B$782,K$83)+'СЕТ СН'!$G$14+СВЦЭМ!$D$10+'СЕТ СН'!$G$6-'СЕТ СН'!$G$26</f>
        <v>1105.03052553</v>
      </c>
      <c r="L100" s="36">
        <f>SUMIFS(СВЦЭМ!$D$39:$D$782,СВЦЭМ!$A$39:$A$782,$A100,СВЦЭМ!$B$39:$B$782,L$83)+'СЕТ СН'!$G$14+СВЦЭМ!$D$10+'СЕТ СН'!$G$6-'СЕТ СН'!$G$26</f>
        <v>1112.4676327699999</v>
      </c>
      <c r="M100" s="36">
        <f>SUMIFS(СВЦЭМ!$D$39:$D$782,СВЦЭМ!$A$39:$A$782,$A100,СВЦЭМ!$B$39:$B$782,M$83)+'СЕТ СН'!$G$14+СВЦЭМ!$D$10+'СЕТ СН'!$G$6-'СЕТ СН'!$G$26</f>
        <v>1126.1244766499999</v>
      </c>
      <c r="N100" s="36">
        <f>SUMIFS(СВЦЭМ!$D$39:$D$782,СВЦЭМ!$A$39:$A$782,$A100,СВЦЭМ!$B$39:$B$782,N$83)+'СЕТ СН'!$G$14+СВЦЭМ!$D$10+'СЕТ СН'!$G$6-'СЕТ СН'!$G$26</f>
        <v>1128.16048239</v>
      </c>
      <c r="O100" s="36">
        <f>SUMIFS(СВЦЭМ!$D$39:$D$782,СВЦЭМ!$A$39:$A$782,$A100,СВЦЭМ!$B$39:$B$782,O$83)+'СЕТ СН'!$G$14+СВЦЭМ!$D$10+'СЕТ СН'!$G$6-'СЕТ СН'!$G$26</f>
        <v>1125.8660075299999</v>
      </c>
      <c r="P100" s="36">
        <f>SUMIFS(СВЦЭМ!$D$39:$D$782,СВЦЭМ!$A$39:$A$782,$A100,СВЦЭМ!$B$39:$B$782,P$83)+'СЕТ СН'!$G$14+СВЦЭМ!$D$10+'СЕТ СН'!$G$6-'СЕТ СН'!$G$26</f>
        <v>1142.0438526099999</v>
      </c>
      <c r="Q100" s="36">
        <f>SUMIFS(СВЦЭМ!$D$39:$D$782,СВЦЭМ!$A$39:$A$782,$A100,СВЦЭМ!$B$39:$B$782,Q$83)+'СЕТ СН'!$G$14+СВЦЭМ!$D$10+'СЕТ СН'!$G$6-'СЕТ СН'!$G$26</f>
        <v>1119.61534465</v>
      </c>
      <c r="R100" s="36">
        <f>SUMIFS(СВЦЭМ!$D$39:$D$782,СВЦЭМ!$A$39:$A$782,$A100,СВЦЭМ!$B$39:$B$782,R$83)+'СЕТ СН'!$G$14+СВЦЭМ!$D$10+'СЕТ СН'!$G$6-'СЕТ СН'!$G$26</f>
        <v>1068.9614771199999</v>
      </c>
      <c r="S100" s="36">
        <f>SUMIFS(СВЦЭМ!$D$39:$D$782,СВЦЭМ!$A$39:$A$782,$A100,СВЦЭМ!$B$39:$B$782,S$83)+'СЕТ СН'!$G$14+СВЦЭМ!$D$10+'СЕТ СН'!$G$6-'СЕТ СН'!$G$26</f>
        <v>1053.9544602599999</v>
      </c>
      <c r="T100" s="36">
        <f>SUMIFS(СВЦЭМ!$D$39:$D$782,СВЦЭМ!$A$39:$A$782,$A100,СВЦЭМ!$B$39:$B$782,T$83)+'СЕТ СН'!$G$14+СВЦЭМ!$D$10+'СЕТ СН'!$G$6-'СЕТ СН'!$G$26</f>
        <v>1113.1113944900001</v>
      </c>
      <c r="U100" s="36">
        <f>SUMIFS(СВЦЭМ!$D$39:$D$782,СВЦЭМ!$A$39:$A$782,$A100,СВЦЭМ!$B$39:$B$782,U$83)+'СЕТ СН'!$G$14+СВЦЭМ!$D$10+'СЕТ СН'!$G$6-'СЕТ СН'!$G$26</f>
        <v>1210.7929701</v>
      </c>
      <c r="V100" s="36">
        <f>SUMIFS(СВЦЭМ!$D$39:$D$782,СВЦЭМ!$A$39:$A$782,$A100,СВЦЭМ!$B$39:$B$782,V$83)+'СЕТ СН'!$G$14+СВЦЭМ!$D$10+'СЕТ СН'!$G$6-'СЕТ СН'!$G$26</f>
        <v>1206.4349735000001</v>
      </c>
      <c r="W100" s="36">
        <f>SUMIFS(СВЦЭМ!$D$39:$D$782,СВЦЭМ!$A$39:$A$782,$A100,СВЦЭМ!$B$39:$B$782,W$83)+'СЕТ СН'!$G$14+СВЦЭМ!$D$10+'СЕТ СН'!$G$6-'СЕТ СН'!$G$26</f>
        <v>1197.1083373900001</v>
      </c>
      <c r="X100" s="36">
        <f>SUMIFS(СВЦЭМ!$D$39:$D$782,СВЦЭМ!$A$39:$A$782,$A100,СВЦЭМ!$B$39:$B$782,X$83)+'СЕТ СН'!$G$14+СВЦЭМ!$D$10+'СЕТ СН'!$G$6-'СЕТ СН'!$G$26</f>
        <v>1150.49736833</v>
      </c>
      <c r="Y100" s="36">
        <f>SUMIFS(СВЦЭМ!$D$39:$D$782,СВЦЭМ!$A$39:$A$782,$A100,СВЦЭМ!$B$39:$B$782,Y$83)+'СЕТ СН'!$G$14+СВЦЭМ!$D$10+'СЕТ СН'!$G$6-'СЕТ СН'!$G$26</f>
        <v>1191.8183059</v>
      </c>
    </row>
    <row r="101" spans="1:25" ht="15.75" x14ac:dyDescent="0.2">
      <c r="A101" s="35">
        <f t="shared" si="2"/>
        <v>44852</v>
      </c>
      <c r="B101" s="36">
        <f>SUMIFS(СВЦЭМ!$D$39:$D$782,СВЦЭМ!$A$39:$A$782,$A101,СВЦЭМ!$B$39:$B$782,B$83)+'СЕТ СН'!$G$14+СВЦЭМ!$D$10+'СЕТ СН'!$G$6-'СЕТ СН'!$G$26</f>
        <v>1222.0158553599999</v>
      </c>
      <c r="C101" s="36">
        <f>SUMIFS(СВЦЭМ!$D$39:$D$782,СВЦЭМ!$A$39:$A$782,$A101,СВЦЭМ!$B$39:$B$782,C$83)+'СЕТ СН'!$G$14+СВЦЭМ!$D$10+'СЕТ СН'!$G$6-'СЕТ СН'!$G$26</f>
        <v>1264.5377327599999</v>
      </c>
      <c r="D101" s="36">
        <f>SUMIFS(СВЦЭМ!$D$39:$D$782,СВЦЭМ!$A$39:$A$782,$A101,СВЦЭМ!$B$39:$B$782,D$83)+'СЕТ СН'!$G$14+СВЦЭМ!$D$10+'СЕТ СН'!$G$6-'СЕТ СН'!$G$26</f>
        <v>1281.2833550099999</v>
      </c>
      <c r="E101" s="36">
        <f>SUMIFS(СВЦЭМ!$D$39:$D$782,СВЦЭМ!$A$39:$A$782,$A101,СВЦЭМ!$B$39:$B$782,E$83)+'СЕТ СН'!$G$14+СВЦЭМ!$D$10+'СЕТ СН'!$G$6-'СЕТ СН'!$G$26</f>
        <v>1284.33214658</v>
      </c>
      <c r="F101" s="36">
        <f>SUMIFS(СВЦЭМ!$D$39:$D$782,СВЦЭМ!$A$39:$A$782,$A101,СВЦЭМ!$B$39:$B$782,F$83)+'СЕТ СН'!$G$14+СВЦЭМ!$D$10+'СЕТ СН'!$G$6-'СЕТ СН'!$G$26</f>
        <v>1286.2275486399999</v>
      </c>
      <c r="G101" s="36">
        <f>SUMIFS(СВЦЭМ!$D$39:$D$782,СВЦЭМ!$A$39:$A$782,$A101,СВЦЭМ!$B$39:$B$782,G$83)+'СЕТ СН'!$G$14+СВЦЭМ!$D$10+'СЕТ СН'!$G$6-'СЕТ СН'!$G$26</f>
        <v>1272.1898783800002</v>
      </c>
      <c r="H101" s="36">
        <f>SUMIFS(СВЦЭМ!$D$39:$D$782,СВЦЭМ!$A$39:$A$782,$A101,СВЦЭМ!$B$39:$B$782,H$83)+'СЕТ СН'!$G$14+СВЦЭМ!$D$10+'СЕТ СН'!$G$6-'СЕТ СН'!$G$26</f>
        <v>1210.80550838</v>
      </c>
      <c r="I101" s="36">
        <f>SUMIFS(СВЦЭМ!$D$39:$D$782,СВЦЭМ!$A$39:$A$782,$A101,СВЦЭМ!$B$39:$B$782,I$83)+'СЕТ СН'!$G$14+СВЦЭМ!$D$10+'СЕТ СН'!$G$6-'СЕТ СН'!$G$26</f>
        <v>1151.92796406</v>
      </c>
      <c r="J101" s="36">
        <f>SUMIFS(СВЦЭМ!$D$39:$D$782,СВЦЭМ!$A$39:$A$782,$A101,СВЦЭМ!$B$39:$B$782,J$83)+'СЕТ СН'!$G$14+СВЦЭМ!$D$10+'СЕТ СН'!$G$6-'СЕТ СН'!$G$26</f>
        <v>1129.30656249</v>
      </c>
      <c r="K101" s="36">
        <f>SUMIFS(СВЦЭМ!$D$39:$D$782,СВЦЭМ!$A$39:$A$782,$A101,СВЦЭМ!$B$39:$B$782,K$83)+'СЕТ СН'!$G$14+СВЦЭМ!$D$10+'СЕТ СН'!$G$6-'СЕТ СН'!$G$26</f>
        <v>1131.7444787699999</v>
      </c>
      <c r="L101" s="36">
        <f>SUMIFS(СВЦЭМ!$D$39:$D$782,СВЦЭМ!$A$39:$A$782,$A101,СВЦЭМ!$B$39:$B$782,L$83)+'СЕТ СН'!$G$14+СВЦЭМ!$D$10+'СЕТ СН'!$G$6-'СЕТ СН'!$G$26</f>
        <v>1129.8574848999999</v>
      </c>
      <c r="M101" s="36">
        <f>SUMIFS(СВЦЭМ!$D$39:$D$782,СВЦЭМ!$A$39:$A$782,$A101,СВЦЭМ!$B$39:$B$782,M$83)+'СЕТ СН'!$G$14+СВЦЭМ!$D$10+'СЕТ СН'!$G$6-'СЕТ СН'!$G$26</f>
        <v>1139.67384558</v>
      </c>
      <c r="N101" s="36">
        <f>SUMIFS(СВЦЭМ!$D$39:$D$782,СВЦЭМ!$A$39:$A$782,$A101,СВЦЭМ!$B$39:$B$782,N$83)+'СЕТ СН'!$G$14+СВЦЭМ!$D$10+'СЕТ СН'!$G$6-'СЕТ СН'!$G$26</f>
        <v>1142.7167948399999</v>
      </c>
      <c r="O101" s="36">
        <f>SUMIFS(СВЦЭМ!$D$39:$D$782,СВЦЭМ!$A$39:$A$782,$A101,СВЦЭМ!$B$39:$B$782,O$83)+'СЕТ СН'!$G$14+СВЦЭМ!$D$10+'СЕТ СН'!$G$6-'СЕТ СН'!$G$26</f>
        <v>1142.3293236499999</v>
      </c>
      <c r="P101" s="36">
        <f>SUMIFS(СВЦЭМ!$D$39:$D$782,СВЦЭМ!$A$39:$A$782,$A101,СВЦЭМ!$B$39:$B$782,P$83)+'СЕТ СН'!$G$14+СВЦЭМ!$D$10+'СЕТ СН'!$G$6-'СЕТ СН'!$G$26</f>
        <v>1145.68605776</v>
      </c>
      <c r="Q101" s="36">
        <f>SUMIFS(СВЦЭМ!$D$39:$D$782,СВЦЭМ!$A$39:$A$782,$A101,СВЦЭМ!$B$39:$B$782,Q$83)+'СЕТ СН'!$G$14+СВЦЭМ!$D$10+'СЕТ СН'!$G$6-'СЕТ СН'!$G$26</f>
        <v>1159.31283904</v>
      </c>
      <c r="R101" s="36">
        <f>SUMIFS(СВЦЭМ!$D$39:$D$782,СВЦЭМ!$A$39:$A$782,$A101,СВЦЭМ!$B$39:$B$782,R$83)+'СЕТ СН'!$G$14+СВЦЭМ!$D$10+'СЕТ СН'!$G$6-'СЕТ СН'!$G$26</f>
        <v>1164.6638849000001</v>
      </c>
      <c r="S101" s="36">
        <f>SUMIFS(СВЦЭМ!$D$39:$D$782,СВЦЭМ!$A$39:$A$782,$A101,СВЦЭМ!$B$39:$B$782,S$83)+'СЕТ СН'!$G$14+СВЦЭМ!$D$10+'СЕТ СН'!$G$6-'СЕТ СН'!$G$26</f>
        <v>1142.5680111199999</v>
      </c>
      <c r="T101" s="36">
        <f>SUMIFS(СВЦЭМ!$D$39:$D$782,СВЦЭМ!$A$39:$A$782,$A101,СВЦЭМ!$B$39:$B$782,T$83)+'СЕТ СН'!$G$14+СВЦЭМ!$D$10+'СЕТ СН'!$G$6-'СЕТ СН'!$G$26</f>
        <v>1226.2390291199999</v>
      </c>
      <c r="U101" s="36">
        <f>SUMIFS(СВЦЭМ!$D$39:$D$782,СВЦЭМ!$A$39:$A$782,$A101,СВЦЭМ!$B$39:$B$782,U$83)+'СЕТ СН'!$G$14+СВЦЭМ!$D$10+'СЕТ СН'!$G$6-'СЕТ СН'!$G$26</f>
        <v>1251.29341288</v>
      </c>
      <c r="V101" s="36">
        <f>SUMIFS(СВЦЭМ!$D$39:$D$782,СВЦЭМ!$A$39:$A$782,$A101,СВЦЭМ!$B$39:$B$782,V$83)+'СЕТ СН'!$G$14+СВЦЭМ!$D$10+'СЕТ СН'!$G$6-'СЕТ СН'!$G$26</f>
        <v>1244.84362648</v>
      </c>
      <c r="W101" s="36">
        <f>SUMIFS(СВЦЭМ!$D$39:$D$782,СВЦЭМ!$A$39:$A$782,$A101,СВЦЭМ!$B$39:$B$782,W$83)+'СЕТ СН'!$G$14+СВЦЭМ!$D$10+'СЕТ СН'!$G$6-'СЕТ СН'!$G$26</f>
        <v>1236.00724838</v>
      </c>
      <c r="X101" s="36">
        <f>SUMIFS(СВЦЭМ!$D$39:$D$782,СВЦЭМ!$A$39:$A$782,$A101,СВЦЭМ!$B$39:$B$782,X$83)+'СЕТ СН'!$G$14+СВЦЭМ!$D$10+'СЕТ СН'!$G$6-'СЕТ СН'!$G$26</f>
        <v>1196.4300481400001</v>
      </c>
      <c r="Y101" s="36">
        <f>SUMIFS(СВЦЭМ!$D$39:$D$782,СВЦЭМ!$A$39:$A$782,$A101,СВЦЭМ!$B$39:$B$782,Y$83)+'СЕТ СН'!$G$14+СВЦЭМ!$D$10+'СЕТ СН'!$G$6-'СЕТ СН'!$G$26</f>
        <v>1183.2833006000001</v>
      </c>
    </row>
    <row r="102" spans="1:25" ht="15.75" x14ac:dyDescent="0.2">
      <c r="A102" s="35">
        <f t="shared" si="2"/>
        <v>44853</v>
      </c>
      <c r="B102" s="36">
        <f>SUMIFS(СВЦЭМ!$D$39:$D$782,СВЦЭМ!$A$39:$A$782,$A102,СВЦЭМ!$B$39:$B$782,B$83)+'СЕТ СН'!$G$14+СВЦЭМ!$D$10+'СЕТ СН'!$G$6-'СЕТ СН'!$G$26</f>
        <v>1227.2830282</v>
      </c>
      <c r="C102" s="36">
        <f>SUMIFS(СВЦЭМ!$D$39:$D$782,СВЦЭМ!$A$39:$A$782,$A102,СВЦЭМ!$B$39:$B$782,C$83)+'СЕТ СН'!$G$14+СВЦЭМ!$D$10+'СЕТ СН'!$G$6-'СЕТ СН'!$G$26</f>
        <v>1262.12154848</v>
      </c>
      <c r="D102" s="36">
        <f>SUMIFS(СВЦЭМ!$D$39:$D$782,СВЦЭМ!$A$39:$A$782,$A102,СВЦЭМ!$B$39:$B$782,D$83)+'СЕТ СН'!$G$14+СВЦЭМ!$D$10+'СЕТ СН'!$G$6-'СЕТ СН'!$G$26</f>
        <v>1283.96753255</v>
      </c>
      <c r="E102" s="36">
        <f>SUMIFS(СВЦЭМ!$D$39:$D$782,СВЦЭМ!$A$39:$A$782,$A102,СВЦЭМ!$B$39:$B$782,E$83)+'СЕТ СН'!$G$14+СВЦЭМ!$D$10+'СЕТ СН'!$G$6-'СЕТ СН'!$G$26</f>
        <v>1283.5536580799999</v>
      </c>
      <c r="F102" s="36">
        <f>SUMIFS(СВЦЭМ!$D$39:$D$782,СВЦЭМ!$A$39:$A$782,$A102,СВЦЭМ!$B$39:$B$782,F$83)+'СЕТ СН'!$G$14+СВЦЭМ!$D$10+'СЕТ СН'!$G$6-'СЕТ СН'!$G$26</f>
        <v>1286.5771664200001</v>
      </c>
      <c r="G102" s="36">
        <f>SUMIFS(СВЦЭМ!$D$39:$D$782,СВЦЭМ!$A$39:$A$782,$A102,СВЦЭМ!$B$39:$B$782,G$83)+'СЕТ СН'!$G$14+СВЦЭМ!$D$10+'СЕТ СН'!$G$6-'СЕТ СН'!$G$26</f>
        <v>1270.2409866100002</v>
      </c>
      <c r="H102" s="36">
        <f>SUMIFS(СВЦЭМ!$D$39:$D$782,СВЦЭМ!$A$39:$A$782,$A102,СВЦЭМ!$B$39:$B$782,H$83)+'СЕТ СН'!$G$14+СВЦЭМ!$D$10+'СЕТ СН'!$G$6-'СЕТ СН'!$G$26</f>
        <v>1210.72445083</v>
      </c>
      <c r="I102" s="36">
        <f>SUMIFS(СВЦЭМ!$D$39:$D$782,СВЦЭМ!$A$39:$A$782,$A102,СВЦЭМ!$B$39:$B$782,I$83)+'СЕТ СН'!$G$14+СВЦЭМ!$D$10+'СЕТ СН'!$G$6-'СЕТ СН'!$G$26</f>
        <v>1161.6111991400001</v>
      </c>
      <c r="J102" s="36">
        <f>SUMIFS(СВЦЭМ!$D$39:$D$782,СВЦЭМ!$A$39:$A$782,$A102,СВЦЭМ!$B$39:$B$782,J$83)+'СЕТ СН'!$G$14+СВЦЭМ!$D$10+'СЕТ СН'!$G$6-'СЕТ СН'!$G$26</f>
        <v>1195.60362983</v>
      </c>
      <c r="K102" s="36">
        <f>SUMIFS(СВЦЭМ!$D$39:$D$782,СВЦЭМ!$A$39:$A$782,$A102,СВЦЭМ!$B$39:$B$782,K$83)+'СЕТ СН'!$G$14+СВЦЭМ!$D$10+'СЕТ СН'!$G$6-'СЕТ СН'!$G$26</f>
        <v>1203.5093671100001</v>
      </c>
      <c r="L102" s="36">
        <f>SUMIFS(СВЦЭМ!$D$39:$D$782,СВЦЭМ!$A$39:$A$782,$A102,СВЦЭМ!$B$39:$B$782,L$83)+'СЕТ СН'!$G$14+СВЦЭМ!$D$10+'СЕТ СН'!$G$6-'СЕТ СН'!$G$26</f>
        <v>1207.4464636600001</v>
      </c>
      <c r="M102" s="36">
        <f>SUMIFS(СВЦЭМ!$D$39:$D$782,СВЦЭМ!$A$39:$A$782,$A102,СВЦЭМ!$B$39:$B$782,M$83)+'СЕТ СН'!$G$14+СВЦЭМ!$D$10+'СЕТ СН'!$G$6-'СЕТ СН'!$G$26</f>
        <v>1235.9705077799999</v>
      </c>
      <c r="N102" s="36">
        <f>SUMIFS(СВЦЭМ!$D$39:$D$782,СВЦЭМ!$A$39:$A$782,$A102,СВЦЭМ!$B$39:$B$782,N$83)+'СЕТ СН'!$G$14+СВЦЭМ!$D$10+'СЕТ СН'!$G$6-'СЕТ СН'!$G$26</f>
        <v>1169.96947421</v>
      </c>
      <c r="O102" s="36">
        <f>SUMIFS(СВЦЭМ!$D$39:$D$782,СВЦЭМ!$A$39:$A$782,$A102,СВЦЭМ!$B$39:$B$782,O$83)+'СЕТ СН'!$G$14+СВЦЭМ!$D$10+'СЕТ СН'!$G$6-'СЕТ СН'!$G$26</f>
        <v>1161.9231102799999</v>
      </c>
      <c r="P102" s="36">
        <f>SUMIFS(СВЦЭМ!$D$39:$D$782,СВЦЭМ!$A$39:$A$782,$A102,СВЦЭМ!$B$39:$B$782,P$83)+'СЕТ СН'!$G$14+СВЦЭМ!$D$10+'СЕТ СН'!$G$6-'СЕТ СН'!$G$26</f>
        <v>1145.9239225399999</v>
      </c>
      <c r="Q102" s="36">
        <f>SUMIFS(СВЦЭМ!$D$39:$D$782,СВЦЭМ!$A$39:$A$782,$A102,СВЦЭМ!$B$39:$B$782,Q$83)+'СЕТ СН'!$G$14+СВЦЭМ!$D$10+'СЕТ СН'!$G$6-'СЕТ СН'!$G$26</f>
        <v>1143.7960205899999</v>
      </c>
      <c r="R102" s="36">
        <f>SUMIFS(СВЦЭМ!$D$39:$D$782,СВЦЭМ!$A$39:$A$782,$A102,СВЦЭМ!$B$39:$B$782,R$83)+'СЕТ СН'!$G$14+СВЦЭМ!$D$10+'СЕТ СН'!$G$6-'СЕТ СН'!$G$26</f>
        <v>1043.6271713900001</v>
      </c>
      <c r="S102" s="36">
        <f>SUMIFS(СВЦЭМ!$D$39:$D$782,СВЦЭМ!$A$39:$A$782,$A102,СВЦЭМ!$B$39:$B$782,S$83)+'СЕТ СН'!$G$14+СВЦЭМ!$D$10+'СЕТ СН'!$G$6-'СЕТ СН'!$G$26</f>
        <v>969.54973483999993</v>
      </c>
      <c r="T102" s="36">
        <f>SUMIFS(СВЦЭМ!$D$39:$D$782,СВЦЭМ!$A$39:$A$782,$A102,СВЦЭМ!$B$39:$B$782,T$83)+'СЕТ СН'!$G$14+СВЦЭМ!$D$10+'СЕТ СН'!$G$6-'СЕТ СН'!$G$26</f>
        <v>990.2579323299999</v>
      </c>
      <c r="U102" s="36">
        <f>SUMIFS(СВЦЭМ!$D$39:$D$782,СВЦЭМ!$A$39:$A$782,$A102,СВЦЭМ!$B$39:$B$782,U$83)+'СЕТ СН'!$G$14+СВЦЭМ!$D$10+'СЕТ СН'!$G$6-'СЕТ СН'!$G$26</f>
        <v>1057.2531692499999</v>
      </c>
      <c r="V102" s="36">
        <f>SUMIFS(СВЦЭМ!$D$39:$D$782,СВЦЭМ!$A$39:$A$782,$A102,СВЦЭМ!$B$39:$B$782,V$83)+'СЕТ СН'!$G$14+СВЦЭМ!$D$10+'СЕТ СН'!$G$6-'СЕТ СН'!$G$26</f>
        <v>1109.49431912</v>
      </c>
      <c r="W102" s="36">
        <f>SUMIFS(СВЦЭМ!$D$39:$D$782,СВЦЭМ!$A$39:$A$782,$A102,СВЦЭМ!$B$39:$B$782,W$83)+'СЕТ СН'!$G$14+СВЦЭМ!$D$10+'СЕТ СН'!$G$6-'СЕТ СН'!$G$26</f>
        <v>1166.20526971</v>
      </c>
      <c r="X102" s="36">
        <f>SUMIFS(СВЦЭМ!$D$39:$D$782,СВЦЭМ!$A$39:$A$782,$A102,СВЦЭМ!$B$39:$B$782,X$83)+'СЕТ СН'!$G$14+СВЦЭМ!$D$10+'СЕТ СН'!$G$6-'СЕТ СН'!$G$26</f>
        <v>1196.5639880900001</v>
      </c>
      <c r="Y102" s="36">
        <f>SUMIFS(СВЦЭМ!$D$39:$D$782,СВЦЭМ!$A$39:$A$782,$A102,СВЦЭМ!$B$39:$B$782,Y$83)+'СЕТ СН'!$G$14+СВЦЭМ!$D$10+'СЕТ СН'!$G$6-'СЕТ СН'!$G$26</f>
        <v>1257.8768866999999</v>
      </c>
    </row>
    <row r="103" spans="1:25" ht="15.75" x14ac:dyDescent="0.2">
      <c r="A103" s="35">
        <f t="shared" si="2"/>
        <v>44854</v>
      </c>
      <c r="B103" s="36">
        <f>SUMIFS(СВЦЭМ!$D$39:$D$782,СВЦЭМ!$A$39:$A$782,$A103,СВЦЭМ!$B$39:$B$782,B$83)+'СЕТ СН'!$G$14+СВЦЭМ!$D$10+'СЕТ СН'!$G$6-'СЕТ СН'!$G$26</f>
        <v>1183.41118678</v>
      </c>
      <c r="C103" s="36">
        <f>SUMIFS(СВЦЭМ!$D$39:$D$782,СВЦЭМ!$A$39:$A$782,$A103,СВЦЭМ!$B$39:$B$782,C$83)+'СЕТ СН'!$G$14+СВЦЭМ!$D$10+'СЕТ СН'!$G$6-'СЕТ СН'!$G$26</f>
        <v>1184.63820446</v>
      </c>
      <c r="D103" s="36">
        <f>SUMIFS(СВЦЭМ!$D$39:$D$782,СВЦЭМ!$A$39:$A$782,$A103,СВЦЭМ!$B$39:$B$782,D$83)+'СЕТ СН'!$G$14+СВЦЭМ!$D$10+'СЕТ СН'!$G$6-'СЕТ СН'!$G$26</f>
        <v>1225.7473406199999</v>
      </c>
      <c r="E103" s="36">
        <f>SUMIFS(СВЦЭМ!$D$39:$D$782,СВЦЭМ!$A$39:$A$782,$A103,СВЦЭМ!$B$39:$B$782,E$83)+'СЕТ СН'!$G$14+СВЦЭМ!$D$10+'СЕТ СН'!$G$6-'СЕТ СН'!$G$26</f>
        <v>1222.3071903</v>
      </c>
      <c r="F103" s="36">
        <f>SUMIFS(СВЦЭМ!$D$39:$D$782,СВЦЭМ!$A$39:$A$782,$A103,СВЦЭМ!$B$39:$B$782,F$83)+'СЕТ СН'!$G$14+СВЦЭМ!$D$10+'СЕТ СН'!$G$6-'СЕТ СН'!$G$26</f>
        <v>1202.77882215</v>
      </c>
      <c r="G103" s="36">
        <f>SUMIFS(СВЦЭМ!$D$39:$D$782,СВЦЭМ!$A$39:$A$782,$A103,СВЦЭМ!$B$39:$B$782,G$83)+'СЕТ СН'!$G$14+СВЦЭМ!$D$10+'СЕТ СН'!$G$6-'СЕТ СН'!$G$26</f>
        <v>1174.70467822</v>
      </c>
      <c r="H103" s="36">
        <f>SUMIFS(СВЦЭМ!$D$39:$D$782,СВЦЭМ!$A$39:$A$782,$A103,СВЦЭМ!$B$39:$B$782,H$83)+'СЕТ СН'!$G$14+СВЦЭМ!$D$10+'СЕТ СН'!$G$6-'СЕТ СН'!$G$26</f>
        <v>1127.0933321099999</v>
      </c>
      <c r="I103" s="36">
        <f>SUMIFS(СВЦЭМ!$D$39:$D$782,СВЦЭМ!$A$39:$A$782,$A103,СВЦЭМ!$B$39:$B$782,I$83)+'СЕТ СН'!$G$14+СВЦЭМ!$D$10+'СЕТ СН'!$G$6-'СЕТ СН'!$G$26</f>
        <v>1098.99787739</v>
      </c>
      <c r="J103" s="36">
        <f>SUMIFS(СВЦЭМ!$D$39:$D$782,СВЦЭМ!$A$39:$A$782,$A103,СВЦЭМ!$B$39:$B$782,J$83)+'СЕТ СН'!$G$14+СВЦЭМ!$D$10+'СЕТ СН'!$G$6-'СЕТ СН'!$G$26</f>
        <v>1101.04200786</v>
      </c>
      <c r="K103" s="36">
        <f>SUMIFS(СВЦЭМ!$D$39:$D$782,СВЦЭМ!$A$39:$A$782,$A103,СВЦЭМ!$B$39:$B$782,K$83)+'СЕТ СН'!$G$14+СВЦЭМ!$D$10+'СЕТ СН'!$G$6-'СЕТ СН'!$G$26</f>
        <v>1136.27166311</v>
      </c>
      <c r="L103" s="36">
        <f>SUMIFS(СВЦЭМ!$D$39:$D$782,СВЦЭМ!$A$39:$A$782,$A103,СВЦЭМ!$B$39:$B$782,L$83)+'СЕТ СН'!$G$14+СВЦЭМ!$D$10+'СЕТ СН'!$G$6-'СЕТ СН'!$G$26</f>
        <v>1144.17497626</v>
      </c>
      <c r="M103" s="36">
        <f>SUMIFS(СВЦЭМ!$D$39:$D$782,СВЦЭМ!$A$39:$A$782,$A103,СВЦЭМ!$B$39:$B$782,M$83)+'СЕТ СН'!$G$14+СВЦЭМ!$D$10+'СЕТ СН'!$G$6-'СЕТ СН'!$G$26</f>
        <v>1175.34778994</v>
      </c>
      <c r="N103" s="36">
        <f>SUMIFS(СВЦЭМ!$D$39:$D$782,СВЦЭМ!$A$39:$A$782,$A103,СВЦЭМ!$B$39:$B$782,N$83)+'СЕТ СН'!$G$14+СВЦЭМ!$D$10+'СЕТ СН'!$G$6-'СЕТ СН'!$G$26</f>
        <v>1168.1504480900001</v>
      </c>
      <c r="O103" s="36">
        <f>SUMIFS(СВЦЭМ!$D$39:$D$782,СВЦЭМ!$A$39:$A$782,$A103,СВЦЭМ!$B$39:$B$782,O$83)+'СЕТ СН'!$G$14+СВЦЭМ!$D$10+'СЕТ СН'!$G$6-'СЕТ СН'!$G$26</f>
        <v>1167.7122708699999</v>
      </c>
      <c r="P103" s="36">
        <f>SUMIFS(СВЦЭМ!$D$39:$D$782,СВЦЭМ!$A$39:$A$782,$A103,СВЦЭМ!$B$39:$B$782,P$83)+'СЕТ СН'!$G$14+СВЦЭМ!$D$10+'СЕТ СН'!$G$6-'СЕТ СН'!$G$26</f>
        <v>1169.6940359499999</v>
      </c>
      <c r="Q103" s="36">
        <f>SUMIFS(СВЦЭМ!$D$39:$D$782,СВЦЭМ!$A$39:$A$782,$A103,СВЦЭМ!$B$39:$B$782,Q$83)+'СЕТ СН'!$G$14+СВЦЭМ!$D$10+'СЕТ СН'!$G$6-'СЕТ СН'!$G$26</f>
        <v>1163.78874107</v>
      </c>
      <c r="R103" s="36">
        <f>SUMIFS(СВЦЭМ!$D$39:$D$782,СВЦЭМ!$A$39:$A$782,$A103,СВЦЭМ!$B$39:$B$782,R$83)+'СЕТ СН'!$G$14+СВЦЭМ!$D$10+'СЕТ СН'!$G$6-'СЕТ СН'!$G$26</f>
        <v>1213.6458007900001</v>
      </c>
      <c r="S103" s="36">
        <f>SUMIFS(СВЦЭМ!$D$39:$D$782,СВЦЭМ!$A$39:$A$782,$A103,СВЦЭМ!$B$39:$B$782,S$83)+'СЕТ СН'!$G$14+СВЦЭМ!$D$10+'СЕТ СН'!$G$6-'СЕТ СН'!$G$26</f>
        <v>1206.1079143100001</v>
      </c>
      <c r="T103" s="36">
        <f>SUMIFS(СВЦЭМ!$D$39:$D$782,СВЦЭМ!$A$39:$A$782,$A103,СВЦЭМ!$B$39:$B$782,T$83)+'СЕТ СН'!$G$14+СВЦЭМ!$D$10+'СЕТ СН'!$G$6-'СЕТ СН'!$G$26</f>
        <v>1216.2197983999999</v>
      </c>
      <c r="U103" s="36">
        <f>SUMIFS(СВЦЭМ!$D$39:$D$782,СВЦЭМ!$A$39:$A$782,$A103,СВЦЭМ!$B$39:$B$782,U$83)+'СЕТ СН'!$G$14+СВЦЭМ!$D$10+'СЕТ СН'!$G$6-'СЕТ СН'!$G$26</f>
        <v>1212.1396249699999</v>
      </c>
      <c r="V103" s="36">
        <f>SUMIFS(СВЦЭМ!$D$39:$D$782,СВЦЭМ!$A$39:$A$782,$A103,СВЦЭМ!$B$39:$B$782,V$83)+'СЕТ СН'!$G$14+СВЦЭМ!$D$10+'СЕТ СН'!$G$6-'СЕТ СН'!$G$26</f>
        <v>1202.4349524300001</v>
      </c>
      <c r="W103" s="36">
        <f>SUMIFS(СВЦЭМ!$D$39:$D$782,СВЦЭМ!$A$39:$A$782,$A103,СВЦЭМ!$B$39:$B$782,W$83)+'СЕТ СН'!$G$14+СВЦЭМ!$D$10+'СЕТ СН'!$G$6-'СЕТ СН'!$G$26</f>
        <v>1189.4253271499999</v>
      </c>
      <c r="X103" s="36">
        <f>SUMIFS(СВЦЭМ!$D$39:$D$782,СВЦЭМ!$A$39:$A$782,$A103,СВЦЭМ!$B$39:$B$782,X$83)+'СЕТ СН'!$G$14+СВЦЭМ!$D$10+'СЕТ СН'!$G$6-'СЕТ СН'!$G$26</f>
        <v>1168.8356323999999</v>
      </c>
      <c r="Y103" s="36">
        <f>SUMIFS(СВЦЭМ!$D$39:$D$782,СВЦЭМ!$A$39:$A$782,$A103,СВЦЭМ!$B$39:$B$782,Y$83)+'СЕТ СН'!$G$14+СВЦЭМ!$D$10+'СЕТ СН'!$G$6-'СЕТ СН'!$G$26</f>
        <v>1174.2857442300001</v>
      </c>
    </row>
    <row r="104" spans="1:25" ht="15.75" x14ac:dyDescent="0.2">
      <c r="A104" s="35">
        <f t="shared" si="2"/>
        <v>44855</v>
      </c>
      <c r="B104" s="36">
        <f>SUMIFS(СВЦЭМ!$D$39:$D$782,СВЦЭМ!$A$39:$A$782,$A104,СВЦЭМ!$B$39:$B$782,B$83)+'СЕТ СН'!$G$14+СВЦЭМ!$D$10+'СЕТ СН'!$G$6-'СЕТ СН'!$G$26</f>
        <v>1387.6758143100001</v>
      </c>
      <c r="C104" s="36">
        <f>SUMIFS(СВЦЭМ!$D$39:$D$782,СВЦЭМ!$A$39:$A$782,$A104,СВЦЭМ!$B$39:$B$782,C$83)+'СЕТ СН'!$G$14+СВЦЭМ!$D$10+'СЕТ СН'!$G$6-'СЕТ СН'!$G$26</f>
        <v>1374.6138547099999</v>
      </c>
      <c r="D104" s="36">
        <f>SUMIFS(СВЦЭМ!$D$39:$D$782,СВЦЭМ!$A$39:$A$782,$A104,СВЦЭМ!$B$39:$B$782,D$83)+'СЕТ СН'!$G$14+СВЦЭМ!$D$10+'СЕТ СН'!$G$6-'СЕТ СН'!$G$26</f>
        <v>1390.6119413200001</v>
      </c>
      <c r="E104" s="36">
        <f>SUMIFS(СВЦЭМ!$D$39:$D$782,СВЦЭМ!$A$39:$A$782,$A104,СВЦЭМ!$B$39:$B$782,E$83)+'СЕТ СН'!$G$14+СВЦЭМ!$D$10+'СЕТ СН'!$G$6-'СЕТ СН'!$G$26</f>
        <v>1450.0044918400001</v>
      </c>
      <c r="F104" s="36">
        <f>SUMIFS(СВЦЭМ!$D$39:$D$782,СВЦЭМ!$A$39:$A$782,$A104,СВЦЭМ!$B$39:$B$782,F$83)+'СЕТ СН'!$G$14+СВЦЭМ!$D$10+'СЕТ СН'!$G$6-'СЕТ СН'!$G$26</f>
        <v>1429.84832725</v>
      </c>
      <c r="G104" s="36">
        <f>SUMIFS(СВЦЭМ!$D$39:$D$782,СВЦЭМ!$A$39:$A$782,$A104,СВЦЭМ!$B$39:$B$782,G$83)+'СЕТ СН'!$G$14+СВЦЭМ!$D$10+'СЕТ СН'!$G$6-'СЕТ СН'!$G$26</f>
        <v>1392.4395355199999</v>
      </c>
      <c r="H104" s="36">
        <f>SUMIFS(СВЦЭМ!$D$39:$D$782,СВЦЭМ!$A$39:$A$782,$A104,СВЦЭМ!$B$39:$B$782,H$83)+'СЕТ СН'!$G$14+СВЦЭМ!$D$10+'СЕТ СН'!$G$6-'СЕТ СН'!$G$26</f>
        <v>1326.2088914600001</v>
      </c>
      <c r="I104" s="36">
        <f>SUMIFS(СВЦЭМ!$D$39:$D$782,СВЦЭМ!$A$39:$A$782,$A104,СВЦЭМ!$B$39:$B$782,I$83)+'СЕТ СН'!$G$14+СВЦЭМ!$D$10+'СЕТ СН'!$G$6-'СЕТ СН'!$G$26</f>
        <v>1307.41259163</v>
      </c>
      <c r="J104" s="36">
        <f>SUMIFS(СВЦЭМ!$D$39:$D$782,СВЦЭМ!$A$39:$A$782,$A104,СВЦЭМ!$B$39:$B$782,J$83)+'СЕТ СН'!$G$14+СВЦЭМ!$D$10+'СЕТ СН'!$G$6-'СЕТ СН'!$G$26</f>
        <v>1279.5557109700001</v>
      </c>
      <c r="K104" s="36">
        <f>SUMIFS(СВЦЭМ!$D$39:$D$782,СВЦЭМ!$A$39:$A$782,$A104,СВЦЭМ!$B$39:$B$782,K$83)+'СЕТ СН'!$G$14+СВЦЭМ!$D$10+'СЕТ СН'!$G$6-'СЕТ СН'!$G$26</f>
        <v>1282.4565833000001</v>
      </c>
      <c r="L104" s="36">
        <f>SUMIFS(СВЦЭМ!$D$39:$D$782,СВЦЭМ!$A$39:$A$782,$A104,СВЦЭМ!$B$39:$B$782,L$83)+'СЕТ СН'!$G$14+СВЦЭМ!$D$10+'СЕТ СН'!$G$6-'СЕТ СН'!$G$26</f>
        <v>1285.7667435600001</v>
      </c>
      <c r="M104" s="36">
        <f>SUMIFS(СВЦЭМ!$D$39:$D$782,СВЦЭМ!$A$39:$A$782,$A104,СВЦЭМ!$B$39:$B$782,M$83)+'СЕТ СН'!$G$14+СВЦЭМ!$D$10+'СЕТ СН'!$G$6-'СЕТ СН'!$G$26</f>
        <v>1294.5417553100001</v>
      </c>
      <c r="N104" s="36">
        <f>SUMIFS(СВЦЭМ!$D$39:$D$782,СВЦЭМ!$A$39:$A$782,$A104,СВЦЭМ!$B$39:$B$782,N$83)+'СЕТ СН'!$G$14+СВЦЭМ!$D$10+'СЕТ СН'!$G$6-'СЕТ СН'!$G$26</f>
        <v>1302.2152174800001</v>
      </c>
      <c r="O104" s="36">
        <f>SUMIFS(СВЦЭМ!$D$39:$D$782,СВЦЭМ!$A$39:$A$782,$A104,СВЦЭМ!$B$39:$B$782,O$83)+'СЕТ СН'!$G$14+СВЦЭМ!$D$10+'СЕТ СН'!$G$6-'СЕТ СН'!$G$26</f>
        <v>1296.71564218</v>
      </c>
      <c r="P104" s="36">
        <f>SUMIFS(СВЦЭМ!$D$39:$D$782,СВЦЭМ!$A$39:$A$782,$A104,СВЦЭМ!$B$39:$B$782,P$83)+'СЕТ СН'!$G$14+СВЦЭМ!$D$10+'СЕТ СН'!$G$6-'СЕТ СН'!$G$26</f>
        <v>1323.7475892300001</v>
      </c>
      <c r="Q104" s="36">
        <f>SUMIFS(СВЦЭМ!$D$39:$D$782,СВЦЭМ!$A$39:$A$782,$A104,СВЦЭМ!$B$39:$B$782,Q$83)+'СЕТ СН'!$G$14+СВЦЭМ!$D$10+'СЕТ СН'!$G$6-'СЕТ СН'!$G$26</f>
        <v>1326.51246085</v>
      </c>
      <c r="R104" s="36">
        <f>SUMIFS(СВЦЭМ!$D$39:$D$782,СВЦЭМ!$A$39:$A$782,$A104,СВЦЭМ!$B$39:$B$782,R$83)+'СЕТ СН'!$G$14+СВЦЭМ!$D$10+'СЕТ СН'!$G$6-'СЕТ СН'!$G$26</f>
        <v>1307.4369374299999</v>
      </c>
      <c r="S104" s="36">
        <f>SUMIFS(СВЦЭМ!$D$39:$D$782,СВЦЭМ!$A$39:$A$782,$A104,СВЦЭМ!$B$39:$B$782,S$83)+'СЕТ СН'!$G$14+СВЦЭМ!$D$10+'СЕТ СН'!$G$6-'СЕТ СН'!$G$26</f>
        <v>1288.70922264</v>
      </c>
      <c r="T104" s="36">
        <f>SUMIFS(СВЦЭМ!$D$39:$D$782,СВЦЭМ!$A$39:$A$782,$A104,СВЦЭМ!$B$39:$B$782,T$83)+'СЕТ СН'!$G$14+СВЦЭМ!$D$10+'СЕТ СН'!$G$6-'СЕТ СН'!$G$26</f>
        <v>1243.5740629899999</v>
      </c>
      <c r="U104" s="36">
        <f>SUMIFS(СВЦЭМ!$D$39:$D$782,СВЦЭМ!$A$39:$A$782,$A104,СВЦЭМ!$B$39:$B$782,U$83)+'СЕТ СН'!$G$14+СВЦЭМ!$D$10+'СЕТ СН'!$G$6-'СЕТ СН'!$G$26</f>
        <v>1263.0405988500002</v>
      </c>
      <c r="V104" s="36">
        <f>SUMIFS(СВЦЭМ!$D$39:$D$782,СВЦЭМ!$A$39:$A$782,$A104,СВЦЭМ!$B$39:$B$782,V$83)+'СЕТ СН'!$G$14+СВЦЭМ!$D$10+'СЕТ СН'!$G$6-'СЕТ СН'!$G$26</f>
        <v>1278.9227233800002</v>
      </c>
      <c r="W104" s="36">
        <f>SUMIFS(СВЦЭМ!$D$39:$D$782,СВЦЭМ!$A$39:$A$782,$A104,СВЦЭМ!$B$39:$B$782,W$83)+'СЕТ СН'!$G$14+СВЦЭМ!$D$10+'СЕТ СН'!$G$6-'СЕТ СН'!$G$26</f>
        <v>1318.93125439</v>
      </c>
      <c r="X104" s="36">
        <f>SUMIFS(СВЦЭМ!$D$39:$D$782,СВЦЭМ!$A$39:$A$782,$A104,СВЦЭМ!$B$39:$B$782,X$83)+'СЕТ СН'!$G$14+СВЦЭМ!$D$10+'СЕТ СН'!$G$6-'СЕТ СН'!$G$26</f>
        <v>1354.34830296</v>
      </c>
      <c r="Y104" s="36">
        <f>SUMIFS(СВЦЭМ!$D$39:$D$782,СВЦЭМ!$A$39:$A$782,$A104,СВЦЭМ!$B$39:$B$782,Y$83)+'СЕТ СН'!$G$14+СВЦЭМ!$D$10+'СЕТ СН'!$G$6-'СЕТ СН'!$G$26</f>
        <v>1384.8337844499999</v>
      </c>
    </row>
    <row r="105" spans="1:25" ht="15.75" x14ac:dyDescent="0.2">
      <c r="A105" s="35">
        <f t="shared" si="2"/>
        <v>44856</v>
      </c>
      <c r="B105" s="36">
        <f>SUMIFS(СВЦЭМ!$D$39:$D$782,СВЦЭМ!$A$39:$A$782,$A105,СВЦЭМ!$B$39:$B$782,B$83)+'СЕТ СН'!$G$14+СВЦЭМ!$D$10+'СЕТ СН'!$G$6-'СЕТ СН'!$G$26</f>
        <v>1417.5120500200001</v>
      </c>
      <c r="C105" s="36">
        <f>SUMIFS(СВЦЭМ!$D$39:$D$782,СВЦЭМ!$A$39:$A$782,$A105,СВЦЭМ!$B$39:$B$782,C$83)+'СЕТ СН'!$G$14+СВЦЭМ!$D$10+'СЕТ СН'!$G$6-'СЕТ СН'!$G$26</f>
        <v>1413.8272113200001</v>
      </c>
      <c r="D105" s="36">
        <f>SUMIFS(СВЦЭМ!$D$39:$D$782,СВЦЭМ!$A$39:$A$782,$A105,СВЦЭМ!$B$39:$B$782,D$83)+'СЕТ СН'!$G$14+СВЦЭМ!$D$10+'СЕТ СН'!$G$6-'СЕТ СН'!$G$26</f>
        <v>1455.9384048500001</v>
      </c>
      <c r="E105" s="36">
        <f>SUMIFS(СВЦЭМ!$D$39:$D$782,СВЦЭМ!$A$39:$A$782,$A105,СВЦЭМ!$B$39:$B$782,E$83)+'СЕТ СН'!$G$14+СВЦЭМ!$D$10+'СЕТ СН'!$G$6-'СЕТ СН'!$G$26</f>
        <v>1459.18121475</v>
      </c>
      <c r="F105" s="36">
        <f>SUMIFS(СВЦЭМ!$D$39:$D$782,СВЦЭМ!$A$39:$A$782,$A105,СВЦЭМ!$B$39:$B$782,F$83)+'СЕТ СН'!$G$14+СВЦЭМ!$D$10+'СЕТ СН'!$G$6-'СЕТ СН'!$G$26</f>
        <v>1449.3205618</v>
      </c>
      <c r="G105" s="36">
        <f>SUMIFS(СВЦЭМ!$D$39:$D$782,СВЦЭМ!$A$39:$A$782,$A105,СВЦЭМ!$B$39:$B$782,G$83)+'СЕТ СН'!$G$14+СВЦЭМ!$D$10+'СЕТ СН'!$G$6-'СЕТ СН'!$G$26</f>
        <v>1443.6677840700002</v>
      </c>
      <c r="H105" s="36">
        <f>SUMIFS(СВЦЭМ!$D$39:$D$782,СВЦЭМ!$A$39:$A$782,$A105,СВЦЭМ!$B$39:$B$782,H$83)+'СЕТ СН'!$G$14+СВЦЭМ!$D$10+'СЕТ СН'!$G$6-'СЕТ СН'!$G$26</f>
        <v>1399.5218917300001</v>
      </c>
      <c r="I105" s="36">
        <f>SUMIFS(СВЦЭМ!$D$39:$D$782,СВЦЭМ!$A$39:$A$782,$A105,СВЦЭМ!$B$39:$B$782,I$83)+'СЕТ СН'!$G$14+СВЦЭМ!$D$10+'СЕТ СН'!$G$6-'СЕТ СН'!$G$26</f>
        <v>1374.38426768</v>
      </c>
      <c r="J105" s="36">
        <f>SUMIFS(СВЦЭМ!$D$39:$D$782,СВЦЭМ!$A$39:$A$782,$A105,СВЦЭМ!$B$39:$B$782,J$83)+'СЕТ СН'!$G$14+СВЦЭМ!$D$10+'СЕТ СН'!$G$6-'СЕТ СН'!$G$26</f>
        <v>1378.1229136900001</v>
      </c>
      <c r="K105" s="36">
        <f>SUMIFS(СВЦЭМ!$D$39:$D$782,СВЦЭМ!$A$39:$A$782,$A105,СВЦЭМ!$B$39:$B$782,K$83)+'СЕТ СН'!$G$14+СВЦЭМ!$D$10+'СЕТ СН'!$G$6-'СЕТ СН'!$G$26</f>
        <v>1366.1456147200001</v>
      </c>
      <c r="L105" s="36">
        <f>SUMIFS(СВЦЭМ!$D$39:$D$782,СВЦЭМ!$A$39:$A$782,$A105,СВЦЭМ!$B$39:$B$782,L$83)+'СЕТ СН'!$G$14+СВЦЭМ!$D$10+'СЕТ СН'!$G$6-'СЕТ СН'!$G$26</f>
        <v>1358.41939903</v>
      </c>
      <c r="M105" s="36">
        <f>SUMIFS(СВЦЭМ!$D$39:$D$782,СВЦЭМ!$A$39:$A$782,$A105,СВЦЭМ!$B$39:$B$782,M$83)+'СЕТ СН'!$G$14+СВЦЭМ!$D$10+'СЕТ СН'!$G$6-'СЕТ СН'!$G$26</f>
        <v>1367.6921767700001</v>
      </c>
      <c r="N105" s="36">
        <f>SUMIFS(СВЦЭМ!$D$39:$D$782,СВЦЭМ!$A$39:$A$782,$A105,СВЦЭМ!$B$39:$B$782,N$83)+'СЕТ СН'!$G$14+СВЦЭМ!$D$10+'СЕТ СН'!$G$6-'СЕТ СН'!$G$26</f>
        <v>1379.3307087600001</v>
      </c>
      <c r="O105" s="36">
        <f>SUMIFS(СВЦЭМ!$D$39:$D$782,СВЦЭМ!$A$39:$A$782,$A105,СВЦЭМ!$B$39:$B$782,O$83)+'СЕТ СН'!$G$14+СВЦЭМ!$D$10+'СЕТ СН'!$G$6-'СЕТ СН'!$G$26</f>
        <v>1375.64975153</v>
      </c>
      <c r="P105" s="36">
        <f>SUMIFS(СВЦЭМ!$D$39:$D$782,СВЦЭМ!$A$39:$A$782,$A105,СВЦЭМ!$B$39:$B$782,P$83)+'СЕТ СН'!$G$14+СВЦЭМ!$D$10+'СЕТ СН'!$G$6-'СЕТ СН'!$G$26</f>
        <v>1420.2348399300001</v>
      </c>
      <c r="Q105" s="36">
        <f>SUMIFS(СВЦЭМ!$D$39:$D$782,СВЦЭМ!$A$39:$A$782,$A105,СВЦЭМ!$B$39:$B$782,Q$83)+'СЕТ СН'!$G$14+СВЦЭМ!$D$10+'СЕТ СН'!$G$6-'СЕТ СН'!$G$26</f>
        <v>1418.2756989100001</v>
      </c>
      <c r="R105" s="36">
        <f>SUMIFS(СВЦЭМ!$D$39:$D$782,СВЦЭМ!$A$39:$A$782,$A105,СВЦЭМ!$B$39:$B$782,R$83)+'СЕТ СН'!$G$14+СВЦЭМ!$D$10+'СЕТ СН'!$G$6-'СЕТ СН'!$G$26</f>
        <v>1398.66356701</v>
      </c>
      <c r="S105" s="36">
        <f>SUMIFS(СВЦЭМ!$D$39:$D$782,СВЦЭМ!$A$39:$A$782,$A105,СВЦЭМ!$B$39:$B$782,S$83)+'СЕТ СН'!$G$14+СВЦЭМ!$D$10+'СЕТ СН'!$G$6-'СЕТ СН'!$G$26</f>
        <v>1375.7516338200001</v>
      </c>
      <c r="T105" s="36">
        <f>SUMIFS(СВЦЭМ!$D$39:$D$782,СВЦЭМ!$A$39:$A$782,$A105,СВЦЭМ!$B$39:$B$782,T$83)+'СЕТ СН'!$G$14+СВЦЭМ!$D$10+'СЕТ СН'!$G$6-'СЕТ СН'!$G$26</f>
        <v>1321.1969112700001</v>
      </c>
      <c r="U105" s="36">
        <f>SUMIFS(СВЦЭМ!$D$39:$D$782,СВЦЭМ!$A$39:$A$782,$A105,СВЦЭМ!$B$39:$B$782,U$83)+'СЕТ СН'!$G$14+СВЦЭМ!$D$10+'СЕТ СН'!$G$6-'СЕТ СН'!$G$26</f>
        <v>1345.18878795</v>
      </c>
      <c r="V105" s="36">
        <f>SUMIFS(СВЦЭМ!$D$39:$D$782,СВЦЭМ!$A$39:$A$782,$A105,СВЦЭМ!$B$39:$B$782,V$83)+'СЕТ СН'!$G$14+СВЦЭМ!$D$10+'СЕТ СН'!$G$6-'СЕТ СН'!$G$26</f>
        <v>1374.2810362300002</v>
      </c>
      <c r="W105" s="36">
        <f>SUMIFS(СВЦЭМ!$D$39:$D$782,СВЦЭМ!$A$39:$A$782,$A105,СВЦЭМ!$B$39:$B$782,W$83)+'СЕТ СН'!$G$14+СВЦЭМ!$D$10+'СЕТ СН'!$G$6-'СЕТ СН'!$G$26</f>
        <v>1397.93899818</v>
      </c>
      <c r="X105" s="36">
        <f>SUMIFS(СВЦЭМ!$D$39:$D$782,СВЦЭМ!$A$39:$A$782,$A105,СВЦЭМ!$B$39:$B$782,X$83)+'СЕТ СН'!$G$14+СВЦЭМ!$D$10+'СЕТ СН'!$G$6-'СЕТ СН'!$G$26</f>
        <v>1428.6923424000001</v>
      </c>
      <c r="Y105" s="36">
        <f>SUMIFS(СВЦЭМ!$D$39:$D$782,СВЦЭМ!$A$39:$A$782,$A105,СВЦЭМ!$B$39:$B$782,Y$83)+'СЕТ СН'!$G$14+СВЦЭМ!$D$10+'СЕТ СН'!$G$6-'СЕТ СН'!$G$26</f>
        <v>1453.61377266</v>
      </c>
    </row>
    <row r="106" spans="1:25" ht="15.75" x14ac:dyDescent="0.2">
      <c r="A106" s="35">
        <f t="shared" si="2"/>
        <v>44857</v>
      </c>
      <c r="B106" s="36">
        <f>SUMIFS(СВЦЭМ!$D$39:$D$782,СВЦЭМ!$A$39:$A$782,$A106,СВЦЭМ!$B$39:$B$782,B$83)+'СЕТ СН'!$G$14+СВЦЭМ!$D$10+'СЕТ СН'!$G$6-'СЕТ СН'!$G$26</f>
        <v>1422.4116951800002</v>
      </c>
      <c r="C106" s="36">
        <f>SUMIFS(СВЦЭМ!$D$39:$D$782,СВЦЭМ!$A$39:$A$782,$A106,СВЦЭМ!$B$39:$B$782,C$83)+'СЕТ СН'!$G$14+СВЦЭМ!$D$10+'СЕТ СН'!$G$6-'СЕТ СН'!$G$26</f>
        <v>1452.1155628399999</v>
      </c>
      <c r="D106" s="36">
        <f>SUMIFS(СВЦЭМ!$D$39:$D$782,СВЦЭМ!$A$39:$A$782,$A106,СВЦЭМ!$B$39:$B$782,D$83)+'СЕТ СН'!$G$14+СВЦЭМ!$D$10+'СЕТ СН'!$G$6-'СЕТ СН'!$G$26</f>
        <v>1478.5383635000001</v>
      </c>
      <c r="E106" s="36">
        <f>SUMIFS(СВЦЭМ!$D$39:$D$782,СВЦЭМ!$A$39:$A$782,$A106,СВЦЭМ!$B$39:$B$782,E$83)+'СЕТ СН'!$G$14+СВЦЭМ!$D$10+'СЕТ СН'!$G$6-'СЕТ СН'!$G$26</f>
        <v>1478.7376589800001</v>
      </c>
      <c r="F106" s="36">
        <f>SUMIFS(СВЦЭМ!$D$39:$D$782,СВЦЭМ!$A$39:$A$782,$A106,СВЦЭМ!$B$39:$B$782,F$83)+'СЕТ СН'!$G$14+СВЦЭМ!$D$10+'СЕТ СН'!$G$6-'СЕТ СН'!$G$26</f>
        <v>1492.15722633</v>
      </c>
      <c r="G106" s="36">
        <f>SUMIFS(СВЦЭМ!$D$39:$D$782,СВЦЭМ!$A$39:$A$782,$A106,СВЦЭМ!$B$39:$B$782,G$83)+'СЕТ СН'!$G$14+СВЦЭМ!$D$10+'СЕТ СН'!$G$6-'СЕТ СН'!$G$26</f>
        <v>1468.10860712</v>
      </c>
      <c r="H106" s="36">
        <f>SUMIFS(СВЦЭМ!$D$39:$D$782,СВЦЭМ!$A$39:$A$782,$A106,СВЦЭМ!$B$39:$B$782,H$83)+'СЕТ СН'!$G$14+СВЦЭМ!$D$10+'СЕТ СН'!$G$6-'СЕТ СН'!$G$26</f>
        <v>1430.3441070400002</v>
      </c>
      <c r="I106" s="36">
        <f>SUMIFS(СВЦЭМ!$D$39:$D$782,СВЦЭМ!$A$39:$A$782,$A106,СВЦЭМ!$B$39:$B$782,I$83)+'СЕТ СН'!$G$14+СВЦЭМ!$D$10+'СЕТ СН'!$G$6-'СЕТ СН'!$G$26</f>
        <v>1427.58563166</v>
      </c>
      <c r="J106" s="36">
        <f>SUMIFS(СВЦЭМ!$D$39:$D$782,СВЦЭМ!$A$39:$A$782,$A106,СВЦЭМ!$B$39:$B$782,J$83)+'СЕТ СН'!$G$14+СВЦЭМ!$D$10+'СЕТ СН'!$G$6-'СЕТ СН'!$G$26</f>
        <v>1390.69117876</v>
      </c>
      <c r="K106" s="36">
        <f>SUMIFS(СВЦЭМ!$D$39:$D$782,СВЦЭМ!$A$39:$A$782,$A106,СВЦЭМ!$B$39:$B$782,K$83)+'СЕТ СН'!$G$14+СВЦЭМ!$D$10+'СЕТ СН'!$G$6-'СЕТ СН'!$G$26</f>
        <v>1378.1406768100001</v>
      </c>
      <c r="L106" s="36">
        <f>SUMIFS(СВЦЭМ!$D$39:$D$782,СВЦЭМ!$A$39:$A$782,$A106,СВЦЭМ!$B$39:$B$782,L$83)+'СЕТ СН'!$G$14+СВЦЭМ!$D$10+'СЕТ СН'!$G$6-'СЕТ СН'!$G$26</f>
        <v>1364.73357943</v>
      </c>
      <c r="M106" s="36">
        <f>SUMIFS(СВЦЭМ!$D$39:$D$782,СВЦЭМ!$A$39:$A$782,$A106,СВЦЭМ!$B$39:$B$782,M$83)+'СЕТ СН'!$G$14+СВЦЭМ!$D$10+'СЕТ СН'!$G$6-'СЕТ СН'!$G$26</f>
        <v>1378.0068274100001</v>
      </c>
      <c r="N106" s="36">
        <f>SUMIFS(СВЦЭМ!$D$39:$D$782,СВЦЭМ!$A$39:$A$782,$A106,СВЦЭМ!$B$39:$B$782,N$83)+'СЕТ СН'!$G$14+СВЦЭМ!$D$10+'СЕТ СН'!$G$6-'СЕТ СН'!$G$26</f>
        <v>1389.3800412200001</v>
      </c>
      <c r="O106" s="36">
        <f>SUMIFS(СВЦЭМ!$D$39:$D$782,СВЦЭМ!$A$39:$A$782,$A106,СВЦЭМ!$B$39:$B$782,O$83)+'СЕТ СН'!$G$14+СВЦЭМ!$D$10+'СЕТ СН'!$G$6-'СЕТ СН'!$G$26</f>
        <v>1405.2779696499999</v>
      </c>
      <c r="P106" s="36">
        <f>SUMIFS(СВЦЭМ!$D$39:$D$782,СВЦЭМ!$A$39:$A$782,$A106,СВЦЭМ!$B$39:$B$782,P$83)+'СЕТ СН'!$G$14+СВЦЭМ!$D$10+'СЕТ СН'!$G$6-'СЕТ СН'!$G$26</f>
        <v>1419.54540329</v>
      </c>
      <c r="Q106" s="36">
        <f>SUMIFS(СВЦЭМ!$D$39:$D$782,СВЦЭМ!$A$39:$A$782,$A106,СВЦЭМ!$B$39:$B$782,Q$83)+'СЕТ СН'!$G$14+СВЦЭМ!$D$10+'СЕТ СН'!$G$6-'СЕТ СН'!$G$26</f>
        <v>1432.6132281499999</v>
      </c>
      <c r="R106" s="36">
        <f>SUMIFS(СВЦЭМ!$D$39:$D$782,СВЦЭМ!$A$39:$A$782,$A106,СВЦЭМ!$B$39:$B$782,R$83)+'СЕТ СН'!$G$14+СВЦЭМ!$D$10+'СЕТ СН'!$G$6-'СЕТ СН'!$G$26</f>
        <v>1409.5037416600001</v>
      </c>
      <c r="S106" s="36">
        <f>SUMIFS(СВЦЭМ!$D$39:$D$782,СВЦЭМ!$A$39:$A$782,$A106,СВЦЭМ!$B$39:$B$782,S$83)+'СЕТ СН'!$G$14+СВЦЭМ!$D$10+'СЕТ СН'!$G$6-'СЕТ СН'!$G$26</f>
        <v>1377.8586448000001</v>
      </c>
      <c r="T106" s="36">
        <f>SUMIFS(СВЦЭМ!$D$39:$D$782,СВЦЭМ!$A$39:$A$782,$A106,СВЦЭМ!$B$39:$B$782,T$83)+'СЕТ СН'!$G$14+СВЦЭМ!$D$10+'СЕТ СН'!$G$6-'СЕТ СН'!$G$26</f>
        <v>1320.67162368</v>
      </c>
      <c r="U106" s="36">
        <f>SUMIFS(СВЦЭМ!$D$39:$D$782,СВЦЭМ!$A$39:$A$782,$A106,СВЦЭМ!$B$39:$B$782,U$83)+'СЕТ СН'!$G$14+СВЦЭМ!$D$10+'СЕТ СН'!$G$6-'СЕТ СН'!$G$26</f>
        <v>1340.67260738</v>
      </c>
      <c r="V106" s="36">
        <f>SUMIFS(СВЦЭМ!$D$39:$D$782,СВЦЭМ!$A$39:$A$782,$A106,СВЦЭМ!$B$39:$B$782,V$83)+'СЕТ СН'!$G$14+СВЦЭМ!$D$10+'СЕТ СН'!$G$6-'СЕТ СН'!$G$26</f>
        <v>1355.50099482</v>
      </c>
      <c r="W106" s="36">
        <f>SUMIFS(СВЦЭМ!$D$39:$D$782,СВЦЭМ!$A$39:$A$782,$A106,СВЦЭМ!$B$39:$B$782,W$83)+'СЕТ СН'!$G$14+СВЦЭМ!$D$10+'СЕТ СН'!$G$6-'СЕТ СН'!$G$26</f>
        <v>1380.99033072</v>
      </c>
      <c r="X106" s="36">
        <f>SUMIFS(СВЦЭМ!$D$39:$D$782,СВЦЭМ!$A$39:$A$782,$A106,СВЦЭМ!$B$39:$B$782,X$83)+'СЕТ СН'!$G$14+СВЦЭМ!$D$10+'СЕТ СН'!$G$6-'СЕТ СН'!$G$26</f>
        <v>1416.7052813600001</v>
      </c>
      <c r="Y106" s="36">
        <f>SUMIFS(СВЦЭМ!$D$39:$D$782,СВЦЭМ!$A$39:$A$782,$A106,СВЦЭМ!$B$39:$B$782,Y$83)+'СЕТ СН'!$G$14+СВЦЭМ!$D$10+'СЕТ СН'!$G$6-'СЕТ СН'!$G$26</f>
        <v>1460.5754298900001</v>
      </c>
    </row>
    <row r="107" spans="1:25" ht="15.75" x14ac:dyDescent="0.2">
      <c r="A107" s="35">
        <f t="shared" si="2"/>
        <v>44858</v>
      </c>
      <c r="B107" s="36">
        <f>SUMIFS(СВЦЭМ!$D$39:$D$782,СВЦЭМ!$A$39:$A$782,$A107,СВЦЭМ!$B$39:$B$782,B$83)+'СЕТ СН'!$G$14+СВЦЭМ!$D$10+'СЕТ СН'!$G$6-'СЕТ СН'!$G$26</f>
        <v>1426.0450414300001</v>
      </c>
      <c r="C107" s="36">
        <f>SUMIFS(СВЦЭМ!$D$39:$D$782,СВЦЭМ!$A$39:$A$782,$A107,СВЦЭМ!$B$39:$B$782,C$83)+'СЕТ СН'!$G$14+СВЦЭМ!$D$10+'СЕТ СН'!$G$6-'СЕТ СН'!$G$26</f>
        <v>1452.4382764700001</v>
      </c>
      <c r="D107" s="36">
        <f>SUMIFS(СВЦЭМ!$D$39:$D$782,СВЦЭМ!$A$39:$A$782,$A107,СВЦЭМ!$B$39:$B$782,D$83)+'СЕТ СН'!$G$14+СВЦЭМ!$D$10+'СЕТ СН'!$G$6-'СЕТ СН'!$G$26</f>
        <v>1466.5733371400001</v>
      </c>
      <c r="E107" s="36">
        <f>SUMIFS(СВЦЭМ!$D$39:$D$782,СВЦЭМ!$A$39:$A$782,$A107,СВЦЭМ!$B$39:$B$782,E$83)+'СЕТ СН'!$G$14+СВЦЭМ!$D$10+'СЕТ СН'!$G$6-'СЕТ СН'!$G$26</f>
        <v>1469.82304191</v>
      </c>
      <c r="F107" s="36">
        <f>SUMIFS(СВЦЭМ!$D$39:$D$782,СВЦЭМ!$A$39:$A$782,$A107,СВЦЭМ!$B$39:$B$782,F$83)+'СЕТ СН'!$G$14+СВЦЭМ!$D$10+'СЕТ СН'!$G$6-'СЕТ СН'!$G$26</f>
        <v>1488.80717261</v>
      </c>
      <c r="G107" s="36">
        <f>SUMIFS(СВЦЭМ!$D$39:$D$782,СВЦЭМ!$A$39:$A$782,$A107,СВЦЭМ!$B$39:$B$782,G$83)+'СЕТ СН'!$G$14+СВЦЭМ!$D$10+'СЕТ СН'!$G$6-'СЕТ СН'!$G$26</f>
        <v>1453.8144775400001</v>
      </c>
      <c r="H107" s="36">
        <f>SUMIFS(СВЦЭМ!$D$39:$D$782,СВЦЭМ!$A$39:$A$782,$A107,СВЦЭМ!$B$39:$B$782,H$83)+'СЕТ СН'!$G$14+СВЦЭМ!$D$10+'СЕТ СН'!$G$6-'СЕТ СН'!$G$26</f>
        <v>1424.3436359899999</v>
      </c>
      <c r="I107" s="36">
        <f>SUMIFS(СВЦЭМ!$D$39:$D$782,СВЦЭМ!$A$39:$A$782,$A107,СВЦЭМ!$B$39:$B$782,I$83)+'СЕТ СН'!$G$14+СВЦЭМ!$D$10+'СЕТ СН'!$G$6-'СЕТ СН'!$G$26</f>
        <v>1412.1248643000001</v>
      </c>
      <c r="J107" s="36">
        <f>SUMIFS(СВЦЭМ!$D$39:$D$782,СВЦЭМ!$A$39:$A$782,$A107,СВЦЭМ!$B$39:$B$782,J$83)+'СЕТ СН'!$G$14+СВЦЭМ!$D$10+'СЕТ СН'!$G$6-'СЕТ СН'!$G$26</f>
        <v>1398.77162318</v>
      </c>
      <c r="K107" s="36">
        <f>SUMIFS(СВЦЭМ!$D$39:$D$782,СВЦЭМ!$A$39:$A$782,$A107,СВЦЭМ!$B$39:$B$782,K$83)+'СЕТ СН'!$G$14+СВЦЭМ!$D$10+'СЕТ СН'!$G$6-'СЕТ СН'!$G$26</f>
        <v>1413.4530172100001</v>
      </c>
      <c r="L107" s="36">
        <f>SUMIFS(СВЦЭМ!$D$39:$D$782,СВЦЭМ!$A$39:$A$782,$A107,СВЦЭМ!$B$39:$B$782,L$83)+'СЕТ СН'!$G$14+СВЦЭМ!$D$10+'СЕТ СН'!$G$6-'СЕТ СН'!$G$26</f>
        <v>1423.53509396</v>
      </c>
      <c r="M107" s="36">
        <f>SUMIFS(СВЦЭМ!$D$39:$D$782,СВЦЭМ!$A$39:$A$782,$A107,СВЦЭМ!$B$39:$B$782,M$83)+'СЕТ СН'!$G$14+СВЦЭМ!$D$10+'СЕТ СН'!$G$6-'СЕТ СН'!$G$26</f>
        <v>1434.35670723</v>
      </c>
      <c r="N107" s="36">
        <f>SUMIFS(СВЦЭМ!$D$39:$D$782,СВЦЭМ!$A$39:$A$782,$A107,СВЦЭМ!$B$39:$B$782,N$83)+'СЕТ СН'!$G$14+СВЦЭМ!$D$10+'СЕТ СН'!$G$6-'СЕТ СН'!$G$26</f>
        <v>1441.6192829000001</v>
      </c>
      <c r="O107" s="36">
        <f>SUMIFS(СВЦЭМ!$D$39:$D$782,СВЦЭМ!$A$39:$A$782,$A107,СВЦЭМ!$B$39:$B$782,O$83)+'СЕТ СН'!$G$14+СВЦЭМ!$D$10+'СЕТ СН'!$G$6-'СЕТ СН'!$G$26</f>
        <v>1434.7281766000001</v>
      </c>
      <c r="P107" s="36">
        <f>SUMIFS(СВЦЭМ!$D$39:$D$782,СВЦЭМ!$A$39:$A$782,$A107,СВЦЭМ!$B$39:$B$782,P$83)+'СЕТ СН'!$G$14+СВЦЭМ!$D$10+'СЕТ СН'!$G$6-'СЕТ СН'!$G$26</f>
        <v>1435.2959848800001</v>
      </c>
      <c r="Q107" s="36">
        <f>SUMIFS(СВЦЭМ!$D$39:$D$782,СВЦЭМ!$A$39:$A$782,$A107,СВЦЭМ!$B$39:$B$782,Q$83)+'СЕТ СН'!$G$14+СВЦЭМ!$D$10+'СЕТ СН'!$G$6-'СЕТ СН'!$G$26</f>
        <v>1432.27783146</v>
      </c>
      <c r="R107" s="36">
        <f>SUMIFS(СВЦЭМ!$D$39:$D$782,СВЦЭМ!$A$39:$A$782,$A107,СВЦЭМ!$B$39:$B$782,R$83)+'СЕТ СН'!$G$14+СВЦЭМ!$D$10+'СЕТ СН'!$G$6-'СЕТ СН'!$G$26</f>
        <v>1402.4353177600001</v>
      </c>
      <c r="S107" s="36">
        <f>SUMIFS(СВЦЭМ!$D$39:$D$782,СВЦЭМ!$A$39:$A$782,$A107,СВЦЭМ!$B$39:$B$782,S$83)+'СЕТ СН'!$G$14+СВЦЭМ!$D$10+'СЕТ СН'!$G$6-'СЕТ СН'!$G$26</f>
        <v>1382.8107883600001</v>
      </c>
      <c r="T107" s="36">
        <f>SUMIFS(СВЦЭМ!$D$39:$D$782,СВЦЭМ!$A$39:$A$782,$A107,СВЦЭМ!$B$39:$B$782,T$83)+'СЕТ СН'!$G$14+СВЦЭМ!$D$10+'СЕТ СН'!$G$6-'СЕТ СН'!$G$26</f>
        <v>1339.8602764899999</v>
      </c>
      <c r="U107" s="36">
        <f>SUMIFS(СВЦЭМ!$D$39:$D$782,СВЦЭМ!$A$39:$A$782,$A107,СВЦЭМ!$B$39:$B$782,U$83)+'СЕТ СН'!$G$14+СВЦЭМ!$D$10+'СЕТ СН'!$G$6-'СЕТ СН'!$G$26</f>
        <v>1374.1242750200001</v>
      </c>
      <c r="V107" s="36">
        <f>SUMIFS(СВЦЭМ!$D$39:$D$782,СВЦЭМ!$A$39:$A$782,$A107,СВЦЭМ!$B$39:$B$782,V$83)+'СЕТ СН'!$G$14+СВЦЭМ!$D$10+'СЕТ СН'!$G$6-'СЕТ СН'!$G$26</f>
        <v>1398.1219871400001</v>
      </c>
      <c r="W107" s="36">
        <f>SUMIFS(СВЦЭМ!$D$39:$D$782,СВЦЭМ!$A$39:$A$782,$A107,СВЦЭМ!$B$39:$B$782,W$83)+'СЕТ СН'!$G$14+СВЦЭМ!$D$10+'СЕТ СН'!$G$6-'СЕТ СН'!$G$26</f>
        <v>1422.2799240900001</v>
      </c>
      <c r="X107" s="36">
        <f>SUMIFS(СВЦЭМ!$D$39:$D$782,СВЦЭМ!$A$39:$A$782,$A107,СВЦЭМ!$B$39:$B$782,X$83)+'СЕТ СН'!$G$14+СВЦЭМ!$D$10+'СЕТ СН'!$G$6-'СЕТ СН'!$G$26</f>
        <v>1451.25273109</v>
      </c>
      <c r="Y107" s="36">
        <f>SUMIFS(СВЦЭМ!$D$39:$D$782,СВЦЭМ!$A$39:$A$782,$A107,СВЦЭМ!$B$39:$B$782,Y$83)+'СЕТ СН'!$G$14+СВЦЭМ!$D$10+'СЕТ СН'!$G$6-'СЕТ СН'!$G$26</f>
        <v>1488.2323082600001</v>
      </c>
    </row>
    <row r="108" spans="1:25" ht="15.75" x14ac:dyDescent="0.2">
      <c r="A108" s="35">
        <f t="shared" si="2"/>
        <v>44859</v>
      </c>
      <c r="B108" s="36">
        <f>SUMIFS(СВЦЭМ!$D$39:$D$782,СВЦЭМ!$A$39:$A$782,$A108,СВЦЭМ!$B$39:$B$782,B$83)+'СЕТ СН'!$G$14+СВЦЭМ!$D$10+'СЕТ СН'!$G$6-'СЕТ СН'!$G$26</f>
        <v>1445.2012597400001</v>
      </c>
      <c r="C108" s="36">
        <f>SUMIFS(СВЦЭМ!$D$39:$D$782,СВЦЭМ!$A$39:$A$782,$A108,СВЦЭМ!$B$39:$B$782,C$83)+'СЕТ СН'!$G$14+СВЦЭМ!$D$10+'СЕТ СН'!$G$6-'СЕТ СН'!$G$26</f>
        <v>1478.38978266</v>
      </c>
      <c r="D108" s="36">
        <f>SUMIFS(СВЦЭМ!$D$39:$D$782,СВЦЭМ!$A$39:$A$782,$A108,СВЦЭМ!$B$39:$B$782,D$83)+'СЕТ СН'!$G$14+СВЦЭМ!$D$10+'СЕТ СН'!$G$6-'СЕТ СН'!$G$26</f>
        <v>1466.6045880700001</v>
      </c>
      <c r="E108" s="36">
        <f>SUMIFS(СВЦЭМ!$D$39:$D$782,СВЦЭМ!$A$39:$A$782,$A108,СВЦЭМ!$B$39:$B$782,E$83)+'СЕТ СН'!$G$14+СВЦЭМ!$D$10+'СЕТ СН'!$G$6-'СЕТ СН'!$G$26</f>
        <v>1449.2969010500001</v>
      </c>
      <c r="F108" s="36">
        <f>SUMIFS(СВЦЭМ!$D$39:$D$782,СВЦЭМ!$A$39:$A$782,$A108,СВЦЭМ!$B$39:$B$782,F$83)+'СЕТ СН'!$G$14+СВЦЭМ!$D$10+'СЕТ СН'!$G$6-'СЕТ СН'!$G$26</f>
        <v>1457.6374792199999</v>
      </c>
      <c r="G108" s="36">
        <f>SUMIFS(СВЦЭМ!$D$39:$D$782,СВЦЭМ!$A$39:$A$782,$A108,СВЦЭМ!$B$39:$B$782,G$83)+'СЕТ СН'!$G$14+СВЦЭМ!$D$10+'СЕТ СН'!$G$6-'СЕТ СН'!$G$26</f>
        <v>1414.4840554800001</v>
      </c>
      <c r="H108" s="36">
        <f>SUMIFS(СВЦЭМ!$D$39:$D$782,СВЦЭМ!$A$39:$A$782,$A108,СВЦЭМ!$B$39:$B$782,H$83)+'СЕТ СН'!$G$14+СВЦЭМ!$D$10+'СЕТ СН'!$G$6-'СЕТ СН'!$G$26</f>
        <v>1346.6502426500001</v>
      </c>
      <c r="I108" s="36">
        <f>SUMIFS(СВЦЭМ!$D$39:$D$782,СВЦЭМ!$A$39:$A$782,$A108,СВЦЭМ!$B$39:$B$782,I$83)+'СЕТ СН'!$G$14+СВЦЭМ!$D$10+'СЕТ СН'!$G$6-'СЕТ СН'!$G$26</f>
        <v>1284.0081554000001</v>
      </c>
      <c r="J108" s="36">
        <f>SUMIFS(СВЦЭМ!$D$39:$D$782,СВЦЭМ!$A$39:$A$782,$A108,СВЦЭМ!$B$39:$B$782,J$83)+'СЕТ СН'!$G$14+СВЦЭМ!$D$10+'СЕТ СН'!$G$6-'СЕТ СН'!$G$26</f>
        <v>1178.8930999199999</v>
      </c>
      <c r="K108" s="36">
        <f>SUMIFS(СВЦЭМ!$D$39:$D$782,СВЦЭМ!$A$39:$A$782,$A108,СВЦЭМ!$B$39:$B$782,K$83)+'СЕТ СН'!$G$14+СВЦЭМ!$D$10+'СЕТ СН'!$G$6-'СЕТ СН'!$G$26</f>
        <v>1201.24491395</v>
      </c>
      <c r="L108" s="36">
        <f>SUMIFS(СВЦЭМ!$D$39:$D$782,СВЦЭМ!$A$39:$A$782,$A108,СВЦЭМ!$B$39:$B$782,L$83)+'СЕТ СН'!$G$14+СВЦЭМ!$D$10+'СЕТ СН'!$G$6-'СЕТ СН'!$G$26</f>
        <v>1207.5190964200001</v>
      </c>
      <c r="M108" s="36">
        <f>SUMIFS(СВЦЭМ!$D$39:$D$782,СВЦЭМ!$A$39:$A$782,$A108,СВЦЭМ!$B$39:$B$782,M$83)+'СЕТ СН'!$G$14+СВЦЭМ!$D$10+'СЕТ СН'!$G$6-'СЕТ СН'!$G$26</f>
        <v>1295.20675768</v>
      </c>
      <c r="N108" s="36">
        <f>SUMIFS(СВЦЭМ!$D$39:$D$782,СВЦЭМ!$A$39:$A$782,$A108,СВЦЭМ!$B$39:$B$782,N$83)+'СЕТ СН'!$G$14+СВЦЭМ!$D$10+'СЕТ СН'!$G$6-'СЕТ СН'!$G$26</f>
        <v>1392.47442826</v>
      </c>
      <c r="O108" s="36">
        <f>SUMIFS(СВЦЭМ!$D$39:$D$782,СВЦЭМ!$A$39:$A$782,$A108,СВЦЭМ!$B$39:$B$782,O$83)+'СЕТ СН'!$G$14+СВЦЭМ!$D$10+'СЕТ СН'!$G$6-'СЕТ СН'!$G$26</f>
        <v>1370.1691101399999</v>
      </c>
      <c r="P108" s="36">
        <f>SUMIFS(СВЦЭМ!$D$39:$D$782,СВЦЭМ!$A$39:$A$782,$A108,СВЦЭМ!$B$39:$B$782,P$83)+'СЕТ СН'!$G$14+СВЦЭМ!$D$10+'СЕТ СН'!$G$6-'СЕТ СН'!$G$26</f>
        <v>1370.68220681</v>
      </c>
      <c r="Q108" s="36">
        <f>SUMIFS(СВЦЭМ!$D$39:$D$782,СВЦЭМ!$A$39:$A$782,$A108,СВЦЭМ!$B$39:$B$782,Q$83)+'СЕТ СН'!$G$14+СВЦЭМ!$D$10+'СЕТ СН'!$G$6-'СЕТ СН'!$G$26</f>
        <v>1370.6450545300002</v>
      </c>
      <c r="R108" s="36">
        <f>SUMIFS(СВЦЭМ!$D$39:$D$782,СВЦЭМ!$A$39:$A$782,$A108,СВЦЭМ!$B$39:$B$782,R$83)+'СЕТ СН'!$G$14+СВЦЭМ!$D$10+'СЕТ СН'!$G$6-'СЕТ СН'!$G$26</f>
        <v>1269.8853068100002</v>
      </c>
      <c r="S108" s="36">
        <f>SUMIFS(СВЦЭМ!$D$39:$D$782,СВЦЭМ!$A$39:$A$782,$A108,СВЦЭМ!$B$39:$B$782,S$83)+'СЕТ СН'!$G$14+СВЦЭМ!$D$10+'СЕТ СН'!$G$6-'СЕТ СН'!$G$26</f>
        <v>1204.8259143999999</v>
      </c>
      <c r="T108" s="36">
        <f>SUMIFS(СВЦЭМ!$D$39:$D$782,СВЦЭМ!$A$39:$A$782,$A108,СВЦЭМ!$B$39:$B$782,T$83)+'СЕТ СН'!$G$14+СВЦЭМ!$D$10+'СЕТ СН'!$G$6-'СЕТ СН'!$G$26</f>
        <v>1116.36309603</v>
      </c>
      <c r="U108" s="36">
        <f>SUMIFS(СВЦЭМ!$D$39:$D$782,СВЦЭМ!$A$39:$A$782,$A108,СВЦЭМ!$B$39:$B$782,U$83)+'СЕТ СН'!$G$14+СВЦЭМ!$D$10+'СЕТ СН'!$G$6-'СЕТ СН'!$G$26</f>
        <v>1122.53085259</v>
      </c>
      <c r="V108" s="36">
        <f>SUMIFS(СВЦЭМ!$D$39:$D$782,СВЦЭМ!$A$39:$A$782,$A108,СВЦЭМ!$B$39:$B$782,V$83)+'СЕТ СН'!$G$14+СВЦЭМ!$D$10+'СЕТ СН'!$G$6-'СЕТ СН'!$G$26</f>
        <v>1143.36126906</v>
      </c>
      <c r="W108" s="36">
        <f>SUMIFS(СВЦЭМ!$D$39:$D$782,СВЦЭМ!$A$39:$A$782,$A108,СВЦЭМ!$B$39:$B$782,W$83)+'СЕТ СН'!$G$14+СВЦЭМ!$D$10+'СЕТ СН'!$G$6-'СЕТ СН'!$G$26</f>
        <v>1157.4146882</v>
      </c>
      <c r="X108" s="36">
        <f>SUMIFS(СВЦЭМ!$D$39:$D$782,СВЦЭМ!$A$39:$A$782,$A108,СВЦЭМ!$B$39:$B$782,X$83)+'СЕТ СН'!$G$14+СВЦЭМ!$D$10+'СЕТ СН'!$G$6-'СЕТ СН'!$G$26</f>
        <v>1183.96348805</v>
      </c>
      <c r="Y108" s="36">
        <f>SUMIFS(СВЦЭМ!$D$39:$D$782,СВЦЭМ!$A$39:$A$782,$A108,СВЦЭМ!$B$39:$B$782,Y$83)+'СЕТ СН'!$G$14+СВЦЭМ!$D$10+'СЕТ СН'!$G$6-'СЕТ СН'!$G$26</f>
        <v>1202.3581480999999</v>
      </c>
    </row>
    <row r="109" spans="1:25" ht="15.75" x14ac:dyDescent="0.2">
      <c r="A109" s="35">
        <f t="shared" si="2"/>
        <v>44860</v>
      </c>
      <c r="B109" s="36">
        <f>SUMIFS(СВЦЭМ!$D$39:$D$782,СВЦЭМ!$A$39:$A$782,$A109,СВЦЭМ!$B$39:$B$782,B$83)+'СЕТ СН'!$G$14+СВЦЭМ!$D$10+'СЕТ СН'!$G$6-'СЕТ СН'!$G$26</f>
        <v>1375.72483317</v>
      </c>
      <c r="C109" s="36">
        <f>SUMIFS(СВЦЭМ!$D$39:$D$782,СВЦЭМ!$A$39:$A$782,$A109,СВЦЭМ!$B$39:$B$782,C$83)+'СЕТ СН'!$G$14+СВЦЭМ!$D$10+'СЕТ СН'!$G$6-'СЕТ СН'!$G$26</f>
        <v>1389.5230603300001</v>
      </c>
      <c r="D109" s="36">
        <f>SUMIFS(СВЦЭМ!$D$39:$D$782,СВЦЭМ!$A$39:$A$782,$A109,СВЦЭМ!$B$39:$B$782,D$83)+'СЕТ СН'!$G$14+СВЦЭМ!$D$10+'СЕТ СН'!$G$6-'СЕТ СН'!$G$26</f>
        <v>1402.68593717</v>
      </c>
      <c r="E109" s="36">
        <f>SUMIFS(СВЦЭМ!$D$39:$D$782,СВЦЭМ!$A$39:$A$782,$A109,СВЦЭМ!$B$39:$B$782,E$83)+'СЕТ СН'!$G$14+СВЦЭМ!$D$10+'СЕТ СН'!$G$6-'СЕТ СН'!$G$26</f>
        <v>1420.3978045599999</v>
      </c>
      <c r="F109" s="36">
        <f>SUMIFS(СВЦЭМ!$D$39:$D$782,СВЦЭМ!$A$39:$A$782,$A109,СВЦЭМ!$B$39:$B$782,F$83)+'СЕТ СН'!$G$14+СВЦЭМ!$D$10+'СЕТ СН'!$G$6-'СЕТ СН'!$G$26</f>
        <v>1392.4273508900001</v>
      </c>
      <c r="G109" s="36">
        <f>SUMIFS(СВЦЭМ!$D$39:$D$782,СВЦЭМ!$A$39:$A$782,$A109,СВЦЭМ!$B$39:$B$782,G$83)+'СЕТ СН'!$G$14+СВЦЭМ!$D$10+'СЕТ СН'!$G$6-'СЕТ СН'!$G$26</f>
        <v>1335.20984002</v>
      </c>
      <c r="H109" s="36">
        <f>SUMIFS(СВЦЭМ!$D$39:$D$782,СВЦЭМ!$A$39:$A$782,$A109,СВЦЭМ!$B$39:$B$782,H$83)+'СЕТ СН'!$G$14+СВЦЭМ!$D$10+'СЕТ СН'!$G$6-'СЕТ СН'!$G$26</f>
        <v>1248.94034356</v>
      </c>
      <c r="I109" s="36">
        <f>SUMIFS(СВЦЭМ!$D$39:$D$782,СВЦЭМ!$A$39:$A$782,$A109,СВЦЭМ!$B$39:$B$782,I$83)+'СЕТ СН'!$G$14+СВЦЭМ!$D$10+'СЕТ СН'!$G$6-'СЕТ СН'!$G$26</f>
        <v>1293.2696224800002</v>
      </c>
      <c r="J109" s="36">
        <f>SUMIFS(СВЦЭМ!$D$39:$D$782,СВЦЭМ!$A$39:$A$782,$A109,СВЦЭМ!$B$39:$B$782,J$83)+'СЕТ СН'!$G$14+СВЦЭМ!$D$10+'СЕТ СН'!$G$6-'СЕТ СН'!$G$26</f>
        <v>1256.6180079300002</v>
      </c>
      <c r="K109" s="36">
        <f>SUMIFS(СВЦЭМ!$D$39:$D$782,СВЦЭМ!$A$39:$A$782,$A109,СВЦЭМ!$B$39:$B$782,K$83)+'СЕТ СН'!$G$14+СВЦЭМ!$D$10+'СЕТ СН'!$G$6-'СЕТ СН'!$G$26</f>
        <v>1267.4913416200002</v>
      </c>
      <c r="L109" s="36">
        <f>SUMIFS(СВЦЭМ!$D$39:$D$782,СВЦЭМ!$A$39:$A$782,$A109,СВЦЭМ!$B$39:$B$782,L$83)+'СЕТ СН'!$G$14+СВЦЭМ!$D$10+'СЕТ СН'!$G$6-'СЕТ СН'!$G$26</f>
        <v>1275.09688856</v>
      </c>
      <c r="M109" s="36">
        <f>SUMIFS(СВЦЭМ!$D$39:$D$782,СВЦЭМ!$A$39:$A$782,$A109,СВЦЭМ!$B$39:$B$782,M$83)+'СЕТ СН'!$G$14+СВЦЭМ!$D$10+'СЕТ СН'!$G$6-'СЕТ СН'!$G$26</f>
        <v>1272.1580362100001</v>
      </c>
      <c r="N109" s="36">
        <f>SUMIFS(СВЦЭМ!$D$39:$D$782,СВЦЭМ!$A$39:$A$782,$A109,СВЦЭМ!$B$39:$B$782,N$83)+'СЕТ СН'!$G$14+СВЦЭМ!$D$10+'СЕТ СН'!$G$6-'СЕТ СН'!$G$26</f>
        <v>1279.80208593</v>
      </c>
      <c r="O109" s="36">
        <f>SUMIFS(СВЦЭМ!$D$39:$D$782,СВЦЭМ!$A$39:$A$782,$A109,СВЦЭМ!$B$39:$B$782,O$83)+'СЕТ СН'!$G$14+СВЦЭМ!$D$10+'СЕТ СН'!$G$6-'СЕТ СН'!$G$26</f>
        <v>1322.06838741</v>
      </c>
      <c r="P109" s="36">
        <f>SUMIFS(СВЦЭМ!$D$39:$D$782,СВЦЭМ!$A$39:$A$782,$A109,СВЦЭМ!$B$39:$B$782,P$83)+'СЕТ СН'!$G$14+СВЦЭМ!$D$10+'СЕТ СН'!$G$6-'СЕТ СН'!$G$26</f>
        <v>1333.1079148000001</v>
      </c>
      <c r="Q109" s="36">
        <f>SUMIFS(СВЦЭМ!$D$39:$D$782,СВЦЭМ!$A$39:$A$782,$A109,СВЦЭМ!$B$39:$B$782,Q$83)+'СЕТ СН'!$G$14+СВЦЭМ!$D$10+'СЕТ СН'!$G$6-'СЕТ СН'!$G$26</f>
        <v>1319.3856565200001</v>
      </c>
      <c r="R109" s="36">
        <f>SUMIFS(СВЦЭМ!$D$39:$D$782,СВЦЭМ!$A$39:$A$782,$A109,СВЦЭМ!$B$39:$B$782,R$83)+'СЕТ СН'!$G$14+СВЦЭМ!$D$10+'СЕТ СН'!$G$6-'СЕТ СН'!$G$26</f>
        <v>1316.33155321</v>
      </c>
      <c r="S109" s="36">
        <f>SUMIFS(СВЦЭМ!$D$39:$D$782,СВЦЭМ!$A$39:$A$782,$A109,СВЦЭМ!$B$39:$B$782,S$83)+'СЕТ СН'!$G$14+СВЦЭМ!$D$10+'СЕТ СН'!$G$6-'СЕТ СН'!$G$26</f>
        <v>1248.6175531199999</v>
      </c>
      <c r="T109" s="36">
        <f>SUMIFS(СВЦЭМ!$D$39:$D$782,СВЦЭМ!$A$39:$A$782,$A109,СВЦЭМ!$B$39:$B$782,T$83)+'СЕТ СН'!$G$14+СВЦЭМ!$D$10+'СЕТ СН'!$G$6-'СЕТ СН'!$G$26</f>
        <v>1233.03131992</v>
      </c>
      <c r="U109" s="36">
        <f>SUMIFS(СВЦЭМ!$D$39:$D$782,СВЦЭМ!$A$39:$A$782,$A109,СВЦЭМ!$B$39:$B$782,U$83)+'СЕТ СН'!$G$14+СВЦЭМ!$D$10+'СЕТ СН'!$G$6-'СЕТ СН'!$G$26</f>
        <v>1247.8127688100001</v>
      </c>
      <c r="V109" s="36">
        <f>SUMIFS(СВЦЭМ!$D$39:$D$782,СВЦЭМ!$A$39:$A$782,$A109,СВЦЭМ!$B$39:$B$782,V$83)+'СЕТ СН'!$G$14+СВЦЭМ!$D$10+'СЕТ СН'!$G$6-'СЕТ СН'!$G$26</f>
        <v>1272.9242172700001</v>
      </c>
      <c r="W109" s="36">
        <f>SUMIFS(СВЦЭМ!$D$39:$D$782,СВЦЭМ!$A$39:$A$782,$A109,СВЦЭМ!$B$39:$B$782,W$83)+'СЕТ СН'!$G$14+СВЦЭМ!$D$10+'СЕТ СН'!$G$6-'СЕТ СН'!$G$26</f>
        <v>1309.26930279</v>
      </c>
      <c r="X109" s="36">
        <f>SUMIFS(СВЦЭМ!$D$39:$D$782,СВЦЭМ!$A$39:$A$782,$A109,СВЦЭМ!$B$39:$B$782,X$83)+'СЕТ СН'!$G$14+СВЦЭМ!$D$10+'СЕТ СН'!$G$6-'СЕТ СН'!$G$26</f>
        <v>1316.9020329800001</v>
      </c>
      <c r="Y109" s="36">
        <f>SUMIFS(СВЦЭМ!$D$39:$D$782,СВЦЭМ!$A$39:$A$782,$A109,СВЦЭМ!$B$39:$B$782,Y$83)+'СЕТ СН'!$G$14+СВЦЭМ!$D$10+'СЕТ СН'!$G$6-'СЕТ СН'!$G$26</f>
        <v>1324.76311057</v>
      </c>
    </row>
    <row r="110" spans="1:25" ht="15.75" x14ac:dyDescent="0.2">
      <c r="A110" s="35">
        <f t="shared" si="2"/>
        <v>44861</v>
      </c>
      <c r="B110" s="36">
        <f>SUMIFS(СВЦЭМ!$D$39:$D$782,СВЦЭМ!$A$39:$A$782,$A110,СВЦЭМ!$B$39:$B$782,B$83)+'СЕТ СН'!$G$14+СВЦЭМ!$D$10+'СЕТ СН'!$G$6-'СЕТ СН'!$G$26</f>
        <v>1384.6315605300001</v>
      </c>
      <c r="C110" s="36">
        <f>SUMIFS(СВЦЭМ!$D$39:$D$782,СВЦЭМ!$A$39:$A$782,$A110,СВЦЭМ!$B$39:$B$782,C$83)+'СЕТ СН'!$G$14+СВЦЭМ!$D$10+'СЕТ СН'!$G$6-'СЕТ СН'!$G$26</f>
        <v>1406.23014577</v>
      </c>
      <c r="D110" s="36">
        <f>SUMIFS(СВЦЭМ!$D$39:$D$782,СВЦЭМ!$A$39:$A$782,$A110,СВЦЭМ!$B$39:$B$782,D$83)+'СЕТ СН'!$G$14+СВЦЭМ!$D$10+'СЕТ СН'!$G$6-'СЕТ СН'!$G$26</f>
        <v>1434.28309068</v>
      </c>
      <c r="E110" s="36">
        <f>SUMIFS(СВЦЭМ!$D$39:$D$782,СВЦЭМ!$A$39:$A$782,$A110,СВЦЭМ!$B$39:$B$782,E$83)+'СЕТ СН'!$G$14+СВЦЭМ!$D$10+'СЕТ СН'!$G$6-'СЕТ СН'!$G$26</f>
        <v>1439.7741673</v>
      </c>
      <c r="F110" s="36">
        <f>SUMIFS(СВЦЭМ!$D$39:$D$782,СВЦЭМ!$A$39:$A$782,$A110,СВЦЭМ!$B$39:$B$782,F$83)+'СЕТ СН'!$G$14+СВЦЭМ!$D$10+'СЕТ СН'!$G$6-'СЕТ СН'!$G$26</f>
        <v>1418.8624827200001</v>
      </c>
      <c r="G110" s="36">
        <f>SUMIFS(СВЦЭМ!$D$39:$D$782,СВЦЭМ!$A$39:$A$782,$A110,СВЦЭМ!$B$39:$B$782,G$83)+'СЕТ СН'!$G$14+СВЦЭМ!$D$10+'СЕТ СН'!$G$6-'СЕТ СН'!$G$26</f>
        <v>1346.2409368900001</v>
      </c>
      <c r="H110" s="36">
        <f>SUMIFS(СВЦЭМ!$D$39:$D$782,СВЦЭМ!$A$39:$A$782,$A110,СВЦЭМ!$B$39:$B$782,H$83)+'СЕТ СН'!$G$14+СВЦЭМ!$D$10+'СЕТ СН'!$G$6-'СЕТ СН'!$G$26</f>
        <v>1243.5948372299999</v>
      </c>
      <c r="I110" s="36">
        <f>SUMIFS(СВЦЭМ!$D$39:$D$782,СВЦЭМ!$A$39:$A$782,$A110,СВЦЭМ!$B$39:$B$782,I$83)+'СЕТ СН'!$G$14+СВЦЭМ!$D$10+'СЕТ СН'!$G$6-'СЕТ СН'!$G$26</f>
        <v>1242.3315834499999</v>
      </c>
      <c r="J110" s="36">
        <f>SUMIFS(СВЦЭМ!$D$39:$D$782,СВЦЭМ!$A$39:$A$782,$A110,СВЦЭМ!$B$39:$B$782,J$83)+'СЕТ СН'!$G$14+СВЦЭМ!$D$10+'СЕТ СН'!$G$6-'СЕТ СН'!$G$26</f>
        <v>1216.6082920199999</v>
      </c>
      <c r="K110" s="36">
        <f>SUMIFS(СВЦЭМ!$D$39:$D$782,СВЦЭМ!$A$39:$A$782,$A110,СВЦЭМ!$B$39:$B$782,K$83)+'СЕТ СН'!$G$14+СВЦЭМ!$D$10+'СЕТ СН'!$G$6-'СЕТ СН'!$G$26</f>
        <v>1232.80197643</v>
      </c>
      <c r="L110" s="36">
        <f>SUMIFS(СВЦЭМ!$D$39:$D$782,СВЦЭМ!$A$39:$A$782,$A110,СВЦЭМ!$B$39:$B$782,L$83)+'СЕТ СН'!$G$14+СВЦЭМ!$D$10+'СЕТ СН'!$G$6-'СЕТ СН'!$G$26</f>
        <v>1236.7192152499999</v>
      </c>
      <c r="M110" s="36">
        <f>SUMIFS(СВЦЭМ!$D$39:$D$782,СВЦЭМ!$A$39:$A$782,$A110,СВЦЭМ!$B$39:$B$782,M$83)+'СЕТ СН'!$G$14+СВЦЭМ!$D$10+'СЕТ СН'!$G$6-'СЕТ СН'!$G$26</f>
        <v>1244.9168244299999</v>
      </c>
      <c r="N110" s="36">
        <f>SUMIFS(СВЦЭМ!$D$39:$D$782,СВЦЭМ!$A$39:$A$782,$A110,СВЦЭМ!$B$39:$B$782,N$83)+'СЕТ СН'!$G$14+СВЦЭМ!$D$10+'СЕТ СН'!$G$6-'СЕТ СН'!$G$26</f>
        <v>1274.4231642</v>
      </c>
      <c r="O110" s="36">
        <f>SUMIFS(СВЦЭМ!$D$39:$D$782,СВЦЭМ!$A$39:$A$782,$A110,СВЦЭМ!$B$39:$B$782,O$83)+'СЕТ СН'!$G$14+СВЦЭМ!$D$10+'СЕТ СН'!$G$6-'СЕТ СН'!$G$26</f>
        <v>1286.9688078899999</v>
      </c>
      <c r="P110" s="36">
        <f>SUMIFS(СВЦЭМ!$D$39:$D$782,СВЦЭМ!$A$39:$A$782,$A110,СВЦЭМ!$B$39:$B$782,P$83)+'СЕТ СН'!$G$14+СВЦЭМ!$D$10+'СЕТ СН'!$G$6-'СЕТ СН'!$G$26</f>
        <v>1288.14387401</v>
      </c>
      <c r="Q110" s="36">
        <f>SUMIFS(СВЦЭМ!$D$39:$D$782,СВЦЭМ!$A$39:$A$782,$A110,СВЦЭМ!$B$39:$B$782,Q$83)+'СЕТ СН'!$G$14+СВЦЭМ!$D$10+'СЕТ СН'!$G$6-'СЕТ СН'!$G$26</f>
        <v>1298.5426832100002</v>
      </c>
      <c r="R110" s="36">
        <f>SUMIFS(СВЦЭМ!$D$39:$D$782,СВЦЭМ!$A$39:$A$782,$A110,СВЦЭМ!$B$39:$B$782,R$83)+'СЕТ СН'!$G$14+СВЦЭМ!$D$10+'СЕТ СН'!$G$6-'СЕТ СН'!$G$26</f>
        <v>1270.6537698900001</v>
      </c>
      <c r="S110" s="36">
        <f>SUMIFS(СВЦЭМ!$D$39:$D$782,СВЦЭМ!$A$39:$A$782,$A110,СВЦЭМ!$B$39:$B$782,S$83)+'СЕТ СН'!$G$14+СВЦЭМ!$D$10+'СЕТ СН'!$G$6-'СЕТ СН'!$G$26</f>
        <v>1251.7518458499999</v>
      </c>
      <c r="T110" s="36">
        <f>SUMIFS(СВЦЭМ!$D$39:$D$782,СВЦЭМ!$A$39:$A$782,$A110,СВЦЭМ!$B$39:$B$782,T$83)+'СЕТ СН'!$G$14+СВЦЭМ!$D$10+'СЕТ СН'!$G$6-'СЕТ СН'!$G$26</f>
        <v>1213.2430070800001</v>
      </c>
      <c r="U110" s="36">
        <f>SUMIFS(СВЦЭМ!$D$39:$D$782,СВЦЭМ!$A$39:$A$782,$A110,СВЦЭМ!$B$39:$B$782,U$83)+'СЕТ СН'!$G$14+СВЦЭМ!$D$10+'СЕТ СН'!$G$6-'СЕТ СН'!$G$26</f>
        <v>1236.7689720999999</v>
      </c>
      <c r="V110" s="36">
        <f>SUMIFS(СВЦЭМ!$D$39:$D$782,СВЦЭМ!$A$39:$A$782,$A110,СВЦЭМ!$B$39:$B$782,V$83)+'СЕТ СН'!$G$14+СВЦЭМ!$D$10+'СЕТ СН'!$G$6-'СЕТ СН'!$G$26</f>
        <v>1266.9357483900001</v>
      </c>
      <c r="W110" s="36">
        <f>SUMIFS(СВЦЭМ!$D$39:$D$782,СВЦЭМ!$A$39:$A$782,$A110,СВЦЭМ!$B$39:$B$782,W$83)+'СЕТ СН'!$G$14+СВЦЭМ!$D$10+'СЕТ СН'!$G$6-'СЕТ СН'!$G$26</f>
        <v>1291.7839997800002</v>
      </c>
      <c r="X110" s="36">
        <f>SUMIFS(СВЦЭМ!$D$39:$D$782,СВЦЭМ!$A$39:$A$782,$A110,СВЦЭМ!$B$39:$B$782,X$83)+'СЕТ СН'!$G$14+СВЦЭМ!$D$10+'СЕТ СН'!$G$6-'СЕТ СН'!$G$26</f>
        <v>1343.45124584</v>
      </c>
      <c r="Y110" s="36">
        <f>SUMIFS(СВЦЭМ!$D$39:$D$782,СВЦЭМ!$A$39:$A$782,$A110,СВЦЭМ!$B$39:$B$782,Y$83)+'СЕТ СН'!$G$14+СВЦЭМ!$D$10+'СЕТ СН'!$G$6-'СЕТ СН'!$G$26</f>
        <v>1370.8912894499999</v>
      </c>
    </row>
    <row r="111" spans="1:25" ht="15.75" x14ac:dyDescent="0.2">
      <c r="A111" s="35">
        <f t="shared" si="2"/>
        <v>44862</v>
      </c>
      <c r="B111" s="36">
        <f>SUMIFS(СВЦЭМ!$D$39:$D$782,СВЦЭМ!$A$39:$A$782,$A111,СВЦЭМ!$B$39:$B$782,B$83)+'СЕТ СН'!$G$14+СВЦЭМ!$D$10+'СЕТ СН'!$G$6-'СЕТ СН'!$G$26</f>
        <v>1361.13071519</v>
      </c>
      <c r="C111" s="36">
        <f>SUMIFS(СВЦЭМ!$D$39:$D$782,СВЦЭМ!$A$39:$A$782,$A111,СВЦЭМ!$B$39:$B$782,C$83)+'СЕТ СН'!$G$14+СВЦЭМ!$D$10+'СЕТ СН'!$G$6-'СЕТ СН'!$G$26</f>
        <v>1392.4656894100001</v>
      </c>
      <c r="D111" s="36">
        <f>SUMIFS(СВЦЭМ!$D$39:$D$782,СВЦЭМ!$A$39:$A$782,$A111,СВЦЭМ!$B$39:$B$782,D$83)+'СЕТ СН'!$G$14+СВЦЭМ!$D$10+'СЕТ СН'!$G$6-'СЕТ СН'!$G$26</f>
        <v>1430.42657108</v>
      </c>
      <c r="E111" s="36">
        <f>SUMIFS(СВЦЭМ!$D$39:$D$782,СВЦЭМ!$A$39:$A$782,$A111,СВЦЭМ!$B$39:$B$782,E$83)+'СЕТ СН'!$G$14+СВЦЭМ!$D$10+'СЕТ СН'!$G$6-'СЕТ СН'!$G$26</f>
        <v>1431.5209717800001</v>
      </c>
      <c r="F111" s="36">
        <f>SUMIFS(СВЦЭМ!$D$39:$D$782,СВЦЭМ!$A$39:$A$782,$A111,СВЦЭМ!$B$39:$B$782,F$83)+'СЕТ СН'!$G$14+СВЦЭМ!$D$10+'СЕТ СН'!$G$6-'СЕТ СН'!$G$26</f>
        <v>1433.27973995</v>
      </c>
      <c r="G111" s="36">
        <f>SUMIFS(СВЦЭМ!$D$39:$D$782,СВЦЭМ!$A$39:$A$782,$A111,СВЦЭМ!$B$39:$B$782,G$83)+'СЕТ СН'!$G$14+СВЦЭМ!$D$10+'СЕТ СН'!$G$6-'СЕТ СН'!$G$26</f>
        <v>1418.69373589</v>
      </c>
      <c r="H111" s="36">
        <f>SUMIFS(СВЦЭМ!$D$39:$D$782,СВЦЭМ!$A$39:$A$782,$A111,СВЦЭМ!$B$39:$B$782,H$83)+'СЕТ СН'!$G$14+СВЦЭМ!$D$10+'СЕТ СН'!$G$6-'СЕТ СН'!$G$26</f>
        <v>1371.3040056500001</v>
      </c>
      <c r="I111" s="36">
        <f>SUMIFS(СВЦЭМ!$D$39:$D$782,СВЦЭМ!$A$39:$A$782,$A111,СВЦЭМ!$B$39:$B$782,I$83)+'СЕТ СН'!$G$14+СВЦЭМ!$D$10+'СЕТ СН'!$G$6-'СЕТ СН'!$G$26</f>
        <v>1325.48833423</v>
      </c>
      <c r="J111" s="36">
        <f>SUMIFS(СВЦЭМ!$D$39:$D$782,СВЦЭМ!$A$39:$A$782,$A111,СВЦЭМ!$B$39:$B$782,J$83)+'СЕТ СН'!$G$14+СВЦЭМ!$D$10+'СЕТ СН'!$G$6-'СЕТ СН'!$G$26</f>
        <v>1294.0699260400002</v>
      </c>
      <c r="K111" s="36">
        <f>SUMIFS(СВЦЭМ!$D$39:$D$782,СВЦЭМ!$A$39:$A$782,$A111,СВЦЭМ!$B$39:$B$782,K$83)+'СЕТ СН'!$G$14+СВЦЭМ!$D$10+'СЕТ СН'!$G$6-'СЕТ СН'!$G$26</f>
        <v>1285.69145258</v>
      </c>
      <c r="L111" s="36">
        <f>SUMIFS(СВЦЭМ!$D$39:$D$782,СВЦЭМ!$A$39:$A$782,$A111,СВЦЭМ!$B$39:$B$782,L$83)+'СЕТ СН'!$G$14+СВЦЭМ!$D$10+'СЕТ СН'!$G$6-'СЕТ СН'!$G$26</f>
        <v>1277.83806056</v>
      </c>
      <c r="M111" s="36">
        <f>SUMIFS(СВЦЭМ!$D$39:$D$782,СВЦЭМ!$A$39:$A$782,$A111,СВЦЭМ!$B$39:$B$782,M$83)+'СЕТ СН'!$G$14+СВЦЭМ!$D$10+'СЕТ СН'!$G$6-'СЕТ СН'!$G$26</f>
        <v>1290.4712816900001</v>
      </c>
      <c r="N111" s="36">
        <f>SUMIFS(СВЦЭМ!$D$39:$D$782,СВЦЭМ!$A$39:$A$782,$A111,СВЦЭМ!$B$39:$B$782,N$83)+'СЕТ СН'!$G$14+СВЦЭМ!$D$10+'СЕТ СН'!$G$6-'СЕТ СН'!$G$26</f>
        <v>1295.94664291</v>
      </c>
      <c r="O111" s="36">
        <f>SUMIFS(СВЦЭМ!$D$39:$D$782,СВЦЭМ!$A$39:$A$782,$A111,СВЦЭМ!$B$39:$B$782,O$83)+'СЕТ СН'!$G$14+СВЦЭМ!$D$10+'СЕТ СН'!$G$6-'СЕТ СН'!$G$26</f>
        <v>1322.62332455</v>
      </c>
      <c r="P111" s="36">
        <f>SUMIFS(СВЦЭМ!$D$39:$D$782,СВЦЭМ!$A$39:$A$782,$A111,СВЦЭМ!$B$39:$B$782,P$83)+'СЕТ СН'!$G$14+СВЦЭМ!$D$10+'СЕТ СН'!$G$6-'СЕТ СН'!$G$26</f>
        <v>1334.26846783</v>
      </c>
      <c r="Q111" s="36">
        <f>SUMIFS(СВЦЭМ!$D$39:$D$782,СВЦЭМ!$A$39:$A$782,$A111,СВЦЭМ!$B$39:$B$782,Q$83)+'СЕТ СН'!$G$14+СВЦЭМ!$D$10+'СЕТ СН'!$G$6-'СЕТ СН'!$G$26</f>
        <v>1333.86245805</v>
      </c>
      <c r="R111" s="36">
        <f>SUMIFS(СВЦЭМ!$D$39:$D$782,СВЦЭМ!$A$39:$A$782,$A111,СВЦЭМ!$B$39:$B$782,R$83)+'СЕТ СН'!$G$14+СВЦЭМ!$D$10+'СЕТ СН'!$G$6-'СЕТ СН'!$G$26</f>
        <v>1340.1467625800001</v>
      </c>
      <c r="S111" s="36">
        <f>SUMIFS(СВЦЭМ!$D$39:$D$782,СВЦЭМ!$A$39:$A$782,$A111,СВЦЭМ!$B$39:$B$782,S$83)+'СЕТ СН'!$G$14+СВЦЭМ!$D$10+'СЕТ СН'!$G$6-'СЕТ СН'!$G$26</f>
        <v>1322.77800791</v>
      </c>
      <c r="T111" s="36">
        <f>SUMIFS(СВЦЭМ!$D$39:$D$782,СВЦЭМ!$A$39:$A$782,$A111,СВЦЭМ!$B$39:$B$782,T$83)+'СЕТ СН'!$G$14+СВЦЭМ!$D$10+'СЕТ СН'!$G$6-'СЕТ СН'!$G$26</f>
        <v>1277.63861118</v>
      </c>
      <c r="U111" s="36">
        <f>SUMIFS(СВЦЭМ!$D$39:$D$782,СВЦЭМ!$A$39:$A$782,$A111,СВЦЭМ!$B$39:$B$782,U$83)+'СЕТ СН'!$G$14+СВЦЭМ!$D$10+'СЕТ СН'!$G$6-'СЕТ СН'!$G$26</f>
        <v>1267.9329720599999</v>
      </c>
      <c r="V111" s="36">
        <f>SUMIFS(СВЦЭМ!$D$39:$D$782,СВЦЭМ!$A$39:$A$782,$A111,СВЦЭМ!$B$39:$B$782,V$83)+'СЕТ СН'!$G$14+СВЦЭМ!$D$10+'СЕТ СН'!$G$6-'СЕТ СН'!$G$26</f>
        <v>1299.64543514</v>
      </c>
      <c r="W111" s="36">
        <f>SUMIFS(СВЦЭМ!$D$39:$D$782,СВЦЭМ!$A$39:$A$782,$A111,СВЦЭМ!$B$39:$B$782,W$83)+'СЕТ СН'!$G$14+СВЦЭМ!$D$10+'СЕТ СН'!$G$6-'СЕТ СН'!$G$26</f>
        <v>1319.7482056400002</v>
      </c>
      <c r="X111" s="36">
        <f>SUMIFS(СВЦЭМ!$D$39:$D$782,СВЦЭМ!$A$39:$A$782,$A111,СВЦЭМ!$B$39:$B$782,X$83)+'СЕТ СН'!$G$14+СВЦЭМ!$D$10+'СЕТ СН'!$G$6-'СЕТ СН'!$G$26</f>
        <v>1346.4921470300001</v>
      </c>
      <c r="Y111" s="36">
        <f>SUMIFS(СВЦЭМ!$D$39:$D$782,СВЦЭМ!$A$39:$A$782,$A111,СВЦЭМ!$B$39:$B$782,Y$83)+'СЕТ СН'!$G$14+СВЦЭМ!$D$10+'СЕТ СН'!$G$6-'СЕТ СН'!$G$26</f>
        <v>1361.0051778700001</v>
      </c>
    </row>
    <row r="112" spans="1:25" ht="15.75" x14ac:dyDescent="0.2">
      <c r="A112" s="35">
        <f t="shared" si="2"/>
        <v>44863</v>
      </c>
      <c r="B112" s="36">
        <f>SUMIFS(СВЦЭМ!$D$39:$D$782,СВЦЭМ!$A$39:$A$782,$A112,СВЦЭМ!$B$39:$B$782,B$83)+'СЕТ СН'!$G$14+СВЦЭМ!$D$10+'СЕТ СН'!$G$6-'СЕТ СН'!$G$26</f>
        <v>1362.32869314</v>
      </c>
      <c r="C112" s="36">
        <f>SUMIFS(СВЦЭМ!$D$39:$D$782,СВЦЭМ!$A$39:$A$782,$A112,СВЦЭМ!$B$39:$B$782,C$83)+'СЕТ СН'!$G$14+СВЦЭМ!$D$10+'СЕТ СН'!$G$6-'СЕТ СН'!$G$26</f>
        <v>1392.5866717200001</v>
      </c>
      <c r="D112" s="36">
        <f>SUMIFS(СВЦЭМ!$D$39:$D$782,СВЦЭМ!$A$39:$A$782,$A112,СВЦЭМ!$B$39:$B$782,D$83)+'СЕТ СН'!$G$14+СВЦЭМ!$D$10+'СЕТ СН'!$G$6-'СЕТ СН'!$G$26</f>
        <v>1434.9219272800001</v>
      </c>
      <c r="E112" s="36">
        <f>SUMIFS(СВЦЭМ!$D$39:$D$782,СВЦЭМ!$A$39:$A$782,$A112,СВЦЭМ!$B$39:$B$782,E$83)+'СЕТ СН'!$G$14+СВЦЭМ!$D$10+'СЕТ СН'!$G$6-'СЕТ СН'!$G$26</f>
        <v>1428.35762811</v>
      </c>
      <c r="F112" s="36">
        <f>SUMIFS(СВЦЭМ!$D$39:$D$782,СВЦЭМ!$A$39:$A$782,$A112,СВЦЭМ!$B$39:$B$782,F$83)+'СЕТ СН'!$G$14+СВЦЭМ!$D$10+'СЕТ СН'!$G$6-'СЕТ СН'!$G$26</f>
        <v>1421.20335013</v>
      </c>
      <c r="G112" s="36">
        <f>SUMIFS(СВЦЭМ!$D$39:$D$782,СВЦЭМ!$A$39:$A$782,$A112,СВЦЭМ!$B$39:$B$782,G$83)+'СЕТ СН'!$G$14+СВЦЭМ!$D$10+'СЕТ СН'!$G$6-'СЕТ СН'!$G$26</f>
        <v>1402.74971673</v>
      </c>
      <c r="H112" s="36">
        <f>SUMIFS(СВЦЭМ!$D$39:$D$782,СВЦЭМ!$A$39:$A$782,$A112,СВЦЭМ!$B$39:$B$782,H$83)+'СЕТ СН'!$G$14+СВЦЭМ!$D$10+'СЕТ СН'!$G$6-'СЕТ СН'!$G$26</f>
        <v>1370.8832591299999</v>
      </c>
      <c r="I112" s="36">
        <f>SUMIFS(СВЦЭМ!$D$39:$D$782,СВЦЭМ!$A$39:$A$782,$A112,СВЦЭМ!$B$39:$B$782,I$83)+'СЕТ СН'!$G$14+СВЦЭМ!$D$10+'СЕТ СН'!$G$6-'СЕТ СН'!$G$26</f>
        <v>1336.00815762</v>
      </c>
      <c r="J112" s="36">
        <f>SUMIFS(СВЦЭМ!$D$39:$D$782,СВЦЭМ!$A$39:$A$782,$A112,СВЦЭМ!$B$39:$B$782,J$83)+'СЕТ СН'!$G$14+СВЦЭМ!$D$10+'СЕТ СН'!$G$6-'СЕТ СН'!$G$26</f>
        <v>1296.88236914</v>
      </c>
      <c r="K112" s="36">
        <f>SUMIFS(СВЦЭМ!$D$39:$D$782,СВЦЭМ!$A$39:$A$782,$A112,СВЦЭМ!$B$39:$B$782,K$83)+'СЕТ СН'!$G$14+СВЦЭМ!$D$10+'СЕТ СН'!$G$6-'СЕТ СН'!$G$26</f>
        <v>1287.4802248800002</v>
      </c>
      <c r="L112" s="36">
        <f>SUMIFS(СВЦЭМ!$D$39:$D$782,СВЦЭМ!$A$39:$A$782,$A112,СВЦЭМ!$B$39:$B$782,L$83)+'СЕТ СН'!$G$14+СВЦЭМ!$D$10+'СЕТ СН'!$G$6-'СЕТ СН'!$G$26</f>
        <v>1288.6232318299999</v>
      </c>
      <c r="M112" s="36">
        <f>SUMIFS(СВЦЭМ!$D$39:$D$782,СВЦЭМ!$A$39:$A$782,$A112,СВЦЭМ!$B$39:$B$782,M$83)+'СЕТ СН'!$G$14+СВЦЭМ!$D$10+'СЕТ СН'!$G$6-'СЕТ СН'!$G$26</f>
        <v>1291.86187021</v>
      </c>
      <c r="N112" s="36">
        <f>SUMIFS(СВЦЭМ!$D$39:$D$782,СВЦЭМ!$A$39:$A$782,$A112,СВЦЭМ!$B$39:$B$782,N$83)+'СЕТ СН'!$G$14+СВЦЭМ!$D$10+'СЕТ СН'!$G$6-'СЕТ СН'!$G$26</f>
        <v>1284.1523152899999</v>
      </c>
      <c r="O112" s="36">
        <f>SUMIFS(СВЦЭМ!$D$39:$D$782,СВЦЭМ!$A$39:$A$782,$A112,СВЦЭМ!$B$39:$B$782,O$83)+'СЕТ СН'!$G$14+СВЦЭМ!$D$10+'СЕТ СН'!$G$6-'СЕТ СН'!$G$26</f>
        <v>1306.4660756600001</v>
      </c>
      <c r="P112" s="36">
        <f>SUMIFS(СВЦЭМ!$D$39:$D$782,СВЦЭМ!$A$39:$A$782,$A112,СВЦЭМ!$B$39:$B$782,P$83)+'СЕТ СН'!$G$14+СВЦЭМ!$D$10+'СЕТ СН'!$G$6-'СЕТ СН'!$G$26</f>
        <v>1333.6609999</v>
      </c>
      <c r="Q112" s="36">
        <f>SUMIFS(СВЦЭМ!$D$39:$D$782,СВЦЭМ!$A$39:$A$782,$A112,СВЦЭМ!$B$39:$B$782,Q$83)+'СЕТ СН'!$G$14+СВЦЭМ!$D$10+'СЕТ СН'!$G$6-'СЕТ СН'!$G$26</f>
        <v>1324.4680832900001</v>
      </c>
      <c r="R112" s="36">
        <f>SUMIFS(СВЦЭМ!$D$39:$D$782,СВЦЭМ!$A$39:$A$782,$A112,СВЦЭМ!$B$39:$B$782,R$83)+'СЕТ СН'!$G$14+СВЦЭМ!$D$10+'СЕТ СН'!$G$6-'СЕТ СН'!$G$26</f>
        <v>1298.34750665</v>
      </c>
      <c r="S112" s="36">
        <f>SUMIFS(СВЦЭМ!$D$39:$D$782,СВЦЭМ!$A$39:$A$782,$A112,СВЦЭМ!$B$39:$B$782,S$83)+'СЕТ СН'!$G$14+СВЦЭМ!$D$10+'СЕТ СН'!$G$6-'СЕТ СН'!$G$26</f>
        <v>1267.4871789900001</v>
      </c>
      <c r="T112" s="36">
        <f>SUMIFS(СВЦЭМ!$D$39:$D$782,СВЦЭМ!$A$39:$A$782,$A112,СВЦЭМ!$B$39:$B$782,T$83)+'СЕТ СН'!$G$14+СВЦЭМ!$D$10+'СЕТ СН'!$G$6-'СЕТ СН'!$G$26</f>
        <v>1231.69727801</v>
      </c>
      <c r="U112" s="36">
        <f>SUMIFS(СВЦЭМ!$D$39:$D$782,СВЦЭМ!$A$39:$A$782,$A112,СВЦЭМ!$B$39:$B$782,U$83)+'СЕТ СН'!$G$14+СВЦЭМ!$D$10+'СЕТ СН'!$G$6-'СЕТ СН'!$G$26</f>
        <v>1224.7856070600001</v>
      </c>
      <c r="V112" s="36">
        <f>SUMIFS(СВЦЭМ!$D$39:$D$782,СВЦЭМ!$A$39:$A$782,$A112,СВЦЭМ!$B$39:$B$782,V$83)+'СЕТ СН'!$G$14+СВЦЭМ!$D$10+'СЕТ СН'!$G$6-'СЕТ СН'!$G$26</f>
        <v>1257.46119333</v>
      </c>
      <c r="W112" s="36">
        <f>SUMIFS(СВЦЭМ!$D$39:$D$782,СВЦЭМ!$A$39:$A$782,$A112,СВЦЭМ!$B$39:$B$782,W$83)+'СЕТ СН'!$G$14+СВЦЭМ!$D$10+'СЕТ СН'!$G$6-'СЕТ СН'!$G$26</f>
        <v>1279.1575996400002</v>
      </c>
      <c r="X112" s="36">
        <f>SUMIFS(СВЦЭМ!$D$39:$D$782,СВЦЭМ!$A$39:$A$782,$A112,СВЦЭМ!$B$39:$B$782,X$83)+'СЕТ СН'!$G$14+СВЦЭМ!$D$10+'СЕТ СН'!$G$6-'СЕТ СН'!$G$26</f>
        <v>1305.7604964100001</v>
      </c>
      <c r="Y112" s="36">
        <f>SUMIFS(СВЦЭМ!$D$39:$D$782,СВЦЭМ!$A$39:$A$782,$A112,СВЦЭМ!$B$39:$B$782,Y$83)+'СЕТ СН'!$G$14+СВЦЭМ!$D$10+'СЕТ СН'!$G$6-'СЕТ СН'!$G$26</f>
        <v>1346.24832679</v>
      </c>
    </row>
    <row r="113" spans="1:27" ht="15.75" x14ac:dyDescent="0.2">
      <c r="A113" s="35">
        <f t="shared" si="2"/>
        <v>44864</v>
      </c>
      <c r="B113" s="36">
        <f>SUMIFS(СВЦЭМ!$D$39:$D$782,СВЦЭМ!$A$39:$A$782,$A113,СВЦЭМ!$B$39:$B$782,B$83)+'СЕТ СН'!$G$14+СВЦЭМ!$D$10+'СЕТ СН'!$G$6-'СЕТ СН'!$G$26</f>
        <v>1320.5231993800001</v>
      </c>
      <c r="C113" s="36">
        <f>SUMIFS(СВЦЭМ!$D$39:$D$782,СВЦЭМ!$A$39:$A$782,$A113,СВЦЭМ!$B$39:$B$782,C$83)+'СЕТ СН'!$G$14+СВЦЭМ!$D$10+'СЕТ СН'!$G$6-'СЕТ СН'!$G$26</f>
        <v>1341.29145391</v>
      </c>
      <c r="D113" s="36">
        <f>SUMIFS(СВЦЭМ!$D$39:$D$782,СВЦЭМ!$A$39:$A$782,$A113,СВЦЭМ!$B$39:$B$782,D$83)+'СЕТ СН'!$G$14+СВЦЭМ!$D$10+'СЕТ СН'!$G$6-'СЕТ СН'!$G$26</f>
        <v>1380.3721034499999</v>
      </c>
      <c r="E113" s="36">
        <f>SUMIFS(СВЦЭМ!$D$39:$D$782,СВЦЭМ!$A$39:$A$782,$A113,СВЦЭМ!$B$39:$B$782,E$83)+'СЕТ СН'!$G$14+СВЦЭМ!$D$10+'СЕТ СН'!$G$6-'СЕТ СН'!$G$26</f>
        <v>1360.60730382</v>
      </c>
      <c r="F113" s="36">
        <f>SUMIFS(СВЦЭМ!$D$39:$D$782,СВЦЭМ!$A$39:$A$782,$A113,СВЦЭМ!$B$39:$B$782,F$83)+'СЕТ СН'!$G$14+СВЦЭМ!$D$10+'СЕТ СН'!$G$6-'СЕТ СН'!$G$26</f>
        <v>1388.21677348</v>
      </c>
      <c r="G113" s="36">
        <f>SUMIFS(СВЦЭМ!$D$39:$D$782,СВЦЭМ!$A$39:$A$782,$A113,СВЦЭМ!$B$39:$B$782,G$83)+'СЕТ СН'!$G$14+СВЦЭМ!$D$10+'СЕТ СН'!$G$6-'СЕТ СН'!$G$26</f>
        <v>1361.9063368</v>
      </c>
      <c r="H113" s="36">
        <f>SUMIFS(СВЦЭМ!$D$39:$D$782,СВЦЭМ!$A$39:$A$782,$A113,СВЦЭМ!$B$39:$B$782,H$83)+'СЕТ СН'!$G$14+СВЦЭМ!$D$10+'СЕТ СН'!$G$6-'СЕТ СН'!$G$26</f>
        <v>1334.2201368999999</v>
      </c>
      <c r="I113" s="36">
        <f>SUMIFS(СВЦЭМ!$D$39:$D$782,СВЦЭМ!$A$39:$A$782,$A113,СВЦЭМ!$B$39:$B$782,I$83)+'СЕТ СН'!$G$14+СВЦЭМ!$D$10+'СЕТ СН'!$G$6-'СЕТ СН'!$G$26</f>
        <v>1319.17133259</v>
      </c>
      <c r="J113" s="36">
        <f>SUMIFS(СВЦЭМ!$D$39:$D$782,СВЦЭМ!$A$39:$A$782,$A113,СВЦЭМ!$B$39:$B$782,J$83)+'СЕТ СН'!$G$14+СВЦЭМ!$D$10+'СЕТ СН'!$G$6-'СЕТ СН'!$G$26</f>
        <v>1208.31853505</v>
      </c>
      <c r="K113" s="36">
        <f>SUMIFS(СВЦЭМ!$D$39:$D$782,СВЦЭМ!$A$39:$A$782,$A113,СВЦЭМ!$B$39:$B$782,K$83)+'СЕТ СН'!$G$14+СВЦЭМ!$D$10+'СЕТ СН'!$G$6-'СЕТ СН'!$G$26</f>
        <v>1242.3323963099999</v>
      </c>
      <c r="L113" s="36">
        <f>SUMIFS(СВЦЭМ!$D$39:$D$782,СВЦЭМ!$A$39:$A$782,$A113,СВЦЭМ!$B$39:$B$782,L$83)+'СЕТ СН'!$G$14+СВЦЭМ!$D$10+'СЕТ СН'!$G$6-'СЕТ СН'!$G$26</f>
        <v>1300.7312379</v>
      </c>
      <c r="M113" s="36">
        <f>SUMIFS(СВЦЭМ!$D$39:$D$782,СВЦЭМ!$A$39:$A$782,$A113,СВЦЭМ!$B$39:$B$782,M$83)+'СЕТ СН'!$G$14+СВЦЭМ!$D$10+'СЕТ СН'!$G$6-'СЕТ СН'!$G$26</f>
        <v>1295.74988966</v>
      </c>
      <c r="N113" s="36">
        <f>SUMIFS(СВЦЭМ!$D$39:$D$782,СВЦЭМ!$A$39:$A$782,$A113,СВЦЭМ!$B$39:$B$782,N$83)+'СЕТ СН'!$G$14+СВЦЭМ!$D$10+'СЕТ СН'!$G$6-'СЕТ СН'!$G$26</f>
        <v>1317.8243242799999</v>
      </c>
      <c r="O113" s="36">
        <f>SUMIFS(СВЦЭМ!$D$39:$D$782,СВЦЭМ!$A$39:$A$782,$A113,СВЦЭМ!$B$39:$B$782,O$83)+'СЕТ СН'!$G$14+СВЦЭМ!$D$10+'СЕТ СН'!$G$6-'СЕТ СН'!$G$26</f>
        <v>1309.0627964299999</v>
      </c>
      <c r="P113" s="36">
        <f>SUMIFS(СВЦЭМ!$D$39:$D$782,СВЦЭМ!$A$39:$A$782,$A113,СВЦЭМ!$B$39:$B$782,P$83)+'СЕТ СН'!$G$14+СВЦЭМ!$D$10+'СЕТ СН'!$G$6-'СЕТ СН'!$G$26</f>
        <v>1330.3613701100001</v>
      </c>
      <c r="Q113" s="36">
        <f>SUMIFS(СВЦЭМ!$D$39:$D$782,СВЦЭМ!$A$39:$A$782,$A113,СВЦЭМ!$B$39:$B$782,Q$83)+'СЕТ СН'!$G$14+СВЦЭМ!$D$10+'СЕТ СН'!$G$6-'СЕТ СН'!$G$26</f>
        <v>1334.71207134</v>
      </c>
      <c r="R113" s="36">
        <f>SUMIFS(СВЦЭМ!$D$39:$D$782,СВЦЭМ!$A$39:$A$782,$A113,СВЦЭМ!$B$39:$B$782,R$83)+'СЕТ СН'!$G$14+СВЦЭМ!$D$10+'СЕТ СН'!$G$6-'СЕТ СН'!$G$26</f>
        <v>1288.9165928100001</v>
      </c>
      <c r="S113" s="36">
        <f>SUMIFS(СВЦЭМ!$D$39:$D$782,СВЦЭМ!$A$39:$A$782,$A113,СВЦЭМ!$B$39:$B$782,S$83)+'СЕТ СН'!$G$14+СВЦЭМ!$D$10+'СЕТ СН'!$G$6-'СЕТ СН'!$G$26</f>
        <v>1224.08099311</v>
      </c>
      <c r="T113" s="36">
        <f>SUMIFS(СВЦЭМ!$D$39:$D$782,СВЦЭМ!$A$39:$A$782,$A113,СВЦЭМ!$B$39:$B$782,T$83)+'СЕТ СН'!$G$14+СВЦЭМ!$D$10+'СЕТ СН'!$G$6-'СЕТ СН'!$G$26</f>
        <v>1250.037343</v>
      </c>
      <c r="U113" s="36">
        <f>SUMIFS(СВЦЭМ!$D$39:$D$782,СВЦЭМ!$A$39:$A$782,$A113,СВЦЭМ!$B$39:$B$782,U$83)+'СЕТ СН'!$G$14+СВЦЭМ!$D$10+'СЕТ СН'!$G$6-'СЕТ СН'!$G$26</f>
        <v>1262.59497637</v>
      </c>
      <c r="V113" s="36">
        <f>SUMIFS(СВЦЭМ!$D$39:$D$782,СВЦЭМ!$A$39:$A$782,$A113,СВЦЭМ!$B$39:$B$782,V$83)+'СЕТ СН'!$G$14+СВЦЭМ!$D$10+'СЕТ СН'!$G$6-'СЕТ СН'!$G$26</f>
        <v>1260.31068203</v>
      </c>
      <c r="W113" s="36">
        <f>SUMIFS(СВЦЭМ!$D$39:$D$782,СВЦЭМ!$A$39:$A$782,$A113,СВЦЭМ!$B$39:$B$782,W$83)+'СЕТ СН'!$G$14+СВЦЭМ!$D$10+'СЕТ СН'!$G$6-'СЕТ СН'!$G$26</f>
        <v>1249.0265535199999</v>
      </c>
      <c r="X113" s="36">
        <f>SUMIFS(СВЦЭМ!$D$39:$D$782,СВЦЭМ!$A$39:$A$782,$A113,СВЦЭМ!$B$39:$B$782,X$83)+'СЕТ СН'!$G$14+СВЦЭМ!$D$10+'СЕТ СН'!$G$6-'СЕТ СН'!$G$26</f>
        <v>1291.82531922</v>
      </c>
      <c r="Y113" s="36">
        <f>SUMIFS(СВЦЭМ!$D$39:$D$782,СВЦЭМ!$A$39:$A$782,$A113,СВЦЭМ!$B$39:$B$782,Y$83)+'СЕТ СН'!$G$14+СВЦЭМ!$D$10+'СЕТ СН'!$G$6-'СЕТ СН'!$G$26</f>
        <v>1379.38656502</v>
      </c>
    </row>
    <row r="114" spans="1:27" ht="15.75" x14ac:dyDescent="0.2">
      <c r="A114" s="35">
        <f t="shared" si="2"/>
        <v>44865</v>
      </c>
      <c r="B114" s="36">
        <f>SUMIFS(СВЦЭМ!$D$39:$D$782,СВЦЭМ!$A$39:$A$782,$A114,СВЦЭМ!$B$39:$B$782,B$83)+'СЕТ СН'!$G$14+СВЦЭМ!$D$10+'СЕТ СН'!$G$6-'СЕТ СН'!$G$26</f>
        <v>1416.9194782700001</v>
      </c>
      <c r="C114" s="36">
        <f>SUMIFS(СВЦЭМ!$D$39:$D$782,СВЦЭМ!$A$39:$A$782,$A114,СВЦЭМ!$B$39:$B$782,C$83)+'СЕТ СН'!$G$14+СВЦЭМ!$D$10+'СЕТ СН'!$G$6-'СЕТ СН'!$G$26</f>
        <v>1451.00013451</v>
      </c>
      <c r="D114" s="36">
        <f>SUMIFS(СВЦЭМ!$D$39:$D$782,СВЦЭМ!$A$39:$A$782,$A114,СВЦЭМ!$B$39:$B$782,D$83)+'СЕТ СН'!$G$14+СВЦЭМ!$D$10+'СЕТ СН'!$G$6-'СЕТ СН'!$G$26</f>
        <v>1473.5997153400001</v>
      </c>
      <c r="E114" s="36">
        <f>SUMIFS(СВЦЭМ!$D$39:$D$782,СВЦЭМ!$A$39:$A$782,$A114,СВЦЭМ!$B$39:$B$782,E$83)+'СЕТ СН'!$G$14+СВЦЭМ!$D$10+'СЕТ СН'!$G$6-'СЕТ СН'!$G$26</f>
        <v>1482.09442165</v>
      </c>
      <c r="F114" s="36">
        <f>SUMIFS(СВЦЭМ!$D$39:$D$782,СВЦЭМ!$A$39:$A$782,$A114,СВЦЭМ!$B$39:$B$782,F$83)+'СЕТ СН'!$G$14+СВЦЭМ!$D$10+'СЕТ СН'!$G$6-'СЕТ СН'!$G$26</f>
        <v>1479.8729724700001</v>
      </c>
      <c r="G114" s="36">
        <f>SUMIFS(СВЦЭМ!$D$39:$D$782,СВЦЭМ!$A$39:$A$782,$A114,СВЦЭМ!$B$39:$B$782,G$83)+'СЕТ СН'!$G$14+СВЦЭМ!$D$10+'СЕТ СН'!$G$6-'СЕТ СН'!$G$26</f>
        <v>1448.5995443300001</v>
      </c>
      <c r="H114" s="36">
        <f>SUMIFS(СВЦЭМ!$D$39:$D$782,СВЦЭМ!$A$39:$A$782,$A114,СВЦЭМ!$B$39:$B$782,H$83)+'СЕТ СН'!$G$14+СВЦЭМ!$D$10+'СЕТ СН'!$G$6-'СЕТ СН'!$G$26</f>
        <v>1367.2797445400001</v>
      </c>
      <c r="I114" s="36">
        <f>SUMIFS(СВЦЭМ!$D$39:$D$782,СВЦЭМ!$A$39:$A$782,$A114,СВЦЭМ!$B$39:$B$782,I$83)+'СЕТ СН'!$G$14+СВЦЭМ!$D$10+'СЕТ СН'!$G$6-'СЕТ СН'!$G$26</f>
        <v>1346.17949572</v>
      </c>
      <c r="J114" s="36">
        <f>SUMIFS(СВЦЭМ!$D$39:$D$782,СВЦЭМ!$A$39:$A$782,$A114,СВЦЭМ!$B$39:$B$782,J$83)+'СЕТ СН'!$G$14+СВЦЭМ!$D$10+'СЕТ СН'!$G$6-'СЕТ СН'!$G$26</f>
        <v>1294.62242827</v>
      </c>
      <c r="K114" s="36">
        <f>SUMIFS(СВЦЭМ!$D$39:$D$782,СВЦЭМ!$A$39:$A$782,$A114,СВЦЭМ!$B$39:$B$782,K$83)+'СЕТ СН'!$G$14+СВЦЭМ!$D$10+'СЕТ СН'!$G$6-'СЕТ СН'!$G$26</f>
        <v>1289.0975260499999</v>
      </c>
      <c r="L114" s="36">
        <f>SUMIFS(СВЦЭМ!$D$39:$D$782,СВЦЭМ!$A$39:$A$782,$A114,СВЦЭМ!$B$39:$B$782,L$83)+'СЕТ СН'!$G$14+СВЦЭМ!$D$10+'СЕТ СН'!$G$6-'СЕТ СН'!$G$26</f>
        <v>1308.1502575900001</v>
      </c>
      <c r="M114" s="36">
        <f>SUMIFS(СВЦЭМ!$D$39:$D$782,СВЦЭМ!$A$39:$A$782,$A114,СВЦЭМ!$B$39:$B$782,M$83)+'СЕТ СН'!$G$14+СВЦЭМ!$D$10+'СЕТ СН'!$G$6-'СЕТ СН'!$G$26</f>
        <v>1322.99862699</v>
      </c>
      <c r="N114" s="36">
        <f>SUMIFS(СВЦЭМ!$D$39:$D$782,СВЦЭМ!$A$39:$A$782,$A114,СВЦЭМ!$B$39:$B$782,N$83)+'СЕТ СН'!$G$14+СВЦЭМ!$D$10+'СЕТ СН'!$G$6-'СЕТ СН'!$G$26</f>
        <v>1317.2882951199999</v>
      </c>
      <c r="O114" s="36">
        <f>SUMIFS(СВЦЭМ!$D$39:$D$782,СВЦЭМ!$A$39:$A$782,$A114,СВЦЭМ!$B$39:$B$782,O$83)+'СЕТ СН'!$G$14+СВЦЭМ!$D$10+'СЕТ СН'!$G$6-'СЕТ СН'!$G$26</f>
        <v>1320.47763345</v>
      </c>
      <c r="P114" s="36">
        <f>SUMIFS(СВЦЭМ!$D$39:$D$782,СВЦЭМ!$A$39:$A$782,$A114,СВЦЭМ!$B$39:$B$782,P$83)+'СЕТ СН'!$G$14+СВЦЭМ!$D$10+'СЕТ СН'!$G$6-'СЕТ СН'!$G$26</f>
        <v>1338.1791311500001</v>
      </c>
      <c r="Q114" s="36">
        <f>SUMIFS(СВЦЭМ!$D$39:$D$782,СВЦЭМ!$A$39:$A$782,$A114,СВЦЭМ!$B$39:$B$782,Q$83)+'СЕТ СН'!$G$14+СВЦЭМ!$D$10+'СЕТ СН'!$G$6-'СЕТ СН'!$G$26</f>
        <v>1344.16217895</v>
      </c>
      <c r="R114" s="36">
        <f>SUMIFS(СВЦЭМ!$D$39:$D$782,СВЦЭМ!$A$39:$A$782,$A114,СВЦЭМ!$B$39:$B$782,R$83)+'СЕТ СН'!$G$14+СВЦЭМ!$D$10+'СЕТ СН'!$G$6-'СЕТ СН'!$G$26</f>
        <v>1328.0319679500001</v>
      </c>
      <c r="S114" s="36">
        <f>SUMIFS(СВЦЭМ!$D$39:$D$782,СВЦЭМ!$A$39:$A$782,$A114,СВЦЭМ!$B$39:$B$782,S$83)+'СЕТ СН'!$G$14+СВЦЭМ!$D$10+'СЕТ СН'!$G$6-'СЕТ СН'!$G$26</f>
        <v>1275.0800244699999</v>
      </c>
      <c r="T114" s="36">
        <f>SUMIFS(СВЦЭМ!$D$39:$D$782,СВЦЭМ!$A$39:$A$782,$A114,СВЦЭМ!$B$39:$B$782,T$83)+'СЕТ СН'!$G$14+СВЦЭМ!$D$10+'СЕТ СН'!$G$6-'СЕТ СН'!$G$26</f>
        <v>1237.43326553</v>
      </c>
      <c r="U114" s="36">
        <f>SUMIFS(СВЦЭМ!$D$39:$D$782,СВЦЭМ!$A$39:$A$782,$A114,СВЦЭМ!$B$39:$B$782,U$83)+'СЕТ СН'!$G$14+СВЦЭМ!$D$10+'СЕТ СН'!$G$6-'СЕТ СН'!$G$26</f>
        <v>1258.4202875400001</v>
      </c>
      <c r="V114" s="36">
        <f>SUMIFS(СВЦЭМ!$D$39:$D$782,СВЦЭМ!$A$39:$A$782,$A114,СВЦЭМ!$B$39:$B$782,V$83)+'СЕТ СН'!$G$14+СВЦЭМ!$D$10+'СЕТ СН'!$G$6-'СЕТ СН'!$G$26</f>
        <v>1281.9292244100002</v>
      </c>
      <c r="W114" s="36">
        <f>SUMIFS(СВЦЭМ!$D$39:$D$782,СВЦЭМ!$A$39:$A$782,$A114,СВЦЭМ!$B$39:$B$782,W$83)+'СЕТ СН'!$G$14+СВЦЭМ!$D$10+'СЕТ СН'!$G$6-'СЕТ СН'!$G$26</f>
        <v>1307.4792206500001</v>
      </c>
      <c r="X114" s="36">
        <f>SUMIFS(СВЦЭМ!$D$39:$D$782,СВЦЭМ!$A$39:$A$782,$A114,СВЦЭМ!$B$39:$B$782,X$83)+'СЕТ СН'!$G$14+СВЦЭМ!$D$10+'СЕТ СН'!$G$6-'СЕТ СН'!$G$26</f>
        <v>1331.74957202</v>
      </c>
      <c r="Y114" s="36">
        <f>SUMIFS(СВЦЭМ!$D$39:$D$782,СВЦЭМ!$A$39:$A$782,$A114,СВЦЭМ!$B$39:$B$782,Y$83)+'СЕТ СН'!$G$14+СВЦЭМ!$D$10+'СЕТ СН'!$G$6-'СЕТ СН'!$G$26</f>
        <v>1360.65306788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01.10.2022</v>
      </c>
      <c r="B120" s="36">
        <f>SUMIFS(СВЦЭМ!$D$39:$D$782,СВЦЭМ!$A$39:$A$782,$A120,СВЦЭМ!$B$39:$B$782,B$119)+'СЕТ СН'!$H$14+СВЦЭМ!$D$10+'СЕТ СН'!$H$6-'СЕТ СН'!$H$26</f>
        <v>1228.35366666</v>
      </c>
      <c r="C120" s="36">
        <f>SUMIFS(СВЦЭМ!$D$39:$D$782,СВЦЭМ!$A$39:$A$782,$A120,СВЦЭМ!$B$39:$B$782,C$119)+'СЕТ СН'!$H$14+СВЦЭМ!$D$10+'СЕТ СН'!$H$6-'СЕТ СН'!$H$26</f>
        <v>1251.4802259999999</v>
      </c>
      <c r="D120" s="36">
        <f>SUMIFS(СВЦЭМ!$D$39:$D$782,СВЦЭМ!$A$39:$A$782,$A120,СВЦЭМ!$B$39:$B$782,D$119)+'СЕТ СН'!$H$14+СВЦЭМ!$D$10+'СЕТ СН'!$H$6-'СЕТ СН'!$H$26</f>
        <v>1272.89324784</v>
      </c>
      <c r="E120" s="36">
        <f>SUMIFS(СВЦЭМ!$D$39:$D$782,СВЦЭМ!$A$39:$A$782,$A120,СВЦЭМ!$B$39:$B$782,E$119)+'СЕТ СН'!$H$14+СВЦЭМ!$D$10+'СЕТ СН'!$H$6-'СЕТ СН'!$H$26</f>
        <v>1273.9673318799998</v>
      </c>
      <c r="F120" s="36">
        <f>SUMIFS(СВЦЭМ!$D$39:$D$782,СВЦЭМ!$A$39:$A$782,$A120,СВЦЭМ!$B$39:$B$782,F$119)+'СЕТ СН'!$H$14+СВЦЭМ!$D$10+'СЕТ СН'!$H$6-'СЕТ СН'!$H$26</f>
        <v>1279.75519158</v>
      </c>
      <c r="G120" s="36">
        <f>SUMIFS(СВЦЭМ!$D$39:$D$782,СВЦЭМ!$A$39:$A$782,$A120,СВЦЭМ!$B$39:$B$782,G$119)+'СЕТ СН'!$H$14+СВЦЭМ!$D$10+'СЕТ СН'!$H$6-'СЕТ СН'!$H$26</f>
        <v>1268.67190368</v>
      </c>
      <c r="H120" s="36">
        <f>SUMIFS(СВЦЭМ!$D$39:$D$782,СВЦЭМ!$A$39:$A$782,$A120,СВЦЭМ!$B$39:$B$782,H$119)+'СЕТ СН'!$H$14+СВЦЭМ!$D$10+'СЕТ СН'!$H$6-'СЕТ СН'!$H$26</f>
        <v>1241.91896944</v>
      </c>
      <c r="I120" s="36">
        <f>SUMIFS(СВЦЭМ!$D$39:$D$782,СВЦЭМ!$A$39:$A$782,$A120,СВЦЭМ!$B$39:$B$782,I$119)+'СЕТ СН'!$H$14+СВЦЭМ!$D$10+'СЕТ СН'!$H$6-'СЕТ СН'!$H$26</f>
        <v>1161.5047630500001</v>
      </c>
      <c r="J120" s="36">
        <f>SUMIFS(СВЦЭМ!$D$39:$D$782,СВЦЭМ!$A$39:$A$782,$A120,СВЦЭМ!$B$39:$B$782,J$119)+'СЕТ СН'!$H$14+СВЦЭМ!$D$10+'СЕТ СН'!$H$6-'СЕТ СН'!$H$26</f>
        <v>1228.0544344699999</v>
      </c>
      <c r="K120" s="36">
        <f>SUMIFS(СВЦЭМ!$D$39:$D$782,СВЦЭМ!$A$39:$A$782,$A120,СВЦЭМ!$B$39:$B$782,K$119)+'СЕТ СН'!$H$14+СВЦЭМ!$D$10+'СЕТ СН'!$H$6-'СЕТ СН'!$H$26</f>
        <v>1258.2306682399999</v>
      </c>
      <c r="L120" s="36">
        <f>SUMIFS(СВЦЭМ!$D$39:$D$782,СВЦЭМ!$A$39:$A$782,$A120,СВЦЭМ!$B$39:$B$782,L$119)+'СЕТ СН'!$H$14+СВЦЭМ!$D$10+'СЕТ СН'!$H$6-'СЕТ СН'!$H$26</f>
        <v>1257.9001801100001</v>
      </c>
      <c r="M120" s="36">
        <f>SUMIFS(СВЦЭМ!$D$39:$D$782,СВЦЭМ!$A$39:$A$782,$A120,СВЦЭМ!$B$39:$B$782,M$119)+'СЕТ СН'!$H$14+СВЦЭМ!$D$10+'СЕТ СН'!$H$6-'СЕТ СН'!$H$26</f>
        <v>1206.26297826</v>
      </c>
      <c r="N120" s="36">
        <f>SUMIFS(СВЦЭМ!$D$39:$D$782,СВЦЭМ!$A$39:$A$782,$A120,СВЦЭМ!$B$39:$B$782,N$119)+'СЕТ СН'!$H$14+СВЦЭМ!$D$10+'СЕТ СН'!$H$6-'СЕТ СН'!$H$26</f>
        <v>1194.3385250899998</v>
      </c>
      <c r="O120" s="36">
        <f>SUMIFS(СВЦЭМ!$D$39:$D$782,СВЦЭМ!$A$39:$A$782,$A120,СВЦЭМ!$B$39:$B$782,O$119)+'СЕТ СН'!$H$14+СВЦЭМ!$D$10+'СЕТ СН'!$H$6-'СЕТ СН'!$H$26</f>
        <v>1179.50995109</v>
      </c>
      <c r="P120" s="36">
        <f>SUMIFS(СВЦЭМ!$D$39:$D$782,СВЦЭМ!$A$39:$A$782,$A120,СВЦЭМ!$B$39:$B$782,P$119)+'СЕТ СН'!$H$14+СВЦЭМ!$D$10+'СЕТ СН'!$H$6-'СЕТ СН'!$H$26</f>
        <v>1169.6649758900001</v>
      </c>
      <c r="Q120" s="36">
        <f>SUMIFS(СВЦЭМ!$D$39:$D$782,СВЦЭМ!$A$39:$A$782,$A120,СВЦЭМ!$B$39:$B$782,Q$119)+'СЕТ СН'!$H$14+СВЦЭМ!$D$10+'СЕТ СН'!$H$6-'СЕТ СН'!$H$26</f>
        <v>1164.02117578</v>
      </c>
      <c r="R120" s="36">
        <f>SUMIFS(СВЦЭМ!$D$39:$D$782,СВЦЭМ!$A$39:$A$782,$A120,СВЦЭМ!$B$39:$B$782,R$119)+'СЕТ СН'!$H$14+СВЦЭМ!$D$10+'СЕТ СН'!$H$6-'СЕТ СН'!$H$26</f>
        <v>1162.8449997</v>
      </c>
      <c r="S120" s="36">
        <f>SUMIFS(СВЦЭМ!$D$39:$D$782,СВЦЭМ!$A$39:$A$782,$A120,СВЦЭМ!$B$39:$B$782,S$119)+'СЕТ СН'!$H$14+СВЦЭМ!$D$10+'СЕТ СН'!$H$6-'СЕТ СН'!$H$26</f>
        <v>1202.9853785799999</v>
      </c>
      <c r="T120" s="36">
        <f>SUMIFS(СВЦЭМ!$D$39:$D$782,СВЦЭМ!$A$39:$A$782,$A120,СВЦЭМ!$B$39:$B$782,T$119)+'СЕТ СН'!$H$14+СВЦЭМ!$D$10+'СЕТ СН'!$H$6-'СЕТ СН'!$H$26</f>
        <v>1327.5900587399999</v>
      </c>
      <c r="U120" s="36">
        <f>SUMIFS(СВЦЭМ!$D$39:$D$782,СВЦЭМ!$A$39:$A$782,$A120,СВЦЭМ!$B$39:$B$782,U$119)+'СЕТ СН'!$H$14+СВЦЭМ!$D$10+'СЕТ СН'!$H$6-'СЕТ СН'!$H$26</f>
        <v>1345.9749684199999</v>
      </c>
      <c r="V120" s="36">
        <f>SUMIFS(СВЦЭМ!$D$39:$D$782,СВЦЭМ!$A$39:$A$782,$A120,СВЦЭМ!$B$39:$B$782,V$119)+'СЕТ СН'!$H$14+СВЦЭМ!$D$10+'СЕТ СН'!$H$6-'СЕТ СН'!$H$26</f>
        <v>1347.1193453399999</v>
      </c>
      <c r="W120" s="36">
        <f>SUMIFS(СВЦЭМ!$D$39:$D$782,СВЦЭМ!$A$39:$A$782,$A120,СВЦЭМ!$B$39:$B$782,W$119)+'СЕТ СН'!$H$14+СВЦЭМ!$D$10+'СЕТ СН'!$H$6-'СЕТ СН'!$H$26</f>
        <v>1335.21481217</v>
      </c>
      <c r="X120" s="36">
        <f>SUMIFS(СВЦЭМ!$D$39:$D$782,СВЦЭМ!$A$39:$A$782,$A120,СВЦЭМ!$B$39:$B$782,X$119)+'СЕТ СН'!$H$14+СВЦЭМ!$D$10+'СЕТ СН'!$H$6-'СЕТ СН'!$H$26</f>
        <v>1324.38324549</v>
      </c>
      <c r="Y120" s="36">
        <f>SUMIFS(СВЦЭМ!$D$39:$D$782,СВЦЭМ!$A$39:$A$782,$A120,СВЦЭМ!$B$39:$B$782,Y$119)+'СЕТ СН'!$H$14+СВЦЭМ!$D$10+'СЕТ СН'!$H$6-'СЕТ СН'!$H$26</f>
        <v>1294.86964104</v>
      </c>
      <c r="AA120" s="45"/>
    </row>
    <row r="121" spans="1:27" ht="15.75" x14ac:dyDescent="0.2">
      <c r="A121" s="35">
        <f>A120+1</f>
        <v>44836</v>
      </c>
      <c r="B121" s="36">
        <f>SUMIFS(СВЦЭМ!$D$39:$D$782,СВЦЭМ!$A$39:$A$782,$A121,СВЦЭМ!$B$39:$B$782,B$119)+'СЕТ СН'!$H$14+СВЦЭМ!$D$10+'СЕТ СН'!$H$6-'СЕТ СН'!$H$26</f>
        <v>1211.3637891799999</v>
      </c>
      <c r="C121" s="36">
        <f>SUMIFS(СВЦЭМ!$D$39:$D$782,СВЦЭМ!$A$39:$A$782,$A121,СВЦЭМ!$B$39:$B$782,C$119)+'СЕТ СН'!$H$14+СВЦЭМ!$D$10+'СЕТ СН'!$H$6-'СЕТ СН'!$H$26</f>
        <v>1216.0079937</v>
      </c>
      <c r="D121" s="36">
        <f>SUMIFS(СВЦЭМ!$D$39:$D$782,СВЦЭМ!$A$39:$A$782,$A121,СВЦЭМ!$B$39:$B$782,D$119)+'СЕТ СН'!$H$14+СВЦЭМ!$D$10+'СЕТ СН'!$H$6-'СЕТ СН'!$H$26</f>
        <v>1260.75533565</v>
      </c>
      <c r="E121" s="36">
        <f>SUMIFS(СВЦЭМ!$D$39:$D$782,СВЦЭМ!$A$39:$A$782,$A121,СВЦЭМ!$B$39:$B$782,E$119)+'СЕТ СН'!$H$14+СВЦЭМ!$D$10+'СЕТ СН'!$H$6-'СЕТ СН'!$H$26</f>
        <v>1298.33511907</v>
      </c>
      <c r="F121" s="36">
        <f>SUMIFS(СВЦЭМ!$D$39:$D$782,СВЦЭМ!$A$39:$A$782,$A121,СВЦЭМ!$B$39:$B$782,F$119)+'СЕТ СН'!$H$14+СВЦЭМ!$D$10+'СЕТ СН'!$H$6-'СЕТ СН'!$H$26</f>
        <v>1294.97168126</v>
      </c>
      <c r="G121" s="36">
        <f>SUMIFS(СВЦЭМ!$D$39:$D$782,СВЦЭМ!$A$39:$A$782,$A121,СВЦЭМ!$B$39:$B$782,G$119)+'СЕТ СН'!$H$14+СВЦЭМ!$D$10+'СЕТ СН'!$H$6-'СЕТ СН'!$H$26</f>
        <v>1284.07954273</v>
      </c>
      <c r="H121" s="36">
        <f>SUMIFS(СВЦЭМ!$D$39:$D$782,СВЦЭМ!$A$39:$A$782,$A121,СВЦЭМ!$B$39:$B$782,H$119)+'СЕТ СН'!$H$14+СВЦЭМ!$D$10+'СЕТ СН'!$H$6-'СЕТ СН'!$H$26</f>
        <v>1260.2699505200001</v>
      </c>
      <c r="I121" s="36">
        <f>SUMIFS(СВЦЭМ!$D$39:$D$782,СВЦЭМ!$A$39:$A$782,$A121,СВЦЭМ!$B$39:$B$782,I$119)+'СЕТ СН'!$H$14+СВЦЭМ!$D$10+'СЕТ СН'!$H$6-'СЕТ СН'!$H$26</f>
        <v>1244.9494315299999</v>
      </c>
      <c r="J121" s="36">
        <f>SUMIFS(СВЦЭМ!$D$39:$D$782,СВЦЭМ!$A$39:$A$782,$A121,СВЦЭМ!$B$39:$B$782,J$119)+'СЕТ СН'!$H$14+СВЦЭМ!$D$10+'СЕТ СН'!$H$6-'СЕТ СН'!$H$26</f>
        <v>1233.9256548999999</v>
      </c>
      <c r="K121" s="36">
        <f>SUMIFS(СВЦЭМ!$D$39:$D$782,СВЦЭМ!$A$39:$A$782,$A121,СВЦЭМ!$B$39:$B$782,K$119)+'СЕТ СН'!$H$14+СВЦЭМ!$D$10+'СЕТ СН'!$H$6-'СЕТ СН'!$H$26</f>
        <v>1206.33313148</v>
      </c>
      <c r="L121" s="36">
        <f>SUMIFS(СВЦЭМ!$D$39:$D$782,СВЦЭМ!$A$39:$A$782,$A121,СВЦЭМ!$B$39:$B$782,L$119)+'СЕТ СН'!$H$14+СВЦЭМ!$D$10+'СЕТ СН'!$H$6-'СЕТ СН'!$H$26</f>
        <v>1208.59245786</v>
      </c>
      <c r="M121" s="36">
        <f>SUMIFS(СВЦЭМ!$D$39:$D$782,СВЦЭМ!$A$39:$A$782,$A121,СВЦЭМ!$B$39:$B$782,M$119)+'СЕТ СН'!$H$14+СВЦЭМ!$D$10+'СЕТ СН'!$H$6-'СЕТ СН'!$H$26</f>
        <v>1170.7054817199999</v>
      </c>
      <c r="N121" s="36">
        <f>SUMIFS(СВЦЭМ!$D$39:$D$782,СВЦЭМ!$A$39:$A$782,$A121,СВЦЭМ!$B$39:$B$782,N$119)+'СЕТ СН'!$H$14+СВЦЭМ!$D$10+'СЕТ СН'!$H$6-'СЕТ СН'!$H$26</f>
        <v>1183.38084138</v>
      </c>
      <c r="O121" s="36">
        <f>SUMIFS(СВЦЭМ!$D$39:$D$782,СВЦЭМ!$A$39:$A$782,$A121,СВЦЭМ!$B$39:$B$782,O$119)+'СЕТ СН'!$H$14+СВЦЭМ!$D$10+'СЕТ СН'!$H$6-'СЕТ СН'!$H$26</f>
        <v>1190.4839603799999</v>
      </c>
      <c r="P121" s="36">
        <f>SUMIFS(СВЦЭМ!$D$39:$D$782,СВЦЭМ!$A$39:$A$782,$A121,СВЦЭМ!$B$39:$B$782,P$119)+'СЕТ СН'!$H$14+СВЦЭМ!$D$10+'СЕТ СН'!$H$6-'СЕТ СН'!$H$26</f>
        <v>1204.80714362</v>
      </c>
      <c r="Q121" s="36">
        <f>SUMIFS(СВЦЭМ!$D$39:$D$782,СВЦЭМ!$A$39:$A$782,$A121,СВЦЭМ!$B$39:$B$782,Q$119)+'СЕТ СН'!$H$14+СВЦЭМ!$D$10+'СЕТ СН'!$H$6-'СЕТ СН'!$H$26</f>
        <v>1215.36096868</v>
      </c>
      <c r="R121" s="36">
        <f>SUMIFS(СВЦЭМ!$D$39:$D$782,СВЦЭМ!$A$39:$A$782,$A121,СВЦЭМ!$B$39:$B$782,R$119)+'СЕТ СН'!$H$14+СВЦЭМ!$D$10+'СЕТ СН'!$H$6-'СЕТ СН'!$H$26</f>
        <v>1218.5072789999999</v>
      </c>
      <c r="S121" s="36">
        <f>SUMIFS(СВЦЭМ!$D$39:$D$782,СВЦЭМ!$A$39:$A$782,$A121,СВЦЭМ!$B$39:$B$782,S$119)+'СЕТ СН'!$H$14+СВЦЭМ!$D$10+'СЕТ СН'!$H$6-'СЕТ СН'!$H$26</f>
        <v>1200.4048550699999</v>
      </c>
      <c r="T121" s="36">
        <f>SUMIFS(СВЦЭМ!$D$39:$D$782,СВЦЭМ!$A$39:$A$782,$A121,СВЦЭМ!$B$39:$B$782,T$119)+'СЕТ СН'!$H$14+СВЦЭМ!$D$10+'СЕТ СН'!$H$6-'СЕТ СН'!$H$26</f>
        <v>1314.36396569</v>
      </c>
      <c r="U121" s="36">
        <f>SUMIFS(СВЦЭМ!$D$39:$D$782,СВЦЭМ!$A$39:$A$782,$A121,СВЦЭМ!$B$39:$B$782,U$119)+'СЕТ СН'!$H$14+СВЦЭМ!$D$10+'СЕТ СН'!$H$6-'СЕТ СН'!$H$26</f>
        <v>1346.0977084600001</v>
      </c>
      <c r="V121" s="36">
        <f>SUMIFS(СВЦЭМ!$D$39:$D$782,СВЦЭМ!$A$39:$A$782,$A121,СВЦЭМ!$B$39:$B$782,V$119)+'СЕТ СН'!$H$14+СВЦЭМ!$D$10+'СЕТ СН'!$H$6-'СЕТ СН'!$H$26</f>
        <v>1347.5883986199999</v>
      </c>
      <c r="W121" s="36">
        <f>SUMIFS(СВЦЭМ!$D$39:$D$782,СВЦЭМ!$A$39:$A$782,$A121,СВЦЭМ!$B$39:$B$782,W$119)+'СЕТ СН'!$H$14+СВЦЭМ!$D$10+'СЕТ СН'!$H$6-'СЕТ СН'!$H$26</f>
        <v>1330.4136457500001</v>
      </c>
      <c r="X121" s="36">
        <f>SUMIFS(СВЦЭМ!$D$39:$D$782,СВЦЭМ!$A$39:$A$782,$A121,СВЦЭМ!$B$39:$B$782,X$119)+'СЕТ СН'!$H$14+СВЦЭМ!$D$10+'СЕТ СН'!$H$6-'СЕТ СН'!$H$26</f>
        <v>1294.77035987</v>
      </c>
      <c r="Y121" s="36">
        <f>SUMIFS(СВЦЭМ!$D$39:$D$782,СВЦЭМ!$A$39:$A$782,$A121,СВЦЭМ!$B$39:$B$782,Y$119)+'СЕТ СН'!$H$14+СВЦЭМ!$D$10+'СЕТ СН'!$H$6-'СЕТ СН'!$H$26</f>
        <v>1287.7615089399999</v>
      </c>
    </row>
    <row r="122" spans="1:27" ht="15.75" x14ac:dyDescent="0.2">
      <c r="A122" s="35">
        <f t="shared" ref="A122:A150" si="3">A121+1</f>
        <v>44837</v>
      </c>
      <c r="B122" s="36">
        <f>SUMIFS(СВЦЭМ!$D$39:$D$782,СВЦЭМ!$A$39:$A$782,$A122,СВЦЭМ!$B$39:$B$782,B$119)+'СЕТ СН'!$H$14+СВЦЭМ!$D$10+'СЕТ СН'!$H$6-'СЕТ СН'!$H$26</f>
        <v>1287.9518451399999</v>
      </c>
      <c r="C122" s="36">
        <f>SUMIFS(СВЦЭМ!$D$39:$D$782,СВЦЭМ!$A$39:$A$782,$A122,СВЦЭМ!$B$39:$B$782,C$119)+'СЕТ СН'!$H$14+СВЦЭМ!$D$10+'СЕТ СН'!$H$6-'СЕТ СН'!$H$26</f>
        <v>1320.0859970899999</v>
      </c>
      <c r="D122" s="36">
        <f>SUMIFS(СВЦЭМ!$D$39:$D$782,СВЦЭМ!$A$39:$A$782,$A122,СВЦЭМ!$B$39:$B$782,D$119)+'СЕТ СН'!$H$14+СВЦЭМ!$D$10+'СЕТ СН'!$H$6-'СЕТ СН'!$H$26</f>
        <v>1336.8301347700001</v>
      </c>
      <c r="E122" s="36">
        <f>SUMIFS(СВЦЭМ!$D$39:$D$782,СВЦЭМ!$A$39:$A$782,$A122,СВЦЭМ!$B$39:$B$782,E$119)+'СЕТ СН'!$H$14+СВЦЭМ!$D$10+'СЕТ СН'!$H$6-'СЕТ СН'!$H$26</f>
        <v>1342.0069412800001</v>
      </c>
      <c r="F122" s="36">
        <f>SUMIFS(СВЦЭМ!$D$39:$D$782,СВЦЭМ!$A$39:$A$782,$A122,СВЦЭМ!$B$39:$B$782,F$119)+'СЕТ СН'!$H$14+СВЦЭМ!$D$10+'СЕТ СН'!$H$6-'СЕТ СН'!$H$26</f>
        <v>1326.71292515</v>
      </c>
      <c r="G122" s="36">
        <f>SUMIFS(СВЦЭМ!$D$39:$D$782,СВЦЭМ!$A$39:$A$782,$A122,СВЦЭМ!$B$39:$B$782,G$119)+'СЕТ СН'!$H$14+СВЦЭМ!$D$10+'СЕТ СН'!$H$6-'СЕТ СН'!$H$26</f>
        <v>1296.6147051400001</v>
      </c>
      <c r="H122" s="36">
        <f>SUMIFS(СВЦЭМ!$D$39:$D$782,СВЦЭМ!$A$39:$A$782,$A122,СВЦЭМ!$B$39:$B$782,H$119)+'СЕТ СН'!$H$14+СВЦЭМ!$D$10+'СЕТ СН'!$H$6-'СЕТ СН'!$H$26</f>
        <v>1220.92689258</v>
      </c>
      <c r="I122" s="36">
        <f>SUMIFS(СВЦЭМ!$D$39:$D$782,СВЦЭМ!$A$39:$A$782,$A122,СВЦЭМ!$B$39:$B$782,I$119)+'СЕТ СН'!$H$14+СВЦЭМ!$D$10+'СЕТ СН'!$H$6-'СЕТ СН'!$H$26</f>
        <v>1167.19540727</v>
      </c>
      <c r="J122" s="36">
        <f>SUMIFS(СВЦЭМ!$D$39:$D$782,СВЦЭМ!$A$39:$A$782,$A122,СВЦЭМ!$B$39:$B$782,J$119)+'СЕТ СН'!$H$14+СВЦЭМ!$D$10+'СЕТ СН'!$H$6-'СЕТ СН'!$H$26</f>
        <v>1140.4746484299999</v>
      </c>
      <c r="K122" s="36">
        <f>SUMIFS(СВЦЭМ!$D$39:$D$782,СВЦЭМ!$A$39:$A$782,$A122,СВЦЭМ!$B$39:$B$782,K$119)+'СЕТ СН'!$H$14+СВЦЭМ!$D$10+'СЕТ СН'!$H$6-'СЕТ СН'!$H$26</f>
        <v>1125.2134540299999</v>
      </c>
      <c r="L122" s="36">
        <f>SUMIFS(СВЦЭМ!$D$39:$D$782,СВЦЭМ!$A$39:$A$782,$A122,СВЦЭМ!$B$39:$B$782,L$119)+'СЕТ СН'!$H$14+СВЦЭМ!$D$10+'СЕТ СН'!$H$6-'СЕТ СН'!$H$26</f>
        <v>1119.9781145899999</v>
      </c>
      <c r="M122" s="36">
        <f>SUMIFS(СВЦЭМ!$D$39:$D$782,СВЦЭМ!$A$39:$A$782,$A122,СВЦЭМ!$B$39:$B$782,M$119)+'СЕТ СН'!$H$14+СВЦЭМ!$D$10+'СЕТ СН'!$H$6-'СЕТ СН'!$H$26</f>
        <v>1140.15025588</v>
      </c>
      <c r="N122" s="36">
        <f>SUMIFS(СВЦЭМ!$D$39:$D$782,СВЦЭМ!$A$39:$A$782,$A122,СВЦЭМ!$B$39:$B$782,N$119)+'СЕТ СН'!$H$14+СВЦЭМ!$D$10+'СЕТ СН'!$H$6-'СЕТ СН'!$H$26</f>
        <v>1163.9166419999999</v>
      </c>
      <c r="O122" s="36">
        <f>SUMIFS(СВЦЭМ!$D$39:$D$782,СВЦЭМ!$A$39:$A$782,$A122,СВЦЭМ!$B$39:$B$782,O$119)+'СЕТ СН'!$H$14+СВЦЭМ!$D$10+'СЕТ СН'!$H$6-'СЕТ СН'!$H$26</f>
        <v>1179.59004226</v>
      </c>
      <c r="P122" s="36">
        <f>SUMIFS(СВЦЭМ!$D$39:$D$782,СВЦЭМ!$A$39:$A$782,$A122,СВЦЭМ!$B$39:$B$782,P$119)+'СЕТ СН'!$H$14+СВЦЭМ!$D$10+'СЕТ СН'!$H$6-'СЕТ СН'!$H$26</f>
        <v>1188.26661792</v>
      </c>
      <c r="Q122" s="36">
        <f>SUMIFS(СВЦЭМ!$D$39:$D$782,СВЦЭМ!$A$39:$A$782,$A122,СВЦЭМ!$B$39:$B$782,Q$119)+'СЕТ СН'!$H$14+СВЦЭМ!$D$10+'СЕТ СН'!$H$6-'СЕТ СН'!$H$26</f>
        <v>1183.7172401799999</v>
      </c>
      <c r="R122" s="36">
        <f>SUMIFS(СВЦЭМ!$D$39:$D$782,СВЦЭМ!$A$39:$A$782,$A122,СВЦЭМ!$B$39:$B$782,R$119)+'СЕТ СН'!$H$14+СВЦЭМ!$D$10+'СЕТ СН'!$H$6-'СЕТ СН'!$H$26</f>
        <v>1170.22957522</v>
      </c>
      <c r="S122" s="36">
        <f>SUMIFS(СВЦЭМ!$D$39:$D$782,СВЦЭМ!$A$39:$A$782,$A122,СВЦЭМ!$B$39:$B$782,S$119)+'СЕТ СН'!$H$14+СВЦЭМ!$D$10+'СЕТ СН'!$H$6-'СЕТ СН'!$H$26</f>
        <v>1149.5530496899999</v>
      </c>
      <c r="T122" s="36">
        <f>SUMIFS(СВЦЭМ!$D$39:$D$782,СВЦЭМ!$A$39:$A$782,$A122,СВЦЭМ!$B$39:$B$782,T$119)+'СЕТ СН'!$H$14+СВЦЭМ!$D$10+'СЕТ СН'!$H$6-'СЕТ СН'!$H$26</f>
        <v>1111.5802472</v>
      </c>
      <c r="U122" s="36">
        <f>SUMIFS(СВЦЭМ!$D$39:$D$782,СВЦЭМ!$A$39:$A$782,$A122,СВЦЭМ!$B$39:$B$782,U$119)+'СЕТ СН'!$H$14+СВЦЭМ!$D$10+'СЕТ СН'!$H$6-'СЕТ СН'!$H$26</f>
        <v>1092.9257132</v>
      </c>
      <c r="V122" s="36">
        <f>SUMIFS(СВЦЭМ!$D$39:$D$782,СВЦЭМ!$A$39:$A$782,$A122,СВЦЭМ!$B$39:$B$782,V$119)+'СЕТ СН'!$H$14+СВЦЭМ!$D$10+'СЕТ СН'!$H$6-'СЕТ СН'!$H$26</f>
        <v>1103.1827408199999</v>
      </c>
      <c r="W122" s="36">
        <f>SUMIFS(СВЦЭМ!$D$39:$D$782,СВЦЭМ!$A$39:$A$782,$A122,СВЦЭМ!$B$39:$B$782,W$119)+'СЕТ СН'!$H$14+СВЦЭМ!$D$10+'СЕТ СН'!$H$6-'СЕТ СН'!$H$26</f>
        <v>1136.5280947199999</v>
      </c>
      <c r="X122" s="36">
        <f>SUMIFS(СВЦЭМ!$D$39:$D$782,СВЦЭМ!$A$39:$A$782,$A122,СВЦЭМ!$B$39:$B$782,X$119)+'СЕТ СН'!$H$14+СВЦЭМ!$D$10+'СЕТ СН'!$H$6-'СЕТ СН'!$H$26</f>
        <v>1187.1145313099998</v>
      </c>
      <c r="Y122" s="36">
        <f>SUMIFS(СВЦЭМ!$D$39:$D$782,СВЦЭМ!$A$39:$A$782,$A122,СВЦЭМ!$B$39:$B$782,Y$119)+'СЕТ СН'!$H$14+СВЦЭМ!$D$10+'СЕТ СН'!$H$6-'СЕТ СН'!$H$26</f>
        <v>1220.8427180599999</v>
      </c>
    </row>
    <row r="123" spans="1:27" ht="15.75" x14ac:dyDescent="0.2">
      <c r="A123" s="35">
        <f t="shared" si="3"/>
        <v>44838</v>
      </c>
      <c r="B123" s="36">
        <f>SUMIFS(СВЦЭМ!$D$39:$D$782,СВЦЭМ!$A$39:$A$782,$A123,СВЦЭМ!$B$39:$B$782,B$119)+'СЕТ СН'!$H$14+СВЦЭМ!$D$10+'СЕТ СН'!$H$6-'СЕТ СН'!$H$26</f>
        <v>1160.16854199</v>
      </c>
      <c r="C123" s="36">
        <f>SUMIFS(СВЦЭМ!$D$39:$D$782,СВЦЭМ!$A$39:$A$782,$A123,СВЦЭМ!$B$39:$B$782,C$119)+'СЕТ СН'!$H$14+СВЦЭМ!$D$10+'СЕТ СН'!$H$6-'СЕТ СН'!$H$26</f>
        <v>1185.64776224</v>
      </c>
      <c r="D123" s="36">
        <f>SUMIFS(СВЦЭМ!$D$39:$D$782,СВЦЭМ!$A$39:$A$782,$A123,СВЦЭМ!$B$39:$B$782,D$119)+'СЕТ СН'!$H$14+СВЦЭМ!$D$10+'СЕТ СН'!$H$6-'СЕТ СН'!$H$26</f>
        <v>1197.8037291000001</v>
      </c>
      <c r="E123" s="36">
        <f>SUMIFS(СВЦЭМ!$D$39:$D$782,СВЦЭМ!$A$39:$A$782,$A123,СВЦЭМ!$B$39:$B$782,E$119)+'СЕТ СН'!$H$14+СВЦЭМ!$D$10+'СЕТ СН'!$H$6-'СЕТ СН'!$H$26</f>
        <v>1207.4433293699999</v>
      </c>
      <c r="F123" s="36">
        <f>SUMIFS(СВЦЭМ!$D$39:$D$782,СВЦЭМ!$A$39:$A$782,$A123,СВЦЭМ!$B$39:$B$782,F$119)+'СЕТ СН'!$H$14+СВЦЭМ!$D$10+'СЕТ СН'!$H$6-'СЕТ СН'!$H$26</f>
        <v>1210.6571637899999</v>
      </c>
      <c r="G123" s="36">
        <f>SUMIFS(СВЦЭМ!$D$39:$D$782,СВЦЭМ!$A$39:$A$782,$A123,СВЦЭМ!$B$39:$B$782,G$119)+'СЕТ СН'!$H$14+СВЦЭМ!$D$10+'СЕТ СН'!$H$6-'СЕТ СН'!$H$26</f>
        <v>1190.50143596</v>
      </c>
      <c r="H123" s="36">
        <f>SUMIFS(СВЦЭМ!$D$39:$D$782,СВЦЭМ!$A$39:$A$782,$A123,СВЦЭМ!$B$39:$B$782,H$119)+'СЕТ СН'!$H$14+СВЦЭМ!$D$10+'СЕТ СН'!$H$6-'СЕТ СН'!$H$26</f>
        <v>1137.3093681999999</v>
      </c>
      <c r="I123" s="36">
        <f>SUMIFS(СВЦЭМ!$D$39:$D$782,СВЦЭМ!$A$39:$A$782,$A123,СВЦЭМ!$B$39:$B$782,I$119)+'СЕТ СН'!$H$14+СВЦЭМ!$D$10+'СЕТ СН'!$H$6-'СЕТ СН'!$H$26</f>
        <v>1090.2457098499999</v>
      </c>
      <c r="J123" s="36">
        <f>SUMIFS(СВЦЭМ!$D$39:$D$782,СВЦЭМ!$A$39:$A$782,$A123,СВЦЭМ!$B$39:$B$782,J$119)+'СЕТ СН'!$H$14+СВЦЭМ!$D$10+'СЕТ СН'!$H$6-'СЕТ СН'!$H$26</f>
        <v>1088.44951694</v>
      </c>
      <c r="K123" s="36">
        <f>SUMIFS(СВЦЭМ!$D$39:$D$782,СВЦЭМ!$A$39:$A$782,$A123,СВЦЭМ!$B$39:$B$782,K$119)+'СЕТ СН'!$H$14+СВЦЭМ!$D$10+'СЕТ СН'!$H$6-'СЕТ СН'!$H$26</f>
        <v>1077.0480387699999</v>
      </c>
      <c r="L123" s="36">
        <f>SUMIFS(СВЦЭМ!$D$39:$D$782,СВЦЭМ!$A$39:$A$782,$A123,СВЦЭМ!$B$39:$B$782,L$119)+'СЕТ СН'!$H$14+СВЦЭМ!$D$10+'СЕТ СН'!$H$6-'СЕТ СН'!$H$26</f>
        <v>1076.8426703799998</v>
      </c>
      <c r="M123" s="36">
        <f>SUMIFS(СВЦЭМ!$D$39:$D$782,СВЦЭМ!$A$39:$A$782,$A123,СВЦЭМ!$B$39:$B$782,M$119)+'СЕТ СН'!$H$14+СВЦЭМ!$D$10+'СЕТ СН'!$H$6-'СЕТ СН'!$H$26</f>
        <v>1086.51262617</v>
      </c>
      <c r="N123" s="36">
        <f>SUMIFS(СВЦЭМ!$D$39:$D$782,СВЦЭМ!$A$39:$A$782,$A123,СВЦЭМ!$B$39:$B$782,N$119)+'СЕТ СН'!$H$14+СВЦЭМ!$D$10+'СЕТ СН'!$H$6-'СЕТ СН'!$H$26</f>
        <v>1097.29511389</v>
      </c>
      <c r="O123" s="36">
        <f>SUMIFS(СВЦЭМ!$D$39:$D$782,СВЦЭМ!$A$39:$A$782,$A123,СВЦЭМ!$B$39:$B$782,O$119)+'СЕТ СН'!$H$14+СВЦЭМ!$D$10+'СЕТ СН'!$H$6-'СЕТ СН'!$H$26</f>
        <v>1100.61728305</v>
      </c>
      <c r="P123" s="36">
        <f>SUMIFS(СВЦЭМ!$D$39:$D$782,СВЦЭМ!$A$39:$A$782,$A123,СВЦЭМ!$B$39:$B$782,P$119)+'СЕТ СН'!$H$14+СВЦЭМ!$D$10+'СЕТ СН'!$H$6-'СЕТ СН'!$H$26</f>
        <v>1107.8823443799999</v>
      </c>
      <c r="Q123" s="36">
        <f>SUMIFS(СВЦЭМ!$D$39:$D$782,СВЦЭМ!$A$39:$A$782,$A123,СВЦЭМ!$B$39:$B$782,Q$119)+'СЕТ СН'!$H$14+СВЦЭМ!$D$10+'СЕТ СН'!$H$6-'СЕТ СН'!$H$26</f>
        <v>1109.06800645</v>
      </c>
      <c r="R123" s="36">
        <f>SUMIFS(СВЦЭМ!$D$39:$D$782,СВЦЭМ!$A$39:$A$782,$A123,СВЦЭМ!$B$39:$B$782,R$119)+'СЕТ СН'!$H$14+СВЦЭМ!$D$10+'СЕТ СН'!$H$6-'СЕТ СН'!$H$26</f>
        <v>1119.0490915099999</v>
      </c>
      <c r="S123" s="36">
        <f>SUMIFS(СВЦЭМ!$D$39:$D$782,СВЦЭМ!$A$39:$A$782,$A123,СВЦЭМ!$B$39:$B$782,S$119)+'СЕТ СН'!$H$14+СВЦЭМ!$D$10+'СЕТ СН'!$H$6-'СЕТ СН'!$H$26</f>
        <v>1097.16609438</v>
      </c>
      <c r="T123" s="36">
        <f>SUMIFS(СВЦЭМ!$D$39:$D$782,СВЦЭМ!$A$39:$A$782,$A123,СВЦЭМ!$B$39:$B$782,T$119)+'СЕТ СН'!$H$14+СВЦЭМ!$D$10+'СЕТ СН'!$H$6-'СЕТ СН'!$H$26</f>
        <v>1081.3279915099999</v>
      </c>
      <c r="U123" s="36">
        <f>SUMIFS(СВЦЭМ!$D$39:$D$782,СВЦЭМ!$A$39:$A$782,$A123,СВЦЭМ!$B$39:$B$782,U$119)+'СЕТ СН'!$H$14+СВЦЭМ!$D$10+'СЕТ СН'!$H$6-'СЕТ СН'!$H$26</f>
        <v>1059.0323376899998</v>
      </c>
      <c r="V123" s="36">
        <f>SUMIFS(СВЦЭМ!$D$39:$D$782,СВЦЭМ!$A$39:$A$782,$A123,СВЦЭМ!$B$39:$B$782,V$119)+'СЕТ СН'!$H$14+СВЦЭМ!$D$10+'СЕТ СН'!$H$6-'СЕТ СН'!$H$26</f>
        <v>1063.23493164</v>
      </c>
      <c r="W123" s="36">
        <f>SUMIFS(СВЦЭМ!$D$39:$D$782,СВЦЭМ!$A$39:$A$782,$A123,СВЦЭМ!$B$39:$B$782,W$119)+'СЕТ СН'!$H$14+СВЦЭМ!$D$10+'СЕТ СН'!$H$6-'СЕТ СН'!$H$26</f>
        <v>1071.6584935799999</v>
      </c>
      <c r="X123" s="36">
        <f>SUMIFS(СВЦЭМ!$D$39:$D$782,СВЦЭМ!$A$39:$A$782,$A123,СВЦЭМ!$B$39:$B$782,X$119)+'СЕТ СН'!$H$14+СВЦЭМ!$D$10+'СЕТ СН'!$H$6-'СЕТ СН'!$H$26</f>
        <v>1105.5406179500001</v>
      </c>
      <c r="Y123" s="36">
        <f>SUMIFS(СВЦЭМ!$D$39:$D$782,СВЦЭМ!$A$39:$A$782,$A123,СВЦЭМ!$B$39:$B$782,Y$119)+'СЕТ СН'!$H$14+СВЦЭМ!$D$10+'СЕТ СН'!$H$6-'СЕТ СН'!$H$26</f>
        <v>1132.02268871</v>
      </c>
    </row>
    <row r="124" spans="1:27" ht="15.75" x14ac:dyDescent="0.2">
      <c r="A124" s="35">
        <f t="shared" si="3"/>
        <v>44839</v>
      </c>
      <c r="B124" s="36">
        <f>SUMIFS(СВЦЭМ!$D$39:$D$782,СВЦЭМ!$A$39:$A$782,$A124,СВЦЭМ!$B$39:$B$782,B$119)+'СЕТ СН'!$H$14+СВЦЭМ!$D$10+'СЕТ СН'!$H$6-'СЕТ СН'!$H$26</f>
        <v>1207.7339447100001</v>
      </c>
      <c r="C124" s="36">
        <f>SUMIFS(СВЦЭМ!$D$39:$D$782,СВЦЭМ!$A$39:$A$782,$A124,СВЦЭМ!$B$39:$B$782,C$119)+'СЕТ СН'!$H$14+СВЦЭМ!$D$10+'СЕТ СН'!$H$6-'СЕТ СН'!$H$26</f>
        <v>1247.3913282199999</v>
      </c>
      <c r="D124" s="36">
        <f>SUMIFS(СВЦЭМ!$D$39:$D$782,СВЦЭМ!$A$39:$A$782,$A124,СВЦЭМ!$B$39:$B$782,D$119)+'СЕТ СН'!$H$14+СВЦЭМ!$D$10+'СЕТ СН'!$H$6-'СЕТ СН'!$H$26</f>
        <v>1273.8360215</v>
      </c>
      <c r="E124" s="36">
        <f>SUMIFS(СВЦЭМ!$D$39:$D$782,СВЦЭМ!$A$39:$A$782,$A124,СВЦЭМ!$B$39:$B$782,E$119)+'СЕТ СН'!$H$14+СВЦЭМ!$D$10+'СЕТ СН'!$H$6-'СЕТ СН'!$H$26</f>
        <v>1285.74573921</v>
      </c>
      <c r="F124" s="36">
        <f>SUMIFS(СВЦЭМ!$D$39:$D$782,СВЦЭМ!$A$39:$A$782,$A124,СВЦЭМ!$B$39:$B$782,F$119)+'СЕТ СН'!$H$14+СВЦЭМ!$D$10+'СЕТ СН'!$H$6-'СЕТ СН'!$H$26</f>
        <v>1283.80201648</v>
      </c>
      <c r="G124" s="36">
        <f>SUMIFS(СВЦЭМ!$D$39:$D$782,СВЦЭМ!$A$39:$A$782,$A124,СВЦЭМ!$B$39:$B$782,G$119)+'СЕТ СН'!$H$14+СВЦЭМ!$D$10+'СЕТ СН'!$H$6-'СЕТ СН'!$H$26</f>
        <v>1269.7493139799999</v>
      </c>
      <c r="H124" s="36">
        <f>SUMIFS(СВЦЭМ!$D$39:$D$782,СВЦЭМ!$A$39:$A$782,$A124,СВЦЭМ!$B$39:$B$782,H$119)+'СЕТ СН'!$H$14+СВЦЭМ!$D$10+'СЕТ СН'!$H$6-'СЕТ СН'!$H$26</f>
        <v>1221.6048446099999</v>
      </c>
      <c r="I124" s="36">
        <f>SUMIFS(СВЦЭМ!$D$39:$D$782,СВЦЭМ!$A$39:$A$782,$A124,СВЦЭМ!$B$39:$B$782,I$119)+'СЕТ СН'!$H$14+СВЦЭМ!$D$10+'СЕТ СН'!$H$6-'СЕТ СН'!$H$26</f>
        <v>1187.8954705199999</v>
      </c>
      <c r="J124" s="36">
        <f>SUMIFS(СВЦЭМ!$D$39:$D$782,СВЦЭМ!$A$39:$A$782,$A124,СВЦЭМ!$B$39:$B$782,J$119)+'СЕТ СН'!$H$14+СВЦЭМ!$D$10+'СЕТ СН'!$H$6-'СЕТ СН'!$H$26</f>
        <v>1238.57220416</v>
      </c>
      <c r="K124" s="36">
        <f>SUMIFS(СВЦЭМ!$D$39:$D$782,СВЦЭМ!$A$39:$A$782,$A124,СВЦЭМ!$B$39:$B$782,K$119)+'СЕТ СН'!$H$14+СВЦЭМ!$D$10+'СЕТ СН'!$H$6-'СЕТ СН'!$H$26</f>
        <v>1261.49927858</v>
      </c>
      <c r="L124" s="36">
        <f>SUMIFS(СВЦЭМ!$D$39:$D$782,СВЦЭМ!$A$39:$A$782,$A124,СВЦЭМ!$B$39:$B$782,L$119)+'СЕТ СН'!$H$14+СВЦЭМ!$D$10+'СЕТ СН'!$H$6-'СЕТ СН'!$H$26</f>
        <v>1261.2878705399999</v>
      </c>
      <c r="M124" s="36">
        <f>SUMIFS(СВЦЭМ!$D$39:$D$782,СВЦЭМ!$A$39:$A$782,$A124,СВЦЭМ!$B$39:$B$782,M$119)+'СЕТ СН'!$H$14+СВЦЭМ!$D$10+'СЕТ СН'!$H$6-'СЕТ СН'!$H$26</f>
        <v>1202.55742779</v>
      </c>
      <c r="N124" s="36">
        <f>SUMIFS(СВЦЭМ!$D$39:$D$782,СВЦЭМ!$A$39:$A$782,$A124,СВЦЭМ!$B$39:$B$782,N$119)+'СЕТ СН'!$H$14+СВЦЭМ!$D$10+'СЕТ СН'!$H$6-'СЕТ СН'!$H$26</f>
        <v>1215.7598157299999</v>
      </c>
      <c r="O124" s="36">
        <f>SUMIFS(СВЦЭМ!$D$39:$D$782,СВЦЭМ!$A$39:$A$782,$A124,СВЦЭМ!$B$39:$B$782,O$119)+'СЕТ СН'!$H$14+СВЦЭМ!$D$10+'СЕТ СН'!$H$6-'СЕТ СН'!$H$26</f>
        <v>1224.4481836800001</v>
      </c>
      <c r="P124" s="36">
        <f>SUMIFS(СВЦЭМ!$D$39:$D$782,СВЦЭМ!$A$39:$A$782,$A124,СВЦЭМ!$B$39:$B$782,P$119)+'СЕТ СН'!$H$14+СВЦЭМ!$D$10+'СЕТ СН'!$H$6-'СЕТ СН'!$H$26</f>
        <v>1233.8934834300001</v>
      </c>
      <c r="Q124" s="36">
        <f>SUMIFS(СВЦЭМ!$D$39:$D$782,СВЦЭМ!$A$39:$A$782,$A124,СВЦЭМ!$B$39:$B$782,Q$119)+'СЕТ СН'!$H$14+СВЦЭМ!$D$10+'СЕТ СН'!$H$6-'СЕТ СН'!$H$26</f>
        <v>1245.3068540199999</v>
      </c>
      <c r="R124" s="36">
        <f>SUMIFS(СВЦЭМ!$D$39:$D$782,СВЦЭМ!$A$39:$A$782,$A124,СВЦЭМ!$B$39:$B$782,R$119)+'СЕТ СН'!$H$14+СВЦЭМ!$D$10+'СЕТ СН'!$H$6-'СЕТ СН'!$H$26</f>
        <v>1233.6405363399999</v>
      </c>
      <c r="S124" s="36">
        <f>SUMIFS(СВЦЭМ!$D$39:$D$782,СВЦЭМ!$A$39:$A$782,$A124,СВЦЭМ!$B$39:$B$782,S$119)+'СЕТ СН'!$H$14+СВЦЭМ!$D$10+'СЕТ СН'!$H$6-'СЕТ СН'!$H$26</f>
        <v>1249.1595577099999</v>
      </c>
      <c r="T124" s="36">
        <f>SUMIFS(СВЦЭМ!$D$39:$D$782,СВЦЭМ!$A$39:$A$782,$A124,СВЦЭМ!$B$39:$B$782,T$119)+'СЕТ СН'!$H$14+СВЦЭМ!$D$10+'СЕТ СН'!$H$6-'СЕТ СН'!$H$26</f>
        <v>1368.11006361</v>
      </c>
      <c r="U124" s="36">
        <f>SUMIFS(СВЦЭМ!$D$39:$D$782,СВЦЭМ!$A$39:$A$782,$A124,СВЦЭМ!$B$39:$B$782,U$119)+'СЕТ СН'!$H$14+СВЦЭМ!$D$10+'СЕТ СН'!$H$6-'СЕТ СН'!$H$26</f>
        <v>1389.7474897899999</v>
      </c>
      <c r="V124" s="36">
        <f>SUMIFS(СВЦЭМ!$D$39:$D$782,СВЦЭМ!$A$39:$A$782,$A124,СВЦЭМ!$B$39:$B$782,V$119)+'СЕТ СН'!$H$14+СВЦЭМ!$D$10+'СЕТ СН'!$H$6-'СЕТ СН'!$H$26</f>
        <v>1379.55585924</v>
      </c>
      <c r="W124" s="36">
        <f>SUMIFS(СВЦЭМ!$D$39:$D$782,СВЦЭМ!$A$39:$A$782,$A124,СВЦЭМ!$B$39:$B$782,W$119)+'СЕТ СН'!$H$14+СВЦЭМ!$D$10+'СЕТ СН'!$H$6-'СЕТ СН'!$H$26</f>
        <v>1363.80650541</v>
      </c>
      <c r="X124" s="36">
        <f>SUMIFS(СВЦЭМ!$D$39:$D$782,СВЦЭМ!$A$39:$A$782,$A124,СВЦЭМ!$B$39:$B$782,X$119)+'СЕТ СН'!$H$14+СВЦЭМ!$D$10+'СЕТ СН'!$H$6-'СЕТ СН'!$H$26</f>
        <v>1322.94815367</v>
      </c>
      <c r="Y124" s="36">
        <f>SUMIFS(СВЦЭМ!$D$39:$D$782,СВЦЭМ!$A$39:$A$782,$A124,СВЦЭМ!$B$39:$B$782,Y$119)+'СЕТ СН'!$H$14+СВЦЭМ!$D$10+'СЕТ СН'!$H$6-'СЕТ СН'!$H$26</f>
        <v>1222.4202337199999</v>
      </c>
    </row>
    <row r="125" spans="1:27" ht="15.75" x14ac:dyDescent="0.2">
      <c r="A125" s="35">
        <f t="shared" si="3"/>
        <v>44840</v>
      </c>
      <c r="B125" s="36">
        <f>SUMIFS(СВЦЭМ!$D$39:$D$782,СВЦЭМ!$A$39:$A$782,$A125,СВЦЭМ!$B$39:$B$782,B$119)+'СЕТ СН'!$H$14+СВЦЭМ!$D$10+'СЕТ СН'!$H$6-'СЕТ СН'!$H$26</f>
        <v>1351.6671105299999</v>
      </c>
      <c r="C125" s="36">
        <f>SUMIFS(СВЦЭМ!$D$39:$D$782,СВЦЭМ!$A$39:$A$782,$A125,СВЦЭМ!$B$39:$B$782,C$119)+'СЕТ СН'!$H$14+СВЦЭМ!$D$10+'СЕТ СН'!$H$6-'СЕТ СН'!$H$26</f>
        <v>1363.7345949800001</v>
      </c>
      <c r="D125" s="36">
        <f>SUMIFS(СВЦЭМ!$D$39:$D$782,СВЦЭМ!$A$39:$A$782,$A125,СВЦЭМ!$B$39:$B$782,D$119)+'СЕТ СН'!$H$14+СВЦЭМ!$D$10+'СЕТ СН'!$H$6-'СЕТ СН'!$H$26</f>
        <v>1355.1188604900001</v>
      </c>
      <c r="E125" s="36">
        <f>SUMIFS(СВЦЭМ!$D$39:$D$782,СВЦЭМ!$A$39:$A$782,$A125,СВЦЭМ!$B$39:$B$782,E$119)+'СЕТ СН'!$H$14+СВЦЭМ!$D$10+'СЕТ СН'!$H$6-'СЕТ СН'!$H$26</f>
        <v>1349.9744664699999</v>
      </c>
      <c r="F125" s="36">
        <f>SUMIFS(СВЦЭМ!$D$39:$D$782,СВЦЭМ!$A$39:$A$782,$A125,СВЦЭМ!$B$39:$B$782,F$119)+'СЕТ СН'!$H$14+СВЦЭМ!$D$10+'СЕТ СН'!$H$6-'СЕТ СН'!$H$26</f>
        <v>1339.1676413</v>
      </c>
      <c r="G125" s="36">
        <f>SUMIFS(СВЦЭМ!$D$39:$D$782,СВЦЭМ!$A$39:$A$782,$A125,СВЦЭМ!$B$39:$B$782,G$119)+'СЕТ СН'!$H$14+СВЦЭМ!$D$10+'СЕТ СН'!$H$6-'СЕТ СН'!$H$26</f>
        <v>1318.67357042</v>
      </c>
      <c r="H125" s="36">
        <f>SUMIFS(СВЦЭМ!$D$39:$D$782,СВЦЭМ!$A$39:$A$782,$A125,СВЦЭМ!$B$39:$B$782,H$119)+'СЕТ СН'!$H$14+СВЦЭМ!$D$10+'СЕТ СН'!$H$6-'СЕТ СН'!$H$26</f>
        <v>1253.9718010699999</v>
      </c>
      <c r="I125" s="36">
        <f>SUMIFS(СВЦЭМ!$D$39:$D$782,СВЦЭМ!$A$39:$A$782,$A125,СВЦЭМ!$B$39:$B$782,I$119)+'СЕТ СН'!$H$14+СВЦЭМ!$D$10+'СЕТ СН'!$H$6-'СЕТ СН'!$H$26</f>
        <v>1226.22107076</v>
      </c>
      <c r="J125" s="36">
        <f>SUMIFS(СВЦЭМ!$D$39:$D$782,СВЦЭМ!$A$39:$A$782,$A125,СВЦЭМ!$B$39:$B$782,J$119)+'СЕТ СН'!$H$14+СВЦЭМ!$D$10+'СЕТ СН'!$H$6-'СЕТ СН'!$H$26</f>
        <v>1235.3827361900001</v>
      </c>
      <c r="K125" s="36">
        <f>SUMIFS(СВЦЭМ!$D$39:$D$782,СВЦЭМ!$A$39:$A$782,$A125,СВЦЭМ!$B$39:$B$782,K$119)+'СЕТ СН'!$H$14+СВЦЭМ!$D$10+'СЕТ СН'!$H$6-'СЕТ СН'!$H$26</f>
        <v>1244.9412525099999</v>
      </c>
      <c r="L125" s="36">
        <f>SUMIFS(СВЦЭМ!$D$39:$D$782,СВЦЭМ!$A$39:$A$782,$A125,СВЦЭМ!$B$39:$B$782,L$119)+'СЕТ СН'!$H$14+СВЦЭМ!$D$10+'СЕТ СН'!$H$6-'СЕТ СН'!$H$26</f>
        <v>1273.1720921599999</v>
      </c>
      <c r="M125" s="36">
        <f>SUMIFS(СВЦЭМ!$D$39:$D$782,СВЦЭМ!$A$39:$A$782,$A125,СВЦЭМ!$B$39:$B$782,M$119)+'СЕТ СН'!$H$14+СВЦЭМ!$D$10+'СЕТ СН'!$H$6-'СЕТ СН'!$H$26</f>
        <v>1306.8532713699999</v>
      </c>
      <c r="N125" s="36">
        <f>SUMIFS(СВЦЭМ!$D$39:$D$782,СВЦЭМ!$A$39:$A$782,$A125,СВЦЭМ!$B$39:$B$782,N$119)+'СЕТ СН'!$H$14+СВЦЭМ!$D$10+'СЕТ СН'!$H$6-'СЕТ СН'!$H$26</f>
        <v>1331.7464912</v>
      </c>
      <c r="O125" s="36">
        <f>SUMIFS(СВЦЭМ!$D$39:$D$782,СВЦЭМ!$A$39:$A$782,$A125,СВЦЭМ!$B$39:$B$782,O$119)+'СЕТ СН'!$H$14+СВЦЭМ!$D$10+'СЕТ СН'!$H$6-'СЕТ СН'!$H$26</f>
        <v>1331.3000105399999</v>
      </c>
      <c r="P125" s="36">
        <f>SUMIFS(СВЦЭМ!$D$39:$D$782,СВЦЭМ!$A$39:$A$782,$A125,СВЦЭМ!$B$39:$B$782,P$119)+'СЕТ СН'!$H$14+СВЦЭМ!$D$10+'СЕТ СН'!$H$6-'СЕТ СН'!$H$26</f>
        <v>1336.00489717</v>
      </c>
      <c r="Q125" s="36">
        <f>SUMIFS(СВЦЭМ!$D$39:$D$782,СВЦЭМ!$A$39:$A$782,$A125,СВЦЭМ!$B$39:$B$782,Q$119)+'СЕТ СН'!$H$14+СВЦЭМ!$D$10+'СЕТ СН'!$H$6-'СЕТ СН'!$H$26</f>
        <v>1331.4577370300001</v>
      </c>
      <c r="R125" s="36">
        <f>SUMIFS(СВЦЭМ!$D$39:$D$782,СВЦЭМ!$A$39:$A$782,$A125,СВЦЭМ!$B$39:$B$782,R$119)+'СЕТ СН'!$H$14+СВЦЭМ!$D$10+'СЕТ СН'!$H$6-'СЕТ СН'!$H$26</f>
        <v>1311.6387803300001</v>
      </c>
      <c r="S125" s="36">
        <f>SUMIFS(СВЦЭМ!$D$39:$D$782,СВЦЭМ!$A$39:$A$782,$A125,СВЦЭМ!$B$39:$B$782,S$119)+'СЕТ СН'!$H$14+СВЦЭМ!$D$10+'СЕТ СН'!$H$6-'СЕТ СН'!$H$26</f>
        <v>1279.61606022</v>
      </c>
      <c r="T125" s="36">
        <f>SUMIFS(СВЦЭМ!$D$39:$D$782,СВЦЭМ!$A$39:$A$782,$A125,СВЦЭМ!$B$39:$B$782,T$119)+'СЕТ СН'!$H$14+СВЦЭМ!$D$10+'СЕТ СН'!$H$6-'СЕТ СН'!$H$26</f>
        <v>1285.82525027</v>
      </c>
      <c r="U125" s="36">
        <f>SUMIFS(СВЦЭМ!$D$39:$D$782,СВЦЭМ!$A$39:$A$782,$A125,СВЦЭМ!$B$39:$B$782,U$119)+'СЕТ СН'!$H$14+СВЦЭМ!$D$10+'СЕТ СН'!$H$6-'СЕТ СН'!$H$26</f>
        <v>1319.5626700400001</v>
      </c>
      <c r="V125" s="36">
        <f>SUMIFS(СВЦЭМ!$D$39:$D$782,СВЦЭМ!$A$39:$A$782,$A125,СВЦЭМ!$B$39:$B$782,V$119)+'СЕТ СН'!$H$14+СВЦЭМ!$D$10+'СЕТ СН'!$H$6-'СЕТ СН'!$H$26</f>
        <v>1313.9601709900001</v>
      </c>
      <c r="W125" s="36">
        <f>SUMIFS(СВЦЭМ!$D$39:$D$782,СВЦЭМ!$A$39:$A$782,$A125,СВЦЭМ!$B$39:$B$782,W$119)+'СЕТ СН'!$H$14+СВЦЭМ!$D$10+'СЕТ СН'!$H$6-'СЕТ СН'!$H$26</f>
        <v>1310.5686468000001</v>
      </c>
      <c r="X125" s="36">
        <f>SUMIFS(СВЦЭМ!$D$39:$D$782,СВЦЭМ!$A$39:$A$782,$A125,СВЦЭМ!$B$39:$B$782,X$119)+'СЕТ СН'!$H$14+СВЦЭМ!$D$10+'СЕТ СН'!$H$6-'СЕТ СН'!$H$26</f>
        <v>1360.00031726</v>
      </c>
      <c r="Y125" s="36">
        <f>SUMIFS(СВЦЭМ!$D$39:$D$782,СВЦЭМ!$A$39:$A$782,$A125,СВЦЭМ!$B$39:$B$782,Y$119)+'СЕТ СН'!$H$14+СВЦЭМ!$D$10+'СЕТ СН'!$H$6-'СЕТ СН'!$H$26</f>
        <v>1384.8691913299999</v>
      </c>
    </row>
    <row r="126" spans="1:27" ht="15.75" x14ac:dyDescent="0.2">
      <c r="A126" s="35">
        <f t="shared" si="3"/>
        <v>44841</v>
      </c>
      <c r="B126" s="36">
        <f>SUMIFS(СВЦЭМ!$D$39:$D$782,СВЦЭМ!$A$39:$A$782,$A126,СВЦЭМ!$B$39:$B$782,B$119)+'СЕТ СН'!$H$14+СВЦЭМ!$D$10+'СЕТ СН'!$H$6-'СЕТ СН'!$H$26</f>
        <v>1248.0122584599999</v>
      </c>
      <c r="C126" s="36">
        <f>SUMIFS(СВЦЭМ!$D$39:$D$782,СВЦЭМ!$A$39:$A$782,$A126,СВЦЭМ!$B$39:$B$782,C$119)+'СЕТ СН'!$H$14+СВЦЭМ!$D$10+'СЕТ СН'!$H$6-'СЕТ СН'!$H$26</f>
        <v>1283.1868889299999</v>
      </c>
      <c r="D126" s="36">
        <f>SUMIFS(СВЦЭМ!$D$39:$D$782,СВЦЭМ!$A$39:$A$782,$A126,СВЦЭМ!$B$39:$B$782,D$119)+'СЕТ СН'!$H$14+СВЦЭМ!$D$10+'СЕТ СН'!$H$6-'СЕТ СН'!$H$26</f>
        <v>1303.5474000900001</v>
      </c>
      <c r="E126" s="36">
        <f>SUMIFS(СВЦЭМ!$D$39:$D$782,СВЦЭМ!$A$39:$A$782,$A126,СВЦЭМ!$B$39:$B$782,E$119)+'СЕТ СН'!$H$14+СВЦЭМ!$D$10+'СЕТ СН'!$H$6-'СЕТ СН'!$H$26</f>
        <v>1311.5944700500002</v>
      </c>
      <c r="F126" s="36">
        <f>SUMIFS(СВЦЭМ!$D$39:$D$782,СВЦЭМ!$A$39:$A$782,$A126,СВЦЭМ!$B$39:$B$782,F$119)+'СЕТ СН'!$H$14+СВЦЭМ!$D$10+'СЕТ СН'!$H$6-'СЕТ СН'!$H$26</f>
        <v>1314.1353289900001</v>
      </c>
      <c r="G126" s="36">
        <f>SUMIFS(СВЦЭМ!$D$39:$D$782,СВЦЭМ!$A$39:$A$782,$A126,СВЦЭМ!$B$39:$B$782,G$119)+'СЕТ СН'!$H$14+СВЦЭМ!$D$10+'СЕТ СН'!$H$6-'СЕТ СН'!$H$26</f>
        <v>1299.17322229</v>
      </c>
      <c r="H126" s="36">
        <f>SUMIFS(СВЦЭМ!$D$39:$D$782,СВЦЭМ!$A$39:$A$782,$A126,СВЦЭМ!$B$39:$B$782,H$119)+'СЕТ СН'!$H$14+СВЦЭМ!$D$10+'СЕТ СН'!$H$6-'СЕТ СН'!$H$26</f>
        <v>1245.19864717</v>
      </c>
      <c r="I126" s="36">
        <f>SUMIFS(СВЦЭМ!$D$39:$D$782,СВЦЭМ!$A$39:$A$782,$A126,СВЦЭМ!$B$39:$B$782,I$119)+'СЕТ СН'!$H$14+СВЦЭМ!$D$10+'СЕТ СН'!$H$6-'СЕТ СН'!$H$26</f>
        <v>1187.51873163</v>
      </c>
      <c r="J126" s="36">
        <f>SUMIFS(СВЦЭМ!$D$39:$D$782,СВЦЭМ!$A$39:$A$782,$A126,СВЦЭМ!$B$39:$B$782,J$119)+'СЕТ СН'!$H$14+СВЦЭМ!$D$10+'СЕТ СН'!$H$6-'СЕТ СН'!$H$26</f>
        <v>1201.23458663</v>
      </c>
      <c r="K126" s="36">
        <f>SUMIFS(СВЦЭМ!$D$39:$D$782,СВЦЭМ!$A$39:$A$782,$A126,СВЦЭМ!$B$39:$B$782,K$119)+'СЕТ СН'!$H$14+СВЦЭМ!$D$10+'СЕТ СН'!$H$6-'СЕТ СН'!$H$26</f>
        <v>1224.7203001400001</v>
      </c>
      <c r="L126" s="36">
        <f>SUMIFS(СВЦЭМ!$D$39:$D$782,СВЦЭМ!$A$39:$A$782,$A126,СВЦЭМ!$B$39:$B$782,L$119)+'СЕТ СН'!$H$14+СВЦЭМ!$D$10+'СЕТ СН'!$H$6-'СЕТ СН'!$H$26</f>
        <v>1207.3821804300001</v>
      </c>
      <c r="M126" s="36">
        <f>SUMIFS(СВЦЭМ!$D$39:$D$782,СВЦЭМ!$A$39:$A$782,$A126,СВЦЭМ!$B$39:$B$782,M$119)+'СЕТ СН'!$H$14+СВЦЭМ!$D$10+'СЕТ СН'!$H$6-'СЕТ СН'!$H$26</f>
        <v>1192.2029799299999</v>
      </c>
      <c r="N126" s="36">
        <f>SUMIFS(СВЦЭМ!$D$39:$D$782,СВЦЭМ!$A$39:$A$782,$A126,СВЦЭМ!$B$39:$B$782,N$119)+'СЕТ СН'!$H$14+СВЦЭМ!$D$10+'СЕТ СН'!$H$6-'СЕТ СН'!$H$26</f>
        <v>1196.47821518</v>
      </c>
      <c r="O126" s="36">
        <f>SUMIFS(СВЦЭМ!$D$39:$D$782,СВЦЭМ!$A$39:$A$782,$A126,СВЦЭМ!$B$39:$B$782,O$119)+'СЕТ СН'!$H$14+СВЦЭМ!$D$10+'СЕТ СН'!$H$6-'СЕТ СН'!$H$26</f>
        <v>1199.3249957099999</v>
      </c>
      <c r="P126" s="36">
        <f>SUMIFS(СВЦЭМ!$D$39:$D$782,СВЦЭМ!$A$39:$A$782,$A126,СВЦЭМ!$B$39:$B$782,P$119)+'СЕТ СН'!$H$14+СВЦЭМ!$D$10+'СЕТ СН'!$H$6-'СЕТ СН'!$H$26</f>
        <v>1195.2273702099999</v>
      </c>
      <c r="Q126" s="36">
        <f>SUMIFS(СВЦЭМ!$D$39:$D$782,СВЦЭМ!$A$39:$A$782,$A126,СВЦЭМ!$B$39:$B$782,Q$119)+'СЕТ СН'!$H$14+СВЦЭМ!$D$10+'СЕТ СН'!$H$6-'СЕТ СН'!$H$26</f>
        <v>1197.9178399699999</v>
      </c>
      <c r="R126" s="36">
        <f>SUMIFS(СВЦЭМ!$D$39:$D$782,СВЦЭМ!$A$39:$A$782,$A126,СВЦЭМ!$B$39:$B$782,R$119)+'СЕТ СН'!$H$14+СВЦЭМ!$D$10+'СЕТ СН'!$H$6-'СЕТ СН'!$H$26</f>
        <v>1191.7441483999999</v>
      </c>
      <c r="S126" s="36">
        <f>SUMIFS(СВЦЭМ!$D$39:$D$782,СВЦЭМ!$A$39:$A$782,$A126,СВЦЭМ!$B$39:$B$782,S$119)+'СЕТ СН'!$H$14+СВЦЭМ!$D$10+'СЕТ СН'!$H$6-'СЕТ СН'!$H$26</f>
        <v>1229.03418225</v>
      </c>
      <c r="T126" s="36">
        <f>SUMIFS(СВЦЭМ!$D$39:$D$782,СВЦЭМ!$A$39:$A$782,$A126,СВЦЭМ!$B$39:$B$782,T$119)+'СЕТ СН'!$H$14+СВЦЭМ!$D$10+'СЕТ СН'!$H$6-'СЕТ СН'!$H$26</f>
        <v>1305.8437965800001</v>
      </c>
      <c r="U126" s="36">
        <f>SUMIFS(СВЦЭМ!$D$39:$D$782,СВЦЭМ!$A$39:$A$782,$A126,СВЦЭМ!$B$39:$B$782,U$119)+'СЕТ СН'!$H$14+СВЦЭМ!$D$10+'СЕТ СН'!$H$6-'СЕТ СН'!$H$26</f>
        <v>1342.55055674</v>
      </c>
      <c r="V126" s="36">
        <f>SUMIFS(СВЦЭМ!$D$39:$D$782,СВЦЭМ!$A$39:$A$782,$A126,СВЦЭМ!$B$39:$B$782,V$119)+'СЕТ СН'!$H$14+СВЦЭМ!$D$10+'СЕТ СН'!$H$6-'СЕТ СН'!$H$26</f>
        <v>1336.86454355</v>
      </c>
      <c r="W126" s="36">
        <f>SUMIFS(СВЦЭМ!$D$39:$D$782,СВЦЭМ!$A$39:$A$782,$A126,СВЦЭМ!$B$39:$B$782,W$119)+'СЕТ СН'!$H$14+СВЦЭМ!$D$10+'СЕТ СН'!$H$6-'СЕТ СН'!$H$26</f>
        <v>1323.5597814800001</v>
      </c>
      <c r="X126" s="36">
        <f>SUMIFS(СВЦЭМ!$D$39:$D$782,СВЦЭМ!$A$39:$A$782,$A126,СВЦЭМ!$B$39:$B$782,X$119)+'СЕТ СН'!$H$14+СВЦЭМ!$D$10+'СЕТ СН'!$H$6-'СЕТ СН'!$H$26</f>
        <v>1280.6689563499999</v>
      </c>
      <c r="Y126" s="36">
        <f>SUMIFS(СВЦЭМ!$D$39:$D$782,СВЦЭМ!$A$39:$A$782,$A126,СВЦЭМ!$B$39:$B$782,Y$119)+'СЕТ СН'!$H$14+СВЦЭМ!$D$10+'СЕТ СН'!$H$6-'СЕТ СН'!$H$26</f>
        <v>1269.0753449199999</v>
      </c>
    </row>
    <row r="127" spans="1:27" ht="15.75" x14ac:dyDescent="0.2">
      <c r="A127" s="35">
        <f t="shared" si="3"/>
        <v>44842</v>
      </c>
      <c r="B127" s="36">
        <f>SUMIFS(СВЦЭМ!$D$39:$D$782,СВЦЭМ!$A$39:$A$782,$A127,СВЦЭМ!$B$39:$B$782,B$119)+'СЕТ СН'!$H$14+СВЦЭМ!$D$10+'СЕТ СН'!$H$6-'СЕТ СН'!$H$26</f>
        <v>1238.61676526</v>
      </c>
      <c r="C127" s="36">
        <f>SUMIFS(СВЦЭМ!$D$39:$D$782,СВЦЭМ!$A$39:$A$782,$A127,СВЦЭМ!$B$39:$B$782,C$119)+'СЕТ СН'!$H$14+СВЦЭМ!$D$10+'СЕТ СН'!$H$6-'СЕТ СН'!$H$26</f>
        <v>1275.14540584</v>
      </c>
      <c r="D127" s="36">
        <f>SUMIFS(СВЦЭМ!$D$39:$D$782,СВЦЭМ!$A$39:$A$782,$A127,СВЦЭМ!$B$39:$B$782,D$119)+'СЕТ СН'!$H$14+СВЦЭМ!$D$10+'СЕТ СН'!$H$6-'СЕТ СН'!$H$26</f>
        <v>1291.5444244999999</v>
      </c>
      <c r="E127" s="36">
        <f>SUMIFS(СВЦЭМ!$D$39:$D$782,СВЦЭМ!$A$39:$A$782,$A127,СВЦЭМ!$B$39:$B$782,E$119)+'СЕТ СН'!$H$14+СВЦЭМ!$D$10+'СЕТ СН'!$H$6-'СЕТ СН'!$H$26</f>
        <v>1300.0426084999999</v>
      </c>
      <c r="F127" s="36">
        <f>SUMIFS(СВЦЭМ!$D$39:$D$782,СВЦЭМ!$A$39:$A$782,$A127,СВЦЭМ!$B$39:$B$782,F$119)+'СЕТ СН'!$H$14+СВЦЭМ!$D$10+'СЕТ СН'!$H$6-'СЕТ СН'!$H$26</f>
        <v>1303.30289728</v>
      </c>
      <c r="G127" s="36">
        <f>SUMIFS(СВЦЭМ!$D$39:$D$782,СВЦЭМ!$A$39:$A$782,$A127,СВЦЭМ!$B$39:$B$782,G$119)+'СЕТ СН'!$H$14+СВЦЭМ!$D$10+'СЕТ СН'!$H$6-'СЕТ СН'!$H$26</f>
        <v>1294.81337689</v>
      </c>
      <c r="H127" s="36">
        <f>SUMIFS(СВЦЭМ!$D$39:$D$782,СВЦЭМ!$A$39:$A$782,$A127,СВЦЭМ!$B$39:$B$782,H$119)+'СЕТ СН'!$H$14+СВЦЭМ!$D$10+'СЕТ СН'!$H$6-'СЕТ СН'!$H$26</f>
        <v>1276.3069765999999</v>
      </c>
      <c r="I127" s="36">
        <f>SUMIFS(СВЦЭМ!$D$39:$D$782,СВЦЭМ!$A$39:$A$782,$A127,СВЦЭМ!$B$39:$B$782,I$119)+'СЕТ СН'!$H$14+СВЦЭМ!$D$10+'СЕТ СН'!$H$6-'СЕТ СН'!$H$26</f>
        <v>1232.4205807399999</v>
      </c>
      <c r="J127" s="36">
        <f>SUMIFS(СВЦЭМ!$D$39:$D$782,СВЦЭМ!$A$39:$A$782,$A127,СВЦЭМ!$B$39:$B$782,J$119)+'СЕТ СН'!$H$14+СВЦЭМ!$D$10+'СЕТ СН'!$H$6-'СЕТ СН'!$H$26</f>
        <v>1186.17671464</v>
      </c>
      <c r="K127" s="36">
        <f>SUMIFS(СВЦЭМ!$D$39:$D$782,СВЦЭМ!$A$39:$A$782,$A127,СВЦЭМ!$B$39:$B$782,K$119)+'СЕТ СН'!$H$14+СВЦЭМ!$D$10+'СЕТ СН'!$H$6-'СЕТ СН'!$H$26</f>
        <v>1168.5512250699999</v>
      </c>
      <c r="L127" s="36">
        <f>SUMIFS(СВЦЭМ!$D$39:$D$782,СВЦЭМ!$A$39:$A$782,$A127,СВЦЭМ!$B$39:$B$782,L$119)+'СЕТ СН'!$H$14+СВЦЭМ!$D$10+'СЕТ СН'!$H$6-'СЕТ СН'!$H$26</f>
        <v>1223.5896606700001</v>
      </c>
      <c r="M127" s="36">
        <f>SUMIFS(СВЦЭМ!$D$39:$D$782,СВЦЭМ!$A$39:$A$782,$A127,СВЦЭМ!$B$39:$B$782,M$119)+'СЕТ СН'!$H$14+СВЦЭМ!$D$10+'СЕТ СН'!$H$6-'СЕТ СН'!$H$26</f>
        <v>1191.23123394</v>
      </c>
      <c r="N127" s="36">
        <f>SUMIFS(СВЦЭМ!$D$39:$D$782,СВЦЭМ!$A$39:$A$782,$A127,СВЦЭМ!$B$39:$B$782,N$119)+'СЕТ СН'!$H$14+СВЦЭМ!$D$10+'СЕТ СН'!$H$6-'СЕТ СН'!$H$26</f>
        <v>1175.68228746</v>
      </c>
      <c r="O127" s="36">
        <f>SUMIFS(СВЦЭМ!$D$39:$D$782,СВЦЭМ!$A$39:$A$782,$A127,СВЦЭМ!$B$39:$B$782,O$119)+'СЕТ СН'!$H$14+СВЦЭМ!$D$10+'СЕТ СН'!$H$6-'СЕТ СН'!$H$26</f>
        <v>1183.2762687699999</v>
      </c>
      <c r="P127" s="36">
        <f>SUMIFS(СВЦЭМ!$D$39:$D$782,СВЦЭМ!$A$39:$A$782,$A127,СВЦЭМ!$B$39:$B$782,P$119)+'СЕТ СН'!$H$14+СВЦЭМ!$D$10+'СЕТ СН'!$H$6-'СЕТ СН'!$H$26</f>
        <v>1190.95642892</v>
      </c>
      <c r="Q127" s="36">
        <f>SUMIFS(СВЦЭМ!$D$39:$D$782,СВЦЭМ!$A$39:$A$782,$A127,СВЦЭМ!$B$39:$B$782,Q$119)+'СЕТ СН'!$H$14+СВЦЭМ!$D$10+'СЕТ СН'!$H$6-'СЕТ СН'!$H$26</f>
        <v>1194.0704879</v>
      </c>
      <c r="R127" s="36">
        <f>SUMIFS(СВЦЭМ!$D$39:$D$782,СВЦЭМ!$A$39:$A$782,$A127,СВЦЭМ!$B$39:$B$782,R$119)+'СЕТ СН'!$H$14+СВЦЭМ!$D$10+'СЕТ СН'!$H$6-'СЕТ СН'!$H$26</f>
        <v>1194.20234955</v>
      </c>
      <c r="S127" s="36">
        <f>SUMIFS(СВЦЭМ!$D$39:$D$782,СВЦЭМ!$A$39:$A$782,$A127,СВЦЭМ!$B$39:$B$782,S$119)+'СЕТ СН'!$H$14+СВЦЭМ!$D$10+'СЕТ СН'!$H$6-'СЕТ СН'!$H$26</f>
        <v>1214.9310960299999</v>
      </c>
      <c r="T127" s="36">
        <f>SUMIFS(СВЦЭМ!$D$39:$D$782,СВЦЭМ!$A$39:$A$782,$A127,СВЦЭМ!$B$39:$B$782,T$119)+'СЕТ СН'!$H$14+СВЦЭМ!$D$10+'СЕТ СН'!$H$6-'СЕТ СН'!$H$26</f>
        <v>1321.7520798200001</v>
      </c>
      <c r="U127" s="36">
        <f>SUMIFS(СВЦЭМ!$D$39:$D$782,СВЦЭМ!$A$39:$A$782,$A127,СВЦЭМ!$B$39:$B$782,U$119)+'СЕТ СН'!$H$14+СВЦЭМ!$D$10+'СЕТ СН'!$H$6-'СЕТ СН'!$H$26</f>
        <v>1345.6318065200001</v>
      </c>
      <c r="V127" s="36">
        <f>SUMIFS(СВЦЭМ!$D$39:$D$782,СВЦЭМ!$A$39:$A$782,$A127,СВЦЭМ!$B$39:$B$782,V$119)+'СЕТ СН'!$H$14+СВЦЭМ!$D$10+'СЕТ СН'!$H$6-'СЕТ СН'!$H$26</f>
        <v>1343.5878182200001</v>
      </c>
      <c r="W127" s="36">
        <f>SUMIFS(СВЦЭМ!$D$39:$D$782,СВЦЭМ!$A$39:$A$782,$A127,СВЦЭМ!$B$39:$B$782,W$119)+'СЕТ СН'!$H$14+СВЦЭМ!$D$10+'СЕТ СН'!$H$6-'СЕТ СН'!$H$26</f>
        <v>1338.82636168</v>
      </c>
      <c r="X127" s="36">
        <f>SUMIFS(СВЦЭМ!$D$39:$D$782,СВЦЭМ!$A$39:$A$782,$A127,СВЦЭМ!$B$39:$B$782,X$119)+'СЕТ СН'!$H$14+СВЦЭМ!$D$10+'СЕТ СН'!$H$6-'СЕТ СН'!$H$26</f>
        <v>1308.7050537100001</v>
      </c>
      <c r="Y127" s="36">
        <f>SUMIFS(СВЦЭМ!$D$39:$D$782,СВЦЭМ!$A$39:$A$782,$A127,СВЦЭМ!$B$39:$B$782,Y$119)+'СЕТ СН'!$H$14+СВЦЭМ!$D$10+'СЕТ СН'!$H$6-'СЕТ СН'!$H$26</f>
        <v>1288.71302031</v>
      </c>
    </row>
    <row r="128" spans="1:27" ht="15.75" x14ac:dyDescent="0.2">
      <c r="A128" s="35">
        <f t="shared" si="3"/>
        <v>44843</v>
      </c>
      <c r="B128" s="36">
        <f>SUMIFS(СВЦЭМ!$D$39:$D$782,СВЦЭМ!$A$39:$A$782,$A128,СВЦЭМ!$B$39:$B$782,B$119)+'СЕТ СН'!$H$14+СВЦЭМ!$D$10+'СЕТ СН'!$H$6-'СЕТ СН'!$H$26</f>
        <v>1219.5719629999999</v>
      </c>
      <c r="C128" s="36">
        <f>SUMIFS(СВЦЭМ!$D$39:$D$782,СВЦЭМ!$A$39:$A$782,$A128,СВЦЭМ!$B$39:$B$782,C$119)+'СЕТ СН'!$H$14+СВЦЭМ!$D$10+'СЕТ СН'!$H$6-'СЕТ СН'!$H$26</f>
        <v>1235.9106741099999</v>
      </c>
      <c r="D128" s="36">
        <f>SUMIFS(СВЦЭМ!$D$39:$D$782,СВЦЭМ!$A$39:$A$782,$A128,СВЦЭМ!$B$39:$B$782,D$119)+'СЕТ СН'!$H$14+СВЦЭМ!$D$10+'СЕТ СН'!$H$6-'СЕТ СН'!$H$26</f>
        <v>1243.60002229</v>
      </c>
      <c r="E128" s="36">
        <f>SUMIFS(СВЦЭМ!$D$39:$D$782,СВЦЭМ!$A$39:$A$782,$A128,СВЦЭМ!$B$39:$B$782,E$119)+'СЕТ СН'!$H$14+СВЦЭМ!$D$10+'СЕТ СН'!$H$6-'СЕТ СН'!$H$26</f>
        <v>1247.7042509400001</v>
      </c>
      <c r="F128" s="36">
        <f>SUMIFS(СВЦЭМ!$D$39:$D$782,СВЦЭМ!$A$39:$A$782,$A128,СВЦЭМ!$B$39:$B$782,F$119)+'СЕТ СН'!$H$14+СВЦЭМ!$D$10+'СЕТ СН'!$H$6-'СЕТ СН'!$H$26</f>
        <v>1245.6712969099999</v>
      </c>
      <c r="G128" s="36">
        <f>SUMIFS(СВЦЭМ!$D$39:$D$782,СВЦЭМ!$A$39:$A$782,$A128,СВЦЭМ!$B$39:$B$782,G$119)+'СЕТ СН'!$H$14+СВЦЭМ!$D$10+'СЕТ СН'!$H$6-'СЕТ СН'!$H$26</f>
        <v>1245.65132761</v>
      </c>
      <c r="H128" s="36">
        <f>SUMIFS(СВЦЭМ!$D$39:$D$782,СВЦЭМ!$A$39:$A$782,$A128,СВЦЭМ!$B$39:$B$782,H$119)+'СЕТ СН'!$H$14+СВЦЭМ!$D$10+'СЕТ СН'!$H$6-'СЕТ СН'!$H$26</f>
        <v>1234.9440051399999</v>
      </c>
      <c r="I128" s="36">
        <f>SUMIFS(СВЦЭМ!$D$39:$D$782,СВЦЭМ!$A$39:$A$782,$A128,СВЦЭМ!$B$39:$B$782,I$119)+'СЕТ СН'!$H$14+СВЦЭМ!$D$10+'СЕТ СН'!$H$6-'СЕТ СН'!$H$26</f>
        <v>1214.79647744</v>
      </c>
      <c r="J128" s="36">
        <f>SUMIFS(СВЦЭМ!$D$39:$D$782,СВЦЭМ!$A$39:$A$782,$A128,СВЦЭМ!$B$39:$B$782,J$119)+'СЕТ СН'!$H$14+СВЦЭМ!$D$10+'СЕТ СН'!$H$6-'СЕТ СН'!$H$26</f>
        <v>1210.48543004</v>
      </c>
      <c r="K128" s="36">
        <f>SUMIFS(СВЦЭМ!$D$39:$D$782,СВЦЭМ!$A$39:$A$782,$A128,СВЦЭМ!$B$39:$B$782,K$119)+'СЕТ СН'!$H$14+СВЦЭМ!$D$10+'СЕТ СН'!$H$6-'СЕТ СН'!$H$26</f>
        <v>1149.3576239899999</v>
      </c>
      <c r="L128" s="36">
        <f>SUMIFS(СВЦЭМ!$D$39:$D$782,СВЦЭМ!$A$39:$A$782,$A128,СВЦЭМ!$B$39:$B$782,L$119)+'СЕТ СН'!$H$14+СВЦЭМ!$D$10+'СЕТ СН'!$H$6-'СЕТ СН'!$H$26</f>
        <v>1159.1991795199999</v>
      </c>
      <c r="M128" s="36">
        <f>SUMIFS(СВЦЭМ!$D$39:$D$782,СВЦЭМ!$A$39:$A$782,$A128,СВЦЭМ!$B$39:$B$782,M$119)+'СЕТ СН'!$H$14+СВЦЭМ!$D$10+'СЕТ СН'!$H$6-'СЕТ СН'!$H$26</f>
        <v>1162.04028653</v>
      </c>
      <c r="N128" s="36">
        <f>SUMIFS(СВЦЭМ!$D$39:$D$782,СВЦЭМ!$A$39:$A$782,$A128,СВЦЭМ!$B$39:$B$782,N$119)+'СЕТ СН'!$H$14+СВЦЭМ!$D$10+'СЕТ СН'!$H$6-'СЕТ СН'!$H$26</f>
        <v>1137.24182187</v>
      </c>
      <c r="O128" s="36">
        <f>SUMIFS(СВЦЭМ!$D$39:$D$782,СВЦЭМ!$A$39:$A$782,$A128,СВЦЭМ!$B$39:$B$782,O$119)+'СЕТ СН'!$H$14+СВЦЭМ!$D$10+'СЕТ СН'!$H$6-'СЕТ СН'!$H$26</f>
        <v>1156.64485113</v>
      </c>
      <c r="P128" s="36">
        <f>SUMIFS(СВЦЭМ!$D$39:$D$782,СВЦЭМ!$A$39:$A$782,$A128,СВЦЭМ!$B$39:$B$782,P$119)+'СЕТ СН'!$H$14+СВЦЭМ!$D$10+'СЕТ СН'!$H$6-'СЕТ СН'!$H$26</f>
        <v>1151.3476541800001</v>
      </c>
      <c r="Q128" s="36">
        <f>SUMIFS(СВЦЭМ!$D$39:$D$782,СВЦЭМ!$A$39:$A$782,$A128,СВЦЭМ!$B$39:$B$782,Q$119)+'СЕТ СН'!$H$14+СВЦЭМ!$D$10+'СЕТ СН'!$H$6-'СЕТ СН'!$H$26</f>
        <v>1149.9814006899999</v>
      </c>
      <c r="R128" s="36">
        <f>SUMIFS(СВЦЭМ!$D$39:$D$782,СВЦЭМ!$A$39:$A$782,$A128,СВЦЭМ!$B$39:$B$782,R$119)+'СЕТ СН'!$H$14+СВЦЭМ!$D$10+'СЕТ СН'!$H$6-'СЕТ СН'!$H$26</f>
        <v>1176.65433231</v>
      </c>
      <c r="S128" s="36">
        <f>SUMIFS(СВЦЭМ!$D$39:$D$782,СВЦЭМ!$A$39:$A$782,$A128,СВЦЭМ!$B$39:$B$782,S$119)+'СЕТ СН'!$H$14+СВЦЭМ!$D$10+'СЕТ СН'!$H$6-'СЕТ СН'!$H$26</f>
        <v>1206.0377205899999</v>
      </c>
      <c r="T128" s="36">
        <f>SUMIFS(СВЦЭМ!$D$39:$D$782,СВЦЭМ!$A$39:$A$782,$A128,СВЦЭМ!$B$39:$B$782,T$119)+'СЕТ СН'!$H$14+СВЦЭМ!$D$10+'СЕТ СН'!$H$6-'СЕТ СН'!$H$26</f>
        <v>1275.39559132</v>
      </c>
      <c r="U128" s="36">
        <f>SUMIFS(СВЦЭМ!$D$39:$D$782,СВЦЭМ!$A$39:$A$782,$A128,СВЦЭМ!$B$39:$B$782,U$119)+'СЕТ СН'!$H$14+СВЦЭМ!$D$10+'СЕТ СН'!$H$6-'СЕТ СН'!$H$26</f>
        <v>1307.8942117300001</v>
      </c>
      <c r="V128" s="36">
        <f>SUMIFS(СВЦЭМ!$D$39:$D$782,СВЦЭМ!$A$39:$A$782,$A128,СВЦЭМ!$B$39:$B$782,V$119)+'СЕТ СН'!$H$14+СВЦЭМ!$D$10+'СЕТ СН'!$H$6-'СЕТ СН'!$H$26</f>
        <v>1297.4317611199999</v>
      </c>
      <c r="W128" s="36">
        <f>SUMIFS(СВЦЭМ!$D$39:$D$782,СВЦЭМ!$A$39:$A$782,$A128,СВЦЭМ!$B$39:$B$782,W$119)+'СЕТ СН'!$H$14+СВЦЭМ!$D$10+'СЕТ СН'!$H$6-'СЕТ СН'!$H$26</f>
        <v>1280.3444366799999</v>
      </c>
      <c r="X128" s="36">
        <f>SUMIFS(СВЦЭМ!$D$39:$D$782,СВЦЭМ!$A$39:$A$782,$A128,СВЦЭМ!$B$39:$B$782,X$119)+'СЕТ СН'!$H$14+СВЦЭМ!$D$10+'СЕТ СН'!$H$6-'СЕТ СН'!$H$26</f>
        <v>1149.07193383</v>
      </c>
      <c r="Y128" s="36">
        <f>SUMIFS(СВЦЭМ!$D$39:$D$782,СВЦЭМ!$A$39:$A$782,$A128,СВЦЭМ!$B$39:$B$782,Y$119)+'СЕТ СН'!$H$14+СВЦЭМ!$D$10+'СЕТ СН'!$H$6-'СЕТ СН'!$H$26</f>
        <v>1050.0608582899999</v>
      </c>
    </row>
    <row r="129" spans="1:25" ht="15.75" x14ac:dyDescent="0.2">
      <c r="A129" s="35">
        <f t="shared" si="3"/>
        <v>44844</v>
      </c>
      <c r="B129" s="36">
        <f>SUMIFS(СВЦЭМ!$D$39:$D$782,СВЦЭМ!$A$39:$A$782,$A129,СВЦЭМ!$B$39:$B$782,B$119)+'СЕТ СН'!$H$14+СВЦЭМ!$D$10+'СЕТ СН'!$H$6-'СЕТ СН'!$H$26</f>
        <v>1052.0049189700001</v>
      </c>
      <c r="C129" s="36">
        <f>SUMIFS(СВЦЭМ!$D$39:$D$782,СВЦЭМ!$A$39:$A$782,$A129,СВЦЭМ!$B$39:$B$782,C$119)+'СЕТ СН'!$H$14+СВЦЭМ!$D$10+'СЕТ СН'!$H$6-'СЕТ СН'!$H$26</f>
        <v>1108.99295889</v>
      </c>
      <c r="D129" s="36">
        <f>SUMIFS(СВЦЭМ!$D$39:$D$782,СВЦЭМ!$A$39:$A$782,$A129,СВЦЭМ!$B$39:$B$782,D$119)+'СЕТ СН'!$H$14+СВЦЭМ!$D$10+'СЕТ СН'!$H$6-'СЕТ СН'!$H$26</f>
        <v>1197.9166827399999</v>
      </c>
      <c r="E129" s="36">
        <f>SUMIFS(СВЦЭМ!$D$39:$D$782,СВЦЭМ!$A$39:$A$782,$A129,СВЦЭМ!$B$39:$B$782,E$119)+'СЕТ СН'!$H$14+СВЦЭМ!$D$10+'СЕТ СН'!$H$6-'СЕТ СН'!$H$26</f>
        <v>1197.58293116</v>
      </c>
      <c r="F129" s="36">
        <f>SUMIFS(СВЦЭМ!$D$39:$D$782,СВЦЭМ!$A$39:$A$782,$A129,СВЦЭМ!$B$39:$B$782,F$119)+'СЕТ СН'!$H$14+СВЦЭМ!$D$10+'СЕТ СН'!$H$6-'СЕТ СН'!$H$26</f>
        <v>1192.2588194800001</v>
      </c>
      <c r="G129" s="36">
        <f>SUMIFS(СВЦЭМ!$D$39:$D$782,СВЦЭМ!$A$39:$A$782,$A129,СВЦЭМ!$B$39:$B$782,G$119)+'СЕТ СН'!$H$14+СВЦЭМ!$D$10+'СЕТ СН'!$H$6-'СЕТ СН'!$H$26</f>
        <v>1192.83670772</v>
      </c>
      <c r="H129" s="36">
        <f>SUMIFS(СВЦЭМ!$D$39:$D$782,СВЦЭМ!$A$39:$A$782,$A129,СВЦЭМ!$B$39:$B$782,H$119)+'СЕТ СН'!$H$14+СВЦЭМ!$D$10+'СЕТ СН'!$H$6-'СЕТ СН'!$H$26</f>
        <v>1137.24434696</v>
      </c>
      <c r="I129" s="36">
        <f>SUMIFS(СВЦЭМ!$D$39:$D$782,СВЦЭМ!$A$39:$A$782,$A129,СВЦЭМ!$B$39:$B$782,I$119)+'СЕТ СН'!$H$14+СВЦЭМ!$D$10+'СЕТ СН'!$H$6-'СЕТ СН'!$H$26</f>
        <v>1064.53493162</v>
      </c>
      <c r="J129" s="36">
        <f>SUMIFS(СВЦЭМ!$D$39:$D$782,СВЦЭМ!$A$39:$A$782,$A129,СВЦЭМ!$B$39:$B$782,J$119)+'СЕТ СН'!$H$14+СВЦЭМ!$D$10+'СЕТ СН'!$H$6-'СЕТ СН'!$H$26</f>
        <v>1046.2149347699999</v>
      </c>
      <c r="K129" s="36">
        <f>SUMIFS(СВЦЭМ!$D$39:$D$782,СВЦЭМ!$A$39:$A$782,$A129,СВЦЭМ!$B$39:$B$782,K$119)+'СЕТ СН'!$H$14+СВЦЭМ!$D$10+'СЕТ СН'!$H$6-'СЕТ СН'!$H$26</f>
        <v>1040.15034287</v>
      </c>
      <c r="L129" s="36">
        <f>SUMIFS(СВЦЭМ!$D$39:$D$782,СВЦЭМ!$A$39:$A$782,$A129,СВЦЭМ!$B$39:$B$782,L$119)+'СЕТ СН'!$H$14+СВЦЭМ!$D$10+'СЕТ СН'!$H$6-'СЕТ СН'!$H$26</f>
        <v>1030.6556261999999</v>
      </c>
      <c r="M129" s="36">
        <f>SUMIFS(СВЦЭМ!$D$39:$D$782,СВЦЭМ!$A$39:$A$782,$A129,СВЦЭМ!$B$39:$B$782,M$119)+'СЕТ СН'!$H$14+СВЦЭМ!$D$10+'СЕТ СН'!$H$6-'СЕТ СН'!$H$26</f>
        <v>1073.9833164300001</v>
      </c>
      <c r="N129" s="36">
        <f>SUMIFS(СВЦЭМ!$D$39:$D$782,СВЦЭМ!$A$39:$A$782,$A129,СВЦЭМ!$B$39:$B$782,N$119)+'СЕТ СН'!$H$14+СВЦЭМ!$D$10+'СЕТ СН'!$H$6-'СЕТ СН'!$H$26</f>
        <v>1150.7256080699999</v>
      </c>
      <c r="O129" s="36">
        <f>SUMIFS(СВЦЭМ!$D$39:$D$782,СВЦЭМ!$A$39:$A$782,$A129,СВЦЭМ!$B$39:$B$782,O$119)+'СЕТ СН'!$H$14+СВЦЭМ!$D$10+'СЕТ СН'!$H$6-'СЕТ СН'!$H$26</f>
        <v>1147.2445316799999</v>
      </c>
      <c r="P129" s="36">
        <f>SUMIFS(СВЦЭМ!$D$39:$D$782,СВЦЭМ!$A$39:$A$782,$A129,СВЦЭМ!$B$39:$B$782,P$119)+'СЕТ СН'!$H$14+СВЦЭМ!$D$10+'СЕТ СН'!$H$6-'СЕТ СН'!$H$26</f>
        <v>1111.91139211</v>
      </c>
      <c r="Q129" s="36">
        <f>SUMIFS(СВЦЭМ!$D$39:$D$782,СВЦЭМ!$A$39:$A$782,$A129,СВЦЭМ!$B$39:$B$782,Q$119)+'СЕТ СН'!$H$14+СВЦЭМ!$D$10+'СЕТ СН'!$H$6-'СЕТ СН'!$H$26</f>
        <v>1101.2612142599999</v>
      </c>
      <c r="R129" s="36">
        <f>SUMIFS(СВЦЭМ!$D$39:$D$782,СВЦЭМ!$A$39:$A$782,$A129,СВЦЭМ!$B$39:$B$782,R$119)+'СЕТ СН'!$H$14+СВЦЭМ!$D$10+'СЕТ СН'!$H$6-'СЕТ СН'!$H$26</f>
        <v>1060.08316986</v>
      </c>
      <c r="S129" s="36">
        <f>SUMIFS(СВЦЭМ!$D$39:$D$782,СВЦЭМ!$A$39:$A$782,$A129,СВЦЭМ!$B$39:$B$782,S$119)+'СЕТ СН'!$H$14+СВЦЭМ!$D$10+'СЕТ СН'!$H$6-'СЕТ СН'!$H$26</f>
        <v>1019.24539966</v>
      </c>
      <c r="T129" s="36">
        <f>SUMIFS(СВЦЭМ!$D$39:$D$782,СВЦЭМ!$A$39:$A$782,$A129,СВЦЭМ!$B$39:$B$782,T$119)+'СЕТ СН'!$H$14+СВЦЭМ!$D$10+'СЕТ СН'!$H$6-'СЕТ СН'!$H$26</f>
        <v>1068.7523528899999</v>
      </c>
      <c r="U129" s="36">
        <f>SUMIFS(СВЦЭМ!$D$39:$D$782,СВЦЭМ!$A$39:$A$782,$A129,СВЦЭМ!$B$39:$B$782,U$119)+'СЕТ СН'!$H$14+СВЦЭМ!$D$10+'СЕТ СН'!$H$6-'СЕТ СН'!$H$26</f>
        <v>1085.5902609699999</v>
      </c>
      <c r="V129" s="36">
        <f>SUMIFS(СВЦЭМ!$D$39:$D$782,СВЦЭМ!$A$39:$A$782,$A129,СВЦЭМ!$B$39:$B$782,V$119)+'СЕТ СН'!$H$14+СВЦЭМ!$D$10+'СЕТ СН'!$H$6-'СЕТ СН'!$H$26</f>
        <v>1094.01177014</v>
      </c>
      <c r="W129" s="36">
        <f>SUMIFS(СВЦЭМ!$D$39:$D$782,СВЦЭМ!$A$39:$A$782,$A129,СВЦЭМ!$B$39:$B$782,W$119)+'СЕТ СН'!$H$14+СВЦЭМ!$D$10+'СЕТ СН'!$H$6-'СЕТ СН'!$H$26</f>
        <v>1099.1877302299999</v>
      </c>
      <c r="X129" s="36">
        <f>SUMIFS(СВЦЭМ!$D$39:$D$782,СВЦЭМ!$A$39:$A$782,$A129,СВЦЭМ!$B$39:$B$782,X$119)+'СЕТ СН'!$H$14+СВЦЭМ!$D$10+'СЕТ СН'!$H$6-'СЕТ СН'!$H$26</f>
        <v>1078.75469494</v>
      </c>
      <c r="Y129" s="36">
        <f>SUMIFS(СВЦЭМ!$D$39:$D$782,СВЦЭМ!$A$39:$A$782,$A129,СВЦЭМ!$B$39:$B$782,Y$119)+'СЕТ СН'!$H$14+СВЦЭМ!$D$10+'СЕТ СН'!$H$6-'СЕТ СН'!$H$26</f>
        <v>1057.14485739</v>
      </c>
    </row>
    <row r="130" spans="1:25" ht="15.75" x14ac:dyDescent="0.2">
      <c r="A130" s="35">
        <f t="shared" si="3"/>
        <v>44845</v>
      </c>
      <c r="B130" s="36">
        <f>SUMIFS(СВЦЭМ!$D$39:$D$782,СВЦЭМ!$A$39:$A$782,$A130,СВЦЭМ!$B$39:$B$782,B$119)+'СЕТ СН'!$H$14+СВЦЭМ!$D$10+'СЕТ СН'!$H$6-'СЕТ СН'!$H$26</f>
        <v>1145.73294704</v>
      </c>
      <c r="C130" s="36">
        <f>SUMIFS(СВЦЭМ!$D$39:$D$782,СВЦЭМ!$A$39:$A$782,$A130,СВЦЭМ!$B$39:$B$782,C$119)+'СЕТ СН'!$H$14+СВЦЭМ!$D$10+'СЕТ СН'!$H$6-'СЕТ СН'!$H$26</f>
        <v>1206.21878511</v>
      </c>
      <c r="D130" s="36">
        <f>SUMIFS(СВЦЭМ!$D$39:$D$782,СВЦЭМ!$A$39:$A$782,$A130,СВЦЭМ!$B$39:$B$782,D$119)+'СЕТ СН'!$H$14+СВЦЭМ!$D$10+'СЕТ СН'!$H$6-'СЕТ СН'!$H$26</f>
        <v>1247.9050304099999</v>
      </c>
      <c r="E130" s="36">
        <f>SUMIFS(СВЦЭМ!$D$39:$D$782,СВЦЭМ!$A$39:$A$782,$A130,СВЦЭМ!$B$39:$B$782,E$119)+'СЕТ СН'!$H$14+СВЦЭМ!$D$10+'СЕТ СН'!$H$6-'СЕТ СН'!$H$26</f>
        <v>1262.6740495399999</v>
      </c>
      <c r="F130" s="36">
        <f>SUMIFS(СВЦЭМ!$D$39:$D$782,СВЦЭМ!$A$39:$A$782,$A130,СВЦЭМ!$B$39:$B$782,F$119)+'СЕТ СН'!$H$14+СВЦЭМ!$D$10+'СЕТ СН'!$H$6-'СЕТ СН'!$H$26</f>
        <v>1259.30532012</v>
      </c>
      <c r="G130" s="36">
        <f>SUMIFS(СВЦЭМ!$D$39:$D$782,СВЦЭМ!$A$39:$A$782,$A130,СВЦЭМ!$B$39:$B$782,G$119)+'СЕТ СН'!$H$14+СВЦЭМ!$D$10+'СЕТ СН'!$H$6-'СЕТ СН'!$H$26</f>
        <v>1200.2184334999999</v>
      </c>
      <c r="H130" s="36">
        <f>SUMIFS(СВЦЭМ!$D$39:$D$782,СВЦЭМ!$A$39:$A$782,$A130,СВЦЭМ!$B$39:$B$782,H$119)+'СЕТ СН'!$H$14+СВЦЭМ!$D$10+'СЕТ СН'!$H$6-'СЕТ СН'!$H$26</f>
        <v>1207.3965696299999</v>
      </c>
      <c r="I130" s="36">
        <f>SUMIFS(СВЦЭМ!$D$39:$D$782,СВЦЭМ!$A$39:$A$782,$A130,СВЦЭМ!$B$39:$B$782,I$119)+'СЕТ СН'!$H$14+СВЦЭМ!$D$10+'СЕТ СН'!$H$6-'СЕТ СН'!$H$26</f>
        <v>1231.0711549600001</v>
      </c>
      <c r="J130" s="36">
        <f>SUMIFS(СВЦЭМ!$D$39:$D$782,СВЦЭМ!$A$39:$A$782,$A130,СВЦЭМ!$B$39:$B$782,J$119)+'СЕТ СН'!$H$14+СВЦЭМ!$D$10+'СЕТ СН'!$H$6-'СЕТ СН'!$H$26</f>
        <v>1239.9417887899999</v>
      </c>
      <c r="K130" s="36">
        <f>SUMIFS(СВЦЭМ!$D$39:$D$782,СВЦЭМ!$A$39:$A$782,$A130,СВЦЭМ!$B$39:$B$782,K$119)+'СЕТ СН'!$H$14+СВЦЭМ!$D$10+'СЕТ СН'!$H$6-'СЕТ СН'!$H$26</f>
        <v>1243.79415909</v>
      </c>
      <c r="L130" s="36">
        <f>SUMIFS(СВЦЭМ!$D$39:$D$782,СВЦЭМ!$A$39:$A$782,$A130,СВЦЭМ!$B$39:$B$782,L$119)+'СЕТ СН'!$H$14+СВЦЭМ!$D$10+'СЕТ СН'!$H$6-'СЕТ СН'!$H$26</f>
        <v>1250.09032002</v>
      </c>
      <c r="M130" s="36">
        <f>SUMIFS(СВЦЭМ!$D$39:$D$782,СВЦЭМ!$A$39:$A$782,$A130,СВЦЭМ!$B$39:$B$782,M$119)+'СЕТ СН'!$H$14+СВЦЭМ!$D$10+'СЕТ СН'!$H$6-'СЕТ СН'!$H$26</f>
        <v>1220.3784547400001</v>
      </c>
      <c r="N130" s="36">
        <f>SUMIFS(СВЦЭМ!$D$39:$D$782,СВЦЭМ!$A$39:$A$782,$A130,СВЦЭМ!$B$39:$B$782,N$119)+'СЕТ СН'!$H$14+СВЦЭМ!$D$10+'СЕТ СН'!$H$6-'СЕТ СН'!$H$26</f>
        <v>1244.39461456</v>
      </c>
      <c r="O130" s="36">
        <f>SUMIFS(СВЦЭМ!$D$39:$D$782,СВЦЭМ!$A$39:$A$782,$A130,СВЦЭМ!$B$39:$B$782,O$119)+'СЕТ СН'!$H$14+СВЦЭМ!$D$10+'СЕТ СН'!$H$6-'СЕТ СН'!$H$26</f>
        <v>1247.6453567399999</v>
      </c>
      <c r="P130" s="36">
        <f>SUMIFS(СВЦЭМ!$D$39:$D$782,СВЦЭМ!$A$39:$A$782,$A130,СВЦЭМ!$B$39:$B$782,P$119)+'СЕТ СН'!$H$14+СВЦЭМ!$D$10+'СЕТ СН'!$H$6-'СЕТ СН'!$H$26</f>
        <v>1238.5962547499998</v>
      </c>
      <c r="Q130" s="36">
        <f>SUMIFS(СВЦЭМ!$D$39:$D$782,СВЦЭМ!$A$39:$A$782,$A130,СВЦЭМ!$B$39:$B$782,Q$119)+'СЕТ СН'!$H$14+СВЦЭМ!$D$10+'СЕТ СН'!$H$6-'СЕТ СН'!$H$26</f>
        <v>1232.02981559</v>
      </c>
      <c r="R130" s="36">
        <f>SUMIFS(СВЦЭМ!$D$39:$D$782,СВЦЭМ!$A$39:$A$782,$A130,СВЦЭМ!$B$39:$B$782,R$119)+'СЕТ СН'!$H$14+СВЦЭМ!$D$10+'СЕТ СН'!$H$6-'СЕТ СН'!$H$26</f>
        <v>1212.66914305</v>
      </c>
      <c r="S130" s="36">
        <f>SUMIFS(СВЦЭМ!$D$39:$D$782,СВЦЭМ!$A$39:$A$782,$A130,СВЦЭМ!$B$39:$B$782,S$119)+'СЕТ СН'!$H$14+СВЦЭМ!$D$10+'СЕТ СН'!$H$6-'СЕТ СН'!$H$26</f>
        <v>1247.87150316</v>
      </c>
      <c r="T130" s="36">
        <f>SUMIFS(СВЦЭМ!$D$39:$D$782,СВЦЭМ!$A$39:$A$782,$A130,СВЦЭМ!$B$39:$B$782,T$119)+'СЕТ СН'!$H$14+СВЦЭМ!$D$10+'СЕТ СН'!$H$6-'СЕТ СН'!$H$26</f>
        <v>1299.6669156200001</v>
      </c>
      <c r="U130" s="36">
        <f>SUMIFS(СВЦЭМ!$D$39:$D$782,СВЦЭМ!$A$39:$A$782,$A130,СВЦЭМ!$B$39:$B$782,U$119)+'СЕТ СН'!$H$14+СВЦЭМ!$D$10+'СЕТ СН'!$H$6-'СЕТ СН'!$H$26</f>
        <v>1321.0549688799999</v>
      </c>
      <c r="V130" s="36">
        <f>SUMIFS(СВЦЭМ!$D$39:$D$782,СВЦЭМ!$A$39:$A$782,$A130,СВЦЭМ!$B$39:$B$782,V$119)+'СЕТ СН'!$H$14+СВЦЭМ!$D$10+'СЕТ СН'!$H$6-'СЕТ СН'!$H$26</f>
        <v>1318.16505106</v>
      </c>
      <c r="W130" s="36">
        <f>SUMIFS(СВЦЭМ!$D$39:$D$782,СВЦЭМ!$A$39:$A$782,$A130,СВЦЭМ!$B$39:$B$782,W$119)+'СЕТ СН'!$H$14+СВЦЭМ!$D$10+'СЕТ СН'!$H$6-'СЕТ СН'!$H$26</f>
        <v>1349.97898644</v>
      </c>
      <c r="X130" s="36">
        <f>SUMIFS(СВЦЭМ!$D$39:$D$782,СВЦЭМ!$A$39:$A$782,$A130,СВЦЭМ!$B$39:$B$782,X$119)+'СЕТ СН'!$H$14+СВЦЭМ!$D$10+'СЕТ СН'!$H$6-'СЕТ СН'!$H$26</f>
        <v>1332.13942939</v>
      </c>
      <c r="Y130" s="36">
        <f>SUMIFS(СВЦЭМ!$D$39:$D$782,СВЦЭМ!$A$39:$A$782,$A130,СВЦЭМ!$B$39:$B$782,Y$119)+'СЕТ СН'!$H$14+СВЦЭМ!$D$10+'СЕТ СН'!$H$6-'СЕТ СН'!$H$26</f>
        <v>1324.5112454600001</v>
      </c>
    </row>
    <row r="131" spans="1:25" ht="15.75" x14ac:dyDescent="0.2">
      <c r="A131" s="35">
        <f t="shared" si="3"/>
        <v>44846</v>
      </c>
      <c r="B131" s="36">
        <f>SUMIFS(СВЦЭМ!$D$39:$D$782,СВЦЭМ!$A$39:$A$782,$A131,СВЦЭМ!$B$39:$B$782,B$119)+'СЕТ СН'!$H$14+СВЦЭМ!$D$10+'СЕТ СН'!$H$6-'СЕТ СН'!$H$26</f>
        <v>1235.0229462099999</v>
      </c>
      <c r="C131" s="36">
        <f>SUMIFS(СВЦЭМ!$D$39:$D$782,СВЦЭМ!$A$39:$A$782,$A131,СВЦЭМ!$B$39:$B$782,C$119)+'СЕТ СН'!$H$14+СВЦЭМ!$D$10+'СЕТ СН'!$H$6-'СЕТ СН'!$H$26</f>
        <v>1259.6239171</v>
      </c>
      <c r="D131" s="36">
        <f>SUMIFS(СВЦЭМ!$D$39:$D$782,СВЦЭМ!$A$39:$A$782,$A131,СВЦЭМ!$B$39:$B$782,D$119)+'СЕТ СН'!$H$14+СВЦЭМ!$D$10+'СЕТ СН'!$H$6-'СЕТ СН'!$H$26</f>
        <v>1280.6614312300001</v>
      </c>
      <c r="E131" s="36">
        <f>SUMIFS(СВЦЭМ!$D$39:$D$782,СВЦЭМ!$A$39:$A$782,$A131,СВЦЭМ!$B$39:$B$782,E$119)+'СЕТ СН'!$H$14+СВЦЭМ!$D$10+'СЕТ СН'!$H$6-'СЕТ СН'!$H$26</f>
        <v>1273.9291592899999</v>
      </c>
      <c r="F131" s="36">
        <f>SUMIFS(СВЦЭМ!$D$39:$D$782,СВЦЭМ!$A$39:$A$782,$A131,СВЦЭМ!$B$39:$B$782,F$119)+'СЕТ СН'!$H$14+СВЦЭМ!$D$10+'СЕТ СН'!$H$6-'СЕТ СН'!$H$26</f>
        <v>1268.68016676</v>
      </c>
      <c r="G131" s="36">
        <f>SUMIFS(СВЦЭМ!$D$39:$D$782,СВЦЭМ!$A$39:$A$782,$A131,СВЦЭМ!$B$39:$B$782,G$119)+'СЕТ СН'!$H$14+СВЦЭМ!$D$10+'СЕТ СН'!$H$6-'СЕТ СН'!$H$26</f>
        <v>1267.0348186599999</v>
      </c>
      <c r="H131" s="36">
        <f>SUMIFS(СВЦЭМ!$D$39:$D$782,СВЦЭМ!$A$39:$A$782,$A131,СВЦЭМ!$B$39:$B$782,H$119)+'СЕТ СН'!$H$14+СВЦЭМ!$D$10+'СЕТ СН'!$H$6-'СЕТ СН'!$H$26</f>
        <v>1242.1708882</v>
      </c>
      <c r="I131" s="36">
        <f>SUMIFS(СВЦЭМ!$D$39:$D$782,СВЦЭМ!$A$39:$A$782,$A131,СВЦЭМ!$B$39:$B$782,I$119)+'СЕТ СН'!$H$14+СВЦЭМ!$D$10+'СЕТ СН'!$H$6-'СЕТ СН'!$H$26</f>
        <v>1212.8147277999999</v>
      </c>
      <c r="J131" s="36">
        <f>SUMIFS(СВЦЭМ!$D$39:$D$782,СВЦЭМ!$A$39:$A$782,$A131,СВЦЭМ!$B$39:$B$782,J$119)+'СЕТ СН'!$H$14+СВЦЭМ!$D$10+'СЕТ СН'!$H$6-'СЕТ СН'!$H$26</f>
        <v>1221.1716181100001</v>
      </c>
      <c r="K131" s="36">
        <f>SUMIFS(СВЦЭМ!$D$39:$D$782,СВЦЭМ!$A$39:$A$782,$A131,СВЦЭМ!$B$39:$B$782,K$119)+'СЕТ СН'!$H$14+СВЦЭМ!$D$10+'СЕТ СН'!$H$6-'СЕТ СН'!$H$26</f>
        <v>1216.0175115299999</v>
      </c>
      <c r="L131" s="36">
        <f>SUMIFS(СВЦЭМ!$D$39:$D$782,СВЦЭМ!$A$39:$A$782,$A131,СВЦЭМ!$B$39:$B$782,L$119)+'СЕТ СН'!$H$14+СВЦЭМ!$D$10+'СЕТ СН'!$H$6-'СЕТ СН'!$H$26</f>
        <v>1209.3056894399999</v>
      </c>
      <c r="M131" s="36">
        <f>SUMIFS(СВЦЭМ!$D$39:$D$782,СВЦЭМ!$A$39:$A$782,$A131,СВЦЭМ!$B$39:$B$782,M$119)+'СЕТ СН'!$H$14+СВЦЭМ!$D$10+'СЕТ СН'!$H$6-'СЕТ СН'!$H$26</f>
        <v>1204.28323252</v>
      </c>
      <c r="N131" s="36">
        <f>SUMIFS(СВЦЭМ!$D$39:$D$782,СВЦЭМ!$A$39:$A$782,$A131,СВЦЭМ!$B$39:$B$782,N$119)+'СЕТ СН'!$H$14+СВЦЭМ!$D$10+'СЕТ СН'!$H$6-'СЕТ СН'!$H$26</f>
        <v>1222.01196506</v>
      </c>
      <c r="O131" s="36">
        <f>SUMIFS(СВЦЭМ!$D$39:$D$782,СВЦЭМ!$A$39:$A$782,$A131,СВЦЭМ!$B$39:$B$782,O$119)+'СЕТ СН'!$H$14+СВЦЭМ!$D$10+'СЕТ СН'!$H$6-'СЕТ СН'!$H$26</f>
        <v>1218.63062055</v>
      </c>
      <c r="P131" s="36">
        <f>SUMIFS(СВЦЭМ!$D$39:$D$782,СВЦЭМ!$A$39:$A$782,$A131,СВЦЭМ!$B$39:$B$782,P$119)+'СЕТ СН'!$H$14+СВЦЭМ!$D$10+'СЕТ СН'!$H$6-'СЕТ СН'!$H$26</f>
        <v>1211.16137067</v>
      </c>
      <c r="Q131" s="36">
        <f>SUMIFS(СВЦЭМ!$D$39:$D$782,СВЦЭМ!$A$39:$A$782,$A131,СВЦЭМ!$B$39:$B$782,Q$119)+'СЕТ СН'!$H$14+СВЦЭМ!$D$10+'СЕТ СН'!$H$6-'СЕТ СН'!$H$26</f>
        <v>1216.2099283699999</v>
      </c>
      <c r="R131" s="36">
        <f>SUMIFS(СВЦЭМ!$D$39:$D$782,СВЦЭМ!$A$39:$A$782,$A131,СВЦЭМ!$B$39:$B$782,R$119)+'СЕТ СН'!$H$14+СВЦЭМ!$D$10+'СЕТ СН'!$H$6-'СЕТ СН'!$H$26</f>
        <v>1195.2661049599999</v>
      </c>
      <c r="S131" s="36">
        <f>SUMIFS(СВЦЭМ!$D$39:$D$782,СВЦЭМ!$A$39:$A$782,$A131,СВЦЭМ!$B$39:$B$782,S$119)+'СЕТ СН'!$H$14+СВЦЭМ!$D$10+'СЕТ СН'!$H$6-'СЕТ СН'!$H$26</f>
        <v>1197.4301059499999</v>
      </c>
      <c r="T131" s="36">
        <f>SUMIFS(СВЦЭМ!$D$39:$D$782,СВЦЭМ!$A$39:$A$782,$A131,СВЦЭМ!$B$39:$B$782,T$119)+'СЕТ СН'!$H$14+СВЦЭМ!$D$10+'СЕТ СН'!$H$6-'СЕТ СН'!$H$26</f>
        <v>1326.42158928</v>
      </c>
      <c r="U131" s="36">
        <f>SUMIFS(СВЦЭМ!$D$39:$D$782,СВЦЭМ!$A$39:$A$782,$A131,СВЦЭМ!$B$39:$B$782,U$119)+'СЕТ СН'!$H$14+СВЦЭМ!$D$10+'СЕТ СН'!$H$6-'СЕТ СН'!$H$26</f>
        <v>1317.9163722599999</v>
      </c>
      <c r="V131" s="36">
        <f>SUMIFS(СВЦЭМ!$D$39:$D$782,СВЦЭМ!$A$39:$A$782,$A131,СВЦЭМ!$B$39:$B$782,V$119)+'СЕТ СН'!$H$14+СВЦЭМ!$D$10+'СЕТ СН'!$H$6-'СЕТ СН'!$H$26</f>
        <v>1354.2677643300001</v>
      </c>
      <c r="W131" s="36">
        <f>SUMIFS(СВЦЭМ!$D$39:$D$782,СВЦЭМ!$A$39:$A$782,$A131,СВЦЭМ!$B$39:$B$782,W$119)+'СЕТ СН'!$H$14+СВЦЭМ!$D$10+'СЕТ СН'!$H$6-'СЕТ СН'!$H$26</f>
        <v>1273.6710981700001</v>
      </c>
      <c r="X131" s="36">
        <f>SUMIFS(СВЦЭМ!$D$39:$D$782,СВЦЭМ!$A$39:$A$782,$A131,СВЦЭМ!$B$39:$B$782,X$119)+'СЕТ СН'!$H$14+СВЦЭМ!$D$10+'СЕТ СН'!$H$6-'СЕТ СН'!$H$26</f>
        <v>1243.25841545</v>
      </c>
      <c r="Y131" s="36">
        <f>SUMIFS(СВЦЭМ!$D$39:$D$782,СВЦЭМ!$A$39:$A$782,$A131,СВЦЭМ!$B$39:$B$782,Y$119)+'СЕТ СН'!$H$14+СВЦЭМ!$D$10+'СЕТ СН'!$H$6-'СЕТ СН'!$H$26</f>
        <v>1228.2426206299999</v>
      </c>
    </row>
    <row r="132" spans="1:25" ht="15.75" x14ac:dyDescent="0.2">
      <c r="A132" s="35">
        <f t="shared" si="3"/>
        <v>44847</v>
      </c>
      <c r="B132" s="36">
        <f>SUMIFS(СВЦЭМ!$D$39:$D$782,СВЦЭМ!$A$39:$A$782,$A132,СВЦЭМ!$B$39:$B$782,B$119)+'СЕТ СН'!$H$14+СВЦЭМ!$D$10+'СЕТ СН'!$H$6-'СЕТ СН'!$H$26</f>
        <v>1325.31028898</v>
      </c>
      <c r="C132" s="36">
        <f>SUMIFS(СВЦЭМ!$D$39:$D$782,СВЦЭМ!$A$39:$A$782,$A132,СВЦЭМ!$B$39:$B$782,C$119)+'СЕТ СН'!$H$14+СВЦЭМ!$D$10+'СЕТ СН'!$H$6-'СЕТ СН'!$H$26</f>
        <v>1347.61681486</v>
      </c>
      <c r="D132" s="36">
        <f>SUMIFS(СВЦЭМ!$D$39:$D$782,СВЦЭМ!$A$39:$A$782,$A132,СВЦЭМ!$B$39:$B$782,D$119)+'СЕТ СН'!$H$14+СВЦЭМ!$D$10+'СЕТ СН'!$H$6-'СЕТ СН'!$H$26</f>
        <v>1345.5936147700002</v>
      </c>
      <c r="E132" s="36">
        <f>SUMIFS(СВЦЭМ!$D$39:$D$782,СВЦЭМ!$A$39:$A$782,$A132,СВЦЭМ!$B$39:$B$782,E$119)+'СЕТ СН'!$H$14+СВЦЭМ!$D$10+'СЕТ СН'!$H$6-'СЕТ СН'!$H$26</f>
        <v>1350.8311930900002</v>
      </c>
      <c r="F132" s="36">
        <f>SUMIFS(СВЦЭМ!$D$39:$D$782,СВЦЭМ!$A$39:$A$782,$A132,СВЦЭМ!$B$39:$B$782,F$119)+'СЕТ СН'!$H$14+СВЦЭМ!$D$10+'СЕТ СН'!$H$6-'СЕТ СН'!$H$26</f>
        <v>1352.62177572</v>
      </c>
      <c r="G132" s="36">
        <f>SUMIFS(СВЦЭМ!$D$39:$D$782,СВЦЭМ!$A$39:$A$782,$A132,СВЦЭМ!$B$39:$B$782,G$119)+'СЕТ СН'!$H$14+СВЦЭМ!$D$10+'СЕТ СН'!$H$6-'СЕТ СН'!$H$26</f>
        <v>1341.5122270899999</v>
      </c>
      <c r="H132" s="36">
        <f>SUMIFS(СВЦЭМ!$D$39:$D$782,СВЦЭМ!$A$39:$A$782,$A132,СВЦЭМ!$B$39:$B$782,H$119)+'СЕТ СН'!$H$14+СВЦЭМ!$D$10+'СЕТ СН'!$H$6-'СЕТ СН'!$H$26</f>
        <v>1315.67870212</v>
      </c>
      <c r="I132" s="36">
        <f>SUMIFS(СВЦЭМ!$D$39:$D$782,СВЦЭМ!$A$39:$A$782,$A132,СВЦЭМ!$B$39:$B$782,I$119)+'СЕТ СН'!$H$14+СВЦЭМ!$D$10+'СЕТ СН'!$H$6-'СЕТ СН'!$H$26</f>
        <v>1293.7394867200001</v>
      </c>
      <c r="J132" s="36">
        <f>SUMIFS(СВЦЭМ!$D$39:$D$782,СВЦЭМ!$A$39:$A$782,$A132,СВЦЭМ!$B$39:$B$782,J$119)+'СЕТ СН'!$H$14+СВЦЭМ!$D$10+'СЕТ СН'!$H$6-'СЕТ СН'!$H$26</f>
        <v>1283.5780784599999</v>
      </c>
      <c r="K132" s="36">
        <f>SUMIFS(СВЦЭМ!$D$39:$D$782,СВЦЭМ!$A$39:$A$782,$A132,СВЦЭМ!$B$39:$B$782,K$119)+'СЕТ СН'!$H$14+СВЦЭМ!$D$10+'СЕТ СН'!$H$6-'СЕТ СН'!$H$26</f>
        <v>1311.3255536200002</v>
      </c>
      <c r="L132" s="36">
        <f>SUMIFS(СВЦЭМ!$D$39:$D$782,СВЦЭМ!$A$39:$A$782,$A132,СВЦЭМ!$B$39:$B$782,L$119)+'СЕТ СН'!$H$14+СВЦЭМ!$D$10+'СЕТ СН'!$H$6-'СЕТ СН'!$H$26</f>
        <v>1299.2190117600001</v>
      </c>
      <c r="M132" s="36">
        <f>SUMIFS(СВЦЭМ!$D$39:$D$782,СВЦЭМ!$A$39:$A$782,$A132,СВЦЭМ!$B$39:$B$782,M$119)+'СЕТ СН'!$H$14+СВЦЭМ!$D$10+'СЕТ СН'!$H$6-'СЕТ СН'!$H$26</f>
        <v>1309.86475318</v>
      </c>
      <c r="N132" s="36">
        <f>SUMIFS(СВЦЭМ!$D$39:$D$782,СВЦЭМ!$A$39:$A$782,$A132,СВЦЭМ!$B$39:$B$782,N$119)+'СЕТ СН'!$H$14+СВЦЭМ!$D$10+'СЕТ СН'!$H$6-'СЕТ СН'!$H$26</f>
        <v>1302.40011882</v>
      </c>
      <c r="O132" s="36">
        <f>SUMIFS(СВЦЭМ!$D$39:$D$782,СВЦЭМ!$A$39:$A$782,$A132,СВЦЭМ!$B$39:$B$782,O$119)+'СЕТ СН'!$H$14+СВЦЭМ!$D$10+'СЕТ СН'!$H$6-'СЕТ СН'!$H$26</f>
        <v>1299.61863023</v>
      </c>
      <c r="P132" s="36">
        <f>SUMIFS(СВЦЭМ!$D$39:$D$782,СВЦЭМ!$A$39:$A$782,$A132,СВЦЭМ!$B$39:$B$782,P$119)+'СЕТ СН'!$H$14+СВЦЭМ!$D$10+'СЕТ СН'!$H$6-'СЕТ СН'!$H$26</f>
        <v>1296.7685666</v>
      </c>
      <c r="Q132" s="36">
        <f>SUMIFS(СВЦЭМ!$D$39:$D$782,СВЦЭМ!$A$39:$A$782,$A132,СВЦЭМ!$B$39:$B$782,Q$119)+'СЕТ СН'!$H$14+СВЦЭМ!$D$10+'СЕТ СН'!$H$6-'СЕТ СН'!$H$26</f>
        <v>1288.11764769</v>
      </c>
      <c r="R132" s="36">
        <f>SUMIFS(СВЦЭМ!$D$39:$D$782,СВЦЭМ!$A$39:$A$782,$A132,СВЦЭМ!$B$39:$B$782,R$119)+'СЕТ СН'!$H$14+СВЦЭМ!$D$10+'СЕТ СН'!$H$6-'СЕТ СН'!$H$26</f>
        <v>1323.57707379</v>
      </c>
      <c r="S132" s="36">
        <f>SUMIFS(СВЦЭМ!$D$39:$D$782,СВЦЭМ!$A$39:$A$782,$A132,СВЦЭМ!$B$39:$B$782,S$119)+'СЕТ СН'!$H$14+СВЦЭМ!$D$10+'СЕТ СН'!$H$6-'СЕТ СН'!$H$26</f>
        <v>1296.4728045299998</v>
      </c>
      <c r="T132" s="36">
        <f>SUMIFS(СВЦЭМ!$D$39:$D$782,СВЦЭМ!$A$39:$A$782,$A132,СВЦЭМ!$B$39:$B$782,T$119)+'СЕТ СН'!$H$14+СВЦЭМ!$D$10+'СЕТ СН'!$H$6-'СЕТ СН'!$H$26</f>
        <v>1315.3611970700001</v>
      </c>
      <c r="U132" s="36">
        <f>SUMIFS(СВЦЭМ!$D$39:$D$782,СВЦЭМ!$A$39:$A$782,$A132,СВЦЭМ!$B$39:$B$782,U$119)+'СЕТ СН'!$H$14+СВЦЭМ!$D$10+'СЕТ СН'!$H$6-'СЕТ СН'!$H$26</f>
        <v>1329.6528637600002</v>
      </c>
      <c r="V132" s="36">
        <f>SUMIFS(СВЦЭМ!$D$39:$D$782,СВЦЭМ!$A$39:$A$782,$A132,СВЦЭМ!$B$39:$B$782,V$119)+'СЕТ СН'!$H$14+СВЦЭМ!$D$10+'СЕТ СН'!$H$6-'СЕТ СН'!$H$26</f>
        <v>1311.2120963</v>
      </c>
      <c r="W132" s="36">
        <f>SUMIFS(СВЦЭМ!$D$39:$D$782,СВЦЭМ!$A$39:$A$782,$A132,СВЦЭМ!$B$39:$B$782,W$119)+'СЕТ СН'!$H$14+СВЦЭМ!$D$10+'СЕТ СН'!$H$6-'СЕТ СН'!$H$26</f>
        <v>1300.8284510599999</v>
      </c>
      <c r="X132" s="36">
        <f>SUMIFS(СВЦЭМ!$D$39:$D$782,СВЦЭМ!$A$39:$A$782,$A132,СВЦЭМ!$B$39:$B$782,X$119)+'СЕТ СН'!$H$14+СВЦЭМ!$D$10+'СЕТ СН'!$H$6-'СЕТ СН'!$H$26</f>
        <v>1297.33828382</v>
      </c>
      <c r="Y132" s="36">
        <f>SUMIFS(СВЦЭМ!$D$39:$D$782,СВЦЭМ!$A$39:$A$782,$A132,СВЦЭМ!$B$39:$B$782,Y$119)+'СЕТ СН'!$H$14+СВЦЭМ!$D$10+'СЕТ СН'!$H$6-'СЕТ СН'!$H$26</f>
        <v>1293.3528512799999</v>
      </c>
    </row>
    <row r="133" spans="1:25" ht="15.75" x14ac:dyDescent="0.2">
      <c r="A133" s="35">
        <f t="shared" si="3"/>
        <v>44848</v>
      </c>
      <c r="B133" s="36">
        <f>SUMIFS(СВЦЭМ!$D$39:$D$782,СВЦЭМ!$A$39:$A$782,$A133,СВЦЭМ!$B$39:$B$782,B$119)+'СЕТ СН'!$H$14+СВЦЭМ!$D$10+'СЕТ СН'!$H$6-'СЕТ СН'!$H$26</f>
        <v>1348.1501263299999</v>
      </c>
      <c r="C133" s="36">
        <f>SUMIFS(СВЦЭМ!$D$39:$D$782,СВЦЭМ!$A$39:$A$782,$A133,СВЦЭМ!$B$39:$B$782,C$119)+'СЕТ СН'!$H$14+СВЦЭМ!$D$10+'СЕТ СН'!$H$6-'СЕТ СН'!$H$26</f>
        <v>1361.6934373500001</v>
      </c>
      <c r="D133" s="36">
        <f>SUMIFS(СВЦЭМ!$D$39:$D$782,СВЦЭМ!$A$39:$A$782,$A133,СВЦЭМ!$B$39:$B$782,D$119)+'СЕТ СН'!$H$14+СВЦЭМ!$D$10+'СЕТ СН'!$H$6-'СЕТ СН'!$H$26</f>
        <v>1390.9087999799999</v>
      </c>
      <c r="E133" s="36">
        <f>SUMIFS(СВЦЭМ!$D$39:$D$782,СВЦЭМ!$A$39:$A$782,$A133,СВЦЭМ!$B$39:$B$782,E$119)+'СЕТ СН'!$H$14+СВЦЭМ!$D$10+'СЕТ СН'!$H$6-'СЕТ СН'!$H$26</f>
        <v>1407.09291637</v>
      </c>
      <c r="F133" s="36">
        <f>SUMIFS(СВЦЭМ!$D$39:$D$782,СВЦЭМ!$A$39:$A$782,$A133,СВЦЭМ!$B$39:$B$782,F$119)+'СЕТ СН'!$H$14+СВЦЭМ!$D$10+'СЕТ СН'!$H$6-'СЕТ СН'!$H$26</f>
        <v>1408.37828558</v>
      </c>
      <c r="G133" s="36">
        <f>SUMIFS(СВЦЭМ!$D$39:$D$782,СВЦЭМ!$A$39:$A$782,$A133,СВЦЭМ!$B$39:$B$782,G$119)+'СЕТ СН'!$H$14+СВЦЭМ!$D$10+'СЕТ СН'!$H$6-'СЕТ СН'!$H$26</f>
        <v>1395.35320422</v>
      </c>
      <c r="H133" s="36">
        <f>SUMIFS(СВЦЭМ!$D$39:$D$782,СВЦЭМ!$A$39:$A$782,$A133,СВЦЭМ!$B$39:$B$782,H$119)+'СЕТ СН'!$H$14+СВЦЭМ!$D$10+'СЕТ СН'!$H$6-'СЕТ СН'!$H$26</f>
        <v>1332.5823503200002</v>
      </c>
      <c r="I133" s="36">
        <f>SUMIFS(СВЦЭМ!$D$39:$D$782,СВЦЭМ!$A$39:$A$782,$A133,СВЦЭМ!$B$39:$B$782,I$119)+'СЕТ СН'!$H$14+СВЦЭМ!$D$10+'СЕТ СН'!$H$6-'СЕТ СН'!$H$26</f>
        <v>1344.27580734</v>
      </c>
      <c r="J133" s="36">
        <f>SUMIFS(СВЦЭМ!$D$39:$D$782,СВЦЭМ!$A$39:$A$782,$A133,СВЦЭМ!$B$39:$B$782,J$119)+'СЕТ СН'!$H$14+СВЦЭМ!$D$10+'СЕТ СН'!$H$6-'СЕТ СН'!$H$26</f>
        <v>1344.8573684800001</v>
      </c>
      <c r="K133" s="36">
        <f>SUMIFS(СВЦЭМ!$D$39:$D$782,СВЦЭМ!$A$39:$A$782,$A133,СВЦЭМ!$B$39:$B$782,K$119)+'СЕТ СН'!$H$14+СВЦЭМ!$D$10+'СЕТ СН'!$H$6-'СЕТ СН'!$H$26</f>
        <v>1343.45406809</v>
      </c>
      <c r="L133" s="36">
        <f>SUMIFS(СВЦЭМ!$D$39:$D$782,СВЦЭМ!$A$39:$A$782,$A133,СВЦЭМ!$B$39:$B$782,L$119)+'СЕТ СН'!$H$14+СВЦЭМ!$D$10+'СЕТ СН'!$H$6-'СЕТ СН'!$H$26</f>
        <v>1352.5358550200001</v>
      </c>
      <c r="M133" s="36">
        <f>SUMIFS(СВЦЭМ!$D$39:$D$782,СВЦЭМ!$A$39:$A$782,$A133,СВЦЭМ!$B$39:$B$782,M$119)+'СЕТ СН'!$H$14+СВЦЭМ!$D$10+'СЕТ СН'!$H$6-'СЕТ СН'!$H$26</f>
        <v>1326.58539683</v>
      </c>
      <c r="N133" s="36">
        <f>SUMIFS(СВЦЭМ!$D$39:$D$782,СВЦЭМ!$A$39:$A$782,$A133,СВЦЭМ!$B$39:$B$782,N$119)+'СЕТ СН'!$H$14+СВЦЭМ!$D$10+'СЕТ СН'!$H$6-'СЕТ СН'!$H$26</f>
        <v>1328.35850248</v>
      </c>
      <c r="O133" s="36">
        <f>SUMIFS(СВЦЭМ!$D$39:$D$782,СВЦЭМ!$A$39:$A$782,$A133,СВЦЭМ!$B$39:$B$782,O$119)+'СЕТ СН'!$H$14+СВЦЭМ!$D$10+'СЕТ СН'!$H$6-'СЕТ СН'!$H$26</f>
        <v>1331.67054171</v>
      </c>
      <c r="P133" s="36">
        <f>SUMIFS(СВЦЭМ!$D$39:$D$782,СВЦЭМ!$A$39:$A$782,$A133,СВЦЭМ!$B$39:$B$782,P$119)+'СЕТ СН'!$H$14+СВЦЭМ!$D$10+'СЕТ СН'!$H$6-'СЕТ СН'!$H$26</f>
        <v>1331.3636832899999</v>
      </c>
      <c r="Q133" s="36">
        <f>SUMIFS(СВЦЭМ!$D$39:$D$782,СВЦЭМ!$A$39:$A$782,$A133,СВЦЭМ!$B$39:$B$782,Q$119)+'СЕТ СН'!$H$14+СВЦЭМ!$D$10+'СЕТ СН'!$H$6-'СЕТ СН'!$H$26</f>
        <v>1332.3389888899999</v>
      </c>
      <c r="R133" s="36">
        <f>SUMIFS(СВЦЭМ!$D$39:$D$782,СВЦЭМ!$A$39:$A$782,$A133,СВЦЭМ!$B$39:$B$782,R$119)+'СЕТ СН'!$H$14+СВЦЭМ!$D$10+'СЕТ СН'!$H$6-'СЕТ СН'!$H$26</f>
        <v>1322.57331241</v>
      </c>
      <c r="S133" s="36">
        <f>SUMIFS(СВЦЭМ!$D$39:$D$782,СВЦЭМ!$A$39:$A$782,$A133,СВЦЭМ!$B$39:$B$782,S$119)+'СЕТ СН'!$H$14+СВЦЭМ!$D$10+'СЕТ СН'!$H$6-'СЕТ СН'!$H$26</f>
        <v>1339.232857</v>
      </c>
      <c r="T133" s="36">
        <f>SUMIFS(СВЦЭМ!$D$39:$D$782,СВЦЭМ!$A$39:$A$782,$A133,СВЦЭМ!$B$39:$B$782,T$119)+'СЕТ СН'!$H$14+СВЦЭМ!$D$10+'СЕТ СН'!$H$6-'СЕТ СН'!$H$26</f>
        <v>1345.1200988399999</v>
      </c>
      <c r="U133" s="36">
        <f>SUMIFS(СВЦЭМ!$D$39:$D$782,СВЦЭМ!$A$39:$A$782,$A133,СВЦЭМ!$B$39:$B$782,U$119)+'СЕТ СН'!$H$14+СВЦЭМ!$D$10+'СЕТ СН'!$H$6-'СЕТ СН'!$H$26</f>
        <v>1341.3149727800001</v>
      </c>
      <c r="V133" s="36">
        <f>SUMIFS(СВЦЭМ!$D$39:$D$782,СВЦЭМ!$A$39:$A$782,$A133,СВЦЭМ!$B$39:$B$782,V$119)+'СЕТ СН'!$H$14+СВЦЭМ!$D$10+'СЕТ СН'!$H$6-'СЕТ СН'!$H$26</f>
        <v>1352.9104116599999</v>
      </c>
      <c r="W133" s="36">
        <f>SUMIFS(СВЦЭМ!$D$39:$D$782,СВЦЭМ!$A$39:$A$782,$A133,СВЦЭМ!$B$39:$B$782,W$119)+'СЕТ СН'!$H$14+СВЦЭМ!$D$10+'СЕТ СН'!$H$6-'СЕТ СН'!$H$26</f>
        <v>1351.2502468600001</v>
      </c>
      <c r="X133" s="36">
        <f>SUMIFS(СВЦЭМ!$D$39:$D$782,СВЦЭМ!$A$39:$A$782,$A133,СВЦЭМ!$B$39:$B$782,X$119)+'СЕТ СН'!$H$14+СВЦЭМ!$D$10+'СЕТ СН'!$H$6-'СЕТ СН'!$H$26</f>
        <v>1344.8011938100001</v>
      </c>
      <c r="Y133" s="36">
        <f>SUMIFS(СВЦЭМ!$D$39:$D$782,СВЦЭМ!$A$39:$A$782,$A133,СВЦЭМ!$B$39:$B$782,Y$119)+'СЕТ СН'!$H$14+СВЦЭМ!$D$10+'СЕТ СН'!$H$6-'СЕТ СН'!$H$26</f>
        <v>1326.02116409</v>
      </c>
    </row>
    <row r="134" spans="1:25" ht="15.75" x14ac:dyDescent="0.2">
      <c r="A134" s="35">
        <f t="shared" si="3"/>
        <v>44849</v>
      </c>
      <c r="B134" s="36">
        <f>SUMIFS(СВЦЭМ!$D$39:$D$782,СВЦЭМ!$A$39:$A$782,$A134,СВЦЭМ!$B$39:$B$782,B$119)+'СЕТ СН'!$H$14+СВЦЭМ!$D$10+'СЕТ СН'!$H$6-'СЕТ СН'!$H$26</f>
        <v>1244.0181186499999</v>
      </c>
      <c r="C134" s="36">
        <f>SUMIFS(СВЦЭМ!$D$39:$D$782,СВЦЭМ!$A$39:$A$782,$A134,СВЦЭМ!$B$39:$B$782,C$119)+'СЕТ СН'!$H$14+СВЦЭМ!$D$10+'СЕТ СН'!$H$6-'СЕТ СН'!$H$26</f>
        <v>1234.6350164999999</v>
      </c>
      <c r="D134" s="36">
        <f>SUMIFS(СВЦЭМ!$D$39:$D$782,СВЦЭМ!$A$39:$A$782,$A134,СВЦЭМ!$B$39:$B$782,D$119)+'СЕТ СН'!$H$14+СВЦЭМ!$D$10+'СЕТ СН'!$H$6-'СЕТ СН'!$H$26</f>
        <v>1223.2624701299999</v>
      </c>
      <c r="E134" s="36">
        <f>SUMIFS(СВЦЭМ!$D$39:$D$782,СВЦЭМ!$A$39:$A$782,$A134,СВЦЭМ!$B$39:$B$782,E$119)+'СЕТ СН'!$H$14+СВЦЭМ!$D$10+'СЕТ СН'!$H$6-'СЕТ СН'!$H$26</f>
        <v>1218.46796309</v>
      </c>
      <c r="F134" s="36">
        <f>SUMIFS(СВЦЭМ!$D$39:$D$782,СВЦЭМ!$A$39:$A$782,$A134,СВЦЭМ!$B$39:$B$782,F$119)+'СЕТ СН'!$H$14+СВЦЭМ!$D$10+'СЕТ СН'!$H$6-'СЕТ СН'!$H$26</f>
        <v>1213.3067311</v>
      </c>
      <c r="G134" s="36">
        <f>SUMIFS(СВЦЭМ!$D$39:$D$782,СВЦЭМ!$A$39:$A$782,$A134,СВЦЭМ!$B$39:$B$782,G$119)+'СЕТ СН'!$H$14+СВЦЭМ!$D$10+'СЕТ СН'!$H$6-'СЕТ СН'!$H$26</f>
        <v>1214.04725295</v>
      </c>
      <c r="H134" s="36">
        <f>SUMIFS(СВЦЭМ!$D$39:$D$782,СВЦЭМ!$A$39:$A$782,$A134,СВЦЭМ!$B$39:$B$782,H$119)+'СЕТ СН'!$H$14+СВЦЭМ!$D$10+'СЕТ СН'!$H$6-'СЕТ СН'!$H$26</f>
        <v>1230.19381675</v>
      </c>
      <c r="I134" s="36">
        <f>SUMIFS(СВЦЭМ!$D$39:$D$782,СВЦЭМ!$A$39:$A$782,$A134,СВЦЭМ!$B$39:$B$782,I$119)+'СЕТ СН'!$H$14+СВЦЭМ!$D$10+'СЕТ СН'!$H$6-'СЕТ СН'!$H$26</f>
        <v>1197.1916020199999</v>
      </c>
      <c r="J134" s="36">
        <f>SUMIFS(СВЦЭМ!$D$39:$D$782,СВЦЭМ!$A$39:$A$782,$A134,СВЦЭМ!$B$39:$B$782,J$119)+'СЕТ СН'!$H$14+СВЦЭМ!$D$10+'СЕТ СН'!$H$6-'СЕТ СН'!$H$26</f>
        <v>1202.2791798000001</v>
      </c>
      <c r="K134" s="36">
        <f>SUMIFS(СВЦЭМ!$D$39:$D$782,СВЦЭМ!$A$39:$A$782,$A134,СВЦЭМ!$B$39:$B$782,K$119)+'СЕТ СН'!$H$14+СВЦЭМ!$D$10+'СЕТ СН'!$H$6-'СЕТ СН'!$H$26</f>
        <v>1207.2903475399999</v>
      </c>
      <c r="L134" s="36">
        <f>SUMIFS(СВЦЭМ!$D$39:$D$782,СВЦЭМ!$A$39:$A$782,$A134,СВЦЭМ!$B$39:$B$782,L$119)+'СЕТ СН'!$H$14+СВЦЭМ!$D$10+'СЕТ СН'!$H$6-'СЕТ СН'!$H$26</f>
        <v>1244.64395487</v>
      </c>
      <c r="M134" s="36">
        <f>SUMIFS(СВЦЭМ!$D$39:$D$782,СВЦЭМ!$A$39:$A$782,$A134,СВЦЭМ!$B$39:$B$782,M$119)+'СЕТ СН'!$H$14+СВЦЭМ!$D$10+'СЕТ СН'!$H$6-'СЕТ СН'!$H$26</f>
        <v>1208.70192264</v>
      </c>
      <c r="N134" s="36">
        <f>SUMIFS(СВЦЭМ!$D$39:$D$782,СВЦЭМ!$A$39:$A$782,$A134,СВЦЭМ!$B$39:$B$782,N$119)+'СЕТ СН'!$H$14+СВЦЭМ!$D$10+'СЕТ СН'!$H$6-'СЕТ СН'!$H$26</f>
        <v>1141.7874680699999</v>
      </c>
      <c r="O134" s="36">
        <f>SUMIFS(СВЦЭМ!$D$39:$D$782,СВЦЭМ!$A$39:$A$782,$A134,СВЦЭМ!$B$39:$B$782,O$119)+'СЕТ СН'!$H$14+СВЦЭМ!$D$10+'СЕТ СН'!$H$6-'СЕТ СН'!$H$26</f>
        <v>1133.05663815</v>
      </c>
      <c r="P134" s="36">
        <f>SUMIFS(СВЦЭМ!$D$39:$D$782,СВЦЭМ!$A$39:$A$782,$A134,СВЦЭМ!$B$39:$B$782,P$119)+'СЕТ СН'!$H$14+СВЦЭМ!$D$10+'СЕТ СН'!$H$6-'СЕТ СН'!$H$26</f>
        <v>1137.58542612</v>
      </c>
      <c r="Q134" s="36">
        <f>SUMIFS(СВЦЭМ!$D$39:$D$782,СВЦЭМ!$A$39:$A$782,$A134,СВЦЭМ!$B$39:$B$782,Q$119)+'СЕТ СН'!$H$14+СВЦЭМ!$D$10+'СЕТ СН'!$H$6-'СЕТ СН'!$H$26</f>
        <v>1144.239454</v>
      </c>
      <c r="R134" s="36">
        <f>SUMIFS(СВЦЭМ!$D$39:$D$782,СВЦЭМ!$A$39:$A$782,$A134,СВЦЭМ!$B$39:$B$782,R$119)+'СЕТ СН'!$H$14+СВЦЭМ!$D$10+'СЕТ СН'!$H$6-'СЕТ СН'!$H$26</f>
        <v>1189.6993528399998</v>
      </c>
      <c r="S134" s="36">
        <f>SUMIFS(СВЦЭМ!$D$39:$D$782,СВЦЭМ!$A$39:$A$782,$A134,СВЦЭМ!$B$39:$B$782,S$119)+'СЕТ СН'!$H$14+СВЦЭМ!$D$10+'СЕТ СН'!$H$6-'СЕТ СН'!$H$26</f>
        <v>1219.0817331199999</v>
      </c>
      <c r="T134" s="36">
        <f>SUMIFS(СВЦЭМ!$D$39:$D$782,СВЦЭМ!$A$39:$A$782,$A134,СВЦЭМ!$B$39:$B$782,T$119)+'СЕТ СН'!$H$14+СВЦЭМ!$D$10+'СЕТ СН'!$H$6-'СЕТ СН'!$H$26</f>
        <v>1276.3071128399999</v>
      </c>
      <c r="U134" s="36">
        <f>SUMIFS(СВЦЭМ!$D$39:$D$782,СВЦЭМ!$A$39:$A$782,$A134,СВЦЭМ!$B$39:$B$782,U$119)+'СЕТ СН'!$H$14+СВЦЭМ!$D$10+'СЕТ СН'!$H$6-'СЕТ СН'!$H$26</f>
        <v>1302.8251401499999</v>
      </c>
      <c r="V134" s="36">
        <f>SUMIFS(СВЦЭМ!$D$39:$D$782,СВЦЭМ!$A$39:$A$782,$A134,СВЦЭМ!$B$39:$B$782,V$119)+'СЕТ СН'!$H$14+СВЦЭМ!$D$10+'СЕТ СН'!$H$6-'СЕТ СН'!$H$26</f>
        <v>1294.59008053</v>
      </c>
      <c r="W134" s="36">
        <f>SUMIFS(СВЦЭМ!$D$39:$D$782,СВЦЭМ!$A$39:$A$782,$A134,СВЦЭМ!$B$39:$B$782,W$119)+'СЕТ СН'!$H$14+СВЦЭМ!$D$10+'СЕТ СН'!$H$6-'СЕТ СН'!$H$26</f>
        <v>1280.44437014</v>
      </c>
      <c r="X134" s="36">
        <f>SUMIFS(СВЦЭМ!$D$39:$D$782,СВЦЭМ!$A$39:$A$782,$A134,СВЦЭМ!$B$39:$B$782,X$119)+'СЕТ СН'!$H$14+СВЦЭМ!$D$10+'СЕТ СН'!$H$6-'СЕТ СН'!$H$26</f>
        <v>1306.82767655</v>
      </c>
      <c r="Y134" s="36">
        <f>SUMIFS(СВЦЭМ!$D$39:$D$782,СВЦЭМ!$A$39:$A$782,$A134,СВЦЭМ!$B$39:$B$782,Y$119)+'СЕТ СН'!$H$14+СВЦЭМ!$D$10+'СЕТ СН'!$H$6-'СЕТ СН'!$H$26</f>
        <v>1259.8517554699999</v>
      </c>
    </row>
    <row r="135" spans="1:25" ht="15.75" x14ac:dyDescent="0.2">
      <c r="A135" s="35">
        <f t="shared" si="3"/>
        <v>44850</v>
      </c>
      <c r="B135" s="36">
        <f>SUMIFS(СВЦЭМ!$D$39:$D$782,СВЦЭМ!$A$39:$A$782,$A135,СВЦЭМ!$B$39:$B$782,B$119)+'СЕТ СН'!$H$14+СВЦЭМ!$D$10+'СЕТ СН'!$H$6-'СЕТ СН'!$H$26</f>
        <v>1197.90360164</v>
      </c>
      <c r="C135" s="36">
        <f>SUMIFS(СВЦЭМ!$D$39:$D$782,СВЦЭМ!$A$39:$A$782,$A135,СВЦЭМ!$B$39:$B$782,C$119)+'СЕТ СН'!$H$14+СВЦЭМ!$D$10+'СЕТ СН'!$H$6-'СЕТ СН'!$H$26</f>
        <v>1218.93936254</v>
      </c>
      <c r="D135" s="36">
        <f>SUMIFS(СВЦЭМ!$D$39:$D$782,СВЦЭМ!$A$39:$A$782,$A135,СВЦЭМ!$B$39:$B$782,D$119)+'СЕТ СН'!$H$14+СВЦЭМ!$D$10+'СЕТ СН'!$H$6-'СЕТ СН'!$H$26</f>
        <v>1230.28658537</v>
      </c>
      <c r="E135" s="36">
        <f>SUMIFS(СВЦЭМ!$D$39:$D$782,СВЦЭМ!$A$39:$A$782,$A135,СВЦЭМ!$B$39:$B$782,E$119)+'СЕТ СН'!$H$14+СВЦЭМ!$D$10+'СЕТ СН'!$H$6-'СЕТ СН'!$H$26</f>
        <v>1240.2897152099999</v>
      </c>
      <c r="F135" s="36">
        <f>SUMIFS(СВЦЭМ!$D$39:$D$782,СВЦЭМ!$A$39:$A$782,$A135,СВЦЭМ!$B$39:$B$782,F$119)+'СЕТ СН'!$H$14+СВЦЭМ!$D$10+'СЕТ СН'!$H$6-'СЕТ СН'!$H$26</f>
        <v>1234.00964039</v>
      </c>
      <c r="G135" s="36">
        <f>SUMIFS(СВЦЭМ!$D$39:$D$782,СВЦЭМ!$A$39:$A$782,$A135,СВЦЭМ!$B$39:$B$782,G$119)+'СЕТ СН'!$H$14+СВЦЭМ!$D$10+'СЕТ СН'!$H$6-'СЕТ СН'!$H$26</f>
        <v>1222.49549146</v>
      </c>
      <c r="H135" s="36">
        <f>SUMIFS(СВЦЭМ!$D$39:$D$782,СВЦЭМ!$A$39:$A$782,$A135,СВЦЭМ!$B$39:$B$782,H$119)+'СЕТ СН'!$H$14+СВЦЭМ!$D$10+'СЕТ СН'!$H$6-'СЕТ СН'!$H$26</f>
        <v>1206.7452242499999</v>
      </c>
      <c r="I135" s="36">
        <f>SUMIFS(СВЦЭМ!$D$39:$D$782,СВЦЭМ!$A$39:$A$782,$A135,СВЦЭМ!$B$39:$B$782,I$119)+'СЕТ СН'!$H$14+СВЦЭМ!$D$10+'СЕТ СН'!$H$6-'СЕТ СН'!$H$26</f>
        <v>1184.7656488299999</v>
      </c>
      <c r="J135" s="36">
        <f>SUMIFS(СВЦЭМ!$D$39:$D$782,СВЦЭМ!$A$39:$A$782,$A135,СВЦЭМ!$B$39:$B$782,J$119)+'СЕТ СН'!$H$14+СВЦЭМ!$D$10+'СЕТ СН'!$H$6-'СЕТ СН'!$H$26</f>
        <v>1132.98959844</v>
      </c>
      <c r="K135" s="36">
        <f>SUMIFS(СВЦЭМ!$D$39:$D$782,СВЦЭМ!$A$39:$A$782,$A135,СВЦЭМ!$B$39:$B$782,K$119)+'СЕТ СН'!$H$14+СВЦЭМ!$D$10+'СЕТ СН'!$H$6-'СЕТ СН'!$H$26</f>
        <v>1108.60561708</v>
      </c>
      <c r="L135" s="36">
        <f>SUMIFS(СВЦЭМ!$D$39:$D$782,СВЦЭМ!$A$39:$A$782,$A135,СВЦЭМ!$B$39:$B$782,L$119)+'СЕТ СН'!$H$14+СВЦЭМ!$D$10+'СЕТ СН'!$H$6-'СЕТ СН'!$H$26</f>
        <v>1100.3159499199999</v>
      </c>
      <c r="M135" s="36">
        <f>SUMIFS(СВЦЭМ!$D$39:$D$782,СВЦЭМ!$A$39:$A$782,$A135,СВЦЭМ!$B$39:$B$782,M$119)+'СЕТ СН'!$H$14+СВЦЭМ!$D$10+'СЕТ СН'!$H$6-'СЕТ СН'!$H$26</f>
        <v>1107.1885063</v>
      </c>
      <c r="N135" s="36">
        <f>SUMIFS(СВЦЭМ!$D$39:$D$782,СВЦЭМ!$A$39:$A$782,$A135,СВЦЭМ!$B$39:$B$782,N$119)+'СЕТ СН'!$H$14+СВЦЭМ!$D$10+'СЕТ СН'!$H$6-'СЕТ СН'!$H$26</f>
        <v>1121.27834592</v>
      </c>
      <c r="O135" s="36">
        <f>SUMIFS(СВЦЭМ!$D$39:$D$782,СВЦЭМ!$A$39:$A$782,$A135,СВЦЭМ!$B$39:$B$782,O$119)+'СЕТ СН'!$H$14+СВЦЭМ!$D$10+'СЕТ СН'!$H$6-'СЕТ СН'!$H$26</f>
        <v>1134.2745377199999</v>
      </c>
      <c r="P135" s="36">
        <f>SUMIFS(СВЦЭМ!$D$39:$D$782,СВЦЭМ!$A$39:$A$782,$A135,СВЦЭМ!$B$39:$B$782,P$119)+'СЕТ СН'!$H$14+СВЦЭМ!$D$10+'СЕТ СН'!$H$6-'СЕТ СН'!$H$26</f>
        <v>1142.95406888</v>
      </c>
      <c r="Q135" s="36">
        <f>SUMIFS(СВЦЭМ!$D$39:$D$782,СВЦЭМ!$A$39:$A$782,$A135,СВЦЭМ!$B$39:$B$782,Q$119)+'СЕТ СН'!$H$14+СВЦЭМ!$D$10+'СЕТ СН'!$H$6-'СЕТ СН'!$H$26</f>
        <v>1138.46737373</v>
      </c>
      <c r="R135" s="36">
        <f>SUMIFS(СВЦЭМ!$D$39:$D$782,СВЦЭМ!$A$39:$A$782,$A135,СВЦЭМ!$B$39:$B$782,R$119)+'СЕТ СН'!$H$14+СВЦЭМ!$D$10+'СЕТ СН'!$H$6-'СЕТ СН'!$H$26</f>
        <v>1133.8612762499999</v>
      </c>
      <c r="S135" s="36">
        <f>SUMIFS(СВЦЭМ!$D$39:$D$782,СВЦЭМ!$A$39:$A$782,$A135,СВЦЭМ!$B$39:$B$782,S$119)+'СЕТ СН'!$H$14+СВЦЭМ!$D$10+'СЕТ СН'!$H$6-'СЕТ СН'!$H$26</f>
        <v>1134.87794033</v>
      </c>
      <c r="T135" s="36">
        <f>SUMIFS(СВЦЭМ!$D$39:$D$782,СВЦЭМ!$A$39:$A$782,$A135,СВЦЭМ!$B$39:$B$782,T$119)+'СЕТ СН'!$H$14+СВЦЭМ!$D$10+'СЕТ СН'!$H$6-'СЕТ СН'!$H$26</f>
        <v>1111.24625844</v>
      </c>
      <c r="U135" s="36">
        <f>SUMIFS(СВЦЭМ!$D$39:$D$782,СВЦЭМ!$A$39:$A$782,$A135,СВЦЭМ!$B$39:$B$782,U$119)+'СЕТ СН'!$H$14+СВЦЭМ!$D$10+'СЕТ СН'!$H$6-'СЕТ СН'!$H$26</f>
        <v>1100.64076563</v>
      </c>
      <c r="V135" s="36">
        <f>SUMIFS(СВЦЭМ!$D$39:$D$782,СВЦЭМ!$A$39:$A$782,$A135,СВЦЭМ!$B$39:$B$782,V$119)+'СЕТ СН'!$H$14+СВЦЭМ!$D$10+'СЕТ СН'!$H$6-'СЕТ СН'!$H$26</f>
        <v>1103.04312349</v>
      </c>
      <c r="W135" s="36">
        <f>SUMIFS(СВЦЭМ!$D$39:$D$782,СВЦЭМ!$A$39:$A$782,$A135,СВЦЭМ!$B$39:$B$782,W$119)+'СЕТ СН'!$H$14+СВЦЭМ!$D$10+'СЕТ СН'!$H$6-'СЕТ СН'!$H$26</f>
        <v>1113.43281561</v>
      </c>
      <c r="X135" s="36">
        <f>SUMIFS(СВЦЭМ!$D$39:$D$782,СВЦЭМ!$A$39:$A$782,$A135,СВЦЭМ!$B$39:$B$782,X$119)+'СЕТ СН'!$H$14+СВЦЭМ!$D$10+'СЕТ СН'!$H$6-'СЕТ СН'!$H$26</f>
        <v>1141.0667316199999</v>
      </c>
      <c r="Y135" s="36">
        <f>SUMIFS(СВЦЭМ!$D$39:$D$782,СВЦЭМ!$A$39:$A$782,$A135,СВЦЭМ!$B$39:$B$782,Y$119)+'СЕТ СН'!$H$14+СВЦЭМ!$D$10+'СЕТ СН'!$H$6-'СЕТ СН'!$H$26</f>
        <v>1172.32483357</v>
      </c>
    </row>
    <row r="136" spans="1:25" ht="15.75" x14ac:dyDescent="0.2">
      <c r="A136" s="35">
        <f t="shared" si="3"/>
        <v>44851</v>
      </c>
      <c r="B136" s="36">
        <f>SUMIFS(СВЦЭМ!$D$39:$D$782,СВЦЭМ!$A$39:$A$782,$A136,СВЦЭМ!$B$39:$B$782,B$119)+'СЕТ СН'!$H$14+СВЦЭМ!$D$10+'СЕТ СН'!$H$6-'СЕТ СН'!$H$26</f>
        <v>1220.46701381</v>
      </c>
      <c r="C136" s="36">
        <f>SUMIFS(СВЦЭМ!$D$39:$D$782,СВЦЭМ!$A$39:$A$782,$A136,СВЦЭМ!$B$39:$B$782,C$119)+'СЕТ СН'!$H$14+СВЦЭМ!$D$10+'СЕТ СН'!$H$6-'СЕТ СН'!$H$26</f>
        <v>1252.5416635199999</v>
      </c>
      <c r="D136" s="36">
        <f>SUMIFS(СВЦЭМ!$D$39:$D$782,СВЦЭМ!$A$39:$A$782,$A136,СВЦЭМ!$B$39:$B$782,D$119)+'СЕТ СН'!$H$14+СВЦЭМ!$D$10+'СЕТ СН'!$H$6-'СЕТ СН'!$H$26</f>
        <v>1289.5069295000001</v>
      </c>
      <c r="E136" s="36">
        <f>SUMIFS(СВЦЭМ!$D$39:$D$782,СВЦЭМ!$A$39:$A$782,$A136,СВЦЭМ!$B$39:$B$782,E$119)+'СЕТ СН'!$H$14+СВЦЭМ!$D$10+'СЕТ СН'!$H$6-'СЕТ СН'!$H$26</f>
        <v>1308.12072474</v>
      </c>
      <c r="F136" s="36">
        <f>SUMIFS(СВЦЭМ!$D$39:$D$782,СВЦЭМ!$A$39:$A$782,$A136,СВЦЭМ!$B$39:$B$782,F$119)+'СЕТ СН'!$H$14+СВЦЭМ!$D$10+'СЕТ СН'!$H$6-'СЕТ СН'!$H$26</f>
        <v>1313.31525038</v>
      </c>
      <c r="G136" s="36">
        <f>SUMIFS(СВЦЭМ!$D$39:$D$782,СВЦЭМ!$A$39:$A$782,$A136,СВЦЭМ!$B$39:$B$782,G$119)+'СЕТ СН'!$H$14+СВЦЭМ!$D$10+'СЕТ СН'!$H$6-'СЕТ СН'!$H$26</f>
        <v>1289.8287882899999</v>
      </c>
      <c r="H136" s="36">
        <f>SUMIFS(СВЦЭМ!$D$39:$D$782,СВЦЭМ!$A$39:$A$782,$A136,СВЦЭМ!$B$39:$B$782,H$119)+'СЕТ СН'!$H$14+СВЦЭМ!$D$10+'СЕТ СН'!$H$6-'СЕТ СН'!$H$26</f>
        <v>1237.2694211399998</v>
      </c>
      <c r="I136" s="36">
        <f>SUMIFS(СВЦЭМ!$D$39:$D$782,СВЦЭМ!$A$39:$A$782,$A136,СВЦЭМ!$B$39:$B$782,I$119)+'СЕТ СН'!$H$14+СВЦЭМ!$D$10+'СЕТ СН'!$H$6-'СЕТ СН'!$H$26</f>
        <v>1183.440779</v>
      </c>
      <c r="J136" s="36">
        <f>SUMIFS(СВЦЭМ!$D$39:$D$782,СВЦЭМ!$A$39:$A$782,$A136,СВЦЭМ!$B$39:$B$782,J$119)+'СЕТ СН'!$H$14+СВЦЭМ!$D$10+'СЕТ СН'!$H$6-'СЕТ СН'!$H$26</f>
        <v>1158.8221631599999</v>
      </c>
      <c r="K136" s="36">
        <f>SUMIFS(СВЦЭМ!$D$39:$D$782,СВЦЭМ!$A$39:$A$782,$A136,СВЦЭМ!$B$39:$B$782,K$119)+'СЕТ СН'!$H$14+СВЦЭМ!$D$10+'СЕТ СН'!$H$6-'СЕТ СН'!$H$26</f>
        <v>1156.0605255299999</v>
      </c>
      <c r="L136" s="36">
        <f>SUMIFS(СВЦЭМ!$D$39:$D$782,СВЦЭМ!$A$39:$A$782,$A136,СВЦЭМ!$B$39:$B$782,L$119)+'СЕТ СН'!$H$14+СВЦЭМ!$D$10+'СЕТ СН'!$H$6-'СЕТ СН'!$H$26</f>
        <v>1163.4976327699999</v>
      </c>
      <c r="M136" s="36">
        <f>SUMIFS(СВЦЭМ!$D$39:$D$782,СВЦЭМ!$A$39:$A$782,$A136,СВЦЭМ!$B$39:$B$782,M$119)+'СЕТ СН'!$H$14+СВЦЭМ!$D$10+'СЕТ СН'!$H$6-'СЕТ СН'!$H$26</f>
        <v>1177.1544766499999</v>
      </c>
      <c r="N136" s="36">
        <f>SUMIFS(СВЦЭМ!$D$39:$D$782,СВЦЭМ!$A$39:$A$782,$A136,СВЦЭМ!$B$39:$B$782,N$119)+'СЕТ СН'!$H$14+СВЦЭМ!$D$10+'СЕТ СН'!$H$6-'СЕТ СН'!$H$26</f>
        <v>1179.1904823899999</v>
      </c>
      <c r="O136" s="36">
        <f>SUMIFS(СВЦЭМ!$D$39:$D$782,СВЦЭМ!$A$39:$A$782,$A136,СВЦЭМ!$B$39:$B$782,O$119)+'СЕТ СН'!$H$14+СВЦЭМ!$D$10+'СЕТ СН'!$H$6-'СЕТ СН'!$H$26</f>
        <v>1176.8960075299999</v>
      </c>
      <c r="P136" s="36">
        <f>SUMIFS(СВЦЭМ!$D$39:$D$782,СВЦЭМ!$A$39:$A$782,$A136,СВЦЭМ!$B$39:$B$782,P$119)+'СЕТ СН'!$H$14+СВЦЭМ!$D$10+'СЕТ СН'!$H$6-'СЕТ СН'!$H$26</f>
        <v>1193.0738526099999</v>
      </c>
      <c r="Q136" s="36">
        <f>SUMIFS(СВЦЭМ!$D$39:$D$782,СВЦЭМ!$A$39:$A$782,$A136,СВЦЭМ!$B$39:$B$782,Q$119)+'СЕТ СН'!$H$14+СВЦЭМ!$D$10+'СЕТ СН'!$H$6-'СЕТ СН'!$H$26</f>
        <v>1170.64534465</v>
      </c>
      <c r="R136" s="36">
        <f>SUMIFS(СВЦЭМ!$D$39:$D$782,СВЦЭМ!$A$39:$A$782,$A136,СВЦЭМ!$B$39:$B$782,R$119)+'СЕТ СН'!$H$14+СВЦЭМ!$D$10+'СЕТ СН'!$H$6-'СЕТ СН'!$H$26</f>
        <v>1119.9914771199999</v>
      </c>
      <c r="S136" s="36">
        <f>SUMIFS(СВЦЭМ!$D$39:$D$782,СВЦЭМ!$A$39:$A$782,$A136,СВЦЭМ!$B$39:$B$782,S$119)+'СЕТ СН'!$H$14+СВЦЭМ!$D$10+'СЕТ СН'!$H$6-'СЕТ СН'!$H$26</f>
        <v>1104.9844602599999</v>
      </c>
      <c r="T136" s="36">
        <f>SUMIFS(СВЦЭМ!$D$39:$D$782,СВЦЭМ!$A$39:$A$782,$A136,СВЦЭМ!$B$39:$B$782,T$119)+'СЕТ СН'!$H$14+СВЦЭМ!$D$10+'СЕТ СН'!$H$6-'СЕТ СН'!$H$26</f>
        <v>1164.14139449</v>
      </c>
      <c r="U136" s="36">
        <f>SUMIFS(СВЦЭМ!$D$39:$D$782,СВЦЭМ!$A$39:$A$782,$A136,СВЦЭМ!$B$39:$B$782,U$119)+'СЕТ СН'!$H$14+СВЦЭМ!$D$10+'СЕТ СН'!$H$6-'СЕТ СН'!$H$26</f>
        <v>1261.8229701</v>
      </c>
      <c r="V136" s="36">
        <f>SUMIFS(СВЦЭМ!$D$39:$D$782,СВЦЭМ!$A$39:$A$782,$A136,СВЦЭМ!$B$39:$B$782,V$119)+'СЕТ СН'!$H$14+СВЦЭМ!$D$10+'СЕТ СН'!$H$6-'СЕТ СН'!$H$26</f>
        <v>1257.4649735</v>
      </c>
      <c r="W136" s="36">
        <f>SUMIFS(СВЦЭМ!$D$39:$D$782,СВЦЭМ!$A$39:$A$782,$A136,СВЦЭМ!$B$39:$B$782,W$119)+'СЕТ СН'!$H$14+СВЦЭМ!$D$10+'СЕТ СН'!$H$6-'СЕТ СН'!$H$26</f>
        <v>1248.1383373900001</v>
      </c>
      <c r="X136" s="36">
        <f>SUMIFS(СВЦЭМ!$D$39:$D$782,СВЦЭМ!$A$39:$A$782,$A136,СВЦЭМ!$B$39:$B$782,X$119)+'СЕТ СН'!$H$14+СВЦЭМ!$D$10+'СЕТ СН'!$H$6-'СЕТ СН'!$H$26</f>
        <v>1201.5273683299999</v>
      </c>
      <c r="Y136" s="36">
        <f>SUMIFS(СВЦЭМ!$D$39:$D$782,СВЦЭМ!$A$39:$A$782,$A136,СВЦЭМ!$B$39:$B$782,Y$119)+'СЕТ СН'!$H$14+СВЦЭМ!$D$10+'СЕТ СН'!$H$6-'СЕТ СН'!$H$26</f>
        <v>1242.8483059</v>
      </c>
    </row>
    <row r="137" spans="1:25" ht="15.75" x14ac:dyDescent="0.2">
      <c r="A137" s="35">
        <f t="shared" si="3"/>
        <v>44852</v>
      </c>
      <c r="B137" s="36">
        <f>SUMIFS(СВЦЭМ!$D$39:$D$782,СВЦЭМ!$A$39:$A$782,$A137,СВЦЭМ!$B$39:$B$782,B$119)+'СЕТ СН'!$H$14+СВЦЭМ!$D$10+'СЕТ СН'!$H$6-'СЕТ СН'!$H$26</f>
        <v>1273.0458553599999</v>
      </c>
      <c r="C137" s="36">
        <f>SUMIFS(СВЦЭМ!$D$39:$D$782,СВЦЭМ!$A$39:$A$782,$A137,СВЦЭМ!$B$39:$B$782,C$119)+'СЕТ СН'!$H$14+СВЦЭМ!$D$10+'СЕТ СН'!$H$6-'СЕТ СН'!$H$26</f>
        <v>1315.5677327599999</v>
      </c>
      <c r="D137" s="36">
        <f>SUMIFS(СВЦЭМ!$D$39:$D$782,СВЦЭМ!$A$39:$A$782,$A137,СВЦЭМ!$B$39:$B$782,D$119)+'СЕТ СН'!$H$14+СВЦЭМ!$D$10+'СЕТ СН'!$H$6-'СЕТ СН'!$H$26</f>
        <v>1332.3133550099999</v>
      </c>
      <c r="E137" s="36">
        <f>SUMIFS(СВЦЭМ!$D$39:$D$782,СВЦЭМ!$A$39:$A$782,$A137,СВЦЭМ!$B$39:$B$782,E$119)+'СЕТ СН'!$H$14+СВЦЭМ!$D$10+'СЕТ СН'!$H$6-'СЕТ СН'!$H$26</f>
        <v>1335.3621465799999</v>
      </c>
      <c r="F137" s="36">
        <f>SUMIFS(СВЦЭМ!$D$39:$D$782,СВЦЭМ!$A$39:$A$782,$A137,СВЦЭМ!$B$39:$B$782,F$119)+'СЕТ СН'!$H$14+СВЦЭМ!$D$10+'СЕТ СН'!$H$6-'СЕТ СН'!$H$26</f>
        <v>1337.2575486399999</v>
      </c>
      <c r="G137" s="36">
        <f>SUMIFS(СВЦЭМ!$D$39:$D$782,СВЦЭМ!$A$39:$A$782,$A137,СВЦЭМ!$B$39:$B$782,G$119)+'СЕТ СН'!$H$14+СВЦЭМ!$D$10+'СЕТ СН'!$H$6-'СЕТ СН'!$H$26</f>
        <v>1323.2198783800002</v>
      </c>
      <c r="H137" s="36">
        <f>SUMIFS(СВЦЭМ!$D$39:$D$782,СВЦЭМ!$A$39:$A$782,$A137,СВЦЭМ!$B$39:$B$782,H$119)+'СЕТ СН'!$H$14+СВЦЭМ!$D$10+'СЕТ СН'!$H$6-'СЕТ СН'!$H$26</f>
        <v>1261.83550838</v>
      </c>
      <c r="I137" s="36">
        <f>SUMIFS(СВЦЭМ!$D$39:$D$782,СВЦЭМ!$A$39:$A$782,$A137,СВЦЭМ!$B$39:$B$782,I$119)+'СЕТ СН'!$H$14+СВЦЭМ!$D$10+'СЕТ СН'!$H$6-'СЕТ СН'!$H$26</f>
        <v>1202.95796406</v>
      </c>
      <c r="J137" s="36">
        <f>SUMIFS(СВЦЭМ!$D$39:$D$782,СВЦЭМ!$A$39:$A$782,$A137,СВЦЭМ!$B$39:$B$782,J$119)+'СЕТ СН'!$H$14+СВЦЭМ!$D$10+'СЕТ СН'!$H$6-'СЕТ СН'!$H$26</f>
        <v>1180.33656249</v>
      </c>
      <c r="K137" s="36">
        <f>SUMIFS(СВЦЭМ!$D$39:$D$782,СВЦЭМ!$A$39:$A$782,$A137,СВЦЭМ!$B$39:$B$782,K$119)+'СЕТ СН'!$H$14+СВЦЭМ!$D$10+'СЕТ СН'!$H$6-'СЕТ СН'!$H$26</f>
        <v>1182.7744787699999</v>
      </c>
      <c r="L137" s="36">
        <f>SUMIFS(СВЦЭМ!$D$39:$D$782,СВЦЭМ!$A$39:$A$782,$A137,СВЦЭМ!$B$39:$B$782,L$119)+'СЕТ СН'!$H$14+СВЦЭМ!$D$10+'СЕТ СН'!$H$6-'СЕТ СН'!$H$26</f>
        <v>1180.8874848999999</v>
      </c>
      <c r="M137" s="36">
        <f>SUMIFS(СВЦЭМ!$D$39:$D$782,СВЦЭМ!$A$39:$A$782,$A137,СВЦЭМ!$B$39:$B$782,M$119)+'СЕТ СН'!$H$14+СВЦЭМ!$D$10+'СЕТ СН'!$H$6-'СЕТ СН'!$H$26</f>
        <v>1190.70384558</v>
      </c>
      <c r="N137" s="36">
        <f>SUMIFS(СВЦЭМ!$D$39:$D$782,СВЦЭМ!$A$39:$A$782,$A137,СВЦЭМ!$B$39:$B$782,N$119)+'СЕТ СН'!$H$14+СВЦЭМ!$D$10+'СЕТ СН'!$H$6-'СЕТ СН'!$H$26</f>
        <v>1193.7467948399999</v>
      </c>
      <c r="O137" s="36">
        <f>SUMIFS(СВЦЭМ!$D$39:$D$782,СВЦЭМ!$A$39:$A$782,$A137,СВЦЭМ!$B$39:$B$782,O$119)+'СЕТ СН'!$H$14+СВЦЭМ!$D$10+'СЕТ СН'!$H$6-'СЕТ СН'!$H$26</f>
        <v>1193.3593236499999</v>
      </c>
      <c r="P137" s="36">
        <f>SUMIFS(СВЦЭМ!$D$39:$D$782,СВЦЭМ!$A$39:$A$782,$A137,СВЦЭМ!$B$39:$B$782,P$119)+'СЕТ СН'!$H$14+СВЦЭМ!$D$10+'СЕТ СН'!$H$6-'СЕТ СН'!$H$26</f>
        <v>1196.71605776</v>
      </c>
      <c r="Q137" s="36">
        <f>SUMIFS(СВЦЭМ!$D$39:$D$782,СВЦЭМ!$A$39:$A$782,$A137,СВЦЭМ!$B$39:$B$782,Q$119)+'СЕТ СН'!$H$14+СВЦЭМ!$D$10+'СЕТ СН'!$H$6-'СЕТ СН'!$H$26</f>
        <v>1210.3428390399999</v>
      </c>
      <c r="R137" s="36">
        <f>SUMIFS(СВЦЭМ!$D$39:$D$782,СВЦЭМ!$A$39:$A$782,$A137,СВЦЭМ!$B$39:$B$782,R$119)+'СЕТ СН'!$H$14+СВЦЭМ!$D$10+'СЕТ СН'!$H$6-'СЕТ СН'!$H$26</f>
        <v>1215.6938849000001</v>
      </c>
      <c r="S137" s="36">
        <f>SUMIFS(СВЦЭМ!$D$39:$D$782,СВЦЭМ!$A$39:$A$782,$A137,СВЦЭМ!$B$39:$B$782,S$119)+'СЕТ СН'!$H$14+СВЦЭМ!$D$10+'СЕТ СН'!$H$6-'СЕТ СН'!$H$26</f>
        <v>1193.5980111199999</v>
      </c>
      <c r="T137" s="36">
        <f>SUMIFS(СВЦЭМ!$D$39:$D$782,СВЦЭМ!$A$39:$A$782,$A137,СВЦЭМ!$B$39:$B$782,T$119)+'СЕТ СН'!$H$14+СВЦЭМ!$D$10+'СЕТ СН'!$H$6-'СЕТ СН'!$H$26</f>
        <v>1277.2690291199999</v>
      </c>
      <c r="U137" s="36">
        <f>SUMIFS(СВЦЭМ!$D$39:$D$782,СВЦЭМ!$A$39:$A$782,$A137,СВЦЭМ!$B$39:$B$782,U$119)+'СЕТ СН'!$H$14+СВЦЭМ!$D$10+'СЕТ СН'!$H$6-'СЕТ СН'!$H$26</f>
        <v>1302.32341288</v>
      </c>
      <c r="V137" s="36">
        <f>SUMIFS(СВЦЭМ!$D$39:$D$782,СВЦЭМ!$A$39:$A$782,$A137,СВЦЭМ!$B$39:$B$782,V$119)+'СЕТ СН'!$H$14+СВЦЭМ!$D$10+'СЕТ СН'!$H$6-'СЕТ СН'!$H$26</f>
        <v>1295.87362648</v>
      </c>
      <c r="W137" s="36">
        <f>SUMIFS(СВЦЭМ!$D$39:$D$782,СВЦЭМ!$A$39:$A$782,$A137,СВЦЭМ!$B$39:$B$782,W$119)+'СЕТ СН'!$H$14+СВЦЭМ!$D$10+'СЕТ СН'!$H$6-'СЕТ СН'!$H$26</f>
        <v>1287.0372483799999</v>
      </c>
      <c r="X137" s="36">
        <f>SUMIFS(СВЦЭМ!$D$39:$D$782,СВЦЭМ!$A$39:$A$782,$A137,СВЦЭМ!$B$39:$B$782,X$119)+'СЕТ СН'!$H$14+СВЦЭМ!$D$10+'СЕТ СН'!$H$6-'СЕТ СН'!$H$26</f>
        <v>1247.46004814</v>
      </c>
      <c r="Y137" s="36">
        <f>SUMIFS(СВЦЭМ!$D$39:$D$782,СВЦЭМ!$A$39:$A$782,$A137,СВЦЭМ!$B$39:$B$782,Y$119)+'СЕТ СН'!$H$14+СВЦЭМ!$D$10+'СЕТ СН'!$H$6-'СЕТ СН'!$H$26</f>
        <v>1234.3133006</v>
      </c>
    </row>
    <row r="138" spans="1:25" ht="15.75" x14ac:dyDescent="0.2">
      <c r="A138" s="35">
        <f t="shared" si="3"/>
        <v>44853</v>
      </c>
      <c r="B138" s="36">
        <f>SUMIFS(СВЦЭМ!$D$39:$D$782,СВЦЭМ!$A$39:$A$782,$A138,СВЦЭМ!$B$39:$B$782,B$119)+'СЕТ СН'!$H$14+СВЦЭМ!$D$10+'СЕТ СН'!$H$6-'СЕТ СН'!$H$26</f>
        <v>1278.3130282</v>
      </c>
      <c r="C138" s="36">
        <f>SUMIFS(СВЦЭМ!$D$39:$D$782,СВЦЭМ!$A$39:$A$782,$A138,СВЦЭМ!$B$39:$B$782,C$119)+'СЕТ СН'!$H$14+СВЦЭМ!$D$10+'СЕТ СН'!$H$6-'СЕТ СН'!$H$26</f>
        <v>1313.15154848</v>
      </c>
      <c r="D138" s="36">
        <f>SUMIFS(СВЦЭМ!$D$39:$D$782,СВЦЭМ!$A$39:$A$782,$A138,СВЦЭМ!$B$39:$B$782,D$119)+'СЕТ СН'!$H$14+СВЦЭМ!$D$10+'СЕТ СН'!$H$6-'СЕТ СН'!$H$26</f>
        <v>1334.99753255</v>
      </c>
      <c r="E138" s="36">
        <f>SUMIFS(СВЦЭМ!$D$39:$D$782,СВЦЭМ!$A$39:$A$782,$A138,СВЦЭМ!$B$39:$B$782,E$119)+'СЕТ СН'!$H$14+СВЦЭМ!$D$10+'СЕТ СН'!$H$6-'СЕТ СН'!$H$26</f>
        <v>1334.5836580799999</v>
      </c>
      <c r="F138" s="36">
        <f>SUMIFS(СВЦЭМ!$D$39:$D$782,СВЦЭМ!$A$39:$A$782,$A138,СВЦЭМ!$B$39:$B$782,F$119)+'СЕТ СН'!$H$14+СВЦЭМ!$D$10+'СЕТ СН'!$H$6-'СЕТ СН'!$H$26</f>
        <v>1337.6071664200001</v>
      </c>
      <c r="G138" s="36">
        <f>SUMIFS(СВЦЭМ!$D$39:$D$782,СВЦЭМ!$A$39:$A$782,$A138,СВЦЭМ!$B$39:$B$782,G$119)+'СЕТ СН'!$H$14+СВЦЭМ!$D$10+'СЕТ СН'!$H$6-'СЕТ СН'!$H$26</f>
        <v>1321.2709866100001</v>
      </c>
      <c r="H138" s="36">
        <f>SUMIFS(СВЦЭМ!$D$39:$D$782,СВЦЭМ!$A$39:$A$782,$A138,СВЦЭМ!$B$39:$B$782,H$119)+'СЕТ СН'!$H$14+СВЦЭМ!$D$10+'СЕТ СН'!$H$6-'СЕТ СН'!$H$26</f>
        <v>1261.75445083</v>
      </c>
      <c r="I138" s="36">
        <f>SUMIFS(СВЦЭМ!$D$39:$D$782,СВЦЭМ!$A$39:$A$782,$A138,СВЦЭМ!$B$39:$B$782,I$119)+'СЕТ СН'!$H$14+СВЦЭМ!$D$10+'СЕТ СН'!$H$6-'СЕТ СН'!$H$26</f>
        <v>1212.64119914</v>
      </c>
      <c r="J138" s="36">
        <f>SUMIFS(СВЦЭМ!$D$39:$D$782,СВЦЭМ!$A$39:$A$782,$A138,СВЦЭМ!$B$39:$B$782,J$119)+'СЕТ СН'!$H$14+СВЦЭМ!$D$10+'СЕТ СН'!$H$6-'СЕТ СН'!$H$26</f>
        <v>1246.63362983</v>
      </c>
      <c r="K138" s="36">
        <f>SUMIFS(СВЦЭМ!$D$39:$D$782,СВЦЭМ!$A$39:$A$782,$A138,СВЦЭМ!$B$39:$B$782,K$119)+'СЕТ СН'!$H$14+СВЦЭМ!$D$10+'СЕТ СН'!$H$6-'СЕТ СН'!$H$26</f>
        <v>1254.5393671100001</v>
      </c>
      <c r="L138" s="36">
        <f>SUMIFS(СВЦЭМ!$D$39:$D$782,СВЦЭМ!$A$39:$A$782,$A138,СВЦЭМ!$B$39:$B$782,L$119)+'СЕТ СН'!$H$14+СВЦЭМ!$D$10+'СЕТ СН'!$H$6-'СЕТ СН'!$H$26</f>
        <v>1258.47646366</v>
      </c>
      <c r="M138" s="36">
        <f>SUMIFS(СВЦЭМ!$D$39:$D$782,СВЦЭМ!$A$39:$A$782,$A138,СВЦЭМ!$B$39:$B$782,M$119)+'СЕТ СН'!$H$14+СВЦЭМ!$D$10+'СЕТ СН'!$H$6-'СЕТ СН'!$H$26</f>
        <v>1287.0005077799999</v>
      </c>
      <c r="N138" s="36">
        <f>SUMIFS(СВЦЭМ!$D$39:$D$782,СВЦЭМ!$A$39:$A$782,$A138,СВЦЭМ!$B$39:$B$782,N$119)+'СЕТ СН'!$H$14+СВЦЭМ!$D$10+'СЕТ СН'!$H$6-'СЕТ СН'!$H$26</f>
        <v>1220.99947421</v>
      </c>
      <c r="O138" s="36">
        <f>SUMIFS(СВЦЭМ!$D$39:$D$782,СВЦЭМ!$A$39:$A$782,$A138,СВЦЭМ!$B$39:$B$782,O$119)+'СЕТ СН'!$H$14+СВЦЭМ!$D$10+'СЕТ СН'!$H$6-'СЕТ СН'!$H$26</f>
        <v>1212.9531102799999</v>
      </c>
      <c r="P138" s="36">
        <f>SUMIFS(СВЦЭМ!$D$39:$D$782,СВЦЭМ!$A$39:$A$782,$A138,СВЦЭМ!$B$39:$B$782,P$119)+'СЕТ СН'!$H$14+СВЦЭМ!$D$10+'СЕТ СН'!$H$6-'СЕТ СН'!$H$26</f>
        <v>1196.9539225399999</v>
      </c>
      <c r="Q138" s="36">
        <f>SUMIFS(СВЦЭМ!$D$39:$D$782,СВЦЭМ!$A$39:$A$782,$A138,СВЦЭМ!$B$39:$B$782,Q$119)+'СЕТ СН'!$H$14+СВЦЭМ!$D$10+'СЕТ СН'!$H$6-'СЕТ СН'!$H$26</f>
        <v>1194.8260205899999</v>
      </c>
      <c r="R138" s="36">
        <f>SUMIFS(СВЦЭМ!$D$39:$D$782,СВЦЭМ!$A$39:$A$782,$A138,СВЦЭМ!$B$39:$B$782,R$119)+'СЕТ СН'!$H$14+СВЦЭМ!$D$10+'СЕТ СН'!$H$6-'СЕТ СН'!$H$26</f>
        <v>1094.65717139</v>
      </c>
      <c r="S138" s="36">
        <f>SUMIFS(СВЦЭМ!$D$39:$D$782,СВЦЭМ!$A$39:$A$782,$A138,СВЦЭМ!$B$39:$B$782,S$119)+'СЕТ СН'!$H$14+СВЦЭМ!$D$10+'СЕТ СН'!$H$6-'СЕТ СН'!$H$26</f>
        <v>1020.5797348399999</v>
      </c>
      <c r="T138" s="36">
        <f>SUMIFS(СВЦЭМ!$D$39:$D$782,СВЦЭМ!$A$39:$A$782,$A138,СВЦЭМ!$B$39:$B$782,T$119)+'СЕТ СН'!$H$14+СВЦЭМ!$D$10+'СЕТ СН'!$H$6-'СЕТ СН'!$H$26</f>
        <v>1041.2879323299999</v>
      </c>
      <c r="U138" s="36">
        <f>SUMIFS(СВЦЭМ!$D$39:$D$782,СВЦЭМ!$A$39:$A$782,$A138,СВЦЭМ!$B$39:$B$782,U$119)+'СЕТ СН'!$H$14+СВЦЭМ!$D$10+'СЕТ СН'!$H$6-'СЕТ СН'!$H$26</f>
        <v>1108.2831692499999</v>
      </c>
      <c r="V138" s="36">
        <f>SUMIFS(СВЦЭМ!$D$39:$D$782,СВЦЭМ!$A$39:$A$782,$A138,СВЦЭМ!$B$39:$B$782,V$119)+'СЕТ СН'!$H$14+СВЦЭМ!$D$10+'СЕТ СН'!$H$6-'СЕТ СН'!$H$26</f>
        <v>1160.52431912</v>
      </c>
      <c r="W138" s="36">
        <f>SUMIFS(СВЦЭМ!$D$39:$D$782,СВЦЭМ!$A$39:$A$782,$A138,СВЦЭМ!$B$39:$B$782,W$119)+'СЕТ СН'!$H$14+СВЦЭМ!$D$10+'СЕТ СН'!$H$6-'СЕТ СН'!$H$26</f>
        <v>1217.23526971</v>
      </c>
      <c r="X138" s="36">
        <f>SUMIFS(СВЦЭМ!$D$39:$D$782,СВЦЭМ!$A$39:$A$782,$A138,СВЦЭМ!$B$39:$B$782,X$119)+'СЕТ СН'!$H$14+СВЦЭМ!$D$10+'СЕТ СН'!$H$6-'СЕТ СН'!$H$26</f>
        <v>1247.59398809</v>
      </c>
      <c r="Y138" s="36">
        <f>SUMIFS(СВЦЭМ!$D$39:$D$782,СВЦЭМ!$A$39:$A$782,$A138,СВЦЭМ!$B$39:$B$782,Y$119)+'СЕТ СН'!$H$14+СВЦЭМ!$D$10+'СЕТ СН'!$H$6-'СЕТ СН'!$H$26</f>
        <v>1308.9068866999999</v>
      </c>
    </row>
    <row r="139" spans="1:25" ht="15.75" x14ac:dyDescent="0.2">
      <c r="A139" s="35">
        <f t="shared" si="3"/>
        <v>44854</v>
      </c>
      <c r="B139" s="36">
        <f>SUMIFS(СВЦЭМ!$D$39:$D$782,СВЦЭМ!$A$39:$A$782,$A139,СВЦЭМ!$B$39:$B$782,B$119)+'СЕТ СН'!$H$14+СВЦЭМ!$D$10+'СЕТ СН'!$H$6-'СЕТ СН'!$H$26</f>
        <v>1234.44118678</v>
      </c>
      <c r="C139" s="36">
        <f>SUMIFS(СВЦЭМ!$D$39:$D$782,СВЦЭМ!$A$39:$A$782,$A139,СВЦЭМ!$B$39:$B$782,C$119)+'СЕТ СН'!$H$14+СВЦЭМ!$D$10+'СЕТ СН'!$H$6-'СЕТ СН'!$H$26</f>
        <v>1235.66820446</v>
      </c>
      <c r="D139" s="36">
        <f>SUMIFS(СВЦЭМ!$D$39:$D$782,СВЦЭМ!$A$39:$A$782,$A139,СВЦЭМ!$B$39:$B$782,D$119)+'СЕТ СН'!$H$14+СВЦЭМ!$D$10+'СЕТ СН'!$H$6-'СЕТ СН'!$H$26</f>
        <v>1276.7773406199999</v>
      </c>
      <c r="E139" s="36">
        <f>SUMIFS(СВЦЭМ!$D$39:$D$782,СВЦЭМ!$A$39:$A$782,$A139,СВЦЭМ!$B$39:$B$782,E$119)+'СЕТ СН'!$H$14+СВЦЭМ!$D$10+'СЕТ СН'!$H$6-'СЕТ СН'!$H$26</f>
        <v>1273.3371903</v>
      </c>
      <c r="F139" s="36">
        <f>SUMIFS(СВЦЭМ!$D$39:$D$782,СВЦЭМ!$A$39:$A$782,$A139,СВЦЭМ!$B$39:$B$782,F$119)+'СЕТ СН'!$H$14+СВЦЭМ!$D$10+'СЕТ СН'!$H$6-'СЕТ СН'!$H$26</f>
        <v>1253.80882215</v>
      </c>
      <c r="G139" s="36">
        <f>SUMIFS(СВЦЭМ!$D$39:$D$782,СВЦЭМ!$A$39:$A$782,$A139,СВЦЭМ!$B$39:$B$782,G$119)+'СЕТ СН'!$H$14+СВЦЭМ!$D$10+'СЕТ СН'!$H$6-'СЕТ СН'!$H$26</f>
        <v>1225.73467822</v>
      </c>
      <c r="H139" s="36">
        <f>SUMIFS(СВЦЭМ!$D$39:$D$782,СВЦЭМ!$A$39:$A$782,$A139,СВЦЭМ!$B$39:$B$782,H$119)+'СЕТ СН'!$H$14+СВЦЭМ!$D$10+'СЕТ СН'!$H$6-'СЕТ СН'!$H$26</f>
        <v>1178.1233321099999</v>
      </c>
      <c r="I139" s="36">
        <f>SUMIFS(СВЦЭМ!$D$39:$D$782,СВЦЭМ!$A$39:$A$782,$A139,СВЦЭМ!$B$39:$B$782,I$119)+'СЕТ СН'!$H$14+СВЦЭМ!$D$10+'СЕТ СН'!$H$6-'СЕТ СН'!$H$26</f>
        <v>1150.02787739</v>
      </c>
      <c r="J139" s="36">
        <f>SUMIFS(СВЦЭМ!$D$39:$D$782,СВЦЭМ!$A$39:$A$782,$A139,СВЦЭМ!$B$39:$B$782,J$119)+'СЕТ СН'!$H$14+СВЦЭМ!$D$10+'СЕТ СН'!$H$6-'СЕТ СН'!$H$26</f>
        <v>1152.07200786</v>
      </c>
      <c r="K139" s="36">
        <f>SUMIFS(СВЦЭМ!$D$39:$D$782,СВЦЭМ!$A$39:$A$782,$A139,СВЦЭМ!$B$39:$B$782,K$119)+'СЕТ СН'!$H$14+СВЦЭМ!$D$10+'СЕТ СН'!$H$6-'СЕТ СН'!$H$26</f>
        <v>1187.3016631099999</v>
      </c>
      <c r="L139" s="36">
        <f>SUMIFS(СВЦЭМ!$D$39:$D$782,СВЦЭМ!$A$39:$A$782,$A139,СВЦЭМ!$B$39:$B$782,L$119)+'СЕТ СН'!$H$14+СВЦЭМ!$D$10+'СЕТ СН'!$H$6-'СЕТ СН'!$H$26</f>
        <v>1195.20497626</v>
      </c>
      <c r="M139" s="36">
        <f>SUMIFS(СВЦЭМ!$D$39:$D$782,СВЦЭМ!$A$39:$A$782,$A139,СВЦЭМ!$B$39:$B$782,M$119)+'СЕТ СН'!$H$14+СВЦЭМ!$D$10+'СЕТ СН'!$H$6-'СЕТ СН'!$H$26</f>
        <v>1226.37778994</v>
      </c>
      <c r="N139" s="36">
        <f>SUMIFS(СВЦЭМ!$D$39:$D$782,СВЦЭМ!$A$39:$A$782,$A139,СВЦЭМ!$B$39:$B$782,N$119)+'СЕТ СН'!$H$14+СВЦЭМ!$D$10+'СЕТ СН'!$H$6-'СЕТ СН'!$H$26</f>
        <v>1219.18044809</v>
      </c>
      <c r="O139" s="36">
        <f>SUMIFS(СВЦЭМ!$D$39:$D$782,СВЦЭМ!$A$39:$A$782,$A139,СВЦЭМ!$B$39:$B$782,O$119)+'СЕТ СН'!$H$14+СВЦЭМ!$D$10+'СЕТ СН'!$H$6-'СЕТ СН'!$H$26</f>
        <v>1218.7422708699999</v>
      </c>
      <c r="P139" s="36">
        <f>SUMIFS(СВЦЭМ!$D$39:$D$782,СВЦЭМ!$A$39:$A$782,$A139,СВЦЭМ!$B$39:$B$782,P$119)+'СЕТ СН'!$H$14+СВЦЭМ!$D$10+'СЕТ СН'!$H$6-'СЕТ СН'!$H$26</f>
        <v>1220.7240359499999</v>
      </c>
      <c r="Q139" s="36">
        <f>SUMIFS(СВЦЭМ!$D$39:$D$782,СВЦЭМ!$A$39:$A$782,$A139,СВЦЭМ!$B$39:$B$782,Q$119)+'СЕТ СН'!$H$14+СВЦЭМ!$D$10+'СЕТ СН'!$H$6-'СЕТ СН'!$H$26</f>
        <v>1214.81874107</v>
      </c>
      <c r="R139" s="36">
        <f>SUMIFS(СВЦЭМ!$D$39:$D$782,СВЦЭМ!$A$39:$A$782,$A139,СВЦЭМ!$B$39:$B$782,R$119)+'СЕТ СН'!$H$14+СВЦЭМ!$D$10+'СЕТ СН'!$H$6-'СЕТ СН'!$H$26</f>
        <v>1264.67580079</v>
      </c>
      <c r="S139" s="36">
        <f>SUMIFS(СВЦЭМ!$D$39:$D$782,СВЦЭМ!$A$39:$A$782,$A139,СВЦЭМ!$B$39:$B$782,S$119)+'СЕТ СН'!$H$14+СВЦЭМ!$D$10+'СЕТ СН'!$H$6-'СЕТ СН'!$H$26</f>
        <v>1257.13791431</v>
      </c>
      <c r="T139" s="36">
        <f>SUMIFS(СВЦЭМ!$D$39:$D$782,СВЦЭМ!$A$39:$A$782,$A139,СВЦЭМ!$B$39:$B$782,T$119)+'СЕТ СН'!$H$14+СВЦЭМ!$D$10+'СЕТ СН'!$H$6-'СЕТ СН'!$H$26</f>
        <v>1267.2497983999999</v>
      </c>
      <c r="U139" s="36">
        <f>SUMIFS(СВЦЭМ!$D$39:$D$782,СВЦЭМ!$A$39:$A$782,$A139,СВЦЭМ!$B$39:$B$782,U$119)+'СЕТ СН'!$H$14+СВЦЭМ!$D$10+'СЕТ СН'!$H$6-'СЕТ СН'!$H$26</f>
        <v>1263.1696249699999</v>
      </c>
      <c r="V139" s="36">
        <f>SUMIFS(СВЦЭМ!$D$39:$D$782,СВЦЭМ!$A$39:$A$782,$A139,СВЦЭМ!$B$39:$B$782,V$119)+'СЕТ СН'!$H$14+СВЦЭМ!$D$10+'СЕТ СН'!$H$6-'СЕТ СН'!$H$26</f>
        <v>1253.46495243</v>
      </c>
      <c r="W139" s="36">
        <f>SUMIFS(СВЦЭМ!$D$39:$D$782,СВЦЭМ!$A$39:$A$782,$A139,СВЦЭМ!$B$39:$B$782,W$119)+'СЕТ СН'!$H$14+СВЦЭМ!$D$10+'СЕТ СН'!$H$6-'СЕТ СН'!$H$26</f>
        <v>1240.4553271499999</v>
      </c>
      <c r="X139" s="36">
        <f>SUMIFS(СВЦЭМ!$D$39:$D$782,СВЦЭМ!$A$39:$A$782,$A139,СВЦЭМ!$B$39:$B$782,X$119)+'СЕТ СН'!$H$14+СВЦЭМ!$D$10+'СЕТ СН'!$H$6-'СЕТ СН'!$H$26</f>
        <v>1219.8656323999999</v>
      </c>
      <c r="Y139" s="36">
        <f>SUMIFS(СВЦЭМ!$D$39:$D$782,СВЦЭМ!$A$39:$A$782,$A139,СВЦЭМ!$B$39:$B$782,Y$119)+'СЕТ СН'!$H$14+СВЦЭМ!$D$10+'СЕТ СН'!$H$6-'СЕТ СН'!$H$26</f>
        <v>1225.3157442300001</v>
      </c>
    </row>
    <row r="140" spans="1:25" ht="15.75" x14ac:dyDescent="0.2">
      <c r="A140" s="35">
        <f t="shared" si="3"/>
        <v>44855</v>
      </c>
      <c r="B140" s="36">
        <f>SUMIFS(СВЦЭМ!$D$39:$D$782,СВЦЭМ!$A$39:$A$782,$A140,СВЦЭМ!$B$39:$B$782,B$119)+'СЕТ СН'!$H$14+СВЦЭМ!$D$10+'СЕТ СН'!$H$6-'СЕТ СН'!$H$26</f>
        <v>1438.7058143100001</v>
      </c>
      <c r="C140" s="36">
        <f>SUMIFS(СВЦЭМ!$D$39:$D$782,СВЦЭМ!$A$39:$A$782,$A140,СВЦЭМ!$B$39:$B$782,C$119)+'СЕТ СН'!$H$14+СВЦЭМ!$D$10+'СЕТ СН'!$H$6-'СЕТ СН'!$H$26</f>
        <v>1425.6438547099999</v>
      </c>
      <c r="D140" s="36">
        <f>SUMIFS(СВЦЭМ!$D$39:$D$782,СВЦЭМ!$A$39:$A$782,$A140,СВЦЭМ!$B$39:$B$782,D$119)+'СЕТ СН'!$H$14+СВЦЭМ!$D$10+'СЕТ СН'!$H$6-'СЕТ СН'!$H$26</f>
        <v>1441.6419413200001</v>
      </c>
      <c r="E140" s="36">
        <f>SUMIFS(СВЦЭМ!$D$39:$D$782,СВЦЭМ!$A$39:$A$782,$A140,СВЦЭМ!$B$39:$B$782,E$119)+'СЕТ СН'!$H$14+СВЦЭМ!$D$10+'СЕТ СН'!$H$6-'СЕТ СН'!$H$26</f>
        <v>1501.0344918400001</v>
      </c>
      <c r="F140" s="36">
        <f>SUMIFS(СВЦЭМ!$D$39:$D$782,СВЦЭМ!$A$39:$A$782,$A140,СВЦЭМ!$B$39:$B$782,F$119)+'СЕТ СН'!$H$14+СВЦЭМ!$D$10+'СЕТ СН'!$H$6-'СЕТ СН'!$H$26</f>
        <v>1480.87832725</v>
      </c>
      <c r="G140" s="36">
        <f>SUMIFS(СВЦЭМ!$D$39:$D$782,СВЦЭМ!$A$39:$A$782,$A140,СВЦЭМ!$B$39:$B$782,G$119)+'СЕТ СН'!$H$14+СВЦЭМ!$D$10+'СЕТ СН'!$H$6-'СЕТ СН'!$H$26</f>
        <v>1443.4695355199999</v>
      </c>
      <c r="H140" s="36">
        <f>SUMIFS(СВЦЭМ!$D$39:$D$782,СВЦЭМ!$A$39:$A$782,$A140,СВЦЭМ!$B$39:$B$782,H$119)+'СЕТ СН'!$H$14+СВЦЭМ!$D$10+'СЕТ СН'!$H$6-'СЕТ СН'!$H$26</f>
        <v>1377.2388914600001</v>
      </c>
      <c r="I140" s="36">
        <f>SUMIFS(СВЦЭМ!$D$39:$D$782,СВЦЭМ!$A$39:$A$782,$A140,СВЦЭМ!$B$39:$B$782,I$119)+'СЕТ СН'!$H$14+СВЦЭМ!$D$10+'СЕТ СН'!$H$6-'СЕТ СН'!$H$26</f>
        <v>1358.4425916299999</v>
      </c>
      <c r="J140" s="36">
        <f>SUMIFS(СВЦЭМ!$D$39:$D$782,СВЦЭМ!$A$39:$A$782,$A140,СВЦЭМ!$B$39:$B$782,J$119)+'СЕТ СН'!$H$14+СВЦЭМ!$D$10+'СЕТ СН'!$H$6-'СЕТ СН'!$H$26</f>
        <v>1330.58571097</v>
      </c>
      <c r="K140" s="36">
        <f>SUMIFS(СВЦЭМ!$D$39:$D$782,СВЦЭМ!$A$39:$A$782,$A140,СВЦЭМ!$B$39:$B$782,K$119)+'СЕТ СН'!$H$14+СВЦЭМ!$D$10+'СЕТ СН'!$H$6-'СЕТ СН'!$H$26</f>
        <v>1333.4865833000001</v>
      </c>
      <c r="L140" s="36">
        <f>SUMIFS(СВЦЭМ!$D$39:$D$782,СВЦЭМ!$A$39:$A$782,$A140,СВЦЭМ!$B$39:$B$782,L$119)+'СЕТ СН'!$H$14+СВЦЭМ!$D$10+'СЕТ СН'!$H$6-'СЕТ СН'!$H$26</f>
        <v>1336.7967435600001</v>
      </c>
      <c r="M140" s="36">
        <f>SUMIFS(СВЦЭМ!$D$39:$D$782,СВЦЭМ!$A$39:$A$782,$A140,СВЦЭМ!$B$39:$B$782,M$119)+'СЕТ СН'!$H$14+СВЦЭМ!$D$10+'СЕТ СН'!$H$6-'СЕТ СН'!$H$26</f>
        <v>1345.5717553100001</v>
      </c>
      <c r="N140" s="36">
        <f>SUMIFS(СВЦЭМ!$D$39:$D$782,СВЦЭМ!$A$39:$A$782,$A140,СВЦЭМ!$B$39:$B$782,N$119)+'СЕТ СН'!$H$14+СВЦЭМ!$D$10+'СЕТ СН'!$H$6-'СЕТ СН'!$H$26</f>
        <v>1353.2452174800001</v>
      </c>
      <c r="O140" s="36">
        <f>SUMIFS(СВЦЭМ!$D$39:$D$782,СВЦЭМ!$A$39:$A$782,$A140,СВЦЭМ!$B$39:$B$782,O$119)+'СЕТ СН'!$H$14+СВЦЭМ!$D$10+'СЕТ СН'!$H$6-'СЕТ СН'!$H$26</f>
        <v>1347.74564218</v>
      </c>
      <c r="P140" s="36">
        <f>SUMIFS(СВЦЭМ!$D$39:$D$782,СВЦЭМ!$A$39:$A$782,$A140,СВЦЭМ!$B$39:$B$782,P$119)+'СЕТ СН'!$H$14+СВЦЭМ!$D$10+'СЕТ СН'!$H$6-'СЕТ СН'!$H$26</f>
        <v>1374.7775892300001</v>
      </c>
      <c r="Q140" s="36">
        <f>SUMIFS(СВЦЭМ!$D$39:$D$782,СВЦЭМ!$A$39:$A$782,$A140,СВЦЭМ!$B$39:$B$782,Q$119)+'СЕТ СН'!$H$14+СВЦЭМ!$D$10+'СЕТ СН'!$H$6-'СЕТ СН'!$H$26</f>
        <v>1377.54246085</v>
      </c>
      <c r="R140" s="36">
        <f>SUMIFS(СВЦЭМ!$D$39:$D$782,СВЦЭМ!$A$39:$A$782,$A140,СВЦЭМ!$B$39:$B$782,R$119)+'СЕТ СН'!$H$14+СВЦЭМ!$D$10+'СЕТ СН'!$H$6-'СЕТ СН'!$H$26</f>
        <v>1358.4669374299999</v>
      </c>
      <c r="S140" s="36">
        <f>SUMIFS(СВЦЭМ!$D$39:$D$782,СВЦЭМ!$A$39:$A$782,$A140,СВЦЭМ!$B$39:$B$782,S$119)+'СЕТ СН'!$H$14+СВЦЭМ!$D$10+'СЕТ СН'!$H$6-'СЕТ СН'!$H$26</f>
        <v>1339.73922264</v>
      </c>
      <c r="T140" s="36">
        <f>SUMIFS(СВЦЭМ!$D$39:$D$782,СВЦЭМ!$A$39:$A$782,$A140,СВЦЭМ!$B$39:$B$782,T$119)+'СЕТ СН'!$H$14+СВЦЭМ!$D$10+'СЕТ СН'!$H$6-'СЕТ СН'!$H$26</f>
        <v>1294.6040629899999</v>
      </c>
      <c r="U140" s="36">
        <f>SUMIFS(СВЦЭМ!$D$39:$D$782,СВЦЭМ!$A$39:$A$782,$A140,СВЦЭМ!$B$39:$B$782,U$119)+'СЕТ СН'!$H$14+СВЦЭМ!$D$10+'СЕТ СН'!$H$6-'СЕТ СН'!$H$26</f>
        <v>1314.0705988500001</v>
      </c>
      <c r="V140" s="36">
        <f>SUMIFS(СВЦЭМ!$D$39:$D$782,СВЦЭМ!$A$39:$A$782,$A140,СВЦЭМ!$B$39:$B$782,V$119)+'СЕТ СН'!$H$14+СВЦЭМ!$D$10+'СЕТ СН'!$H$6-'СЕТ СН'!$H$26</f>
        <v>1329.9527233800002</v>
      </c>
      <c r="W140" s="36">
        <f>SUMIFS(СВЦЭМ!$D$39:$D$782,СВЦЭМ!$A$39:$A$782,$A140,СВЦЭМ!$B$39:$B$782,W$119)+'СЕТ СН'!$H$14+СВЦЭМ!$D$10+'СЕТ СН'!$H$6-'СЕТ СН'!$H$26</f>
        <v>1369.96125439</v>
      </c>
      <c r="X140" s="36">
        <f>SUMIFS(СВЦЭМ!$D$39:$D$782,СВЦЭМ!$A$39:$A$782,$A140,СВЦЭМ!$B$39:$B$782,X$119)+'СЕТ СН'!$H$14+СВЦЭМ!$D$10+'СЕТ СН'!$H$6-'СЕТ СН'!$H$26</f>
        <v>1405.3783029599999</v>
      </c>
      <c r="Y140" s="36">
        <f>SUMIFS(СВЦЭМ!$D$39:$D$782,СВЦЭМ!$A$39:$A$782,$A140,СВЦЭМ!$B$39:$B$782,Y$119)+'СЕТ СН'!$H$14+СВЦЭМ!$D$10+'СЕТ СН'!$H$6-'СЕТ СН'!$H$26</f>
        <v>1435.8637844499999</v>
      </c>
    </row>
    <row r="141" spans="1:25" ht="15.75" x14ac:dyDescent="0.2">
      <c r="A141" s="35">
        <f t="shared" si="3"/>
        <v>44856</v>
      </c>
      <c r="B141" s="36">
        <f>SUMIFS(СВЦЭМ!$D$39:$D$782,СВЦЭМ!$A$39:$A$782,$A141,СВЦЭМ!$B$39:$B$782,B$119)+'СЕТ СН'!$H$14+СВЦЭМ!$D$10+'СЕТ СН'!$H$6-'СЕТ СН'!$H$26</f>
        <v>1468.54205002</v>
      </c>
      <c r="C141" s="36">
        <f>SUMIFS(СВЦЭМ!$D$39:$D$782,СВЦЭМ!$A$39:$A$782,$A141,СВЦЭМ!$B$39:$B$782,C$119)+'СЕТ СН'!$H$14+СВЦЭМ!$D$10+'СЕТ СН'!$H$6-'СЕТ СН'!$H$26</f>
        <v>1464.85721132</v>
      </c>
      <c r="D141" s="36">
        <f>SUMIFS(СВЦЭМ!$D$39:$D$782,СВЦЭМ!$A$39:$A$782,$A141,СВЦЭМ!$B$39:$B$782,D$119)+'СЕТ СН'!$H$14+СВЦЭМ!$D$10+'СЕТ СН'!$H$6-'СЕТ СН'!$H$26</f>
        <v>1506.9684048500001</v>
      </c>
      <c r="E141" s="36">
        <f>SUMIFS(СВЦЭМ!$D$39:$D$782,СВЦЭМ!$A$39:$A$782,$A141,СВЦЭМ!$B$39:$B$782,E$119)+'СЕТ СН'!$H$14+СВЦЭМ!$D$10+'СЕТ СН'!$H$6-'СЕТ СН'!$H$26</f>
        <v>1510.21121475</v>
      </c>
      <c r="F141" s="36">
        <f>SUMIFS(СВЦЭМ!$D$39:$D$782,СВЦЭМ!$A$39:$A$782,$A141,СВЦЭМ!$B$39:$B$782,F$119)+'СЕТ СН'!$H$14+СВЦЭМ!$D$10+'СЕТ СН'!$H$6-'СЕТ СН'!$H$26</f>
        <v>1500.3505617999999</v>
      </c>
      <c r="G141" s="36">
        <f>SUMIFS(СВЦЭМ!$D$39:$D$782,СВЦЭМ!$A$39:$A$782,$A141,СВЦЭМ!$B$39:$B$782,G$119)+'СЕТ СН'!$H$14+СВЦЭМ!$D$10+'СЕТ СН'!$H$6-'СЕТ СН'!$H$26</f>
        <v>1494.6977840700001</v>
      </c>
      <c r="H141" s="36">
        <f>SUMIFS(СВЦЭМ!$D$39:$D$782,СВЦЭМ!$A$39:$A$782,$A141,СВЦЭМ!$B$39:$B$782,H$119)+'СЕТ СН'!$H$14+СВЦЭМ!$D$10+'СЕТ СН'!$H$6-'СЕТ СН'!$H$26</f>
        <v>1450.5518917300001</v>
      </c>
      <c r="I141" s="36">
        <f>SUMIFS(СВЦЭМ!$D$39:$D$782,СВЦЭМ!$A$39:$A$782,$A141,СВЦЭМ!$B$39:$B$782,I$119)+'СЕТ СН'!$H$14+СВЦЭМ!$D$10+'СЕТ СН'!$H$6-'СЕТ СН'!$H$26</f>
        <v>1425.41426768</v>
      </c>
      <c r="J141" s="36">
        <f>SUMIFS(СВЦЭМ!$D$39:$D$782,СВЦЭМ!$A$39:$A$782,$A141,СВЦЭМ!$B$39:$B$782,J$119)+'СЕТ СН'!$H$14+СВЦЭМ!$D$10+'СЕТ СН'!$H$6-'СЕТ СН'!$H$26</f>
        <v>1429.1529136900001</v>
      </c>
      <c r="K141" s="36">
        <f>SUMIFS(СВЦЭМ!$D$39:$D$782,СВЦЭМ!$A$39:$A$782,$A141,СВЦЭМ!$B$39:$B$782,K$119)+'СЕТ СН'!$H$14+СВЦЭМ!$D$10+'СЕТ СН'!$H$6-'СЕТ СН'!$H$26</f>
        <v>1417.1756147200001</v>
      </c>
      <c r="L141" s="36">
        <f>SUMIFS(СВЦЭМ!$D$39:$D$782,СВЦЭМ!$A$39:$A$782,$A141,СВЦЭМ!$B$39:$B$782,L$119)+'СЕТ СН'!$H$14+СВЦЭМ!$D$10+'СЕТ СН'!$H$6-'СЕТ СН'!$H$26</f>
        <v>1409.44939903</v>
      </c>
      <c r="M141" s="36">
        <f>SUMIFS(СВЦЭМ!$D$39:$D$782,СВЦЭМ!$A$39:$A$782,$A141,СВЦЭМ!$B$39:$B$782,M$119)+'СЕТ СН'!$H$14+СВЦЭМ!$D$10+'СЕТ СН'!$H$6-'СЕТ СН'!$H$26</f>
        <v>1418.72217677</v>
      </c>
      <c r="N141" s="36">
        <f>SUMIFS(СВЦЭМ!$D$39:$D$782,СВЦЭМ!$A$39:$A$782,$A141,СВЦЭМ!$B$39:$B$782,N$119)+'СЕТ СН'!$H$14+СВЦЭМ!$D$10+'СЕТ СН'!$H$6-'СЕТ СН'!$H$26</f>
        <v>1430.3607087600001</v>
      </c>
      <c r="O141" s="36">
        <f>SUMIFS(СВЦЭМ!$D$39:$D$782,СВЦЭМ!$A$39:$A$782,$A141,СВЦЭМ!$B$39:$B$782,O$119)+'СЕТ СН'!$H$14+СВЦЭМ!$D$10+'СЕТ СН'!$H$6-'СЕТ СН'!$H$26</f>
        <v>1426.67975153</v>
      </c>
      <c r="P141" s="36">
        <f>SUMIFS(СВЦЭМ!$D$39:$D$782,СВЦЭМ!$A$39:$A$782,$A141,СВЦЭМ!$B$39:$B$782,P$119)+'СЕТ СН'!$H$14+СВЦЭМ!$D$10+'СЕТ СН'!$H$6-'СЕТ СН'!$H$26</f>
        <v>1471.2648399300001</v>
      </c>
      <c r="Q141" s="36">
        <f>SUMIFS(СВЦЭМ!$D$39:$D$782,СВЦЭМ!$A$39:$A$782,$A141,СВЦЭМ!$B$39:$B$782,Q$119)+'СЕТ СН'!$H$14+СВЦЭМ!$D$10+'СЕТ СН'!$H$6-'СЕТ СН'!$H$26</f>
        <v>1469.30569891</v>
      </c>
      <c r="R141" s="36">
        <f>SUMIFS(СВЦЭМ!$D$39:$D$782,СВЦЭМ!$A$39:$A$782,$A141,СВЦЭМ!$B$39:$B$782,R$119)+'СЕТ СН'!$H$14+СВЦЭМ!$D$10+'СЕТ СН'!$H$6-'СЕТ СН'!$H$26</f>
        <v>1449.6935670099999</v>
      </c>
      <c r="S141" s="36">
        <f>SUMIFS(СВЦЭМ!$D$39:$D$782,СВЦЭМ!$A$39:$A$782,$A141,СВЦЭМ!$B$39:$B$782,S$119)+'СЕТ СН'!$H$14+СВЦЭМ!$D$10+'СЕТ СН'!$H$6-'СЕТ СН'!$H$26</f>
        <v>1426.78163382</v>
      </c>
      <c r="T141" s="36">
        <f>SUMIFS(СВЦЭМ!$D$39:$D$782,СВЦЭМ!$A$39:$A$782,$A141,СВЦЭМ!$B$39:$B$782,T$119)+'СЕТ СН'!$H$14+СВЦЭМ!$D$10+'СЕТ СН'!$H$6-'СЕТ СН'!$H$26</f>
        <v>1372.2269112700001</v>
      </c>
      <c r="U141" s="36">
        <f>SUMIFS(СВЦЭМ!$D$39:$D$782,СВЦЭМ!$A$39:$A$782,$A141,СВЦЭМ!$B$39:$B$782,U$119)+'СЕТ СН'!$H$14+СВЦЭМ!$D$10+'СЕТ СН'!$H$6-'СЕТ СН'!$H$26</f>
        <v>1396.21878795</v>
      </c>
      <c r="V141" s="36">
        <f>SUMIFS(СВЦЭМ!$D$39:$D$782,СВЦЭМ!$A$39:$A$782,$A141,СВЦЭМ!$B$39:$B$782,V$119)+'СЕТ СН'!$H$14+СВЦЭМ!$D$10+'СЕТ СН'!$H$6-'СЕТ СН'!$H$26</f>
        <v>1425.3110362300001</v>
      </c>
      <c r="W141" s="36">
        <f>SUMIFS(СВЦЭМ!$D$39:$D$782,СВЦЭМ!$A$39:$A$782,$A141,СВЦЭМ!$B$39:$B$782,W$119)+'СЕТ СН'!$H$14+СВЦЭМ!$D$10+'СЕТ СН'!$H$6-'СЕТ СН'!$H$26</f>
        <v>1448.96899818</v>
      </c>
      <c r="X141" s="36">
        <f>SUMIFS(СВЦЭМ!$D$39:$D$782,СВЦЭМ!$A$39:$A$782,$A141,СВЦЭМ!$B$39:$B$782,X$119)+'СЕТ СН'!$H$14+СВЦЭМ!$D$10+'СЕТ СН'!$H$6-'СЕТ СН'!$H$26</f>
        <v>1479.7223424000001</v>
      </c>
      <c r="Y141" s="36">
        <f>SUMIFS(СВЦЭМ!$D$39:$D$782,СВЦЭМ!$A$39:$A$782,$A141,СВЦЭМ!$B$39:$B$782,Y$119)+'СЕТ СН'!$H$14+СВЦЭМ!$D$10+'СЕТ СН'!$H$6-'СЕТ СН'!$H$26</f>
        <v>1504.64377266</v>
      </c>
    </row>
    <row r="142" spans="1:25" ht="15.75" x14ac:dyDescent="0.2">
      <c r="A142" s="35">
        <f t="shared" si="3"/>
        <v>44857</v>
      </c>
      <c r="B142" s="36">
        <f>SUMIFS(СВЦЭМ!$D$39:$D$782,СВЦЭМ!$A$39:$A$782,$A142,СВЦЭМ!$B$39:$B$782,B$119)+'СЕТ СН'!$H$14+СВЦЭМ!$D$10+'СЕТ СН'!$H$6-'СЕТ СН'!$H$26</f>
        <v>1473.4416951800001</v>
      </c>
      <c r="C142" s="36">
        <f>SUMIFS(СВЦЭМ!$D$39:$D$782,СВЦЭМ!$A$39:$A$782,$A142,СВЦЭМ!$B$39:$B$782,C$119)+'СЕТ СН'!$H$14+СВЦЭМ!$D$10+'СЕТ СН'!$H$6-'СЕТ СН'!$H$26</f>
        <v>1503.1455628399999</v>
      </c>
      <c r="D142" s="36">
        <f>SUMIFS(СВЦЭМ!$D$39:$D$782,СВЦЭМ!$A$39:$A$782,$A142,СВЦЭМ!$B$39:$B$782,D$119)+'СЕТ СН'!$H$14+СВЦЭМ!$D$10+'СЕТ СН'!$H$6-'СЕТ СН'!$H$26</f>
        <v>1529.5683635</v>
      </c>
      <c r="E142" s="36">
        <f>SUMIFS(СВЦЭМ!$D$39:$D$782,СВЦЭМ!$A$39:$A$782,$A142,СВЦЭМ!$B$39:$B$782,E$119)+'СЕТ СН'!$H$14+СВЦЭМ!$D$10+'СЕТ СН'!$H$6-'СЕТ СН'!$H$26</f>
        <v>1529.7676589800001</v>
      </c>
      <c r="F142" s="36">
        <f>SUMIFS(СВЦЭМ!$D$39:$D$782,СВЦЭМ!$A$39:$A$782,$A142,СВЦЭМ!$B$39:$B$782,F$119)+'СЕТ СН'!$H$14+СВЦЭМ!$D$10+'СЕТ СН'!$H$6-'СЕТ СН'!$H$26</f>
        <v>1543.1872263299999</v>
      </c>
      <c r="G142" s="36">
        <f>SUMIFS(СВЦЭМ!$D$39:$D$782,СВЦЭМ!$A$39:$A$782,$A142,СВЦЭМ!$B$39:$B$782,G$119)+'СЕТ СН'!$H$14+СВЦЭМ!$D$10+'СЕТ СН'!$H$6-'СЕТ СН'!$H$26</f>
        <v>1519.13860712</v>
      </c>
      <c r="H142" s="36">
        <f>SUMIFS(СВЦЭМ!$D$39:$D$782,СВЦЭМ!$A$39:$A$782,$A142,СВЦЭМ!$B$39:$B$782,H$119)+'СЕТ СН'!$H$14+СВЦЭМ!$D$10+'СЕТ СН'!$H$6-'СЕТ СН'!$H$26</f>
        <v>1481.3741070400001</v>
      </c>
      <c r="I142" s="36">
        <f>SUMIFS(СВЦЭМ!$D$39:$D$782,СВЦЭМ!$A$39:$A$782,$A142,СВЦЭМ!$B$39:$B$782,I$119)+'СЕТ СН'!$H$14+СВЦЭМ!$D$10+'СЕТ СН'!$H$6-'СЕТ СН'!$H$26</f>
        <v>1478.61563166</v>
      </c>
      <c r="J142" s="36">
        <f>SUMIFS(СВЦЭМ!$D$39:$D$782,СВЦЭМ!$A$39:$A$782,$A142,СВЦЭМ!$B$39:$B$782,J$119)+'СЕТ СН'!$H$14+СВЦЭМ!$D$10+'СЕТ СН'!$H$6-'СЕТ СН'!$H$26</f>
        <v>1441.7211787599999</v>
      </c>
      <c r="K142" s="36">
        <f>SUMIFS(СВЦЭМ!$D$39:$D$782,СВЦЭМ!$A$39:$A$782,$A142,СВЦЭМ!$B$39:$B$782,K$119)+'СЕТ СН'!$H$14+СВЦЭМ!$D$10+'СЕТ СН'!$H$6-'СЕТ СН'!$H$26</f>
        <v>1429.17067681</v>
      </c>
      <c r="L142" s="36">
        <f>SUMIFS(СВЦЭМ!$D$39:$D$782,СВЦЭМ!$A$39:$A$782,$A142,СВЦЭМ!$B$39:$B$782,L$119)+'СЕТ СН'!$H$14+СВЦЭМ!$D$10+'СЕТ СН'!$H$6-'СЕТ СН'!$H$26</f>
        <v>1415.7635794299999</v>
      </c>
      <c r="M142" s="36">
        <f>SUMIFS(СВЦЭМ!$D$39:$D$782,СВЦЭМ!$A$39:$A$782,$A142,СВЦЭМ!$B$39:$B$782,M$119)+'СЕТ СН'!$H$14+СВЦЭМ!$D$10+'СЕТ СН'!$H$6-'СЕТ СН'!$H$26</f>
        <v>1429.0368274100001</v>
      </c>
      <c r="N142" s="36">
        <f>SUMIFS(СВЦЭМ!$D$39:$D$782,СВЦЭМ!$A$39:$A$782,$A142,СВЦЭМ!$B$39:$B$782,N$119)+'СЕТ СН'!$H$14+СВЦЭМ!$D$10+'СЕТ СН'!$H$6-'СЕТ СН'!$H$26</f>
        <v>1440.41004122</v>
      </c>
      <c r="O142" s="36">
        <f>SUMIFS(СВЦЭМ!$D$39:$D$782,СВЦЭМ!$A$39:$A$782,$A142,СВЦЭМ!$B$39:$B$782,O$119)+'СЕТ СН'!$H$14+СВЦЭМ!$D$10+'СЕТ СН'!$H$6-'СЕТ СН'!$H$26</f>
        <v>1456.3079696499999</v>
      </c>
      <c r="P142" s="36">
        <f>SUMIFS(СВЦЭМ!$D$39:$D$782,СВЦЭМ!$A$39:$A$782,$A142,СВЦЭМ!$B$39:$B$782,P$119)+'СЕТ СН'!$H$14+СВЦЭМ!$D$10+'СЕТ СН'!$H$6-'СЕТ СН'!$H$26</f>
        <v>1470.5754032899999</v>
      </c>
      <c r="Q142" s="36">
        <f>SUMIFS(СВЦЭМ!$D$39:$D$782,СВЦЭМ!$A$39:$A$782,$A142,СВЦЭМ!$B$39:$B$782,Q$119)+'СЕТ СН'!$H$14+СВЦЭМ!$D$10+'СЕТ СН'!$H$6-'СЕТ СН'!$H$26</f>
        <v>1483.6432281499999</v>
      </c>
      <c r="R142" s="36">
        <f>SUMIFS(СВЦЭМ!$D$39:$D$782,СВЦЭМ!$A$39:$A$782,$A142,СВЦЭМ!$B$39:$B$782,R$119)+'СЕТ СН'!$H$14+СВЦЭМ!$D$10+'СЕТ СН'!$H$6-'СЕТ СН'!$H$26</f>
        <v>1460.53374166</v>
      </c>
      <c r="S142" s="36">
        <f>SUMIFS(СВЦЭМ!$D$39:$D$782,СВЦЭМ!$A$39:$A$782,$A142,СВЦЭМ!$B$39:$B$782,S$119)+'СЕТ СН'!$H$14+СВЦЭМ!$D$10+'СЕТ СН'!$H$6-'СЕТ СН'!$H$26</f>
        <v>1428.8886448000001</v>
      </c>
      <c r="T142" s="36">
        <f>SUMIFS(СВЦЭМ!$D$39:$D$782,СВЦЭМ!$A$39:$A$782,$A142,СВЦЭМ!$B$39:$B$782,T$119)+'СЕТ СН'!$H$14+СВЦЭМ!$D$10+'СЕТ СН'!$H$6-'СЕТ СН'!$H$26</f>
        <v>1371.70162368</v>
      </c>
      <c r="U142" s="36">
        <f>SUMIFS(СВЦЭМ!$D$39:$D$782,СВЦЭМ!$A$39:$A$782,$A142,СВЦЭМ!$B$39:$B$782,U$119)+'СЕТ СН'!$H$14+СВЦЭМ!$D$10+'СЕТ СН'!$H$6-'СЕТ СН'!$H$26</f>
        <v>1391.70260738</v>
      </c>
      <c r="V142" s="36">
        <f>SUMIFS(СВЦЭМ!$D$39:$D$782,СВЦЭМ!$A$39:$A$782,$A142,СВЦЭМ!$B$39:$B$782,V$119)+'СЕТ СН'!$H$14+СВЦЭМ!$D$10+'СЕТ СН'!$H$6-'СЕТ СН'!$H$26</f>
        <v>1406.5309948199999</v>
      </c>
      <c r="W142" s="36">
        <f>SUMIFS(СВЦЭМ!$D$39:$D$782,СВЦЭМ!$A$39:$A$782,$A142,СВЦЭМ!$B$39:$B$782,W$119)+'СЕТ СН'!$H$14+СВЦЭМ!$D$10+'СЕТ СН'!$H$6-'СЕТ СН'!$H$26</f>
        <v>1432.0203307199999</v>
      </c>
      <c r="X142" s="36">
        <f>SUMIFS(СВЦЭМ!$D$39:$D$782,СВЦЭМ!$A$39:$A$782,$A142,СВЦЭМ!$B$39:$B$782,X$119)+'СЕТ СН'!$H$14+СВЦЭМ!$D$10+'СЕТ СН'!$H$6-'СЕТ СН'!$H$26</f>
        <v>1467.73528136</v>
      </c>
      <c r="Y142" s="36">
        <f>SUMIFS(СВЦЭМ!$D$39:$D$782,СВЦЭМ!$A$39:$A$782,$A142,СВЦЭМ!$B$39:$B$782,Y$119)+'СЕТ СН'!$H$14+СВЦЭМ!$D$10+'СЕТ СН'!$H$6-'СЕТ СН'!$H$26</f>
        <v>1511.6054298900001</v>
      </c>
    </row>
    <row r="143" spans="1:25" ht="15.75" x14ac:dyDescent="0.2">
      <c r="A143" s="35">
        <f t="shared" si="3"/>
        <v>44858</v>
      </c>
      <c r="B143" s="36">
        <f>SUMIFS(СВЦЭМ!$D$39:$D$782,СВЦЭМ!$A$39:$A$782,$A143,СВЦЭМ!$B$39:$B$782,B$119)+'СЕТ СН'!$H$14+СВЦЭМ!$D$10+'СЕТ СН'!$H$6-'СЕТ СН'!$H$26</f>
        <v>1477.0750414300001</v>
      </c>
      <c r="C143" s="36">
        <f>SUMIFS(СВЦЭМ!$D$39:$D$782,СВЦЭМ!$A$39:$A$782,$A143,СВЦЭМ!$B$39:$B$782,C$119)+'СЕТ СН'!$H$14+СВЦЭМ!$D$10+'СЕТ СН'!$H$6-'СЕТ СН'!$H$26</f>
        <v>1503.4682764700001</v>
      </c>
      <c r="D143" s="36">
        <f>SUMIFS(СВЦЭМ!$D$39:$D$782,СВЦЭМ!$A$39:$A$782,$A143,СВЦЭМ!$B$39:$B$782,D$119)+'СЕТ СН'!$H$14+СВЦЭМ!$D$10+'СЕТ СН'!$H$6-'СЕТ СН'!$H$26</f>
        <v>1517.6033371400001</v>
      </c>
      <c r="E143" s="36">
        <f>SUMIFS(СВЦЭМ!$D$39:$D$782,СВЦЭМ!$A$39:$A$782,$A143,СВЦЭМ!$B$39:$B$782,E$119)+'СЕТ СН'!$H$14+СВЦЭМ!$D$10+'СЕТ СН'!$H$6-'СЕТ СН'!$H$26</f>
        <v>1520.85304191</v>
      </c>
      <c r="F143" s="36">
        <f>SUMIFS(СВЦЭМ!$D$39:$D$782,СВЦЭМ!$A$39:$A$782,$A143,СВЦЭМ!$B$39:$B$782,F$119)+'СЕТ СН'!$H$14+СВЦЭМ!$D$10+'СЕТ СН'!$H$6-'СЕТ СН'!$H$26</f>
        <v>1539.8371726099999</v>
      </c>
      <c r="G143" s="36">
        <f>SUMIFS(СВЦЭМ!$D$39:$D$782,СВЦЭМ!$A$39:$A$782,$A143,СВЦЭМ!$B$39:$B$782,G$119)+'СЕТ СН'!$H$14+СВЦЭМ!$D$10+'СЕТ СН'!$H$6-'СЕТ СН'!$H$26</f>
        <v>1504.8444775400001</v>
      </c>
      <c r="H143" s="36">
        <f>SUMIFS(СВЦЭМ!$D$39:$D$782,СВЦЭМ!$A$39:$A$782,$A143,СВЦЭМ!$B$39:$B$782,H$119)+'СЕТ СН'!$H$14+СВЦЭМ!$D$10+'СЕТ СН'!$H$6-'СЕТ СН'!$H$26</f>
        <v>1475.3736359899999</v>
      </c>
      <c r="I143" s="36">
        <f>SUMIFS(СВЦЭМ!$D$39:$D$782,СВЦЭМ!$A$39:$A$782,$A143,СВЦЭМ!$B$39:$B$782,I$119)+'СЕТ СН'!$H$14+СВЦЭМ!$D$10+'СЕТ СН'!$H$6-'СЕТ СН'!$H$26</f>
        <v>1463.1548643000001</v>
      </c>
      <c r="J143" s="36">
        <f>SUMIFS(СВЦЭМ!$D$39:$D$782,СВЦЭМ!$A$39:$A$782,$A143,СВЦЭМ!$B$39:$B$782,J$119)+'СЕТ СН'!$H$14+СВЦЭМ!$D$10+'СЕТ СН'!$H$6-'СЕТ СН'!$H$26</f>
        <v>1449.80162318</v>
      </c>
      <c r="K143" s="36">
        <f>SUMIFS(СВЦЭМ!$D$39:$D$782,СВЦЭМ!$A$39:$A$782,$A143,СВЦЭМ!$B$39:$B$782,K$119)+'СЕТ СН'!$H$14+СВЦЭМ!$D$10+'СЕТ СН'!$H$6-'СЕТ СН'!$H$26</f>
        <v>1464.4830172100001</v>
      </c>
      <c r="L143" s="36">
        <f>SUMIFS(СВЦЭМ!$D$39:$D$782,СВЦЭМ!$A$39:$A$782,$A143,СВЦЭМ!$B$39:$B$782,L$119)+'СЕТ СН'!$H$14+СВЦЭМ!$D$10+'СЕТ СН'!$H$6-'СЕТ СН'!$H$26</f>
        <v>1474.56509396</v>
      </c>
      <c r="M143" s="36">
        <f>SUMIFS(СВЦЭМ!$D$39:$D$782,СВЦЭМ!$A$39:$A$782,$A143,СВЦЭМ!$B$39:$B$782,M$119)+'СЕТ СН'!$H$14+СВЦЭМ!$D$10+'СЕТ СН'!$H$6-'СЕТ СН'!$H$26</f>
        <v>1485.38670723</v>
      </c>
      <c r="N143" s="36">
        <f>SUMIFS(СВЦЭМ!$D$39:$D$782,СВЦЭМ!$A$39:$A$782,$A143,СВЦЭМ!$B$39:$B$782,N$119)+'СЕТ СН'!$H$14+СВЦЭМ!$D$10+'СЕТ СН'!$H$6-'СЕТ СН'!$H$26</f>
        <v>1492.6492829000001</v>
      </c>
      <c r="O143" s="36">
        <f>SUMIFS(СВЦЭМ!$D$39:$D$782,СВЦЭМ!$A$39:$A$782,$A143,СВЦЭМ!$B$39:$B$782,O$119)+'СЕТ СН'!$H$14+СВЦЭМ!$D$10+'СЕТ СН'!$H$6-'СЕТ СН'!$H$26</f>
        <v>1485.7581766000001</v>
      </c>
      <c r="P143" s="36">
        <f>SUMIFS(СВЦЭМ!$D$39:$D$782,СВЦЭМ!$A$39:$A$782,$A143,СВЦЭМ!$B$39:$B$782,P$119)+'СЕТ СН'!$H$14+СВЦЭМ!$D$10+'СЕТ СН'!$H$6-'СЕТ СН'!$H$26</f>
        <v>1486.3259848800001</v>
      </c>
      <c r="Q143" s="36">
        <f>SUMIFS(СВЦЭМ!$D$39:$D$782,СВЦЭМ!$A$39:$A$782,$A143,СВЦЭМ!$B$39:$B$782,Q$119)+'СЕТ СН'!$H$14+СВЦЭМ!$D$10+'СЕТ СН'!$H$6-'СЕТ СН'!$H$26</f>
        <v>1483.30783146</v>
      </c>
      <c r="R143" s="36">
        <f>SUMIFS(СВЦЭМ!$D$39:$D$782,СВЦЭМ!$A$39:$A$782,$A143,СВЦЭМ!$B$39:$B$782,R$119)+'СЕТ СН'!$H$14+СВЦЭМ!$D$10+'СЕТ СН'!$H$6-'СЕТ СН'!$H$26</f>
        <v>1453.4653177600001</v>
      </c>
      <c r="S143" s="36">
        <f>SUMIFS(СВЦЭМ!$D$39:$D$782,СВЦЭМ!$A$39:$A$782,$A143,СВЦЭМ!$B$39:$B$782,S$119)+'СЕТ СН'!$H$14+СВЦЭМ!$D$10+'СЕТ СН'!$H$6-'СЕТ СН'!$H$26</f>
        <v>1433.84078836</v>
      </c>
      <c r="T143" s="36">
        <f>SUMIFS(СВЦЭМ!$D$39:$D$782,СВЦЭМ!$A$39:$A$782,$A143,СВЦЭМ!$B$39:$B$782,T$119)+'СЕТ СН'!$H$14+СВЦЭМ!$D$10+'СЕТ СН'!$H$6-'СЕТ СН'!$H$26</f>
        <v>1390.8902764899999</v>
      </c>
      <c r="U143" s="36">
        <f>SUMIFS(СВЦЭМ!$D$39:$D$782,СВЦЭМ!$A$39:$A$782,$A143,СВЦЭМ!$B$39:$B$782,U$119)+'СЕТ СН'!$H$14+СВЦЭМ!$D$10+'СЕТ СН'!$H$6-'СЕТ СН'!$H$26</f>
        <v>1425.1542750200001</v>
      </c>
      <c r="V143" s="36">
        <f>SUMIFS(СВЦЭМ!$D$39:$D$782,СВЦЭМ!$A$39:$A$782,$A143,СВЦЭМ!$B$39:$B$782,V$119)+'СЕТ СН'!$H$14+СВЦЭМ!$D$10+'СЕТ СН'!$H$6-'СЕТ СН'!$H$26</f>
        <v>1449.1519871400001</v>
      </c>
      <c r="W143" s="36">
        <f>SUMIFS(СВЦЭМ!$D$39:$D$782,СВЦЭМ!$A$39:$A$782,$A143,СВЦЭМ!$B$39:$B$782,W$119)+'СЕТ СН'!$H$14+СВЦЭМ!$D$10+'СЕТ СН'!$H$6-'СЕТ СН'!$H$26</f>
        <v>1473.3099240900001</v>
      </c>
      <c r="X143" s="36">
        <f>SUMIFS(СВЦЭМ!$D$39:$D$782,СВЦЭМ!$A$39:$A$782,$A143,СВЦЭМ!$B$39:$B$782,X$119)+'СЕТ СН'!$H$14+СВЦЭМ!$D$10+'СЕТ СН'!$H$6-'СЕТ СН'!$H$26</f>
        <v>1502.28273109</v>
      </c>
      <c r="Y143" s="36">
        <f>SUMIFS(СВЦЭМ!$D$39:$D$782,СВЦЭМ!$A$39:$A$782,$A143,СВЦЭМ!$B$39:$B$782,Y$119)+'СЕТ СН'!$H$14+СВЦЭМ!$D$10+'СЕТ СН'!$H$6-'СЕТ СН'!$H$26</f>
        <v>1539.2623082600001</v>
      </c>
    </row>
    <row r="144" spans="1:25" ht="15.75" x14ac:dyDescent="0.2">
      <c r="A144" s="35">
        <f t="shared" si="3"/>
        <v>44859</v>
      </c>
      <c r="B144" s="36">
        <f>SUMIFS(СВЦЭМ!$D$39:$D$782,СВЦЭМ!$A$39:$A$782,$A144,СВЦЭМ!$B$39:$B$782,B$119)+'СЕТ СН'!$H$14+СВЦЭМ!$D$10+'СЕТ СН'!$H$6-'СЕТ СН'!$H$26</f>
        <v>1496.23125974</v>
      </c>
      <c r="C144" s="36">
        <f>SUMIFS(СВЦЭМ!$D$39:$D$782,СВЦЭМ!$A$39:$A$782,$A144,СВЦЭМ!$B$39:$B$782,C$119)+'СЕТ СН'!$H$14+СВЦЭМ!$D$10+'СЕТ СН'!$H$6-'СЕТ СН'!$H$26</f>
        <v>1529.41978266</v>
      </c>
      <c r="D144" s="36">
        <f>SUMIFS(СВЦЭМ!$D$39:$D$782,СВЦЭМ!$A$39:$A$782,$A144,СВЦЭМ!$B$39:$B$782,D$119)+'СЕТ СН'!$H$14+СВЦЭМ!$D$10+'СЕТ СН'!$H$6-'СЕТ СН'!$H$26</f>
        <v>1517.6345880700001</v>
      </c>
      <c r="E144" s="36">
        <f>SUMIFS(СВЦЭМ!$D$39:$D$782,СВЦЭМ!$A$39:$A$782,$A144,СВЦЭМ!$B$39:$B$782,E$119)+'СЕТ СН'!$H$14+СВЦЭМ!$D$10+'СЕТ СН'!$H$6-'СЕТ СН'!$H$26</f>
        <v>1500.3269010500001</v>
      </c>
      <c r="F144" s="36">
        <f>SUMIFS(СВЦЭМ!$D$39:$D$782,СВЦЭМ!$A$39:$A$782,$A144,СВЦЭМ!$B$39:$B$782,F$119)+'СЕТ СН'!$H$14+СВЦЭМ!$D$10+'СЕТ СН'!$H$6-'СЕТ СН'!$H$26</f>
        <v>1508.6674792199999</v>
      </c>
      <c r="G144" s="36">
        <f>SUMIFS(СВЦЭМ!$D$39:$D$782,СВЦЭМ!$A$39:$A$782,$A144,СВЦЭМ!$B$39:$B$782,G$119)+'СЕТ СН'!$H$14+СВЦЭМ!$D$10+'СЕТ СН'!$H$6-'СЕТ СН'!$H$26</f>
        <v>1465.51405548</v>
      </c>
      <c r="H144" s="36">
        <f>SUMIFS(СВЦЭМ!$D$39:$D$782,СВЦЭМ!$A$39:$A$782,$A144,СВЦЭМ!$B$39:$B$782,H$119)+'СЕТ СН'!$H$14+СВЦЭМ!$D$10+'СЕТ СН'!$H$6-'СЕТ СН'!$H$26</f>
        <v>1397.6802426500001</v>
      </c>
      <c r="I144" s="36">
        <f>SUMIFS(СВЦЭМ!$D$39:$D$782,СВЦЭМ!$A$39:$A$782,$A144,СВЦЭМ!$B$39:$B$782,I$119)+'СЕТ СН'!$H$14+СВЦЭМ!$D$10+'СЕТ СН'!$H$6-'СЕТ СН'!$H$26</f>
        <v>1335.0381554000001</v>
      </c>
      <c r="J144" s="36">
        <f>SUMIFS(СВЦЭМ!$D$39:$D$782,СВЦЭМ!$A$39:$A$782,$A144,СВЦЭМ!$B$39:$B$782,J$119)+'СЕТ СН'!$H$14+СВЦЭМ!$D$10+'СЕТ СН'!$H$6-'СЕТ СН'!$H$26</f>
        <v>1229.9230999199999</v>
      </c>
      <c r="K144" s="36">
        <f>SUMIFS(СВЦЭМ!$D$39:$D$782,СВЦЭМ!$A$39:$A$782,$A144,СВЦЭМ!$B$39:$B$782,K$119)+'СЕТ СН'!$H$14+СВЦЭМ!$D$10+'СЕТ СН'!$H$6-'СЕТ СН'!$H$26</f>
        <v>1252.2749139499999</v>
      </c>
      <c r="L144" s="36">
        <f>SUMIFS(СВЦЭМ!$D$39:$D$782,СВЦЭМ!$A$39:$A$782,$A144,СВЦЭМ!$B$39:$B$782,L$119)+'СЕТ СН'!$H$14+СВЦЭМ!$D$10+'СЕТ СН'!$H$6-'СЕТ СН'!$H$26</f>
        <v>1258.5490964200001</v>
      </c>
      <c r="M144" s="36">
        <f>SUMIFS(СВЦЭМ!$D$39:$D$782,СВЦЭМ!$A$39:$A$782,$A144,СВЦЭМ!$B$39:$B$782,M$119)+'СЕТ СН'!$H$14+СВЦЭМ!$D$10+'СЕТ СН'!$H$6-'СЕТ СН'!$H$26</f>
        <v>1346.23675768</v>
      </c>
      <c r="N144" s="36">
        <f>SUMIFS(СВЦЭМ!$D$39:$D$782,СВЦЭМ!$A$39:$A$782,$A144,СВЦЭМ!$B$39:$B$782,N$119)+'СЕТ СН'!$H$14+СВЦЭМ!$D$10+'СЕТ СН'!$H$6-'СЕТ СН'!$H$26</f>
        <v>1443.5044282599999</v>
      </c>
      <c r="O144" s="36">
        <f>SUMIFS(СВЦЭМ!$D$39:$D$782,СВЦЭМ!$A$39:$A$782,$A144,СВЦЭМ!$B$39:$B$782,O$119)+'СЕТ СН'!$H$14+СВЦЭМ!$D$10+'СЕТ СН'!$H$6-'СЕТ СН'!$H$26</f>
        <v>1421.1991101399999</v>
      </c>
      <c r="P144" s="36">
        <f>SUMIFS(СВЦЭМ!$D$39:$D$782,СВЦЭМ!$A$39:$A$782,$A144,СВЦЭМ!$B$39:$B$782,P$119)+'СЕТ СН'!$H$14+СВЦЭМ!$D$10+'СЕТ СН'!$H$6-'СЕТ СН'!$H$26</f>
        <v>1421.71220681</v>
      </c>
      <c r="Q144" s="36">
        <f>SUMIFS(СВЦЭМ!$D$39:$D$782,СВЦЭМ!$A$39:$A$782,$A144,СВЦЭМ!$B$39:$B$782,Q$119)+'СЕТ СН'!$H$14+СВЦЭМ!$D$10+'СЕТ СН'!$H$6-'СЕТ СН'!$H$26</f>
        <v>1421.6750545300001</v>
      </c>
      <c r="R144" s="36">
        <f>SUMIFS(СВЦЭМ!$D$39:$D$782,СВЦЭМ!$A$39:$A$782,$A144,СВЦЭМ!$B$39:$B$782,R$119)+'СЕТ СН'!$H$14+СВЦЭМ!$D$10+'СЕТ СН'!$H$6-'СЕТ СН'!$H$26</f>
        <v>1320.9153068100002</v>
      </c>
      <c r="S144" s="36">
        <f>SUMIFS(СВЦЭМ!$D$39:$D$782,СВЦЭМ!$A$39:$A$782,$A144,СВЦЭМ!$B$39:$B$782,S$119)+'СЕТ СН'!$H$14+СВЦЭМ!$D$10+'СЕТ СН'!$H$6-'СЕТ СН'!$H$26</f>
        <v>1255.8559143999998</v>
      </c>
      <c r="T144" s="36">
        <f>SUMIFS(СВЦЭМ!$D$39:$D$782,СВЦЭМ!$A$39:$A$782,$A144,СВЦЭМ!$B$39:$B$782,T$119)+'СЕТ СН'!$H$14+СВЦЭМ!$D$10+'СЕТ СН'!$H$6-'СЕТ СН'!$H$26</f>
        <v>1167.3930960299999</v>
      </c>
      <c r="U144" s="36">
        <f>SUMIFS(СВЦЭМ!$D$39:$D$782,СВЦЭМ!$A$39:$A$782,$A144,СВЦЭМ!$B$39:$B$782,U$119)+'СЕТ СН'!$H$14+СВЦЭМ!$D$10+'СЕТ СН'!$H$6-'СЕТ СН'!$H$26</f>
        <v>1173.56085259</v>
      </c>
      <c r="V144" s="36">
        <f>SUMIFS(СВЦЭМ!$D$39:$D$782,СВЦЭМ!$A$39:$A$782,$A144,СВЦЭМ!$B$39:$B$782,V$119)+'СЕТ СН'!$H$14+СВЦЭМ!$D$10+'СЕТ СН'!$H$6-'СЕТ СН'!$H$26</f>
        <v>1194.39126906</v>
      </c>
      <c r="W144" s="36">
        <f>SUMIFS(СВЦЭМ!$D$39:$D$782,СВЦЭМ!$A$39:$A$782,$A144,СВЦЭМ!$B$39:$B$782,W$119)+'СЕТ СН'!$H$14+СВЦЭМ!$D$10+'СЕТ СН'!$H$6-'СЕТ СН'!$H$26</f>
        <v>1208.4446882</v>
      </c>
      <c r="X144" s="36">
        <f>SUMIFS(СВЦЭМ!$D$39:$D$782,СВЦЭМ!$A$39:$A$782,$A144,СВЦЭМ!$B$39:$B$782,X$119)+'СЕТ СН'!$H$14+СВЦЭМ!$D$10+'СЕТ СН'!$H$6-'СЕТ СН'!$H$26</f>
        <v>1234.99348805</v>
      </c>
      <c r="Y144" s="36">
        <f>SUMIFS(СВЦЭМ!$D$39:$D$782,СВЦЭМ!$A$39:$A$782,$A144,СВЦЭМ!$B$39:$B$782,Y$119)+'СЕТ СН'!$H$14+СВЦЭМ!$D$10+'СЕТ СН'!$H$6-'СЕТ СН'!$H$26</f>
        <v>1253.3881480999999</v>
      </c>
    </row>
    <row r="145" spans="1:27" ht="15.75" x14ac:dyDescent="0.2">
      <c r="A145" s="35">
        <f t="shared" si="3"/>
        <v>44860</v>
      </c>
      <c r="B145" s="36">
        <f>SUMIFS(СВЦЭМ!$D$39:$D$782,СВЦЭМ!$A$39:$A$782,$A145,СВЦЭМ!$B$39:$B$782,B$119)+'СЕТ СН'!$H$14+СВЦЭМ!$D$10+'СЕТ СН'!$H$6-'СЕТ СН'!$H$26</f>
        <v>1426.75483317</v>
      </c>
      <c r="C145" s="36">
        <f>SUMIFS(СВЦЭМ!$D$39:$D$782,СВЦЭМ!$A$39:$A$782,$A145,СВЦЭМ!$B$39:$B$782,C$119)+'СЕТ СН'!$H$14+СВЦЭМ!$D$10+'СЕТ СН'!$H$6-'СЕТ СН'!$H$26</f>
        <v>1440.5530603300001</v>
      </c>
      <c r="D145" s="36">
        <f>SUMIFS(СВЦЭМ!$D$39:$D$782,СВЦЭМ!$A$39:$A$782,$A145,СВЦЭМ!$B$39:$B$782,D$119)+'СЕТ СН'!$H$14+СВЦЭМ!$D$10+'СЕТ СН'!$H$6-'СЕТ СН'!$H$26</f>
        <v>1453.71593717</v>
      </c>
      <c r="E145" s="36">
        <f>SUMIFS(СВЦЭМ!$D$39:$D$782,СВЦЭМ!$A$39:$A$782,$A145,СВЦЭМ!$B$39:$B$782,E$119)+'СЕТ СН'!$H$14+СВЦЭМ!$D$10+'СЕТ СН'!$H$6-'СЕТ СН'!$H$26</f>
        <v>1471.4278045599999</v>
      </c>
      <c r="F145" s="36">
        <f>SUMIFS(СВЦЭМ!$D$39:$D$782,СВЦЭМ!$A$39:$A$782,$A145,СВЦЭМ!$B$39:$B$782,F$119)+'СЕТ СН'!$H$14+СВЦЭМ!$D$10+'СЕТ СН'!$H$6-'СЕТ СН'!$H$26</f>
        <v>1443.45735089</v>
      </c>
      <c r="G145" s="36">
        <f>SUMIFS(СВЦЭМ!$D$39:$D$782,СВЦЭМ!$A$39:$A$782,$A145,СВЦЭМ!$B$39:$B$782,G$119)+'СЕТ СН'!$H$14+СВЦЭМ!$D$10+'СЕТ СН'!$H$6-'СЕТ СН'!$H$26</f>
        <v>1386.23984002</v>
      </c>
      <c r="H145" s="36">
        <f>SUMIFS(СВЦЭМ!$D$39:$D$782,СВЦЭМ!$A$39:$A$782,$A145,СВЦЭМ!$B$39:$B$782,H$119)+'СЕТ СН'!$H$14+СВЦЭМ!$D$10+'СЕТ СН'!$H$6-'СЕТ СН'!$H$26</f>
        <v>1299.9703435599999</v>
      </c>
      <c r="I145" s="36">
        <f>SUMIFS(СВЦЭМ!$D$39:$D$782,СВЦЭМ!$A$39:$A$782,$A145,СВЦЭМ!$B$39:$B$782,I$119)+'СЕТ СН'!$H$14+СВЦЭМ!$D$10+'СЕТ СН'!$H$6-'СЕТ СН'!$H$26</f>
        <v>1344.2996224800002</v>
      </c>
      <c r="J145" s="36">
        <f>SUMIFS(СВЦЭМ!$D$39:$D$782,СВЦЭМ!$A$39:$A$782,$A145,СВЦЭМ!$B$39:$B$782,J$119)+'СЕТ СН'!$H$14+СВЦЭМ!$D$10+'СЕТ СН'!$H$6-'СЕТ СН'!$H$26</f>
        <v>1307.6480079300002</v>
      </c>
      <c r="K145" s="36">
        <f>SUMIFS(СВЦЭМ!$D$39:$D$782,СВЦЭМ!$A$39:$A$782,$A145,СВЦЭМ!$B$39:$B$782,K$119)+'СЕТ СН'!$H$14+СВЦЭМ!$D$10+'СЕТ СН'!$H$6-'СЕТ СН'!$H$26</f>
        <v>1318.5213416200002</v>
      </c>
      <c r="L145" s="36">
        <f>SUMIFS(СВЦЭМ!$D$39:$D$782,СВЦЭМ!$A$39:$A$782,$A145,СВЦЭМ!$B$39:$B$782,L$119)+'СЕТ СН'!$H$14+СВЦЭМ!$D$10+'СЕТ СН'!$H$6-'СЕТ СН'!$H$26</f>
        <v>1326.12688856</v>
      </c>
      <c r="M145" s="36">
        <f>SUMIFS(СВЦЭМ!$D$39:$D$782,СВЦЭМ!$A$39:$A$782,$A145,СВЦЭМ!$B$39:$B$782,M$119)+'СЕТ СН'!$H$14+СВЦЭМ!$D$10+'СЕТ СН'!$H$6-'СЕТ СН'!$H$26</f>
        <v>1323.1880362100001</v>
      </c>
      <c r="N145" s="36">
        <f>SUMIFS(СВЦЭМ!$D$39:$D$782,СВЦЭМ!$A$39:$A$782,$A145,СВЦЭМ!$B$39:$B$782,N$119)+'СЕТ СН'!$H$14+СВЦЭМ!$D$10+'СЕТ СН'!$H$6-'СЕТ СН'!$H$26</f>
        <v>1330.8320859299999</v>
      </c>
      <c r="O145" s="36">
        <f>SUMIFS(СВЦЭМ!$D$39:$D$782,СВЦЭМ!$A$39:$A$782,$A145,СВЦЭМ!$B$39:$B$782,O$119)+'СЕТ СН'!$H$14+СВЦЭМ!$D$10+'СЕТ СН'!$H$6-'СЕТ СН'!$H$26</f>
        <v>1373.09838741</v>
      </c>
      <c r="P145" s="36">
        <f>SUMIFS(СВЦЭМ!$D$39:$D$782,СВЦЭМ!$A$39:$A$782,$A145,СВЦЭМ!$B$39:$B$782,P$119)+'СЕТ СН'!$H$14+СВЦЭМ!$D$10+'СЕТ СН'!$H$6-'СЕТ СН'!$H$26</f>
        <v>1384.1379148000001</v>
      </c>
      <c r="Q145" s="36">
        <f>SUMIFS(СВЦЭМ!$D$39:$D$782,СВЦЭМ!$A$39:$A$782,$A145,СВЦЭМ!$B$39:$B$782,Q$119)+'СЕТ СН'!$H$14+СВЦЭМ!$D$10+'СЕТ СН'!$H$6-'СЕТ СН'!$H$26</f>
        <v>1370.4156565200001</v>
      </c>
      <c r="R145" s="36">
        <f>SUMIFS(СВЦЭМ!$D$39:$D$782,СВЦЭМ!$A$39:$A$782,$A145,СВЦЭМ!$B$39:$B$782,R$119)+'СЕТ СН'!$H$14+СВЦЭМ!$D$10+'СЕТ СН'!$H$6-'СЕТ СН'!$H$26</f>
        <v>1367.36155321</v>
      </c>
      <c r="S145" s="36">
        <f>SUMIFS(СВЦЭМ!$D$39:$D$782,СВЦЭМ!$A$39:$A$782,$A145,СВЦЭМ!$B$39:$B$782,S$119)+'СЕТ СН'!$H$14+СВЦЭМ!$D$10+'СЕТ СН'!$H$6-'СЕТ СН'!$H$26</f>
        <v>1299.6475531199999</v>
      </c>
      <c r="T145" s="36">
        <f>SUMIFS(СВЦЭМ!$D$39:$D$782,СВЦЭМ!$A$39:$A$782,$A145,СВЦЭМ!$B$39:$B$782,T$119)+'СЕТ СН'!$H$14+СВЦЭМ!$D$10+'СЕТ СН'!$H$6-'СЕТ СН'!$H$26</f>
        <v>1284.06131992</v>
      </c>
      <c r="U145" s="36">
        <f>SUMIFS(СВЦЭМ!$D$39:$D$782,СВЦЭМ!$A$39:$A$782,$A145,СВЦЭМ!$B$39:$B$782,U$119)+'СЕТ СН'!$H$14+СВЦЭМ!$D$10+'СЕТ СН'!$H$6-'СЕТ СН'!$H$26</f>
        <v>1298.8427688100001</v>
      </c>
      <c r="V145" s="36">
        <f>SUMIFS(СВЦЭМ!$D$39:$D$782,СВЦЭМ!$A$39:$A$782,$A145,СВЦЭМ!$B$39:$B$782,V$119)+'СЕТ СН'!$H$14+СВЦЭМ!$D$10+'СЕТ СН'!$H$6-'СЕТ СН'!$H$26</f>
        <v>1323.9542172700001</v>
      </c>
      <c r="W145" s="36">
        <f>SUMIFS(СВЦЭМ!$D$39:$D$782,СВЦЭМ!$A$39:$A$782,$A145,СВЦЭМ!$B$39:$B$782,W$119)+'СЕТ СН'!$H$14+СВЦЭМ!$D$10+'СЕТ СН'!$H$6-'СЕТ СН'!$H$26</f>
        <v>1360.29930279</v>
      </c>
      <c r="X145" s="36">
        <f>SUMIFS(СВЦЭМ!$D$39:$D$782,СВЦЭМ!$A$39:$A$782,$A145,СВЦЭМ!$B$39:$B$782,X$119)+'СЕТ СН'!$H$14+СВЦЭМ!$D$10+'СЕТ СН'!$H$6-'СЕТ СН'!$H$26</f>
        <v>1367.93203298</v>
      </c>
      <c r="Y145" s="36">
        <f>SUMIFS(СВЦЭМ!$D$39:$D$782,СВЦЭМ!$A$39:$A$782,$A145,СВЦЭМ!$B$39:$B$782,Y$119)+'СЕТ СН'!$H$14+СВЦЭМ!$D$10+'СЕТ СН'!$H$6-'СЕТ СН'!$H$26</f>
        <v>1375.79311057</v>
      </c>
    </row>
    <row r="146" spans="1:27" ht="15.75" x14ac:dyDescent="0.2">
      <c r="A146" s="35">
        <f t="shared" si="3"/>
        <v>44861</v>
      </c>
      <c r="B146" s="36">
        <f>SUMIFS(СВЦЭМ!$D$39:$D$782,СВЦЭМ!$A$39:$A$782,$A146,СВЦЭМ!$B$39:$B$782,B$119)+'СЕТ СН'!$H$14+СВЦЭМ!$D$10+'СЕТ СН'!$H$6-'СЕТ СН'!$H$26</f>
        <v>1435.6615605300001</v>
      </c>
      <c r="C146" s="36">
        <f>SUMIFS(СВЦЭМ!$D$39:$D$782,СВЦЭМ!$A$39:$A$782,$A146,СВЦЭМ!$B$39:$B$782,C$119)+'СЕТ СН'!$H$14+СВЦЭМ!$D$10+'СЕТ СН'!$H$6-'СЕТ СН'!$H$26</f>
        <v>1457.26014577</v>
      </c>
      <c r="D146" s="36">
        <f>SUMIFS(СВЦЭМ!$D$39:$D$782,СВЦЭМ!$A$39:$A$782,$A146,СВЦЭМ!$B$39:$B$782,D$119)+'СЕТ СН'!$H$14+СВЦЭМ!$D$10+'СЕТ СН'!$H$6-'СЕТ СН'!$H$26</f>
        <v>1485.31309068</v>
      </c>
      <c r="E146" s="36">
        <f>SUMIFS(СВЦЭМ!$D$39:$D$782,СВЦЭМ!$A$39:$A$782,$A146,СВЦЭМ!$B$39:$B$782,E$119)+'СЕТ СН'!$H$14+СВЦЭМ!$D$10+'СЕТ СН'!$H$6-'СЕТ СН'!$H$26</f>
        <v>1490.8041673</v>
      </c>
      <c r="F146" s="36">
        <f>SUMIFS(СВЦЭМ!$D$39:$D$782,СВЦЭМ!$A$39:$A$782,$A146,СВЦЭМ!$B$39:$B$782,F$119)+'СЕТ СН'!$H$14+СВЦЭМ!$D$10+'СЕТ СН'!$H$6-'СЕТ СН'!$H$26</f>
        <v>1469.8924827200001</v>
      </c>
      <c r="G146" s="36">
        <f>SUMIFS(СВЦЭМ!$D$39:$D$782,СВЦЭМ!$A$39:$A$782,$A146,СВЦЭМ!$B$39:$B$782,G$119)+'СЕТ СН'!$H$14+СВЦЭМ!$D$10+'СЕТ СН'!$H$6-'СЕТ СН'!$H$26</f>
        <v>1397.27093689</v>
      </c>
      <c r="H146" s="36">
        <f>SUMIFS(СВЦЭМ!$D$39:$D$782,СВЦЭМ!$A$39:$A$782,$A146,СВЦЭМ!$B$39:$B$782,H$119)+'СЕТ СН'!$H$14+СВЦЭМ!$D$10+'СЕТ СН'!$H$6-'СЕТ СН'!$H$26</f>
        <v>1294.6248372299999</v>
      </c>
      <c r="I146" s="36">
        <f>SUMIFS(СВЦЭМ!$D$39:$D$782,СВЦЭМ!$A$39:$A$782,$A146,СВЦЭМ!$B$39:$B$782,I$119)+'СЕТ СН'!$H$14+СВЦЭМ!$D$10+'СЕТ СН'!$H$6-'СЕТ СН'!$H$26</f>
        <v>1293.3615834499999</v>
      </c>
      <c r="J146" s="36">
        <f>SUMIFS(СВЦЭМ!$D$39:$D$782,СВЦЭМ!$A$39:$A$782,$A146,СВЦЭМ!$B$39:$B$782,J$119)+'СЕТ СН'!$H$14+СВЦЭМ!$D$10+'СЕТ СН'!$H$6-'СЕТ СН'!$H$26</f>
        <v>1267.6382920199999</v>
      </c>
      <c r="K146" s="36">
        <f>SUMIFS(СВЦЭМ!$D$39:$D$782,СВЦЭМ!$A$39:$A$782,$A146,СВЦЭМ!$B$39:$B$782,K$119)+'СЕТ СН'!$H$14+СВЦЭМ!$D$10+'СЕТ СН'!$H$6-'СЕТ СН'!$H$26</f>
        <v>1283.8319764299999</v>
      </c>
      <c r="L146" s="36">
        <f>SUMIFS(СВЦЭМ!$D$39:$D$782,СВЦЭМ!$A$39:$A$782,$A146,СВЦЭМ!$B$39:$B$782,L$119)+'СЕТ СН'!$H$14+СВЦЭМ!$D$10+'СЕТ СН'!$H$6-'СЕТ СН'!$H$26</f>
        <v>1287.7492152499999</v>
      </c>
      <c r="M146" s="36">
        <f>SUMIFS(СВЦЭМ!$D$39:$D$782,СВЦЭМ!$A$39:$A$782,$A146,СВЦЭМ!$B$39:$B$782,M$119)+'СЕТ СН'!$H$14+СВЦЭМ!$D$10+'СЕТ СН'!$H$6-'СЕТ СН'!$H$26</f>
        <v>1295.9468244299999</v>
      </c>
      <c r="N146" s="36">
        <f>SUMIFS(СВЦЭМ!$D$39:$D$782,СВЦЭМ!$A$39:$A$782,$A146,СВЦЭМ!$B$39:$B$782,N$119)+'СЕТ СН'!$H$14+СВЦЭМ!$D$10+'СЕТ СН'!$H$6-'СЕТ СН'!$H$26</f>
        <v>1325.4531641999999</v>
      </c>
      <c r="O146" s="36">
        <f>SUMIFS(СВЦЭМ!$D$39:$D$782,СВЦЭМ!$A$39:$A$782,$A146,СВЦЭМ!$B$39:$B$782,O$119)+'СЕТ СН'!$H$14+СВЦЭМ!$D$10+'СЕТ СН'!$H$6-'СЕТ СН'!$H$26</f>
        <v>1337.9988078899999</v>
      </c>
      <c r="P146" s="36">
        <f>SUMIFS(СВЦЭМ!$D$39:$D$782,СВЦЭМ!$A$39:$A$782,$A146,СВЦЭМ!$B$39:$B$782,P$119)+'СЕТ СН'!$H$14+СВЦЭМ!$D$10+'СЕТ СН'!$H$6-'СЕТ СН'!$H$26</f>
        <v>1339.17387401</v>
      </c>
      <c r="Q146" s="36">
        <f>SUMIFS(СВЦЭМ!$D$39:$D$782,СВЦЭМ!$A$39:$A$782,$A146,СВЦЭМ!$B$39:$B$782,Q$119)+'СЕТ СН'!$H$14+СВЦЭМ!$D$10+'СЕТ СН'!$H$6-'СЕТ СН'!$H$26</f>
        <v>1349.5726832100002</v>
      </c>
      <c r="R146" s="36">
        <f>SUMIFS(СВЦЭМ!$D$39:$D$782,СВЦЭМ!$A$39:$A$782,$A146,СВЦЭМ!$B$39:$B$782,R$119)+'СЕТ СН'!$H$14+СВЦЭМ!$D$10+'СЕТ СН'!$H$6-'СЕТ СН'!$H$26</f>
        <v>1321.6837698900001</v>
      </c>
      <c r="S146" s="36">
        <f>SUMIFS(СВЦЭМ!$D$39:$D$782,СВЦЭМ!$A$39:$A$782,$A146,СВЦЭМ!$B$39:$B$782,S$119)+'СЕТ СН'!$H$14+СВЦЭМ!$D$10+'СЕТ СН'!$H$6-'СЕТ СН'!$H$26</f>
        <v>1302.7818458499999</v>
      </c>
      <c r="T146" s="36">
        <f>SUMIFS(СВЦЭМ!$D$39:$D$782,СВЦЭМ!$A$39:$A$782,$A146,СВЦЭМ!$B$39:$B$782,T$119)+'СЕТ СН'!$H$14+СВЦЭМ!$D$10+'СЕТ СН'!$H$6-'СЕТ СН'!$H$26</f>
        <v>1264.2730070800001</v>
      </c>
      <c r="U146" s="36">
        <f>SUMIFS(СВЦЭМ!$D$39:$D$782,СВЦЭМ!$A$39:$A$782,$A146,СВЦЭМ!$B$39:$B$782,U$119)+'СЕТ СН'!$H$14+СВЦЭМ!$D$10+'СЕТ СН'!$H$6-'СЕТ СН'!$H$26</f>
        <v>1287.7989720999999</v>
      </c>
      <c r="V146" s="36">
        <f>SUMIFS(СВЦЭМ!$D$39:$D$782,СВЦЭМ!$A$39:$A$782,$A146,СВЦЭМ!$B$39:$B$782,V$119)+'СЕТ СН'!$H$14+СВЦЭМ!$D$10+'СЕТ СН'!$H$6-'СЕТ СН'!$H$26</f>
        <v>1317.96574839</v>
      </c>
      <c r="W146" s="36">
        <f>SUMIFS(СВЦЭМ!$D$39:$D$782,СВЦЭМ!$A$39:$A$782,$A146,СВЦЭМ!$B$39:$B$782,W$119)+'СЕТ СН'!$H$14+СВЦЭМ!$D$10+'СЕТ СН'!$H$6-'СЕТ СН'!$H$26</f>
        <v>1342.8139997800001</v>
      </c>
      <c r="X146" s="36">
        <f>SUMIFS(СВЦЭМ!$D$39:$D$782,СВЦЭМ!$A$39:$A$782,$A146,СВЦЭМ!$B$39:$B$782,X$119)+'СЕТ СН'!$H$14+СВЦЭМ!$D$10+'СЕТ СН'!$H$6-'СЕТ СН'!$H$26</f>
        <v>1394.4812458399999</v>
      </c>
      <c r="Y146" s="36">
        <f>SUMIFS(СВЦЭМ!$D$39:$D$782,СВЦЭМ!$A$39:$A$782,$A146,СВЦЭМ!$B$39:$B$782,Y$119)+'СЕТ СН'!$H$14+СВЦЭМ!$D$10+'СЕТ СН'!$H$6-'СЕТ СН'!$H$26</f>
        <v>1421.9212894499999</v>
      </c>
    </row>
    <row r="147" spans="1:27" ht="15.75" x14ac:dyDescent="0.2">
      <c r="A147" s="35">
        <f t="shared" si="3"/>
        <v>44862</v>
      </c>
      <c r="B147" s="36">
        <f>SUMIFS(СВЦЭМ!$D$39:$D$782,СВЦЭМ!$A$39:$A$782,$A147,СВЦЭМ!$B$39:$B$782,B$119)+'СЕТ СН'!$H$14+СВЦЭМ!$D$10+'СЕТ СН'!$H$6-'СЕТ СН'!$H$26</f>
        <v>1412.16071519</v>
      </c>
      <c r="C147" s="36">
        <f>SUMIFS(СВЦЭМ!$D$39:$D$782,СВЦЭМ!$A$39:$A$782,$A147,СВЦЭМ!$B$39:$B$782,C$119)+'СЕТ СН'!$H$14+СВЦЭМ!$D$10+'СЕТ СН'!$H$6-'СЕТ СН'!$H$26</f>
        <v>1443.4956894100001</v>
      </c>
      <c r="D147" s="36">
        <f>SUMIFS(СВЦЭМ!$D$39:$D$782,СВЦЭМ!$A$39:$A$782,$A147,СВЦЭМ!$B$39:$B$782,D$119)+'СЕТ СН'!$H$14+СВЦЭМ!$D$10+'СЕТ СН'!$H$6-'СЕТ СН'!$H$26</f>
        <v>1481.45657108</v>
      </c>
      <c r="E147" s="36">
        <f>SUMIFS(СВЦЭМ!$D$39:$D$782,СВЦЭМ!$A$39:$A$782,$A147,СВЦЭМ!$B$39:$B$782,E$119)+'СЕТ СН'!$H$14+СВЦЭМ!$D$10+'СЕТ СН'!$H$6-'СЕТ СН'!$H$26</f>
        <v>1482.5509717800001</v>
      </c>
      <c r="F147" s="36">
        <f>SUMIFS(СВЦЭМ!$D$39:$D$782,СВЦЭМ!$A$39:$A$782,$A147,СВЦЭМ!$B$39:$B$782,F$119)+'СЕТ СН'!$H$14+СВЦЭМ!$D$10+'СЕТ СН'!$H$6-'СЕТ СН'!$H$26</f>
        <v>1484.30973995</v>
      </c>
      <c r="G147" s="36">
        <f>SUMIFS(СВЦЭМ!$D$39:$D$782,СВЦЭМ!$A$39:$A$782,$A147,СВЦЭМ!$B$39:$B$782,G$119)+'СЕТ СН'!$H$14+СВЦЭМ!$D$10+'СЕТ СН'!$H$6-'СЕТ СН'!$H$26</f>
        <v>1469.7237358899999</v>
      </c>
      <c r="H147" s="36">
        <f>SUMIFS(СВЦЭМ!$D$39:$D$782,СВЦЭМ!$A$39:$A$782,$A147,СВЦЭМ!$B$39:$B$782,H$119)+'СЕТ СН'!$H$14+СВЦЭМ!$D$10+'СЕТ СН'!$H$6-'СЕТ СН'!$H$26</f>
        <v>1422.3340056500001</v>
      </c>
      <c r="I147" s="36">
        <f>SUMIFS(СВЦЭМ!$D$39:$D$782,СВЦЭМ!$A$39:$A$782,$A147,СВЦЭМ!$B$39:$B$782,I$119)+'СЕТ СН'!$H$14+СВЦЭМ!$D$10+'СЕТ СН'!$H$6-'СЕТ СН'!$H$26</f>
        <v>1376.5183342299999</v>
      </c>
      <c r="J147" s="36">
        <f>SUMIFS(СВЦЭМ!$D$39:$D$782,СВЦЭМ!$A$39:$A$782,$A147,СВЦЭМ!$B$39:$B$782,J$119)+'СЕТ СН'!$H$14+СВЦЭМ!$D$10+'СЕТ СН'!$H$6-'СЕТ СН'!$H$26</f>
        <v>1345.0999260400001</v>
      </c>
      <c r="K147" s="36">
        <f>SUMIFS(СВЦЭМ!$D$39:$D$782,СВЦЭМ!$A$39:$A$782,$A147,СВЦЭМ!$B$39:$B$782,K$119)+'СЕТ СН'!$H$14+СВЦЭМ!$D$10+'СЕТ СН'!$H$6-'СЕТ СН'!$H$26</f>
        <v>1336.72145258</v>
      </c>
      <c r="L147" s="36">
        <f>SUMIFS(СВЦЭМ!$D$39:$D$782,СВЦЭМ!$A$39:$A$782,$A147,СВЦЭМ!$B$39:$B$782,L$119)+'СЕТ СН'!$H$14+СВЦЭМ!$D$10+'СЕТ СН'!$H$6-'СЕТ СН'!$H$26</f>
        <v>1328.86806056</v>
      </c>
      <c r="M147" s="36">
        <f>SUMIFS(СВЦЭМ!$D$39:$D$782,СВЦЭМ!$A$39:$A$782,$A147,СВЦЭМ!$B$39:$B$782,M$119)+'СЕТ СН'!$H$14+СВЦЭМ!$D$10+'СЕТ СН'!$H$6-'СЕТ СН'!$H$26</f>
        <v>1341.50128169</v>
      </c>
      <c r="N147" s="36">
        <f>SUMIFS(СВЦЭМ!$D$39:$D$782,СВЦЭМ!$A$39:$A$782,$A147,СВЦЭМ!$B$39:$B$782,N$119)+'СЕТ СН'!$H$14+СВЦЭМ!$D$10+'СЕТ СН'!$H$6-'СЕТ СН'!$H$26</f>
        <v>1346.97664291</v>
      </c>
      <c r="O147" s="36">
        <f>SUMIFS(СВЦЭМ!$D$39:$D$782,СВЦЭМ!$A$39:$A$782,$A147,СВЦЭМ!$B$39:$B$782,O$119)+'СЕТ СН'!$H$14+СВЦЭМ!$D$10+'СЕТ СН'!$H$6-'СЕТ СН'!$H$26</f>
        <v>1373.65332455</v>
      </c>
      <c r="P147" s="36">
        <f>SUMIFS(СВЦЭМ!$D$39:$D$782,СВЦЭМ!$A$39:$A$782,$A147,СВЦЭМ!$B$39:$B$782,P$119)+'СЕТ СН'!$H$14+СВЦЭМ!$D$10+'СЕТ СН'!$H$6-'СЕТ СН'!$H$26</f>
        <v>1385.2984678299999</v>
      </c>
      <c r="Q147" s="36">
        <f>SUMIFS(СВЦЭМ!$D$39:$D$782,СВЦЭМ!$A$39:$A$782,$A147,СВЦЭМ!$B$39:$B$782,Q$119)+'СЕТ СН'!$H$14+СВЦЭМ!$D$10+'СЕТ СН'!$H$6-'СЕТ СН'!$H$26</f>
        <v>1384.89245805</v>
      </c>
      <c r="R147" s="36">
        <f>SUMIFS(СВЦЭМ!$D$39:$D$782,СВЦЭМ!$A$39:$A$782,$A147,СВЦЭМ!$B$39:$B$782,R$119)+'СЕТ СН'!$H$14+СВЦЭМ!$D$10+'СЕТ СН'!$H$6-'СЕТ СН'!$H$26</f>
        <v>1391.1767625800001</v>
      </c>
      <c r="S147" s="36">
        <f>SUMIFS(СВЦЭМ!$D$39:$D$782,СВЦЭМ!$A$39:$A$782,$A147,СВЦЭМ!$B$39:$B$782,S$119)+'СЕТ СН'!$H$14+СВЦЭМ!$D$10+'СЕТ СН'!$H$6-'СЕТ СН'!$H$26</f>
        <v>1373.80800791</v>
      </c>
      <c r="T147" s="36">
        <f>SUMIFS(СВЦЭМ!$D$39:$D$782,СВЦЭМ!$A$39:$A$782,$A147,СВЦЭМ!$B$39:$B$782,T$119)+'СЕТ СН'!$H$14+СВЦЭМ!$D$10+'СЕТ СН'!$H$6-'СЕТ СН'!$H$26</f>
        <v>1328.66861118</v>
      </c>
      <c r="U147" s="36">
        <f>SUMIFS(СВЦЭМ!$D$39:$D$782,СВЦЭМ!$A$39:$A$782,$A147,СВЦЭМ!$B$39:$B$782,U$119)+'СЕТ СН'!$H$14+СВЦЭМ!$D$10+'СЕТ СН'!$H$6-'СЕТ СН'!$H$26</f>
        <v>1318.9629720599999</v>
      </c>
      <c r="V147" s="36">
        <f>SUMIFS(СВЦЭМ!$D$39:$D$782,СВЦЭМ!$A$39:$A$782,$A147,СВЦЭМ!$B$39:$B$782,V$119)+'СЕТ СН'!$H$14+СВЦЭМ!$D$10+'СЕТ СН'!$H$6-'СЕТ СН'!$H$26</f>
        <v>1350.67543514</v>
      </c>
      <c r="W147" s="36">
        <f>SUMIFS(СВЦЭМ!$D$39:$D$782,СВЦЭМ!$A$39:$A$782,$A147,СВЦЭМ!$B$39:$B$782,W$119)+'СЕТ СН'!$H$14+СВЦЭМ!$D$10+'СЕТ СН'!$H$6-'СЕТ СН'!$H$26</f>
        <v>1370.7782056400001</v>
      </c>
      <c r="X147" s="36">
        <f>SUMIFS(СВЦЭМ!$D$39:$D$782,СВЦЭМ!$A$39:$A$782,$A147,СВЦЭМ!$B$39:$B$782,X$119)+'СЕТ СН'!$H$14+СВЦЭМ!$D$10+'СЕТ СН'!$H$6-'СЕТ СН'!$H$26</f>
        <v>1397.52214703</v>
      </c>
      <c r="Y147" s="36">
        <f>SUMIFS(СВЦЭМ!$D$39:$D$782,СВЦЭМ!$A$39:$A$782,$A147,СВЦЭМ!$B$39:$B$782,Y$119)+'СЕТ СН'!$H$14+СВЦЭМ!$D$10+'СЕТ СН'!$H$6-'СЕТ СН'!$H$26</f>
        <v>1412.0351778700001</v>
      </c>
    </row>
    <row r="148" spans="1:27" ht="15.75" x14ac:dyDescent="0.2">
      <c r="A148" s="35">
        <f t="shared" si="3"/>
        <v>44863</v>
      </c>
      <c r="B148" s="36">
        <f>SUMIFS(СВЦЭМ!$D$39:$D$782,СВЦЭМ!$A$39:$A$782,$A148,СВЦЭМ!$B$39:$B$782,B$119)+'СЕТ СН'!$H$14+СВЦЭМ!$D$10+'СЕТ СН'!$H$6-'СЕТ СН'!$H$26</f>
        <v>1413.35869314</v>
      </c>
      <c r="C148" s="36">
        <f>SUMIFS(СВЦЭМ!$D$39:$D$782,СВЦЭМ!$A$39:$A$782,$A148,СВЦЭМ!$B$39:$B$782,C$119)+'СЕТ СН'!$H$14+СВЦЭМ!$D$10+'СЕТ СН'!$H$6-'СЕТ СН'!$H$26</f>
        <v>1443.6166717200001</v>
      </c>
      <c r="D148" s="36">
        <f>SUMIFS(СВЦЭМ!$D$39:$D$782,СВЦЭМ!$A$39:$A$782,$A148,СВЦЭМ!$B$39:$B$782,D$119)+'СЕТ СН'!$H$14+СВЦЭМ!$D$10+'СЕТ СН'!$H$6-'СЕТ СН'!$H$26</f>
        <v>1485.9519272800001</v>
      </c>
      <c r="E148" s="36">
        <f>SUMIFS(СВЦЭМ!$D$39:$D$782,СВЦЭМ!$A$39:$A$782,$A148,СВЦЭМ!$B$39:$B$782,E$119)+'СЕТ СН'!$H$14+СВЦЭМ!$D$10+'СЕТ СН'!$H$6-'СЕТ СН'!$H$26</f>
        <v>1479.3876281099999</v>
      </c>
      <c r="F148" s="36">
        <f>SUMIFS(СВЦЭМ!$D$39:$D$782,СВЦЭМ!$A$39:$A$782,$A148,СВЦЭМ!$B$39:$B$782,F$119)+'СЕТ СН'!$H$14+СВЦЭМ!$D$10+'СЕТ СН'!$H$6-'СЕТ СН'!$H$26</f>
        <v>1472.23335013</v>
      </c>
      <c r="G148" s="36">
        <f>SUMIFS(СВЦЭМ!$D$39:$D$782,СВЦЭМ!$A$39:$A$782,$A148,СВЦЭМ!$B$39:$B$782,G$119)+'СЕТ СН'!$H$14+СВЦЭМ!$D$10+'СЕТ СН'!$H$6-'СЕТ СН'!$H$26</f>
        <v>1453.77971673</v>
      </c>
      <c r="H148" s="36">
        <f>SUMIFS(СВЦЭМ!$D$39:$D$782,СВЦЭМ!$A$39:$A$782,$A148,СВЦЭМ!$B$39:$B$782,H$119)+'СЕТ СН'!$H$14+СВЦЭМ!$D$10+'СЕТ СН'!$H$6-'СЕТ СН'!$H$26</f>
        <v>1421.9132591299999</v>
      </c>
      <c r="I148" s="36">
        <f>SUMIFS(СВЦЭМ!$D$39:$D$782,СВЦЭМ!$A$39:$A$782,$A148,СВЦЭМ!$B$39:$B$782,I$119)+'СЕТ СН'!$H$14+СВЦЭМ!$D$10+'СЕТ СН'!$H$6-'СЕТ СН'!$H$26</f>
        <v>1387.03815762</v>
      </c>
      <c r="J148" s="36">
        <f>SUMIFS(СВЦЭМ!$D$39:$D$782,СВЦЭМ!$A$39:$A$782,$A148,СВЦЭМ!$B$39:$B$782,J$119)+'СЕТ СН'!$H$14+СВЦЭМ!$D$10+'СЕТ СН'!$H$6-'СЕТ СН'!$H$26</f>
        <v>1347.91236914</v>
      </c>
      <c r="K148" s="36">
        <f>SUMIFS(СВЦЭМ!$D$39:$D$782,СВЦЭМ!$A$39:$A$782,$A148,СВЦЭМ!$B$39:$B$782,K$119)+'СЕТ СН'!$H$14+СВЦЭМ!$D$10+'СЕТ СН'!$H$6-'СЕТ СН'!$H$26</f>
        <v>1338.5102248800001</v>
      </c>
      <c r="L148" s="36">
        <f>SUMIFS(СВЦЭМ!$D$39:$D$782,СВЦЭМ!$A$39:$A$782,$A148,СВЦЭМ!$B$39:$B$782,L$119)+'СЕТ СН'!$H$14+СВЦЭМ!$D$10+'СЕТ СН'!$H$6-'СЕТ СН'!$H$26</f>
        <v>1339.6532318299999</v>
      </c>
      <c r="M148" s="36">
        <f>SUMIFS(СВЦЭМ!$D$39:$D$782,СВЦЭМ!$A$39:$A$782,$A148,СВЦЭМ!$B$39:$B$782,M$119)+'СЕТ СН'!$H$14+СВЦЭМ!$D$10+'СЕТ СН'!$H$6-'СЕТ СН'!$H$26</f>
        <v>1342.89187021</v>
      </c>
      <c r="N148" s="36">
        <f>SUMIFS(СВЦЭМ!$D$39:$D$782,СВЦЭМ!$A$39:$A$782,$A148,СВЦЭМ!$B$39:$B$782,N$119)+'СЕТ СН'!$H$14+СВЦЭМ!$D$10+'СЕТ СН'!$H$6-'СЕТ СН'!$H$26</f>
        <v>1335.1823152899999</v>
      </c>
      <c r="O148" s="36">
        <f>SUMIFS(СВЦЭМ!$D$39:$D$782,СВЦЭМ!$A$39:$A$782,$A148,СВЦЭМ!$B$39:$B$782,O$119)+'СЕТ СН'!$H$14+СВЦЭМ!$D$10+'СЕТ СН'!$H$6-'СЕТ СН'!$H$26</f>
        <v>1357.4960756600001</v>
      </c>
      <c r="P148" s="36">
        <f>SUMIFS(СВЦЭМ!$D$39:$D$782,СВЦЭМ!$A$39:$A$782,$A148,СВЦЭМ!$B$39:$B$782,P$119)+'СЕТ СН'!$H$14+СВЦЭМ!$D$10+'СЕТ СН'!$H$6-'СЕТ СН'!$H$26</f>
        <v>1384.6909999</v>
      </c>
      <c r="Q148" s="36">
        <f>SUMIFS(СВЦЭМ!$D$39:$D$782,СВЦЭМ!$A$39:$A$782,$A148,СВЦЭМ!$B$39:$B$782,Q$119)+'СЕТ СН'!$H$14+СВЦЭМ!$D$10+'СЕТ СН'!$H$6-'СЕТ СН'!$H$26</f>
        <v>1375.4980832900001</v>
      </c>
      <c r="R148" s="36">
        <f>SUMIFS(СВЦЭМ!$D$39:$D$782,СВЦЭМ!$A$39:$A$782,$A148,СВЦЭМ!$B$39:$B$782,R$119)+'СЕТ СН'!$H$14+СВЦЭМ!$D$10+'СЕТ СН'!$H$6-'СЕТ СН'!$H$26</f>
        <v>1349.37750665</v>
      </c>
      <c r="S148" s="36">
        <f>SUMIFS(СВЦЭМ!$D$39:$D$782,СВЦЭМ!$A$39:$A$782,$A148,СВЦЭМ!$B$39:$B$782,S$119)+'СЕТ СН'!$H$14+СВЦЭМ!$D$10+'СЕТ СН'!$H$6-'СЕТ СН'!$H$26</f>
        <v>1318.51717899</v>
      </c>
      <c r="T148" s="36">
        <f>SUMIFS(СВЦЭМ!$D$39:$D$782,СВЦЭМ!$A$39:$A$782,$A148,СВЦЭМ!$B$39:$B$782,T$119)+'СЕТ СН'!$H$14+СВЦЭМ!$D$10+'СЕТ СН'!$H$6-'СЕТ СН'!$H$26</f>
        <v>1282.72727801</v>
      </c>
      <c r="U148" s="36">
        <f>SUMIFS(СВЦЭМ!$D$39:$D$782,СВЦЭМ!$A$39:$A$782,$A148,СВЦЭМ!$B$39:$B$782,U$119)+'СЕТ СН'!$H$14+СВЦЭМ!$D$10+'СЕТ СН'!$H$6-'СЕТ СН'!$H$26</f>
        <v>1275.81560706</v>
      </c>
      <c r="V148" s="36">
        <f>SUMIFS(СВЦЭМ!$D$39:$D$782,СВЦЭМ!$A$39:$A$782,$A148,СВЦЭМ!$B$39:$B$782,V$119)+'СЕТ СН'!$H$14+СВЦЭМ!$D$10+'СЕТ СН'!$H$6-'СЕТ СН'!$H$26</f>
        <v>1308.49119333</v>
      </c>
      <c r="W148" s="36">
        <f>SUMIFS(СВЦЭМ!$D$39:$D$782,СВЦЭМ!$A$39:$A$782,$A148,СВЦЭМ!$B$39:$B$782,W$119)+'СЕТ СН'!$H$14+СВЦЭМ!$D$10+'СЕТ СН'!$H$6-'СЕТ СН'!$H$26</f>
        <v>1330.1875996400001</v>
      </c>
      <c r="X148" s="36">
        <f>SUMIFS(СВЦЭМ!$D$39:$D$782,СВЦЭМ!$A$39:$A$782,$A148,СВЦЭМ!$B$39:$B$782,X$119)+'СЕТ СН'!$H$14+СВЦЭМ!$D$10+'СЕТ СН'!$H$6-'СЕТ СН'!$H$26</f>
        <v>1356.7904964100001</v>
      </c>
      <c r="Y148" s="36">
        <f>SUMIFS(СВЦЭМ!$D$39:$D$782,СВЦЭМ!$A$39:$A$782,$A148,СВЦЭМ!$B$39:$B$782,Y$119)+'СЕТ СН'!$H$14+СВЦЭМ!$D$10+'СЕТ СН'!$H$6-'СЕТ СН'!$H$26</f>
        <v>1397.2783267899999</v>
      </c>
    </row>
    <row r="149" spans="1:27" ht="15.75" x14ac:dyDescent="0.2">
      <c r="A149" s="35">
        <f t="shared" si="3"/>
        <v>44864</v>
      </c>
      <c r="B149" s="36">
        <f>SUMIFS(СВЦЭМ!$D$39:$D$782,СВЦЭМ!$A$39:$A$782,$A149,СВЦЭМ!$B$39:$B$782,B$119)+'СЕТ СН'!$H$14+СВЦЭМ!$D$10+'СЕТ СН'!$H$6-'СЕТ СН'!$H$26</f>
        <v>1371.55319938</v>
      </c>
      <c r="C149" s="36">
        <f>SUMIFS(СВЦЭМ!$D$39:$D$782,СВЦЭМ!$A$39:$A$782,$A149,СВЦЭМ!$B$39:$B$782,C$119)+'СЕТ СН'!$H$14+СВЦЭМ!$D$10+'СЕТ СН'!$H$6-'СЕТ СН'!$H$26</f>
        <v>1392.3214539099999</v>
      </c>
      <c r="D149" s="36">
        <f>SUMIFS(СВЦЭМ!$D$39:$D$782,СВЦЭМ!$A$39:$A$782,$A149,СВЦЭМ!$B$39:$B$782,D$119)+'СЕТ СН'!$H$14+СВЦЭМ!$D$10+'СЕТ СН'!$H$6-'СЕТ СН'!$H$26</f>
        <v>1431.4021034499999</v>
      </c>
      <c r="E149" s="36">
        <f>SUMIFS(СВЦЭМ!$D$39:$D$782,СВЦЭМ!$A$39:$A$782,$A149,СВЦЭМ!$B$39:$B$782,E$119)+'СЕТ СН'!$H$14+СВЦЭМ!$D$10+'СЕТ СН'!$H$6-'СЕТ СН'!$H$26</f>
        <v>1411.6373038199999</v>
      </c>
      <c r="F149" s="36">
        <f>SUMIFS(СВЦЭМ!$D$39:$D$782,СВЦЭМ!$A$39:$A$782,$A149,СВЦЭМ!$B$39:$B$782,F$119)+'СЕТ СН'!$H$14+СВЦЭМ!$D$10+'СЕТ СН'!$H$6-'СЕТ СН'!$H$26</f>
        <v>1439.24677348</v>
      </c>
      <c r="G149" s="36">
        <f>SUMIFS(СВЦЭМ!$D$39:$D$782,СВЦЭМ!$A$39:$A$782,$A149,СВЦЭМ!$B$39:$B$782,G$119)+'СЕТ СН'!$H$14+СВЦЭМ!$D$10+'СЕТ СН'!$H$6-'СЕТ СН'!$H$26</f>
        <v>1412.9363367999999</v>
      </c>
      <c r="H149" s="36">
        <f>SUMIFS(СВЦЭМ!$D$39:$D$782,СВЦЭМ!$A$39:$A$782,$A149,СВЦЭМ!$B$39:$B$782,H$119)+'СЕТ СН'!$H$14+СВЦЭМ!$D$10+'СЕТ СН'!$H$6-'СЕТ СН'!$H$26</f>
        <v>1385.2501368999999</v>
      </c>
      <c r="I149" s="36">
        <f>SUMIFS(СВЦЭМ!$D$39:$D$782,СВЦЭМ!$A$39:$A$782,$A149,СВЦЭМ!$B$39:$B$782,I$119)+'СЕТ СН'!$H$14+СВЦЭМ!$D$10+'СЕТ СН'!$H$6-'СЕТ СН'!$H$26</f>
        <v>1370.20133259</v>
      </c>
      <c r="J149" s="36">
        <f>SUMIFS(СВЦЭМ!$D$39:$D$782,СВЦЭМ!$A$39:$A$782,$A149,СВЦЭМ!$B$39:$B$782,J$119)+'СЕТ СН'!$H$14+СВЦЭМ!$D$10+'СЕТ СН'!$H$6-'СЕТ СН'!$H$26</f>
        <v>1259.34853505</v>
      </c>
      <c r="K149" s="36">
        <f>SUMIFS(СВЦЭМ!$D$39:$D$782,СВЦЭМ!$A$39:$A$782,$A149,СВЦЭМ!$B$39:$B$782,K$119)+'СЕТ СН'!$H$14+СВЦЭМ!$D$10+'СЕТ СН'!$H$6-'СЕТ СН'!$H$26</f>
        <v>1293.3623963099999</v>
      </c>
      <c r="L149" s="36">
        <f>SUMIFS(СВЦЭМ!$D$39:$D$782,СВЦЭМ!$A$39:$A$782,$A149,СВЦЭМ!$B$39:$B$782,L$119)+'СЕТ СН'!$H$14+СВЦЭМ!$D$10+'СЕТ СН'!$H$6-'СЕТ СН'!$H$26</f>
        <v>1351.7612379</v>
      </c>
      <c r="M149" s="36">
        <f>SUMIFS(СВЦЭМ!$D$39:$D$782,СВЦЭМ!$A$39:$A$782,$A149,СВЦЭМ!$B$39:$B$782,M$119)+'СЕТ СН'!$H$14+СВЦЭМ!$D$10+'СЕТ СН'!$H$6-'СЕТ СН'!$H$26</f>
        <v>1346.77988966</v>
      </c>
      <c r="N149" s="36">
        <f>SUMIFS(СВЦЭМ!$D$39:$D$782,СВЦЭМ!$A$39:$A$782,$A149,СВЦЭМ!$B$39:$B$782,N$119)+'СЕТ СН'!$H$14+СВЦЭМ!$D$10+'СЕТ СН'!$H$6-'СЕТ СН'!$H$26</f>
        <v>1368.8543242799999</v>
      </c>
      <c r="O149" s="36">
        <f>SUMIFS(СВЦЭМ!$D$39:$D$782,СВЦЭМ!$A$39:$A$782,$A149,СВЦЭМ!$B$39:$B$782,O$119)+'СЕТ СН'!$H$14+СВЦЭМ!$D$10+'СЕТ СН'!$H$6-'СЕТ СН'!$H$26</f>
        <v>1360.0927964299999</v>
      </c>
      <c r="P149" s="36">
        <f>SUMIFS(СВЦЭМ!$D$39:$D$782,СВЦЭМ!$A$39:$A$782,$A149,СВЦЭМ!$B$39:$B$782,P$119)+'СЕТ СН'!$H$14+СВЦЭМ!$D$10+'СЕТ СН'!$H$6-'СЕТ СН'!$H$26</f>
        <v>1381.39137011</v>
      </c>
      <c r="Q149" s="36">
        <f>SUMIFS(СВЦЭМ!$D$39:$D$782,СВЦЭМ!$A$39:$A$782,$A149,СВЦЭМ!$B$39:$B$782,Q$119)+'СЕТ СН'!$H$14+СВЦЭМ!$D$10+'СЕТ СН'!$H$6-'СЕТ СН'!$H$26</f>
        <v>1385.7420713399999</v>
      </c>
      <c r="R149" s="36">
        <f>SUMIFS(СВЦЭМ!$D$39:$D$782,СВЦЭМ!$A$39:$A$782,$A149,СВЦЭМ!$B$39:$B$782,R$119)+'СЕТ СН'!$H$14+СВЦЭМ!$D$10+'СЕТ СН'!$H$6-'СЕТ СН'!$H$26</f>
        <v>1339.9465928100001</v>
      </c>
      <c r="S149" s="36">
        <f>SUMIFS(СВЦЭМ!$D$39:$D$782,СВЦЭМ!$A$39:$A$782,$A149,СВЦЭМ!$B$39:$B$782,S$119)+'СЕТ СН'!$H$14+СВЦЭМ!$D$10+'СЕТ СН'!$H$6-'СЕТ СН'!$H$26</f>
        <v>1275.11099311</v>
      </c>
      <c r="T149" s="36">
        <f>SUMIFS(СВЦЭМ!$D$39:$D$782,СВЦЭМ!$A$39:$A$782,$A149,СВЦЭМ!$B$39:$B$782,T$119)+'СЕТ СН'!$H$14+СВЦЭМ!$D$10+'СЕТ СН'!$H$6-'СЕТ СН'!$H$26</f>
        <v>1301.0673429999999</v>
      </c>
      <c r="U149" s="36">
        <f>SUMIFS(СВЦЭМ!$D$39:$D$782,СВЦЭМ!$A$39:$A$782,$A149,СВЦЭМ!$B$39:$B$782,U$119)+'СЕТ СН'!$H$14+СВЦЭМ!$D$10+'СЕТ СН'!$H$6-'СЕТ СН'!$H$26</f>
        <v>1313.62497637</v>
      </c>
      <c r="V149" s="36">
        <f>SUMIFS(СВЦЭМ!$D$39:$D$782,СВЦЭМ!$A$39:$A$782,$A149,СВЦЭМ!$B$39:$B$782,V$119)+'СЕТ СН'!$H$14+СВЦЭМ!$D$10+'СЕТ СН'!$H$6-'СЕТ СН'!$H$26</f>
        <v>1311.3406820299999</v>
      </c>
      <c r="W149" s="36">
        <f>SUMIFS(СВЦЭМ!$D$39:$D$782,СВЦЭМ!$A$39:$A$782,$A149,СВЦЭМ!$B$39:$B$782,W$119)+'СЕТ СН'!$H$14+СВЦЭМ!$D$10+'СЕТ СН'!$H$6-'СЕТ СН'!$H$26</f>
        <v>1300.0565535199999</v>
      </c>
      <c r="X149" s="36">
        <f>SUMIFS(СВЦЭМ!$D$39:$D$782,СВЦЭМ!$A$39:$A$782,$A149,СВЦЭМ!$B$39:$B$782,X$119)+'СЕТ СН'!$H$14+СВЦЭМ!$D$10+'СЕТ СН'!$H$6-'СЕТ СН'!$H$26</f>
        <v>1342.85531922</v>
      </c>
      <c r="Y149" s="36">
        <f>SUMIFS(СВЦЭМ!$D$39:$D$782,СВЦЭМ!$A$39:$A$782,$A149,СВЦЭМ!$B$39:$B$782,Y$119)+'СЕТ СН'!$H$14+СВЦЭМ!$D$10+'СЕТ СН'!$H$6-'СЕТ СН'!$H$26</f>
        <v>1430.41656502</v>
      </c>
    </row>
    <row r="150" spans="1:27" ht="15.75" x14ac:dyDescent="0.2">
      <c r="A150" s="35">
        <f t="shared" si="3"/>
        <v>44865</v>
      </c>
      <c r="B150" s="36">
        <f>SUMIFS(СВЦЭМ!$D$39:$D$782,СВЦЭМ!$A$39:$A$782,$A150,СВЦЭМ!$B$39:$B$782,B$119)+'СЕТ СН'!$H$14+СВЦЭМ!$D$10+'СЕТ СН'!$H$6-'СЕТ СН'!$H$26</f>
        <v>1467.9494782700001</v>
      </c>
      <c r="C150" s="36">
        <f>SUMIFS(СВЦЭМ!$D$39:$D$782,СВЦЭМ!$A$39:$A$782,$A150,СВЦЭМ!$B$39:$B$782,C$119)+'СЕТ СН'!$H$14+СВЦЭМ!$D$10+'СЕТ СН'!$H$6-'СЕТ СН'!$H$26</f>
        <v>1502.0301345099999</v>
      </c>
      <c r="D150" s="36">
        <f>SUMIFS(СВЦЭМ!$D$39:$D$782,СВЦЭМ!$A$39:$A$782,$A150,СВЦЭМ!$B$39:$B$782,D$119)+'СЕТ СН'!$H$14+СВЦЭМ!$D$10+'СЕТ СН'!$H$6-'СЕТ СН'!$H$26</f>
        <v>1524.6297153400001</v>
      </c>
      <c r="E150" s="36">
        <f>SUMIFS(СВЦЭМ!$D$39:$D$782,СВЦЭМ!$A$39:$A$782,$A150,СВЦЭМ!$B$39:$B$782,E$119)+'СЕТ СН'!$H$14+СВЦЭМ!$D$10+'СЕТ СН'!$H$6-'СЕТ СН'!$H$26</f>
        <v>1533.1244216499999</v>
      </c>
      <c r="F150" s="36">
        <f>SUMIFS(СВЦЭМ!$D$39:$D$782,СВЦЭМ!$A$39:$A$782,$A150,СВЦЭМ!$B$39:$B$782,F$119)+'СЕТ СН'!$H$14+СВЦЭМ!$D$10+'СЕТ СН'!$H$6-'СЕТ СН'!$H$26</f>
        <v>1530.9029724700001</v>
      </c>
      <c r="G150" s="36">
        <f>SUMIFS(СВЦЭМ!$D$39:$D$782,СВЦЭМ!$A$39:$A$782,$A150,СВЦЭМ!$B$39:$B$782,G$119)+'СЕТ СН'!$H$14+СВЦЭМ!$D$10+'СЕТ СН'!$H$6-'СЕТ СН'!$H$26</f>
        <v>1499.62954433</v>
      </c>
      <c r="H150" s="36">
        <f>SUMIFS(СВЦЭМ!$D$39:$D$782,СВЦЭМ!$A$39:$A$782,$A150,СВЦЭМ!$B$39:$B$782,H$119)+'СЕТ СН'!$H$14+СВЦЭМ!$D$10+'СЕТ СН'!$H$6-'СЕТ СН'!$H$26</f>
        <v>1418.3097445400001</v>
      </c>
      <c r="I150" s="36">
        <f>SUMIFS(СВЦЭМ!$D$39:$D$782,СВЦЭМ!$A$39:$A$782,$A150,СВЦЭМ!$B$39:$B$782,I$119)+'СЕТ СН'!$H$14+СВЦЭМ!$D$10+'СЕТ СН'!$H$6-'СЕТ СН'!$H$26</f>
        <v>1397.2094957199999</v>
      </c>
      <c r="J150" s="36">
        <f>SUMIFS(СВЦЭМ!$D$39:$D$782,СВЦЭМ!$A$39:$A$782,$A150,СВЦЭМ!$B$39:$B$782,J$119)+'СЕТ СН'!$H$14+СВЦЭМ!$D$10+'СЕТ СН'!$H$6-'СЕТ СН'!$H$26</f>
        <v>1345.65242827</v>
      </c>
      <c r="K150" s="36">
        <f>SUMIFS(СВЦЭМ!$D$39:$D$782,СВЦЭМ!$A$39:$A$782,$A150,СВЦЭМ!$B$39:$B$782,K$119)+'СЕТ СН'!$H$14+СВЦЭМ!$D$10+'СЕТ СН'!$H$6-'СЕТ СН'!$H$26</f>
        <v>1340.1275260499999</v>
      </c>
      <c r="L150" s="36">
        <f>SUMIFS(СВЦЭМ!$D$39:$D$782,СВЦЭМ!$A$39:$A$782,$A150,СВЦЭМ!$B$39:$B$782,L$119)+'СЕТ СН'!$H$14+СВЦЭМ!$D$10+'СЕТ СН'!$H$6-'СЕТ СН'!$H$26</f>
        <v>1359.1802575900001</v>
      </c>
      <c r="M150" s="36">
        <f>SUMIFS(СВЦЭМ!$D$39:$D$782,СВЦЭМ!$A$39:$A$782,$A150,СВЦЭМ!$B$39:$B$782,M$119)+'СЕТ СН'!$H$14+СВЦЭМ!$D$10+'СЕТ СН'!$H$6-'СЕТ СН'!$H$26</f>
        <v>1374.02862699</v>
      </c>
      <c r="N150" s="36">
        <f>SUMIFS(СВЦЭМ!$D$39:$D$782,СВЦЭМ!$A$39:$A$782,$A150,СВЦЭМ!$B$39:$B$782,N$119)+'СЕТ СН'!$H$14+СВЦЭМ!$D$10+'СЕТ СН'!$H$6-'СЕТ СН'!$H$26</f>
        <v>1368.3182951199999</v>
      </c>
      <c r="O150" s="36">
        <f>SUMIFS(СВЦЭМ!$D$39:$D$782,СВЦЭМ!$A$39:$A$782,$A150,СВЦЭМ!$B$39:$B$782,O$119)+'СЕТ СН'!$H$14+СВЦЭМ!$D$10+'СЕТ СН'!$H$6-'СЕТ СН'!$H$26</f>
        <v>1371.50763345</v>
      </c>
      <c r="P150" s="36">
        <f>SUMIFS(СВЦЭМ!$D$39:$D$782,СВЦЭМ!$A$39:$A$782,$A150,СВЦЭМ!$B$39:$B$782,P$119)+'СЕТ СН'!$H$14+СВЦЭМ!$D$10+'СЕТ СН'!$H$6-'СЕТ СН'!$H$26</f>
        <v>1389.2091311500001</v>
      </c>
      <c r="Q150" s="36">
        <f>SUMIFS(СВЦЭМ!$D$39:$D$782,СВЦЭМ!$A$39:$A$782,$A150,СВЦЭМ!$B$39:$B$782,Q$119)+'СЕТ СН'!$H$14+СВЦЭМ!$D$10+'СЕТ СН'!$H$6-'СЕТ СН'!$H$26</f>
        <v>1395.19217895</v>
      </c>
      <c r="R150" s="36">
        <f>SUMIFS(СВЦЭМ!$D$39:$D$782,СВЦЭМ!$A$39:$A$782,$A150,СВЦЭМ!$B$39:$B$782,R$119)+'СЕТ СН'!$H$14+СВЦЭМ!$D$10+'СЕТ СН'!$H$6-'СЕТ СН'!$H$26</f>
        <v>1379.0619679500001</v>
      </c>
      <c r="S150" s="36">
        <f>SUMIFS(СВЦЭМ!$D$39:$D$782,СВЦЭМ!$A$39:$A$782,$A150,СВЦЭМ!$B$39:$B$782,S$119)+'СЕТ СН'!$H$14+СВЦЭМ!$D$10+'СЕТ СН'!$H$6-'СЕТ СН'!$H$26</f>
        <v>1326.1100244699999</v>
      </c>
      <c r="T150" s="36">
        <f>SUMIFS(СВЦЭМ!$D$39:$D$782,СВЦЭМ!$A$39:$A$782,$A150,СВЦЭМ!$B$39:$B$782,T$119)+'СЕТ СН'!$H$14+СВЦЭМ!$D$10+'СЕТ СН'!$H$6-'СЕТ СН'!$H$26</f>
        <v>1288.4632655299999</v>
      </c>
      <c r="U150" s="36">
        <f>SUMIFS(СВЦЭМ!$D$39:$D$782,СВЦЭМ!$A$39:$A$782,$A150,СВЦЭМ!$B$39:$B$782,U$119)+'СЕТ СН'!$H$14+СВЦЭМ!$D$10+'СЕТ СН'!$H$6-'СЕТ СН'!$H$26</f>
        <v>1309.4502875400001</v>
      </c>
      <c r="V150" s="36">
        <f>SUMIFS(СВЦЭМ!$D$39:$D$782,СВЦЭМ!$A$39:$A$782,$A150,СВЦЭМ!$B$39:$B$782,V$119)+'СЕТ СН'!$H$14+СВЦЭМ!$D$10+'СЕТ СН'!$H$6-'СЕТ СН'!$H$26</f>
        <v>1332.9592244100002</v>
      </c>
      <c r="W150" s="36">
        <f>SUMIFS(СВЦЭМ!$D$39:$D$782,СВЦЭМ!$A$39:$A$782,$A150,СВЦЭМ!$B$39:$B$782,W$119)+'СЕТ СН'!$H$14+СВЦЭМ!$D$10+'СЕТ СН'!$H$6-'СЕТ СН'!$H$26</f>
        <v>1358.5092206500001</v>
      </c>
      <c r="X150" s="36">
        <f>SUMIFS(СВЦЭМ!$D$39:$D$782,СВЦЭМ!$A$39:$A$782,$A150,СВЦЭМ!$B$39:$B$782,X$119)+'СЕТ СН'!$H$14+СВЦЭМ!$D$10+'СЕТ СН'!$H$6-'СЕТ СН'!$H$26</f>
        <v>1382.7795720199999</v>
      </c>
      <c r="Y150" s="36">
        <f>SUMIFS(СВЦЭМ!$D$39:$D$782,СВЦЭМ!$A$39:$A$782,$A150,СВЦЭМ!$B$39:$B$782,Y$119)+'СЕТ СН'!$H$14+СВЦЭМ!$D$10+'СЕТ СН'!$H$6-'СЕТ СН'!$H$26</f>
        <v>1411.68306788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01.10.2022</v>
      </c>
      <c r="B156" s="36">
        <f>SUMIFS(СВЦЭМ!$D$39:$D$782,СВЦЭМ!$A$39:$A$782,$A156,СВЦЭМ!$B$39:$B$782,B$155)+'СЕТ СН'!$I$14+СВЦЭМ!$D$10+'СЕТ СН'!$I$6-'СЕТ СН'!$I$26</f>
        <v>1510.0136666600001</v>
      </c>
      <c r="C156" s="36">
        <f>SUMIFS(СВЦЭМ!$D$39:$D$782,СВЦЭМ!$A$39:$A$782,$A156,СВЦЭМ!$B$39:$B$782,C$155)+'СЕТ СН'!$I$14+СВЦЭМ!$D$10+'СЕТ СН'!$I$6-'СЕТ СН'!$I$26</f>
        <v>1533.140226</v>
      </c>
      <c r="D156" s="36">
        <f>SUMIFS(СВЦЭМ!$D$39:$D$782,СВЦЭМ!$A$39:$A$782,$A156,СВЦЭМ!$B$39:$B$782,D$155)+'СЕТ СН'!$I$14+СВЦЭМ!$D$10+'СЕТ СН'!$I$6-'СЕТ СН'!$I$26</f>
        <v>1554.55324784</v>
      </c>
      <c r="E156" s="36">
        <f>SUMIFS(СВЦЭМ!$D$39:$D$782,СВЦЭМ!$A$39:$A$782,$A156,СВЦЭМ!$B$39:$B$782,E$155)+'СЕТ СН'!$I$14+СВЦЭМ!$D$10+'СЕТ СН'!$I$6-'СЕТ СН'!$I$26</f>
        <v>1555.6273318799999</v>
      </c>
      <c r="F156" s="36">
        <f>SUMIFS(СВЦЭМ!$D$39:$D$782,СВЦЭМ!$A$39:$A$782,$A156,СВЦЭМ!$B$39:$B$782,F$155)+'СЕТ СН'!$I$14+СВЦЭМ!$D$10+'СЕТ СН'!$I$6-'СЕТ СН'!$I$26</f>
        <v>1561.4151915799998</v>
      </c>
      <c r="G156" s="36">
        <f>SUMIFS(СВЦЭМ!$D$39:$D$782,СВЦЭМ!$A$39:$A$782,$A156,СВЦЭМ!$B$39:$B$782,G$155)+'СЕТ СН'!$I$14+СВЦЭМ!$D$10+'СЕТ СН'!$I$6-'СЕТ СН'!$I$26</f>
        <v>1550.3319036799999</v>
      </c>
      <c r="H156" s="36">
        <f>SUMIFS(СВЦЭМ!$D$39:$D$782,СВЦЭМ!$A$39:$A$782,$A156,СВЦЭМ!$B$39:$B$782,H$155)+'СЕТ СН'!$I$14+СВЦЭМ!$D$10+'СЕТ СН'!$I$6-'СЕТ СН'!$I$26</f>
        <v>1523.57896944</v>
      </c>
      <c r="I156" s="36">
        <f>SUMIFS(СВЦЭМ!$D$39:$D$782,СВЦЭМ!$A$39:$A$782,$A156,СВЦЭМ!$B$39:$B$782,I$155)+'СЕТ СН'!$I$14+СВЦЭМ!$D$10+'СЕТ СН'!$I$6-'СЕТ СН'!$I$26</f>
        <v>1443.1647630500001</v>
      </c>
      <c r="J156" s="36">
        <f>SUMIFS(СВЦЭМ!$D$39:$D$782,СВЦЭМ!$A$39:$A$782,$A156,СВЦЭМ!$B$39:$B$782,J$155)+'СЕТ СН'!$I$14+СВЦЭМ!$D$10+'СЕТ СН'!$I$6-'СЕТ СН'!$I$26</f>
        <v>1509.71443447</v>
      </c>
      <c r="K156" s="36">
        <f>SUMIFS(СВЦЭМ!$D$39:$D$782,СВЦЭМ!$A$39:$A$782,$A156,СВЦЭМ!$B$39:$B$782,K$155)+'СЕТ СН'!$I$14+СВЦЭМ!$D$10+'СЕТ СН'!$I$6-'СЕТ СН'!$I$26</f>
        <v>1539.89066824</v>
      </c>
      <c r="L156" s="36">
        <f>SUMIFS(СВЦЭМ!$D$39:$D$782,СВЦЭМ!$A$39:$A$782,$A156,СВЦЭМ!$B$39:$B$782,L$155)+'СЕТ СН'!$I$14+СВЦЭМ!$D$10+'СЕТ СН'!$I$6-'СЕТ СН'!$I$26</f>
        <v>1539.5601801100001</v>
      </c>
      <c r="M156" s="36">
        <f>SUMIFS(СВЦЭМ!$D$39:$D$782,СВЦЭМ!$A$39:$A$782,$A156,СВЦЭМ!$B$39:$B$782,M$155)+'СЕТ СН'!$I$14+СВЦЭМ!$D$10+'СЕТ СН'!$I$6-'СЕТ СН'!$I$26</f>
        <v>1487.92297826</v>
      </c>
      <c r="N156" s="36">
        <f>SUMIFS(СВЦЭМ!$D$39:$D$782,СВЦЭМ!$A$39:$A$782,$A156,СВЦЭМ!$B$39:$B$782,N$155)+'СЕТ СН'!$I$14+СВЦЭМ!$D$10+'СЕТ СН'!$I$6-'СЕТ СН'!$I$26</f>
        <v>1475.9985250899999</v>
      </c>
      <c r="O156" s="36">
        <f>SUMIFS(СВЦЭМ!$D$39:$D$782,СВЦЭМ!$A$39:$A$782,$A156,СВЦЭМ!$B$39:$B$782,O$155)+'СЕТ СН'!$I$14+СВЦЭМ!$D$10+'СЕТ СН'!$I$6-'СЕТ СН'!$I$26</f>
        <v>1461.1699510899998</v>
      </c>
      <c r="P156" s="36">
        <f>SUMIFS(СВЦЭМ!$D$39:$D$782,СВЦЭМ!$A$39:$A$782,$A156,СВЦЭМ!$B$39:$B$782,P$155)+'СЕТ СН'!$I$14+СВЦЭМ!$D$10+'СЕТ СН'!$I$6-'СЕТ СН'!$I$26</f>
        <v>1451.3249758900001</v>
      </c>
      <c r="Q156" s="36">
        <f>SUMIFS(СВЦЭМ!$D$39:$D$782,СВЦЭМ!$A$39:$A$782,$A156,СВЦЭМ!$B$39:$B$782,Q$155)+'СЕТ СН'!$I$14+СВЦЭМ!$D$10+'СЕТ СН'!$I$6-'СЕТ СН'!$I$26</f>
        <v>1445.6811757800001</v>
      </c>
      <c r="R156" s="36">
        <f>SUMIFS(СВЦЭМ!$D$39:$D$782,СВЦЭМ!$A$39:$A$782,$A156,СВЦЭМ!$B$39:$B$782,R$155)+'СЕТ СН'!$I$14+СВЦЭМ!$D$10+'СЕТ СН'!$I$6-'СЕТ СН'!$I$26</f>
        <v>1444.5049997000001</v>
      </c>
      <c r="S156" s="36">
        <f>SUMIFS(СВЦЭМ!$D$39:$D$782,СВЦЭМ!$A$39:$A$782,$A156,СВЦЭМ!$B$39:$B$782,S$155)+'СЕТ СН'!$I$14+СВЦЭМ!$D$10+'СЕТ СН'!$I$6-'СЕТ СН'!$I$26</f>
        <v>1484.6453785799999</v>
      </c>
      <c r="T156" s="36">
        <f>SUMIFS(СВЦЭМ!$D$39:$D$782,СВЦЭМ!$A$39:$A$782,$A156,СВЦЭМ!$B$39:$B$782,T$155)+'СЕТ СН'!$I$14+СВЦЭМ!$D$10+'СЕТ СН'!$I$6-'СЕТ СН'!$I$26</f>
        <v>1609.25005874</v>
      </c>
      <c r="U156" s="36">
        <f>SUMIFS(СВЦЭМ!$D$39:$D$782,СВЦЭМ!$A$39:$A$782,$A156,СВЦЭМ!$B$39:$B$782,U$155)+'СЕТ СН'!$I$14+СВЦЭМ!$D$10+'СЕТ СН'!$I$6-'СЕТ СН'!$I$26</f>
        <v>1627.63496842</v>
      </c>
      <c r="V156" s="36">
        <f>SUMIFS(СВЦЭМ!$D$39:$D$782,СВЦЭМ!$A$39:$A$782,$A156,СВЦЭМ!$B$39:$B$782,V$155)+'СЕТ СН'!$I$14+СВЦЭМ!$D$10+'СЕТ СН'!$I$6-'СЕТ СН'!$I$26</f>
        <v>1628.77934534</v>
      </c>
      <c r="W156" s="36">
        <f>SUMIFS(СВЦЭМ!$D$39:$D$782,СВЦЭМ!$A$39:$A$782,$A156,СВЦЭМ!$B$39:$B$782,W$155)+'СЕТ СН'!$I$14+СВЦЭМ!$D$10+'СЕТ СН'!$I$6-'СЕТ СН'!$I$26</f>
        <v>1616.87481217</v>
      </c>
      <c r="X156" s="36">
        <f>SUMIFS(СВЦЭМ!$D$39:$D$782,СВЦЭМ!$A$39:$A$782,$A156,СВЦЭМ!$B$39:$B$782,X$155)+'СЕТ СН'!$I$14+СВЦЭМ!$D$10+'СЕТ СН'!$I$6-'СЕТ СН'!$I$26</f>
        <v>1606.0432454900001</v>
      </c>
      <c r="Y156" s="36">
        <f>SUMIFS(СВЦЭМ!$D$39:$D$782,СВЦЭМ!$A$39:$A$782,$A156,СВЦЭМ!$B$39:$B$782,Y$155)+'СЕТ СН'!$I$14+СВЦЭМ!$D$10+'СЕТ СН'!$I$6-'СЕТ СН'!$I$26</f>
        <v>1576.5296410400001</v>
      </c>
      <c r="AA156" s="45"/>
    </row>
    <row r="157" spans="1:27" ht="15.75" x14ac:dyDescent="0.2">
      <c r="A157" s="35">
        <f>A156+1</f>
        <v>44836</v>
      </c>
      <c r="B157" s="36">
        <f>SUMIFS(СВЦЭМ!$D$39:$D$782,СВЦЭМ!$A$39:$A$782,$A157,СВЦЭМ!$B$39:$B$782,B$155)+'СЕТ СН'!$I$14+СВЦЭМ!$D$10+'СЕТ СН'!$I$6-'СЕТ СН'!$I$26</f>
        <v>1493.02378918</v>
      </c>
      <c r="C157" s="36">
        <f>SUMIFS(СВЦЭМ!$D$39:$D$782,СВЦЭМ!$A$39:$A$782,$A157,СВЦЭМ!$B$39:$B$782,C$155)+'СЕТ СН'!$I$14+СВЦЭМ!$D$10+'СЕТ СН'!$I$6-'СЕТ СН'!$I$26</f>
        <v>1497.6679936999999</v>
      </c>
      <c r="D157" s="36">
        <f>SUMIFS(СВЦЭМ!$D$39:$D$782,СВЦЭМ!$A$39:$A$782,$A157,СВЦЭМ!$B$39:$B$782,D$155)+'СЕТ СН'!$I$14+СВЦЭМ!$D$10+'СЕТ СН'!$I$6-'СЕТ СН'!$I$26</f>
        <v>1542.4153356500001</v>
      </c>
      <c r="E157" s="36">
        <f>SUMIFS(СВЦЭМ!$D$39:$D$782,СВЦЭМ!$A$39:$A$782,$A157,СВЦЭМ!$B$39:$B$782,E$155)+'СЕТ СН'!$I$14+СВЦЭМ!$D$10+'СЕТ СН'!$I$6-'СЕТ СН'!$I$26</f>
        <v>1579.9951190700001</v>
      </c>
      <c r="F157" s="36">
        <f>SUMIFS(СВЦЭМ!$D$39:$D$782,СВЦЭМ!$A$39:$A$782,$A157,СВЦЭМ!$B$39:$B$782,F$155)+'СЕТ СН'!$I$14+СВЦЭМ!$D$10+'СЕТ СН'!$I$6-'СЕТ СН'!$I$26</f>
        <v>1576.6316812600001</v>
      </c>
      <c r="G157" s="36">
        <f>SUMIFS(СВЦЭМ!$D$39:$D$782,СВЦЭМ!$A$39:$A$782,$A157,СВЦЭМ!$B$39:$B$782,G$155)+'СЕТ СН'!$I$14+СВЦЭМ!$D$10+'СЕТ СН'!$I$6-'СЕТ СН'!$I$26</f>
        <v>1565.7395427299998</v>
      </c>
      <c r="H157" s="36">
        <f>SUMIFS(СВЦЭМ!$D$39:$D$782,СВЦЭМ!$A$39:$A$782,$A157,СВЦЭМ!$B$39:$B$782,H$155)+'СЕТ СН'!$I$14+СВЦЭМ!$D$10+'СЕТ СН'!$I$6-'СЕТ СН'!$I$26</f>
        <v>1541.9299505200001</v>
      </c>
      <c r="I157" s="36">
        <f>SUMIFS(СВЦЭМ!$D$39:$D$782,СВЦЭМ!$A$39:$A$782,$A157,СВЦЭМ!$B$39:$B$782,I$155)+'СЕТ СН'!$I$14+СВЦЭМ!$D$10+'СЕТ СН'!$I$6-'СЕТ СН'!$I$26</f>
        <v>1526.6094315299999</v>
      </c>
      <c r="J157" s="36">
        <f>SUMIFS(СВЦЭМ!$D$39:$D$782,СВЦЭМ!$A$39:$A$782,$A157,СВЦЭМ!$B$39:$B$782,J$155)+'СЕТ СН'!$I$14+СВЦЭМ!$D$10+'СЕТ СН'!$I$6-'СЕТ СН'!$I$26</f>
        <v>1515.5856549</v>
      </c>
      <c r="K157" s="36">
        <f>SUMIFS(СВЦЭМ!$D$39:$D$782,СВЦЭМ!$A$39:$A$782,$A157,СВЦЭМ!$B$39:$B$782,K$155)+'СЕТ СН'!$I$14+СВЦЭМ!$D$10+'СЕТ СН'!$I$6-'СЕТ СН'!$I$26</f>
        <v>1487.9931314800001</v>
      </c>
      <c r="L157" s="36">
        <f>SUMIFS(СВЦЭМ!$D$39:$D$782,СВЦЭМ!$A$39:$A$782,$A157,СВЦЭМ!$B$39:$B$782,L$155)+'СЕТ СН'!$I$14+СВЦЭМ!$D$10+'СЕТ СН'!$I$6-'СЕТ СН'!$I$26</f>
        <v>1490.25245786</v>
      </c>
      <c r="M157" s="36">
        <f>SUMIFS(СВЦЭМ!$D$39:$D$782,СВЦЭМ!$A$39:$A$782,$A157,СВЦЭМ!$B$39:$B$782,M$155)+'СЕТ СН'!$I$14+СВЦЭМ!$D$10+'СЕТ СН'!$I$6-'СЕТ СН'!$I$26</f>
        <v>1452.3654817199999</v>
      </c>
      <c r="N157" s="36">
        <f>SUMIFS(СВЦЭМ!$D$39:$D$782,СВЦЭМ!$A$39:$A$782,$A157,СВЦЭМ!$B$39:$B$782,N$155)+'СЕТ СН'!$I$14+СВЦЭМ!$D$10+'СЕТ СН'!$I$6-'СЕТ СН'!$I$26</f>
        <v>1465.0408413800001</v>
      </c>
      <c r="O157" s="36">
        <f>SUMIFS(СВЦЭМ!$D$39:$D$782,СВЦЭМ!$A$39:$A$782,$A157,СВЦЭМ!$B$39:$B$782,O$155)+'СЕТ СН'!$I$14+СВЦЭМ!$D$10+'СЕТ СН'!$I$6-'СЕТ СН'!$I$26</f>
        <v>1472.14396038</v>
      </c>
      <c r="P157" s="36">
        <f>SUMIFS(СВЦЭМ!$D$39:$D$782,СВЦЭМ!$A$39:$A$782,$A157,СВЦЭМ!$B$39:$B$782,P$155)+'СЕТ СН'!$I$14+СВЦЭМ!$D$10+'СЕТ СН'!$I$6-'СЕТ СН'!$I$26</f>
        <v>1486.4671436200001</v>
      </c>
      <c r="Q157" s="36">
        <f>SUMIFS(СВЦЭМ!$D$39:$D$782,СВЦЭМ!$A$39:$A$782,$A157,СВЦЭМ!$B$39:$B$782,Q$155)+'СЕТ СН'!$I$14+СВЦЭМ!$D$10+'СЕТ СН'!$I$6-'СЕТ СН'!$I$26</f>
        <v>1497.0209686799999</v>
      </c>
      <c r="R157" s="36">
        <f>SUMIFS(СВЦЭМ!$D$39:$D$782,СВЦЭМ!$A$39:$A$782,$A157,СВЦЭМ!$B$39:$B$782,R$155)+'СЕТ СН'!$I$14+СВЦЭМ!$D$10+'СЕТ СН'!$I$6-'СЕТ СН'!$I$26</f>
        <v>1500.167279</v>
      </c>
      <c r="S157" s="36">
        <f>SUMIFS(СВЦЭМ!$D$39:$D$782,СВЦЭМ!$A$39:$A$782,$A157,СВЦЭМ!$B$39:$B$782,S$155)+'СЕТ СН'!$I$14+СВЦЭМ!$D$10+'СЕТ СН'!$I$6-'СЕТ СН'!$I$26</f>
        <v>1482.06485507</v>
      </c>
      <c r="T157" s="36">
        <f>SUMIFS(СВЦЭМ!$D$39:$D$782,СВЦЭМ!$A$39:$A$782,$A157,СВЦЭМ!$B$39:$B$782,T$155)+'СЕТ СН'!$I$14+СВЦЭМ!$D$10+'СЕТ СН'!$I$6-'СЕТ СН'!$I$26</f>
        <v>1596.0239656900001</v>
      </c>
      <c r="U157" s="36">
        <f>SUMIFS(СВЦЭМ!$D$39:$D$782,СВЦЭМ!$A$39:$A$782,$A157,СВЦЭМ!$B$39:$B$782,U$155)+'СЕТ СН'!$I$14+СВЦЭМ!$D$10+'СЕТ СН'!$I$6-'СЕТ СН'!$I$26</f>
        <v>1627.7577084600002</v>
      </c>
      <c r="V157" s="36">
        <f>SUMIFS(СВЦЭМ!$D$39:$D$782,СВЦЭМ!$A$39:$A$782,$A157,СВЦЭМ!$B$39:$B$782,V$155)+'СЕТ СН'!$I$14+СВЦЭМ!$D$10+'СЕТ СН'!$I$6-'СЕТ СН'!$I$26</f>
        <v>1629.24839862</v>
      </c>
      <c r="W157" s="36">
        <f>SUMIFS(СВЦЭМ!$D$39:$D$782,СВЦЭМ!$A$39:$A$782,$A157,СВЦЭМ!$B$39:$B$782,W$155)+'СЕТ СН'!$I$14+СВЦЭМ!$D$10+'СЕТ СН'!$I$6-'СЕТ СН'!$I$26</f>
        <v>1612.0736457500002</v>
      </c>
      <c r="X157" s="36">
        <f>SUMIFS(СВЦЭМ!$D$39:$D$782,СВЦЭМ!$A$39:$A$782,$A157,СВЦЭМ!$B$39:$B$782,X$155)+'СЕТ СН'!$I$14+СВЦЭМ!$D$10+'СЕТ СН'!$I$6-'СЕТ СН'!$I$26</f>
        <v>1576.4303598700001</v>
      </c>
      <c r="Y157" s="36">
        <f>SUMIFS(СВЦЭМ!$D$39:$D$782,СВЦЭМ!$A$39:$A$782,$A157,СВЦЭМ!$B$39:$B$782,Y$155)+'СЕТ СН'!$I$14+СВЦЭМ!$D$10+'СЕТ СН'!$I$6-'СЕТ СН'!$I$26</f>
        <v>1569.42150894</v>
      </c>
    </row>
    <row r="158" spans="1:27" ht="15.75" x14ac:dyDescent="0.2">
      <c r="A158" s="35">
        <f t="shared" ref="A158:A186" si="4">A157+1</f>
        <v>44837</v>
      </c>
      <c r="B158" s="36">
        <f>SUMIFS(СВЦЭМ!$D$39:$D$782,СВЦЭМ!$A$39:$A$782,$A158,СВЦЭМ!$B$39:$B$782,B$155)+'СЕТ СН'!$I$14+СВЦЭМ!$D$10+'СЕТ СН'!$I$6-'СЕТ СН'!$I$26</f>
        <v>1569.61184514</v>
      </c>
      <c r="C158" s="36">
        <f>SUMIFS(СВЦЭМ!$D$39:$D$782,СВЦЭМ!$A$39:$A$782,$A158,СВЦЭМ!$B$39:$B$782,C$155)+'СЕТ СН'!$I$14+СВЦЭМ!$D$10+'СЕТ СН'!$I$6-'СЕТ СН'!$I$26</f>
        <v>1601.7459970899999</v>
      </c>
      <c r="D158" s="36">
        <f>SUMIFS(СВЦЭМ!$D$39:$D$782,СВЦЭМ!$A$39:$A$782,$A158,СВЦЭМ!$B$39:$B$782,D$155)+'СЕТ СН'!$I$14+СВЦЭМ!$D$10+'СЕТ СН'!$I$6-'СЕТ СН'!$I$26</f>
        <v>1618.4901347700002</v>
      </c>
      <c r="E158" s="36">
        <f>SUMIFS(СВЦЭМ!$D$39:$D$782,СВЦЭМ!$A$39:$A$782,$A158,СВЦЭМ!$B$39:$B$782,E$155)+'СЕТ СН'!$I$14+СВЦЭМ!$D$10+'СЕТ СН'!$I$6-'СЕТ СН'!$I$26</f>
        <v>1623.6669412800002</v>
      </c>
      <c r="F158" s="36">
        <f>SUMIFS(СВЦЭМ!$D$39:$D$782,СВЦЭМ!$A$39:$A$782,$A158,СВЦЭМ!$B$39:$B$782,F$155)+'СЕТ СН'!$I$14+СВЦЭМ!$D$10+'СЕТ СН'!$I$6-'СЕТ СН'!$I$26</f>
        <v>1608.3729251500001</v>
      </c>
      <c r="G158" s="36">
        <f>SUMIFS(СВЦЭМ!$D$39:$D$782,СВЦЭМ!$A$39:$A$782,$A158,СВЦЭМ!$B$39:$B$782,G$155)+'СЕТ СН'!$I$14+СВЦЭМ!$D$10+'СЕТ СН'!$I$6-'СЕТ СН'!$I$26</f>
        <v>1578.2747051400002</v>
      </c>
      <c r="H158" s="36">
        <f>SUMIFS(СВЦЭМ!$D$39:$D$782,СВЦЭМ!$A$39:$A$782,$A158,СВЦЭМ!$B$39:$B$782,H$155)+'СЕТ СН'!$I$14+СВЦЭМ!$D$10+'СЕТ СН'!$I$6-'СЕТ СН'!$I$26</f>
        <v>1502.58689258</v>
      </c>
      <c r="I158" s="36">
        <f>SUMIFS(СВЦЭМ!$D$39:$D$782,СВЦЭМ!$A$39:$A$782,$A158,СВЦЭМ!$B$39:$B$782,I$155)+'СЕТ СН'!$I$14+СВЦЭМ!$D$10+'СЕТ СН'!$I$6-'СЕТ СН'!$I$26</f>
        <v>1448.8554072699999</v>
      </c>
      <c r="J158" s="36">
        <f>SUMIFS(СВЦЭМ!$D$39:$D$782,СВЦЭМ!$A$39:$A$782,$A158,СВЦЭМ!$B$39:$B$782,J$155)+'СЕТ СН'!$I$14+СВЦЭМ!$D$10+'СЕТ СН'!$I$6-'СЕТ СН'!$I$26</f>
        <v>1422.13464843</v>
      </c>
      <c r="K158" s="36">
        <f>SUMIFS(СВЦЭМ!$D$39:$D$782,СВЦЭМ!$A$39:$A$782,$A158,СВЦЭМ!$B$39:$B$782,K$155)+'СЕТ СН'!$I$14+СВЦЭМ!$D$10+'СЕТ СН'!$I$6-'СЕТ СН'!$I$26</f>
        <v>1406.8734540299999</v>
      </c>
      <c r="L158" s="36">
        <f>SUMIFS(СВЦЭМ!$D$39:$D$782,СВЦЭМ!$A$39:$A$782,$A158,СВЦЭМ!$B$39:$B$782,L$155)+'СЕТ СН'!$I$14+СВЦЭМ!$D$10+'СЕТ СН'!$I$6-'СЕТ СН'!$I$26</f>
        <v>1401.63811459</v>
      </c>
      <c r="M158" s="36">
        <f>SUMIFS(СВЦЭМ!$D$39:$D$782,СВЦЭМ!$A$39:$A$782,$A158,СВЦЭМ!$B$39:$B$782,M$155)+'СЕТ СН'!$I$14+СВЦЭМ!$D$10+'СЕТ СН'!$I$6-'СЕТ СН'!$I$26</f>
        <v>1421.8102558800001</v>
      </c>
      <c r="N158" s="36">
        <f>SUMIFS(СВЦЭМ!$D$39:$D$782,СВЦЭМ!$A$39:$A$782,$A158,СВЦЭМ!$B$39:$B$782,N$155)+'СЕТ СН'!$I$14+СВЦЭМ!$D$10+'СЕТ СН'!$I$6-'СЕТ СН'!$I$26</f>
        <v>1445.576642</v>
      </c>
      <c r="O158" s="36">
        <f>SUMIFS(СВЦЭМ!$D$39:$D$782,СВЦЭМ!$A$39:$A$782,$A158,СВЦЭМ!$B$39:$B$782,O$155)+'СЕТ СН'!$I$14+СВЦЭМ!$D$10+'СЕТ СН'!$I$6-'СЕТ СН'!$I$26</f>
        <v>1461.2500422600001</v>
      </c>
      <c r="P158" s="36">
        <f>SUMIFS(СВЦЭМ!$D$39:$D$782,СВЦЭМ!$A$39:$A$782,$A158,СВЦЭМ!$B$39:$B$782,P$155)+'СЕТ СН'!$I$14+СВЦЭМ!$D$10+'СЕТ СН'!$I$6-'СЕТ СН'!$I$26</f>
        <v>1469.9266179199999</v>
      </c>
      <c r="Q158" s="36">
        <f>SUMIFS(СВЦЭМ!$D$39:$D$782,СВЦЭМ!$A$39:$A$782,$A158,СВЦЭМ!$B$39:$B$782,Q$155)+'СЕТ СН'!$I$14+СВЦЭМ!$D$10+'СЕТ СН'!$I$6-'СЕТ СН'!$I$26</f>
        <v>1465.3772401799999</v>
      </c>
      <c r="R158" s="36">
        <f>SUMIFS(СВЦЭМ!$D$39:$D$782,СВЦЭМ!$A$39:$A$782,$A158,СВЦЭМ!$B$39:$B$782,R$155)+'СЕТ СН'!$I$14+СВЦЭМ!$D$10+'СЕТ СН'!$I$6-'СЕТ СН'!$I$26</f>
        <v>1451.8895752200001</v>
      </c>
      <c r="S158" s="36">
        <f>SUMIFS(СВЦЭМ!$D$39:$D$782,СВЦЭМ!$A$39:$A$782,$A158,СВЦЭМ!$B$39:$B$782,S$155)+'СЕТ СН'!$I$14+СВЦЭМ!$D$10+'СЕТ СН'!$I$6-'СЕТ СН'!$I$26</f>
        <v>1431.2130496899999</v>
      </c>
      <c r="T158" s="36">
        <f>SUMIFS(СВЦЭМ!$D$39:$D$782,СВЦЭМ!$A$39:$A$782,$A158,СВЦЭМ!$B$39:$B$782,T$155)+'СЕТ СН'!$I$14+СВЦЭМ!$D$10+'СЕТ СН'!$I$6-'СЕТ СН'!$I$26</f>
        <v>1393.2402471999999</v>
      </c>
      <c r="U158" s="36">
        <f>SUMIFS(СВЦЭМ!$D$39:$D$782,СВЦЭМ!$A$39:$A$782,$A158,СВЦЭМ!$B$39:$B$782,U$155)+'СЕТ СН'!$I$14+СВЦЭМ!$D$10+'СЕТ СН'!$I$6-'СЕТ СН'!$I$26</f>
        <v>1374.5857132000001</v>
      </c>
      <c r="V158" s="36">
        <f>SUMIFS(СВЦЭМ!$D$39:$D$782,СВЦЭМ!$A$39:$A$782,$A158,СВЦЭМ!$B$39:$B$782,V$155)+'СЕТ СН'!$I$14+СВЦЭМ!$D$10+'СЕТ СН'!$I$6-'СЕТ СН'!$I$26</f>
        <v>1384.84274082</v>
      </c>
      <c r="W158" s="36">
        <f>SUMIFS(СВЦЭМ!$D$39:$D$782,СВЦЭМ!$A$39:$A$782,$A158,СВЦЭМ!$B$39:$B$782,W$155)+'СЕТ СН'!$I$14+СВЦЭМ!$D$10+'СЕТ СН'!$I$6-'СЕТ СН'!$I$26</f>
        <v>1418.18809472</v>
      </c>
      <c r="X158" s="36">
        <f>SUMIFS(СВЦЭМ!$D$39:$D$782,СВЦЭМ!$A$39:$A$782,$A158,СВЦЭМ!$B$39:$B$782,X$155)+'СЕТ СН'!$I$14+СВЦЭМ!$D$10+'СЕТ СН'!$I$6-'СЕТ СН'!$I$26</f>
        <v>1468.7745313099999</v>
      </c>
      <c r="Y158" s="36">
        <f>SUMIFS(СВЦЭМ!$D$39:$D$782,СВЦЭМ!$A$39:$A$782,$A158,СВЦЭМ!$B$39:$B$782,Y$155)+'СЕТ СН'!$I$14+СВЦЭМ!$D$10+'СЕТ СН'!$I$6-'СЕТ СН'!$I$26</f>
        <v>1502.50271806</v>
      </c>
    </row>
    <row r="159" spans="1:27" ht="15.75" x14ac:dyDescent="0.2">
      <c r="A159" s="35">
        <f t="shared" si="4"/>
        <v>44838</v>
      </c>
      <c r="B159" s="36">
        <f>SUMIFS(СВЦЭМ!$D$39:$D$782,СВЦЭМ!$A$39:$A$782,$A159,СВЦЭМ!$B$39:$B$782,B$155)+'СЕТ СН'!$I$14+СВЦЭМ!$D$10+'СЕТ СН'!$I$6-'СЕТ СН'!$I$26</f>
        <v>1441.8285419899998</v>
      </c>
      <c r="C159" s="36">
        <f>SUMIFS(СВЦЭМ!$D$39:$D$782,СВЦЭМ!$A$39:$A$782,$A159,СВЦЭМ!$B$39:$B$782,C$155)+'СЕТ СН'!$I$14+СВЦЭМ!$D$10+'СЕТ СН'!$I$6-'СЕТ СН'!$I$26</f>
        <v>1467.3077622400001</v>
      </c>
      <c r="D159" s="36">
        <f>SUMIFS(СВЦЭМ!$D$39:$D$782,СВЦЭМ!$A$39:$A$782,$A159,СВЦЭМ!$B$39:$B$782,D$155)+'СЕТ СН'!$I$14+СВЦЭМ!$D$10+'СЕТ СН'!$I$6-'СЕТ СН'!$I$26</f>
        <v>1479.4637290999999</v>
      </c>
      <c r="E159" s="36">
        <f>SUMIFS(СВЦЭМ!$D$39:$D$782,СВЦЭМ!$A$39:$A$782,$A159,СВЦЭМ!$B$39:$B$782,E$155)+'СЕТ СН'!$I$14+СВЦЭМ!$D$10+'СЕТ СН'!$I$6-'СЕТ СН'!$I$26</f>
        <v>1489.10332937</v>
      </c>
      <c r="F159" s="36">
        <f>SUMIFS(СВЦЭМ!$D$39:$D$782,СВЦЭМ!$A$39:$A$782,$A159,СВЦЭМ!$B$39:$B$782,F$155)+'СЕТ СН'!$I$14+СВЦЭМ!$D$10+'СЕТ СН'!$I$6-'СЕТ СН'!$I$26</f>
        <v>1492.31716379</v>
      </c>
      <c r="G159" s="36">
        <f>SUMIFS(СВЦЭМ!$D$39:$D$782,СВЦЭМ!$A$39:$A$782,$A159,СВЦЭМ!$B$39:$B$782,G$155)+'СЕТ СН'!$I$14+СВЦЭМ!$D$10+'СЕТ СН'!$I$6-'СЕТ СН'!$I$26</f>
        <v>1472.1614359599998</v>
      </c>
      <c r="H159" s="36">
        <f>SUMIFS(СВЦЭМ!$D$39:$D$782,СВЦЭМ!$A$39:$A$782,$A159,СВЦЭМ!$B$39:$B$782,H$155)+'СЕТ СН'!$I$14+СВЦЭМ!$D$10+'СЕТ СН'!$I$6-'СЕТ СН'!$I$26</f>
        <v>1418.9693682</v>
      </c>
      <c r="I159" s="36">
        <f>SUMIFS(СВЦЭМ!$D$39:$D$782,СВЦЭМ!$A$39:$A$782,$A159,СВЦЭМ!$B$39:$B$782,I$155)+'СЕТ СН'!$I$14+СВЦЭМ!$D$10+'СЕТ СН'!$I$6-'СЕТ СН'!$I$26</f>
        <v>1371.90570985</v>
      </c>
      <c r="J159" s="36">
        <f>SUMIFS(СВЦЭМ!$D$39:$D$782,СВЦЭМ!$A$39:$A$782,$A159,СВЦЭМ!$B$39:$B$782,J$155)+'СЕТ СН'!$I$14+СВЦЭМ!$D$10+'СЕТ СН'!$I$6-'СЕТ СН'!$I$26</f>
        <v>1370.10951694</v>
      </c>
      <c r="K159" s="36">
        <f>SUMIFS(СВЦЭМ!$D$39:$D$782,СВЦЭМ!$A$39:$A$782,$A159,СВЦЭМ!$B$39:$B$782,K$155)+'СЕТ СН'!$I$14+СВЦЭМ!$D$10+'СЕТ СН'!$I$6-'СЕТ СН'!$I$26</f>
        <v>1358.70803877</v>
      </c>
      <c r="L159" s="36">
        <f>SUMIFS(СВЦЭМ!$D$39:$D$782,СВЦЭМ!$A$39:$A$782,$A159,СВЦЭМ!$B$39:$B$782,L$155)+'СЕТ СН'!$I$14+СВЦЭМ!$D$10+'СЕТ СН'!$I$6-'СЕТ СН'!$I$26</f>
        <v>1358.5026703799999</v>
      </c>
      <c r="M159" s="36">
        <f>SUMIFS(СВЦЭМ!$D$39:$D$782,СВЦЭМ!$A$39:$A$782,$A159,СВЦЭМ!$B$39:$B$782,M$155)+'СЕТ СН'!$I$14+СВЦЭМ!$D$10+'СЕТ СН'!$I$6-'СЕТ СН'!$I$26</f>
        <v>1368.1726261700001</v>
      </c>
      <c r="N159" s="36">
        <f>SUMIFS(СВЦЭМ!$D$39:$D$782,СВЦЭМ!$A$39:$A$782,$A159,СВЦЭМ!$B$39:$B$782,N$155)+'СЕТ СН'!$I$14+СВЦЭМ!$D$10+'СЕТ СН'!$I$6-'СЕТ СН'!$I$26</f>
        <v>1378.9551138900001</v>
      </c>
      <c r="O159" s="36">
        <f>SUMIFS(СВЦЭМ!$D$39:$D$782,СВЦЭМ!$A$39:$A$782,$A159,СВЦЭМ!$B$39:$B$782,O$155)+'СЕТ СН'!$I$14+СВЦЭМ!$D$10+'СЕТ СН'!$I$6-'СЕТ СН'!$I$26</f>
        <v>1382.2772830499998</v>
      </c>
      <c r="P159" s="36">
        <f>SUMIFS(СВЦЭМ!$D$39:$D$782,СВЦЭМ!$A$39:$A$782,$A159,СВЦЭМ!$B$39:$B$782,P$155)+'СЕТ СН'!$I$14+СВЦЭМ!$D$10+'СЕТ СН'!$I$6-'СЕТ СН'!$I$26</f>
        <v>1389.54234438</v>
      </c>
      <c r="Q159" s="36">
        <f>SUMIFS(СВЦЭМ!$D$39:$D$782,СВЦЭМ!$A$39:$A$782,$A159,СВЦЭМ!$B$39:$B$782,Q$155)+'СЕТ СН'!$I$14+СВЦЭМ!$D$10+'СЕТ СН'!$I$6-'СЕТ СН'!$I$26</f>
        <v>1390.7280064500001</v>
      </c>
      <c r="R159" s="36">
        <f>SUMIFS(СВЦЭМ!$D$39:$D$782,СВЦЭМ!$A$39:$A$782,$A159,СВЦЭМ!$B$39:$B$782,R$155)+'СЕТ СН'!$I$14+СВЦЭМ!$D$10+'СЕТ СН'!$I$6-'СЕТ СН'!$I$26</f>
        <v>1400.70909151</v>
      </c>
      <c r="S159" s="36">
        <f>SUMIFS(СВЦЭМ!$D$39:$D$782,СВЦЭМ!$A$39:$A$782,$A159,СВЦЭМ!$B$39:$B$782,S$155)+'СЕТ СН'!$I$14+СВЦЭМ!$D$10+'СЕТ СН'!$I$6-'СЕТ СН'!$I$26</f>
        <v>1378.8260943800001</v>
      </c>
      <c r="T159" s="36">
        <f>SUMIFS(СВЦЭМ!$D$39:$D$782,СВЦЭМ!$A$39:$A$782,$A159,СВЦЭМ!$B$39:$B$782,T$155)+'СЕТ СН'!$I$14+СВЦЭМ!$D$10+'СЕТ СН'!$I$6-'СЕТ СН'!$I$26</f>
        <v>1362.98799151</v>
      </c>
      <c r="U159" s="36">
        <f>SUMIFS(СВЦЭМ!$D$39:$D$782,СВЦЭМ!$A$39:$A$782,$A159,СВЦЭМ!$B$39:$B$782,U$155)+'СЕТ СН'!$I$14+СВЦЭМ!$D$10+'СЕТ СН'!$I$6-'СЕТ СН'!$I$26</f>
        <v>1340.6923376899999</v>
      </c>
      <c r="V159" s="36">
        <f>SUMIFS(СВЦЭМ!$D$39:$D$782,СВЦЭМ!$A$39:$A$782,$A159,СВЦЭМ!$B$39:$B$782,V$155)+'СЕТ СН'!$I$14+СВЦЭМ!$D$10+'СЕТ СН'!$I$6-'СЕТ СН'!$I$26</f>
        <v>1344.8949316399999</v>
      </c>
      <c r="W159" s="36">
        <f>SUMIFS(СВЦЭМ!$D$39:$D$782,СВЦЭМ!$A$39:$A$782,$A159,СВЦЭМ!$B$39:$B$782,W$155)+'СЕТ СН'!$I$14+СВЦЭМ!$D$10+'СЕТ СН'!$I$6-'СЕТ СН'!$I$26</f>
        <v>1353.31849358</v>
      </c>
      <c r="X159" s="36">
        <f>SUMIFS(СВЦЭМ!$D$39:$D$782,СВЦЭМ!$A$39:$A$782,$A159,СВЦЭМ!$B$39:$B$782,X$155)+'СЕТ СН'!$I$14+СВЦЭМ!$D$10+'СЕТ СН'!$I$6-'СЕТ СН'!$I$26</f>
        <v>1387.2006179499999</v>
      </c>
      <c r="Y159" s="36">
        <f>SUMIFS(СВЦЭМ!$D$39:$D$782,СВЦЭМ!$A$39:$A$782,$A159,СВЦЭМ!$B$39:$B$782,Y$155)+'СЕТ СН'!$I$14+СВЦЭМ!$D$10+'СЕТ СН'!$I$6-'СЕТ СН'!$I$26</f>
        <v>1413.6826887100001</v>
      </c>
    </row>
    <row r="160" spans="1:27" ht="15.75" x14ac:dyDescent="0.2">
      <c r="A160" s="35">
        <f t="shared" si="4"/>
        <v>44839</v>
      </c>
      <c r="B160" s="36">
        <f>SUMIFS(СВЦЭМ!$D$39:$D$782,СВЦЭМ!$A$39:$A$782,$A160,СВЦЭМ!$B$39:$B$782,B$155)+'СЕТ СН'!$I$14+СВЦЭМ!$D$10+'СЕТ СН'!$I$6-'СЕТ СН'!$I$26</f>
        <v>1489.3939447100001</v>
      </c>
      <c r="C160" s="36">
        <f>SUMIFS(СВЦЭМ!$D$39:$D$782,СВЦЭМ!$A$39:$A$782,$A160,СВЦЭМ!$B$39:$B$782,C$155)+'СЕТ СН'!$I$14+СВЦЭМ!$D$10+'СЕТ СН'!$I$6-'СЕТ СН'!$I$26</f>
        <v>1529.05132822</v>
      </c>
      <c r="D160" s="36">
        <f>SUMIFS(СВЦЭМ!$D$39:$D$782,СВЦЭМ!$A$39:$A$782,$A160,СВЦЭМ!$B$39:$B$782,D$155)+'СЕТ СН'!$I$14+СВЦЭМ!$D$10+'СЕТ СН'!$I$6-'СЕТ СН'!$I$26</f>
        <v>1555.4960215000001</v>
      </c>
      <c r="E160" s="36">
        <f>SUMIFS(СВЦЭМ!$D$39:$D$782,СВЦЭМ!$A$39:$A$782,$A160,СВЦЭМ!$B$39:$B$782,E$155)+'СЕТ СН'!$I$14+СВЦЭМ!$D$10+'СЕТ СН'!$I$6-'СЕТ СН'!$I$26</f>
        <v>1567.4057392099999</v>
      </c>
      <c r="F160" s="36">
        <f>SUMIFS(СВЦЭМ!$D$39:$D$782,СВЦЭМ!$A$39:$A$782,$A160,СВЦЭМ!$B$39:$B$782,F$155)+'СЕТ СН'!$I$14+СВЦЭМ!$D$10+'СЕТ СН'!$I$6-'СЕТ СН'!$I$26</f>
        <v>1565.4620164799999</v>
      </c>
      <c r="G160" s="36">
        <f>SUMIFS(СВЦЭМ!$D$39:$D$782,СВЦЭМ!$A$39:$A$782,$A160,СВЦЭМ!$B$39:$B$782,G$155)+'СЕТ СН'!$I$14+СВЦЭМ!$D$10+'СЕТ СН'!$I$6-'СЕТ СН'!$I$26</f>
        <v>1551.40931398</v>
      </c>
      <c r="H160" s="36">
        <f>SUMIFS(СВЦЭМ!$D$39:$D$782,СВЦЭМ!$A$39:$A$782,$A160,СВЦЭМ!$B$39:$B$782,H$155)+'СЕТ СН'!$I$14+СВЦЭМ!$D$10+'СЕТ СН'!$I$6-'СЕТ СН'!$I$26</f>
        <v>1503.26484461</v>
      </c>
      <c r="I160" s="36">
        <f>SUMIFS(СВЦЭМ!$D$39:$D$782,СВЦЭМ!$A$39:$A$782,$A160,СВЦЭМ!$B$39:$B$782,I$155)+'СЕТ СН'!$I$14+СВЦЭМ!$D$10+'СЕТ СН'!$I$6-'СЕТ СН'!$I$26</f>
        <v>1469.55547052</v>
      </c>
      <c r="J160" s="36">
        <f>SUMIFS(СВЦЭМ!$D$39:$D$782,СВЦЭМ!$A$39:$A$782,$A160,СВЦЭМ!$B$39:$B$782,J$155)+'СЕТ СН'!$I$14+СВЦЭМ!$D$10+'СЕТ СН'!$I$6-'СЕТ СН'!$I$26</f>
        <v>1520.23220416</v>
      </c>
      <c r="K160" s="36">
        <f>SUMIFS(СВЦЭМ!$D$39:$D$782,СВЦЭМ!$A$39:$A$782,$A160,СВЦЭМ!$B$39:$B$782,K$155)+'СЕТ СН'!$I$14+СВЦЭМ!$D$10+'СЕТ СН'!$I$6-'СЕТ СН'!$I$26</f>
        <v>1543.1592785799999</v>
      </c>
      <c r="L160" s="36">
        <f>SUMIFS(СВЦЭМ!$D$39:$D$782,СВЦЭМ!$A$39:$A$782,$A160,СВЦЭМ!$B$39:$B$782,L$155)+'СЕТ СН'!$I$14+СВЦЭМ!$D$10+'СЕТ СН'!$I$6-'СЕТ СН'!$I$26</f>
        <v>1542.9478705399999</v>
      </c>
      <c r="M160" s="36">
        <f>SUMIFS(СВЦЭМ!$D$39:$D$782,СВЦЭМ!$A$39:$A$782,$A160,СВЦЭМ!$B$39:$B$782,M$155)+'СЕТ СН'!$I$14+СВЦЭМ!$D$10+'СЕТ СН'!$I$6-'СЕТ СН'!$I$26</f>
        <v>1484.2174277899999</v>
      </c>
      <c r="N160" s="36">
        <f>SUMIFS(СВЦЭМ!$D$39:$D$782,СВЦЭМ!$A$39:$A$782,$A160,СВЦЭМ!$B$39:$B$782,N$155)+'СЕТ СН'!$I$14+СВЦЭМ!$D$10+'СЕТ СН'!$I$6-'СЕТ СН'!$I$26</f>
        <v>1497.41981573</v>
      </c>
      <c r="O160" s="36">
        <f>SUMIFS(СВЦЭМ!$D$39:$D$782,СВЦЭМ!$A$39:$A$782,$A160,СВЦЭМ!$B$39:$B$782,O$155)+'СЕТ СН'!$I$14+СВЦЭМ!$D$10+'СЕТ СН'!$I$6-'СЕТ СН'!$I$26</f>
        <v>1506.1081836799999</v>
      </c>
      <c r="P160" s="36">
        <f>SUMIFS(СВЦЭМ!$D$39:$D$782,СВЦЭМ!$A$39:$A$782,$A160,СВЦЭМ!$B$39:$B$782,P$155)+'СЕТ СН'!$I$14+СВЦЭМ!$D$10+'СЕТ СН'!$I$6-'СЕТ СН'!$I$26</f>
        <v>1515.5534834300001</v>
      </c>
      <c r="Q160" s="36">
        <f>SUMIFS(СВЦЭМ!$D$39:$D$782,СВЦЭМ!$A$39:$A$782,$A160,СВЦЭМ!$B$39:$B$782,Q$155)+'СЕТ СН'!$I$14+СВЦЭМ!$D$10+'СЕТ СН'!$I$6-'СЕТ СН'!$I$26</f>
        <v>1526.96685402</v>
      </c>
      <c r="R160" s="36">
        <f>SUMIFS(СВЦЭМ!$D$39:$D$782,СВЦЭМ!$A$39:$A$782,$A160,СВЦЭМ!$B$39:$B$782,R$155)+'СЕТ СН'!$I$14+СВЦЭМ!$D$10+'СЕТ СН'!$I$6-'СЕТ СН'!$I$26</f>
        <v>1515.30053634</v>
      </c>
      <c r="S160" s="36">
        <f>SUMIFS(СВЦЭМ!$D$39:$D$782,СВЦЭМ!$A$39:$A$782,$A160,СВЦЭМ!$B$39:$B$782,S$155)+'СЕТ СН'!$I$14+СВЦЭМ!$D$10+'СЕТ СН'!$I$6-'СЕТ СН'!$I$26</f>
        <v>1530.81955771</v>
      </c>
      <c r="T160" s="36">
        <f>SUMIFS(СВЦЭМ!$D$39:$D$782,СВЦЭМ!$A$39:$A$782,$A160,СВЦЭМ!$B$39:$B$782,T$155)+'СЕТ СН'!$I$14+СВЦЭМ!$D$10+'СЕТ СН'!$I$6-'СЕТ СН'!$I$26</f>
        <v>1649.7700636100001</v>
      </c>
      <c r="U160" s="36">
        <f>SUMIFS(СВЦЭМ!$D$39:$D$782,СВЦЭМ!$A$39:$A$782,$A160,СВЦЭМ!$B$39:$B$782,U$155)+'СЕТ СН'!$I$14+СВЦЭМ!$D$10+'СЕТ СН'!$I$6-'СЕТ СН'!$I$26</f>
        <v>1671.40748979</v>
      </c>
      <c r="V160" s="36">
        <f>SUMIFS(СВЦЭМ!$D$39:$D$782,СВЦЭМ!$A$39:$A$782,$A160,СВЦЭМ!$B$39:$B$782,V$155)+'СЕТ СН'!$I$14+СВЦЭМ!$D$10+'СЕТ СН'!$I$6-'СЕТ СН'!$I$26</f>
        <v>1661.2158592400001</v>
      </c>
      <c r="W160" s="36">
        <f>SUMIFS(СВЦЭМ!$D$39:$D$782,СВЦЭМ!$A$39:$A$782,$A160,СВЦЭМ!$B$39:$B$782,W$155)+'СЕТ СН'!$I$14+СВЦЭМ!$D$10+'СЕТ СН'!$I$6-'СЕТ СН'!$I$26</f>
        <v>1645.4665054100001</v>
      </c>
      <c r="X160" s="36">
        <f>SUMIFS(СВЦЭМ!$D$39:$D$782,СВЦЭМ!$A$39:$A$782,$A160,СВЦЭМ!$B$39:$B$782,X$155)+'СЕТ СН'!$I$14+СВЦЭМ!$D$10+'СЕТ СН'!$I$6-'СЕТ СН'!$I$26</f>
        <v>1604.6081536700001</v>
      </c>
      <c r="Y160" s="36">
        <f>SUMIFS(СВЦЭМ!$D$39:$D$782,СВЦЭМ!$A$39:$A$782,$A160,СВЦЭМ!$B$39:$B$782,Y$155)+'СЕТ СН'!$I$14+СВЦЭМ!$D$10+'СЕТ СН'!$I$6-'СЕТ СН'!$I$26</f>
        <v>1504.08023372</v>
      </c>
    </row>
    <row r="161" spans="1:25" ht="15.75" x14ac:dyDescent="0.2">
      <c r="A161" s="35">
        <f t="shared" si="4"/>
        <v>44840</v>
      </c>
      <c r="B161" s="36">
        <f>SUMIFS(СВЦЭМ!$D$39:$D$782,СВЦЭМ!$A$39:$A$782,$A161,СВЦЭМ!$B$39:$B$782,B$155)+'СЕТ СН'!$I$14+СВЦЭМ!$D$10+'СЕТ СН'!$I$6-'СЕТ СН'!$I$26</f>
        <v>1633.32711053</v>
      </c>
      <c r="C161" s="36">
        <f>SUMIFS(СВЦЭМ!$D$39:$D$782,СВЦЭМ!$A$39:$A$782,$A161,СВЦЭМ!$B$39:$B$782,C$155)+'СЕТ СН'!$I$14+СВЦЭМ!$D$10+'СЕТ СН'!$I$6-'СЕТ СН'!$I$26</f>
        <v>1645.3945949800002</v>
      </c>
      <c r="D161" s="36">
        <f>SUMIFS(СВЦЭМ!$D$39:$D$782,СВЦЭМ!$A$39:$A$782,$A161,СВЦЭМ!$B$39:$B$782,D$155)+'СЕТ СН'!$I$14+СВЦЭМ!$D$10+'СЕТ СН'!$I$6-'СЕТ СН'!$I$26</f>
        <v>1636.7788604900002</v>
      </c>
      <c r="E161" s="36">
        <f>SUMIFS(СВЦЭМ!$D$39:$D$782,СВЦЭМ!$A$39:$A$782,$A161,СВЦЭМ!$B$39:$B$782,E$155)+'СЕТ СН'!$I$14+СВЦЭМ!$D$10+'СЕТ СН'!$I$6-'СЕТ СН'!$I$26</f>
        <v>1631.63446647</v>
      </c>
      <c r="F161" s="36">
        <f>SUMIFS(СВЦЭМ!$D$39:$D$782,СВЦЭМ!$A$39:$A$782,$A161,СВЦЭМ!$B$39:$B$782,F$155)+'СЕТ СН'!$I$14+СВЦЭМ!$D$10+'СЕТ СН'!$I$6-'СЕТ СН'!$I$26</f>
        <v>1620.8276413000001</v>
      </c>
      <c r="G161" s="36">
        <f>SUMIFS(СВЦЭМ!$D$39:$D$782,СВЦЭМ!$A$39:$A$782,$A161,СВЦЭМ!$B$39:$B$782,G$155)+'СЕТ СН'!$I$14+СВЦЭМ!$D$10+'СЕТ СН'!$I$6-'СЕТ СН'!$I$26</f>
        <v>1600.3335704200001</v>
      </c>
      <c r="H161" s="36">
        <f>SUMIFS(СВЦЭМ!$D$39:$D$782,СВЦЭМ!$A$39:$A$782,$A161,СВЦЭМ!$B$39:$B$782,H$155)+'СЕТ СН'!$I$14+СВЦЭМ!$D$10+'СЕТ СН'!$I$6-'СЕТ СН'!$I$26</f>
        <v>1535.6318010699999</v>
      </c>
      <c r="I161" s="36">
        <f>SUMIFS(СВЦЭМ!$D$39:$D$782,СВЦЭМ!$A$39:$A$782,$A161,СВЦЭМ!$B$39:$B$782,I$155)+'СЕТ СН'!$I$14+СВЦЭМ!$D$10+'СЕТ СН'!$I$6-'СЕТ СН'!$I$26</f>
        <v>1507.8810707600001</v>
      </c>
      <c r="J161" s="36">
        <f>SUMIFS(СВЦЭМ!$D$39:$D$782,СВЦЭМ!$A$39:$A$782,$A161,СВЦЭМ!$B$39:$B$782,J$155)+'СЕТ СН'!$I$14+СВЦЭМ!$D$10+'СЕТ СН'!$I$6-'СЕТ СН'!$I$26</f>
        <v>1517.0427361900001</v>
      </c>
      <c r="K161" s="36">
        <f>SUMIFS(СВЦЭМ!$D$39:$D$782,СВЦЭМ!$A$39:$A$782,$A161,СВЦЭМ!$B$39:$B$782,K$155)+'СЕТ СН'!$I$14+СВЦЭМ!$D$10+'СЕТ СН'!$I$6-'СЕТ СН'!$I$26</f>
        <v>1526.60125251</v>
      </c>
      <c r="L161" s="36">
        <f>SUMIFS(СВЦЭМ!$D$39:$D$782,СВЦЭМ!$A$39:$A$782,$A161,СВЦЭМ!$B$39:$B$782,L$155)+'СЕТ СН'!$I$14+СВЦЭМ!$D$10+'СЕТ СН'!$I$6-'СЕТ СН'!$I$26</f>
        <v>1554.83209216</v>
      </c>
      <c r="M161" s="36">
        <f>SUMIFS(СВЦЭМ!$D$39:$D$782,СВЦЭМ!$A$39:$A$782,$A161,СВЦЭМ!$B$39:$B$782,M$155)+'СЕТ СН'!$I$14+СВЦЭМ!$D$10+'СЕТ СН'!$I$6-'СЕТ СН'!$I$26</f>
        <v>1588.51327137</v>
      </c>
      <c r="N161" s="36">
        <f>SUMIFS(СВЦЭМ!$D$39:$D$782,СВЦЭМ!$A$39:$A$782,$A161,СВЦЭМ!$B$39:$B$782,N$155)+'СЕТ СН'!$I$14+СВЦЭМ!$D$10+'СЕТ СН'!$I$6-'СЕТ СН'!$I$26</f>
        <v>1613.4064912000001</v>
      </c>
      <c r="O161" s="36">
        <f>SUMIFS(СВЦЭМ!$D$39:$D$782,СВЦЭМ!$A$39:$A$782,$A161,СВЦЭМ!$B$39:$B$782,O$155)+'СЕТ СН'!$I$14+СВЦЭМ!$D$10+'СЕТ СН'!$I$6-'СЕТ СН'!$I$26</f>
        <v>1612.96001054</v>
      </c>
      <c r="P161" s="36">
        <f>SUMIFS(СВЦЭМ!$D$39:$D$782,СВЦЭМ!$A$39:$A$782,$A161,СВЦЭМ!$B$39:$B$782,P$155)+'СЕТ СН'!$I$14+СВЦЭМ!$D$10+'СЕТ СН'!$I$6-'СЕТ СН'!$I$26</f>
        <v>1617.6648971700001</v>
      </c>
      <c r="Q161" s="36">
        <f>SUMIFS(СВЦЭМ!$D$39:$D$782,СВЦЭМ!$A$39:$A$782,$A161,СВЦЭМ!$B$39:$B$782,Q$155)+'СЕТ СН'!$I$14+СВЦЭМ!$D$10+'СЕТ СН'!$I$6-'СЕТ СН'!$I$26</f>
        <v>1613.1177370300002</v>
      </c>
      <c r="R161" s="36">
        <f>SUMIFS(СВЦЭМ!$D$39:$D$782,СВЦЭМ!$A$39:$A$782,$A161,СВЦЭМ!$B$39:$B$782,R$155)+'СЕТ СН'!$I$14+СВЦЭМ!$D$10+'СЕТ СН'!$I$6-'СЕТ СН'!$I$26</f>
        <v>1593.2987803300002</v>
      </c>
      <c r="S161" s="36">
        <f>SUMIFS(СВЦЭМ!$D$39:$D$782,СВЦЭМ!$A$39:$A$782,$A161,СВЦЭМ!$B$39:$B$782,S$155)+'СЕТ СН'!$I$14+СВЦЭМ!$D$10+'СЕТ СН'!$I$6-'СЕТ СН'!$I$26</f>
        <v>1561.2760602200001</v>
      </c>
      <c r="T161" s="36">
        <f>SUMIFS(СВЦЭМ!$D$39:$D$782,СВЦЭМ!$A$39:$A$782,$A161,СВЦЭМ!$B$39:$B$782,T$155)+'СЕТ СН'!$I$14+СВЦЭМ!$D$10+'СЕТ СН'!$I$6-'СЕТ СН'!$I$26</f>
        <v>1567.4852502700001</v>
      </c>
      <c r="U161" s="36">
        <f>SUMIFS(СВЦЭМ!$D$39:$D$782,СВЦЭМ!$A$39:$A$782,$A161,СВЦЭМ!$B$39:$B$782,U$155)+'СЕТ СН'!$I$14+СВЦЭМ!$D$10+'СЕТ СН'!$I$6-'СЕТ СН'!$I$26</f>
        <v>1601.2226700400001</v>
      </c>
      <c r="V161" s="36">
        <f>SUMIFS(СВЦЭМ!$D$39:$D$782,СВЦЭМ!$A$39:$A$782,$A161,СВЦЭМ!$B$39:$B$782,V$155)+'СЕТ СН'!$I$14+СВЦЭМ!$D$10+'СЕТ СН'!$I$6-'СЕТ СН'!$I$26</f>
        <v>1595.6201709900001</v>
      </c>
      <c r="W161" s="36">
        <f>SUMIFS(СВЦЭМ!$D$39:$D$782,СВЦЭМ!$A$39:$A$782,$A161,СВЦЭМ!$B$39:$B$782,W$155)+'СЕТ СН'!$I$14+СВЦЭМ!$D$10+'СЕТ СН'!$I$6-'СЕТ СН'!$I$26</f>
        <v>1592.2286468000002</v>
      </c>
      <c r="X161" s="36">
        <f>SUMIFS(СВЦЭМ!$D$39:$D$782,СВЦЭМ!$A$39:$A$782,$A161,СВЦЭМ!$B$39:$B$782,X$155)+'СЕТ СН'!$I$14+СВЦЭМ!$D$10+'СЕТ СН'!$I$6-'СЕТ СН'!$I$26</f>
        <v>1641.6603172600001</v>
      </c>
      <c r="Y161" s="36">
        <f>SUMIFS(СВЦЭМ!$D$39:$D$782,СВЦЭМ!$A$39:$A$782,$A161,СВЦЭМ!$B$39:$B$782,Y$155)+'СЕТ СН'!$I$14+СВЦЭМ!$D$10+'СЕТ СН'!$I$6-'СЕТ СН'!$I$26</f>
        <v>1666.52919133</v>
      </c>
    </row>
    <row r="162" spans="1:25" ht="15.75" x14ac:dyDescent="0.2">
      <c r="A162" s="35">
        <f t="shared" si="4"/>
        <v>44841</v>
      </c>
      <c r="B162" s="36">
        <f>SUMIFS(СВЦЭМ!$D$39:$D$782,СВЦЭМ!$A$39:$A$782,$A162,СВЦЭМ!$B$39:$B$782,B$155)+'СЕТ СН'!$I$14+СВЦЭМ!$D$10+'СЕТ СН'!$I$6-'СЕТ СН'!$I$26</f>
        <v>1529.67225846</v>
      </c>
      <c r="C162" s="36">
        <f>SUMIFS(СВЦЭМ!$D$39:$D$782,СВЦЭМ!$A$39:$A$782,$A162,СВЦЭМ!$B$39:$B$782,C$155)+'СЕТ СН'!$I$14+СВЦЭМ!$D$10+'СЕТ СН'!$I$6-'СЕТ СН'!$I$26</f>
        <v>1564.84688893</v>
      </c>
      <c r="D162" s="36">
        <f>SUMIFS(СВЦЭМ!$D$39:$D$782,СВЦЭМ!$A$39:$A$782,$A162,СВЦЭМ!$B$39:$B$782,D$155)+'СЕТ СН'!$I$14+СВЦЭМ!$D$10+'СЕТ СН'!$I$6-'СЕТ СН'!$I$26</f>
        <v>1585.2074000900002</v>
      </c>
      <c r="E162" s="36">
        <f>SUMIFS(СВЦЭМ!$D$39:$D$782,СВЦЭМ!$A$39:$A$782,$A162,СВЦЭМ!$B$39:$B$782,E$155)+'СЕТ СН'!$I$14+СВЦЭМ!$D$10+'СЕТ СН'!$I$6-'СЕТ СН'!$I$26</f>
        <v>1593.2544700500002</v>
      </c>
      <c r="F162" s="36">
        <f>SUMIFS(СВЦЭМ!$D$39:$D$782,СВЦЭМ!$A$39:$A$782,$A162,СВЦЭМ!$B$39:$B$782,F$155)+'СЕТ СН'!$I$14+СВЦЭМ!$D$10+'СЕТ СН'!$I$6-'СЕТ СН'!$I$26</f>
        <v>1595.7953289900001</v>
      </c>
      <c r="G162" s="36">
        <f>SUMIFS(СВЦЭМ!$D$39:$D$782,СВЦЭМ!$A$39:$A$782,$A162,СВЦЭМ!$B$39:$B$782,G$155)+'СЕТ СН'!$I$14+СВЦЭМ!$D$10+'СЕТ СН'!$I$6-'СЕТ СН'!$I$26</f>
        <v>1580.8332222900001</v>
      </c>
      <c r="H162" s="36">
        <f>SUMIFS(СВЦЭМ!$D$39:$D$782,СВЦЭМ!$A$39:$A$782,$A162,СВЦЭМ!$B$39:$B$782,H$155)+'СЕТ СН'!$I$14+СВЦЭМ!$D$10+'СЕТ СН'!$I$6-'СЕТ СН'!$I$26</f>
        <v>1526.85864717</v>
      </c>
      <c r="I162" s="36">
        <f>SUMIFS(СВЦЭМ!$D$39:$D$782,СВЦЭМ!$A$39:$A$782,$A162,СВЦЭМ!$B$39:$B$782,I$155)+'СЕТ СН'!$I$14+СВЦЭМ!$D$10+'СЕТ СН'!$I$6-'СЕТ СН'!$I$26</f>
        <v>1469.1787316300001</v>
      </c>
      <c r="J162" s="36">
        <f>SUMIFS(СВЦЭМ!$D$39:$D$782,СВЦЭМ!$A$39:$A$782,$A162,СВЦЭМ!$B$39:$B$782,J$155)+'СЕТ СН'!$I$14+СВЦЭМ!$D$10+'СЕТ СН'!$I$6-'СЕТ СН'!$I$26</f>
        <v>1482.89458663</v>
      </c>
      <c r="K162" s="36">
        <f>SUMIFS(СВЦЭМ!$D$39:$D$782,СВЦЭМ!$A$39:$A$782,$A162,СВЦЭМ!$B$39:$B$782,K$155)+'СЕТ СН'!$I$14+СВЦЭМ!$D$10+'СЕТ СН'!$I$6-'СЕТ СН'!$I$26</f>
        <v>1506.3803001400001</v>
      </c>
      <c r="L162" s="36">
        <f>SUMIFS(СВЦЭМ!$D$39:$D$782,СВЦЭМ!$A$39:$A$782,$A162,СВЦЭМ!$B$39:$B$782,L$155)+'СЕТ СН'!$I$14+СВЦЭМ!$D$10+'СЕТ СН'!$I$6-'СЕТ СН'!$I$26</f>
        <v>1489.0421804299999</v>
      </c>
      <c r="M162" s="36">
        <f>SUMIFS(СВЦЭМ!$D$39:$D$782,СВЦЭМ!$A$39:$A$782,$A162,СВЦЭМ!$B$39:$B$782,M$155)+'СЕТ СН'!$I$14+СВЦЭМ!$D$10+'СЕТ СН'!$I$6-'СЕТ СН'!$I$26</f>
        <v>1473.8629799299999</v>
      </c>
      <c r="N162" s="36">
        <f>SUMIFS(СВЦЭМ!$D$39:$D$782,СВЦЭМ!$A$39:$A$782,$A162,СВЦЭМ!$B$39:$B$782,N$155)+'СЕТ СН'!$I$14+СВЦЭМ!$D$10+'СЕТ СН'!$I$6-'СЕТ СН'!$I$26</f>
        <v>1478.1382151799999</v>
      </c>
      <c r="O162" s="36">
        <f>SUMIFS(СВЦЭМ!$D$39:$D$782,СВЦЭМ!$A$39:$A$782,$A162,СВЦЭМ!$B$39:$B$782,O$155)+'СЕТ СН'!$I$14+СВЦЭМ!$D$10+'СЕТ СН'!$I$6-'СЕТ СН'!$I$26</f>
        <v>1480.98499571</v>
      </c>
      <c r="P162" s="36">
        <f>SUMIFS(СВЦЭМ!$D$39:$D$782,СВЦЭМ!$A$39:$A$782,$A162,СВЦЭМ!$B$39:$B$782,P$155)+'СЕТ СН'!$I$14+СВЦЭМ!$D$10+'СЕТ СН'!$I$6-'СЕТ СН'!$I$26</f>
        <v>1476.88737021</v>
      </c>
      <c r="Q162" s="36">
        <f>SUMIFS(СВЦЭМ!$D$39:$D$782,СВЦЭМ!$A$39:$A$782,$A162,СВЦЭМ!$B$39:$B$782,Q$155)+'СЕТ СН'!$I$14+СВЦЭМ!$D$10+'СЕТ СН'!$I$6-'СЕТ СН'!$I$26</f>
        <v>1479.57783997</v>
      </c>
      <c r="R162" s="36">
        <f>SUMIFS(СВЦЭМ!$D$39:$D$782,СВЦЭМ!$A$39:$A$782,$A162,СВЦЭМ!$B$39:$B$782,R$155)+'СЕТ СН'!$I$14+СВЦЭМ!$D$10+'СЕТ СН'!$I$6-'СЕТ СН'!$I$26</f>
        <v>1473.4041483999999</v>
      </c>
      <c r="S162" s="36">
        <f>SUMIFS(СВЦЭМ!$D$39:$D$782,СВЦЭМ!$A$39:$A$782,$A162,СВЦЭМ!$B$39:$B$782,S$155)+'СЕТ СН'!$I$14+СВЦЭМ!$D$10+'СЕТ СН'!$I$6-'СЕТ СН'!$I$26</f>
        <v>1510.6941822499998</v>
      </c>
      <c r="T162" s="36">
        <f>SUMIFS(СВЦЭМ!$D$39:$D$782,СВЦЭМ!$A$39:$A$782,$A162,СВЦЭМ!$B$39:$B$782,T$155)+'СЕТ СН'!$I$14+СВЦЭМ!$D$10+'СЕТ СН'!$I$6-'СЕТ СН'!$I$26</f>
        <v>1587.5037965800002</v>
      </c>
      <c r="U162" s="36">
        <f>SUMIFS(СВЦЭМ!$D$39:$D$782,СВЦЭМ!$A$39:$A$782,$A162,СВЦЭМ!$B$39:$B$782,U$155)+'СЕТ СН'!$I$14+СВЦЭМ!$D$10+'СЕТ СН'!$I$6-'СЕТ СН'!$I$26</f>
        <v>1624.2105567400001</v>
      </c>
      <c r="V162" s="36">
        <f>SUMIFS(СВЦЭМ!$D$39:$D$782,СВЦЭМ!$A$39:$A$782,$A162,СВЦЭМ!$B$39:$B$782,V$155)+'СЕТ СН'!$I$14+СВЦЭМ!$D$10+'СЕТ СН'!$I$6-'СЕТ СН'!$I$26</f>
        <v>1618.5245435500001</v>
      </c>
      <c r="W162" s="36">
        <f>SUMIFS(СВЦЭМ!$D$39:$D$782,СВЦЭМ!$A$39:$A$782,$A162,СВЦЭМ!$B$39:$B$782,W$155)+'СЕТ СН'!$I$14+СВЦЭМ!$D$10+'СЕТ СН'!$I$6-'СЕТ СН'!$I$26</f>
        <v>1605.2197814800002</v>
      </c>
      <c r="X162" s="36">
        <f>SUMIFS(СВЦЭМ!$D$39:$D$782,СВЦЭМ!$A$39:$A$782,$A162,СВЦЭМ!$B$39:$B$782,X$155)+'СЕТ СН'!$I$14+СВЦЭМ!$D$10+'СЕТ СН'!$I$6-'СЕТ СН'!$I$26</f>
        <v>1562.32895635</v>
      </c>
      <c r="Y162" s="36">
        <f>SUMIFS(СВЦЭМ!$D$39:$D$782,СВЦЭМ!$A$39:$A$782,$A162,СВЦЭМ!$B$39:$B$782,Y$155)+'СЕТ СН'!$I$14+СВЦЭМ!$D$10+'СЕТ СН'!$I$6-'СЕТ СН'!$I$26</f>
        <v>1550.73534492</v>
      </c>
    </row>
    <row r="163" spans="1:25" ht="15.75" x14ac:dyDescent="0.2">
      <c r="A163" s="35">
        <f t="shared" si="4"/>
        <v>44842</v>
      </c>
      <c r="B163" s="36">
        <f>SUMIFS(СВЦЭМ!$D$39:$D$782,СВЦЭМ!$A$39:$A$782,$A163,СВЦЭМ!$B$39:$B$782,B$155)+'СЕТ СН'!$I$14+СВЦЭМ!$D$10+'СЕТ СН'!$I$6-'СЕТ СН'!$I$26</f>
        <v>1520.27676526</v>
      </c>
      <c r="C163" s="36">
        <f>SUMIFS(СВЦЭМ!$D$39:$D$782,СВЦЭМ!$A$39:$A$782,$A163,СВЦЭМ!$B$39:$B$782,C$155)+'СЕТ СН'!$I$14+СВЦЭМ!$D$10+'СЕТ СН'!$I$6-'СЕТ СН'!$I$26</f>
        <v>1556.8054058399998</v>
      </c>
      <c r="D163" s="36">
        <f>SUMIFS(СВЦЭМ!$D$39:$D$782,СВЦЭМ!$A$39:$A$782,$A163,СВЦЭМ!$B$39:$B$782,D$155)+'СЕТ СН'!$I$14+СВЦЭМ!$D$10+'СЕТ СН'!$I$6-'СЕТ СН'!$I$26</f>
        <v>1573.2044245</v>
      </c>
      <c r="E163" s="36">
        <f>SUMIFS(СВЦЭМ!$D$39:$D$782,СВЦЭМ!$A$39:$A$782,$A163,СВЦЭМ!$B$39:$B$782,E$155)+'СЕТ СН'!$I$14+СВЦЭМ!$D$10+'СЕТ СН'!$I$6-'СЕТ СН'!$I$26</f>
        <v>1581.7026085</v>
      </c>
      <c r="F163" s="36">
        <f>SUMIFS(СВЦЭМ!$D$39:$D$782,СВЦЭМ!$A$39:$A$782,$A163,СВЦЭМ!$B$39:$B$782,F$155)+'СЕТ СН'!$I$14+СВЦЭМ!$D$10+'СЕТ СН'!$I$6-'СЕТ СН'!$I$26</f>
        <v>1584.9628972800001</v>
      </c>
      <c r="G163" s="36">
        <f>SUMIFS(СВЦЭМ!$D$39:$D$782,СВЦЭМ!$A$39:$A$782,$A163,СВЦЭМ!$B$39:$B$782,G$155)+'СЕТ СН'!$I$14+СВЦЭМ!$D$10+'СЕТ СН'!$I$6-'СЕТ СН'!$I$26</f>
        <v>1576.4733768900001</v>
      </c>
      <c r="H163" s="36">
        <f>SUMIFS(СВЦЭМ!$D$39:$D$782,СВЦЭМ!$A$39:$A$782,$A163,СВЦЭМ!$B$39:$B$782,H$155)+'СЕТ СН'!$I$14+СВЦЭМ!$D$10+'СЕТ СН'!$I$6-'СЕТ СН'!$I$26</f>
        <v>1557.9669766</v>
      </c>
      <c r="I163" s="36">
        <f>SUMIFS(СВЦЭМ!$D$39:$D$782,СВЦЭМ!$A$39:$A$782,$A163,СВЦЭМ!$B$39:$B$782,I$155)+'СЕТ СН'!$I$14+СВЦЭМ!$D$10+'СЕТ СН'!$I$6-'СЕТ СН'!$I$26</f>
        <v>1514.08058074</v>
      </c>
      <c r="J163" s="36">
        <f>SUMIFS(СВЦЭМ!$D$39:$D$782,СВЦЭМ!$A$39:$A$782,$A163,СВЦЭМ!$B$39:$B$782,J$155)+'СЕТ СН'!$I$14+СВЦЭМ!$D$10+'СЕТ СН'!$I$6-'СЕТ СН'!$I$26</f>
        <v>1467.8367146400001</v>
      </c>
      <c r="K163" s="36">
        <f>SUMIFS(СВЦЭМ!$D$39:$D$782,СВЦЭМ!$A$39:$A$782,$A163,СВЦЭМ!$B$39:$B$782,K$155)+'СЕТ СН'!$I$14+СВЦЭМ!$D$10+'СЕТ СН'!$I$6-'СЕТ СН'!$I$26</f>
        <v>1450.21122507</v>
      </c>
      <c r="L163" s="36">
        <f>SUMIFS(СВЦЭМ!$D$39:$D$782,СВЦЭМ!$A$39:$A$782,$A163,СВЦЭМ!$B$39:$B$782,L$155)+'СЕТ СН'!$I$14+СВЦЭМ!$D$10+'СЕТ СН'!$I$6-'СЕТ СН'!$I$26</f>
        <v>1505.2496606700001</v>
      </c>
      <c r="M163" s="36">
        <f>SUMIFS(СВЦЭМ!$D$39:$D$782,СВЦЭМ!$A$39:$A$782,$A163,СВЦЭМ!$B$39:$B$782,M$155)+'СЕТ СН'!$I$14+СВЦЭМ!$D$10+'СЕТ СН'!$I$6-'СЕТ СН'!$I$26</f>
        <v>1472.8912339399999</v>
      </c>
      <c r="N163" s="36">
        <f>SUMIFS(СВЦЭМ!$D$39:$D$782,СВЦЭМ!$A$39:$A$782,$A163,СВЦЭМ!$B$39:$B$782,N$155)+'СЕТ СН'!$I$14+СВЦЭМ!$D$10+'СЕТ СН'!$I$6-'СЕТ СН'!$I$26</f>
        <v>1457.3422874600001</v>
      </c>
      <c r="O163" s="36">
        <f>SUMIFS(СВЦЭМ!$D$39:$D$782,СВЦЭМ!$A$39:$A$782,$A163,СВЦЭМ!$B$39:$B$782,O$155)+'СЕТ СН'!$I$14+СВЦЭМ!$D$10+'СЕТ СН'!$I$6-'СЕТ СН'!$I$26</f>
        <v>1464.93626877</v>
      </c>
      <c r="P163" s="36">
        <f>SUMIFS(СВЦЭМ!$D$39:$D$782,СВЦЭМ!$A$39:$A$782,$A163,СВЦЭМ!$B$39:$B$782,P$155)+'СЕТ СН'!$I$14+СВЦЭМ!$D$10+'СЕТ СН'!$I$6-'СЕТ СН'!$I$26</f>
        <v>1472.6164289200001</v>
      </c>
      <c r="Q163" s="36">
        <f>SUMIFS(СВЦЭМ!$D$39:$D$782,СВЦЭМ!$A$39:$A$782,$A163,СВЦЭМ!$B$39:$B$782,Q$155)+'СЕТ СН'!$I$14+СВЦЭМ!$D$10+'СЕТ СН'!$I$6-'СЕТ СН'!$I$26</f>
        <v>1475.7304878999998</v>
      </c>
      <c r="R163" s="36">
        <f>SUMIFS(СВЦЭМ!$D$39:$D$782,СВЦЭМ!$A$39:$A$782,$A163,СВЦЭМ!$B$39:$B$782,R$155)+'СЕТ СН'!$I$14+СВЦЭМ!$D$10+'СЕТ СН'!$I$6-'СЕТ СН'!$I$26</f>
        <v>1475.8623495500001</v>
      </c>
      <c r="S163" s="36">
        <f>SUMIFS(СВЦЭМ!$D$39:$D$782,СВЦЭМ!$A$39:$A$782,$A163,СВЦЭМ!$B$39:$B$782,S$155)+'СЕТ СН'!$I$14+СВЦЭМ!$D$10+'СЕТ СН'!$I$6-'СЕТ СН'!$I$26</f>
        <v>1496.59109603</v>
      </c>
      <c r="T163" s="36">
        <f>SUMIFS(СВЦЭМ!$D$39:$D$782,СВЦЭМ!$A$39:$A$782,$A163,СВЦЭМ!$B$39:$B$782,T$155)+'СЕТ СН'!$I$14+СВЦЭМ!$D$10+'СЕТ СН'!$I$6-'СЕТ СН'!$I$26</f>
        <v>1603.4120798200001</v>
      </c>
      <c r="U163" s="36">
        <f>SUMIFS(СВЦЭМ!$D$39:$D$782,СВЦЭМ!$A$39:$A$782,$A163,СВЦЭМ!$B$39:$B$782,U$155)+'СЕТ СН'!$I$14+СВЦЭМ!$D$10+'СЕТ СН'!$I$6-'СЕТ СН'!$I$26</f>
        <v>1627.2918065200001</v>
      </c>
      <c r="V163" s="36">
        <f>SUMIFS(СВЦЭМ!$D$39:$D$782,СВЦЭМ!$A$39:$A$782,$A163,СВЦЭМ!$B$39:$B$782,V$155)+'СЕТ СН'!$I$14+СВЦЭМ!$D$10+'СЕТ СН'!$I$6-'СЕТ СН'!$I$26</f>
        <v>1625.2478182200002</v>
      </c>
      <c r="W163" s="36">
        <f>SUMIFS(СВЦЭМ!$D$39:$D$782,СВЦЭМ!$A$39:$A$782,$A163,СВЦЭМ!$B$39:$B$782,W$155)+'СЕТ СН'!$I$14+СВЦЭМ!$D$10+'СЕТ СН'!$I$6-'СЕТ СН'!$I$26</f>
        <v>1620.4863616800001</v>
      </c>
      <c r="X163" s="36">
        <f>SUMIFS(СВЦЭМ!$D$39:$D$782,СВЦЭМ!$A$39:$A$782,$A163,СВЦЭМ!$B$39:$B$782,X$155)+'СЕТ СН'!$I$14+СВЦЭМ!$D$10+'СЕТ СН'!$I$6-'СЕТ СН'!$I$26</f>
        <v>1590.3650537100002</v>
      </c>
      <c r="Y163" s="36">
        <f>SUMIFS(СВЦЭМ!$D$39:$D$782,СВЦЭМ!$A$39:$A$782,$A163,СВЦЭМ!$B$39:$B$782,Y$155)+'СЕТ СН'!$I$14+СВЦЭМ!$D$10+'СЕТ СН'!$I$6-'СЕТ СН'!$I$26</f>
        <v>1570.3730203099999</v>
      </c>
    </row>
    <row r="164" spans="1:25" ht="15.75" x14ac:dyDescent="0.2">
      <c r="A164" s="35">
        <f t="shared" si="4"/>
        <v>44843</v>
      </c>
      <c r="B164" s="36">
        <f>SUMIFS(СВЦЭМ!$D$39:$D$782,СВЦЭМ!$A$39:$A$782,$A164,СВЦЭМ!$B$39:$B$782,B$155)+'СЕТ СН'!$I$14+СВЦЭМ!$D$10+'СЕТ СН'!$I$6-'СЕТ СН'!$I$26</f>
        <v>1501.231963</v>
      </c>
      <c r="C164" s="36">
        <f>SUMIFS(СВЦЭМ!$D$39:$D$782,СВЦЭМ!$A$39:$A$782,$A164,СВЦЭМ!$B$39:$B$782,C$155)+'СЕТ СН'!$I$14+СВЦЭМ!$D$10+'СЕТ СН'!$I$6-'СЕТ СН'!$I$26</f>
        <v>1517.57067411</v>
      </c>
      <c r="D164" s="36">
        <f>SUMIFS(СВЦЭМ!$D$39:$D$782,СВЦЭМ!$A$39:$A$782,$A164,СВЦЭМ!$B$39:$B$782,D$155)+'СЕТ СН'!$I$14+СВЦЭМ!$D$10+'СЕТ СН'!$I$6-'СЕТ СН'!$I$26</f>
        <v>1525.2600222900001</v>
      </c>
      <c r="E164" s="36">
        <f>SUMIFS(СВЦЭМ!$D$39:$D$782,СВЦЭМ!$A$39:$A$782,$A164,СВЦЭМ!$B$39:$B$782,E$155)+'СЕТ СН'!$I$14+СВЦЭМ!$D$10+'СЕТ СН'!$I$6-'СЕТ СН'!$I$26</f>
        <v>1529.3642509400001</v>
      </c>
      <c r="F164" s="36">
        <f>SUMIFS(СВЦЭМ!$D$39:$D$782,СВЦЭМ!$A$39:$A$782,$A164,СВЦЭМ!$B$39:$B$782,F$155)+'СЕТ СН'!$I$14+СВЦЭМ!$D$10+'СЕТ СН'!$I$6-'СЕТ СН'!$I$26</f>
        <v>1527.33129691</v>
      </c>
      <c r="G164" s="36">
        <f>SUMIFS(СВЦЭМ!$D$39:$D$782,СВЦЭМ!$A$39:$A$782,$A164,СВЦЭМ!$B$39:$B$782,G$155)+'СЕТ СН'!$I$14+СВЦЭМ!$D$10+'СЕТ СН'!$I$6-'СЕТ СН'!$I$26</f>
        <v>1527.31132761</v>
      </c>
      <c r="H164" s="36">
        <f>SUMIFS(СВЦЭМ!$D$39:$D$782,СВЦЭМ!$A$39:$A$782,$A164,СВЦЭМ!$B$39:$B$782,H$155)+'СЕТ СН'!$I$14+СВЦЭМ!$D$10+'СЕТ СН'!$I$6-'СЕТ СН'!$I$26</f>
        <v>1516.60400514</v>
      </c>
      <c r="I164" s="36">
        <f>SUMIFS(СВЦЭМ!$D$39:$D$782,СВЦЭМ!$A$39:$A$782,$A164,СВЦЭМ!$B$39:$B$782,I$155)+'СЕТ СН'!$I$14+СВЦЭМ!$D$10+'СЕТ СН'!$I$6-'СЕТ СН'!$I$26</f>
        <v>1496.4564774400001</v>
      </c>
      <c r="J164" s="36">
        <f>SUMIFS(СВЦЭМ!$D$39:$D$782,СВЦЭМ!$A$39:$A$782,$A164,СВЦЭМ!$B$39:$B$782,J$155)+'СЕТ СН'!$I$14+СВЦЭМ!$D$10+'СЕТ СН'!$I$6-'СЕТ СН'!$I$26</f>
        <v>1492.1454300400001</v>
      </c>
      <c r="K164" s="36">
        <f>SUMIFS(СВЦЭМ!$D$39:$D$782,СВЦЭМ!$A$39:$A$782,$A164,СВЦЭМ!$B$39:$B$782,K$155)+'СЕТ СН'!$I$14+СВЦЭМ!$D$10+'СЕТ СН'!$I$6-'СЕТ СН'!$I$26</f>
        <v>1431.0176239899999</v>
      </c>
      <c r="L164" s="36">
        <f>SUMIFS(СВЦЭМ!$D$39:$D$782,СВЦЭМ!$A$39:$A$782,$A164,СВЦЭМ!$B$39:$B$782,L$155)+'СЕТ СН'!$I$14+СВЦЭМ!$D$10+'СЕТ СН'!$I$6-'СЕТ СН'!$I$26</f>
        <v>1440.85917952</v>
      </c>
      <c r="M164" s="36">
        <f>SUMIFS(СВЦЭМ!$D$39:$D$782,СВЦЭМ!$A$39:$A$782,$A164,СВЦЭМ!$B$39:$B$782,M$155)+'СЕТ СН'!$I$14+СВЦЭМ!$D$10+'СЕТ СН'!$I$6-'СЕТ СН'!$I$26</f>
        <v>1443.7002865300001</v>
      </c>
      <c r="N164" s="36">
        <f>SUMIFS(СВЦЭМ!$D$39:$D$782,СВЦЭМ!$A$39:$A$782,$A164,СВЦЭМ!$B$39:$B$782,N$155)+'СЕТ СН'!$I$14+СВЦЭМ!$D$10+'СЕТ СН'!$I$6-'СЕТ СН'!$I$26</f>
        <v>1418.9018218699998</v>
      </c>
      <c r="O164" s="36">
        <f>SUMIFS(СВЦЭМ!$D$39:$D$782,СВЦЭМ!$A$39:$A$782,$A164,СВЦЭМ!$B$39:$B$782,O$155)+'СЕТ СН'!$I$14+СВЦЭМ!$D$10+'СЕТ СН'!$I$6-'СЕТ СН'!$I$26</f>
        <v>1438.3048511299999</v>
      </c>
      <c r="P164" s="36">
        <f>SUMIFS(СВЦЭМ!$D$39:$D$782,СВЦЭМ!$A$39:$A$782,$A164,СВЦЭМ!$B$39:$B$782,P$155)+'СЕТ СН'!$I$14+СВЦЭМ!$D$10+'СЕТ СН'!$I$6-'СЕТ СН'!$I$26</f>
        <v>1433.0076541799999</v>
      </c>
      <c r="Q164" s="36">
        <f>SUMIFS(СВЦЭМ!$D$39:$D$782,СВЦЭМ!$A$39:$A$782,$A164,СВЦЭМ!$B$39:$B$782,Q$155)+'СЕТ СН'!$I$14+СВЦЭМ!$D$10+'СЕТ СН'!$I$6-'СЕТ СН'!$I$26</f>
        <v>1431.64140069</v>
      </c>
      <c r="R164" s="36">
        <f>SUMIFS(СВЦЭМ!$D$39:$D$782,СВЦЭМ!$A$39:$A$782,$A164,СВЦЭМ!$B$39:$B$782,R$155)+'СЕТ СН'!$I$14+СВЦЭМ!$D$10+'СЕТ СН'!$I$6-'СЕТ СН'!$I$26</f>
        <v>1458.3143323099998</v>
      </c>
      <c r="S164" s="36">
        <f>SUMIFS(СВЦЭМ!$D$39:$D$782,СВЦЭМ!$A$39:$A$782,$A164,СВЦЭМ!$B$39:$B$782,S$155)+'СЕТ СН'!$I$14+СВЦЭМ!$D$10+'СЕТ СН'!$I$6-'СЕТ СН'!$I$26</f>
        <v>1487.69772059</v>
      </c>
      <c r="T164" s="36">
        <f>SUMIFS(СВЦЭМ!$D$39:$D$782,СВЦЭМ!$A$39:$A$782,$A164,СВЦЭМ!$B$39:$B$782,T$155)+'СЕТ СН'!$I$14+СВЦЭМ!$D$10+'СЕТ СН'!$I$6-'СЕТ СН'!$I$26</f>
        <v>1557.0555913200001</v>
      </c>
      <c r="U164" s="36">
        <f>SUMIFS(СВЦЭМ!$D$39:$D$782,СВЦЭМ!$A$39:$A$782,$A164,СВЦЭМ!$B$39:$B$782,U$155)+'СЕТ СН'!$I$14+СВЦЭМ!$D$10+'СЕТ СН'!$I$6-'СЕТ СН'!$I$26</f>
        <v>1589.5542117300001</v>
      </c>
      <c r="V164" s="36">
        <f>SUMIFS(СВЦЭМ!$D$39:$D$782,СВЦЭМ!$A$39:$A$782,$A164,СВЦЭМ!$B$39:$B$782,V$155)+'СЕТ СН'!$I$14+СВЦЭМ!$D$10+'СЕТ СН'!$I$6-'СЕТ СН'!$I$26</f>
        <v>1579.09176112</v>
      </c>
      <c r="W164" s="36">
        <f>SUMIFS(СВЦЭМ!$D$39:$D$782,СВЦЭМ!$A$39:$A$782,$A164,СВЦЭМ!$B$39:$B$782,W$155)+'СЕТ СН'!$I$14+СВЦЭМ!$D$10+'СЕТ СН'!$I$6-'СЕТ СН'!$I$26</f>
        <v>1562.00443668</v>
      </c>
      <c r="X164" s="36">
        <f>SUMIFS(СВЦЭМ!$D$39:$D$782,СВЦЭМ!$A$39:$A$782,$A164,СВЦЭМ!$B$39:$B$782,X$155)+'СЕТ СН'!$I$14+СВЦЭМ!$D$10+'СЕТ СН'!$I$6-'СЕТ СН'!$I$26</f>
        <v>1430.7319338299999</v>
      </c>
      <c r="Y164" s="36">
        <f>SUMIFS(СВЦЭМ!$D$39:$D$782,СВЦЭМ!$A$39:$A$782,$A164,СВЦЭМ!$B$39:$B$782,Y$155)+'СЕТ СН'!$I$14+СВЦЭМ!$D$10+'СЕТ СН'!$I$6-'СЕТ СН'!$I$26</f>
        <v>1331.72085829</v>
      </c>
    </row>
    <row r="165" spans="1:25" ht="15.75" x14ac:dyDescent="0.2">
      <c r="A165" s="35">
        <f t="shared" si="4"/>
        <v>44844</v>
      </c>
      <c r="B165" s="36">
        <f>SUMIFS(СВЦЭМ!$D$39:$D$782,СВЦЭМ!$A$39:$A$782,$A165,СВЦЭМ!$B$39:$B$782,B$155)+'СЕТ СН'!$I$14+СВЦЭМ!$D$10+'СЕТ СН'!$I$6-'СЕТ СН'!$I$26</f>
        <v>1333.6649189700001</v>
      </c>
      <c r="C165" s="36">
        <f>SUMIFS(СВЦЭМ!$D$39:$D$782,СВЦЭМ!$A$39:$A$782,$A165,СВЦЭМ!$B$39:$B$782,C$155)+'СЕТ СН'!$I$14+СВЦЭМ!$D$10+'СЕТ СН'!$I$6-'СЕТ СН'!$I$26</f>
        <v>1390.65295889</v>
      </c>
      <c r="D165" s="36">
        <f>SUMIFS(СВЦЭМ!$D$39:$D$782,СВЦЭМ!$A$39:$A$782,$A165,СВЦЭМ!$B$39:$B$782,D$155)+'СЕТ СН'!$I$14+СВЦЭМ!$D$10+'СЕТ СН'!$I$6-'СЕТ СН'!$I$26</f>
        <v>1479.57668274</v>
      </c>
      <c r="E165" s="36">
        <f>SUMIFS(СВЦЭМ!$D$39:$D$782,СВЦЭМ!$A$39:$A$782,$A165,СВЦЭМ!$B$39:$B$782,E$155)+'СЕТ СН'!$I$14+СВЦЭМ!$D$10+'СЕТ СН'!$I$6-'СЕТ СН'!$I$26</f>
        <v>1479.2429311599999</v>
      </c>
      <c r="F165" s="36">
        <f>SUMIFS(СВЦЭМ!$D$39:$D$782,СВЦЭМ!$A$39:$A$782,$A165,СВЦЭМ!$B$39:$B$782,F$155)+'СЕТ СН'!$I$14+СВЦЭМ!$D$10+'СЕТ СН'!$I$6-'СЕТ СН'!$I$26</f>
        <v>1473.9188194799999</v>
      </c>
      <c r="G165" s="36">
        <f>SUMIFS(СВЦЭМ!$D$39:$D$782,СВЦЭМ!$A$39:$A$782,$A165,СВЦЭМ!$B$39:$B$782,G$155)+'СЕТ СН'!$I$14+СВЦЭМ!$D$10+'СЕТ СН'!$I$6-'СЕТ СН'!$I$26</f>
        <v>1474.4967077199999</v>
      </c>
      <c r="H165" s="36">
        <f>SUMIFS(СВЦЭМ!$D$39:$D$782,СВЦЭМ!$A$39:$A$782,$A165,СВЦЭМ!$B$39:$B$782,H$155)+'СЕТ СН'!$I$14+СВЦЭМ!$D$10+'СЕТ СН'!$I$6-'СЕТ СН'!$I$26</f>
        <v>1418.9043469600001</v>
      </c>
      <c r="I165" s="36">
        <f>SUMIFS(СВЦЭМ!$D$39:$D$782,СВЦЭМ!$A$39:$A$782,$A165,СВЦЭМ!$B$39:$B$782,I$155)+'СЕТ СН'!$I$14+СВЦЭМ!$D$10+'СЕТ СН'!$I$6-'СЕТ СН'!$I$26</f>
        <v>1346.19493162</v>
      </c>
      <c r="J165" s="36">
        <f>SUMIFS(СВЦЭМ!$D$39:$D$782,СВЦЭМ!$A$39:$A$782,$A165,СВЦЭМ!$B$39:$B$782,J$155)+'СЕТ СН'!$I$14+СВЦЭМ!$D$10+'СЕТ СН'!$I$6-'СЕТ СН'!$I$26</f>
        <v>1327.87493477</v>
      </c>
      <c r="K165" s="36">
        <f>SUMIFS(СВЦЭМ!$D$39:$D$782,СВЦЭМ!$A$39:$A$782,$A165,СВЦЭМ!$B$39:$B$782,K$155)+'СЕТ СН'!$I$14+СВЦЭМ!$D$10+'СЕТ СН'!$I$6-'СЕТ СН'!$I$26</f>
        <v>1321.8103428700001</v>
      </c>
      <c r="L165" s="36">
        <f>SUMIFS(СВЦЭМ!$D$39:$D$782,СВЦЭМ!$A$39:$A$782,$A165,СВЦЭМ!$B$39:$B$782,L$155)+'СЕТ СН'!$I$14+СВЦЭМ!$D$10+'СЕТ СН'!$I$6-'СЕТ СН'!$I$26</f>
        <v>1312.3156262</v>
      </c>
      <c r="M165" s="36">
        <f>SUMIFS(СВЦЭМ!$D$39:$D$782,СВЦЭМ!$A$39:$A$782,$A165,СВЦЭМ!$B$39:$B$782,M$155)+'СЕТ СН'!$I$14+СВЦЭМ!$D$10+'СЕТ СН'!$I$6-'СЕТ СН'!$I$26</f>
        <v>1355.6433164300001</v>
      </c>
      <c r="N165" s="36">
        <f>SUMIFS(СВЦЭМ!$D$39:$D$782,СВЦЭМ!$A$39:$A$782,$A165,СВЦЭМ!$B$39:$B$782,N$155)+'СЕТ СН'!$I$14+СВЦЭМ!$D$10+'СЕТ СН'!$I$6-'СЕТ СН'!$I$26</f>
        <v>1432.38560807</v>
      </c>
      <c r="O165" s="36">
        <f>SUMIFS(СВЦЭМ!$D$39:$D$782,СВЦЭМ!$A$39:$A$782,$A165,СВЦЭМ!$B$39:$B$782,O$155)+'СЕТ СН'!$I$14+СВЦЭМ!$D$10+'СЕТ СН'!$I$6-'СЕТ СН'!$I$26</f>
        <v>1428.90453168</v>
      </c>
      <c r="P165" s="36">
        <f>SUMIFS(СВЦЭМ!$D$39:$D$782,СВЦЭМ!$A$39:$A$782,$A165,СВЦЭМ!$B$39:$B$782,P$155)+'СЕТ СН'!$I$14+СВЦЭМ!$D$10+'СЕТ СН'!$I$6-'СЕТ СН'!$I$26</f>
        <v>1393.57139211</v>
      </c>
      <c r="Q165" s="36">
        <f>SUMIFS(СВЦЭМ!$D$39:$D$782,СВЦЭМ!$A$39:$A$782,$A165,СВЦЭМ!$B$39:$B$782,Q$155)+'СЕТ СН'!$I$14+СВЦЭМ!$D$10+'СЕТ СН'!$I$6-'СЕТ СН'!$I$26</f>
        <v>1382.9212142599999</v>
      </c>
      <c r="R165" s="36">
        <f>SUMIFS(СВЦЭМ!$D$39:$D$782,СВЦЭМ!$A$39:$A$782,$A165,СВЦЭМ!$B$39:$B$782,R$155)+'СЕТ СН'!$I$14+СВЦЭМ!$D$10+'СЕТ СН'!$I$6-'СЕТ СН'!$I$26</f>
        <v>1341.7431698599999</v>
      </c>
      <c r="S165" s="36">
        <f>SUMIFS(СВЦЭМ!$D$39:$D$782,СВЦЭМ!$A$39:$A$782,$A165,СВЦЭМ!$B$39:$B$782,S$155)+'СЕТ СН'!$I$14+СВЦЭМ!$D$10+'СЕТ СН'!$I$6-'СЕТ СН'!$I$26</f>
        <v>1300.9053996600001</v>
      </c>
      <c r="T165" s="36">
        <f>SUMIFS(СВЦЭМ!$D$39:$D$782,СВЦЭМ!$A$39:$A$782,$A165,СВЦЭМ!$B$39:$B$782,T$155)+'СЕТ СН'!$I$14+СВЦЭМ!$D$10+'СЕТ СН'!$I$6-'СЕТ СН'!$I$26</f>
        <v>1350.41235289</v>
      </c>
      <c r="U165" s="36">
        <f>SUMIFS(СВЦЭМ!$D$39:$D$782,СВЦЭМ!$A$39:$A$782,$A165,СВЦЭМ!$B$39:$B$782,U$155)+'СЕТ СН'!$I$14+СВЦЭМ!$D$10+'СЕТ СН'!$I$6-'СЕТ СН'!$I$26</f>
        <v>1367.25026097</v>
      </c>
      <c r="V165" s="36">
        <f>SUMIFS(СВЦЭМ!$D$39:$D$782,СВЦЭМ!$A$39:$A$782,$A165,СВЦЭМ!$B$39:$B$782,V$155)+'СЕТ СН'!$I$14+СВЦЭМ!$D$10+'СЕТ СН'!$I$6-'СЕТ СН'!$I$26</f>
        <v>1375.67177014</v>
      </c>
      <c r="W165" s="36">
        <f>SUMIFS(СВЦЭМ!$D$39:$D$782,СВЦЭМ!$A$39:$A$782,$A165,СВЦЭМ!$B$39:$B$782,W$155)+'СЕТ СН'!$I$14+СВЦЭМ!$D$10+'СЕТ СН'!$I$6-'СЕТ СН'!$I$26</f>
        <v>1380.84773023</v>
      </c>
      <c r="X165" s="36">
        <f>SUMIFS(СВЦЭМ!$D$39:$D$782,СВЦЭМ!$A$39:$A$782,$A165,СВЦЭМ!$B$39:$B$782,X$155)+'СЕТ СН'!$I$14+СВЦЭМ!$D$10+'СЕТ СН'!$I$6-'СЕТ СН'!$I$26</f>
        <v>1360.4146949400001</v>
      </c>
      <c r="Y165" s="36">
        <f>SUMIFS(СВЦЭМ!$D$39:$D$782,СВЦЭМ!$A$39:$A$782,$A165,СВЦЭМ!$B$39:$B$782,Y$155)+'СЕТ СН'!$I$14+СВЦЭМ!$D$10+'СЕТ СН'!$I$6-'СЕТ СН'!$I$26</f>
        <v>1338.8048573900001</v>
      </c>
    </row>
    <row r="166" spans="1:25" ht="15.75" x14ac:dyDescent="0.2">
      <c r="A166" s="35">
        <f t="shared" si="4"/>
        <v>44845</v>
      </c>
      <c r="B166" s="36">
        <f>SUMIFS(СВЦЭМ!$D$39:$D$782,СВЦЭМ!$A$39:$A$782,$A166,СВЦЭМ!$B$39:$B$782,B$155)+'СЕТ СН'!$I$14+СВЦЭМ!$D$10+'СЕТ СН'!$I$6-'СЕТ СН'!$I$26</f>
        <v>1427.3929470399999</v>
      </c>
      <c r="C166" s="36">
        <f>SUMIFS(СВЦЭМ!$D$39:$D$782,СВЦЭМ!$A$39:$A$782,$A166,СВЦЭМ!$B$39:$B$782,C$155)+'СЕТ СН'!$I$14+СВЦЭМ!$D$10+'СЕТ СН'!$I$6-'СЕТ СН'!$I$26</f>
        <v>1487.8787851100001</v>
      </c>
      <c r="D166" s="36">
        <f>SUMIFS(СВЦЭМ!$D$39:$D$782,СВЦЭМ!$A$39:$A$782,$A166,СВЦЭМ!$B$39:$B$782,D$155)+'СЕТ СН'!$I$14+СВЦЭМ!$D$10+'СЕТ СН'!$I$6-'СЕТ СН'!$I$26</f>
        <v>1529.56503041</v>
      </c>
      <c r="E166" s="36">
        <f>SUMIFS(СВЦЭМ!$D$39:$D$782,СВЦЭМ!$A$39:$A$782,$A166,СВЦЭМ!$B$39:$B$782,E$155)+'СЕТ СН'!$I$14+СВЦЭМ!$D$10+'СЕТ СН'!$I$6-'СЕТ СН'!$I$26</f>
        <v>1544.33404954</v>
      </c>
      <c r="F166" s="36">
        <f>SUMIFS(СВЦЭМ!$D$39:$D$782,СВЦЭМ!$A$39:$A$782,$A166,СВЦЭМ!$B$39:$B$782,F$155)+'СЕТ СН'!$I$14+СВЦЭМ!$D$10+'СЕТ СН'!$I$6-'СЕТ СН'!$I$26</f>
        <v>1540.9653201199999</v>
      </c>
      <c r="G166" s="36">
        <f>SUMIFS(СВЦЭМ!$D$39:$D$782,СВЦЭМ!$A$39:$A$782,$A166,СВЦЭМ!$B$39:$B$782,G$155)+'СЕТ СН'!$I$14+СВЦЭМ!$D$10+'СЕТ СН'!$I$6-'СЕТ СН'!$I$26</f>
        <v>1481.8784335</v>
      </c>
      <c r="H166" s="36">
        <f>SUMIFS(СВЦЭМ!$D$39:$D$782,СВЦЭМ!$A$39:$A$782,$A166,СВЦЭМ!$B$39:$B$782,H$155)+'СЕТ СН'!$I$14+СВЦЭМ!$D$10+'СЕТ СН'!$I$6-'СЕТ СН'!$I$26</f>
        <v>1489.05656963</v>
      </c>
      <c r="I166" s="36">
        <f>SUMIFS(СВЦЭМ!$D$39:$D$782,СВЦЭМ!$A$39:$A$782,$A166,СВЦЭМ!$B$39:$B$782,I$155)+'СЕТ СН'!$I$14+СВЦЭМ!$D$10+'СЕТ СН'!$I$6-'СЕТ СН'!$I$26</f>
        <v>1512.7311549599999</v>
      </c>
      <c r="J166" s="36">
        <f>SUMIFS(СВЦЭМ!$D$39:$D$782,СВЦЭМ!$A$39:$A$782,$A166,СВЦЭМ!$B$39:$B$782,J$155)+'СЕТ СН'!$I$14+СВЦЭМ!$D$10+'СЕТ СН'!$I$6-'СЕТ СН'!$I$26</f>
        <v>1521.60178879</v>
      </c>
      <c r="K166" s="36">
        <f>SUMIFS(СВЦЭМ!$D$39:$D$782,СВЦЭМ!$A$39:$A$782,$A166,СВЦЭМ!$B$39:$B$782,K$155)+'СЕТ СН'!$I$14+СВЦЭМ!$D$10+'СЕТ СН'!$I$6-'СЕТ СН'!$I$26</f>
        <v>1525.4541590899998</v>
      </c>
      <c r="L166" s="36">
        <f>SUMIFS(СВЦЭМ!$D$39:$D$782,СВЦЭМ!$A$39:$A$782,$A166,СВЦЭМ!$B$39:$B$782,L$155)+'СЕТ СН'!$I$14+СВЦЭМ!$D$10+'СЕТ СН'!$I$6-'СЕТ СН'!$I$26</f>
        <v>1531.7503200199999</v>
      </c>
      <c r="M166" s="36">
        <f>SUMIFS(СВЦЭМ!$D$39:$D$782,СВЦЭМ!$A$39:$A$782,$A166,СВЦЭМ!$B$39:$B$782,M$155)+'СЕТ СН'!$I$14+СВЦЭМ!$D$10+'СЕТ СН'!$I$6-'СЕТ СН'!$I$26</f>
        <v>1502.0384547399999</v>
      </c>
      <c r="N166" s="36">
        <f>SUMIFS(СВЦЭМ!$D$39:$D$782,СВЦЭМ!$A$39:$A$782,$A166,СВЦЭМ!$B$39:$B$782,N$155)+'СЕТ СН'!$I$14+СВЦЭМ!$D$10+'СЕТ СН'!$I$6-'СЕТ СН'!$I$26</f>
        <v>1526.0546145600001</v>
      </c>
      <c r="O166" s="36">
        <f>SUMIFS(СВЦЭМ!$D$39:$D$782,СВЦЭМ!$A$39:$A$782,$A166,СВЦЭМ!$B$39:$B$782,O$155)+'СЕТ СН'!$I$14+СВЦЭМ!$D$10+'СЕТ СН'!$I$6-'СЕТ СН'!$I$26</f>
        <v>1529.30535674</v>
      </c>
      <c r="P166" s="36">
        <f>SUMIFS(СВЦЭМ!$D$39:$D$782,СВЦЭМ!$A$39:$A$782,$A166,СВЦЭМ!$B$39:$B$782,P$155)+'СЕТ СН'!$I$14+СВЦЭМ!$D$10+'СЕТ СН'!$I$6-'СЕТ СН'!$I$26</f>
        <v>1520.2562547499999</v>
      </c>
      <c r="Q166" s="36">
        <f>SUMIFS(СВЦЭМ!$D$39:$D$782,СВЦЭМ!$A$39:$A$782,$A166,СВЦЭМ!$B$39:$B$782,Q$155)+'СЕТ СН'!$I$14+СВЦЭМ!$D$10+'СЕТ СН'!$I$6-'СЕТ СН'!$I$26</f>
        <v>1513.6898155899999</v>
      </c>
      <c r="R166" s="36">
        <f>SUMIFS(СВЦЭМ!$D$39:$D$782,СВЦЭМ!$A$39:$A$782,$A166,СВЦЭМ!$B$39:$B$782,R$155)+'СЕТ СН'!$I$14+СВЦЭМ!$D$10+'СЕТ СН'!$I$6-'СЕТ СН'!$I$26</f>
        <v>1494.3291430499999</v>
      </c>
      <c r="S166" s="36">
        <f>SUMIFS(СВЦЭМ!$D$39:$D$782,СВЦЭМ!$A$39:$A$782,$A166,СВЦЭМ!$B$39:$B$782,S$155)+'СЕТ СН'!$I$14+СВЦЭМ!$D$10+'СЕТ СН'!$I$6-'СЕТ СН'!$I$26</f>
        <v>1529.5315031599998</v>
      </c>
      <c r="T166" s="36">
        <f>SUMIFS(СВЦЭМ!$D$39:$D$782,СВЦЭМ!$A$39:$A$782,$A166,СВЦЭМ!$B$39:$B$782,T$155)+'СЕТ СН'!$I$14+СВЦЭМ!$D$10+'СЕТ СН'!$I$6-'СЕТ СН'!$I$26</f>
        <v>1581.3269156200001</v>
      </c>
      <c r="U166" s="36">
        <f>SUMIFS(СВЦЭМ!$D$39:$D$782,СВЦЭМ!$A$39:$A$782,$A166,СВЦЭМ!$B$39:$B$782,U$155)+'СЕТ СН'!$I$14+СВЦЭМ!$D$10+'СЕТ СН'!$I$6-'СЕТ СН'!$I$26</f>
        <v>1602.71496888</v>
      </c>
      <c r="V166" s="36">
        <f>SUMIFS(СВЦЭМ!$D$39:$D$782,СВЦЭМ!$A$39:$A$782,$A166,СВЦЭМ!$B$39:$B$782,V$155)+'СЕТ СН'!$I$14+СВЦЭМ!$D$10+'СЕТ СН'!$I$6-'СЕТ СН'!$I$26</f>
        <v>1599.8250510600001</v>
      </c>
      <c r="W166" s="36">
        <f>SUMIFS(СВЦЭМ!$D$39:$D$782,СВЦЭМ!$A$39:$A$782,$A166,СВЦЭМ!$B$39:$B$782,W$155)+'СЕТ СН'!$I$14+СВЦЭМ!$D$10+'СЕТ СН'!$I$6-'СЕТ СН'!$I$26</f>
        <v>1631.6389864400001</v>
      </c>
      <c r="X166" s="36">
        <f>SUMIFS(СВЦЭМ!$D$39:$D$782,СВЦЭМ!$A$39:$A$782,$A166,СВЦЭМ!$B$39:$B$782,X$155)+'СЕТ СН'!$I$14+СВЦЭМ!$D$10+'СЕТ СН'!$I$6-'СЕТ СН'!$I$26</f>
        <v>1613.7994293900001</v>
      </c>
      <c r="Y166" s="36">
        <f>SUMIFS(СВЦЭМ!$D$39:$D$782,СВЦЭМ!$A$39:$A$782,$A166,СВЦЭМ!$B$39:$B$782,Y$155)+'СЕТ СН'!$I$14+СВЦЭМ!$D$10+'СЕТ СН'!$I$6-'СЕТ СН'!$I$26</f>
        <v>1606.1712454600001</v>
      </c>
    </row>
    <row r="167" spans="1:25" ht="15.75" x14ac:dyDescent="0.2">
      <c r="A167" s="35">
        <f t="shared" si="4"/>
        <v>44846</v>
      </c>
      <c r="B167" s="36">
        <f>SUMIFS(СВЦЭМ!$D$39:$D$782,СВЦЭМ!$A$39:$A$782,$A167,СВЦЭМ!$B$39:$B$782,B$155)+'СЕТ СН'!$I$14+СВЦЭМ!$D$10+'СЕТ СН'!$I$6-'СЕТ СН'!$I$26</f>
        <v>1516.68294621</v>
      </c>
      <c r="C167" s="36">
        <f>SUMIFS(СВЦЭМ!$D$39:$D$782,СВЦЭМ!$A$39:$A$782,$A167,СВЦЭМ!$B$39:$B$782,C$155)+'СЕТ СН'!$I$14+СВЦЭМ!$D$10+'СЕТ СН'!$I$6-'СЕТ СН'!$I$26</f>
        <v>1541.2839171000001</v>
      </c>
      <c r="D167" s="36">
        <f>SUMIFS(СВЦЭМ!$D$39:$D$782,СВЦЭМ!$A$39:$A$782,$A167,СВЦЭМ!$B$39:$B$782,D$155)+'СЕТ СН'!$I$14+СВЦЭМ!$D$10+'СЕТ СН'!$I$6-'СЕТ СН'!$I$26</f>
        <v>1562.3214312300001</v>
      </c>
      <c r="E167" s="36">
        <f>SUMIFS(СВЦЭМ!$D$39:$D$782,СВЦЭМ!$A$39:$A$782,$A167,СВЦЭМ!$B$39:$B$782,E$155)+'СЕТ СН'!$I$14+СВЦЭМ!$D$10+'СЕТ СН'!$I$6-'СЕТ СН'!$I$26</f>
        <v>1555.58915929</v>
      </c>
      <c r="F167" s="36">
        <f>SUMIFS(СВЦЭМ!$D$39:$D$782,СВЦЭМ!$A$39:$A$782,$A167,СВЦЭМ!$B$39:$B$782,F$155)+'СЕТ СН'!$I$14+СВЦЭМ!$D$10+'СЕТ СН'!$I$6-'СЕТ СН'!$I$26</f>
        <v>1550.3401667600001</v>
      </c>
      <c r="G167" s="36">
        <f>SUMIFS(СВЦЭМ!$D$39:$D$782,СВЦЭМ!$A$39:$A$782,$A167,СВЦЭМ!$B$39:$B$782,G$155)+'СЕТ СН'!$I$14+СВЦЭМ!$D$10+'СЕТ СН'!$I$6-'СЕТ СН'!$I$26</f>
        <v>1548.69481866</v>
      </c>
      <c r="H167" s="36">
        <f>SUMIFS(СВЦЭМ!$D$39:$D$782,СВЦЭМ!$A$39:$A$782,$A167,СВЦЭМ!$B$39:$B$782,H$155)+'СЕТ СН'!$I$14+СВЦЭМ!$D$10+'СЕТ СН'!$I$6-'СЕТ СН'!$I$26</f>
        <v>1523.8308882000001</v>
      </c>
      <c r="I167" s="36">
        <f>SUMIFS(СВЦЭМ!$D$39:$D$782,СВЦЭМ!$A$39:$A$782,$A167,СВЦЭМ!$B$39:$B$782,I$155)+'СЕТ СН'!$I$14+СВЦЭМ!$D$10+'СЕТ СН'!$I$6-'СЕТ СН'!$I$26</f>
        <v>1494.4747278</v>
      </c>
      <c r="J167" s="36">
        <f>SUMIFS(СВЦЭМ!$D$39:$D$782,СВЦЭМ!$A$39:$A$782,$A167,СВЦЭМ!$B$39:$B$782,J$155)+'СЕТ СН'!$I$14+СВЦЭМ!$D$10+'СЕТ СН'!$I$6-'СЕТ СН'!$I$26</f>
        <v>1502.8316181099999</v>
      </c>
      <c r="K167" s="36">
        <f>SUMIFS(СВЦЭМ!$D$39:$D$782,СВЦЭМ!$A$39:$A$782,$A167,СВЦЭМ!$B$39:$B$782,K$155)+'СЕТ СН'!$I$14+СВЦЭМ!$D$10+'СЕТ СН'!$I$6-'СЕТ СН'!$I$26</f>
        <v>1497.6775115299999</v>
      </c>
      <c r="L167" s="36">
        <f>SUMIFS(СВЦЭМ!$D$39:$D$782,СВЦЭМ!$A$39:$A$782,$A167,СВЦЭМ!$B$39:$B$782,L$155)+'СЕТ СН'!$I$14+СВЦЭМ!$D$10+'СЕТ СН'!$I$6-'СЕТ СН'!$I$26</f>
        <v>1490.96568944</v>
      </c>
      <c r="M167" s="36">
        <f>SUMIFS(СВЦЭМ!$D$39:$D$782,СВЦЭМ!$A$39:$A$782,$A167,СВЦЭМ!$B$39:$B$782,M$155)+'СЕТ СН'!$I$14+СВЦЭМ!$D$10+'СЕТ СН'!$I$6-'СЕТ СН'!$I$26</f>
        <v>1485.94323252</v>
      </c>
      <c r="N167" s="36">
        <f>SUMIFS(СВЦЭМ!$D$39:$D$782,СВЦЭМ!$A$39:$A$782,$A167,СВЦЭМ!$B$39:$B$782,N$155)+'СЕТ СН'!$I$14+СВЦЭМ!$D$10+'СЕТ СН'!$I$6-'СЕТ СН'!$I$26</f>
        <v>1503.6719650599998</v>
      </c>
      <c r="O167" s="36">
        <f>SUMIFS(СВЦЭМ!$D$39:$D$782,СВЦЭМ!$A$39:$A$782,$A167,СВЦЭМ!$B$39:$B$782,O$155)+'СЕТ СН'!$I$14+СВЦЭМ!$D$10+'СЕТ СН'!$I$6-'СЕТ СН'!$I$26</f>
        <v>1500.2906205499999</v>
      </c>
      <c r="P167" s="36">
        <f>SUMIFS(СВЦЭМ!$D$39:$D$782,СВЦЭМ!$A$39:$A$782,$A167,СВЦЭМ!$B$39:$B$782,P$155)+'СЕТ СН'!$I$14+СВЦЭМ!$D$10+'СЕТ СН'!$I$6-'СЕТ СН'!$I$26</f>
        <v>1492.8213706699999</v>
      </c>
      <c r="Q167" s="36">
        <f>SUMIFS(СВЦЭМ!$D$39:$D$782,СВЦЭМ!$A$39:$A$782,$A167,СВЦЭМ!$B$39:$B$782,Q$155)+'СЕТ СН'!$I$14+СВЦЭМ!$D$10+'СЕТ СН'!$I$6-'СЕТ СН'!$I$26</f>
        <v>1497.86992837</v>
      </c>
      <c r="R167" s="36">
        <f>SUMIFS(СВЦЭМ!$D$39:$D$782,СВЦЭМ!$A$39:$A$782,$A167,СВЦЭМ!$B$39:$B$782,R$155)+'СЕТ СН'!$I$14+СВЦЭМ!$D$10+'СЕТ СН'!$I$6-'СЕТ СН'!$I$26</f>
        <v>1476.92610496</v>
      </c>
      <c r="S167" s="36">
        <f>SUMIFS(СВЦЭМ!$D$39:$D$782,СВЦЭМ!$A$39:$A$782,$A167,СВЦЭМ!$B$39:$B$782,S$155)+'СЕТ СН'!$I$14+СВЦЭМ!$D$10+'СЕТ СН'!$I$6-'СЕТ СН'!$I$26</f>
        <v>1479.09010595</v>
      </c>
      <c r="T167" s="36">
        <f>SUMIFS(СВЦЭМ!$D$39:$D$782,СВЦЭМ!$A$39:$A$782,$A167,СВЦЭМ!$B$39:$B$782,T$155)+'СЕТ СН'!$I$14+СВЦЭМ!$D$10+'СЕТ СН'!$I$6-'СЕТ СН'!$I$26</f>
        <v>1608.0815892800001</v>
      </c>
      <c r="U167" s="36">
        <f>SUMIFS(СВЦЭМ!$D$39:$D$782,СВЦЭМ!$A$39:$A$782,$A167,СВЦЭМ!$B$39:$B$782,U$155)+'СЕТ СН'!$I$14+СВЦЭМ!$D$10+'СЕТ СН'!$I$6-'СЕТ СН'!$I$26</f>
        <v>1599.57637226</v>
      </c>
      <c r="V167" s="36">
        <f>SUMIFS(СВЦЭМ!$D$39:$D$782,СВЦЭМ!$A$39:$A$782,$A167,СВЦЭМ!$B$39:$B$782,V$155)+'СЕТ СН'!$I$14+СВЦЭМ!$D$10+'СЕТ СН'!$I$6-'СЕТ СН'!$I$26</f>
        <v>1635.9277643300002</v>
      </c>
      <c r="W167" s="36">
        <f>SUMIFS(СВЦЭМ!$D$39:$D$782,СВЦЭМ!$A$39:$A$782,$A167,СВЦЭМ!$B$39:$B$782,W$155)+'СЕТ СН'!$I$14+СВЦЭМ!$D$10+'СЕТ СН'!$I$6-'СЕТ СН'!$I$26</f>
        <v>1555.3310981700001</v>
      </c>
      <c r="X167" s="36">
        <f>SUMIFS(СВЦЭМ!$D$39:$D$782,СВЦЭМ!$A$39:$A$782,$A167,СВЦЭМ!$B$39:$B$782,X$155)+'СЕТ СН'!$I$14+СВЦЭМ!$D$10+'СЕТ СН'!$I$6-'СЕТ СН'!$I$26</f>
        <v>1524.9184154499999</v>
      </c>
      <c r="Y167" s="36">
        <f>SUMIFS(СВЦЭМ!$D$39:$D$782,СВЦЭМ!$A$39:$A$782,$A167,СВЦЭМ!$B$39:$B$782,Y$155)+'СЕТ СН'!$I$14+СВЦЭМ!$D$10+'СЕТ СН'!$I$6-'СЕТ СН'!$I$26</f>
        <v>1509.90262063</v>
      </c>
    </row>
    <row r="168" spans="1:25" ht="15.75" x14ac:dyDescent="0.2">
      <c r="A168" s="35">
        <f t="shared" si="4"/>
        <v>44847</v>
      </c>
      <c r="B168" s="36">
        <f>SUMIFS(СВЦЭМ!$D$39:$D$782,СВЦЭМ!$A$39:$A$782,$A168,СВЦЭМ!$B$39:$B$782,B$155)+'СЕТ СН'!$I$14+СВЦЭМ!$D$10+'СЕТ СН'!$I$6-'СЕТ СН'!$I$26</f>
        <v>1606.9702889800001</v>
      </c>
      <c r="C168" s="36">
        <f>SUMIFS(СВЦЭМ!$D$39:$D$782,СВЦЭМ!$A$39:$A$782,$A168,СВЦЭМ!$B$39:$B$782,C$155)+'СЕТ СН'!$I$14+СВЦЭМ!$D$10+'СЕТ СН'!$I$6-'СЕТ СН'!$I$26</f>
        <v>1629.2768148600001</v>
      </c>
      <c r="D168" s="36">
        <f>SUMIFS(СВЦЭМ!$D$39:$D$782,СВЦЭМ!$A$39:$A$782,$A168,СВЦЭМ!$B$39:$B$782,D$155)+'СЕТ СН'!$I$14+СВЦЭМ!$D$10+'СЕТ СН'!$I$6-'СЕТ СН'!$I$26</f>
        <v>1627.2536147700002</v>
      </c>
      <c r="E168" s="36">
        <f>SUMIFS(СВЦЭМ!$D$39:$D$782,СВЦЭМ!$A$39:$A$782,$A168,СВЦЭМ!$B$39:$B$782,E$155)+'СЕТ СН'!$I$14+СВЦЭМ!$D$10+'СЕТ СН'!$I$6-'СЕТ СН'!$I$26</f>
        <v>1632.4911930900003</v>
      </c>
      <c r="F168" s="36">
        <f>SUMIFS(СВЦЭМ!$D$39:$D$782,СВЦЭМ!$A$39:$A$782,$A168,СВЦЭМ!$B$39:$B$782,F$155)+'СЕТ СН'!$I$14+СВЦЭМ!$D$10+'СЕТ СН'!$I$6-'СЕТ СН'!$I$26</f>
        <v>1634.28177572</v>
      </c>
      <c r="G168" s="36">
        <f>SUMIFS(СВЦЭМ!$D$39:$D$782,СВЦЭМ!$A$39:$A$782,$A168,СВЦЭМ!$B$39:$B$782,G$155)+'СЕТ СН'!$I$14+СВЦЭМ!$D$10+'СЕТ СН'!$I$6-'СЕТ СН'!$I$26</f>
        <v>1623.17222709</v>
      </c>
      <c r="H168" s="36">
        <f>SUMIFS(СВЦЭМ!$D$39:$D$782,СВЦЭМ!$A$39:$A$782,$A168,СВЦЭМ!$B$39:$B$782,H$155)+'СЕТ СН'!$I$14+СВЦЭМ!$D$10+'СЕТ СН'!$I$6-'СЕТ СН'!$I$26</f>
        <v>1597.3387021200001</v>
      </c>
      <c r="I168" s="36">
        <f>SUMIFS(СВЦЭМ!$D$39:$D$782,СВЦЭМ!$A$39:$A$782,$A168,СВЦЭМ!$B$39:$B$782,I$155)+'СЕТ СН'!$I$14+СВЦЭМ!$D$10+'СЕТ СН'!$I$6-'СЕТ СН'!$I$26</f>
        <v>1575.3994867199999</v>
      </c>
      <c r="J168" s="36">
        <f>SUMIFS(СВЦЭМ!$D$39:$D$782,СВЦЭМ!$A$39:$A$782,$A168,СВЦЭМ!$B$39:$B$782,J$155)+'СЕТ СН'!$I$14+СВЦЭМ!$D$10+'СЕТ СН'!$I$6-'СЕТ СН'!$I$26</f>
        <v>1565.23807846</v>
      </c>
      <c r="K168" s="36">
        <f>SUMIFS(СВЦЭМ!$D$39:$D$782,СВЦЭМ!$A$39:$A$782,$A168,СВЦЭМ!$B$39:$B$782,K$155)+'СЕТ СН'!$I$14+СВЦЭМ!$D$10+'СЕТ СН'!$I$6-'СЕТ СН'!$I$26</f>
        <v>1592.9855536200002</v>
      </c>
      <c r="L168" s="36">
        <f>SUMIFS(СВЦЭМ!$D$39:$D$782,СВЦЭМ!$A$39:$A$782,$A168,СВЦЭМ!$B$39:$B$782,L$155)+'СЕТ СН'!$I$14+СВЦЭМ!$D$10+'СЕТ СН'!$I$6-'СЕТ СН'!$I$26</f>
        <v>1580.8790117600001</v>
      </c>
      <c r="M168" s="36">
        <f>SUMIFS(СВЦЭМ!$D$39:$D$782,СВЦЭМ!$A$39:$A$782,$A168,СВЦЭМ!$B$39:$B$782,M$155)+'СЕТ СН'!$I$14+СВЦЭМ!$D$10+'СЕТ СН'!$I$6-'СЕТ СН'!$I$26</f>
        <v>1591.5247531800001</v>
      </c>
      <c r="N168" s="36">
        <f>SUMIFS(СВЦЭМ!$D$39:$D$782,СВЦЭМ!$A$39:$A$782,$A168,СВЦЭМ!$B$39:$B$782,N$155)+'СЕТ СН'!$I$14+СВЦЭМ!$D$10+'СЕТ СН'!$I$6-'СЕТ СН'!$I$26</f>
        <v>1584.0601188200001</v>
      </c>
      <c r="O168" s="36">
        <f>SUMIFS(СВЦЭМ!$D$39:$D$782,СВЦЭМ!$A$39:$A$782,$A168,СВЦЭМ!$B$39:$B$782,O$155)+'СЕТ СН'!$I$14+СВЦЭМ!$D$10+'СЕТ СН'!$I$6-'СЕТ СН'!$I$26</f>
        <v>1581.2786302300001</v>
      </c>
      <c r="P168" s="36">
        <f>SUMIFS(СВЦЭМ!$D$39:$D$782,СВЦЭМ!$A$39:$A$782,$A168,СВЦЭМ!$B$39:$B$782,P$155)+'СЕТ СН'!$I$14+СВЦЭМ!$D$10+'СЕТ СН'!$I$6-'СЕТ СН'!$I$26</f>
        <v>1578.4285666000001</v>
      </c>
      <c r="Q168" s="36">
        <f>SUMIFS(СВЦЭМ!$D$39:$D$782,СВЦЭМ!$A$39:$A$782,$A168,СВЦЭМ!$B$39:$B$782,Q$155)+'СЕТ СН'!$I$14+СВЦЭМ!$D$10+'СЕТ СН'!$I$6-'СЕТ СН'!$I$26</f>
        <v>1569.7776476899999</v>
      </c>
      <c r="R168" s="36">
        <f>SUMIFS(СВЦЭМ!$D$39:$D$782,СВЦЭМ!$A$39:$A$782,$A168,СВЦЭМ!$B$39:$B$782,R$155)+'СЕТ СН'!$I$14+СВЦЭМ!$D$10+'СЕТ СН'!$I$6-'СЕТ СН'!$I$26</f>
        <v>1605.2370737900001</v>
      </c>
      <c r="S168" s="36">
        <f>SUMIFS(СВЦЭМ!$D$39:$D$782,СВЦЭМ!$A$39:$A$782,$A168,СВЦЭМ!$B$39:$B$782,S$155)+'СЕТ СН'!$I$14+СВЦЭМ!$D$10+'СЕТ СН'!$I$6-'СЕТ СН'!$I$26</f>
        <v>1578.1328045299999</v>
      </c>
      <c r="T168" s="36">
        <f>SUMIFS(СВЦЭМ!$D$39:$D$782,СВЦЭМ!$A$39:$A$782,$A168,СВЦЭМ!$B$39:$B$782,T$155)+'СЕТ СН'!$I$14+СВЦЭМ!$D$10+'СЕТ СН'!$I$6-'СЕТ СН'!$I$26</f>
        <v>1597.0211970700002</v>
      </c>
      <c r="U168" s="36">
        <f>SUMIFS(СВЦЭМ!$D$39:$D$782,СВЦЭМ!$A$39:$A$782,$A168,СВЦЭМ!$B$39:$B$782,U$155)+'СЕТ СН'!$I$14+СВЦЭМ!$D$10+'СЕТ СН'!$I$6-'СЕТ СН'!$I$26</f>
        <v>1611.3128637600003</v>
      </c>
      <c r="V168" s="36">
        <f>SUMIFS(СВЦЭМ!$D$39:$D$782,СВЦЭМ!$A$39:$A$782,$A168,СВЦЭМ!$B$39:$B$782,V$155)+'СЕТ СН'!$I$14+СВЦЭМ!$D$10+'СЕТ СН'!$I$6-'СЕТ СН'!$I$26</f>
        <v>1592.8720963000001</v>
      </c>
      <c r="W168" s="36">
        <f>SUMIFS(СВЦЭМ!$D$39:$D$782,СВЦЭМ!$A$39:$A$782,$A168,СВЦЭМ!$B$39:$B$782,W$155)+'СЕТ СН'!$I$14+СВЦЭМ!$D$10+'СЕТ СН'!$I$6-'СЕТ СН'!$I$26</f>
        <v>1582.48845106</v>
      </c>
      <c r="X168" s="36">
        <f>SUMIFS(СВЦЭМ!$D$39:$D$782,СВЦЭМ!$A$39:$A$782,$A168,СВЦЭМ!$B$39:$B$782,X$155)+'СЕТ СН'!$I$14+СВЦЭМ!$D$10+'СЕТ СН'!$I$6-'СЕТ СН'!$I$26</f>
        <v>1578.9982838200001</v>
      </c>
      <c r="Y168" s="36">
        <f>SUMIFS(СВЦЭМ!$D$39:$D$782,СВЦЭМ!$A$39:$A$782,$A168,СВЦЭМ!$B$39:$B$782,Y$155)+'СЕТ СН'!$I$14+СВЦЭМ!$D$10+'СЕТ СН'!$I$6-'СЕТ СН'!$I$26</f>
        <v>1575.0128512799999</v>
      </c>
    </row>
    <row r="169" spans="1:25" ht="15.75" x14ac:dyDescent="0.2">
      <c r="A169" s="35">
        <f t="shared" si="4"/>
        <v>44848</v>
      </c>
      <c r="B169" s="36">
        <f>SUMIFS(СВЦЭМ!$D$39:$D$782,СВЦЭМ!$A$39:$A$782,$A169,СВЦЭМ!$B$39:$B$782,B$155)+'СЕТ СН'!$I$14+СВЦЭМ!$D$10+'СЕТ СН'!$I$6-'СЕТ СН'!$I$26</f>
        <v>1629.81012633</v>
      </c>
      <c r="C169" s="36">
        <f>SUMIFS(СВЦЭМ!$D$39:$D$782,СВЦЭМ!$A$39:$A$782,$A169,СВЦЭМ!$B$39:$B$782,C$155)+'СЕТ СН'!$I$14+СВЦЭМ!$D$10+'СЕТ СН'!$I$6-'СЕТ СН'!$I$26</f>
        <v>1643.3534373500001</v>
      </c>
      <c r="D169" s="36">
        <f>SUMIFS(СВЦЭМ!$D$39:$D$782,СВЦЭМ!$A$39:$A$782,$A169,СВЦЭМ!$B$39:$B$782,D$155)+'СЕТ СН'!$I$14+СВЦЭМ!$D$10+'СЕТ СН'!$I$6-'СЕТ СН'!$I$26</f>
        <v>1672.56879998</v>
      </c>
      <c r="E169" s="36">
        <f>SUMIFS(СВЦЭМ!$D$39:$D$782,СВЦЭМ!$A$39:$A$782,$A169,СВЦЭМ!$B$39:$B$782,E$155)+'СЕТ СН'!$I$14+СВЦЭМ!$D$10+'СЕТ СН'!$I$6-'СЕТ СН'!$I$26</f>
        <v>1688.7529163700001</v>
      </c>
      <c r="F169" s="36">
        <f>SUMIFS(СВЦЭМ!$D$39:$D$782,СВЦЭМ!$A$39:$A$782,$A169,СВЦЭМ!$B$39:$B$782,F$155)+'СЕТ СН'!$I$14+СВЦЭМ!$D$10+'СЕТ СН'!$I$6-'СЕТ СН'!$I$26</f>
        <v>1690.0382855800001</v>
      </c>
      <c r="G169" s="36">
        <f>SUMIFS(СВЦЭМ!$D$39:$D$782,СВЦЭМ!$A$39:$A$782,$A169,СВЦЭМ!$B$39:$B$782,G$155)+'СЕТ СН'!$I$14+СВЦЭМ!$D$10+'СЕТ СН'!$I$6-'СЕТ СН'!$I$26</f>
        <v>1677.01320422</v>
      </c>
      <c r="H169" s="36">
        <f>SUMIFS(СВЦЭМ!$D$39:$D$782,СВЦЭМ!$A$39:$A$782,$A169,СВЦЭМ!$B$39:$B$782,H$155)+'СЕТ СН'!$I$14+СВЦЭМ!$D$10+'СЕТ СН'!$I$6-'СЕТ СН'!$I$26</f>
        <v>1614.2423503200002</v>
      </c>
      <c r="I169" s="36">
        <f>SUMIFS(СВЦЭМ!$D$39:$D$782,СВЦЭМ!$A$39:$A$782,$A169,СВЦЭМ!$B$39:$B$782,I$155)+'СЕТ СН'!$I$14+СВЦЭМ!$D$10+'СЕТ СН'!$I$6-'СЕТ СН'!$I$26</f>
        <v>1625.9358073400001</v>
      </c>
      <c r="J169" s="36">
        <f>SUMIFS(СВЦЭМ!$D$39:$D$782,СВЦЭМ!$A$39:$A$782,$A169,СВЦЭМ!$B$39:$B$782,J$155)+'СЕТ СН'!$I$14+СВЦЭМ!$D$10+'СЕТ СН'!$I$6-'СЕТ СН'!$I$26</f>
        <v>1626.5173684800002</v>
      </c>
      <c r="K169" s="36">
        <f>SUMIFS(СВЦЭМ!$D$39:$D$782,СВЦЭМ!$A$39:$A$782,$A169,СВЦЭМ!$B$39:$B$782,K$155)+'СЕТ СН'!$I$14+СВЦЭМ!$D$10+'СЕТ СН'!$I$6-'СЕТ СН'!$I$26</f>
        <v>1625.11406809</v>
      </c>
      <c r="L169" s="36">
        <f>SUMIFS(СВЦЭМ!$D$39:$D$782,СВЦЭМ!$A$39:$A$782,$A169,СВЦЭМ!$B$39:$B$782,L$155)+'СЕТ СН'!$I$14+СВЦЭМ!$D$10+'СЕТ СН'!$I$6-'СЕТ СН'!$I$26</f>
        <v>1634.1958550200002</v>
      </c>
      <c r="M169" s="36">
        <f>SUMIFS(СВЦЭМ!$D$39:$D$782,СВЦЭМ!$A$39:$A$782,$A169,СВЦЭМ!$B$39:$B$782,M$155)+'СЕТ СН'!$I$14+СВЦЭМ!$D$10+'СЕТ СН'!$I$6-'СЕТ СН'!$I$26</f>
        <v>1608.2453968300001</v>
      </c>
      <c r="N169" s="36">
        <f>SUMIFS(СВЦЭМ!$D$39:$D$782,СВЦЭМ!$A$39:$A$782,$A169,СВЦЭМ!$B$39:$B$782,N$155)+'СЕТ СН'!$I$14+СВЦЭМ!$D$10+'СЕТ СН'!$I$6-'СЕТ СН'!$I$26</f>
        <v>1610.0185024800001</v>
      </c>
      <c r="O169" s="36">
        <f>SUMIFS(СВЦЭМ!$D$39:$D$782,СВЦЭМ!$A$39:$A$782,$A169,СВЦЭМ!$B$39:$B$782,O$155)+'СЕТ СН'!$I$14+СВЦЭМ!$D$10+'СЕТ СН'!$I$6-'СЕТ СН'!$I$26</f>
        <v>1613.33054171</v>
      </c>
      <c r="P169" s="36">
        <f>SUMIFS(СВЦЭМ!$D$39:$D$782,СВЦЭМ!$A$39:$A$782,$A169,СВЦЭМ!$B$39:$B$782,P$155)+'СЕТ СН'!$I$14+СВЦЭМ!$D$10+'СЕТ СН'!$I$6-'СЕТ СН'!$I$26</f>
        <v>1613.02368329</v>
      </c>
      <c r="Q169" s="36">
        <f>SUMIFS(СВЦЭМ!$D$39:$D$782,СВЦЭМ!$A$39:$A$782,$A169,СВЦЭМ!$B$39:$B$782,Q$155)+'СЕТ СН'!$I$14+СВЦЭМ!$D$10+'СЕТ СН'!$I$6-'СЕТ СН'!$I$26</f>
        <v>1613.99898889</v>
      </c>
      <c r="R169" s="36">
        <f>SUMIFS(СВЦЭМ!$D$39:$D$782,СВЦЭМ!$A$39:$A$782,$A169,СВЦЭМ!$B$39:$B$782,R$155)+'СЕТ СН'!$I$14+СВЦЭМ!$D$10+'СЕТ СН'!$I$6-'СЕТ СН'!$I$26</f>
        <v>1604.2333124100001</v>
      </c>
      <c r="S169" s="36">
        <f>SUMIFS(СВЦЭМ!$D$39:$D$782,СВЦЭМ!$A$39:$A$782,$A169,СВЦЭМ!$B$39:$B$782,S$155)+'СЕТ СН'!$I$14+СВЦЭМ!$D$10+'СЕТ СН'!$I$6-'СЕТ СН'!$I$26</f>
        <v>1620.892857</v>
      </c>
      <c r="T169" s="36">
        <f>SUMIFS(СВЦЭМ!$D$39:$D$782,СВЦЭМ!$A$39:$A$782,$A169,СВЦЭМ!$B$39:$B$782,T$155)+'СЕТ СН'!$I$14+СВЦЭМ!$D$10+'СЕТ СН'!$I$6-'СЕТ СН'!$I$26</f>
        <v>1626.7800988399999</v>
      </c>
      <c r="U169" s="36">
        <f>SUMIFS(СВЦЭМ!$D$39:$D$782,СВЦЭМ!$A$39:$A$782,$A169,СВЦЭМ!$B$39:$B$782,U$155)+'СЕТ СН'!$I$14+СВЦЭМ!$D$10+'СЕТ СН'!$I$6-'СЕТ СН'!$I$26</f>
        <v>1622.9749727800001</v>
      </c>
      <c r="V169" s="36">
        <f>SUMIFS(СВЦЭМ!$D$39:$D$782,СВЦЭМ!$A$39:$A$782,$A169,СВЦЭМ!$B$39:$B$782,V$155)+'СЕТ СН'!$I$14+СВЦЭМ!$D$10+'СЕТ СН'!$I$6-'СЕТ СН'!$I$26</f>
        <v>1634.57041166</v>
      </c>
      <c r="W169" s="36">
        <f>SUMIFS(СВЦЭМ!$D$39:$D$782,СВЦЭМ!$A$39:$A$782,$A169,СВЦЭМ!$B$39:$B$782,W$155)+'СЕТ СН'!$I$14+СВЦЭМ!$D$10+'СЕТ СН'!$I$6-'СЕТ СН'!$I$26</f>
        <v>1632.9102468600001</v>
      </c>
      <c r="X169" s="36">
        <f>SUMIFS(СВЦЭМ!$D$39:$D$782,СВЦЭМ!$A$39:$A$782,$A169,СВЦЭМ!$B$39:$B$782,X$155)+'СЕТ СН'!$I$14+СВЦЭМ!$D$10+'СЕТ СН'!$I$6-'СЕТ СН'!$I$26</f>
        <v>1626.4611938100002</v>
      </c>
      <c r="Y169" s="36">
        <f>SUMIFS(СВЦЭМ!$D$39:$D$782,СВЦЭМ!$A$39:$A$782,$A169,СВЦЭМ!$B$39:$B$782,Y$155)+'СЕТ СН'!$I$14+СВЦЭМ!$D$10+'СЕТ СН'!$I$6-'СЕТ СН'!$I$26</f>
        <v>1607.68116409</v>
      </c>
    </row>
    <row r="170" spans="1:25" ht="15.75" x14ac:dyDescent="0.2">
      <c r="A170" s="35">
        <f t="shared" si="4"/>
        <v>44849</v>
      </c>
      <c r="B170" s="36">
        <f>SUMIFS(СВЦЭМ!$D$39:$D$782,СВЦЭМ!$A$39:$A$782,$A170,СВЦЭМ!$B$39:$B$782,B$155)+'СЕТ СН'!$I$14+СВЦЭМ!$D$10+'СЕТ СН'!$I$6-'СЕТ СН'!$I$26</f>
        <v>1525.67811865</v>
      </c>
      <c r="C170" s="36">
        <f>SUMIFS(СВЦЭМ!$D$39:$D$782,СВЦЭМ!$A$39:$A$782,$A170,СВЦЭМ!$B$39:$B$782,C$155)+'СЕТ СН'!$I$14+СВЦЭМ!$D$10+'СЕТ СН'!$I$6-'СЕТ СН'!$I$26</f>
        <v>1516.2950165</v>
      </c>
      <c r="D170" s="36">
        <f>SUMIFS(СВЦЭМ!$D$39:$D$782,СВЦЭМ!$A$39:$A$782,$A170,СВЦЭМ!$B$39:$B$782,D$155)+'СЕТ СН'!$I$14+СВЦЭМ!$D$10+'СЕТ СН'!$I$6-'СЕТ СН'!$I$26</f>
        <v>1504.92247013</v>
      </c>
      <c r="E170" s="36">
        <f>SUMIFS(СВЦЭМ!$D$39:$D$782,СВЦЭМ!$A$39:$A$782,$A170,СВЦЭМ!$B$39:$B$782,E$155)+'СЕТ СН'!$I$14+СВЦЭМ!$D$10+'СЕТ СН'!$I$6-'СЕТ СН'!$I$26</f>
        <v>1500.1279630899999</v>
      </c>
      <c r="F170" s="36">
        <f>SUMIFS(СВЦЭМ!$D$39:$D$782,СВЦЭМ!$A$39:$A$782,$A170,СВЦЭМ!$B$39:$B$782,F$155)+'СЕТ СН'!$I$14+СВЦЭМ!$D$10+'СЕТ СН'!$I$6-'СЕТ СН'!$I$26</f>
        <v>1494.9667310999998</v>
      </c>
      <c r="G170" s="36">
        <f>SUMIFS(СВЦЭМ!$D$39:$D$782,СВЦЭМ!$A$39:$A$782,$A170,СВЦЭМ!$B$39:$B$782,G$155)+'СЕТ СН'!$I$14+СВЦЭМ!$D$10+'СЕТ СН'!$I$6-'СЕТ СН'!$I$26</f>
        <v>1495.7072529500001</v>
      </c>
      <c r="H170" s="36">
        <f>SUMIFS(СВЦЭМ!$D$39:$D$782,СВЦЭМ!$A$39:$A$782,$A170,СВЦЭМ!$B$39:$B$782,H$155)+'СЕТ СН'!$I$14+СВЦЭМ!$D$10+'СЕТ СН'!$I$6-'СЕТ СН'!$I$26</f>
        <v>1511.8538167500001</v>
      </c>
      <c r="I170" s="36">
        <f>SUMIFS(СВЦЭМ!$D$39:$D$782,СВЦЭМ!$A$39:$A$782,$A170,СВЦЭМ!$B$39:$B$782,I$155)+'СЕТ СН'!$I$14+СВЦЭМ!$D$10+'СЕТ СН'!$I$6-'СЕТ СН'!$I$26</f>
        <v>1478.85160202</v>
      </c>
      <c r="J170" s="36">
        <f>SUMIFS(СВЦЭМ!$D$39:$D$782,СВЦЭМ!$A$39:$A$782,$A170,СВЦЭМ!$B$39:$B$782,J$155)+'СЕТ СН'!$I$14+СВЦЭМ!$D$10+'СЕТ СН'!$I$6-'СЕТ СН'!$I$26</f>
        <v>1483.9391798000001</v>
      </c>
      <c r="K170" s="36">
        <f>SUMIFS(СВЦЭМ!$D$39:$D$782,СВЦЭМ!$A$39:$A$782,$A170,СВЦЭМ!$B$39:$B$782,K$155)+'СЕТ СН'!$I$14+СВЦЭМ!$D$10+'СЕТ СН'!$I$6-'СЕТ СН'!$I$26</f>
        <v>1488.9503475399999</v>
      </c>
      <c r="L170" s="36">
        <f>SUMIFS(СВЦЭМ!$D$39:$D$782,СВЦЭМ!$A$39:$A$782,$A170,СВЦЭМ!$B$39:$B$782,L$155)+'СЕТ СН'!$I$14+СВЦЭМ!$D$10+'СЕТ СН'!$I$6-'СЕТ СН'!$I$26</f>
        <v>1526.3039548699999</v>
      </c>
      <c r="M170" s="36">
        <f>SUMIFS(СВЦЭМ!$D$39:$D$782,СВЦЭМ!$A$39:$A$782,$A170,СВЦЭМ!$B$39:$B$782,M$155)+'СЕТ СН'!$I$14+СВЦЭМ!$D$10+'СЕТ СН'!$I$6-'СЕТ СН'!$I$26</f>
        <v>1490.3619226400001</v>
      </c>
      <c r="N170" s="36">
        <f>SUMIFS(СВЦЭМ!$D$39:$D$782,СВЦЭМ!$A$39:$A$782,$A170,СВЦЭМ!$B$39:$B$782,N$155)+'СЕТ СН'!$I$14+СВЦЭМ!$D$10+'СЕТ СН'!$I$6-'СЕТ СН'!$I$26</f>
        <v>1423.44746807</v>
      </c>
      <c r="O170" s="36">
        <f>SUMIFS(СВЦЭМ!$D$39:$D$782,СВЦЭМ!$A$39:$A$782,$A170,СВЦЭМ!$B$39:$B$782,O$155)+'СЕТ СН'!$I$14+СВЦЭМ!$D$10+'СЕТ СН'!$I$6-'СЕТ СН'!$I$26</f>
        <v>1414.7166381500001</v>
      </c>
      <c r="P170" s="36">
        <f>SUMIFS(СВЦЭМ!$D$39:$D$782,СВЦЭМ!$A$39:$A$782,$A170,СВЦЭМ!$B$39:$B$782,P$155)+'СЕТ СН'!$I$14+СВЦЭМ!$D$10+'СЕТ СН'!$I$6-'СЕТ СН'!$I$26</f>
        <v>1419.24542612</v>
      </c>
      <c r="Q170" s="36">
        <f>SUMIFS(СВЦЭМ!$D$39:$D$782,СВЦЭМ!$A$39:$A$782,$A170,СВЦЭМ!$B$39:$B$782,Q$155)+'СЕТ СН'!$I$14+СВЦЭМ!$D$10+'СЕТ СН'!$I$6-'СЕТ СН'!$I$26</f>
        <v>1425.8994539999999</v>
      </c>
      <c r="R170" s="36">
        <f>SUMIFS(СВЦЭМ!$D$39:$D$782,СВЦЭМ!$A$39:$A$782,$A170,СВЦЭМ!$B$39:$B$782,R$155)+'СЕТ СН'!$I$14+СВЦЭМ!$D$10+'СЕТ СН'!$I$6-'СЕТ СН'!$I$26</f>
        <v>1471.3593528399999</v>
      </c>
      <c r="S170" s="36">
        <f>SUMIFS(СВЦЭМ!$D$39:$D$782,СВЦЭМ!$A$39:$A$782,$A170,СВЦЭМ!$B$39:$B$782,S$155)+'СЕТ СН'!$I$14+СВЦЭМ!$D$10+'СЕТ СН'!$I$6-'СЕТ СН'!$I$26</f>
        <v>1500.7417331199999</v>
      </c>
      <c r="T170" s="36">
        <f>SUMIFS(СВЦЭМ!$D$39:$D$782,СВЦЭМ!$A$39:$A$782,$A170,СВЦЭМ!$B$39:$B$782,T$155)+'СЕТ СН'!$I$14+СВЦЭМ!$D$10+'СЕТ СН'!$I$6-'СЕТ СН'!$I$26</f>
        <v>1557.96711284</v>
      </c>
      <c r="U170" s="36">
        <f>SUMIFS(СВЦЭМ!$D$39:$D$782,СВЦЭМ!$A$39:$A$782,$A170,СВЦЭМ!$B$39:$B$782,U$155)+'СЕТ СН'!$I$14+СВЦЭМ!$D$10+'СЕТ СН'!$I$6-'СЕТ СН'!$I$26</f>
        <v>1584.48514015</v>
      </c>
      <c r="V170" s="36">
        <f>SUMIFS(СВЦЭМ!$D$39:$D$782,СВЦЭМ!$A$39:$A$782,$A170,СВЦЭМ!$B$39:$B$782,V$155)+'СЕТ СН'!$I$14+СВЦЭМ!$D$10+'СЕТ СН'!$I$6-'СЕТ СН'!$I$26</f>
        <v>1576.2500805300001</v>
      </c>
      <c r="W170" s="36">
        <f>SUMIFS(СВЦЭМ!$D$39:$D$782,СВЦЭМ!$A$39:$A$782,$A170,СВЦЭМ!$B$39:$B$782,W$155)+'СЕТ СН'!$I$14+СВЦЭМ!$D$10+'СЕТ СН'!$I$6-'СЕТ СН'!$I$26</f>
        <v>1562.1043701399999</v>
      </c>
      <c r="X170" s="36">
        <f>SUMIFS(СВЦЭМ!$D$39:$D$782,СВЦЭМ!$A$39:$A$782,$A170,СВЦЭМ!$B$39:$B$782,X$155)+'СЕТ СН'!$I$14+СВЦЭМ!$D$10+'СЕТ СН'!$I$6-'СЕТ СН'!$I$26</f>
        <v>1588.4876765500001</v>
      </c>
      <c r="Y170" s="36">
        <f>SUMIFS(СВЦЭМ!$D$39:$D$782,СВЦЭМ!$A$39:$A$782,$A170,СВЦЭМ!$B$39:$B$782,Y$155)+'СЕТ СН'!$I$14+СВЦЭМ!$D$10+'СЕТ СН'!$I$6-'СЕТ СН'!$I$26</f>
        <v>1541.51175547</v>
      </c>
    </row>
    <row r="171" spans="1:25" ht="15.75" x14ac:dyDescent="0.2">
      <c r="A171" s="35">
        <f t="shared" si="4"/>
        <v>44850</v>
      </c>
      <c r="B171" s="36">
        <f>SUMIFS(СВЦЭМ!$D$39:$D$782,СВЦЭМ!$A$39:$A$782,$A171,СВЦЭМ!$B$39:$B$782,B$155)+'СЕТ СН'!$I$14+СВЦЭМ!$D$10+'СЕТ СН'!$I$6-'СЕТ СН'!$I$26</f>
        <v>1479.5636016399999</v>
      </c>
      <c r="C171" s="36">
        <f>SUMIFS(СВЦЭМ!$D$39:$D$782,СВЦЭМ!$A$39:$A$782,$A171,СВЦЭМ!$B$39:$B$782,C$155)+'СЕТ СН'!$I$14+СВЦЭМ!$D$10+'СЕТ СН'!$I$6-'СЕТ СН'!$I$26</f>
        <v>1500.5993625400001</v>
      </c>
      <c r="D171" s="36">
        <f>SUMIFS(СВЦЭМ!$D$39:$D$782,СВЦЭМ!$A$39:$A$782,$A171,СВЦЭМ!$B$39:$B$782,D$155)+'СЕТ СН'!$I$14+СВЦЭМ!$D$10+'СЕТ СН'!$I$6-'СЕТ СН'!$I$26</f>
        <v>1511.9465853699999</v>
      </c>
      <c r="E171" s="36">
        <f>SUMIFS(СВЦЭМ!$D$39:$D$782,СВЦЭМ!$A$39:$A$782,$A171,СВЦЭМ!$B$39:$B$782,E$155)+'СЕТ СН'!$I$14+СВЦЭМ!$D$10+'СЕТ СН'!$I$6-'СЕТ СН'!$I$26</f>
        <v>1521.94971521</v>
      </c>
      <c r="F171" s="36">
        <f>SUMIFS(СВЦЭМ!$D$39:$D$782,СВЦЭМ!$A$39:$A$782,$A171,СВЦЭМ!$B$39:$B$782,F$155)+'СЕТ СН'!$I$14+СВЦЭМ!$D$10+'СЕТ СН'!$I$6-'СЕТ СН'!$I$26</f>
        <v>1515.66964039</v>
      </c>
      <c r="G171" s="36">
        <f>SUMIFS(СВЦЭМ!$D$39:$D$782,СВЦЭМ!$A$39:$A$782,$A171,СВЦЭМ!$B$39:$B$782,G$155)+'СЕТ СН'!$I$14+СВЦЭМ!$D$10+'СЕТ СН'!$I$6-'СЕТ СН'!$I$26</f>
        <v>1504.1554914600001</v>
      </c>
      <c r="H171" s="36">
        <f>SUMIFS(СВЦЭМ!$D$39:$D$782,СВЦЭМ!$A$39:$A$782,$A171,СВЦЭМ!$B$39:$B$782,H$155)+'СЕТ СН'!$I$14+СВЦЭМ!$D$10+'СЕТ СН'!$I$6-'СЕТ СН'!$I$26</f>
        <v>1488.4052242499999</v>
      </c>
      <c r="I171" s="36">
        <f>SUMIFS(СВЦЭМ!$D$39:$D$782,СВЦЭМ!$A$39:$A$782,$A171,СВЦЭМ!$B$39:$B$782,I$155)+'СЕТ СН'!$I$14+СВЦЭМ!$D$10+'СЕТ СН'!$I$6-'СЕТ СН'!$I$26</f>
        <v>1466.42564883</v>
      </c>
      <c r="J171" s="36">
        <f>SUMIFS(СВЦЭМ!$D$39:$D$782,СВЦЭМ!$A$39:$A$782,$A171,СВЦЭМ!$B$39:$B$782,J$155)+'СЕТ СН'!$I$14+СВЦЭМ!$D$10+'СЕТ СН'!$I$6-'СЕТ СН'!$I$26</f>
        <v>1414.6495984399999</v>
      </c>
      <c r="K171" s="36">
        <f>SUMIFS(СВЦЭМ!$D$39:$D$782,СВЦЭМ!$A$39:$A$782,$A171,СВЦЭМ!$B$39:$B$782,K$155)+'СЕТ СН'!$I$14+СВЦЭМ!$D$10+'СЕТ СН'!$I$6-'СЕТ СН'!$I$26</f>
        <v>1390.2656170800001</v>
      </c>
      <c r="L171" s="36">
        <f>SUMIFS(СВЦЭМ!$D$39:$D$782,СВЦЭМ!$A$39:$A$782,$A171,СВЦЭМ!$B$39:$B$782,L$155)+'СЕТ СН'!$I$14+СВЦЭМ!$D$10+'СЕТ СН'!$I$6-'СЕТ СН'!$I$26</f>
        <v>1381.9759499199999</v>
      </c>
      <c r="M171" s="36">
        <f>SUMIFS(СВЦЭМ!$D$39:$D$782,СВЦЭМ!$A$39:$A$782,$A171,СВЦЭМ!$B$39:$B$782,M$155)+'СЕТ СН'!$I$14+СВЦЭМ!$D$10+'СЕТ СН'!$I$6-'СЕТ СН'!$I$26</f>
        <v>1388.8485062999998</v>
      </c>
      <c r="N171" s="36">
        <f>SUMIFS(СВЦЭМ!$D$39:$D$782,СВЦЭМ!$A$39:$A$782,$A171,СВЦЭМ!$B$39:$B$782,N$155)+'СЕТ СН'!$I$14+СВЦЭМ!$D$10+'СЕТ СН'!$I$6-'СЕТ СН'!$I$26</f>
        <v>1402.9383459199998</v>
      </c>
      <c r="O171" s="36">
        <f>SUMIFS(СВЦЭМ!$D$39:$D$782,СВЦЭМ!$A$39:$A$782,$A171,СВЦЭМ!$B$39:$B$782,O$155)+'СЕТ СН'!$I$14+СВЦЭМ!$D$10+'СЕТ СН'!$I$6-'СЕТ СН'!$I$26</f>
        <v>1415.93453772</v>
      </c>
      <c r="P171" s="36">
        <f>SUMIFS(СВЦЭМ!$D$39:$D$782,СВЦЭМ!$A$39:$A$782,$A171,СВЦЭМ!$B$39:$B$782,P$155)+'СЕТ СН'!$I$14+СВЦЭМ!$D$10+'СЕТ СН'!$I$6-'СЕТ СН'!$I$26</f>
        <v>1424.6140688800001</v>
      </c>
      <c r="Q171" s="36">
        <f>SUMIFS(СВЦЭМ!$D$39:$D$782,СВЦЭМ!$A$39:$A$782,$A171,СВЦЭМ!$B$39:$B$782,Q$155)+'СЕТ СН'!$I$14+СВЦЭМ!$D$10+'СЕТ СН'!$I$6-'СЕТ СН'!$I$26</f>
        <v>1420.1273737299998</v>
      </c>
      <c r="R171" s="36">
        <f>SUMIFS(СВЦЭМ!$D$39:$D$782,СВЦЭМ!$A$39:$A$782,$A171,СВЦЭМ!$B$39:$B$782,R$155)+'СЕТ СН'!$I$14+СВЦЭМ!$D$10+'СЕТ СН'!$I$6-'СЕТ СН'!$I$26</f>
        <v>1415.52127625</v>
      </c>
      <c r="S171" s="36">
        <f>SUMIFS(СВЦЭМ!$D$39:$D$782,СВЦЭМ!$A$39:$A$782,$A171,СВЦЭМ!$B$39:$B$782,S$155)+'СЕТ СН'!$I$14+СВЦЭМ!$D$10+'СЕТ СН'!$I$6-'СЕТ СН'!$I$26</f>
        <v>1416.5379403299999</v>
      </c>
      <c r="T171" s="36">
        <f>SUMIFS(СВЦЭМ!$D$39:$D$782,СВЦЭМ!$A$39:$A$782,$A171,СВЦЭМ!$B$39:$B$782,T$155)+'СЕТ СН'!$I$14+СВЦЭМ!$D$10+'СЕТ СН'!$I$6-'СЕТ СН'!$I$26</f>
        <v>1392.9062584399999</v>
      </c>
      <c r="U171" s="36">
        <f>SUMIFS(СВЦЭМ!$D$39:$D$782,СВЦЭМ!$A$39:$A$782,$A171,СВЦЭМ!$B$39:$B$782,U$155)+'СЕТ СН'!$I$14+СВЦЭМ!$D$10+'СЕТ СН'!$I$6-'СЕТ СН'!$I$26</f>
        <v>1382.3007656300001</v>
      </c>
      <c r="V171" s="36">
        <f>SUMIFS(СВЦЭМ!$D$39:$D$782,СВЦЭМ!$A$39:$A$782,$A171,СВЦЭМ!$B$39:$B$782,V$155)+'СЕТ СН'!$I$14+СВЦЭМ!$D$10+'СЕТ СН'!$I$6-'СЕТ СН'!$I$26</f>
        <v>1384.7031234900001</v>
      </c>
      <c r="W171" s="36">
        <f>SUMIFS(СВЦЭМ!$D$39:$D$782,СВЦЭМ!$A$39:$A$782,$A171,СВЦЭМ!$B$39:$B$782,W$155)+'СЕТ СН'!$I$14+СВЦЭМ!$D$10+'СЕТ СН'!$I$6-'СЕТ СН'!$I$26</f>
        <v>1395.0928156099999</v>
      </c>
      <c r="X171" s="36">
        <f>SUMIFS(СВЦЭМ!$D$39:$D$782,СВЦЭМ!$A$39:$A$782,$A171,СВЦЭМ!$B$39:$B$782,X$155)+'СЕТ СН'!$I$14+СВЦЭМ!$D$10+'СЕТ СН'!$I$6-'СЕТ СН'!$I$26</f>
        <v>1422.72673162</v>
      </c>
      <c r="Y171" s="36">
        <f>SUMIFS(СВЦЭМ!$D$39:$D$782,СВЦЭМ!$A$39:$A$782,$A171,СВЦЭМ!$B$39:$B$782,Y$155)+'СЕТ СН'!$I$14+СВЦЭМ!$D$10+'СЕТ СН'!$I$6-'СЕТ СН'!$I$26</f>
        <v>1453.9848335699999</v>
      </c>
    </row>
    <row r="172" spans="1:25" ht="15.75" x14ac:dyDescent="0.2">
      <c r="A172" s="35">
        <f t="shared" si="4"/>
        <v>44851</v>
      </c>
      <c r="B172" s="36">
        <f>SUMIFS(СВЦЭМ!$D$39:$D$782,СВЦЭМ!$A$39:$A$782,$A172,СВЦЭМ!$B$39:$B$782,B$155)+'СЕТ СН'!$I$14+СВЦЭМ!$D$10+'СЕТ СН'!$I$6-'СЕТ СН'!$I$26</f>
        <v>1502.1270138099999</v>
      </c>
      <c r="C172" s="36">
        <f>SUMIFS(СВЦЭМ!$D$39:$D$782,СВЦЭМ!$A$39:$A$782,$A172,СВЦЭМ!$B$39:$B$782,C$155)+'СЕТ СН'!$I$14+СВЦЭМ!$D$10+'СЕТ СН'!$I$6-'СЕТ СН'!$I$26</f>
        <v>1534.20166352</v>
      </c>
      <c r="D172" s="36">
        <f>SUMIFS(СВЦЭМ!$D$39:$D$782,СВЦЭМ!$A$39:$A$782,$A172,СВЦЭМ!$B$39:$B$782,D$155)+'СЕТ СН'!$I$14+СВЦЭМ!$D$10+'СЕТ СН'!$I$6-'СЕТ СН'!$I$26</f>
        <v>1571.1669295000002</v>
      </c>
      <c r="E172" s="36">
        <f>SUMIFS(СВЦЭМ!$D$39:$D$782,СВЦЭМ!$A$39:$A$782,$A172,СВЦЭМ!$B$39:$B$782,E$155)+'СЕТ СН'!$I$14+СВЦЭМ!$D$10+'СЕТ СН'!$I$6-'СЕТ СН'!$I$26</f>
        <v>1589.7807247400001</v>
      </c>
      <c r="F172" s="36">
        <f>SUMIFS(СВЦЭМ!$D$39:$D$782,СВЦЭМ!$A$39:$A$782,$A172,СВЦЭМ!$B$39:$B$782,F$155)+'СЕТ СН'!$I$14+СВЦЭМ!$D$10+'СЕТ СН'!$I$6-'СЕТ СН'!$I$26</f>
        <v>1594.97525038</v>
      </c>
      <c r="G172" s="36">
        <f>SUMIFS(СВЦЭМ!$D$39:$D$782,СВЦЭМ!$A$39:$A$782,$A172,СВЦЭМ!$B$39:$B$782,G$155)+'СЕТ СН'!$I$14+СВЦЭМ!$D$10+'СЕТ СН'!$I$6-'СЕТ СН'!$I$26</f>
        <v>1571.48878829</v>
      </c>
      <c r="H172" s="36">
        <f>SUMIFS(СВЦЭМ!$D$39:$D$782,СВЦЭМ!$A$39:$A$782,$A172,СВЦЭМ!$B$39:$B$782,H$155)+'СЕТ СН'!$I$14+СВЦЭМ!$D$10+'СЕТ СН'!$I$6-'СЕТ СН'!$I$26</f>
        <v>1518.9294211399999</v>
      </c>
      <c r="I172" s="36">
        <f>SUMIFS(СВЦЭМ!$D$39:$D$782,СВЦЭМ!$A$39:$A$782,$A172,СВЦЭМ!$B$39:$B$782,I$155)+'СЕТ СН'!$I$14+СВЦЭМ!$D$10+'СЕТ СН'!$I$6-'СЕТ СН'!$I$26</f>
        <v>1465.1007789999999</v>
      </c>
      <c r="J172" s="36">
        <f>SUMIFS(СВЦЭМ!$D$39:$D$782,СВЦЭМ!$A$39:$A$782,$A172,СВЦЭМ!$B$39:$B$782,J$155)+'СЕТ СН'!$I$14+СВЦЭМ!$D$10+'СЕТ СН'!$I$6-'СЕТ СН'!$I$26</f>
        <v>1440.48216316</v>
      </c>
      <c r="K172" s="36">
        <f>SUMIFS(СВЦЭМ!$D$39:$D$782,СВЦЭМ!$A$39:$A$782,$A172,СВЦЭМ!$B$39:$B$782,K$155)+'СЕТ СН'!$I$14+СВЦЭМ!$D$10+'СЕТ СН'!$I$6-'СЕТ СН'!$I$26</f>
        <v>1437.72052553</v>
      </c>
      <c r="L172" s="36">
        <f>SUMIFS(СВЦЭМ!$D$39:$D$782,СВЦЭМ!$A$39:$A$782,$A172,СВЦЭМ!$B$39:$B$782,L$155)+'СЕТ СН'!$I$14+СВЦЭМ!$D$10+'СЕТ СН'!$I$6-'СЕТ СН'!$I$26</f>
        <v>1445.15763277</v>
      </c>
      <c r="M172" s="36">
        <f>SUMIFS(СВЦЭМ!$D$39:$D$782,СВЦЭМ!$A$39:$A$782,$A172,СВЦЭМ!$B$39:$B$782,M$155)+'СЕТ СН'!$I$14+СВЦЭМ!$D$10+'СЕТ СН'!$I$6-'СЕТ СН'!$I$26</f>
        <v>1458.81447665</v>
      </c>
      <c r="N172" s="36">
        <f>SUMIFS(СВЦЭМ!$D$39:$D$782,СВЦЭМ!$A$39:$A$782,$A172,СВЦЭМ!$B$39:$B$782,N$155)+'СЕТ СН'!$I$14+СВЦЭМ!$D$10+'СЕТ СН'!$I$6-'СЕТ СН'!$I$26</f>
        <v>1460.85048239</v>
      </c>
      <c r="O172" s="36">
        <f>SUMIFS(СВЦЭМ!$D$39:$D$782,СВЦЭМ!$A$39:$A$782,$A172,СВЦЭМ!$B$39:$B$782,O$155)+'СЕТ СН'!$I$14+СВЦЭМ!$D$10+'СЕТ СН'!$I$6-'СЕТ СН'!$I$26</f>
        <v>1458.55600753</v>
      </c>
      <c r="P172" s="36">
        <f>SUMIFS(СВЦЭМ!$D$39:$D$782,СВЦЭМ!$A$39:$A$782,$A172,СВЦЭМ!$B$39:$B$782,P$155)+'СЕТ СН'!$I$14+СВЦЭМ!$D$10+'СЕТ СН'!$I$6-'СЕТ СН'!$I$26</f>
        <v>1474.73385261</v>
      </c>
      <c r="Q172" s="36">
        <f>SUMIFS(СВЦЭМ!$D$39:$D$782,СВЦЭМ!$A$39:$A$782,$A172,СВЦЭМ!$B$39:$B$782,Q$155)+'СЕТ СН'!$I$14+СВЦЭМ!$D$10+'СЕТ СН'!$I$6-'СЕТ СН'!$I$26</f>
        <v>1452.3053446499998</v>
      </c>
      <c r="R172" s="36">
        <f>SUMIFS(СВЦЭМ!$D$39:$D$782,СВЦЭМ!$A$39:$A$782,$A172,СВЦЭМ!$B$39:$B$782,R$155)+'СЕТ СН'!$I$14+СВЦЭМ!$D$10+'СЕТ СН'!$I$6-'СЕТ СН'!$I$26</f>
        <v>1401.65147712</v>
      </c>
      <c r="S172" s="36">
        <f>SUMIFS(СВЦЭМ!$D$39:$D$782,СВЦЭМ!$A$39:$A$782,$A172,СВЦЭМ!$B$39:$B$782,S$155)+'СЕТ СН'!$I$14+СВЦЭМ!$D$10+'СЕТ СН'!$I$6-'СЕТ СН'!$I$26</f>
        <v>1386.64446026</v>
      </c>
      <c r="T172" s="36">
        <f>SUMIFS(СВЦЭМ!$D$39:$D$782,СВЦЭМ!$A$39:$A$782,$A172,СВЦЭМ!$B$39:$B$782,T$155)+'СЕТ СН'!$I$14+СВЦЭМ!$D$10+'СЕТ СН'!$I$6-'СЕТ СН'!$I$26</f>
        <v>1445.8013944899999</v>
      </c>
      <c r="U172" s="36">
        <f>SUMIFS(СВЦЭМ!$D$39:$D$782,СВЦЭМ!$A$39:$A$782,$A172,СВЦЭМ!$B$39:$B$782,U$155)+'СЕТ СН'!$I$14+СВЦЭМ!$D$10+'СЕТ СН'!$I$6-'СЕТ СН'!$I$26</f>
        <v>1543.4829700999999</v>
      </c>
      <c r="V172" s="36">
        <f>SUMIFS(СВЦЭМ!$D$39:$D$782,СВЦЭМ!$A$39:$A$782,$A172,СВЦЭМ!$B$39:$B$782,V$155)+'СЕТ СН'!$I$14+СВЦЭМ!$D$10+'СЕТ СН'!$I$6-'СЕТ СН'!$I$26</f>
        <v>1539.1249735000001</v>
      </c>
      <c r="W172" s="36">
        <f>SUMIFS(СВЦЭМ!$D$39:$D$782,СВЦЭМ!$A$39:$A$782,$A172,СВЦЭМ!$B$39:$B$782,W$155)+'СЕТ СН'!$I$14+СВЦЭМ!$D$10+'СЕТ СН'!$I$6-'СЕТ СН'!$I$26</f>
        <v>1529.7983373900001</v>
      </c>
      <c r="X172" s="36">
        <f>SUMIFS(СВЦЭМ!$D$39:$D$782,СВЦЭМ!$A$39:$A$782,$A172,СВЦЭМ!$B$39:$B$782,X$155)+'СЕТ СН'!$I$14+СВЦЭМ!$D$10+'СЕТ СН'!$I$6-'СЕТ СН'!$I$26</f>
        <v>1483.18736833</v>
      </c>
      <c r="Y172" s="36">
        <f>SUMIFS(СВЦЭМ!$D$39:$D$782,СВЦЭМ!$A$39:$A$782,$A172,СВЦЭМ!$B$39:$B$782,Y$155)+'СЕТ СН'!$I$14+СВЦЭМ!$D$10+'СЕТ СН'!$I$6-'СЕТ СН'!$I$26</f>
        <v>1524.5083058999999</v>
      </c>
    </row>
    <row r="173" spans="1:25" ht="15.75" x14ac:dyDescent="0.2">
      <c r="A173" s="35">
        <f t="shared" si="4"/>
        <v>44852</v>
      </c>
      <c r="B173" s="36">
        <f>SUMIFS(СВЦЭМ!$D$39:$D$782,СВЦЭМ!$A$39:$A$782,$A173,СВЦЭМ!$B$39:$B$782,B$155)+'СЕТ СН'!$I$14+СВЦЭМ!$D$10+'СЕТ СН'!$I$6-'СЕТ СН'!$I$26</f>
        <v>1554.70585536</v>
      </c>
      <c r="C173" s="36">
        <f>SUMIFS(СВЦЭМ!$D$39:$D$782,СВЦЭМ!$A$39:$A$782,$A173,СВЦЭМ!$B$39:$B$782,C$155)+'СЕТ СН'!$I$14+СВЦЭМ!$D$10+'СЕТ СН'!$I$6-'СЕТ СН'!$I$26</f>
        <v>1597.22773276</v>
      </c>
      <c r="D173" s="36">
        <f>SUMIFS(СВЦЭМ!$D$39:$D$782,СВЦЭМ!$A$39:$A$782,$A173,СВЦЭМ!$B$39:$B$782,D$155)+'СЕТ СН'!$I$14+СВЦЭМ!$D$10+'СЕТ СН'!$I$6-'СЕТ СН'!$I$26</f>
        <v>1613.97335501</v>
      </c>
      <c r="E173" s="36">
        <f>SUMIFS(СВЦЭМ!$D$39:$D$782,СВЦЭМ!$A$39:$A$782,$A173,СВЦЭМ!$B$39:$B$782,E$155)+'СЕТ СН'!$I$14+СВЦЭМ!$D$10+'СЕТ СН'!$I$6-'СЕТ СН'!$I$26</f>
        <v>1617.02214658</v>
      </c>
      <c r="F173" s="36">
        <f>SUMIFS(СВЦЭМ!$D$39:$D$782,СВЦЭМ!$A$39:$A$782,$A173,СВЦЭМ!$B$39:$B$782,F$155)+'СЕТ СН'!$I$14+СВЦЭМ!$D$10+'СЕТ СН'!$I$6-'СЕТ СН'!$I$26</f>
        <v>1618.9175486399999</v>
      </c>
      <c r="G173" s="36">
        <f>SUMIFS(СВЦЭМ!$D$39:$D$782,СВЦЭМ!$A$39:$A$782,$A173,СВЦЭМ!$B$39:$B$782,G$155)+'СЕТ СН'!$I$14+СВЦЭМ!$D$10+'СЕТ СН'!$I$6-'СЕТ СН'!$I$26</f>
        <v>1604.8798783800003</v>
      </c>
      <c r="H173" s="36">
        <f>SUMIFS(СВЦЭМ!$D$39:$D$782,СВЦЭМ!$A$39:$A$782,$A173,СВЦЭМ!$B$39:$B$782,H$155)+'СЕТ СН'!$I$14+СВЦЭМ!$D$10+'СЕТ СН'!$I$6-'СЕТ СН'!$I$26</f>
        <v>1543.49550838</v>
      </c>
      <c r="I173" s="36">
        <f>SUMIFS(СВЦЭМ!$D$39:$D$782,СВЦЭМ!$A$39:$A$782,$A173,СВЦЭМ!$B$39:$B$782,I$155)+'СЕТ СН'!$I$14+СВЦЭМ!$D$10+'СЕТ СН'!$I$6-'СЕТ СН'!$I$26</f>
        <v>1484.6179640599998</v>
      </c>
      <c r="J173" s="36">
        <f>SUMIFS(СВЦЭМ!$D$39:$D$782,СВЦЭМ!$A$39:$A$782,$A173,СВЦЭМ!$B$39:$B$782,J$155)+'СЕТ СН'!$I$14+СВЦЭМ!$D$10+'СЕТ СН'!$I$6-'СЕТ СН'!$I$26</f>
        <v>1461.9965624900001</v>
      </c>
      <c r="K173" s="36">
        <f>SUMIFS(СВЦЭМ!$D$39:$D$782,СВЦЭМ!$A$39:$A$782,$A173,СВЦЭМ!$B$39:$B$782,K$155)+'СЕТ СН'!$I$14+СВЦЭМ!$D$10+'СЕТ СН'!$I$6-'СЕТ СН'!$I$26</f>
        <v>1464.4344787699999</v>
      </c>
      <c r="L173" s="36">
        <f>SUMIFS(СВЦЭМ!$D$39:$D$782,СВЦЭМ!$A$39:$A$782,$A173,СВЦЭМ!$B$39:$B$782,L$155)+'СЕТ СН'!$I$14+СВЦЭМ!$D$10+'СЕТ СН'!$I$6-'СЕТ СН'!$I$26</f>
        <v>1462.5474849</v>
      </c>
      <c r="M173" s="36">
        <f>SUMIFS(СВЦЭМ!$D$39:$D$782,СВЦЭМ!$A$39:$A$782,$A173,СВЦЭМ!$B$39:$B$782,M$155)+'СЕТ СН'!$I$14+СВЦЭМ!$D$10+'СЕТ СН'!$I$6-'СЕТ СН'!$I$26</f>
        <v>1472.3638455800001</v>
      </c>
      <c r="N173" s="36">
        <f>SUMIFS(СВЦЭМ!$D$39:$D$782,СВЦЭМ!$A$39:$A$782,$A173,СВЦЭМ!$B$39:$B$782,N$155)+'СЕТ СН'!$I$14+СВЦЭМ!$D$10+'СЕТ СН'!$I$6-'СЕТ СН'!$I$26</f>
        <v>1475.40679484</v>
      </c>
      <c r="O173" s="36">
        <f>SUMIFS(СВЦЭМ!$D$39:$D$782,СВЦЭМ!$A$39:$A$782,$A173,СВЦЭМ!$B$39:$B$782,O$155)+'СЕТ СН'!$I$14+СВЦЭМ!$D$10+'СЕТ СН'!$I$6-'СЕТ СН'!$I$26</f>
        <v>1475.0193236499999</v>
      </c>
      <c r="P173" s="36">
        <f>SUMIFS(СВЦЭМ!$D$39:$D$782,СВЦЭМ!$A$39:$A$782,$A173,СВЦЭМ!$B$39:$B$782,P$155)+'СЕТ СН'!$I$14+СВЦЭМ!$D$10+'СЕТ СН'!$I$6-'СЕТ СН'!$I$26</f>
        <v>1478.3760577600001</v>
      </c>
      <c r="Q173" s="36">
        <f>SUMIFS(СВЦЭМ!$D$39:$D$782,СВЦЭМ!$A$39:$A$782,$A173,СВЦЭМ!$B$39:$B$782,Q$155)+'СЕТ СН'!$I$14+СВЦЭМ!$D$10+'СЕТ СН'!$I$6-'СЕТ СН'!$I$26</f>
        <v>1492.00283904</v>
      </c>
      <c r="R173" s="36">
        <f>SUMIFS(СВЦЭМ!$D$39:$D$782,СВЦЭМ!$A$39:$A$782,$A173,СВЦЭМ!$B$39:$B$782,R$155)+'СЕТ СН'!$I$14+СВЦЭМ!$D$10+'СЕТ СН'!$I$6-'СЕТ СН'!$I$26</f>
        <v>1497.3538849000001</v>
      </c>
      <c r="S173" s="36">
        <f>SUMIFS(СВЦЭМ!$D$39:$D$782,СВЦЭМ!$A$39:$A$782,$A173,СВЦЭМ!$B$39:$B$782,S$155)+'СЕТ СН'!$I$14+СВЦЭМ!$D$10+'СЕТ СН'!$I$6-'СЕТ СН'!$I$26</f>
        <v>1475.25801112</v>
      </c>
      <c r="T173" s="36">
        <f>SUMIFS(СВЦЭМ!$D$39:$D$782,СВЦЭМ!$A$39:$A$782,$A173,СВЦЭМ!$B$39:$B$782,T$155)+'СЕТ СН'!$I$14+СВЦЭМ!$D$10+'СЕТ СН'!$I$6-'СЕТ СН'!$I$26</f>
        <v>1558.92902912</v>
      </c>
      <c r="U173" s="36">
        <f>SUMIFS(СВЦЭМ!$D$39:$D$782,СВЦЭМ!$A$39:$A$782,$A173,СВЦЭМ!$B$39:$B$782,U$155)+'СЕТ СН'!$I$14+СВЦЭМ!$D$10+'СЕТ СН'!$I$6-'СЕТ СН'!$I$26</f>
        <v>1583.9834128800001</v>
      </c>
      <c r="V173" s="36">
        <f>SUMIFS(СВЦЭМ!$D$39:$D$782,СВЦЭМ!$A$39:$A$782,$A173,СВЦЭМ!$B$39:$B$782,V$155)+'СЕТ СН'!$I$14+СВЦЭМ!$D$10+'СЕТ СН'!$I$6-'СЕТ СН'!$I$26</f>
        <v>1577.5336264800001</v>
      </c>
      <c r="W173" s="36">
        <f>SUMIFS(СВЦЭМ!$D$39:$D$782,СВЦЭМ!$A$39:$A$782,$A173,СВЦЭМ!$B$39:$B$782,W$155)+'СЕТ СН'!$I$14+СВЦЭМ!$D$10+'СЕТ СН'!$I$6-'СЕТ СН'!$I$26</f>
        <v>1568.69724838</v>
      </c>
      <c r="X173" s="36">
        <f>SUMIFS(СВЦЭМ!$D$39:$D$782,СВЦЭМ!$A$39:$A$782,$A173,СВЦЭМ!$B$39:$B$782,X$155)+'СЕТ СН'!$I$14+СВЦЭМ!$D$10+'СЕТ СН'!$I$6-'СЕТ СН'!$I$26</f>
        <v>1529.1200481400001</v>
      </c>
      <c r="Y173" s="36">
        <f>SUMIFS(СВЦЭМ!$D$39:$D$782,СВЦЭМ!$A$39:$A$782,$A173,СВЦЭМ!$B$39:$B$782,Y$155)+'СЕТ СН'!$I$14+СВЦЭМ!$D$10+'СЕТ СН'!$I$6-'СЕТ СН'!$I$26</f>
        <v>1515.9733006000001</v>
      </c>
    </row>
    <row r="174" spans="1:25" ht="15.75" x14ac:dyDescent="0.2">
      <c r="A174" s="35">
        <f t="shared" si="4"/>
        <v>44853</v>
      </c>
      <c r="B174" s="36">
        <f>SUMIFS(СВЦЭМ!$D$39:$D$782,СВЦЭМ!$A$39:$A$782,$A174,СВЦЭМ!$B$39:$B$782,B$155)+'СЕТ СН'!$I$14+СВЦЭМ!$D$10+'СЕТ СН'!$I$6-'СЕТ СН'!$I$26</f>
        <v>1559.9730282</v>
      </c>
      <c r="C174" s="36">
        <f>SUMIFS(СВЦЭМ!$D$39:$D$782,СВЦЭМ!$A$39:$A$782,$A174,СВЦЭМ!$B$39:$B$782,C$155)+'СЕТ СН'!$I$14+СВЦЭМ!$D$10+'СЕТ СН'!$I$6-'СЕТ СН'!$I$26</f>
        <v>1594.8115484800001</v>
      </c>
      <c r="D174" s="36">
        <f>SUMIFS(СВЦЭМ!$D$39:$D$782,СВЦЭМ!$A$39:$A$782,$A174,СВЦЭМ!$B$39:$B$782,D$155)+'СЕТ СН'!$I$14+СВЦЭМ!$D$10+'СЕТ СН'!$I$6-'СЕТ СН'!$I$26</f>
        <v>1616.65753255</v>
      </c>
      <c r="E174" s="36">
        <f>SUMIFS(СВЦЭМ!$D$39:$D$782,СВЦЭМ!$A$39:$A$782,$A174,СВЦЭМ!$B$39:$B$782,E$155)+'СЕТ СН'!$I$14+СВЦЭМ!$D$10+'СЕТ СН'!$I$6-'СЕТ СН'!$I$26</f>
        <v>1616.2436580799999</v>
      </c>
      <c r="F174" s="36">
        <f>SUMIFS(СВЦЭМ!$D$39:$D$782,СВЦЭМ!$A$39:$A$782,$A174,СВЦЭМ!$B$39:$B$782,F$155)+'СЕТ СН'!$I$14+СВЦЭМ!$D$10+'СЕТ СН'!$I$6-'СЕТ СН'!$I$26</f>
        <v>1619.2671664200002</v>
      </c>
      <c r="G174" s="36">
        <f>SUMIFS(СВЦЭМ!$D$39:$D$782,СВЦЭМ!$A$39:$A$782,$A174,СВЦЭМ!$B$39:$B$782,G$155)+'СЕТ СН'!$I$14+СВЦЭМ!$D$10+'СЕТ СН'!$I$6-'СЕТ СН'!$I$26</f>
        <v>1602.9309866100002</v>
      </c>
      <c r="H174" s="36">
        <f>SUMIFS(СВЦЭМ!$D$39:$D$782,СВЦЭМ!$A$39:$A$782,$A174,СВЦЭМ!$B$39:$B$782,H$155)+'СЕТ СН'!$I$14+СВЦЭМ!$D$10+'СЕТ СН'!$I$6-'СЕТ СН'!$I$26</f>
        <v>1543.4144508300001</v>
      </c>
      <c r="I174" s="36">
        <f>SUMIFS(СВЦЭМ!$D$39:$D$782,СВЦЭМ!$A$39:$A$782,$A174,СВЦЭМ!$B$39:$B$782,I$155)+'СЕТ СН'!$I$14+СВЦЭМ!$D$10+'СЕТ СН'!$I$6-'СЕТ СН'!$I$26</f>
        <v>1494.3011991399999</v>
      </c>
      <c r="J174" s="36">
        <f>SUMIFS(СВЦЭМ!$D$39:$D$782,СВЦЭМ!$A$39:$A$782,$A174,СВЦЭМ!$B$39:$B$782,J$155)+'СЕТ СН'!$I$14+СВЦЭМ!$D$10+'СЕТ СН'!$I$6-'СЕТ СН'!$I$26</f>
        <v>1528.2936298300001</v>
      </c>
      <c r="K174" s="36">
        <f>SUMIFS(СВЦЭМ!$D$39:$D$782,СВЦЭМ!$A$39:$A$782,$A174,СВЦЭМ!$B$39:$B$782,K$155)+'СЕТ СН'!$I$14+СВЦЭМ!$D$10+'СЕТ СН'!$I$6-'СЕТ СН'!$I$26</f>
        <v>1536.1993671099999</v>
      </c>
      <c r="L174" s="36">
        <f>SUMIFS(СВЦЭМ!$D$39:$D$782,СВЦЭМ!$A$39:$A$782,$A174,СВЦЭМ!$B$39:$B$782,L$155)+'СЕТ СН'!$I$14+СВЦЭМ!$D$10+'СЕТ СН'!$I$6-'СЕТ СН'!$I$26</f>
        <v>1540.1364636600001</v>
      </c>
      <c r="M174" s="36">
        <f>SUMIFS(СВЦЭМ!$D$39:$D$782,СВЦЭМ!$A$39:$A$782,$A174,СВЦЭМ!$B$39:$B$782,M$155)+'СЕТ СН'!$I$14+СВЦЭМ!$D$10+'СЕТ СН'!$I$6-'СЕТ СН'!$I$26</f>
        <v>1568.66050778</v>
      </c>
      <c r="N174" s="36">
        <f>SUMIFS(СВЦЭМ!$D$39:$D$782,СВЦЭМ!$A$39:$A$782,$A174,СВЦЭМ!$B$39:$B$782,N$155)+'СЕТ СН'!$I$14+СВЦЭМ!$D$10+'СЕТ СН'!$I$6-'СЕТ СН'!$I$26</f>
        <v>1502.6594742100001</v>
      </c>
      <c r="O174" s="36">
        <f>SUMIFS(СВЦЭМ!$D$39:$D$782,СВЦЭМ!$A$39:$A$782,$A174,СВЦЭМ!$B$39:$B$782,O$155)+'СЕТ СН'!$I$14+СВЦЭМ!$D$10+'СЕТ СН'!$I$6-'СЕТ СН'!$I$26</f>
        <v>1494.61311028</v>
      </c>
      <c r="P174" s="36">
        <f>SUMIFS(СВЦЭМ!$D$39:$D$782,СВЦЭМ!$A$39:$A$782,$A174,СВЦЭМ!$B$39:$B$782,P$155)+'СЕТ СН'!$I$14+СВЦЭМ!$D$10+'СЕТ СН'!$I$6-'СЕТ СН'!$I$26</f>
        <v>1478.61392254</v>
      </c>
      <c r="Q174" s="36">
        <f>SUMIFS(СВЦЭМ!$D$39:$D$782,СВЦЭМ!$A$39:$A$782,$A174,СВЦЭМ!$B$39:$B$782,Q$155)+'СЕТ СН'!$I$14+СВЦЭМ!$D$10+'СЕТ СН'!$I$6-'СЕТ СН'!$I$26</f>
        <v>1476.48602059</v>
      </c>
      <c r="R174" s="36">
        <f>SUMIFS(СВЦЭМ!$D$39:$D$782,СВЦЭМ!$A$39:$A$782,$A174,СВЦЭМ!$B$39:$B$782,R$155)+'СЕТ СН'!$I$14+СВЦЭМ!$D$10+'СЕТ СН'!$I$6-'СЕТ СН'!$I$26</f>
        <v>1376.3171713900001</v>
      </c>
      <c r="S174" s="36">
        <f>SUMIFS(СВЦЭМ!$D$39:$D$782,СВЦЭМ!$A$39:$A$782,$A174,СВЦЭМ!$B$39:$B$782,S$155)+'СЕТ СН'!$I$14+СВЦЭМ!$D$10+'СЕТ СН'!$I$6-'СЕТ СН'!$I$26</f>
        <v>1302.23973484</v>
      </c>
      <c r="T174" s="36">
        <f>SUMIFS(СВЦЭМ!$D$39:$D$782,СВЦЭМ!$A$39:$A$782,$A174,СВЦЭМ!$B$39:$B$782,T$155)+'СЕТ СН'!$I$14+СВЦЭМ!$D$10+'СЕТ СН'!$I$6-'СЕТ СН'!$I$26</f>
        <v>1322.94793233</v>
      </c>
      <c r="U174" s="36">
        <f>SUMIFS(СВЦЭМ!$D$39:$D$782,СВЦЭМ!$A$39:$A$782,$A174,СВЦЭМ!$B$39:$B$782,U$155)+'СЕТ СН'!$I$14+СВЦЭМ!$D$10+'СЕТ СН'!$I$6-'СЕТ СН'!$I$26</f>
        <v>1389.94316925</v>
      </c>
      <c r="V174" s="36">
        <f>SUMIFS(СВЦЭМ!$D$39:$D$782,СВЦЭМ!$A$39:$A$782,$A174,СВЦЭМ!$B$39:$B$782,V$155)+'СЕТ СН'!$I$14+СВЦЭМ!$D$10+'СЕТ СН'!$I$6-'СЕТ СН'!$I$26</f>
        <v>1442.1843191200001</v>
      </c>
      <c r="W174" s="36">
        <f>SUMIFS(СВЦЭМ!$D$39:$D$782,СВЦЭМ!$A$39:$A$782,$A174,СВЦЭМ!$B$39:$B$782,W$155)+'СЕТ СН'!$I$14+СВЦЭМ!$D$10+'СЕТ СН'!$I$6-'СЕТ СН'!$I$26</f>
        <v>1498.8952697099999</v>
      </c>
      <c r="X174" s="36">
        <f>SUMIFS(СВЦЭМ!$D$39:$D$782,СВЦЭМ!$A$39:$A$782,$A174,СВЦЭМ!$B$39:$B$782,X$155)+'СЕТ СН'!$I$14+СВЦЭМ!$D$10+'СЕТ СН'!$I$6-'СЕТ СН'!$I$26</f>
        <v>1529.2539880899999</v>
      </c>
      <c r="Y174" s="36">
        <f>SUMIFS(СВЦЭМ!$D$39:$D$782,СВЦЭМ!$A$39:$A$782,$A174,СВЦЭМ!$B$39:$B$782,Y$155)+'СЕТ СН'!$I$14+СВЦЭМ!$D$10+'СЕТ СН'!$I$6-'СЕТ СН'!$I$26</f>
        <v>1590.5668866999999</v>
      </c>
    </row>
    <row r="175" spans="1:25" ht="15.75" x14ac:dyDescent="0.2">
      <c r="A175" s="35">
        <f t="shared" si="4"/>
        <v>44854</v>
      </c>
      <c r="B175" s="36">
        <f>SUMIFS(СВЦЭМ!$D$39:$D$782,СВЦЭМ!$A$39:$A$782,$A175,СВЦЭМ!$B$39:$B$782,B$155)+'СЕТ СН'!$I$14+СВЦЭМ!$D$10+'СЕТ СН'!$I$6-'СЕТ СН'!$I$26</f>
        <v>1516.10118678</v>
      </c>
      <c r="C175" s="36">
        <f>SUMIFS(СВЦЭМ!$D$39:$D$782,СВЦЭМ!$A$39:$A$782,$A175,СВЦЭМ!$B$39:$B$782,C$155)+'СЕТ СН'!$I$14+СВЦЭМ!$D$10+'СЕТ СН'!$I$6-'СЕТ СН'!$I$26</f>
        <v>1517.3282044600001</v>
      </c>
      <c r="D175" s="36">
        <f>SUMIFS(СВЦЭМ!$D$39:$D$782,СВЦЭМ!$A$39:$A$782,$A175,СВЦЭМ!$B$39:$B$782,D$155)+'СЕТ СН'!$I$14+СВЦЭМ!$D$10+'СЕТ СН'!$I$6-'СЕТ СН'!$I$26</f>
        <v>1558.43734062</v>
      </c>
      <c r="E175" s="36">
        <f>SUMIFS(СВЦЭМ!$D$39:$D$782,СВЦЭМ!$A$39:$A$782,$A175,СВЦЭМ!$B$39:$B$782,E$155)+'СЕТ СН'!$I$14+СВЦЭМ!$D$10+'СЕТ СН'!$I$6-'СЕТ СН'!$I$26</f>
        <v>1554.9971903000001</v>
      </c>
      <c r="F175" s="36">
        <f>SUMIFS(СВЦЭМ!$D$39:$D$782,СВЦЭМ!$A$39:$A$782,$A175,СВЦЭМ!$B$39:$B$782,F$155)+'СЕТ СН'!$I$14+СВЦЭМ!$D$10+'СЕТ СН'!$I$6-'СЕТ СН'!$I$26</f>
        <v>1535.4688221500001</v>
      </c>
      <c r="G175" s="36">
        <f>SUMIFS(СВЦЭМ!$D$39:$D$782,СВЦЭМ!$A$39:$A$782,$A175,СВЦЭМ!$B$39:$B$782,G$155)+'СЕТ СН'!$I$14+СВЦЭМ!$D$10+'СЕТ СН'!$I$6-'СЕТ СН'!$I$26</f>
        <v>1507.3946782200001</v>
      </c>
      <c r="H175" s="36">
        <f>SUMIFS(СВЦЭМ!$D$39:$D$782,СВЦЭМ!$A$39:$A$782,$A175,СВЦЭМ!$B$39:$B$782,H$155)+'СЕТ СН'!$I$14+СВЦЭМ!$D$10+'СЕТ СН'!$I$6-'СЕТ СН'!$I$26</f>
        <v>1459.7833321099999</v>
      </c>
      <c r="I175" s="36">
        <f>SUMIFS(СВЦЭМ!$D$39:$D$782,СВЦЭМ!$A$39:$A$782,$A175,СВЦЭМ!$B$39:$B$782,I$155)+'СЕТ СН'!$I$14+СВЦЭМ!$D$10+'СЕТ СН'!$I$6-'СЕТ СН'!$I$26</f>
        <v>1431.6878773899998</v>
      </c>
      <c r="J175" s="36">
        <f>SUMIFS(СВЦЭМ!$D$39:$D$782,СВЦЭМ!$A$39:$A$782,$A175,СВЦЭМ!$B$39:$B$782,J$155)+'СЕТ СН'!$I$14+СВЦЭМ!$D$10+'СЕТ СН'!$I$6-'СЕТ СН'!$I$26</f>
        <v>1433.7320078600001</v>
      </c>
      <c r="K175" s="36">
        <f>SUMIFS(СВЦЭМ!$D$39:$D$782,СВЦЭМ!$A$39:$A$782,$A175,СВЦЭМ!$B$39:$B$782,K$155)+'СЕТ СН'!$I$14+СВЦЭМ!$D$10+'СЕТ СН'!$I$6-'СЕТ СН'!$I$26</f>
        <v>1468.96166311</v>
      </c>
      <c r="L175" s="36">
        <f>SUMIFS(СВЦЭМ!$D$39:$D$782,СВЦЭМ!$A$39:$A$782,$A175,СВЦЭМ!$B$39:$B$782,L$155)+'СЕТ СН'!$I$14+СВЦЭМ!$D$10+'СЕТ СН'!$I$6-'СЕТ СН'!$I$26</f>
        <v>1476.8649762599998</v>
      </c>
      <c r="M175" s="36">
        <f>SUMIFS(СВЦЭМ!$D$39:$D$782,СВЦЭМ!$A$39:$A$782,$A175,СВЦЭМ!$B$39:$B$782,M$155)+'СЕТ СН'!$I$14+СВЦЭМ!$D$10+'СЕТ СН'!$I$6-'СЕТ СН'!$I$26</f>
        <v>1508.03778994</v>
      </c>
      <c r="N175" s="36">
        <f>SUMIFS(СВЦЭМ!$D$39:$D$782,СВЦЭМ!$A$39:$A$782,$A175,СВЦЭМ!$B$39:$B$782,N$155)+'СЕТ СН'!$I$14+СВЦЭМ!$D$10+'СЕТ СН'!$I$6-'СЕТ СН'!$I$26</f>
        <v>1500.8404480899999</v>
      </c>
      <c r="O175" s="36">
        <f>SUMIFS(СВЦЭМ!$D$39:$D$782,СВЦЭМ!$A$39:$A$782,$A175,СВЦЭМ!$B$39:$B$782,O$155)+'СЕТ СН'!$I$14+СВЦЭМ!$D$10+'СЕТ СН'!$I$6-'СЕТ СН'!$I$26</f>
        <v>1500.4022708699999</v>
      </c>
      <c r="P175" s="36">
        <f>SUMIFS(СВЦЭМ!$D$39:$D$782,СВЦЭМ!$A$39:$A$782,$A175,СВЦЭМ!$B$39:$B$782,P$155)+'СЕТ СН'!$I$14+СВЦЭМ!$D$10+'СЕТ СН'!$I$6-'СЕТ СН'!$I$26</f>
        <v>1502.38403595</v>
      </c>
      <c r="Q175" s="36">
        <f>SUMIFS(СВЦЭМ!$D$39:$D$782,СВЦЭМ!$A$39:$A$782,$A175,СВЦЭМ!$B$39:$B$782,Q$155)+'СЕТ СН'!$I$14+СВЦЭМ!$D$10+'СЕТ СН'!$I$6-'СЕТ СН'!$I$26</f>
        <v>1496.4787410700001</v>
      </c>
      <c r="R175" s="36">
        <f>SUMIFS(СВЦЭМ!$D$39:$D$782,СВЦЭМ!$A$39:$A$782,$A175,СВЦЭМ!$B$39:$B$782,R$155)+'СЕТ СН'!$I$14+СВЦЭМ!$D$10+'СЕТ СН'!$I$6-'СЕТ СН'!$I$26</f>
        <v>1546.3358007900001</v>
      </c>
      <c r="S175" s="36">
        <f>SUMIFS(СВЦЭМ!$D$39:$D$782,СВЦЭМ!$A$39:$A$782,$A175,СВЦЭМ!$B$39:$B$782,S$155)+'СЕТ СН'!$I$14+СВЦЭМ!$D$10+'СЕТ СН'!$I$6-'СЕТ СН'!$I$26</f>
        <v>1538.7979143100001</v>
      </c>
      <c r="T175" s="36">
        <f>SUMIFS(СВЦЭМ!$D$39:$D$782,СВЦЭМ!$A$39:$A$782,$A175,СВЦЭМ!$B$39:$B$782,T$155)+'СЕТ СН'!$I$14+СВЦЭМ!$D$10+'СЕТ СН'!$I$6-'СЕТ СН'!$I$26</f>
        <v>1548.9097984</v>
      </c>
      <c r="U175" s="36">
        <f>SUMIFS(СВЦЭМ!$D$39:$D$782,СВЦЭМ!$A$39:$A$782,$A175,СВЦЭМ!$B$39:$B$782,U$155)+'СЕТ СН'!$I$14+СВЦЭМ!$D$10+'СЕТ СН'!$I$6-'СЕТ СН'!$I$26</f>
        <v>1544.8296249699999</v>
      </c>
      <c r="V175" s="36">
        <f>SUMIFS(СВЦЭМ!$D$39:$D$782,СВЦЭМ!$A$39:$A$782,$A175,СВЦЭМ!$B$39:$B$782,V$155)+'СЕТ СН'!$I$14+СВЦЭМ!$D$10+'СЕТ СН'!$I$6-'СЕТ СН'!$I$26</f>
        <v>1535.1249524300001</v>
      </c>
      <c r="W175" s="36">
        <f>SUMIFS(СВЦЭМ!$D$39:$D$782,СВЦЭМ!$A$39:$A$782,$A175,СВЦЭМ!$B$39:$B$782,W$155)+'СЕТ СН'!$I$14+СВЦЭМ!$D$10+'СЕТ СН'!$I$6-'СЕТ СН'!$I$26</f>
        <v>1522.11532715</v>
      </c>
      <c r="X175" s="36">
        <f>SUMIFS(СВЦЭМ!$D$39:$D$782,СВЦЭМ!$A$39:$A$782,$A175,СВЦЭМ!$B$39:$B$782,X$155)+'СЕТ СН'!$I$14+СВЦЭМ!$D$10+'СЕТ СН'!$I$6-'СЕТ СН'!$I$26</f>
        <v>1501.5256323999999</v>
      </c>
      <c r="Y175" s="36">
        <f>SUMIFS(СВЦЭМ!$D$39:$D$782,СВЦЭМ!$A$39:$A$782,$A175,СВЦЭМ!$B$39:$B$782,Y$155)+'СЕТ СН'!$I$14+СВЦЭМ!$D$10+'СЕТ СН'!$I$6-'СЕТ СН'!$I$26</f>
        <v>1506.9757442300001</v>
      </c>
    </row>
    <row r="176" spans="1:25" ht="15.75" x14ac:dyDescent="0.2">
      <c r="A176" s="35">
        <f t="shared" si="4"/>
        <v>44855</v>
      </c>
      <c r="B176" s="36">
        <f>SUMIFS(СВЦЭМ!$D$39:$D$782,СВЦЭМ!$A$39:$A$782,$A176,СВЦЭМ!$B$39:$B$782,B$155)+'СЕТ СН'!$I$14+СВЦЭМ!$D$10+'СЕТ СН'!$I$6-'СЕТ СН'!$I$26</f>
        <v>1720.3658143100001</v>
      </c>
      <c r="C176" s="36">
        <f>SUMIFS(СВЦЭМ!$D$39:$D$782,СВЦЭМ!$A$39:$A$782,$A176,СВЦЭМ!$B$39:$B$782,C$155)+'СЕТ СН'!$I$14+СВЦЭМ!$D$10+'СЕТ СН'!$I$6-'СЕТ СН'!$I$26</f>
        <v>1707.30385471</v>
      </c>
      <c r="D176" s="36">
        <f>SUMIFS(СВЦЭМ!$D$39:$D$782,СВЦЭМ!$A$39:$A$782,$A176,СВЦЭМ!$B$39:$B$782,D$155)+'СЕТ СН'!$I$14+СВЦЭМ!$D$10+'СЕТ СН'!$I$6-'СЕТ СН'!$I$26</f>
        <v>1723.3019413200002</v>
      </c>
      <c r="E176" s="36">
        <f>SUMIFS(СВЦЭМ!$D$39:$D$782,СВЦЭМ!$A$39:$A$782,$A176,СВЦЭМ!$B$39:$B$782,E$155)+'СЕТ СН'!$I$14+СВЦЭМ!$D$10+'СЕТ СН'!$I$6-'СЕТ СН'!$I$26</f>
        <v>1782.6944918400002</v>
      </c>
      <c r="F176" s="36">
        <f>SUMIFS(СВЦЭМ!$D$39:$D$782,СВЦЭМ!$A$39:$A$782,$A176,СВЦЭМ!$B$39:$B$782,F$155)+'СЕТ СН'!$I$14+СВЦЭМ!$D$10+'СЕТ СН'!$I$6-'СЕТ СН'!$I$26</f>
        <v>1762.5383272500001</v>
      </c>
      <c r="G176" s="36">
        <f>SUMIFS(СВЦЭМ!$D$39:$D$782,СВЦЭМ!$A$39:$A$782,$A176,СВЦЭМ!$B$39:$B$782,G$155)+'СЕТ СН'!$I$14+СВЦЭМ!$D$10+'СЕТ СН'!$I$6-'СЕТ СН'!$I$26</f>
        <v>1725.12953552</v>
      </c>
      <c r="H176" s="36">
        <f>SUMIFS(СВЦЭМ!$D$39:$D$782,СВЦЭМ!$A$39:$A$782,$A176,СВЦЭМ!$B$39:$B$782,H$155)+'СЕТ СН'!$I$14+СВЦЭМ!$D$10+'СЕТ СН'!$I$6-'СЕТ СН'!$I$26</f>
        <v>1658.8988914600002</v>
      </c>
      <c r="I176" s="36">
        <f>SUMIFS(СВЦЭМ!$D$39:$D$782,СВЦЭМ!$A$39:$A$782,$A176,СВЦЭМ!$B$39:$B$782,I$155)+'СЕТ СН'!$I$14+СВЦЭМ!$D$10+'СЕТ СН'!$I$6-'СЕТ СН'!$I$26</f>
        <v>1640.10259163</v>
      </c>
      <c r="J176" s="36">
        <f>SUMIFS(СВЦЭМ!$D$39:$D$782,СВЦЭМ!$A$39:$A$782,$A176,СВЦЭМ!$B$39:$B$782,J$155)+'СЕТ СН'!$I$14+СВЦЭМ!$D$10+'СЕТ СН'!$I$6-'СЕТ СН'!$I$26</f>
        <v>1612.2457109700001</v>
      </c>
      <c r="K176" s="36">
        <f>SUMIFS(СВЦЭМ!$D$39:$D$782,СВЦЭМ!$A$39:$A$782,$A176,СВЦЭМ!$B$39:$B$782,K$155)+'СЕТ СН'!$I$14+СВЦЭМ!$D$10+'СЕТ СН'!$I$6-'СЕТ СН'!$I$26</f>
        <v>1615.1465833000002</v>
      </c>
      <c r="L176" s="36">
        <f>SUMIFS(СВЦЭМ!$D$39:$D$782,СВЦЭМ!$A$39:$A$782,$A176,СВЦЭМ!$B$39:$B$782,L$155)+'СЕТ СН'!$I$14+СВЦЭМ!$D$10+'СЕТ СН'!$I$6-'СЕТ СН'!$I$26</f>
        <v>1618.4567435600002</v>
      </c>
      <c r="M176" s="36">
        <f>SUMIFS(СВЦЭМ!$D$39:$D$782,СВЦЭМ!$A$39:$A$782,$A176,СВЦЭМ!$B$39:$B$782,M$155)+'СЕТ СН'!$I$14+СВЦЭМ!$D$10+'СЕТ СН'!$I$6-'СЕТ СН'!$I$26</f>
        <v>1627.2317553100002</v>
      </c>
      <c r="N176" s="36">
        <f>SUMIFS(СВЦЭМ!$D$39:$D$782,СВЦЭМ!$A$39:$A$782,$A176,СВЦЭМ!$B$39:$B$782,N$155)+'СЕТ СН'!$I$14+СВЦЭМ!$D$10+'СЕТ СН'!$I$6-'СЕТ СН'!$I$26</f>
        <v>1634.9052174800001</v>
      </c>
      <c r="O176" s="36">
        <f>SUMIFS(СВЦЭМ!$D$39:$D$782,СВЦЭМ!$A$39:$A$782,$A176,СВЦЭМ!$B$39:$B$782,O$155)+'СЕТ СН'!$I$14+СВЦЭМ!$D$10+'СЕТ СН'!$I$6-'СЕТ СН'!$I$26</f>
        <v>1629.4056421800001</v>
      </c>
      <c r="P176" s="36">
        <f>SUMIFS(СВЦЭМ!$D$39:$D$782,СВЦЭМ!$A$39:$A$782,$A176,СВЦЭМ!$B$39:$B$782,P$155)+'СЕТ СН'!$I$14+СВЦЭМ!$D$10+'СЕТ СН'!$I$6-'СЕТ СН'!$I$26</f>
        <v>1656.4375892300002</v>
      </c>
      <c r="Q176" s="36">
        <f>SUMIFS(СВЦЭМ!$D$39:$D$782,СВЦЭМ!$A$39:$A$782,$A176,СВЦЭМ!$B$39:$B$782,Q$155)+'СЕТ СН'!$I$14+СВЦЭМ!$D$10+'СЕТ СН'!$I$6-'СЕТ СН'!$I$26</f>
        <v>1659.2024608500001</v>
      </c>
      <c r="R176" s="36">
        <f>SUMIFS(СВЦЭМ!$D$39:$D$782,СВЦЭМ!$A$39:$A$782,$A176,СВЦЭМ!$B$39:$B$782,R$155)+'СЕТ СН'!$I$14+СВЦЭМ!$D$10+'СЕТ СН'!$I$6-'СЕТ СН'!$I$26</f>
        <v>1640.12693743</v>
      </c>
      <c r="S176" s="36">
        <f>SUMIFS(СВЦЭМ!$D$39:$D$782,СВЦЭМ!$A$39:$A$782,$A176,СВЦЭМ!$B$39:$B$782,S$155)+'СЕТ СН'!$I$14+СВЦЭМ!$D$10+'СЕТ СН'!$I$6-'СЕТ СН'!$I$26</f>
        <v>1621.3992226400001</v>
      </c>
      <c r="T176" s="36">
        <f>SUMIFS(СВЦЭМ!$D$39:$D$782,СВЦЭМ!$A$39:$A$782,$A176,СВЦЭМ!$B$39:$B$782,T$155)+'СЕТ СН'!$I$14+СВЦЭМ!$D$10+'СЕТ СН'!$I$6-'СЕТ СН'!$I$26</f>
        <v>1576.26406299</v>
      </c>
      <c r="U176" s="36">
        <f>SUMIFS(СВЦЭМ!$D$39:$D$782,СВЦЭМ!$A$39:$A$782,$A176,СВЦЭМ!$B$39:$B$782,U$155)+'СЕТ СН'!$I$14+СВЦЭМ!$D$10+'СЕТ СН'!$I$6-'СЕТ СН'!$I$26</f>
        <v>1595.7305988500002</v>
      </c>
      <c r="V176" s="36">
        <f>SUMIFS(СВЦЭМ!$D$39:$D$782,СВЦЭМ!$A$39:$A$782,$A176,СВЦЭМ!$B$39:$B$782,V$155)+'СЕТ СН'!$I$14+СВЦЭМ!$D$10+'СЕТ СН'!$I$6-'СЕТ СН'!$I$26</f>
        <v>1611.6127233800003</v>
      </c>
      <c r="W176" s="36">
        <f>SUMIFS(СВЦЭМ!$D$39:$D$782,СВЦЭМ!$A$39:$A$782,$A176,СВЦЭМ!$B$39:$B$782,W$155)+'СЕТ СН'!$I$14+СВЦЭМ!$D$10+'СЕТ СН'!$I$6-'СЕТ СН'!$I$26</f>
        <v>1651.6212543900001</v>
      </c>
      <c r="X176" s="36">
        <f>SUMIFS(СВЦЭМ!$D$39:$D$782,СВЦЭМ!$A$39:$A$782,$A176,СВЦЭМ!$B$39:$B$782,X$155)+'СЕТ СН'!$I$14+СВЦЭМ!$D$10+'СЕТ СН'!$I$6-'СЕТ СН'!$I$26</f>
        <v>1687.03830296</v>
      </c>
      <c r="Y176" s="36">
        <f>SUMIFS(СВЦЭМ!$D$39:$D$782,СВЦЭМ!$A$39:$A$782,$A176,СВЦЭМ!$B$39:$B$782,Y$155)+'СЕТ СН'!$I$14+СВЦЭМ!$D$10+'СЕТ СН'!$I$6-'СЕТ СН'!$I$26</f>
        <v>1717.52378445</v>
      </c>
    </row>
    <row r="177" spans="1:27" ht="15.75" x14ac:dyDescent="0.2">
      <c r="A177" s="35">
        <f t="shared" si="4"/>
        <v>44856</v>
      </c>
      <c r="B177" s="36">
        <f>SUMIFS(СВЦЭМ!$D$39:$D$782,СВЦЭМ!$A$39:$A$782,$A177,СВЦЭМ!$B$39:$B$782,B$155)+'СЕТ СН'!$I$14+СВЦЭМ!$D$10+'СЕТ СН'!$I$6-'СЕТ СН'!$I$26</f>
        <v>1750.2020500200001</v>
      </c>
      <c r="C177" s="36">
        <f>SUMIFS(СВЦЭМ!$D$39:$D$782,СВЦЭМ!$A$39:$A$782,$A177,СВЦЭМ!$B$39:$B$782,C$155)+'СЕТ СН'!$I$14+СВЦЭМ!$D$10+'СЕТ СН'!$I$6-'СЕТ СН'!$I$26</f>
        <v>1746.5172113200001</v>
      </c>
      <c r="D177" s="36">
        <f>SUMIFS(СВЦЭМ!$D$39:$D$782,СВЦЭМ!$A$39:$A$782,$A177,СВЦЭМ!$B$39:$B$782,D$155)+'СЕТ СН'!$I$14+СВЦЭМ!$D$10+'СЕТ СН'!$I$6-'СЕТ СН'!$I$26</f>
        <v>1788.6284048500002</v>
      </c>
      <c r="E177" s="36">
        <f>SUMIFS(СВЦЭМ!$D$39:$D$782,СВЦЭМ!$A$39:$A$782,$A177,СВЦЭМ!$B$39:$B$782,E$155)+'СЕТ СН'!$I$14+СВЦЭМ!$D$10+'СЕТ СН'!$I$6-'СЕТ СН'!$I$26</f>
        <v>1791.87121475</v>
      </c>
      <c r="F177" s="36">
        <f>SUMIFS(СВЦЭМ!$D$39:$D$782,СВЦЭМ!$A$39:$A$782,$A177,СВЦЭМ!$B$39:$B$782,F$155)+'СЕТ СН'!$I$14+СВЦЭМ!$D$10+'СЕТ СН'!$I$6-'СЕТ СН'!$I$26</f>
        <v>1782.0105618</v>
      </c>
      <c r="G177" s="36">
        <f>SUMIFS(СВЦЭМ!$D$39:$D$782,СВЦЭМ!$A$39:$A$782,$A177,СВЦЭМ!$B$39:$B$782,G$155)+'СЕТ СН'!$I$14+СВЦЭМ!$D$10+'СЕТ СН'!$I$6-'СЕТ СН'!$I$26</f>
        <v>1776.3577840700002</v>
      </c>
      <c r="H177" s="36">
        <f>SUMIFS(СВЦЭМ!$D$39:$D$782,СВЦЭМ!$A$39:$A$782,$A177,СВЦЭМ!$B$39:$B$782,H$155)+'СЕТ СН'!$I$14+СВЦЭМ!$D$10+'СЕТ СН'!$I$6-'СЕТ СН'!$I$26</f>
        <v>1732.2118917300002</v>
      </c>
      <c r="I177" s="36">
        <f>SUMIFS(СВЦЭМ!$D$39:$D$782,СВЦЭМ!$A$39:$A$782,$A177,СВЦЭМ!$B$39:$B$782,I$155)+'СЕТ СН'!$I$14+СВЦЭМ!$D$10+'СЕТ СН'!$I$6-'СЕТ СН'!$I$26</f>
        <v>1707.07426768</v>
      </c>
      <c r="J177" s="36">
        <f>SUMIFS(СВЦЭМ!$D$39:$D$782,СВЦЭМ!$A$39:$A$782,$A177,СВЦЭМ!$B$39:$B$782,J$155)+'СЕТ СН'!$I$14+СВЦЭМ!$D$10+'СЕТ СН'!$I$6-'СЕТ СН'!$I$26</f>
        <v>1710.8129136900002</v>
      </c>
      <c r="K177" s="36">
        <f>SUMIFS(СВЦЭМ!$D$39:$D$782,СВЦЭМ!$A$39:$A$782,$A177,СВЦЭМ!$B$39:$B$782,K$155)+'СЕТ СН'!$I$14+СВЦЭМ!$D$10+'СЕТ СН'!$I$6-'СЕТ СН'!$I$26</f>
        <v>1698.8356147200002</v>
      </c>
      <c r="L177" s="36">
        <f>SUMIFS(СВЦЭМ!$D$39:$D$782,СВЦЭМ!$A$39:$A$782,$A177,СВЦЭМ!$B$39:$B$782,L$155)+'СЕТ СН'!$I$14+СВЦЭМ!$D$10+'СЕТ СН'!$I$6-'СЕТ СН'!$I$26</f>
        <v>1691.1093990300001</v>
      </c>
      <c r="M177" s="36">
        <f>SUMIFS(СВЦЭМ!$D$39:$D$782,СВЦЭМ!$A$39:$A$782,$A177,СВЦЭМ!$B$39:$B$782,M$155)+'СЕТ СН'!$I$14+СВЦЭМ!$D$10+'СЕТ СН'!$I$6-'СЕТ СН'!$I$26</f>
        <v>1700.3821767700001</v>
      </c>
      <c r="N177" s="36">
        <f>SUMIFS(СВЦЭМ!$D$39:$D$782,СВЦЭМ!$A$39:$A$782,$A177,СВЦЭМ!$B$39:$B$782,N$155)+'СЕТ СН'!$I$14+СВЦЭМ!$D$10+'СЕТ СН'!$I$6-'СЕТ СН'!$I$26</f>
        <v>1712.0207087600002</v>
      </c>
      <c r="O177" s="36">
        <f>SUMIFS(СВЦЭМ!$D$39:$D$782,СВЦЭМ!$A$39:$A$782,$A177,СВЦЭМ!$B$39:$B$782,O$155)+'СЕТ СН'!$I$14+СВЦЭМ!$D$10+'СЕТ СН'!$I$6-'СЕТ СН'!$I$26</f>
        <v>1708.3397515300001</v>
      </c>
      <c r="P177" s="36">
        <f>SUMIFS(СВЦЭМ!$D$39:$D$782,СВЦЭМ!$A$39:$A$782,$A177,СВЦЭМ!$B$39:$B$782,P$155)+'СЕТ СН'!$I$14+СВЦЭМ!$D$10+'СЕТ СН'!$I$6-'СЕТ СН'!$I$26</f>
        <v>1752.9248399300002</v>
      </c>
      <c r="Q177" s="36">
        <f>SUMIFS(СВЦЭМ!$D$39:$D$782,СВЦЭМ!$A$39:$A$782,$A177,СВЦЭМ!$B$39:$B$782,Q$155)+'СЕТ СН'!$I$14+СВЦЭМ!$D$10+'СЕТ СН'!$I$6-'СЕТ СН'!$I$26</f>
        <v>1750.9656989100001</v>
      </c>
      <c r="R177" s="36">
        <f>SUMIFS(СВЦЭМ!$D$39:$D$782,СВЦЭМ!$A$39:$A$782,$A177,СВЦЭМ!$B$39:$B$782,R$155)+'СЕТ СН'!$I$14+СВЦЭМ!$D$10+'СЕТ СН'!$I$6-'СЕТ СН'!$I$26</f>
        <v>1731.35356701</v>
      </c>
      <c r="S177" s="36">
        <f>SUMIFS(СВЦЭМ!$D$39:$D$782,СВЦЭМ!$A$39:$A$782,$A177,СВЦЭМ!$B$39:$B$782,S$155)+'СЕТ СН'!$I$14+СВЦЭМ!$D$10+'СЕТ СН'!$I$6-'СЕТ СН'!$I$26</f>
        <v>1708.4416338200001</v>
      </c>
      <c r="T177" s="36">
        <f>SUMIFS(СВЦЭМ!$D$39:$D$782,СВЦЭМ!$A$39:$A$782,$A177,СВЦЭМ!$B$39:$B$782,T$155)+'СЕТ СН'!$I$14+СВЦЭМ!$D$10+'СЕТ СН'!$I$6-'СЕТ СН'!$I$26</f>
        <v>1653.8869112700002</v>
      </c>
      <c r="U177" s="36">
        <f>SUMIFS(СВЦЭМ!$D$39:$D$782,СВЦЭМ!$A$39:$A$782,$A177,СВЦЭМ!$B$39:$B$782,U$155)+'СЕТ СН'!$I$14+СВЦЭМ!$D$10+'СЕТ СН'!$I$6-'СЕТ СН'!$I$26</f>
        <v>1677.8787879500001</v>
      </c>
      <c r="V177" s="36">
        <f>SUMIFS(СВЦЭМ!$D$39:$D$782,СВЦЭМ!$A$39:$A$782,$A177,СВЦЭМ!$B$39:$B$782,V$155)+'СЕТ СН'!$I$14+СВЦЭМ!$D$10+'СЕТ СН'!$I$6-'СЕТ СН'!$I$26</f>
        <v>1706.9710362300002</v>
      </c>
      <c r="W177" s="36">
        <f>SUMIFS(СВЦЭМ!$D$39:$D$782,СВЦЭМ!$A$39:$A$782,$A177,СВЦЭМ!$B$39:$B$782,W$155)+'СЕТ СН'!$I$14+СВЦЭМ!$D$10+'СЕТ СН'!$I$6-'СЕТ СН'!$I$26</f>
        <v>1730.6289981800001</v>
      </c>
      <c r="X177" s="36">
        <f>SUMIFS(СВЦЭМ!$D$39:$D$782,СВЦЭМ!$A$39:$A$782,$A177,СВЦЭМ!$B$39:$B$782,X$155)+'СЕТ СН'!$I$14+СВЦЭМ!$D$10+'СЕТ СН'!$I$6-'СЕТ СН'!$I$26</f>
        <v>1761.3823424000002</v>
      </c>
      <c r="Y177" s="36">
        <f>SUMIFS(СВЦЭМ!$D$39:$D$782,СВЦЭМ!$A$39:$A$782,$A177,СВЦЭМ!$B$39:$B$782,Y$155)+'СЕТ СН'!$I$14+СВЦЭМ!$D$10+'СЕТ СН'!$I$6-'СЕТ СН'!$I$26</f>
        <v>1786.30377266</v>
      </c>
    </row>
    <row r="178" spans="1:27" ht="15.75" x14ac:dyDescent="0.2">
      <c r="A178" s="35">
        <f t="shared" si="4"/>
        <v>44857</v>
      </c>
      <c r="B178" s="36">
        <f>SUMIFS(СВЦЭМ!$D$39:$D$782,СВЦЭМ!$A$39:$A$782,$A178,СВЦЭМ!$B$39:$B$782,B$155)+'СЕТ СН'!$I$14+СВЦЭМ!$D$10+'СЕТ СН'!$I$6-'СЕТ СН'!$I$26</f>
        <v>1755.1016951800002</v>
      </c>
      <c r="C178" s="36">
        <f>SUMIFS(СВЦЭМ!$D$39:$D$782,СВЦЭМ!$A$39:$A$782,$A178,СВЦЭМ!$B$39:$B$782,C$155)+'СЕТ СН'!$I$14+СВЦЭМ!$D$10+'СЕТ СН'!$I$6-'СЕТ СН'!$I$26</f>
        <v>1784.80556284</v>
      </c>
      <c r="D178" s="36">
        <f>SUMIFS(СВЦЭМ!$D$39:$D$782,СВЦЭМ!$A$39:$A$782,$A178,СВЦЭМ!$B$39:$B$782,D$155)+'СЕТ СН'!$I$14+СВЦЭМ!$D$10+'СЕТ СН'!$I$6-'СЕТ СН'!$I$26</f>
        <v>1811.2283635000001</v>
      </c>
      <c r="E178" s="36">
        <f>SUMIFS(СВЦЭМ!$D$39:$D$782,СВЦЭМ!$A$39:$A$782,$A178,СВЦЭМ!$B$39:$B$782,E$155)+'СЕТ СН'!$I$14+СВЦЭМ!$D$10+'СЕТ СН'!$I$6-'СЕТ СН'!$I$26</f>
        <v>1811.4276589800002</v>
      </c>
      <c r="F178" s="36">
        <f>SUMIFS(СВЦЭМ!$D$39:$D$782,СВЦЭМ!$A$39:$A$782,$A178,СВЦЭМ!$B$39:$B$782,F$155)+'СЕТ СН'!$I$14+СВЦЭМ!$D$10+'СЕТ СН'!$I$6-'СЕТ СН'!$I$26</f>
        <v>1824.84722633</v>
      </c>
      <c r="G178" s="36">
        <f>SUMIFS(СВЦЭМ!$D$39:$D$782,СВЦЭМ!$A$39:$A$782,$A178,СВЦЭМ!$B$39:$B$782,G$155)+'СЕТ СН'!$I$14+СВЦЭМ!$D$10+'СЕТ СН'!$I$6-'СЕТ СН'!$I$26</f>
        <v>1800.79860712</v>
      </c>
      <c r="H178" s="36">
        <f>SUMIFS(СВЦЭМ!$D$39:$D$782,СВЦЭМ!$A$39:$A$782,$A178,СВЦЭМ!$B$39:$B$782,H$155)+'СЕТ СН'!$I$14+СВЦЭМ!$D$10+'СЕТ СН'!$I$6-'СЕТ СН'!$I$26</f>
        <v>1763.0341070400002</v>
      </c>
      <c r="I178" s="36">
        <f>SUMIFS(СВЦЭМ!$D$39:$D$782,СВЦЭМ!$A$39:$A$782,$A178,СВЦЭМ!$B$39:$B$782,I$155)+'СЕТ СН'!$I$14+СВЦЭМ!$D$10+'СЕТ СН'!$I$6-'СЕТ СН'!$I$26</f>
        <v>1760.27563166</v>
      </c>
      <c r="J178" s="36">
        <f>SUMIFS(СВЦЭМ!$D$39:$D$782,СВЦЭМ!$A$39:$A$782,$A178,СВЦЭМ!$B$39:$B$782,J$155)+'СЕТ СН'!$I$14+СВЦЭМ!$D$10+'СЕТ СН'!$I$6-'СЕТ СН'!$I$26</f>
        <v>1723.38117876</v>
      </c>
      <c r="K178" s="36">
        <f>SUMIFS(СВЦЭМ!$D$39:$D$782,СВЦЭМ!$A$39:$A$782,$A178,СВЦЭМ!$B$39:$B$782,K$155)+'СЕТ СН'!$I$14+СВЦЭМ!$D$10+'СЕТ СН'!$I$6-'СЕТ СН'!$I$26</f>
        <v>1710.8306768100001</v>
      </c>
      <c r="L178" s="36">
        <f>SUMIFS(СВЦЭМ!$D$39:$D$782,СВЦЭМ!$A$39:$A$782,$A178,СВЦЭМ!$B$39:$B$782,L$155)+'СЕТ СН'!$I$14+СВЦЭМ!$D$10+'СЕТ СН'!$I$6-'СЕТ СН'!$I$26</f>
        <v>1697.42357943</v>
      </c>
      <c r="M178" s="36">
        <f>SUMIFS(СВЦЭМ!$D$39:$D$782,СВЦЭМ!$A$39:$A$782,$A178,СВЦЭМ!$B$39:$B$782,M$155)+'СЕТ СН'!$I$14+СВЦЭМ!$D$10+'СЕТ СН'!$I$6-'СЕТ СН'!$I$26</f>
        <v>1710.6968274100002</v>
      </c>
      <c r="N178" s="36">
        <f>SUMIFS(СВЦЭМ!$D$39:$D$782,СВЦЭМ!$A$39:$A$782,$A178,СВЦЭМ!$B$39:$B$782,N$155)+'СЕТ СН'!$I$14+СВЦЭМ!$D$10+'СЕТ СН'!$I$6-'СЕТ СН'!$I$26</f>
        <v>1722.0700412200001</v>
      </c>
      <c r="O178" s="36">
        <f>SUMIFS(СВЦЭМ!$D$39:$D$782,СВЦЭМ!$A$39:$A$782,$A178,СВЦЭМ!$B$39:$B$782,O$155)+'СЕТ СН'!$I$14+СВЦЭМ!$D$10+'СЕТ СН'!$I$6-'СЕТ СН'!$I$26</f>
        <v>1737.96796965</v>
      </c>
      <c r="P178" s="36">
        <f>SUMIFS(СВЦЭМ!$D$39:$D$782,СВЦЭМ!$A$39:$A$782,$A178,СВЦЭМ!$B$39:$B$782,P$155)+'СЕТ СН'!$I$14+СВЦЭМ!$D$10+'СЕТ СН'!$I$6-'СЕТ СН'!$I$26</f>
        <v>1752.23540329</v>
      </c>
      <c r="Q178" s="36">
        <f>SUMIFS(СВЦЭМ!$D$39:$D$782,СВЦЭМ!$A$39:$A$782,$A178,СВЦЭМ!$B$39:$B$782,Q$155)+'СЕТ СН'!$I$14+СВЦЭМ!$D$10+'СЕТ СН'!$I$6-'СЕТ СН'!$I$26</f>
        <v>1765.30322815</v>
      </c>
      <c r="R178" s="36">
        <f>SUMIFS(СВЦЭМ!$D$39:$D$782,СВЦЭМ!$A$39:$A$782,$A178,СВЦЭМ!$B$39:$B$782,R$155)+'СЕТ СН'!$I$14+СВЦЭМ!$D$10+'СЕТ СН'!$I$6-'СЕТ СН'!$I$26</f>
        <v>1742.1937416600001</v>
      </c>
      <c r="S178" s="36">
        <f>SUMIFS(СВЦЭМ!$D$39:$D$782,СВЦЭМ!$A$39:$A$782,$A178,СВЦЭМ!$B$39:$B$782,S$155)+'СЕТ СН'!$I$14+СВЦЭМ!$D$10+'СЕТ СН'!$I$6-'СЕТ СН'!$I$26</f>
        <v>1710.5486448000001</v>
      </c>
      <c r="T178" s="36">
        <f>SUMIFS(СВЦЭМ!$D$39:$D$782,СВЦЭМ!$A$39:$A$782,$A178,СВЦЭМ!$B$39:$B$782,T$155)+'СЕТ СН'!$I$14+СВЦЭМ!$D$10+'СЕТ СН'!$I$6-'СЕТ СН'!$I$26</f>
        <v>1653.3616236800001</v>
      </c>
      <c r="U178" s="36">
        <f>SUMIFS(СВЦЭМ!$D$39:$D$782,СВЦЭМ!$A$39:$A$782,$A178,СВЦЭМ!$B$39:$B$782,U$155)+'СЕТ СН'!$I$14+СВЦЭМ!$D$10+'СЕТ СН'!$I$6-'СЕТ СН'!$I$26</f>
        <v>1673.3626073800001</v>
      </c>
      <c r="V178" s="36">
        <f>SUMIFS(СВЦЭМ!$D$39:$D$782,СВЦЭМ!$A$39:$A$782,$A178,СВЦЭМ!$B$39:$B$782,V$155)+'СЕТ СН'!$I$14+СВЦЭМ!$D$10+'СЕТ СН'!$I$6-'СЕТ СН'!$I$26</f>
        <v>1688.19099482</v>
      </c>
      <c r="W178" s="36">
        <f>SUMIFS(СВЦЭМ!$D$39:$D$782,СВЦЭМ!$A$39:$A$782,$A178,СВЦЭМ!$B$39:$B$782,W$155)+'СЕТ СН'!$I$14+СВЦЭМ!$D$10+'СЕТ СН'!$I$6-'СЕТ СН'!$I$26</f>
        <v>1713.68033072</v>
      </c>
      <c r="X178" s="36">
        <f>SUMIFS(СВЦЭМ!$D$39:$D$782,СВЦЭМ!$A$39:$A$782,$A178,СВЦЭМ!$B$39:$B$782,X$155)+'СЕТ СН'!$I$14+СВЦЭМ!$D$10+'СЕТ СН'!$I$6-'СЕТ СН'!$I$26</f>
        <v>1749.3952813600001</v>
      </c>
      <c r="Y178" s="36">
        <f>SUMIFS(СВЦЭМ!$D$39:$D$782,СВЦЭМ!$A$39:$A$782,$A178,СВЦЭМ!$B$39:$B$782,Y$155)+'СЕТ СН'!$I$14+СВЦЭМ!$D$10+'СЕТ СН'!$I$6-'СЕТ СН'!$I$26</f>
        <v>1793.2654298900002</v>
      </c>
    </row>
    <row r="179" spans="1:27" ht="15.75" x14ac:dyDescent="0.2">
      <c r="A179" s="35">
        <f t="shared" si="4"/>
        <v>44858</v>
      </c>
      <c r="B179" s="36">
        <f>SUMIFS(СВЦЭМ!$D$39:$D$782,СВЦЭМ!$A$39:$A$782,$A179,СВЦЭМ!$B$39:$B$782,B$155)+'СЕТ СН'!$I$14+СВЦЭМ!$D$10+'СЕТ СН'!$I$6-'СЕТ СН'!$I$26</f>
        <v>1758.7350414300001</v>
      </c>
      <c r="C179" s="36">
        <f>SUMIFS(СВЦЭМ!$D$39:$D$782,СВЦЭМ!$A$39:$A$782,$A179,СВЦЭМ!$B$39:$B$782,C$155)+'СЕТ СН'!$I$14+СВЦЭМ!$D$10+'СЕТ СН'!$I$6-'СЕТ СН'!$I$26</f>
        <v>1785.1282764700002</v>
      </c>
      <c r="D179" s="36">
        <f>SUMIFS(СВЦЭМ!$D$39:$D$782,СВЦЭМ!$A$39:$A$782,$A179,СВЦЭМ!$B$39:$B$782,D$155)+'СЕТ СН'!$I$14+СВЦЭМ!$D$10+'СЕТ СН'!$I$6-'СЕТ СН'!$I$26</f>
        <v>1799.2633371400002</v>
      </c>
      <c r="E179" s="36">
        <f>SUMIFS(СВЦЭМ!$D$39:$D$782,СВЦЭМ!$A$39:$A$782,$A179,СВЦЭМ!$B$39:$B$782,E$155)+'СЕТ СН'!$I$14+СВЦЭМ!$D$10+'СЕТ СН'!$I$6-'СЕТ СН'!$I$26</f>
        <v>1802.5130419100001</v>
      </c>
      <c r="F179" s="36">
        <f>SUMIFS(СВЦЭМ!$D$39:$D$782,СВЦЭМ!$A$39:$A$782,$A179,СВЦЭМ!$B$39:$B$782,F$155)+'СЕТ СН'!$I$14+СВЦЭМ!$D$10+'СЕТ СН'!$I$6-'СЕТ СН'!$I$26</f>
        <v>1821.49717261</v>
      </c>
      <c r="G179" s="36">
        <f>SUMIFS(СВЦЭМ!$D$39:$D$782,СВЦЭМ!$A$39:$A$782,$A179,СВЦЭМ!$B$39:$B$782,G$155)+'СЕТ СН'!$I$14+СВЦЭМ!$D$10+'СЕТ СН'!$I$6-'СЕТ СН'!$I$26</f>
        <v>1786.5044775400002</v>
      </c>
      <c r="H179" s="36">
        <f>SUMIFS(СВЦЭМ!$D$39:$D$782,СВЦЭМ!$A$39:$A$782,$A179,СВЦЭМ!$B$39:$B$782,H$155)+'СЕТ СН'!$I$14+СВЦЭМ!$D$10+'СЕТ СН'!$I$6-'СЕТ СН'!$I$26</f>
        <v>1757.03363599</v>
      </c>
      <c r="I179" s="36">
        <f>SUMIFS(СВЦЭМ!$D$39:$D$782,СВЦЭМ!$A$39:$A$782,$A179,СВЦЭМ!$B$39:$B$782,I$155)+'СЕТ СН'!$I$14+СВЦЭМ!$D$10+'СЕТ СН'!$I$6-'СЕТ СН'!$I$26</f>
        <v>1744.8148643000002</v>
      </c>
      <c r="J179" s="36">
        <f>SUMIFS(СВЦЭМ!$D$39:$D$782,СВЦЭМ!$A$39:$A$782,$A179,СВЦЭМ!$B$39:$B$782,J$155)+'СЕТ СН'!$I$14+СВЦЭМ!$D$10+'СЕТ СН'!$I$6-'СЕТ СН'!$I$26</f>
        <v>1731.4616231800001</v>
      </c>
      <c r="K179" s="36">
        <f>SUMIFS(СВЦЭМ!$D$39:$D$782,СВЦЭМ!$A$39:$A$782,$A179,СВЦЭМ!$B$39:$B$782,K$155)+'СЕТ СН'!$I$14+СВЦЭМ!$D$10+'СЕТ СН'!$I$6-'СЕТ СН'!$I$26</f>
        <v>1746.1430172100002</v>
      </c>
      <c r="L179" s="36">
        <f>SUMIFS(СВЦЭМ!$D$39:$D$782,СВЦЭМ!$A$39:$A$782,$A179,СВЦЭМ!$B$39:$B$782,L$155)+'СЕТ СН'!$I$14+СВЦЭМ!$D$10+'СЕТ СН'!$I$6-'СЕТ СН'!$I$26</f>
        <v>1756.2250939600001</v>
      </c>
      <c r="M179" s="36">
        <f>SUMIFS(СВЦЭМ!$D$39:$D$782,СВЦЭМ!$A$39:$A$782,$A179,СВЦЭМ!$B$39:$B$782,M$155)+'СЕТ СН'!$I$14+СВЦЭМ!$D$10+'СЕТ СН'!$I$6-'СЕТ СН'!$I$26</f>
        <v>1767.04670723</v>
      </c>
      <c r="N179" s="36">
        <f>SUMIFS(СВЦЭМ!$D$39:$D$782,СВЦЭМ!$A$39:$A$782,$A179,СВЦЭМ!$B$39:$B$782,N$155)+'СЕТ СН'!$I$14+СВЦЭМ!$D$10+'СЕТ СН'!$I$6-'СЕТ СН'!$I$26</f>
        <v>1774.3092829000002</v>
      </c>
      <c r="O179" s="36">
        <f>SUMIFS(СВЦЭМ!$D$39:$D$782,СВЦЭМ!$A$39:$A$782,$A179,СВЦЭМ!$B$39:$B$782,O$155)+'СЕТ СН'!$I$14+СВЦЭМ!$D$10+'СЕТ СН'!$I$6-'СЕТ СН'!$I$26</f>
        <v>1767.4181766000002</v>
      </c>
      <c r="P179" s="36">
        <f>SUMIFS(СВЦЭМ!$D$39:$D$782,СВЦЭМ!$A$39:$A$782,$A179,СВЦЭМ!$B$39:$B$782,P$155)+'СЕТ СН'!$I$14+СВЦЭМ!$D$10+'СЕТ СН'!$I$6-'СЕТ СН'!$I$26</f>
        <v>1767.9859848800002</v>
      </c>
      <c r="Q179" s="36">
        <f>SUMIFS(СВЦЭМ!$D$39:$D$782,СВЦЭМ!$A$39:$A$782,$A179,СВЦЭМ!$B$39:$B$782,Q$155)+'СЕТ СН'!$I$14+СВЦЭМ!$D$10+'СЕТ СН'!$I$6-'СЕТ СН'!$I$26</f>
        <v>1764.9678314600001</v>
      </c>
      <c r="R179" s="36">
        <f>SUMIFS(СВЦЭМ!$D$39:$D$782,СВЦЭМ!$A$39:$A$782,$A179,СВЦЭМ!$B$39:$B$782,R$155)+'СЕТ СН'!$I$14+СВЦЭМ!$D$10+'СЕТ СН'!$I$6-'СЕТ СН'!$I$26</f>
        <v>1735.1253177600001</v>
      </c>
      <c r="S179" s="36">
        <f>SUMIFS(СВЦЭМ!$D$39:$D$782,СВЦЭМ!$A$39:$A$782,$A179,СВЦЭМ!$B$39:$B$782,S$155)+'СЕТ СН'!$I$14+СВЦЭМ!$D$10+'СЕТ СН'!$I$6-'СЕТ СН'!$I$26</f>
        <v>1715.5007883600001</v>
      </c>
      <c r="T179" s="36">
        <f>SUMIFS(СВЦЭМ!$D$39:$D$782,СВЦЭМ!$A$39:$A$782,$A179,СВЦЭМ!$B$39:$B$782,T$155)+'СЕТ СН'!$I$14+СВЦЭМ!$D$10+'СЕТ СН'!$I$6-'СЕТ СН'!$I$26</f>
        <v>1672.55027649</v>
      </c>
      <c r="U179" s="36">
        <f>SUMIFS(СВЦЭМ!$D$39:$D$782,СВЦЭМ!$A$39:$A$782,$A179,СВЦЭМ!$B$39:$B$782,U$155)+'СЕТ СН'!$I$14+СВЦЭМ!$D$10+'СЕТ СН'!$I$6-'СЕТ СН'!$I$26</f>
        <v>1706.8142750200002</v>
      </c>
      <c r="V179" s="36">
        <f>SUMIFS(СВЦЭМ!$D$39:$D$782,СВЦЭМ!$A$39:$A$782,$A179,СВЦЭМ!$B$39:$B$782,V$155)+'СЕТ СН'!$I$14+СВЦЭМ!$D$10+'СЕТ СН'!$I$6-'СЕТ СН'!$I$26</f>
        <v>1730.8119871400002</v>
      </c>
      <c r="W179" s="36">
        <f>SUMIFS(СВЦЭМ!$D$39:$D$782,СВЦЭМ!$A$39:$A$782,$A179,СВЦЭМ!$B$39:$B$782,W$155)+'СЕТ СН'!$I$14+СВЦЭМ!$D$10+'СЕТ СН'!$I$6-'СЕТ СН'!$I$26</f>
        <v>1754.9699240900002</v>
      </c>
      <c r="X179" s="36">
        <f>SUMIFS(СВЦЭМ!$D$39:$D$782,СВЦЭМ!$A$39:$A$782,$A179,СВЦЭМ!$B$39:$B$782,X$155)+'СЕТ СН'!$I$14+СВЦЭМ!$D$10+'СЕТ СН'!$I$6-'СЕТ СН'!$I$26</f>
        <v>1783.9427310900001</v>
      </c>
      <c r="Y179" s="36">
        <f>SUMIFS(СВЦЭМ!$D$39:$D$782,СВЦЭМ!$A$39:$A$782,$A179,СВЦЭМ!$B$39:$B$782,Y$155)+'СЕТ СН'!$I$14+СВЦЭМ!$D$10+'СЕТ СН'!$I$6-'СЕТ СН'!$I$26</f>
        <v>1820.9223082600001</v>
      </c>
    </row>
    <row r="180" spans="1:27" ht="15.75" x14ac:dyDescent="0.2">
      <c r="A180" s="35">
        <f t="shared" si="4"/>
        <v>44859</v>
      </c>
      <c r="B180" s="36">
        <f>SUMIFS(СВЦЭМ!$D$39:$D$782,СВЦЭМ!$A$39:$A$782,$A180,СВЦЭМ!$B$39:$B$782,B$155)+'СЕТ СН'!$I$14+СВЦЭМ!$D$10+'СЕТ СН'!$I$6-'СЕТ СН'!$I$26</f>
        <v>1777.8912597400001</v>
      </c>
      <c r="C180" s="36">
        <f>SUMIFS(СВЦЭМ!$D$39:$D$782,СВЦЭМ!$A$39:$A$782,$A180,СВЦЭМ!$B$39:$B$782,C$155)+'СЕТ СН'!$I$14+СВЦЭМ!$D$10+'СЕТ СН'!$I$6-'СЕТ СН'!$I$26</f>
        <v>1811.0797826600001</v>
      </c>
      <c r="D180" s="36">
        <f>SUMIFS(СВЦЭМ!$D$39:$D$782,СВЦЭМ!$A$39:$A$782,$A180,СВЦЭМ!$B$39:$B$782,D$155)+'СЕТ СН'!$I$14+СВЦЭМ!$D$10+'СЕТ СН'!$I$6-'СЕТ СН'!$I$26</f>
        <v>1799.2945880700001</v>
      </c>
      <c r="E180" s="36">
        <f>SUMIFS(СВЦЭМ!$D$39:$D$782,СВЦЭМ!$A$39:$A$782,$A180,СВЦЭМ!$B$39:$B$782,E$155)+'СЕТ СН'!$I$14+СВЦЭМ!$D$10+'СЕТ СН'!$I$6-'СЕТ СН'!$I$26</f>
        <v>1781.9869010500001</v>
      </c>
      <c r="F180" s="36">
        <f>SUMIFS(СВЦЭМ!$D$39:$D$782,СВЦЭМ!$A$39:$A$782,$A180,СВЦЭМ!$B$39:$B$782,F$155)+'СЕТ СН'!$I$14+СВЦЭМ!$D$10+'СЕТ СН'!$I$6-'СЕТ СН'!$I$26</f>
        <v>1790.32747922</v>
      </c>
      <c r="G180" s="36">
        <f>SUMIFS(СВЦЭМ!$D$39:$D$782,СВЦЭМ!$A$39:$A$782,$A180,СВЦЭМ!$B$39:$B$782,G$155)+'СЕТ СН'!$I$14+СВЦЭМ!$D$10+'СЕТ СН'!$I$6-'СЕТ СН'!$I$26</f>
        <v>1747.1740554800001</v>
      </c>
      <c r="H180" s="36">
        <f>SUMIFS(СВЦЭМ!$D$39:$D$782,СВЦЭМ!$A$39:$A$782,$A180,СВЦЭМ!$B$39:$B$782,H$155)+'СЕТ СН'!$I$14+СВЦЭМ!$D$10+'СЕТ СН'!$I$6-'СЕТ СН'!$I$26</f>
        <v>1679.3402426500002</v>
      </c>
      <c r="I180" s="36">
        <f>SUMIFS(СВЦЭМ!$D$39:$D$782,СВЦЭМ!$A$39:$A$782,$A180,СВЦЭМ!$B$39:$B$782,I$155)+'СЕТ СН'!$I$14+СВЦЭМ!$D$10+'СЕТ СН'!$I$6-'СЕТ СН'!$I$26</f>
        <v>1616.6981554000001</v>
      </c>
      <c r="J180" s="36">
        <f>SUMIFS(СВЦЭМ!$D$39:$D$782,СВЦЭМ!$A$39:$A$782,$A180,СВЦЭМ!$B$39:$B$782,J$155)+'СЕТ СН'!$I$14+СВЦЭМ!$D$10+'СЕТ СН'!$I$6-'СЕТ СН'!$I$26</f>
        <v>1511.58309992</v>
      </c>
      <c r="K180" s="36">
        <f>SUMIFS(СВЦЭМ!$D$39:$D$782,СВЦЭМ!$A$39:$A$782,$A180,СВЦЭМ!$B$39:$B$782,K$155)+'СЕТ СН'!$I$14+СВЦЭМ!$D$10+'СЕТ СН'!$I$6-'СЕТ СН'!$I$26</f>
        <v>1533.93491395</v>
      </c>
      <c r="L180" s="36">
        <f>SUMIFS(СВЦЭМ!$D$39:$D$782,СВЦЭМ!$A$39:$A$782,$A180,СВЦЭМ!$B$39:$B$782,L$155)+'СЕТ СН'!$I$14+СВЦЭМ!$D$10+'СЕТ СН'!$I$6-'СЕТ СН'!$I$26</f>
        <v>1540.2090964200002</v>
      </c>
      <c r="M180" s="36">
        <f>SUMIFS(СВЦЭМ!$D$39:$D$782,СВЦЭМ!$A$39:$A$782,$A180,СВЦЭМ!$B$39:$B$782,M$155)+'СЕТ СН'!$I$14+СВЦЭМ!$D$10+'СЕТ СН'!$I$6-'СЕТ СН'!$I$26</f>
        <v>1627.8967576800001</v>
      </c>
      <c r="N180" s="36">
        <f>SUMIFS(СВЦЭМ!$D$39:$D$782,СВЦЭМ!$A$39:$A$782,$A180,СВЦЭМ!$B$39:$B$782,N$155)+'СЕТ СН'!$I$14+СВЦЭМ!$D$10+'СЕТ СН'!$I$6-'СЕТ СН'!$I$26</f>
        <v>1725.16442826</v>
      </c>
      <c r="O180" s="36">
        <f>SUMIFS(СВЦЭМ!$D$39:$D$782,СВЦЭМ!$A$39:$A$782,$A180,СВЦЭМ!$B$39:$B$782,O$155)+'СЕТ СН'!$I$14+СВЦЭМ!$D$10+'СЕТ СН'!$I$6-'СЕТ СН'!$I$26</f>
        <v>1702.85911014</v>
      </c>
      <c r="P180" s="36">
        <f>SUMIFS(СВЦЭМ!$D$39:$D$782,СВЦЭМ!$A$39:$A$782,$A180,СВЦЭМ!$B$39:$B$782,P$155)+'СЕТ СН'!$I$14+СВЦЭМ!$D$10+'СЕТ СН'!$I$6-'СЕТ СН'!$I$26</f>
        <v>1703.3722068100001</v>
      </c>
      <c r="Q180" s="36">
        <f>SUMIFS(СВЦЭМ!$D$39:$D$782,СВЦЭМ!$A$39:$A$782,$A180,СВЦЭМ!$B$39:$B$782,Q$155)+'СЕТ СН'!$I$14+СВЦЭМ!$D$10+'СЕТ СН'!$I$6-'СЕТ СН'!$I$26</f>
        <v>1703.3350545300002</v>
      </c>
      <c r="R180" s="36">
        <f>SUMIFS(СВЦЭМ!$D$39:$D$782,СВЦЭМ!$A$39:$A$782,$A180,СВЦЭМ!$B$39:$B$782,R$155)+'СЕТ СН'!$I$14+СВЦЭМ!$D$10+'СЕТ СН'!$I$6-'СЕТ СН'!$I$26</f>
        <v>1602.5753068100003</v>
      </c>
      <c r="S180" s="36">
        <f>SUMIFS(СВЦЭМ!$D$39:$D$782,СВЦЭМ!$A$39:$A$782,$A180,СВЦЭМ!$B$39:$B$782,S$155)+'СЕТ СН'!$I$14+СВЦЭМ!$D$10+'СЕТ СН'!$I$6-'СЕТ СН'!$I$26</f>
        <v>1537.5159143999999</v>
      </c>
      <c r="T180" s="36">
        <f>SUMIFS(СВЦЭМ!$D$39:$D$782,СВЦЭМ!$A$39:$A$782,$A180,СВЦЭМ!$B$39:$B$782,T$155)+'СЕТ СН'!$I$14+СВЦЭМ!$D$10+'СЕТ СН'!$I$6-'СЕТ СН'!$I$26</f>
        <v>1449.05309603</v>
      </c>
      <c r="U180" s="36">
        <f>SUMIFS(СВЦЭМ!$D$39:$D$782,СВЦЭМ!$A$39:$A$782,$A180,СВЦЭМ!$B$39:$B$782,U$155)+'СЕТ СН'!$I$14+СВЦЭМ!$D$10+'СЕТ СН'!$I$6-'СЕТ СН'!$I$26</f>
        <v>1455.22085259</v>
      </c>
      <c r="V180" s="36">
        <f>SUMIFS(СВЦЭМ!$D$39:$D$782,СВЦЭМ!$A$39:$A$782,$A180,СВЦЭМ!$B$39:$B$782,V$155)+'СЕТ СН'!$I$14+СВЦЭМ!$D$10+'СЕТ СН'!$I$6-'СЕТ СН'!$I$26</f>
        <v>1476.0512690599999</v>
      </c>
      <c r="W180" s="36">
        <f>SUMIFS(СВЦЭМ!$D$39:$D$782,СВЦЭМ!$A$39:$A$782,$A180,СВЦЭМ!$B$39:$B$782,W$155)+'СЕТ СН'!$I$14+СВЦЭМ!$D$10+'СЕТ СН'!$I$6-'СЕТ СН'!$I$26</f>
        <v>1490.1046882000001</v>
      </c>
      <c r="X180" s="36">
        <f>SUMIFS(СВЦЭМ!$D$39:$D$782,СВЦЭМ!$A$39:$A$782,$A180,СВЦЭМ!$B$39:$B$782,X$155)+'СЕТ СН'!$I$14+СВЦЭМ!$D$10+'СЕТ СН'!$I$6-'СЕТ СН'!$I$26</f>
        <v>1516.6534880499999</v>
      </c>
      <c r="Y180" s="36">
        <f>SUMIFS(СВЦЭМ!$D$39:$D$782,СВЦЭМ!$A$39:$A$782,$A180,СВЦЭМ!$B$39:$B$782,Y$155)+'СЕТ СН'!$I$14+СВЦЭМ!$D$10+'СЕТ СН'!$I$6-'СЕТ СН'!$I$26</f>
        <v>1535.0481480999999</v>
      </c>
    </row>
    <row r="181" spans="1:27" ht="15.75" x14ac:dyDescent="0.2">
      <c r="A181" s="35">
        <f t="shared" si="4"/>
        <v>44860</v>
      </c>
      <c r="B181" s="36">
        <f>SUMIFS(СВЦЭМ!$D$39:$D$782,СВЦЭМ!$A$39:$A$782,$A181,СВЦЭМ!$B$39:$B$782,B$155)+'СЕТ СН'!$I$14+СВЦЭМ!$D$10+'СЕТ СН'!$I$6-'СЕТ СН'!$I$26</f>
        <v>1708.4148331700001</v>
      </c>
      <c r="C181" s="36">
        <f>SUMIFS(СВЦЭМ!$D$39:$D$782,СВЦЭМ!$A$39:$A$782,$A181,СВЦЭМ!$B$39:$B$782,C$155)+'СЕТ СН'!$I$14+СВЦЭМ!$D$10+'СЕТ СН'!$I$6-'СЕТ СН'!$I$26</f>
        <v>1722.2130603300002</v>
      </c>
      <c r="D181" s="36">
        <f>SUMIFS(СВЦЭМ!$D$39:$D$782,СВЦЭМ!$A$39:$A$782,$A181,СВЦЭМ!$B$39:$B$782,D$155)+'СЕТ СН'!$I$14+СВЦЭМ!$D$10+'СЕТ СН'!$I$6-'СЕТ СН'!$I$26</f>
        <v>1735.37593717</v>
      </c>
      <c r="E181" s="36">
        <f>SUMIFS(СВЦЭМ!$D$39:$D$782,СВЦЭМ!$A$39:$A$782,$A181,СВЦЭМ!$B$39:$B$782,E$155)+'СЕТ СН'!$I$14+СВЦЭМ!$D$10+'СЕТ СН'!$I$6-'СЕТ СН'!$I$26</f>
        <v>1753.08780456</v>
      </c>
      <c r="F181" s="36">
        <f>SUMIFS(СВЦЭМ!$D$39:$D$782,СВЦЭМ!$A$39:$A$782,$A181,СВЦЭМ!$B$39:$B$782,F$155)+'СЕТ СН'!$I$14+СВЦЭМ!$D$10+'СЕТ СН'!$I$6-'СЕТ СН'!$I$26</f>
        <v>1725.1173508900001</v>
      </c>
      <c r="G181" s="36">
        <f>SUMIFS(СВЦЭМ!$D$39:$D$782,СВЦЭМ!$A$39:$A$782,$A181,СВЦЭМ!$B$39:$B$782,G$155)+'СЕТ СН'!$I$14+СВЦЭМ!$D$10+'СЕТ СН'!$I$6-'СЕТ СН'!$I$26</f>
        <v>1667.8998400200001</v>
      </c>
      <c r="H181" s="36">
        <f>SUMIFS(СВЦЭМ!$D$39:$D$782,СВЦЭМ!$A$39:$A$782,$A181,СВЦЭМ!$B$39:$B$782,H$155)+'СЕТ СН'!$I$14+СВЦЭМ!$D$10+'СЕТ СН'!$I$6-'СЕТ СН'!$I$26</f>
        <v>1581.63034356</v>
      </c>
      <c r="I181" s="36">
        <f>SUMIFS(СВЦЭМ!$D$39:$D$782,СВЦЭМ!$A$39:$A$782,$A181,СВЦЭМ!$B$39:$B$782,I$155)+'СЕТ СН'!$I$14+СВЦЭМ!$D$10+'СЕТ СН'!$I$6-'СЕТ СН'!$I$26</f>
        <v>1625.9596224800002</v>
      </c>
      <c r="J181" s="36">
        <f>SUMIFS(СВЦЭМ!$D$39:$D$782,СВЦЭМ!$A$39:$A$782,$A181,СВЦЭМ!$B$39:$B$782,J$155)+'СЕТ СН'!$I$14+СВЦЭМ!$D$10+'СЕТ СН'!$I$6-'СЕТ СН'!$I$26</f>
        <v>1589.3080079300003</v>
      </c>
      <c r="K181" s="36">
        <f>SUMIFS(СВЦЭМ!$D$39:$D$782,СВЦЭМ!$A$39:$A$782,$A181,СВЦЭМ!$B$39:$B$782,K$155)+'СЕТ СН'!$I$14+СВЦЭМ!$D$10+'СЕТ СН'!$I$6-'СЕТ СН'!$I$26</f>
        <v>1600.1813416200002</v>
      </c>
      <c r="L181" s="36">
        <f>SUMIFS(СВЦЭМ!$D$39:$D$782,СВЦЭМ!$A$39:$A$782,$A181,СВЦЭМ!$B$39:$B$782,L$155)+'СЕТ СН'!$I$14+СВЦЭМ!$D$10+'СЕТ СН'!$I$6-'СЕТ СН'!$I$26</f>
        <v>1607.7868885600001</v>
      </c>
      <c r="M181" s="36">
        <f>SUMIFS(СВЦЭМ!$D$39:$D$782,СВЦЭМ!$A$39:$A$782,$A181,СВЦЭМ!$B$39:$B$782,M$155)+'СЕТ СН'!$I$14+СВЦЭМ!$D$10+'СЕТ СН'!$I$6-'СЕТ СН'!$I$26</f>
        <v>1604.8480362100001</v>
      </c>
      <c r="N181" s="36">
        <f>SUMIFS(СВЦЭМ!$D$39:$D$782,СВЦЭМ!$A$39:$A$782,$A181,СВЦЭМ!$B$39:$B$782,N$155)+'СЕТ СН'!$I$14+СВЦЭМ!$D$10+'СЕТ СН'!$I$6-'СЕТ СН'!$I$26</f>
        <v>1612.49208593</v>
      </c>
      <c r="O181" s="36">
        <f>SUMIFS(СВЦЭМ!$D$39:$D$782,СВЦЭМ!$A$39:$A$782,$A181,СВЦЭМ!$B$39:$B$782,O$155)+'СЕТ СН'!$I$14+СВЦЭМ!$D$10+'СЕТ СН'!$I$6-'СЕТ СН'!$I$26</f>
        <v>1654.7583874100001</v>
      </c>
      <c r="P181" s="36">
        <f>SUMIFS(СВЦЭМ!$D$39:$D$782,СВЦЭМ!$A$39:$A$782,$A181,СВЦЭМ!$B$39:$B$782,P$155)+'СЕТ СН'!$I$14+СВЦЭМ!$D$10+'СЕТ СН'!$I$6-'СЕТ СН'!$I$26</f>
        <v>1665.7979148000002</v>
      </c>
      <c r="Q181" s="36">
        <f>SUMIFS(СВЦЭМ!$D$39:$D$782,СВЦЭМ!$A$39:$A$782,$A181,СВЦЭМ!$B$39:$B$782,Q$155)+'СЕТ СН'!$I$14+СВЦЭМ!$D$10+'СЕТ СН'!$I$6-'СЕТ СН'!$I$26</f>
        <v>1652.0756565200002</v>
      </c>
      <c r="R181" s="36">
        <f>SUMIFS(СВЦЭМ!$D$39:$D$782,СВЦЭМ!$A$39:$A$782,$A181,СВЦЭМ!$B$39:$B$782,R$155)+'СЕТ СН'!$I$14+СВЦЭМ!$D$10+'СЕТ СН'!$I$6-'СЕТ СН'!$I$26</f>
        <v>1649.0215532100001</v>
      </c>
      <c r="S181" s="36">
        <f>SUMIFS(СВЦЭМ!$D$39:$D$782,СВЦЭМ!$A$39:$A$782,$A181,СВЦЭМ!$B$39:$B$782,S$155)+'СЕТ СН'!$I$14+СВЦЭМ!$D$10+'СЕТ СН'!$I$6-'СЕТ СН'!$I$26</f>
        <v>1581.30755312</v>
      </c>
      <c r="T181" s="36">
        <f>SUMIFS(СВЦЭМ!$D$39:$D$782,СВЦЭМ!$A$39:$A$782,$A181,СВЦЭМ!$B$39:$B$782,T$155)+'СЕТ СН'!$I$14+СВЦЭМ!$D$10+'СЕТ СН'!$I$6-'СЕТ СН'!$I$26</f>
        <v>1565.72131992</v>
      </c>
      <c r="U181" s="36">
        <f>SUMIFS(СВЦЭМ!$D$39:$D$782,СВЦЭМ!$A$39:$A$782,$A181,СВЦЭМ!$B$39:$B$782,U$155)+'СЕТ СН'!$I$14+СВЦЭМ!$D$10+'СЕТ СН'!$I$6-'СЕТ СН'!$I$26</f>
        <v>1580.5027688100001</v>
      </c>
      <c r="V181" s="36">
        <f>SUMIFS(СВЦЭМ!$D$39:$D$782,СВЦЭМ!$A$39:$A$782,$A181,СВЦЭМ!$B$39:$B$782,V$155)+'СЕТ СН'!$I$14+СВЦЭМ!$D$10+'СЕТ СН'!$I$6-'СЕТ СН'!$I$26</f>
        <v>1605.6142172700002</v>
      </c>
      <c r="W181" s="36">
        <f>SUMIFS(СВЦЭМ!$D$39:$D$782,СВЦЭМ!$A$39:$A$782,$A181,СВЦЭМ!$B$39:$B$782,W$155)+'СЕТ СН'!$I$14+СВЦЭМ!$D$10+'СЕТ СН'!$I$6-'СЕТ СН'!$I$26</f>
        <v>1641.95930279</v>
      </c>
      <c r="X181" s="36">
        <f>SUMIFS(СВЦЭМ!$D$39:$D$782,СВЦЭМ!$A$39:$A$782,$A181,СВЦЭМ!$B$39:$B$782,X$155)+'СЕТ СН'!$I$14+СВЦЭМ!$D$10+'СЕТ СН'!$I$6-'СЕТ СН'!$I$26</f>
        <v>1649.5920329800001</v>
      </c>
      <c r="Y181" s="36">
        <f>SUMIFS(СВЦЭМ!$D$39:$D$782,СВЦЭМ!$A$39:$A$782,$A181,СВЦЭМ!$B$39:$B$782,Y$155)+'СЕТ СН'!$I$14+СВЦЭМ!$D$10+'СЕТ СН'!$I$6-'СЕТ СН'!$I$26</f>
        <v>1657.45311057</v>
      </c>
    </row>
    <row r="182" spans="1:27" ht="15.75" x14ac:dyDescent="0.2">
      <c r="A182" s="35">
        <f t="shared" si="4"/>
        <v>44861</v>
      </c>
      <c r="B182" s="36">
        <f>SUMIFS(СВЦЭМ!$D$39:$D$782,СВЦЭМ!$A$39:$A$782,$A182,СВЦЭМ!$B$39:$B$782,B$155)+'СЕТ СН'!$I$14+СВЦЭМ!$D$10+'СЕТ СН'!$I$6-'СЕТ СН'!$I$26</f>
        <v>1717.3215605300002</v>
      </c>
      <c r="C182" s="36">
        <f>SUMIFS(СВЦЭМ!$D$39:$D$782,СВЦЭМ!$A$39:$A$782,$A182,СВЦЭМ!$B$39:$B$782,C$155)+'СЕТ СН'!$I$14+СВЦЭМ!$D$10+'СЕТ СН'!$I$6-'СЕТ СН'!$I$26</f>
        <v>1738.9201457700001</v>
      </c>
      <c r="D182" s="36">
        <f>SUMIFS(СВЦЭМ!$D$39:$D$782,СВЦЭМ!$A$39:$A$782,$A182,СВЦЭМ!$B$39:$B$782,D$155)+'СЕТ СН'!$I$14+СВЦЭМ!$D$10+'СЕТ СН'!$I$6-'СЕТ СН'!$I$26</f>
        <v>1766.97309068</v>
      </c>
      <c r="E182" s="36">
        <f>SUMIFS(СВЦЭМ!$D$39:$D$782,СВЦЭМ!$A$39:$A$782,$A182,СВЦЭМ!$B$39:$B$782,E$155)+'СЕТ СН'!$I$14+СВЦЭМ!$D$10+'СЕТ СН'!$I$6-'СЕТ СН'!$I$26</f>
        <v>1772.4641673000001</v>
      </c>
      <c r="F182" s="36">
        <f>SUMIFS(СВЦЭМ!$D$39:$D$782,СВЦЭМ!$A$39:$A$782,$A182,СВЦЭМ!$B$39:$B$782,F$155)+'СЕТ СН'!$I$14+СВЦЭМ!$D$10+'СЕТ СН'!$I$6-'СЕТ СН'!$I$26</f>
        <v>1751.5524827200002</v>
      </c>
      <c r="G182" s="36">
        <f>SUMIFS(СВЦЭМ!$D$39:$D$782,СВЦЭМ!$A$39:$A$782,$A182,СВЦЭМ!$B$39:$B$782,G$155)+'СЕТ СН'!$I$14+СВЦЭМ!$D$10+'СЕТ СН'!$I$6-'СЕТ СН'!$I$26</f>
        <v>1678.9309368900001</v>
      </c>
      <c r="H182" s="36">
        <f>SUMIFS(СВЦЭМ!$D$39:$D$782,СВЦЭМ!$A$39:$A$782,$A182,СВЦЭМ!$B$39:$B$782,H$155)+'СЕТ СН'!$I$14+СВЦЭМ!$D$10+'СЕТ СН'!$I$6-'СЕТ СН'!$I$26</f>
        <v>1576.28483723</v>
      </c>
      <c r="I182" s="36">
        <f>SUMIFS(СВЦЭМ!$D$39:$D$782,СВЦЭМ!$A$39:$A$782,$A182,СВЦЭМ!$B$39:$B$782,I$155)+'СЕТ СН'!$I$14+СВЦЭМ!$D$10+'СЕТ СН'!$I$6-'СЕТ СН'!$I$26</f>
        <v>1575.02158345</v>
      </c>
      <c r="J182" s="36">
        <f>SUMIFS(СВЦЭМ!$D$39:$D$782,СВЦЭМ!$A$39:$A$782,$A182,СВЦЭМ!$B$39:$B$782,J$155)+'СЕТ СН'!$I$14+СВЦЭМ!$D$10+'СЕТ СН'!$I$6-'СЕТ СН'!$I$26</f>
        <v>1549.29829202</v>
      </c>
      <c r="K182" s="36">
        <f>SUMIFS(СВЦЭМ!$D$39:$D$782,СВЦЭМ!$A$39:$A$782,$A182,СВЦЭМ!$B$39:$B$782,K$155)+'СЕТ СН'!$I$14+СВЦЭМ!$D$10+'СЕТ СН'!$I$6-'СЕТ СН'!$I$26</f>
        <v>1565.49197643</v>
      </c>
      <c r="L182" s="36">
        <f>SUMIFS(СВЦЭМ!$D$39:$D$782,СВЦЭМ!$A$39:$A$782,$A182,СВЦЭМ!$B$39:$B$782,L$155)+'СЕТ СН'!$I$14+СВЦЭМ!$D$10+'СЕТ СН'!$I$6-'СЕТ СН'!$I$26</f>
        <v>1569.40921525</v>
      </c>
      <c r="M182" s="36">
        <f>SUMIFS(СВЦЭМ!$D$39:$D$782,СВЦЭМ!$A$39:$A$782,$A182,СВЦЭМ!$B$39:$B$782,M$155)+'СЕТ СН'!$I$14+СВЦЭМ!$D$10+'СЕТ СН'!$I$6-'СЕТ СН'!$I$26</f>
        <v>1577.60682443</v>
      </c>
      <c r="N182" s="36">
        <f>SUMIFS(СВЦЭМ!$D$39:$D$782,СВЦЭМ!$A$39:$A$782,$A182,СВЦЭМ!$B$39:$B$782,N$155)+'СЕТ СН'!$I$14+СВЦЭМ!$D$10+'СЕТ СН'!$I$6-'СЕТ СН'!$I$26</f>
        <v>1607.1131642</v>
      </c>
      <c r="O182" s="36">
        <f>SUMIFS(СВЦЭМ!$D$39:$D$782,СВЦЭМ!$A$39:$A$782,$A182,СВЦЭМ!$B$39:$B$782,O$155)+'СЕТ СН'!$I$14+СВЦЭМ!$D$10+'СЕТ СН'!$I$6-'СЕТ СН'!$I$26</f>
        <v>1619.6588078899999</v>
      </c>
      <c r="P182" s="36">
        <f>SUMIFS(СВЦЭМ!$D$39:$D$782,СВЦЭМ!$A$39:$A$782,$A182,СВЦЭМ!$B$39:$B$782,P$155)+'СЕТ СН'!$I$14+СВЦЭМ!$D$10+'СЕТ СН'!$I$6-'СЕТ СН'!$I$26</f>
        <v>1620.83387401</v>
      </c>
      <c r="Q182" s="36">
        <f>SUMIFS(СВЦЭМ!$D$39:$D$782,СВЦЭМ!$A$39:$A$782,$A182,СВЦЭМ!$B$39:$B$782,Q$155)+'СЕТ СН'!$I$14+СВЦЭМ!$D$10+'СЕТ СН'!$I$6-'СЕТ СН'!$I$26</f>
        <v>1631.2326832100002</v>
      </c>
      <c r="R182" s="36">
        <f>SUMIFS(СВЦЭМ!$D$39:$D$782,СВЦЭМ!$A$39:$A$782,$A182,СВЦЭМ!$B$39:$B$782,R$155)+'СЕТ СН'!$I$14+СВЦЭМ!$D$10+'СЕТ СН'!$I$6-'СЕТ СН'!$I$26</f>
        <v>1603.3437698900002</v>
      </c>
      <c r="S182" s="36">
        <f>SUMIFS(СВЦЭМ!$D$39:$D$782,СВЦЭМ!$A$39:$A$782,$A182,СВЦЭМ!$B$39:$B$782,S$155)+'СЕТ СН'!$I$14+СВЦЭМ!$D$10+'СЕТ СН'!$I$6-'СЕТ СН'!$I$26</f>
        <v>1584.4418458499999</v>
      </c>
      <c r="T182" s="36">
        <f>SUMIFS(СВЦЭМ!$D$39:$D$782,СВЦЭМ!$A$39:$A$782,$A182,СВЦЭМ!$B$39:$B$782,T$155)+'СЕТ СН'!$I$14+СВЦЭМ!$D$10+'СЕТ СН'!$I$6-'СЕТ СН'!$I$26</f>
        <v>1545.9330070800002</v>
      </c>
      <c r="U182" s="36">
        <f>SUMIFS(СВЦЭМ!$D$39:$D$782,СВЦЭМ!$A$39:$A$782,$A182,СВЦЭМ!$B$39:$B$782,U$155)+'СЕТ СН'!$I$14+СВЦЭМ!$D$10+'СЕТ СН'!$I$6-'СЕТ СН'!$I$26</f>
        <v>1569.4589721</v>
      </c>
      <c r="V182" s="36">
        <f>SUMIFS(СВЦЭМ!$D$39:$D$782,СВЦЭМ!$A$39:$A$782,$A182,СВЦЭМ!$B$39:$B$782,V$155)+'СЕТ СН'!$I$14+СВЦЭМ!$D$10+'СЕТ СН'!$I$6-'СЕТ СН'!$I$26</f>
        <v>1599.6257483900001</v>
      </c>
      <c r="W182" s="36">
        <f>SUMIFS(СВЦЭМ!$D$39:$D$782,СВЦЭМ!$A$39:$A$782,$A182,СВЦЭМ!$B$39:$B$782,W$155)+'СЕТ СН'!$I$14+СВЦЭМ!$D$10+'СЕТ СН'!$I$6-'СЕТ СН'!$I$26</f>
        <v>1624.4739997800002</v>
      </c>
      <c r="X182" s="36">
        <f>SUMIFS(СВЦЭМ!$D$39:$D$782,СВЦЭМ!$A$39:$A$782,$A182,СВЦЭМ!$B$39:$B$782,X$155)+'СЕТ СН'!$I$14+СВЦЭМ!$D$10+'СЕТ СН'!$I$6-'СЕТ СН'!$I$26</f>
        <v>1676.14124584</v>
      </c>
      <c r="Y182" s="36">
        <f>SUMIFS(СВЦЭМ!$D$39:$D$782,СВЦЭМ!$A$39:$A$782,$A182,СВЦЭМ!$B$39:$B$782,Y$155)+'СЕТ СН'!$I$14+СВЦЭМ!$D$10+'СЕТ СН'!$I$6-'СЕТ СН'!$I$26</f>
        <v>1703.58128945</v>
      </c>
    </row>
    <row r="183" spans="1:27" ht="15.75" x14ac:dyDescent="0.2">
      <c r="A183" s="35">
        <f t="shared" si="4"/>
        <v>44862</v>
      </c>
      <c r="B183" s="36">
        <f>SUMIFS(СВЦЭМ!$D$39:$D$782,СВЦЭМ!$A$39:$A$782,$A183,СВЦЭМ!$B$39:$B$782,B$155)+'СЕТ СН'!$I$14+СВЦЭМ!$D$10+'СЕТ СН'!$I$6-'СЕТ СН'!$I$26</f>
        <v>1693.8207151900001</v>
      </c>
      <c r="C183" s="36">
        <f>SUMIFS(СВЦЭМ!$D$39:$D$782,СВЦЭМ!$A$39:$A$782,$A183,СВЦЭМ!$B$39:$B$782,C$155)+'СЕТ СН'!$I$14+СВЦЭМ!$D$10+'СЕТ СН'!$I$6-'СЕТ СН'!$I$26</f>
        <v>1725.1556894100002</v>
      </c>
      <c r="D183" s="36">
        <f>SUMIFS(СВЦЭМ!$D$39:$D$782,СВЦЭМ!$A$39:$A$782,$A183,СВЦЭМ!$B$39:$B$782,D$155)+'СЕТ СН'!$I$14+СВЦЭМ!$D$10+'СЕТ СН'!$I$6-'СЕТ СН'!$I$26</f>
        <v>1763.1165710800001</v>
      </c>
      <c r="E183" s="36">
        <f>SUMIFS(СВЦЭМ!$D$39:$D$782,СВЦЭМ!$A$39:$A$782,$A183,СВЦЭМ!$B$39:$B$782,E$155)+'СЕТ СН'!$I$14+СВЦЭМ!$D$10+'СЕТ СН'!$I$6-'СЕТ СН'!$I$26</f>
        <v>1764.2109717800001</v>
      </c>
      <c r="F183" s="36">
        <f>SUMIFS(СВЦЭМ!$D$39:$D$782,СВЦЭМ!$A$39:$A$782,$A183,СВЦЭМ!$B$39:$B$782,F$155)+'СЕТ СН'!$I$14+СВЦЭМ!$D$10+'СЕТ СН'!$I$6-'СЕТ СН'!$I$26</f>
        <v>1765.9697399500001</v>
      </c>
      <c r="G183" s="36">
        <f>SUMIFS(СВЦЭМ!$D$39:$D$782,СВЦЭМ!$A$39:$A$782,$A183,СВЦЭМ!$B$39:$B$782,G$155)+'СЕТ СН'!$I$14+СВЦЭМ!$D$10+'СЕТ СН'!$I$6-'СЕТ СН'!$I$26</f>
        <v>1751.38373589</v>
      </c>
      <c r="H183" s="36">
        <f>SUMIFS(СВЦЭМ!$D$39:$D$782,СВЦЭМ!$A$39:$A$782,$A183,СВЦЭМ!$B$39:$B$782,H$155)+'СЕТ СН'!$I$14+СВЦЭМ!$D$10+'СЕТ СН'!$I$6-'СЕТ СН'!$I$26</f>
        <v>1703.9940056500002</v>
      </c>
      <c r="I183" s="36">
        <f>SUMIFS(СВЦЭМ!$D$39:$D$782,СВЦЭМ!$A$39:$A$782,$A183,СВЦЭМ!$B$39:$B$782,I$155)+'СЕТ СН'!$I$14+СВЦЭМ!$D$10+'СЕТ СН'!$I$6-'СЕТ СН'!$I$26</f>
        <v>1658.17833423</v>
      </c>
      <c r="J183" s="36">
        <f>SUMIFS(СВЦЭМ!$D$39:$D$782,СВЦЭМ!$A$39:$A$782,$A183,СВЦЭМ!$B$39:$B$782,J$155)+'СЕТ СН'!$I$14+СВЦЭМ!$D$10+'СЕТ СН'!$I$6-'СЕТ СН'!$I$26</f>
        <v>1626.7599260400002</v>
      </c>
      <c r="K183" s="36">
        <f>SUMIFS(СВЦЭМ!$D$39:$D$782,СВЦЭМ!$A$39:$A$782,$A183,СВЦЭМ!$B$39:$B$782,K$155)+'СЕТ СН'!$I$14+СВЦЭМ!$D$10+'СЕТ СН'!$I$6-'СЕТ СН'!$I$26</f>
        <v>1618.3814525800001</v>
      </c>
      <c r="L183" s="36">
        <f>SUMIFS(СВЦЭМ!$D$39:$D$782,СВЦЭМ!$A$39:$A$782,$A183,СВЦЭМ!$B$39:$B$782,L$155)+'СЕТ СН'!$I$14+СВЦЭМ!$D$10+'СЕТ СН'!$I$6-'СЕТ СН'!$I$26</f>
        <v>1610.5280605600001</v>
      </c>
      <c r="M183" s="36">
        <f>SUMIFS(СВЦЭМ!$D$39:$D$782,СВЦЭМ!$A$39:$A$782,$A183,СВЦЭМ!$B$39:$B$782,M$155)+'СЕТ СН'!$I$14+СВЦЭМ!$D$10+'СЕТ СН'!$I$6-'СЕТ СН'!$I$26</f>
        <v>1623.1612816900001</v>
      </c>
      <c r="N183" s="36">
        <f>SUMIFS(СВЦЭМ!$D$39:$D$782,СВЦЭМ!$A$39:$A$782,$A183,СВЦЭМ!$B$39:$B$782,N$155)+'СЕТ СН'!$I$14+СВЦЭМ!$D$10+'СЕТ СН'!$I$6-'СЕТ СН'!$I$26</f>
        <v>1628.6366429100001</v>
      </c>
      <c r="O183" s="36">
        <f>SUMIFS(СВЦЭМ!$D$39:$D$782,СВЦЭМ!$A$39:$A$782,$A183,СВЦЭМ!$B$39:$B$782,O$155)+'СЕТ СН'!$I$14+СВЦЭМ!$D$10+'СЕТ СН'!$I$6-'СЕТ СН'!$I$26</f>
        <v>1655.3133245500001</v>
      </c>
      <c r="P183" s="36">
        <f>SUMIFS(СВЦЭМ!$D$39:$D$782,СВЦЭМ!$A$39:$A$782,$A183,СВЦЭМ!$B$39:$B$782,P$155)+'СЕТ СН'!$I$14+СВЦЭМ!$D$10+'СЕТ СН'!$I$6-'СЕТ СН'!$I$26</f>
        <v>1666.95846783</v>
      </c>
      <c r="Q183" s="36">
        <f>SUMIFS(СВЦЭМ!$D$39:$D$782,СВЦЭМ!$A$39:$A$782,$A183,СВЦЭМ!$B$39:$B$782,Q$155)+'СЕТ СН'!$I$14+СВЦЭМ!$D$10+'СЕТ СН'!$I$6-'СЕТ СН'!$I$26</f>
        <v>1666.55245805</v>
      </c>
      <c r="R183" s="36">
        <f>SUMIFS(СВЦЭМ!$D$39:$D$782,СВЦЭМ!$A$39:$A$782,$A183,СВЦЭМ!$B$39:$B$782,R$155)+'СЕТ СН'!$I$14+СВЦЭМ!$D$10+'СЕТ СН'!$I$6-'СЕТ СН'!$I$26</f>
        <v>1672.8367625800001</v>
      </c>
      <c r="S183" s="36">
        <f>SUMIFS(СВЦЭМ!$D$39:$D$782,СВЦЭМ!$A$39:$A$782,$A183,СВЦЭМ!$B$39:$B$782,S$155)+'СЕТ СН'!$I$14+СВЦЭМ!$D$10+'СЕТ СН'!$I$6-'СЕТ СН'!$I$26</f>
        <v>1655.4680079100001</v>
      </c>
      <c r="T183" s="36">
        <f>SUMIFS(СВЦЭМ!$D$39:$D$782,СВЦЭМ!$A$39:$A$782,$A183,СВЦЭМ!$B$39:$B$782,T$155)+'СЕТ СН'!$I$14+СВЦЭМ!$D$10+'СЕТ СН'!$I$6-'СЕТ СН'!$I$26</f>
        <v>1610.3286111800001</v>
      </c>
      <c r="U183" s="36">
        <f>SUMIFS(СВЦЭМ!$D$39:$D$782,СВЦЭМ!$A$39:$A$782,$A183,СВЦЭМ!$B$39:$B$782,U$155)+'СЕТ СН'!$I$14+СВЦЭМ!$D$10+'СЕТ СН'!$I$6-'СЕТ СН'!$I$26</f>
        <v>1600.6229720599999</v>
      </c>
      <c r="V183" s="36">
        <f>SUMIFS(СВЦЭМ!$D$39:$D$782,СВЦЭМ!$A$39:$A$782,$A183,СВЦЭМ!$B$39:$B$782,V$155)+'СЕТ СН'!$I$14+СВЦЭМ!$D$10+'СЕТ СН'!$I$6-'СЕТ СН'!$I$26</f>
        <v>1632.3354351400001</v>
      </c>
      <c r="W183" s="36">
        <f>SUMIFS(СВЦЭМ!$D$39:$D$782,СВЦЭМ!$A$39:$A$782,$A183,СВЦЭМ!$B$39:$B$782,W$155)+'СЕТ СН'!$I$14+СВЦЭМ!$D$10+'СЕТ СН'!$I$6-'СЕТ СН'!$I$26</f>
        <v>1652.4382056400002</v>
      </c>
      <c r="X183" s="36">
        <f>SUMIFS(СВЦЭМ!$D$39:$D$782,СВЦЭМ!$A$39:$A$782,$A183,СВЦЭМ!$B$39:$B$782,X$155)+'СЕТ СН'!$I$14+СВЦЭМ!$D$10+'СЕТ СН'!$I$6-'СЕТ СН'!$I$26</f>
        <v>1679.1821470300001</v>
      </c>
      <c r="Y183" s="36">
        <f>SUMIFS(СВЦЭМ!$D$39:$D$782,СВЦЭМ!$A$39:$A$782,$A183,СВЦЭМ!$B$39:$B$782,Y$155)+'СЕТ СН'!$I$14+СВЦЭМ!$D$10+'СЕТ СН'!$I$6-'СЕТ СН'!$I$26</f>
        <v>1693.6951778700002</v>
      </c>
    </row>
    <row r="184" spans="1:27" ht="15.75" x14ac:dyDescent="0.2">
      <c r="A184" s="35">
        <f t="shared" si="4"/>
        <v>44863</v>
      </c>
      <c r="B184" s="36">
        <f>SUMIFS(СВЦЭМ!$D$39:$D$782,СВЦЭМ!$A$39:$A$782,$A184,СВЦЭМ!$B$39:$B$782,B$155)+'СЕТ СН'!$I$14+СВЦЭМ!$D$10+'СЕТ СН'!$I$6-'СЕТ СН'!$I$26</f>
        <v>1695.0186931400001</v>
      </c>
      <c r="C184" s="36">
        <f>SUMIFS(СВЦЭМ!$D$39:$D$782,СВЦЭМ!$A$39:$A$782,$A184,СВЦЭМ!$B$39:$B$782,C$155)+'СЕТ СН'!$I$14+СВЦЭМ!$D$10+'СЕТ СН'!$I$6-'СЕТ СН'!$I$26</f>
        <v>1725.2766717200002</v>
      </c>
      <c r="D184" s="36">
        <f>SUMIFS(СВЦЭМ!$D$39:$D$782,СВЦЭМ!$A$39:$A$782,$A184,СВЦЭМ!$B$39:$B$782,D$155)+'СЕТ СН'!$I$14+СВЦЭМ!$D$10+'СЕТ СН'!$I$6-'СЕТ СН'!$I$26</f>
        <v>1767.6119272800001</v>
      </c>
      <c r="E184" s="36">
        <f>SUMIFS(СВЦЭМ!$D$39:$D$782,СВЦЭМ!$A$39:$A$782,$A184,СВЦЭМ!$B$39:$B$782,E$155)+'СЕТ СН'!$I$14+СВЦЭМ!$D$10+'СЕТ СН'!$I$6-'СЕТ СН'!$I$26</f>
        <v>1761.04762811</v>
      </c>
      <c r="F184" s="36">
        <f>SUMIFS(СВЦЭМ!$D$39:$D$782,СВЦЭМ!$A$39:$A$782,$A184,СВЦЭМ!$B$39:$B$782,F$155)+'СЕТ СН'!$I$14+СВЦЭМ!$D$10+'СЕТ СН'!$I$6-'СЕТ СН'!$I$26</f>
        <v>1753.89335013</v>
      </c>
      <c r="G184" s="36">
        <f>SUMIFS(СВЦЭМ!$D$39:$D$782,СВЦЭМ!$A$39:$A$782,$A184,СВЦЭМ!$B$39:$B$782,G$155)+'СЕТ СН'!$I$14+СВЦЭМ!$D$10+'СЕТ СН'!$I$6-'СЕТ СН'!$I$26</f>
        <v>1735.4397167300001</v>
      </c>
      <c r="H184" s="36">
        <f>SUMIFS(СВЦЭМ!$D$39:$D$782,СВЦЭМ!$A$39:$A$782,$A184,СВЦЭМ!$B$39:$B$782,H$155)+'СЕТ СН'!$I$14+СВЦЭМ!$D$10+'СЕТ СН'!$I$6-'СЕТ СН'!$I$26</f>
        <v>1703.57325913</v>
      </c>
      <c r="I184" s="36">
        <f>SUMIFS(СВЦЭМ!$D$39:$D$782,СВЦЭМ!$A$39:$A$782,$A184,СВЦЭМ!$B$39:$B$782,I$155)+'СЕТ СН'!$I$14+СВЦЭМ!$D$10+'СЕТ СН'!$I$6-'СЕТ СН'!$I$26</f>
        <v>1668.6981576200001</v>
      </c>
      <c r="J184" s="36">
        <f>SUMIFS(СВЦЭМ!$D$39:$D$782,СВЦЭМ!$A$39:$A$782,$A184,СВЦЭМ!$B$39:$B$782,J$155)+'СЕТ СН'!$I$14+СВЦЭМ!$D$10+'СЕТ СН'!$I$6-'СЕТ СН'!$I$26</f>
        <v>1629.5723691400001</v>
      </c>
      <c r="K184" s="36">
        <f>SUMIFS(СВЦЭМ!$D$39:$D$782,СВЦЭМ!$A$39:$A$782,$A184,СВЦЭМ!$B$39:$B$782,K$155)+'СЕТ СН'!$I$14+СВЦЭМ!$D$10+'СЕТ СН'!$I$6-'СЕТ СН'!$I$26</f>
        <v>1620.1702248800002</v>
      </c>
      <c r="L184" s="36">
        <f>SUMIFS(СВЦЭМ!$D$39:$D$782,СВЦЭМ!$A$39:$A$782,$A184,СВЦЭМ!$B$39:$B$782,L$155)+'СЕТ СН'!$I$14+СВЦЭМ!$D$10+'СЕТ СН'!$I$6-'СЕТ СН'!$I$26</f>
        <v>1621.3132318299999</v>
      </c>
      <c r="M184" s="36">
        <f>SUMIFS(СВЦЭМ!$D$39:$D$782,СВЦЭМ!$A$39:$A$782,$A184,СВЦЭМ!$B$39:$B$782,M$155)+'СЕТ СН'!$I$14+СВЦЭМ!$D$10+'СЕТ СН'!$I$6-'СЕТ СН'!$I$26</f>
        <v>1624.5518702100001</v>
      </c>
      <c r="N184" s="36">
        <f>SUMIFS(СВЦЭМ!$D$39:$D$782,СВЦЭМ!$A$39:$A$782,$A184,СВЦЭМ!$B$39:$B$782,N$155)+'СЕТ СН'!$I$14+СВЦЭМ!$D$10+'СЕТ СН'!$I$6-'СЕТ СН'!$I$26</f>
        <v>1616.84231529</v>
      </c>
      <c r="O184" s="36">
        <f>SUMIFS(СВЦЭМ!$D$39:$D$782,СВЦЭМ!$A$39:$A$782,$A184,СВЦЭМ!$B$39:$B$782,O$155)+'СЕТ СН'!$I$14+СВЦЭМ!$D$10+'СЕТ СН'!$I$6-'СЕТ СН'!$I$26</f>
        <v>1639.1560756600002</v>
      </c>
      <c r="P184" s="36">
        <f>SUMIFS(СВЦЭМ!$D$39:$D$782,СВЦЭМ!$A$39:$A$782,$A184,СВЦЭМ!$B$39:$B$782,P$155)+'СЕТ СН'!$I$14+СВЦЭМ!$D$10+'СЕТ СН'!$I$6-'СЕТ СН'!$I$26</f>
        <v>1666.3509999</v>
      </c>
      <c r="Q184" s="36">
        <f>SUMIFS(СВЦЭМ!$D$39:$D$782,СВЦЭМ!$A$39:$A$782,$A184,СВЦЭМ!$B$39:$B$782,Q$155)+'СЕТ СН'!$I$14+СВЦЭМ!$D$10+'СЕТ СН'!$I$6-'СЕТ СН'!$I$26</f>
        <v>1657.1580832900001</v>
      </c>
      <c r="R184" s="36">
        <f>SUMIFS(СВЦЭМ!$D$39:$D$782,СВЦЭМ!$A$39:$A$782,$A184,СВЦЭМ!$B$39:$B$782,R$155)+'СЕТ СН'!$I$14+СВЦЭМ!$D$10+'СЕТ СН'!$I$6-'СЕТ СН'!$I$26</f>
        <v>1631.0375066500001</v>
      </c>
      <c r="S184" s="36">
        <f>SUMIFS(СВЦЭМ!$D$39:$D$782,СВЦЭМ!$A$39:$A$782,$A184,СВЦЭМ!$B$39:$B$782,S$155)+'СЕТ СН'!$I$14+СВЦЭМ!$D$10+'СЕТ СН'!$I$6-'СЕТ СН'!$I$26</f>
        <v>1600.1771789900001</v>
      </c>
      <c r="T184" s="36">
        <f>SUMIFS(СВЦЭМ!$D$39:$D$782,СВЦЭМ!$A$39:$A$782,$A184,СВЦЭМ!$B$39:$B$782,T$155)+'СЕТ СН'!$I$14+СВЦЭМ!$D$10+'СЕТ СН'!$I$6-'СЕТ СН'!$I$26</f>
        <v>1564.38727801</v>
      </c>
      <c r="U184" s="36">
        <f>SUMIFS(СВЦЭМ!$D$39:$D$782,СВЦЭМ!$A$39:$A$782,$A184,СВЦЭМ!$B$39:$B$782,U$155)+'СЕТ СН'!$I$14+СВЦЭМ!$D$10+'СЕТ СН'!$I$6-'СЕТ СН'!$I$26</f>
        <v>1557.4756070600001</v>
      </c>
      <c r="V184" s="36">
        <f>SUMIFS(СВЦЭМ!$D$39:$D$782,СВЦЭМ!$A$39:$A$782,$A184,СВЦЭМ!$B$39:$B$782,V$155)+'СЕТ СН'!$I$14+СВЦЭМ!$D$10+'СЕТ СН'!$I$6-'СЕТ СН'!$I$26</f>
        <v>1590.1511933300001</v>
      </c>
      <c r="W184" s="36">
        <f>SUMIFS(СВЦЭМ!$D$39:$D$782,СВЦЭМ!$A$39:$A$782,$A184,СВЦЭМ!$B$39:$B$782,W$155)+'СЕТ СН'!$I$14+СВЦЭМ!$D$10+'СЕТ СН'!$I$6-'СЕТ СН'!$I$26</f>
        <v>1611.8475996400002</v>
      </c>
      <c r="X184" s="36">
        <f>SUMIFS(СВЦЭМ!$D$39:$D$782,СВЦЭМ!$A$39:$A$782,$A184,СВЦЭМ!$B$39:$B$782,X$155)+'СЕТ СН'!$I$14+СВЦЭМ!$D$10+'СЕТ СН'!$I$6-'СЕТ СН'!$I$26</f>
        <v>1638.4504964100001</v>
      </c>
      <c r="Y184" s="36">
        <f>SUMIFS(СВЦЭМ!$D$39:$D$782,СВЦЭМ!$A$39:$A$782,$A184,СВЦЭМ!$B$39:$B$782,Y$155)+'СЕТ СН'!$I$14+СВЦЭМ!$D$10+'СЕТ СН'!$I$6-'СЕТ СН'!$I$26</f>
        <v>1678.93832679</v>
      </c>
    </row>
    <row r="185" spans="1:27" ht="15.75" x14ac:dyDescent="0.2">
      <c r="A185" s="35">
        <f t="shared" si="4"/>
        <v>44864</v>
      </c>
      <c r="B185" s="36">
        <f>SUMIFS(СВЦЭМ!$D$39:$D$782,СВЦЭМ!$A$39:$A$782,$A185,СВЦЭМ!$B$39:$B$782,B$155)+'СЕТ СН'!$I$14+СВЦЭМ!$D$10+'СЕТ СН'!$I$6-'СЕТ СН'!$I$26</f>
        <v>1653.2131993800001</v>
      </c>
      <c r="C185" s="36">
        <f>SUMIFS(СВЦЭМ!$D$39:$D$782,СВЦЭМ!$A$39:$A$782,$A185,СВЦЭМ!$B$39:$B$782,C$155)+'СЕТ СН'!$I$14+СВЦЭМ!$D$10+'СЕТ СН'!$I$6-'СЕТ СН'!$I$26</f>
        <v>1673.98145391</v>
      </c>
      <c r="D185" s="36">
        <f>SUMIFS(СВЦЭМ!$D$39:$D$782,СВЦЭМ!$A$39:$A$782,$A185,СВЦЭМ!$B$39:$B$782,D$155)+'СЕТ СН'!$I$14+СВЦЭМ!$D$10+'СЕТ СН'!$I$6-'СЕТ СН'!$I$26</f>
        <v>1713.06210345</v>
      </c>
      <c r="E185" s="36">
        <f>SUMIFS(СВЦЭМ!$D$39:$D$782,СВЦЭМ!$A$39:$A$782,$A185,СВЦЭМ!$B$39:$B$782,E$155)+'СЕТ СН'!$I$14+СВЦЭМ!$D$10+'СЕТ СН'!$I$6-'СЕТ СН'!$I$26</f>
        <v>1693.29730382</v>
      </c>
      <c r="F185" s="36">
        <f>SUMIFS(СВЦЭМ!$D$39:$D$782,СВЦЭМ!$A$39:$A$782,$A185,СВЦЭМ!$B$39:$B$782,F$155)+'СЕТ СН'!$I$14+СВЦЭМ!$D$10+'СЕТ СН'!$I$6-'СЕТ СН'!$I$26</f>
        <v>1720.9067734800001</v>
      </c>
      <c r="G185" s="36">
        <f>SUMIFS(СВЦЭМ!$D$39:$D$782,СВЦЭМ!$A$39:$A$782,$A185,СВЦЭМ!$B$39:$B$782,G$155)+'СЕТ СН'!$I$14+СВЦЭМ!$D$10+'СЕТ СН'!$I$6-'СЕТ СН'!$I$26</f>
        <v>1694.5963368</v>
      </c>
      <c r="H185" s="36">
        <f>SUMIFS(СВЦЭМ!$D$39:$D$782,СВЦЭМ!$A$39:$A$782,$A185,СВЦЭМ!$B$39:$B$782,H$155)+'СЕТ СН'!$I$14+СВЦЭМ!$D$10+'СЕТ СН'!$I$6-'СЕТ СН'!$I$26</f>
        <v>1666.9101369</v>
      </c>
      <c r="I185" s="36">
        <f>SUMIFS(СВЦЭМ!$D$39:$D$782,СВЦЭМ!$A$39:$A$782,$A185,СВЦЭМ!$B$39:$B$782,I$155)+'СЕТ СН'!$I$14+СВЦЭМ!$D$10+'СЕТ СН'!$I$6-'СЕТ СН'!$I$26</f>
        <v>1651.8613325900001</v>
      </c>
      <c r="J185" s="36">
        <f>SUMIFS(СВЦЭМ!$D$39:$D$782,СВЦЭМ!$A$39:$A$782,$A185,СВЦЭМ!$B$39:$B$782,J$155)+'СЕТ СН'!$I$14+СВЦЭМ!$D$10+'СЕТ СН'!$I$6-'СЕТ СН'!$I$26</f>
        <v>1541.0085350499999</v>
      </c>
      <c r="K185" s="36">
        <f>SUMIFS(СВЦЭМ!$D$39:$D$782,СВЦЭМ!$A$39:$A$782,$A185,СВЦЭМ!$B$39:$B$782,K$155)+'СЕТ СН'!$I$14+СВЦЭМ!$D$10+'СЕТ СН'!$I$6-'СЕТ СН'!$I$26</f>
        <v>1575.02239631</v>
      </c>
      <c r="L185" s="36">
        <f>SUMIFS(СВЦЭМ!$D$39:$D$782,СВЦЭМ!$A$39:$A$782,$A185,СВЦЭМ!$B$39:$B$782,L$155)+'СЕТ СН'!$I$14+СВЦЭМ!$D$10+'СЕТ СН'!$I$6-'СЕТ СН'!$I$26</f>
        <v>1633.4212379000001</v>
      </c>
      <c r="M185" s="36">
        <f>SUMIFS(СВЦЭМ!$D$39:$D$782,СВЦЭМ!$A$39:$A$782,$A185,СВЦЭМ!$B$39:$B$782,M$155)+'СЕТ СН'!$I$14+СВЦЭМ!$D$10+'СЕТ СН'!$I$6-'СЕТ СН'!$I$26</f>
        <v>1628.4398896600001</v>
      </c>
      <c r="N185" s="36">
        <f>SUMIFS(СВЦЭМ!$D$39:$D$782,СВЦЭМ!$A$39:$A$782,$A185,СВЦЭМ!$B$39:$B$782,N$155)+'СЕТ СН'!$I$14+СВЦЭМ!$D$10+'СЕТ СН'!$I$6-'СЕТ СН'!$I$26</f>
        <v>1650.51432428</v>
      </c>
      <c r="O185" s="36">
        <f>SUMIFS(СВЦЭМ!$D$39:$D$782,СВЦЭМ!$A$39:$A$782,$A185,СВЦЭМ!$B$39:$B$782,O$155)+'СЕТ СН'!$I$14+СВЦЭМ!$D$10+'СЕТ СН'!$I$6-'СЕТ СН'!$I$26</f>
        <v>1641.75279643</v>
      </c>
      <c r="P185" s="36">
        <f>SUMIFS(СВЦЭМ!$D$39:$D$782,СВЦЭМ!$A$39:$A$782,$A185,СВЦЭМ!$B$39:$B$782,P$155)+'СЕТ СН'!$I$14+СВЦЭМ!$D$10+'СЕТ СН'!$I$6-'СЕТ СН'!$I$26</f>
        <v>1663.0513701100001</v>
      </c>
      <c r="Q185" s="36">
        <f>SUMIFS(СВЦЭМ!$D$39:$D$782,СВЦЭМ!$A$39:$A$782,$A185,СВЦЭМ!$B$39:$B$782,Q$155)+'СЕТ СН'!$I$14+СВЦЭМ!$D$10+'СЕТ СН'!$I$6-'СЕТ СН'!$I$26</f>
        <v>1667.40207134</v>
      </c>
      <c r="R185" s="36">
        <f>SUMIFS(СВЦЭМ!$D$39:$D$782,СВЦЭМ!$A$39:$A$782,$A185,СВЦЭМ!$B$39:$B$782,R$155)+'СЕТ СН'!$I$14+СВЦЭМ!$D$10+'СЕТ СН'!$I$6-'СЕТ СН'!$I$26</f>
        <v>1621.6065928100002</v>
      </c>
      <c r="S185" s="36">
        <f>SUMIFS(СВЦЭМ!$D$39:$D$782,СВЦЭМ!$A$39:$A$782,$A185,СВЦЭМ!$B$39:$B$782,S$155)+'СЕТ СН'!$I$14+СВЦЭМ!$D$10+'СЕТ СН'!$I$6-'СЕТ СН'!$I$26</f>
        <v>1556.7709931099998</v>
      </c>
      <c r="T185" s="36">
        <f>SUMIFS(СВЦЭМ!$D$39:$D$782,СВЦЭМ!$A$39:$A$782,$A185,СВЦЭМ!$B$39:$B$782,T$155)+'СЕТ СН'!$I$14+СВЦЭМ!$D$10+'СЕТ СН'!$I$6-'СЕТ СН'!$I$26</f>
        <v>1582.727343</v>
      </c>
      <c r="U185" s="36">
        <f>SUMIFS(СВЦЭМ!$D$39:$D$782,СВЦЭМ!$A$39:$A$782,$A185,СВЦЭМ!$B$39:$B$782,U$155)+'СЕТ СН'!$I$14+СВЦЭМ!$D$10+'СЕТ СН'!$I$6-'СЕТ СН'!$I$26</f>
        <v>1595.2849763700001</v>
      </c>
      <c r="V185" s="36">
        <f>SUMIFS(СВЦЭМ!$D$39:$D$782,СВЦЭМ!$A$39:$A$782,$A185,СВЦЭМ!$B$39:$B$782,V$155)+'СЕТ СН'!$I$14+СВЦЭМ!$D$10+'СЕТ СН'!$I$6-'СЕТ СН'!$I$26</f>
        <v>1593.00068203</v>
      </c>
      <c r="W185" s="36">
        <f>SUMIFS(СВЦЭМ!$D$39:$D$782,СВЦЭМ!$A$39:$A$782,$A185,СВЦЭМ!$B$39:$B$782,W$155)+'СЕТ СН'!$I$14+СВЦЭМ!$D$10+'СЕТ СН'!$I$6-'СЕТ СН'!$I$26</f>
        <v>1581.7165535199999</v>
      </c>
      <c r="X185" s="36">
        <f>SUMIFS(СВЦЭМ!$D$39:$D$782,СВЦЭМ!$A$39:$A$782,$A185,СВЦЭМ!$B$39:$B$782,X$155)+'СЕТ СН'!$I$14+СВЦЭМ!$D$10+'СЕТ СН'!$I$6-'СЕТ СН'!$I$26</f>
        <v>1624.51531922</v>
      </c>
      <c r="Y185" s="36">
        <f>SUMIFS(СВЦЭМ!$D$39:$D$782,СВЦЭМ!$A$39:$A$782,$A185,СВЦЭМ!$B$39:$B$782,Y$155)+'СЕТ СН'!$I$14+СВЦЭМ!$D$10+'СЕТ СН'!$I$6-'СЕТ СН'!$I$26</f>
        <v>1712.0765650200001</v>
      </c>
    </row>
    <row r="186" spans="1:27" ht="15.75" x14ac:dyDescent="0.2">
      <c r="A186" s="35">
        <f t="shared" si="4"/>
        <v>44865</v>
      </c>
      <c r="B186" s="36">
        <f>SUMIFS(СВЦЭМ!$D$39:$D$782,СВЦЭМ!$A$39:$A$782,$A186,СВЦЭМ!$B$39:$B$782,B$155)+'СЕТ СН'!$I$14+СВЦЭМ!$D$10+'СЕТ СН'!$I$6-'СЕТ СН'!$I$26</f>
        <v>1749.6094782700002</v>
      </c>
      <c r="C186" s="36">
        <f>SUMIFS(СВЦЭМ!$D$39:$D$782,СВЦЭМ!$A$39:$A$782,$A186,СВЦЭМ!$B$39:$B$782,C$155)+'СЕТ СН'!$I$14+СВЦЭМ!$D$10+'СЕТ СН'!$I$6-'СЕТ СН'!$I$26</f>
        <v>1783.69013451</v>
      </c>
      <c r="D186" s="36">
        <f>SUMIFS(СВЦЭМ!$D$39:$D$782,СВЦЭМ!$A$39:$A$782,$A186,СВЦЭМ!$B$39:$B$782,D$155)+'СЕТ СН'!$I$14+СВЦЭМ!$D$10+'СЕТ СН'!$I$6-'СЕТ СН'!$I$26</f>
        <v>1806.2897153400002</v>
      </c>
      <c r="E186" s="36">
        <f>SUMIFS(СВЦЭМ!$D$39:$D$782,СВЦЭМ!$A$39:$A$782,$A186,СВЦЭМ!$B$39:$B$782,E$155)+'СЕТ СН'!$I$14+СВЦЭМ!$D$10+'СЕТ СН'!$I$6-'СЕТ СН'!$I$26</f>
        <v>1814.78442165</v>
      </c>
      <c r="F186" s="36">
        <f>SUMIFS(СВЦЭМ!$D$39:$D$782,СВЦЭМ!$A$39:$A$782,$A186,СВЦЭМ!$B$39:$B$782,F$155)+'СЕТ СН'!$I$14+СВЦЭМ!$D$10+'СЕТ СН'!$I$6-'СЕТ СН'!$I$26</f>
        <v>1812.5629724700002</v>
      </c>
      <c r="G186" s="36">
        <f>SUMIFS(СВЦЭМ!$D$39:$D$782,СВЦЭМ!$A$39:$A$782,$A186,СВЦЭМ!$B$39:$B$782,G$155)+'СЕТ СН'!$I$14+СВЦЭМ!$D$10+'СЕТ СН'!$I$6-'СЕТ СН'!$I$26</f>
        <v>1781.2895443300001</v>
      </c>
      <c r="H186" s="36">
        <f>SUMIFS(СВЦЭМ!$D$39:$D$782,СВЦЭМ!$A$39:$A$782,$A186,СВЦЭМ!$B$39:$B$782,H$155)+'СЕТ СН'!$I$14+СВЦЭМ!$D$10+'СЕТ СН'!$I$6-'СЕТ СН'!$I$26</f>
        <v>1699.9697445400002</v>
      </c>
      <c r="I186" s="36">
        <f>SUMIFS(СВЦЭМ!$D$39:$D$782,СВЦЭМ!$A$39:$A$782,$A186,СВЦЭМ!$B$39:$B$782,I$155)+'СЕТ СН'!$I$14+СВЦЭМ!$D$10+'СЕТ СН'!$I$6-'СЕТ СН'!$I$26</f>
        <v>1678.86949572</v>
      </c>
      <c r="J186" s="36">
        <f>SUMIFS(СВЦЭМ!$D$39:$D$782,СВЦЭМ!$A$39:$A$782,$A186,СВЦЭМ!$B$39:$B$782,J$155)+'СЕТ СН'!$I$14+СВЦЭМ!$D$10+'СЕТ СН'!$I$6-'СЕТ СН'!$I$26</f>
        <v>1627.3124282700001</v>
      </c>
      <c r="K186" s="36">
        <f>SUMIFS(СВЦЭМ!$D$39:$D$782,СВЦЭМ!$A$39:$A$782,$A186,СВЦЭМ!$B$39:$B$782,K$155)+'СЕТ СН'!$I$14+СВЦЭМ!$D$10+'СЕТ СН'!$I$6-'СЕТ СН'!$I$26</f>
        <v>1621.78752605</v>
      </c>
      <c r="L186" s="36">
        <f>SUMIFS(СВЦЭМ!$D$39:$D$782,СВЦЭМ!$A$39:$A$782,$A186,СВЦЭМ!$B$39:$B$782,L$155)+'СЕТ СН'!$I$14+СВЦЭМ!$D$10+'СЕТ СН'!$I$6-'СЕТ СН'!$I$26</f>
        <v>1640.8402575900002</v>
      </c>
      <c r="M186" s="36">
        <f>SUMIFS(СВЦЭМ!$D$39:$D$782,СВЦЭМ!$A$39:$A$782,$A186,СВЦЭМ!$B$39:$B$782,M$155)+'СЕТ СН'!$I$14+СВЦЭМ!$D$10+'СЕТ СН'!$I$6-'СЕТ СН'!$I$26</f>
        <v>1655.6886269900001</v>
      </c>
      <c r="N186" s="36">
        <f>SUMIFS(СВЦЭМ!$D$39:$D$782,СВЦЭМ!$A$39:$A$782,$A186,СВЦЭМ!$B$39:$B$782,N$155)+'СЕТ СН'!$I$14+СВЦЭМ!$D$10+'СЕТ СН'!$I$6-'СЕТ СН'!$I$26</f>
        <v>1649.97829512</v>
      </c>
      <c r="O186" s="36">
        <f>SUMIFS(СВЦЭМ!$D$39:$D$782,СВЦЭМ!$A$39:$A$782,$A186,СВЦЭМ!$B$39:$B$782,O$155)+'СЕТ СН'!$I$14+СВЦЭМ!$D$10+'СЕТ СН'!$I$6-'СЕТ СН'!$I$26</f>
        <v>1653.16763345</v>
      </c>
      <c r="P186" s="36">
        <f>SUMIFS(СВЦЭМ!$D$39:$D$782,СВЦЭМ!$A$39:$A$782,$A186,СВЦЭМ!$B$39:$B$782,P$155)+'СЕТ СН'!$I$14+СВЦЭМ!$D$10+'СЕТ СН'!$I$6-'СЕТ СН'!$I$26</f>
        <v>1670.8691311500002</v>
      </c>
      <c r="Q186" s="36">
        <f>SUMIFS(СВЦЭМ!$D$39:$D$782,СВЦЭМ!$A$39:$A$782,$A186,СВЦЭМ!$B$39:$B$782,Q$155)+'СЕТ СН'!$I$14+СВЦЭМ!$D$10+'СЕТ СН'!$I$6-'СЕТ СН'!$I$26</f>
        <v>1676.8521789500001</v>
      </c>
      <c r="R186" s="36">
        <f>SUMIFS(СВЦЭМ!$D$39:$D$782,СВЦЭМ!$A$39:$A$782,$A186,СВЦЭМ!$B$39:$B$782,R$155)+'СЕТ СН'!$I$14+СВЦЭМ!$D$10+'СЕТ СН'!$I$6-'СЕТ СН'!$I$26</f>
        <v>1660.7219679500001</v>
      </c>
      <c r="S186" s="36">
        <f>SUMIFS(СВЦЭМ!$D$39:$D$782,СВЦЭМ!$A$39:$A$782,$A186,СВЦЭМ!$B$39:$B$782,S$155)+'СЕТ СН'!$I$14+СВЦЭМ!$D$10+'СЕТ СН'!$I$6-'СЕТ СН'!$I$26</f>
        <v>1607.77002447</v>
      </c>
      <c r="T186" s="36">
        <f>SUMIFS(СВЦЭМ!$D$39:$D$782,СВЦЭМ!$A$39:$A$782,$A186,СВЦЭМ!$B$39:$B$782,T$155)+'СЕТ СН'!$I$14+СВЦЭМ!$D$10+'СЕТ СН'!$I$6-'СЕТ СН'!$I$26</f>
        <v>1570.12326553</v>
      </c>
      <c r="U186" s="36">
        <f>SUMIFS(СВЦЭМ!$D$39:$D$782,СВЦЭМ!$A$39:$A$782,$A186,СВЦЭМ!$B$39:$B$782,U$155)+'СЕТ СН'!$I$14+СВЦЭМ!$D$10+'СЕТ СН'!$I$6-'СЕТ СН'!$I$26</f>
        <v>1591.1102875400002</v>
      </c>
      <c r="V186" s="36">
        <f>SUMIFS(СВЦЭМ!$D$39:$D$782,СВЦЭМ!$A$39:$A$782,$A186,СВЦЭМ!$B$39:$B$782,V$155)+'СЕТ СН'!$I$14+СВЦЭМ!$D$10+'СЕТ СН'!$I$6-'СЕТ СН'!$I$26</f>
        <v>1614.6192244100002</v>
      </c>
      <c r="W186" s="36">
        <f>SUMIFS(СВЦЭМ!$D$39:$D$782,СВЦЭМ!$A$39:$A$782,$A186,СВЦЭМ!$B$39:$B$782,W$155)+'СЕТ СН'!$I$14+СВЦЭМ!$D$10+'СЕТ СН'!$I$6-'СЕТ СН'!$I$26</f>
        <v>1640.1692206500002</v>
      </c>
      <c r="X186" s="36">
        <f>SUMIFS(СВЦЭМ!$D$39:$D$782,СВЦЭМ!$A$39:$A$782,$A186,СВЦЭМ!$B$39:$B$782,X$155)+'СЕТ СН'!$I$14+СВЦЭМ!$D$10+'СЕТ СН'!$I$6-'СЕТ СН'!$I$26</f>
        <v>1664.43957202</v>
      </c>
      <c r="Y186" s="36">
        <f>SUMIFS(СВЦЭМ!$D$39:$D$782,СВЦЭМ!$A$39:$A$782,$A186,СВЦЭМ!$B$39:$B$782,Y$155)+'СЕТ СН'!$I$14+СВЦЭМ!$D$10+'СЕТ СН'!$I$6-'СЕТ СН'!$I$26</f>
        <v>1693.34306788</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8"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29"/>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01.10.2022</v>
      </c>
      <c r="B192" s="36">
        <f>SUMIFS(СВЦЭМ!$E$39:$E$782,СВЦЭМ!$A$39:$A$782,$A192,СВЦЭМ!$B$39:$B$782,B$191)+'СЕТ СН'!$F$15</f>
        <v>136.24089369999999</v>
      </c>
      <c r="C192" s="36">
        <f>SUMIFS(СВЦЭМ!$E$39:$E$782,СВЦЭМ!$A$39:$A$782,$A192,СВЦЭМ!$B$39:$B$782,C$191)+'СЕТ СН'!$F$15</f>
        <v>139.73810161</v>
      </c>
      <c r="D192" s="36">
        <f>SUMIFS(СВЦЭМ!$E$39:$E$782,СВЦЭМ!$A$39:$A$782,$A192,СВЦЭМ!$B$39:$B$782,D$191)+'СЕТ СН'!$F$15</f>
        <v>142.97618765999999</v>
      </c>
      <c r="E192" s="36">
        <f>SUMIFS(СВЦЭМ!$E$39:$E$782,СВЦЭМ!$A$39:$A$782,$A192,СВЦЭМ!$B$39:$B$782,E$191)+'СЕТ СН'!$F$15</f>
        <v>143.13861109999999</v>
      </c>
      <c r="F192" s="36">
        <f>SUMIFS(СВЦЭМ!$E$39:$E$782,СВЦЭМ!$A$39:$A$782,$A192,СВЦЭМ!$B$39:$B$782,F$191)+'СЕТ СН'!$F$15</f>
        <v>144.01385364000001</v>
      </c>
      <c r="G192" s="36">
        <f>SUMIFS(СВЦЭМ!$E$39:$E$782,СВЦЭМ!$A$39:$A$782,$A192,СВЦЭМ!$B$39:$B$782,G$191)+'СЕТ СН'!$F$15</f>
        <v>142.33783424000001</v>
      </c>
      <c r="H192" s="36">
        <f>SUMIFS(СВЦЭМ!$E$39:$E$782,СВЦЭМ!$A$39:$A$782,$A192,СВЦЭМ!$B$39:$B$782,H$191)+'СЕТ СН'!$F$15</f>
        <v>138.29224442</v>
      </c>
      <c r="I192" s="36">
        <f>SUMIFS(СВЦЭМ!$E$39:$E$782,СВЦЭМ!$A$39:$A$782,$A192,СВЦЭМ!$B$39:$B$782,I$191)+'СЕТ СН'!$F$15</f>
        <v>126.13197473</v>
      </c>
      <c r="J192" s="36">
        <f>SUMIFS(СВЦЭМ!$E$39:$E$782,СВЦЭМ!$A$39:$A$782,$A192,СВЦЭМ!$B$39:$B$782,J$191)+'СЕТ СН'!$F$15</f>
        <v>136.19564367999999</v>
      </c>
      <c r="K192" s="36">
        <f>SUMIFS(СВЦЭМ!$E$39:$E$782,СВЦЭМ!$A$39:$A$782,$A192,СВЦЭМ!$B$39:$B$782,K$191)+'СЕТ СН'!$F$15</f>
        <v>140.75890629</v>
      </c>
      <c r="L192" s="36">
        <f>SUMIFS(СВЦЭМ!$E$39:$E$782,СВЦЭМ!$A$39:$A$782,$A192,СВЦЭМ!$B$39:$B$782,L$191)+'СЕТ СН'!$F$15</f>
        <v>140.70892972999999</v>
      </c>
      <c r="M192" s="36">
        <f>SUMIFS(СВЦЭМ!$E$39:$E$782,СВЦЭМ!$A$39:$A$782,$A192,СВЦЭМ!$B$39:$B$782,M$191)+'СЕТ СН'!$F$15</f>
        <v>132.90033062000001</v>
      </c>
      <c r="N192" s="36">
        <f>SUMIFS(СВЦЭМ!$E$39:$E$782,СВЦЭМ!$A$39:$A$782,$A192,СВЦЭМ!$B$39:$B$782,N$191)+'СЕТ СН'!$F$15</f>
        <v>131.09710985999999</v>
      </c>
      <c r="O192" s="36">
        <f>SUMIFS(СВЦЭМ!$E$39:$E$782,СВЦЭМ!$A$39:$A$782,$A192,СВЦЭМ!$B$39:$B$782,O$191)+'СЕТ СН'!$F$15</f>
        <v>128.85472673999999</v>
      </c>
      <c r="P192" s="36">
        <f>SUMIFS(СВЦЭМ!$E$39:$E$782,СВЦЭМ!$A$39:$A$782,$A192,СВЦЭМ!$B$39:$B$782,P$191)+'СЕТ СН'!$F$15</f>
        <v>127.36596551</v>
      </c>
      <c r="Q192" s="36">
        <f>SUMIFS(СВЦЭМ!$E$39:$E$782,СВЦЭМ!$A$39:$A$782,$A192,СВЦЭМ!$B$39:$B$782,Q$191)+'СЕТ СН'!$F$15</f>
        <v>126.51250770999999</v>
      </c>
      <c r="R192" s="36">
        <f>SUMIFS(СВЦЭМ!$E$39:$E$782,СВЦЭМ!$A$39:$A$782,$A192,СВЦЭМ!$B$39:$B$782,R$191)+'СЕТ СН'!$F$15</f>
        <v>126.33464587</v>
      </c>
      <c r="S192" s="36">
        <f>SUMIFS(СВЦЭМ!$E$39:$E$782,СВЦЭМ!$A$39:$A$782,$A192,СВЦЭМ!$B$39:$B$782,S$191)+'СЕТ СН'!$F$15</f>
        <v>132.40469064000001</v>
      </c>
      <c r="T192" s="36">
        <f>SUMIFS(СВЦЭМ!$E$39:$E$782,СВЦЭМ!$A$39:$A$782,$A192,СВЦЭМ!$B$39:$B$782,T$191)+'СЕТ СН'!$F$15</f>
        <v>151.24746211999999</v>
      </c>
      <c r="U192" s="36">
        <f>SUMIFS(СВЦЭМ!$E$39:$E$782,СВЦЭМ!$A$39:$A$782,$A192,СВЦЭМ!$B$39:$B$782,U$191)+'СЕТ СН'!$F$15</f>
        <v>154.02763580000001</v>
      </c>
      <c r="V192" s="36">
        <f>SUMIFS(СВЦЭМ!$E$39:$E$782,СВЦЭМ!$A$39:$A$782,$A192,СВЦЭМ!$B$39:$B$782,V$191)+'СЕТ СН'!$F$15</f>
        <v>154.20068895</v>
      </c>
      <c r="W192" s="36">
        <f>SUMIFS(СВЦЭМ!$E$39:$E$782,СВЦЭМ!$A$39:$A$782,$A192,СВЦЭМ!$B$39:$B$782,W$191)+'СЕТ СН'!$F$15</f>
        <v>152.40048049999999</v>
      </c>
      <c r="X192" s="36">
        <f>SUMIFS(СВЦЭМ!$E$39:$E$782,СВЦЭМ!$A$39:$A$782,$A192,СВЦЭМ!$B$39:$B$782,X$191)+'СЕТ СН'!$F$15</f>
        <v>150.76252649</v>
      </c>
      <c r="Y192" s="36">
        <f>SUMIFS(СВЦЭМ!$E$39:$E$782,СВЦЭМ!$A$39:$A$782,$A192,СВЦЭМ!$B$39:$B$782,Y$191)+'СЕТ СН'!$F$15</f>
        <v>146.29946697</v>
      </c>
      <c r="AA192" s="45"/>
    </row>
    <row r="193" spans="1:25" ht="15.75" x14ac:dyDescent="0.2">
      <c r="A193" s="35">
        <f>A192+1</f>
        <v>44836</v>
      </c>
      <c r="B193" s="36">
        <f>SUMIFS(СВЦЭМ!$E$39:$E$782,СВЦЭМ!$A$39:$A$782,$A193,СВЦЭМ!$B$39:$B$782,B$191)+'СЕТ СН'!$F$15</f>
        <v>133.67167737</v>
      </c>
      <c r="C193" s="36">
        <f>SUMIFS(СВЦЭМ!$E$39:$E$782,СВЦЭМ!$A$39:$A$782,$A193,СВЦЭМ!$B$39:$B$782,C$191)+'СЕТ СН'!$F$15</f>
        <v>134.37397591000001</v>
      </c>
      <c r="D193" s="36">
        <f>SUMIFS(СВЦЭМ!$E$39:$E$782,СВЦЭМ!$A$39:$A$782,$A193,СВЦЭМ!$B$39:$B$782,D$191)+'СЕТ СН'!$F$15</f>
        <v>141.14068753999999</v>
      </c>
      <c r="E193" s="36">
        <f>SUMIFS(СВЦЭМ!$E$39:$E$782,СВЦЭМ!$A$39:$A$782,$A193,СВЦЭМ!$B$39:$B$782,E$191)+'СЕТ СН'!$F$15</f>
        <v>146.82351800000001</v>
      </c>
      <c r="F193" s="36">
        <f>SUMIFS(СВЦЭМ!$E$39:$E$782,СВЦЭМ!$A$39:$A$782,$A193,СВЦЭМ!$B$39:$B$782,F$191)+'СЕТ СН'!$F$15</f>
        <v>146.31489753</v>
      </c>
      <c r="G193" s="36">
        <f>SUMIFS(СВЦЭМ!$E$39:$E$782,СВЦЭМ!$A$39:$A$782,$A193,СВЦЭМ!$B$39:$B$782,G$191)+'СЕТ СН'!$F$15</f>
        <v>144.66778382000001</v>
      </c>
      <c r="H193" s="36">
        <f>SUMIFS(СВЦЭМ!$E$39:$E$782,СВЦЭМ!$A$39:$A$782,$A193,СВЦЭМ!$B$39:$B$782,H$191)+'СЕТ СН'!$F$15</f>
        <v>141.0672874</v>
      </c>
      <c r="I193" s="36">
        <f>SUMIFS(СВЦЭМ!$E$39:$E$782,СВЦЭМ!$A$39:$A$782,$A193,СВЦЭМ!$B$39:$B$782,I$191)+'СЕТ СН'!$F$15</f>
        <v>138.75051214999999</v>
      </c>
      <c r="J193" s="36">
        <f>SUMIFS(СВЦЭМ!$E$39:$E$782,СВЦЭМ!$A$39:$A$782,$A193,СВЦЭМ!$B$39:$B$782,J$191)+'СЕТ СН'!$F$15</f>
        <v>137.08349207000001</v>
      </c>
      <c r="K193" s="36">
        <f>SUMIFS(СВЦЭМ!$E$39:$E$782,СВЦЭМ!$A$39:$A$782,$A193,СВЦЭМ!$B$39:$B$782,K$191)+'СЕТ СН'!$F$15</f>
        <v>132.91093921999999</v>
      </c>
      <c r="L193" s="36">
        <f>SUMIFS(СВЦЭМ!$E$39:$E$782,СВЦЭМ!$A$39:$A$782,$A193,СВЦЭМ!$B$39:$B$782,L$191)+'СЕТ СН'!$F$15</f>
        <v>133.25259550000001</v>
      </c>
      <c r="M193" s="36">
        <f>SUMIFS(СВЦЭМ!$E$39:$E$782,СВЦЭМ!$A$39:$A$782,$A193,СВЦЭМ!$B$39:$B$782,M$191)+'СЕТ СН'!$F$15</f>
        <v>127.52331123</v>
      </c>
      <c r="N193" s="36">
        <f>SUMIFS(СВЦЭМ!$E$39:$E$782,СВЦЭМ!$A$39:$A$782,$A193,СВЦЭМ!$B$39:$B$782,N$191)+'СЕТ СН'!$F$15</f>
        <v>129.44008438</v>
      </c>
      <c r="O193" s="36">
        <f>SUMIFS(СВЦЭМ!$E$39:$E$782,СВЦЭМ!$A$39:$A$782,$A193,СВЦЭМ!$B$39:$B$782,O$191)+'СЕТ СН'!$F$15</f>
        <v>130.51422099000001</v>
      </c>
      <c r="P193" s="36">
        <f>SUMIFS(СВЦЭМ!$E$39:$E$782,СВЦЭМ!$A$39:$A$782,$A193,СВЦЭМ!$B$39:$B$782,P$191)+'СЕТ СН'!$F$15</f>
        <v>132.6801787</v>
      </c>
      <c r="Q193" s="36">
        <f>SUMIFS(СВЦЭМ!$E$39:$E$782,СВЦЭМ!$A$39:$A$782,$A193,СВЦЭМ!$B$39:$B$782,Q$191)+'СЕТ СН'!$F$15</f>
        <v>134.27613251</v>
      </c>
      <c r="R193" s="36">
        <f>SUMIFS(СВЦЭМ!$E$39:$E$782,СВЦЭМ!$A$39:$A$782,$A193,СВЦЭМ!$B$39:$B$782,R$191)+'СЕТ СН'!$F$15</f>
        <v>134.75191887</v>
      </c>
      <c r="S193" s="36">
        <f>SUMIFS(СВЦЭМ!$E$39:$E$782,СВЦЭМ!$A$39:$A$782,$A193,СВЦЭМ!$B$39:$B$782,S$191)+'СЕТ СН'!$F$15</f>
        <v>132.01446279999999</v>
      </c>
      <c r="T193" s="36">
        <f>SUMIFS(СВЦЭМ!$E$39:$E$782,СВЦЭМ!$A$39:$A$782,$A193,СВЦЭМ!$B$39:$B$782,T$191)+'СЕТ СН'!$F$15</f>
        <v>149.24740684</v>
      </c>
      <c r="U193" s="36">
        <f>SUMIFS(СВЦЭМ!$E$39:$E$782,СВЦЭМ!$A$39:$A$782,$A193,СВЦЭМ!$B$39:$B$782,U$191)+'СЕТ СН'!$F$15</f>
        <v>154.0461966</v>
      </c>
      <c r="V193" s="36">
        <f>SUMIFS(СВЦЭМ!$E$39:$E$782,СВЦЭМ!$A$39:$A$782,$A193,СВЦЭМ!$B$39:$B$782,V$191)+'СЕТ СН'!$F$15</f>
        <v>154.27161938</v>
      </c>
      <c r="W193" s="36">
        <f>SUMIFS(СВЦЭМ!$E$39:$E$782,СВЦЭМ!$A$39:$A$782,$A193,СВЦЭМ!$B$39:$B$782,W$191)+'СЕТ СН'!$F$15</f>
        <v>151.67444612</v>
      </c>
      <c r="X193" s="36">
        <f>SUMIFS(СВЦЭМ!$E$39:$E$782,СВЦЭМ!$A$39:$A$782,$A193,СВЦЭМ!$B$39:$B$782,X$191)+'СЕТ СН'!$F$15</f>
        <v>146.28445363</v>
      </c>
      <c r="Y193" s="36">
        <f>SUMIFS(СВЦЭМ!$E$39:$E$782,СВЦЭМ!$A$39:$A$782,$A193,СВЦЭМ!$B$39:$B$782,Y$191)+'СЕТ СН'!$F$15</f>
        <v>145.22457227999999</v>
      </c>
    </row>
    <row r="194" spans="1:25" ht="15.75" x14ac:dyDescent="0.2">
      <c r="A194" s="35">
        <f t="shared" ref="A194:A222" si="5">A193+1</f>
        <v>44837</v>
      </c>
      <c r="B194" s="36">
        <f>SUMIFS(СВЦЭМ!$E$39:$E$782,СВЦЭМ!$A$39:$A$782,$A194,СВЦЭМ!$B$39:$B$782,B$191)+'СЕТ СН'!$F$15</f>
        <v>145.253355</v>
      </c>
      <c r="C194" s="36">
        <f>SUMIFS(СВЦЭМ!$E$39:$E$782,СВЦЭМ!$A$39:$A$782,$A194,СВЦЭМ!$B$39:$B$782,C$191)+'СЕТ СН'!$F$15</f>
        <v>150.11269480000001</v>
      </c>
      <c r="D194" s="36">
        <f>SUMIFS(СВЦЭМ!$E$39:$E$782,СВЦЭМ!$A$39:$A$782,$A194,СВЦЭМ!$B$39:$B$782,D$191)+'СЕТ СН'!$F$15</f>
        <v>152.64475026</v>
      </c>
      <c r="E194" s="36">
        <f>SUMIFS(СВЦЭМ!$E$39:$E$782,СВЦЭМ!$A$39:$A$782,$A194,СВЦЭМ!$B$39:$B$782,E$191)+'СЕТ СН'!$F$15</f>
        <v>153.42758909</v>
      </c>
      <c r="F194" s="36">
        <f>SUMIFS(СВЦЭМ!$E$39:$E$782,СВЦЭМ!$A$39:$A$782,$A194,СВЦЭМ!$B$39:$B$782,F$191)+'СЕТ СН'!$F$15</f>
        <v>151.11482161999999</v>
      </c>
      <c r="G194" s="36">
        <f>SUMIFS(СВЦЭМ!$E$39:$E$782,СВЦЭМ!$A$39:$A$782,$A194,СВЦЭМ!$B$39:$B$782,G$191)+'СЕТ СН'!$F$15</f>
        <v>146.56335629</v>
      </c>
      <c r="H194" s="36">
        <f>SUMIFS(СВЦЭМ!$E$39:$E$782,СВЦЭМ!$A$39:$A$782,$A194,СВЦЭМ!$B$39:$B$782,H$191)+'СЕТ СН'!$F$15</f>
        <v>135.11781384</v>
      </c>
      <c r="I194" s="36">
        <f>SUMIFS(СВЦЭМ!$E$39:$E$782,СВЦЭМ!$A$39:$A$782,$A194,СВЦЭМ!$B$39:$B$782,I$191)+'СЕТ СН'!$F$15</f>
        <v>126.99251631</v>
      </c>
      <c r="J194" s="36">
        <f>SUMIFS(СВЦЭМ!$E$39:$E$782,СВЦЭМ!$A$39:$A$782,$A194,СВЦЭМ!$B$39:$B$782,J$191)+'СЕТ СН'!$F$15</f>
        <v>122.95179206</v>
      </c>
      <c r="K194" s="36">
        <f>SUMIFS(СВЦЭМ!$E$39:$E$782,СВЦЭМ!$A$39:$A$782,$A194,СВЦЭМ!$B$39:$B$782,K$191)+'СЕТ СН'!$F$15</f>
        <v>120.64398791000001</v>
      </c>
      <c r="L194" s="36">
        <f>SUMIFS(СВЦЭМ!$E$39:$E$782,СВЦЭМ!$A$39:$A$782,$A194,СВЦЭМ!$B$39:$B$782,L$191)+'СЕТ СН'!$F$15</f>
        <v>119.85229769999999</v>
      </c>
      <c r="M194" s="36">
        <f>SUMIFS(СВЦЭМ!$E$39:$E$782,СВЦЭМ!$A$39:$A$782,$A194,СВЦЭМ!$B$39:$B$782,M$191)+'СЕТ СН'!$F$15</f>
        <v>122.90273729</v>
      </c>
      <c r="N194" s="36">
        <f>SUMIFS(СВЦЭМ!$E$39:$E$782,СВЦЭМ!$A$39:$A$782,$A194,СВЦЭМ!$B$39:$B$782,N$191)+'СЕТ СН'!$F$15</f>
        <v>126.49670007</v>
      </c>
      <c r="O194" s="36">
        <f>SUMIFS(СВЦЭМ!$E$39:$E$782,СВЦЭМ!$A$39:$A$782,$A194,СВЦЭМ!$B$39:$B$782,O$191)+'СЕТ СН'!$F$15</f>
        <v>128.86683815999999</v>
      </c>
      <c r="P194" s="36">
        <f>SUMIFS(СВЦЭМ!$E$39:$E$782,СВЦЭМ!$A$39:$A$782,$A194,СВЦЭМ!$B$39:$B$782,P$191)+'СЕТ СН'!$F$15</f>
        <v>130.17891354</v>
      </c>
      <c r="Q194" s="36">
        <f>SUMIFS(СВЦЭМ!$E$39:$E$782,СВЦЭМ!$A$39:$A$782,$A194,СВЦЭМ!$B$39:$B$782,Q$191)+'СЕТ СН'!$F$15</f>
        <v>129.49095474999999</v>
      </c>
      <c r="R194" s="36">
        <f>SUMIFS(СВЦЭМ!$E$39:$E$782,СВЦЭМ!$A$39:$A$782,$A194,СВЦЭМ!$B$39:$B$782,R$191)+'СЕТ СН'!$F$15</f>
        <v>127.45134444999999</v>
      </c>
      <c r="S194" s="36">
        <f>SUMIFS(СВЦЭМ!$E$39:$E$782,СВЦЭМ!$A$39:$A$782,$A194,СВЦЭМ!$B$39:$B$782,S$191)+'СЕТ СН'!$F$15</f>
        <v>124.32463167</v>
      </c>
      <c r="T194" s="36">
        <f>SUMIFS(СВЦЭМ!$E$39:$E$782,СВЦЭМ!$A$39:$A$782,$A194,СВЦЭМ!$B$39:$B$782,T$191)+'СЕТ СН'!$F$15</f>
        <v>118.58236871</v>
      </c>
      <c r="U194" s="36">
        <f>SUMIFS(СВЦЭМ!$E$39:$E$782,СВЦЭМ!$A$39:$A$782,$A194,СВЦЭМ!$B$39:$B$782,U$191)+'СЕТ СН'!$F$15</f>
        <v>115.76142233</v>
      </c>
      <c r="V194" s="36">
        <f>SUMIFS(СВЦЭМ!$E$39:$E$782,СВЦЭМ!$A$39:$A$782,$A194,СВЦЭМ!$B$39:$B$782,V$191)+'СЕТ СН'!$F$15</f>
        <v>117.31249431000001</v>
      </c>
      <c r="W194" s="36">
        <f>SUMIFS(СВЦЭМ!$E$39:$E$782,СВЦЭМ!$A$39:$A$782,$A194,СВЦЭМ!$B$39:$B$782,W$191)+'СЕТ СН'!$F$15</f>
        <v>122.35499256999999</v>
      </c>
      <c r="X194" s="36">
        <f>SUMIFS(СВЦЭМ!$E$39:$E$782,СВЦЭМ!$A$39:$A$782,$A194,СВЦЭМ!$B$39:$B$782,X$191)+'СЕТ СН'!$F$15</f>
        <v>130.00469451999999</v>
      </c>
      <c r="Y194" s="36">
        <f>SUMIFS(СВЦЭМ!$E$39:$E$782,СВЦЭМ!$A$39:$A$782,$A194,СВЦЭМ!$B$39:$B$782,Y$191)+'СЕТ СН'!$F$15</f>
        <v>135.10508493</v>
      </c>
    </row>
    <row r="195" spans="1:25" ht="15.75" x14ac:dyDescent="0.2">
      <c r="A195" s="35">
        <f t="shared" si="5"/>
        <v>44838</v>
      </c>
      <c r="B195" s="36">
        <f>SUMIFS(СВЦЭМ!$E$39:$E$782,СВЦЭМ!$A$39:$A$782,$A195,СВЦЭМ!$B$39:$B$782,B$191)+'СЕТ СН'!$F$15</f>
        <v>125.92991083</v>
      </c>
      <c r="C195" s="36">
        <f>SUMIFS(СВЦЭМ!$E$39:$E$782,СВЦЭМ!$A$39:$A$782,$A195,СВЦЭМ!$B$39:$B$782,C$191)+'СЕТ СН'!$F$15</f>
        <v>129.78288910000001</v>
      </c>
      <c r="D195" s="36">
        <f>SUMIFS(СВЦЭМ!$E$39:$E$782,СВЦЭМ!$A$39:$A$782,$A195,СВЦЭМ!$B$39:$B$782,D$191)+'СЕТ СН'!$F$15</f>
        <v>131.62111945000001</v>
      </c>
      <c r="E195" s="36">
        <f>SUMIFS(СВЦЭМ!$E$39:$E$782,СВЦЭМ!$A$39:$A$782,$A195,СВЦЭМ!$B$39:$B$782,E$191)+'СЕТ СН'!$F$15</f>
        <v>133.07882380999999</v>
      </c>
      <c r="F195" s="36">
        <f>SUMIFS(СВЦЭМ!$E$39:$E$782,СВЦЭМ!$A$39:$A$782,$A195,СВЦЭМ!$B$39:$B$782,F$191)+'СЕТ СН'!$F$15</f>
        <v>133.56482118</v>
      </c>
      <c r="G195" s="36">
        <f>SUMIFS(СВЦЭМ!$E$39:$E$782,СВЦЭМ!$A$39:$A$782,$A195,СВЦЭМ!$B$39:$B$782,G$191)+'СЕТ СН'!$F$15</f>
        <v>130.51686365</v>
      </c>
      <c r="H195" s="36">
        <f>SUMIFS(СВЦЭМ!$E$39:$E$782,СВЦЭМ!$A$39:$A$782,$A195,СВЦЭМ!$B$39:$B$782,H$191)+'СЕТ СН'!$F$15</f>
        <v>122.47313707000001</v>
      </c>
      <c r="I195" s="36">
        <f>SUMIFS(СВЦЭМ!$E$39:$E$782,СВЦЭМ!$A$39:$A$782,$A195,СВЦЭМ!$B$39:$B$782,I$191)+'СЕТ СН'!$F$15</f>
        <v>115.35615111</v>
      </c>
      <c r="J195" s="36">
        <f>SUMIFS(СВЦЭМ!$E$39:$E$782,СВЦЭМ!$A$39:$A$782,$A195,СВЦЭМ!$B$39:$B$782,J$191)+'СЕТ СН'!$F$15</f>
        <v>115.08453007</v>
      </c>
      <c r="K195" s="36">
        <f>SUMIFS(СВЦЭМ!$E$39:$E$782,СВЦЭМ!$A$39:$A$782,$A195,СВЦЭМ!$B$39:$B$782,K$191)+'СЕТ СН'!$F$15</f>
        <v>113.36039381000001</v>
      </c>
      <c r="L195" s="36">
        <f>SUMIFS(СВЦЭМ!$E$39:$E$782,СВЦЭМ!$A$39:$A$782,$A195,СВЦЭМ!$B$39:$B$782,L$191)+'СЕТ СН'!$F$15</f>
        <v>113.32933792</v>
      </c>
      <c r="M195" s="36">
        <f>SUMIFS(СВЦЭМ!$E$39:$E$782,СВЦЭМ!$A$39:$A$782,$A195,СВЦЭМ!$B$39:$B$782,M$191)+'СЕТ СН'!$F$15</f>
        <v>114.79163265</v>
      </c>
      <c r="N195" s="36">
        <f>SUMIFS(СВЦЭМ!$E$39:$E$782,СВЦЭМ!$A$39:$A$782,$A195,СВЦЭМ!$B$39:$B$782,N$191)+'СЕТ СН'!$F$15</f>
        <v>116.42216492</v>
      </c>
      <c r="O195" s="36">
        <f>SUMIFS(СВЦЭМ!$E$39:$E$782,СВЦЭМ!$A$39:$A$782,$A195,СВЦЭМ!$B$39:$B$782,O$191)+'СЕТ СН'!$F$15</f>
        <v>116.92454472</v>
      </c>
      <c r="P195" s="36">
        <f>SUMIFS(СВЦЭМ!$E$39:$E$782,СВЦЭМ!$A$39:$A$782,$A195,СВЦЭМ!$B$39:$B$782,P$191)+'СЕТ СН'!$F$15</f>
        <v>118.02317031</v>
      </c>
      <c r="Q195" s="36">
        <f>SUMIFS(СВЦЭМ!$E$39:$E$782,СВЦЭМ!$A$39:$A$782,$A195,СВЦЭМ!$B$39:$B$782,Q$191)+'СЕТ СН'!$F$15</f>
        <v>118.20246662</v>
      </c>
      <c r="R195" s="36">
        <f>SUMIFS(СВЦЭМ!$E$39:$E$782,СВЦЭМ!$A$39:$A$782,$A195,СВЦЭМ!$B$39:$B$782,R$191)+'СЕТ СН'!$F$15</f>
        <v>119.71181045</v>
      </c>
      <c r="S195" s="36">
        <f>SUMIFS(СВЦЭМ!$E$39:$E$782,СВЦЭМ!$A$39:$A$782,$A195,СВЦЭМ!$B$39:$B$782,S$191)+'СЕТ СН'!$F$15</f>
        <v>116.40265453000001</v>
      </c>
      <c r="T195" s="36">
        <f>SUMIFS(СВЦЭМ!$E$39:$E$782,СВЦЭМ!$A$39:$A$782,$A195,СВЦЭМ!$B$39:$B$782,T$191)+'СЕТ СН'!$F$15</f>
        <v>114.00761004</v>
      </c>
      <c r="U195" s="36">
        <f>SUMIFS(СВЦЭМ!$E$39:$E$782,СВЦЭМ!$A$39:$A$782,$A195,СВЦЭМ!$B$39:$B$782,U$191)+'СЕТ СН'!$F$15</f>
        <v>110.63605201</v>
      </c>
      <c r="V195" s="36">
        <f>SUMIFS(СВЦЭМ!$E$39:$E$782,СВЦЭМ!$A$39:$A$782,$A195,СВЦЭМ!$B$39:$B$782,V$191)+'СЕТ СН'!$F$15</f>
        <v>111.27157001</v>
      </c>
      <c r="W195" s="36">
        <f>SUMIFS(СВЦЭМ!$E$39:$E$782,СВЦЭМ!$A$39:$A$782,$A195,СВЦЭМ!$B$39:$B$782,W$191)+'СЕТ СН'!$F$15</f>
        <v>112.54538454999999</v>
      </c>
      <c r="X195" s="36">
        <f>SUMIFS(СВЦЭМ!$E$39:$E$782,СВЦЭМ!$A$39:$A$782,$A195,СВЦЭМ!$B$39:$B$782,X$191)+'СЕТ СН'!$F$15</f>
        <v>117.66905346999999</v>
      </c>
      <c r="Y195" s="36">
        <f>SUMIFS(СВЦЭМ!$E$39:$E$782,СВЦЭМ!$A$39:$A$782,$A195,СВЦЭМ!$B$39:$B$782,Y$191)+'СЕТ СН'!$F$15</f>
        <v>121.67368320999999</v>
      </c>
    </row>
    <row r="196" spans="1:25" ht="15.75" x14ac:dyDescent="0.2">
      <c r="A196" s="35">
        <f t="shared" si="5"/>
        <v>44839</v>
      </c>
      <c r="B196" s="36">
        <f>SUMIFS(СВЦЭМ!$E$39:$E$782,СВЦЭМ!$A$39:$A$782,$A196,СВЦЭМ!$B$39:$B$782,B$191)+'СЕТ СН'!$F$15</f>
        <v>133.12277078</v>
      </c>
      <c r="C196" s="36">
        <f>SUMIFS(СВЦЭМ!$E$39:$E$782,СВЦЭМ!$A$39:$A$782,$A196,СВЦЭМ!$B$39:$B$782,C$191)+'СЕТ СН'!$F$15</f>
        <v>139.11977679</v>
      </c>
      <c r="D196" s="36">
        <f>SUMIFS(СВЦЭМ!$E$39:$E$782,СВЦЭМ!$A$39:$A$782,$A196,СВЦЭМ!$B$39:$B$782,D$191)+'СЕТ СН'!$F$15</f>
        <v>143.11875429</v>
      </c>
      <c r="E196" s="36">
        <f>SUMIFS(СВЦЭМ!$E$39:$E$782,СВЦЭМ!$A$39:$A$782,$A196,СВЦЭМ!$B$39:$B$782,E$191)+'СЕТ СН'!$F$15</f>
        <v>144.91974673999999</v>
      </c>
      <c r="F196" s="36">
        <f>SUMIFS(СВЦЭМ!$E$39:$E$782,СВЦЭМ!$A$39:$A$782,$A196,СВЦЭМ!$B$39:$B$782,F$191)+'СЕТ СН'!$F$15</f>
        <v>144.62581618999999</v>
      </c>
      <c r="G196" s="36">
        <f>SUMIFS(СВЦЭМ!$E$39:$E$782,СВЦЭМ!$A$39:$A$782,$A196,СВЦЭМ!$B$39:$B$782,G$191)+'СЕТ СН'!$F$15</f>
        <v>142.50076068000001</v>
      </c>
      <c r="H196" s="36">
        <f>SUMIFS(СВЦЭМ!$E$39:$E$782,СВЦЭМ!$A$39:$A$782,$A196,СВЦЭМ!$B$39:$B$782,H$191)+'СЕТ СН'!$F$15</f>
        <v>135.22033402</v>
      </c>
      <c r="I196" s="36">
        <f>SUMIFS(СВЦЭМ!$E$39:$E$782,СВЦЭМ!$A$39:$A$782,$A196,СВЦЭМ!$B$39:$B$782,I$191)+'СЕТ СН'!$F$15</f>
        <v>130.12278848</v>
      </c>
      <c r="J196" s="36">
        <f>SUMIFS(СВЦЭМ!$E$39:$E$782,СВЦЭМ!$A$39:$A$782,$A196,СВЦЭМ!$B$39:$B$782,J$191)+'СЕТ СН'!$F$15</f>
        <v>137.78614518000001</v>
      </c>
      <c r="K196" s="36">
        <f>SUMIFS(СВЦЭМ!$E$39:$E$782,СВЦЭМ!$A$39:$A$782,$A196,СВЦЭМ!$B$39:$B$782,K$191)+'СЕТ СН'!$F$15</f>
        <v>141.2531869</v>
      </c>
      <c r="L196" s="36">
        <f>SUMIFS(СВЦЭМ!$E$39:$E$782,СВЦЭМ!$A$39:$A$782,$A196,СВЦЭМ!$B$39:$B$782,L$191)+'СЕТ СН'!$F$15</f>
        <v>141.22121769</v>
      </c>
      <c r="M196" s="36">
        <f>SUMIFS(СВЦЭМ!$E$39:$E$782,СВЦЭМ!$A$39:$A$782,$A196,СВЦЭМ!$B$39:$B$782,M$191)+'СЕТ СН'!$F$15</f>
        <v>132.33997574</v>
      </c>
      <c r="N196" s="36">
        <f>SUMIFS(СВЦЭМ!$E$39:$E$782,СВЦЭМ!$A$39:$A$782,$A196,СВЦЭМ!$B$39:$B$782,N$191)+'СЕТ СН'!$F$15</f>
        <v>134.33644633</v>
      </c>
      <c r="O196" s="36">
        <f>SUMIFS(СВЦЭМ!$E$39:$E$782,СВЦЭМ!$A$39:$A$782,$A196,СВЦЭМ!$B$39:$B$782,O$191)+'СЕТ СН'!$F$15</f>
        <v>135.65030494000001</v>
      </c>
      <c r="P196" s="36">
        <f>SUMIFS(СВЦЭМ!$E$39:$E$782,СВЦЭМ!$A$39:$A$782,$A196,СВЦЭМ!$B$39:$B$782,P$191)+'СЕТ СН'!$F$15</f>
        <v>137.07862709</v>
      </c>
      <c r="Q196" s="36">
        <f>SUMIFS(СВЦЭМ!$E$39:$E$782,СВЦЭМ!$A$39:$A$782,$A196,СВЦЭМ!$B$39:$B$782,Q$191)+'СЕТ СН'!$F$15</f>
        <v>138.80456172999999</v>
      </c>
      <c r="R196" s="36">
        <f>SUMIFS(СВЦЭМ!$E$39:$E$782,СВЦЭМ!$A$39:$A$782,$A196,СВЦЭМ!$B$39:$B$782,R$191)+'СЕТ СН'!$F$15</f>
        <v>137.04037632999999</v>
      </c>
      <c r="S196" s="36">
        <f>SUMIFS(СВЦЭМ!$E$39:$E$782,СВЦЭМ!$A$39:$A$782,$A196,СВЦЭМ!$B$39:$B$782,S$191)+'СЕТ СН'!$F$15</f>
        <v>139.38716918</v>
      </c>
      <c r="T196" s="36">
        <f>SUMIFS(СВЦЭМ!$E$39:$E$782,СВЦЭМ!$A$39:$A$782,$A196,СВЦЭМ!$B$39:$B$782,T$191)+'СЕТ СН'!$F$15</f>
        <v>157.37491409</v>
      </c>
      <c r="U196" s="36">
        <f>SUMIFS(СВЦЭМ!$E$39:$E$782,СВЦЭМ!$A$39:$A$782,$A196,СВЦЭМ!$B$39:$B$782,U$191)+'СЕТ СН'!$F$15</f>
        <v>160.64693466</v>
      </c>
      <c r="V196" s="36">
        <f>SUMIFS(СВЦЭМ!$E$39:$E$782,СВЦЭМ!$A$39:$A$782,$A196,СВЦЭМ!$B$39:$B$782,V$191)+'СЕТ СН'!$F$15</f>
        <v>159.10575205999999</v>
      </c>
      <c r="W196" s="36">
        <f>SUMIFS(СВЦЭМ!$E$39:$E$782,СВЦЭМ!$A$39:$A$782,$A196,СВЦЭМ!$B$39:$B$782,W$191)+'СЕТ СН'!$F$15</f>
        <v>156.72412822999999</v>
      </c>
      <c r="X196" s="36">
        <f>SUMIFS(СВЦЭМ!$E$39:$E$782,СВЦЭМ!$A$39:$A$782,$A196,СВЦЭМ!$B$39:$B$782,X$191)+'СЕТ СН'!$F$15</f>
        <v>150.54551130999999</v>
      </c>
      <c r="Y196" s="36">
        <f>SUMIFS(СВЦЭМ!$E$39:$E$782,СВЦЭМ!$A$39:$A$782,$A196,СВЦЭМ!$B$39:$B$782,Y$191)+'СЕТ СН'!$F$15</f>
        <v>135.3436375</v>
      </c>
    </row>
    <row r="197" spans="1:25" ht="15.75" x14ac:dyDescent="0.2">
      <c r="A197" s="35">
        <f t="shared" si="5"/>
        <v>44840</v>
      </c>
      <c r="B197" s="36">
        <f>SUMIFS(СВЦЭМ!$E$39:$E$782,СВЦЭМ!$A$39:$A$782,$A197,СВЦЭМ!$B$39:$B$782,B$191)+'СЕТ СН'!$F$15</f>
        <v>154.88840389000001</v>
      </c>
      <c r="C197" s="36">
        <f>SUMIFS(СВЦЭМ!$E$39:$E$782,СВЦЭМ!$A$39:$A$782,$A197,СВЦЭМ!$B$39:$B$782,C$191)+'СЕТ СН'!$F$15</f>
        <v>156.71325390000001</v>
      </c>
      <c r="D197" s="36">
        <f>SUMIFS(СВЦЭМ!$E$39:$E$782,СВЦЭМ!$A$39:$A$782,$A197,СВЦЭМ!$B$39:$B$782,D$191)+'СЕТ СН'!$F$15</f>
        <v>155.41037896</v>
      </c>
      <c r="E197" s="36">
        <f>SUMIFS(СВЦЭМ!$E$39:$E$782,СВЦЭМ!$A$39:$A$782,$A197,СВЦЭМ!$B$39:$B$782,E$191)+'СЕТ СН'!$F$15</f>
        <v>154.63244155999999</v>
      </c>
      <c r="F197" s="36">
        <f>SUMIFS(СВЦЭМ!$E$39:$E$782,СВЦЭМ!$A$39:$A$782,$A197,СВЦЭМ!$B$39:$B$782,F$191)+'СЕТ СН'!$F$15</f>
        <v>152.99822897000001</v>
      </c>
      <c r="G197" s="36">
        <f>SUMIFS(СВЦЭМ!$E$39:$E$782,СВЦЭМ!$A$39:$A$782,$A197,СВЦЭМ!$B$39:$B$782,G$191)+'СЕТ СН'!$F$15</f>
        <v>149.89910706000001</v>
      </c>
      <c r="H197" s="36">
        <f>SUMIFS(СВЦЭМ!$E$39:$E$782,СВЦЭМ!$A$39:$A$782,$A197,СВЦЭМ!$B$39:$B$782,H$191)+'СЕТ СН'!$F$15</f>
        <v>140.11487862000001</v>
      </c>
      <c r="I197" s="36">
        <f>SUMIFS(СВЦЭМ!$E$39:$E$782,СВЦЭМ!$A$39:$A$782,$A197,СВЦЭМ!$B$39:$B$782,I$191)+'СЕТ СН'!$F$15</f>
        <v>135.91840166</v>
      </c>
      <c r="J197" s="36">
        <f>SUMIFS(СВЦЭМ!$E$39:$E$782,СВЦЭМ!$A$39:$A$782,$A197,СВЦЭМ!$B$39:$B$782,J$191)+'СЕТ СН'!$F$15</f>
        <v>137.30383251000001</v>
      </c>
      <c r="K197" s="36">
        <f>SUMIFS(СВЦЭМ!$E$39:$E$782,СВЦЭМ!$A$39:$A$782,$A197,СВЦЭМ!$B$39:$B$782,K$191)+'СЕТ СН'!$F$15</f>
        <v>138.74927532000001</v>
      </c>
      <c r="L197" s="36">
        <f>SUMIFS(СВЦЭМ!$E$39:$E$782,СВЦЭМ!$A$39:$A$782,$A197,СВЦЭМ!$B$39:$B$782,L$191)+'СЕТ СН'!$F$15</f>
        <v>143.01835462</v>
      </c>
      <c r="M197" s="36">
        <f>SUMIFS(СВЦЭМ!$E$39:$E$782,СВЦЭМ!$A$39:$A$782,$A197,СВЦЭМ!$B$39:$B$782,M$191)+'СЕТ СН'!$F$15</f>
        <v>148.11163651999999</v>
      </c>
      <c r="N197" s="36">
        <f>SUMIFS(СВЦЭМ!$E$39:$E$782,СВЦЭМ!$A$39:$A$782,$A197,СВЦЭМ!$B$39:$B$782,N$191)+'СЕТ СН'!$F$15</f>
        <v>151.87599957</v>
      </c>
      <c r="O197" s="36">
        <f>SUMIFS(СВЦЭМ!$E$39:$E$782,СВЦЭМ!$A$39:$A$782,$A197,СВЦЭМ!$B$39:$B$782,O$191)+'СЕТ СН'!$F$15</f>
        <v>151.80848257</v>
      </c>
      <c r="P197" s="36">
        <f>SUMIFS(СВЦЭМ!$E$39:$E$782,СВЦЭМ!$A$39:$A$782,$A197,СВЦЭМ!$B$39:$B$782,P$191)+'СЕТ СН'!$F$15</f>
        <v>152.51995747999999</v>
      </c>
      <c r="Q197" s="36">
        <f>SUMIFS(СВЦЭМ!$E$39:$E$782,СВЦЭМ!$A$39:$A$782,$A197,СВЦЭМ!$B$39:$B$782,Q$191)+'СЕТ СН'!$F$15</f>
        <v>151.83233404000001</v>
      </c>
      <c r="R197" s="36">
        <f>SUMIFS(СВЦЭМ!$E$39:$E$782,СВЦЭМ!$A$39:$A$782,$A197,СВЦЭМ!$B$39:$B$782,R$191)+'СЕТ СН'!$F$15</f>
        <v>148.83530318000001</v>
      </c>
      <c r="S197" s="36">
        <f>SUMIFS(СВЦЭМ!$E$39:$E$782,СВЦЭМ!$A$39:$A$782,$A197,СВЦЭМ!$B$39:$B$782,S$191)+'СЕТ СН'!$F$15</f>
        <v>143.99281414000001</v>
      </c>
      <c r="T197" s="36">
        <f>SUMIFS(СВЦЭМ!$E$39:$E$782,СВЦЭМ!$A$39:$A$782,$A197,СВЦЭМ!$B$39:$B$782,T$191)+'СЕТ СН'!$F$15</f>
        <v>144.93177044000001</v>
      </c>
      <c r="U197" s="36">
        <f>SUMIFS(СВЦЭМ!$E$39:$E$782,СВЦЭМ!$A$39:$A$782,$A197,СВЦЭМ!$B$39:$B$782,U$191)+'СЕТ СН'!$F$15</f>
        <v>150.03355707</v>
      </c>
      <c r="V197" s="36">
        <f>SUMIFS(СВЦЭМ!$E$39:$E$782,СВЦЭМ!$A$39:$A$782,$A197,СВЦЭМ!$B$39:$B$782,V$191)+'СЕТ СН'!$F$15</f>
        <v>149.18634484</v>
      </c>
      <c r="W197" s="36">
        <f>SUMIFS(СВЦЭМ!$E$39:$E$782,СВЦЭМ!$A$39:$A$782,$A197,СВЦЭМ!$B$39:$B$782,W$191)+'СЕТ СН'!$F$15</f>
        <v>148.67347713999999</v>
      </c>
      <c r="X197" s="36">
        <f>SUMIFS(СВЦЭМ!$E$39:$E$782,СВЦЭМ!$A$39:$A$782,$A197,СВЦЭМ!$B$39:$B$782,X$191)+'СЕТ СН'!$F$15</f>
        <v>156.14855488000001</v>
      </c>
      <c r="Y197" s="36">
        <f>SUMIFS(СВЦЭМ!$E$39:$E$782,СВЦЭМ!$A$39:$A$782,$A197,СВЦЭМ!$B$39:$B$782,Y$191)+'СЕТ СН'!$F$15</f>
        <v>159.90923634000001</v>
      </c>
    </row>
    <row r="198" spans="1:25" ht="15.75" x14ac:dyDescent="0.2">
      <c r="A198" s="35">
        <f t="shared" si="5"/>
        <v>44841</v>
      </c>
      <c r="B198" s="36">
        <f>SUMIFS(СВЦЭМ!$E$39:$E$782,СВЦЭМ!$A$39:$A$782,$A198,СВЦЭМ!$B$39:$B$782,B$191)+'СЕТ СН'!$F$15</f>
        <v>139.21367411</v>
      </c>
      <c r="C198" s="36">
        <f>SUMIFS(СВЦЭМ!$E$39:$E$782,СВЦЭМ!$A$39:$A$782,$A198,СВЦЭМ!$B$39:$B$782,C$191)+'СЕТ СН'!$F$15</f>
        <v>144.53279634</v>
      </c>
      <c r="D198" s="36">
        <f>SUMIFS(СВЦЭМ!$E$39:$E$782,СВЦЭМ!$A$39:$A$782,$A198,СВЦЭМ!$B$39:$B$782,D$191)+'СЕТ СН'!$F$15</f>
        <v>147.6117213</v>
      </c>
      <c r="E198" s="36">
        <f>SUMIFS(СВЦЭМ!$E$39:$E$782,СВЦЭМ!$A$39:$A$782,$A198,СВЦЭМ!$B$39:$B$782,E$191)+'СЕТ СН'!$F$15</f>
        <v>148.82860256000001</v>
      </c>
      <c r="F198" s="36">
        <f>SUMIFS(СВЦЭМ!$E$39:$E$782,СВЦЭМ!$A$39:$A$782,$A198,СВЦЭМ!$B$39:$B$782,F$191)+'СЕТ СН'!$F$15</f>
        <v>149.2128323</v>
      </c>
      <c r="G198" s="36">
        <f>SUMIFS(СВЦЭМ!$E$39:$E$782,СВЦЭМ!$A$39:$A$782,$A198,СВЦЭМ!$B$39:$B$782,G$191)+'СЕТ СН'!$F$15</f>
        <v>146.95025630999999</v>
      </c>
      <c r="H198" s="36">
        <f>SUMIFS(СВЦЭМ!$E$39:$E$782,СВЦЭМ!$A$39:$A$782,$A198,СВЦЭМ!$B$39:$B$782,H$191)+'СЕТ СН'!$F$15</f>
        <v>138.78819865</v>
      </c>
      <c r="I198" s="36">
        <f>SUMIFS(СВЦЭМ!$E$39:$E$782,СВЦЭМ!$A$39:$A$782,$A198,СВЦЭМ!$B$39:$B$782,I$191)+'СЕТ СН'!$F$15</f>
        <v>130.06581786000001</v>
      </c>
      <c r="J198" s="36">
        <f>SUMIFS(СВЦЭМ!$E$39:$E$782,СВЦЭМ!$A$39:$A$782,$A198,СВЦЭМ!$B$39:$B$782,J$191)+'СЕТ СН'!$F$15</f>
        <v>132.13993515000001</v>
      </c>
      <c r="K198" s="36">
        <f>SUMIFS(СВЦЭМ!$E$39:$E$782,СВЦЭМ!$A$39:$A$782,$A198,СВЦЭМ!$B$39:$B$782,K$191)+'СЕТ СН'!$F$15</f>
        <v>135.69145449999999</v>
      </c>
      <c r="L198" s="36">
        <f>SUMIFS(СВЦЭМ!$E$39:$E$782,СВЦЭМ!$A$39:$A$782,$A198,СВЦЭМ!$B$39:$B$782,L$191)+'СЕТ СН'!$F$15</f>
        <v>133.06957684</v>
      </c>
      <c r="M198" s="36">
        <f>SUMIFS(СВЦЭМ!$E$39:$E$782,СВЦЭМ!$A$39:$A$782,$A198,СВЦЭМ!$B$39:$B$782,M$191)+'СЕТ СН'!$F$15</f>
        <v>130.77417184000001</v>
      </c>
      <c r="N198" s="36">
        <f>SUMIFS(СВЦЭМ!$E$39:$E$782,СВЦЭМ!$A$39:$A$782,$A198,СВЦЭМ!$B$39:$B$782,N$191)+'СЕТ СН'!$F$15</f>
        <v>131.42067469</v>
      </c>
      <c r="O198" s="36">
        <f>SUMIFS(СВЦЭМ!$E$39:$E$782,СВЦЭМ!$A$39:$A$782,$A198,СВЦЭМ!$B$39:$B$782,O$191)+'СЕТ СН'!$F$15</f>
        <v>131.85116601999999</v>
      </c>
      <c r="P198" s="36">
        <f>SUMIFS(СВЦЭМ!$E$39:$E$782,СВЦЭМ!$A$39:$A$782,$A198,СВЦЭМ!$B$39:$B$782,P$191)+'СЕТ СН'!$F$15</f>
        <v>131.23152139000001</v>
      </c>
      <c r="Q198" s="36">
        <f>SUMIFS(СВЦЭМ!$E$39:$E$782,СВЦЭМ!$A$39:$A$782,$A198,СВЦЭМ!$B$39:$B$782,Q$191)+'СЕТ СН'!$F$15</f>
        <v>131.63837534999999</v>
      </c>
      <c r="R198" s="36">
        <f>SUMIFS(СВЦЭМ!$E$39:$E$782,СВЦЭМ!$A$39:$A$782,$A198,СВЦЭМ!$B$39:$B$782,R$191)+'СЕТ СН'!$F$15</f>
        <v>130.70478714000001</v>
      </c>
      <c r="S198" s="36">
        <f>SUMIFS(СВЦЭМ!$E$39:$E$782,СВЦЭМ!$A$39:$A$782,$A198,СВЦЭМ!$B$39:$B$782,S$191)+'СЕТ СН'!$F$15</f>
        <v>136.34380154999999</v>
      </c>
      <c r="T198" s="36">
        <f>SUMIFS(СВЦЭМ!$E$39:$E$782,СВЦЭМ!$A$39:$A$782,$A198,СВЦЭМ!$B$39:$B$782,T$191)+'СЕТ СН'!$F$15</f>
        <v>147.95898333</v>
      </c>
      <c r="U198" s="36">
        <f>SUMIFS(СВЦЭМ!$E$39:$E$782,СВЦЭМ!$A$39:$A$782,$A198,СВЦЭМ!$B$39:$B$782,U$191)+'СЕТ СН'!$F$15</f>
        <v>153.50979484000001</v>
      </c>
      <c r="V198" s="36">
        <f>SUMIFS(СВЦЭМ!$E$39:$E$782,СВЦЭМ!$A$39:$A$782,$A198,СВЦЭМ!$B$39:$B$782,V$191)+'СЕТ СН'!$F$15</f>
        <v>152.64995357000001</v>
      </c>
      <c r="W198" s="36">
        <f>SUMIFS(СВЦЭМ!$E$39:$E$782,СВЦЭМ!$A$39:$A$782,$A198,СВЦЭМ!$B$39:$B$782,W$191)+'СЕТ СН'!$F$15</f>
        <v>150.63800191999999</v>
      </c>
      <c r="X198" s="36">
        <f>SUMIFS(СВЦЭМ!$E$39:$E$782,СВЦЭМ!$A$39:$A$782,$A198,СВЦЭМ!$B$39:$B$782,X$191)+'СЕТ СН'!$F$15</f>
        <v>144.15203353000001</v>
      </c>
      <c r="Y198" s="36">
        <f>SUMIFS(СВЦЭМ!$E$39:$E$782,СВЦЭМ!$A$39:$A$782,$A198,СВЦЭМ!$B$39:$B$782,Y$191)+'СЕТ СН'!$F$15</f>
        <v>142.39884280000001</v>
      </c>
    </row>
    <row r="199" spans="1:25" ht="15.75" x14ac:dyDescent="0.2">
      <c r="A199" s="35">
        <f t="shared" si="5"/>
        <v>44842</v>
      </c>
      <c r="B199" s="36">
        <f>SUMIFS(СВЦЭМ!$E$39:$E$782,СВЦЭМ!$A$39:$A$782,$A199,СВЦЭМ!$B$39:$B$782,B$191)+'СЕТ СН'!$F$15</f>
        <v>137.79288373</v>
      </c>
      <c r="C199" s="36">
        <f>SUMIFS(СВЦЭМ!$E$39:$E$782,СВЦЭМ!$A$39:$A$782,$A199,СВЦЭМ!$B$39:$B$782,C$191)+'СЕТ СН'!$F$15</f>
        <v>143.31675992999999</v>
      </c>
      <c r="D199" s="36">
        <f>SUMIFS(СВЦЭМ!$E$39:$E$782,СВЦЭМ!$A$39:$A$782,$A199,СВЦЭМ!$B$39:$B$782,D$191)+'СЕТ СН'!$F$15</f>
        <v>145.79662633999999</v>
      </c>
      <c r="E199" s="36">
        <f>SUMIFS(СВЦЭМ!$E$39:$E$782,СВЦЭМ!$A$39:$A$782,$A199,СВЦЭМ!$B$39:$B$782,E$191)+'СЕТ СН'!$F$15</f>
        <v>147.08172526000001</v>
      </c>
      <c r="F199" s="36">
        <f>SUMIFS(СВЦЭМ!$E$39:$E$782,СВЦЭМ!$A$39:$A$782,$A199,СВЦЭМ!$B$39:$B$782,F$191)+'СЕТ СН'!$F$15</f>
        <v>147.57474748000001</v>
      </c>
      <c r="G199" s="36">
        <f>SUMIFS(СВЦЭМ!$E$39:$E$782,СВЦЭМ!$A$39:$A$782,$A199,СВЦЭМ!$B$39:$B$782,G$191)+'СЕТ СН'!$F$15</f>
        <v>146.29095867999999</v>
      </c>
      <c r="H199" s="36">
        <f>SUMIFS(СВЦЭМ!$E$39:$E$782,СВЦЭМ!$A$39:$A$782,$A199,СВЦЭМ!$B$39:$B$782,H$191)+'СЕТ СН'!$F$15</f>
        <v>143.49241314</v>
      </c>
      <c r="I199" s="36">
        <f>SUMIFS(СВЦЭМ!$E$39:$E$782,СВЦЭМ!$A$39:$A$782,$A199,СВЦЭМ!$B$39:$B$782,I$191)+'СЕТ СН'!$F$15</f>
        <v>136.85589413</v>
      </c>
      <c r="J199" s="36">
        <f>SUMIFS(СВЦЭМ!$E$39:$E$782,СВЦЭМ!$A$39:$A$782,$A199,СВЦЭМ!$B$39:$B$782,J$191)+'СЕТ СН'!$F$15</f>
        <v>129.8628775</v>
      </c>
      <c r="K199" s="36">
        <f>SUMIFS(СВЦЭМ!$E$39:$E$782,СВЦЭМ!$A$39:$A$782,$A199,СВЦЭМ!$B$39:$B$782,K$191)+'СЕТ СН'!$F$15</f>
        <v>127.19754364000001</v>
      </c>
      <c r="L199" s="36">
        <f>SUMIFS(СВЦЭМ!$E$39:$E$782,СВЦЭМ!$A$39:$A$782,$A199,СВЦЭМ!$B$39:$B$782,L$191)+'СЕТ СН'!$F$15</f>
        <v>135.52047873000001</v>
      </c>
      <c r="M199" s="36">
        <f>SUMIFS(СВЦЭМ!$E$39:$E$782,СВЦЭМ!$A$39:$A$782,$A199,СВЦЭМ!$B$39:$B$782,M$191)+'СЕТ СН'!$F$15</f>
        <v>130.62722400000001</v>
      </c>
      <c r="N199" s="36">
        <f>SUMIFS(СВЦЭМ!$E$39:$E$782,СВЦЭМ!$A$39:$A$782,$A199,СВЦЭМ!$B$39:$B$782,N$191)+'СЕТ СН'!$F$15</f>
        <v>128.27590585999999</v>
      </c>
      <c r="O199" s="36">
        <f>SUMIFS(СВЦЭМ!$E$39:$E$782,СВЦЭМ!$A$39:$A$782,$A199,СВЦЭМ!$B$39:$B$782,O$191)+'СЕТ СН'!$F$15</f>
        <v>129.42427086999999</v>
      </c>
      <c r="P199" s="36">
        <f>SUMIFS(СВЦЭМ!$E$39:$E$782,СВЦЭМ!$A$39:$A$782,$A199,СВЦЭМ!$B$39:$B$782,P$191)+'СЕТ СН'!$F$15</f>
        <v>130.58566787999999</v>
      </c>
      <c r="Q199" s="36">
        <f>SUMIFS(СВЦЭМ!$E$39:$E$782,СВЦЭМ!$A$39:$A$782,$A199,СВЦЭМ!$B$39:$B$782,Q$191)+'СЕТ СН'!$F$15</f>
        <v>131.05657717</v>
      </c>
      <c r="R199" s="36">
        <f>SUMIFS(СВЦЭМ!$E$39:$E$782,СВЦЭМ!$A$39:$A$782,$A199,СВЦЭМ!$B$39:$B$782,R$191)+'СЕТ СН'!$F$15</f>
        <v>131.07651734000001</v>
      </c>
      <c r="S199" s="36">
        <f>SUMIFS(СВЦЭМ!$E$39:$E$782,СВЦЭМ!$A$39:$A$782,$A199,СВЦЭМ!$B$39:$B$782,S$191)+'СЕТ СН'!$F$15</f>
        <v>134.21112699</v>
      </c>
      <c r="T199" s="36">
        <f>SUMIFS(СВЦЭМ!$E$39:$E$782,СВЦЭМ!$A$39:$A$782,$A199,СВЦЭМ!$B$39:$B$782,T$191)+'СЕТ СН'!$F$15</f>
        <v>150.36464053</v>
      </c>
      <c r="U199" s="36">
        <f>SUMIFS(СВЦЭМ!$E$39:$E$782,СВЦЭМ!$A$39:$A$782,$A199,СВЦЭМ!$B$39:$B$782,U$191)+'СЕТ СН'!$F$15</f>
        <v>153.97574270999999</v>
      </c>
      <c r="V199" s="36">
        <f>SUMIFS(СВЦЭМ!$E$39:$E$782,СВЦЭМ!$A$39:$A$782,$A199,СВЦЭМ!$B$39:$B$782,V$191)+'СЕТ СН'!$F$15</f>
        <v>153.66664996</v>
      </c>
      <c r="W199" s="36">
        <f>SUMIFS(СВЦЭМ!$E$39:$E$782,СВЦЭМ!$A$39:$A$782,$A199,СВЦЭМ!$B$39:$B$782,W$191)+'СЕТ СН'!$F$15</f>
        <v>152.94662052000001</v>
      </c>
      <c r="X199" s="36">
        <f>SUMIFS(СВЦЭМ!$E$39:$E$782,СВЦЭМ!$A$39:$A$782,$A199,СВЦЭМ!$B$39:$B$782,X$191)+'СЕТ СН'!$F$15</f>
        <v>148.39166381999999</v>
      </c>
      <c r="Y199" s="36">
        <f>SUMIFS(СВЦЭМ!$E$39:$E$782,СВЦЭМ!$A$39:$A$782,$A199,СВЦЭМ!$B$39:$B$782,Y$191)+'СЕТ СН'!$F$15</f>
        <v>145.36846023000001</v>
      </c>
    </row>
    <row r="200" spans="1:25" ht="15.75" x14ac:dyDescent="0.2">
      <c r="A200" s="35">
        <f t="shared" si="5"/>
        <v>44843</v>
      </c>
      <c r="B200" s="36">
        <f>SUMIFS(СВЦЭМ!$E$39:$E$782,СВЦЭМ!$A$39:$A$782,$A200,СВЦЭМ!$B$39:$B$782,B$191)+'СЕТ СН'!$F$15</f>
        <v>134.91292082000001</v>
      </c>
      <c r="C200" s="36">
        <f>SUMIFS(СВЦЭМ!$E$39:$E$782,СВЦЭМ!$A$39:$A$782,$A200,СВЦЭМ!$B$39:$B$782,C$191)+'СЕТ СН'!$F$15</f>
        <v>137.3836675</v>
      </c>
      <c r="D200" s="36">
        <f>SUMIFS(СВЦЭМ!$E$39:$E$782,СВЦЭМ!$A$39:$A$782,$A200,СВЦЭМ!$B$39:$B$782,D$191)+'СЕТ СН'!$F$15</f>
        <v>138.54645393000001</v>
      </c>
      <c r="E200" s="36">
        <f>SUMIFS(СВЦЭМ!$E$39:$E$782,СВЦЭМ!$A$39:$A$782,$A200,СВЦЭМ!$B$39:$B$782,E$191)+'СЕТ СН'!$F$15</f>
        <v>139.16709709</v>
      </c>
      <c r="F200" s="36">
        <f>SUMIFS(СВЦЭМ!$E$39:$E$782,СВЦЭМ!$A$39:$A$782,$A200,СВЦЭМ!$B$39:$B$782,F$191)+'СЕТ СН'!$F$15</f>
        <v>138.85967294</v>
      </c>
      <c r="G200" s="36">
        <f>SUMIFS(СВЦЭМ!$E$39:$E$782,СВЦЭМ!$A$39:$A$782,$A200,СВЦЭМ!$B$39:$B$782,G$191)+'СЕТ СН'!$F$15</f>
        <v>138.85665316999999</v>
      </c>
      <c r="H200" s="36">
        <f>SUMIFS(СВЦЭМ!$E$39:$E$782,СВЦЭМ!$A$39:$A$782,$A200,СВЦЭМ!$B$39:$B$782,H$191)+'СЕТ СН'!$F$15</f>
        <v>137.23748742000001</v>
      </c>
      <c r="I200" s="36">
        <f>SUMIFS(СВЦЭМ!$E$39:$E$782,СВЦЭМ!$A$39:$A$782,$A200,СВЦЭМ!$B$39:$B$782,I$191)+'СЕТ СН'!$F$15</f>
        <v>134.19076991</v>
      </c>
      <c r="J200" s="36">
        <f>SUMIFS(СВЦЭМ!$E$39:$E$782,СВЦЭМ!$A$39:$A$782,$A200,СВЦЭМ!$B$39:$B$782,J$191)+'СЕТ СН'!$F$15</f>
        <v>133.53885154</v>
      </c>
      <c r="K200" s="36">
        <f>SUMIFS(СВЦЭМ!$E$39:$E$782,СВЦЭМ!$A$39:$A$782,$A200,СВЦЭМ!$B$39:$B$782,K$191)+'СЕТ СН'!$F$15</f>
        <v>124.29507932</v>
      </c>
      <c r="L200" s="36">
        <f>SUMIFS(СВЦЭМ!$E$39:$E$782,СВЦЭМ!$A$39:$A$782,$A200,СВЦЭМ!$B$39:$B$782,L$191)+'СЕТ СН'!$F$15</f>
        <v>125.78332343</v>
      </c>
      <c r="M200" s="36">
        <f>SUMIFS(СВЦЭМ!$E$39:$E$782,СВЦЭМ!$A$39:$A$782,$A200,СВЦЭМ!$B$39:$B$782,M$191)+'СЕТ СН'!$F$15</f>
        <v>126.21295680999999</v>
      </c>
      <c r="N200" s="36">
        <f>SUMIFS(СВЦЭМ!$E$39:$E$782,СВЦЭМ!$A$39:$A$782,$A200,СВЦЭМ!$B$39:$B$782,N$191)+'СЕТ СН'!$F$15</f>
        <v>122.46292269</v>
      </c>
      <c r="O200" s="36">
        <f>SUMIFS(СВЦЭМ!$E$39:$E$782,СВЦЭМ!$A$39:$A$782,$A200,СВЦЭМ!$B$39:$B$782,O$191)+'СЕТ СН'!$F$15</f>
        <v>125.39705683</v>
      </c>
      <c r="P200" s="36">
        <f>SUMIFS(СВЦЭМ!$E$39:$E$782,СВЦЭМ!$A$39:$A$782,$A200,СВЦЭМ!$B$39:$B$782,P$191)+'СЕТ СН'!$F$15</f>
        <v>124.59601250999999</v>
      </c>
      <c r="Q200" s="36">
        <f>SUMIFS(СВЦЭМ!$E$39:$E$782,СВЦЭМ!$A$39:$A$782,$A200,СВЦЭМ!$B$39:$B$782,Q$191)+'СЕТ СН'!$F$15</f>
        <v>124.38940709000001</v>
      </c>
      <c r="R200" s="36">
        <f>SUMIFS(СВЦЭМ!$E$39:$E$782,СВЦЭМ!$A$39:$A$782,$A200,СВЦЭМ!$B$39:$B$782,R$191)+'СЕТ СН'!$F$15</f>
        <v>128.42289889</v>
      </c>
      <c r="S200" s="36">
        <f>SUMIFS(СВЦЭМ!$E$39:$E$782,СВЦЭМ!$A$39:$A$782,$A200,СВЦЭМ!$B$39:$B$782,S$191)+'СЕТ СН'!$F$15</f>
        <v>132.86626706999999</v>
      </c>
      <c r="T200" s="36">
        <f>SUMIFS(СВЦЭМ!$E$39:$E$782,СВЦЭМ!$A$39:$A$782,$A200,СВЦЭМ!$B$39:$B$782,T$191)+'СЕТ СН'!$F$15</f>
        <v>143.35459308</v>
      </c>
      <c r="U200" s="36">
        <f>SUMIFS(СВЦЭМ!$E$39:$E$782,СВЦЭМ!$A$39:$A$782,$A200,СВЦЭМ!$B$39:$B$782,U$191)+'СЕТ СН'!$F$15</f>
        <v>148.26904795999999</v>
      </c>
      <c r="V200" s="36">
        <f>SUMIFS(СВЦЭМ!$E$39:$E$782,СВЦЭМ!$A$39:$A$782,$A200,СВЦЭМ!$B$39:$B$782,V$191)+'СЕТ СН'!$F$15</f>
        <v>146.68691183000001</v>
      </c>
      <c r="W200" s="36">
        <f>SUMIFS(СВЦЭМ!$E$39:$E$782,СВЦЭМ!$A$39:$A$782,$A200,СВЦЭМ!$B$39:$B$782,W$191)+'СЕТ СН'!$F$15</f>
        <v>144.10295952999999</v>
      </c>
      <c r="X200" s="36">
        <f>SUMIFS(СВЦЭМ!$E$39:$E$782,СВЦЭМ!$A$39:$A$782,$A200,СВЦЭМ!$B$39:$B$782,X$191)+'СЕТ СН'!$F$15</f>
        <v>124.25187713</v>
      </c>
      <c r="Y200" s="36">
        <f>SUMIFS(СВЦЭМ!$E$39:$E$782,СВЦЭМ!$A$39:$A$782,$A200,СВЦЭМ!$B$39:$B$782,Y$191)+'СЕТ СН'!$F$15</f>
        <v>109.27938116999999</v>
      </c>
    </row>
    <row r="201" spans="1:25" ht="15.75" x14ac:dyDescent="0.2">
      <c r="A201" s="35">
        <f t="shared" si="5"/>
        <v>44844</v>
      </c>
      <c r="B201" s="36">
        <f>SUMIFS(СВЦЭМ!$E$39:$E$782,СВЦЭМ!$A$39:$A$782,$A201,СВЦЭМ!$B$39:$B$782,B$191)+'СЕТ СН'!$F$15</f>
        <v>109.57336282999999</v>
      </c>
      <c r="C201" s="36">
        <f>SUMIFS(СВЦЭМ!$E$39:$E$782,СВЦЭМ!$A$39:$A$782,$A201,СВЦЭМ!$B$39:$B$782,C$191)+'СЕТ СН'!$F$15</f>
        <v>118.19111789999999</v>
      </c>
      <c r="D201" s="36">
        <f>SUMIFS(СВЦЭМ!$E$39:$E$782,СВЦЭМ!$A$39:$A$782,$A201,СВЦЭМ!$B$39:$B$782,D$191)+'СЕТ СН'!$F$15</f>
        <v>131.63820035000001</v>
      </c>
      <c r="E201" s="36">
        <f>SUMIFS(СВЦЭМ!$E$39:$E$782,СВЦЭМ!$A$39:$A$782,$A201,СВЦЭМ!$B$39:$B$782,E$191)+'СЕТ СН'!$F$15</f>
        <v>131.5877303</v>
      </c>
      <c r="F201" s="36">
        <f>SUMIFS(СВЦЭМ!$E$39:$E$782,СВЦЭМ!$A$39:$A$782,$A201,СВЦЭМ!$B$39:$B$782,F$191)+'СЕТ СН'!$F$15</f>
        <v>130.78261592000001</v>
      </c>
      <c r="G201" s="36">
        <f>SUMIFS(СВЦЭМ!$E$39:$E$782,СВЦЭМ!$A$39:$A$782,$A201,СВЦЭМ!$B$39:$B$782,G$191)+'СЕТ СН'!$F$15</f>
        <v>130.87000441999999</v>
      </c>
      <c r="H201" s="36">
        <f>SUMIFS(СВЦЭМ!$E$39:$E$782,СВЦЭМ!$A$39:$A$782,$A201,СВЦЭМ!$B$39:$B$782,H$191)+'СЕТ СН'!$F$15</f>
        <v>122.46330453</v>
      </c>
      <c r="I201" s="36">
        <f>SUMIFS(СВЦЭМ!$E$39:$E$782,СВЦЭМ!$A$39:$A$782,$A201,СВЦЭМ!$B$39:$B$782,I$191)+'СЕТ СН'!$F$15</f>
        <v>111.46815655</v>
      </c>
      <c r="J201" s="36">
        <f>SUMIFS(СВЦЭМ!$E$39:$E$782,СВЦЭМ!$A$39:$A$782,$A201,СВЦЭМ!$B$39:$B$782,J$191)+'СЕТ СН'!$F$15</f>
        <v>108.69779902000001</v>
      </c>
      <c r="K201" s="36">
        <f>SUMIFS(СВЦЭМ!$E$39:$E$782,СВЦЭМ!$A$39:$A$782,$A201,СВЦЭМ!$B$39:$B$782,K$191)+'СЕТ СН'!$F$15</f>
        <v>107.78070891</v>
      </c>
      <c r="L201" s="36">
        <f>SUMIFS(СВЦЭМ!$E$39:$E$782,СВЦЭМ!$A$39:$A$782,$A201,СВЦЭМ!$B$39:$B$782,L$191)+'СЕТ СН'!$F$15</f>
        <v>106.34491391</v>
      </c>
      <c r="M201" s="36">
        <f>SUMIFS(СВЦЭМ!$E$39:$E$782,СВЦЭМ!$A$39:$A$782,$A201,СВЦЭМ!$B$39:$B$782,M$191)+'СЕТ СН'!$F$15</f>
        <v>112.89694522000001</v>
      </c>
      <c r="N201" s="36">
        <f>SUMIFS(СВЦЭМ!$E$39:$E$782,СВЦЭМ!$A$39:$A$782,$A201,СВЦЭМ!$B$39:$B$782,N$191)+'СЕТ СН'!$F$15</f>
        <v>124.50194644</v>
      </c>
      <c r="O201" s="36">
        <f>SUMIFS(СВЦЭМ!$E$39:$E$782,СВЦЭМ!$A$39:$A$782,$A201,СВЦЭМ!$B$39:$B$782,O$191)+'СЕТ СН'!$F$15</f>
        <v>123.97553662</v>
      </c>
      <c r="P201" s="36">
        <f>SUMIFS(СВЦЭМ!$E$39:$E$782,СВЦЭМ!$A$39:$A$782,$A201,СВЦЭМ!$B$39:$B$782,P$191)+'СЕТ СН'!$F$15</f>
        <v>118.63244458</v>
      </c>
      <c r="Q201" s="36">
        <f>SUMIFS(СВЦЭМ!$E$39:$E$782,СВЦЭМ!$A$39:$A$782,$A201,СВЦЭМ!$B$39:$B$782,Q$191)+'СЕТ СН'!$F$15</f>
        <v>117.02192026</v>
      </c>
      <c r="R201" s="36">
        <f>SUMIFS(СВЦЭМ!$E$39:$E$782,СВЦЭМ!$A$39:$A$782,$A201,СВЦЭМ!$B$39:$B$782,R$191)+'СЕТ СН'!$F$15</f>
        <v>110.79495928999999</v>
      </c>
      <c r="S201" s="36">
        <f>SUMIFS(СВЦЭМ!$E$39:$E$782,СВЦЭМ!$A$39:$A$782,$A201,СВЦЭМ!$B$39:$B$782,S$191)+'СЕТ СН'!$F$15</f>
        <v>104.61945471999999</v>
      </c>
      <c r="T201" s="36">
        <f>SUMIFS(СВЦЭМ!$E$39:$E$782,СВЦЭМ!$A$39:$A$782,$A201,СВЦЭМ!$B$39:$B$782,T$191)+'СЕТ СН'!$F$15</f>
        <v>112.10591675000001</v>
      </c>
      <c r="U201" s="36">
        <f>SUMIFS(СВЦЭМ!$E$39:$E$782,СВЦЭМ!$A$39:$A$782,$A201,СВЦЭМ!$B$39:$B$782,U$191)+'СЕТ СН'!$F$15</f>
        <v>114.6521522</v>
      </c>
      <c r="V201" s="36">
        <f>SUMIFS(СВЦЭМ!$E$39:$E$782,СВЦЭМ!$A$39:$A$782,$A201,СВЦЭМ!$B$39:$B$782,V$191)+'СЕТ СН'!$F$15</f>
        <v>115.92565630999999</v>
      </c>
      <c r="W201" s="36">
        <f>SUMIFS(СВЦЭМ!$E$39:$E$782,СВЦЭМ!$A$39:$A$782,$A201,СВЦЭМ!$B$39:$B$782,W$191)+'СЕТ СН'!$F$15</f>
        <v>116.70836715</v>
      </c>
      <c r="X201" s="36">
        <f>SUMIFS(СВЦЭМ!$E$39:$E$782,СВЦЭМ!$A$39:$A$782,$A201,СВЦЭМ!$B$39:$B$782,X$191)+'СЕТ СН'!$F$15</f>
        <v>113.61847505999999</v>
      </c>
      <c r="Y201" s="36">
        <f>SUMIFS(СВЦЭМ!$E$39:$E$782,СВЦЭМ!$A$39:$A$782,$A201,СВЦЭМ!$B$39:$B$782,Y$191)+'СЕТ СН'!$F$15</f>
        <v>110.35062646</v>
      </c>
    </row>
    <row r="202" spans="1:25" ht="15.75" x14ac:dyDescent="0.2">
      <c r="A202" s="35">
        <f t="shared" si="5"/>
        <v>44845</v>
      </c>
      <c r="B202" s="36">
        <f>SUMIFS(СВЦЭМ!$E$39:$E$782,СВЦЭМ!$A$39:$A$782,$A202,СВЦЭМ!$B$39:$B$782,B$191)+'СЕТ СН'!$F$15</f>
        <v>123.74695416</v>
      </c>
      <c r="C202" s="36">
        <f>SUMIFS(СВЦЭМ!$E$39:$E$782,СВЦЭМ!$A$39:$A$782,$A202,СВЦЭМ!$B$39:$B$782,C$191)+'СЕТ СН'!$F$15</f>
        <v>132.89364771999999</v>
      </c>
      <c r="D202" s="36">
        <f>SUMIFS(СВЦЭМ!$E$39:$E$782,СВЦЭМ!$A$39:$A$782,$A202,СВЦЭМ!$B$39:$B$782,D$191)+'СЕТ СН'!$F$15</f>
        <v>139.19745904000001</v>
      </c>
      <c r="E202" s="36">
        <f>SUMIFS(СВЦЭМ!$E$39:$E$782,СВЦЭМ!$A$39:$A$782,$A202,СВЦЭМ!$B$39:$B$782,E$191)+'СЕТ СН'!$F$15</f>
        <v>141.43083625</v>
      </c>
      <c r="F202" s="36">
        <f>SUMIFS(СВЦЭМ!$E$39:$E$782,СВЦЭМ!$A$39:$A$782,$A202,СВЦЭМ!$B$39:$B$782,F$191)+'СЕТ СН'!$F$15</f>
        <v>140.92141559000001</v>
      </c>
      <c r="G202" s="36">
        <f>SUMIFS(СВЦЭМ!$E$39:$E$782,СВЦЭМ!$A$39:$A$782,$A202,СВЦЭМ!$B$39:$B$782,G$191)+'СЕТ СН'!$F$15</f>
        <v>131.98627205</v>
      </c>
      <c r="H202" s="36">
        <f>SUMIFS(СВЦЭМ!$E$39:$E$782,СВЦЭМ!$A$39:$A$782,$A202,СВЦЭМ!$B$39:$B$782,H$191)+'СЕТ СН'!$F$15</f>
        <v>133.07175278</v>
      </c>
      <c r="I202" s="36">
        <f>SUMIFS(СВЦЭМ!$E$39:$E$782,СВЦЭМ!$A$39:$A$782,$A202,СВЦЭМ!$B$39:$B$782,I$191)+'СЕТ СН'!$F$15</f>
        <v>136.65183340999999</v>
      </c>
      <c r="J202" s="36">
        <f>SUMIFS(СВЦЭМ!$E$39:$E$782,СВЦЭМ!$A$39:$A$782,$A202,СВЦЭМ!$B$39:$B$782,J$191)+'СЕТ СН'!$F$15</f>
        <v>137.99325433999999</v>
      </c>
      <c r="K202" s="36">
        <f>SUMIFS(СВЦЭМ!$E$39:$E$782,СВЦЭМ!$A$39:$A$782,$A202,СВЦЭМ!$B$39:$B$782,K$191)+'СЕТ СН'!$F$15</f>
        <v>138.57581138</v>
      </c>
      <c r="L202" s="36">
        <f>SUMIFS(СВЦЭМ!$E$39:$E$782,СВЦЭМ!$A$39:$A$782,$A202,СВЦЭМ!$B$39:$B$782,L$191)+'СЕТ СН'!$F$15</f>
        <v>139.52791945000001</v>
      </c>
      <c r="M202" s="36">
        <f>SUMIFS(СВЦЭМ!$E$39:$E$782,СВЦЭМ!$A$39:$A$782,$A202,СВЦЭМ!$B$39:$B$782,M$191)+'СЕТ СН'!$F$15</f>
        <v>135.03487884</v>
      </c>
      <c r="N202" s="36">
        <f>SUMIFS(СВЦЭМ!$E$39:$E$782,СВЦЭМ!$A$39:$A$782,$A202,СВЦЭМ!$B$39:$B$782,N$191)+'СЕТ СН'!$F$15</f>
        <v>138.66661250000001</v>
      </c>
      <c r="O202" s="36">
        <f>SUMIFS(СВЦЭМ!$E$39:$E$782,СВЦЭМ!$A$39:$A$782,$A202,СВЦЭМ!$B$39:$B$782,O$191)+'СЕТ СН'!$F$15</f>
        <v>139.15819107999999</v>
      </c>
      <c r="P202" s="36">
        <f>SUMIFS(СВЦЭМ!$E$39:$E$782,СВЦЭМ!$A$39:$A$782,$A202,СВЦЭМ!$B$39:$B$782,P$191)+'СЕТ СН'!$F$15</f>
        <v>137.78978212000001</v>
      </c>
      <c r="Q202" s="36">
        <f>SUMIFS(СВЦЭМ!$E$39:$E$782,СВЦЭМ!$A$39:$A$782,$A202,СВЦЭМ!$B$39:$B$782,Q$191)+'СЕТ СН'!$F$15</f>
        <v>136.79680246999999</v>
      </c>
      <c r="R202" s="36">
        <f>SUMIFS(СВЦЭМ!$E$39:$E$782,СВЦЭМ!$A$39:$A$782,$A202,СВЦЭМ!$B$39:$B$782,R$191)+'СЕТ СН'!$F$15</f>
        <v>133.86907352</v>
      </c>
      <c r="S202" s="36">
        <f>SUMIFS(СВЦЭМ!$E$39:$E$782,СВЦЭМ!$A$39:$A$782,$A202,СВЦЭМ!$B$39:$B$782,S$191)+'СЕТ СН'!$F$15</f>
        <v>139.19238903999999</v>
      </c>
      <c r="T202" s="36">
        <f>SUMIFS(СВЦЭМ!$E$39:$E$782,СВЦЭМ!$A$39:$A$782,$A202,СВЦЭМ!$B$39:$B$782,T$191)+'СЕТ СН'!$F$15</f>
        <v>147.02491282</v>
      </c>
      <c r="U202" s="36">
        <f>SUMIFS(СВЦЭМ!$E$39:$E$782,СВЦЭМ!$A$39:$A$782,$A202,СВЦЭМ!$B$39:$B$782,U$191)+'СЕТ СН'!$F$15</f>
        <v>150.25922312</v>
      </c>
      <c r="V202" s="36">
        <f>SUMIFS(СВЦЭМ!$E$39:$E$782,СВЦЭМ!$A$39:$A$782,$A202,СВЦЭМ!$B$39:$B$782,V$191)+'СЕТ СН'!$F$15</f>
        <v>149.82220855</v>
      </c>
      <c r="W202" s="36">
        <f>SUMIFS(СВЦЭМ!$E$39:$E$782,СВЦЭМ!$A$39:$A$782,$A202,СВЦЭМ!$B$39:$B$782,W$191)+'СЕТ СН'!$F$15</f>
        <v>154.63312507000001</v>
      </c>
      <c r="X202" s="36">
        <f>SUMIFS(СВЦЭМ!$E$39:$E$782,СВЦЭМ!$A$39:$A$782,$A202,СВЦЭМ!$B$39:$B$782,X$191)+'СЕТ СН'!$F$15</f>
        <v>151.93541984000001</v>
      </c>
      <c r="Y202" s="36">
        <f>SUMIFS(СВЦЭМ!$E$39:$E$782,СВЦЭМ!$A$39:$A$782,$A202,СВЦЭМ!$B$39:$B$782,Y$191)+'СЕТ СН'!$F$15</f>
        <v>150.78188270000001</v>
      </c>
    </row>
    <row r="203" spans="1:25" ht="15.75" x14ac:dyDescent="0.2">
      <c r="A203" s="35">
        <f t="shared" si="5"/>
        <v>44846</v>
      </c>
      <c r="B203" s="36">
        <f>SUMIFS(СВЦЭМ!$E$39:$E$782,СВЦЭМ!$A$39:$A$782,$A203,СВЦЭМ!$B$39:$B$782,B$191)+'СЕТ СН'!$F$15</f>
        <v>137.24942492</v>
      </c>
      <c r="C203" s="36">
        <f>SUMIFS(СВЦЭМ!$E$39:$E$782,СВЦЭМ!$A$39:$A$782,$A203,СВЦЭМ!$B$39:$B$782,C$191)+'СЕТ СН'!$F$15</f>
        <v>140.96959396</v>
      </c>
      <c r="D203" s="36">
        <f>SUMIFS(СВЦЭМ!$E$39:$E$782,СВЦЭМ!$A$39:$A$782,$A203,СВЦЭМ!$B$39:$B$782,D$191)+'СЕТ СН'!$F$15</f>
        <v>144.15089558</v>
      </c>
      <c r="E203" s="36">
        <f>SUMIFS(СВЦЭМ!$E$39:$E$782,СВЦЭМ!$A$39:$A$782,$A203,СВЦЭМ!$B$39:$B$782,E$191)+'СЕТ СН'!$F$15</f>
        <v>143.13283862</v>
      </c>
      <c r="F203" s="36">
        <f>SUMIFS(СВЦЭМ!$E$39:$E$782,СВЦЭМ!$A$39:$A$782,$A203,СВЦЭМ!$B$39:$B$782,F$191)+'СЕТ СН'!$F$15</f>
        <v>142.33908378999999</v>
      </c>
      <c r="G203" s="36">
        <f>SUMIFS(СВЦЭМ!$E$39:$E$782,СВЦЭМ!$A$39:$A$782,$A203,СВЦЭМ!$B$39:$B$782,G$191)+'СЕТ СН'!$F$15</f>
        <v>142.09027356999999</v>
      </c>
      <c r="H203" s="36">
        <f>SUMIFS(СВЦЭМ!$E$39:$E$782,СВЦЭМ!$A$39:$A$782,$A203,СВЦЭМ!$B$39:$B$782,H$191)+'СЕТ СН'!$F$15</f>
        <v>138.33033968000001</v>
      </c>
      <c r="I203" s="36">
        <f>SUMIFS(СВЦЭМ!$E$39:$E$782,СВЦЭМ!$A$39:$A$782,$A203,СВЦЭМ!$B$39:$B$782,I$191)+'СЕТ СН'!$F$15</f>
        <v>133.89108891000001</v>
      </c>
      <c r="J203" s="36">
        <f>SUMIFS(СВЦЭМ!$E$39:$E$782,СВЦЭМ!$A$39:$A$782,$A203,СВЦЭМ!$B$39:$B$782,J$191)+'СЕТ СН'!$F$15</f>
        <v>135.15482133</v>
      </c>
      <c r="K203" s="36">
        <f>SUMIFS(СВЦЭМ!$E$39:$E$782,СВЦЭМ!$A$39:$A$782,$A203,СВЦЭМ!$B$39:$B$782,K$191)+'СЕТ СН'!$F$15</f>
        <v>134.37541519999999</v>
      </c>
      <c r="L203" s="36">
        <f>SUMIFS(СВЦЭМ!$E$39:$E$782,СВЦЭМ!$A$39:$A$782,$A203,СВЦЭМ!$B$39:$B$782,L$191)+'СЕТ СН'!$F$15</f>
        <v>133.36045067000001</v>
      </c>
      <c r="M203" s="36">
        <f>SUMIFS(СВЦЭМ!$E$39:$E$782,СВЦЭМ!$A$39:$A$782,$A203,СВЦЭМ!$B$39:$B$782,M$191)+'СЕТ СН'!$F$15</f>
        <v>132.60095265000001</v>
      </c>
      <c r="N203" s="36">
        <f>SUMIFS(СВЦЭМ!$E$39:$E$782,СВЦЭМ!$A$39:$A$782,$A203,СВЦЭМ!$B$39:$B$782,N$191)+'СЕТ СН'!$F$15</f>
        <v>135.28189895</v>
      </c>
      <c r="O203" s="36">
        <f>SUMIFS(СВЦЭМ!$E$39:$E$782,СВЦЭМ!$A$39:$A$782,$A203,СВЦЭМ!$B$39:$B$782,O$191)+'СЕТ СН'!$F$15</f>
        <v>134.77057063000001</v>
      </c>
      <c r="P203" s="36">
        <f>SUMIFS(СВЦЭМ!$E$39:$E$782,СВЦЭМ!$A$39:$A$782,$A203,СВЦЭМ!$B$39:$B$782,P$191)+'СЕТ СН'!$F$15</f>
        <v>133.64106756000001</v>
      </c>
      <c r="Q203" s="36">
        <f>SUMIFS(СВЦЭМ!$E$39:$E$782,СВЦЭМ!$A$39:$A$782,$A203,СВЦЭМ!$B$39:$B$782,Q$191)+'СЕТ СН'!$F$15</f>
        <v>134.40451254999999</v>
      </c>
      <c r="R203" s="36">
        <f>SUMIFS(СВЦЭМ!$E$39:$E$782,СВЦЭМ!$A$39:$A$782,$A203,СВЦЭМ!$B$39:$B$782,R$191)+'СЕТ СН'!$F$15</f>
        <v>131.23737887999999</v>
      </c>
      <c r="S203" s="36">
        <f>SUMIFS(СВЦЭМ!$E$39:$E$782,СВЦЭМ!$A$39:$A$782,$A203,СВЦЭМ!$B$39:$B$782,S$191)+'СЕТ СН'!$F$15</f>
        <v>131.56461999999999</v>
      </c>
      <c r="T203" s="36">
        <f>SUMIFS(СВЦЭМ!$E$39:$E$782,СВЦЭМ!$A$39:$A$782,$A203,СВЦЭМ!$B$39:$B$782,T$191)+'СЕТ СН'!$F$15</f>
        <v>151.07076569</v>
      </c>
      <c r="U203" s="36">
        <f>SUMIFS(СВЦЭМ!$E$39:$E$782,СВЦЭМ!$A$39:$A$782,$A203,СВЦЭМ!$B$39:$B$782,U$191)+'СЕТ СН'!$F$15</f>
        <v>149.78460324</v>
      </c>
      <c r="V203" s="36">
        <f>SUMIFS(СВЦЭМ!$E$39:$E$782,СВЦЭМ!$A$39:$A$782,$A203,СВЦЭМ!$B$39:$B$782,V$191)+'СЕТ СН'!$F$15</f>
        <v>155.28167583999999</v>
      </c>
      <c r="W203" s="36">
        <f>SUMIFS(СВЦЭМ!$E$39:$E$782,СВЦЭМ!$A$39:$A$782,$A203,СВЦЭМ!$B$39:$B$782,W$191)+'СЕТ СН'!$F$15</f>
        <v>143.09381450999999</v>
      </c>
      <c r="X203" s="36">
        <f>SUMIFS(СВЦЭМ!$E$39:$E$782,СВЦЭМ!$A$39:$A$782,$A203,СВЦЭМ!$B$39:$B$782,X$191)+'СЕТ СН'!$F$15</f>
        <v>138.49479600000001</v>
      </c>
      <c r="Y203" s="36">
        <f>SUMIFS(СВЦЭМ!$E$39:$E$782,СВЦЭМ!$A$39:$A$782,$A203,СВЦЭМ!$B$39:$B$782,Y$191)+'СЕТ СН'!$F$15</f>
        <v>136.22410127000001</v>
      </c>
    </row>
    <row r="204" spans="1:25" ht="15.75" x14ac:dyDescent="0.2">
      <c r="A204" s="35">
        <f t="shared" si="5"/>
        <v>44847</v>
      </c>
      <c r="B204" s="36">
        <f>SUMIFS(СВЦЭМ!$E$39:$E$782,СВЦЭМ!$A$39:$A$782,$A204,СВЦЭМ!$B$39:$B$782,B$191)+'СЕТ СН'!$F$15</f>
        <v>150.90271439</v>
      </c>
      <c r="C204" s="36">
        <f>SUMIFS(СВЦЭМ!$E$39:$E$782,СВЦЭМ!$A$39:$A$782,$A204,СВЦЭМ!$B$39:$B$782,C$191)+'СЕТ СН'!$F$15</f>
        <v>154.27591649999999</v>
      </c>
      <c r="D204" s="36">
        <f>SUMIFS(СВЦЭМ!$E$39:$E$782,СВЦЭМ!$A$39:$A$782,$A204,СВЦЭМ!$B$39:$B$782,D$191)+'СЕТ СН'!$F$15</f>
        <v>153.96996734000001</v>
      </c>
      <c r="E204" s="36">
        <f>SUMIFS(СВЦЭМ!$E$39:$E$782,СВЦЭМ!$A$39:$A$782,$A204,СВЦЭМ!$B$39:$B$782,E$191)+'СЕТ СН'!$F$15</f>
        <v>154.76199611000001</v>
      </c>
      <c r="F204" s="36">
        <f>SUMIFS(СВЦЭМ!$E$39:$E$782,СВЦЭМ!$A$39:$A$782,$A204,СВЦЭМ!$B$39:$B$782,F$191)+'СЕТ СН'!$F$15</f>
        <v>155.03276876000001</v>
      </c>
      <c r="G204" s="36">
        <f>SUMIFS(СВЦЭМ!$E$39:$E$782,СВЦЭМ!$A$39:$A$782,$A204,СВЦЭМ!$B$39:$B$782,G$191)+'СЕТ СН'!$F$15</f>
        <v>153.35277819999999</v>
      </c>
      <c r="H204" s="36">
        <f>SUMIFS(СВЦЭМ!$E$39:$E$782,СВЦЭМ!$A$39:$A$782,$A204,СВЦЭМ!$B$39:$B$782,H$191)+'СЕТ СН'!$F$15</f>
        <v>149.44622183000001</v>
      </c>
      <c r="I204" s="36">
        <f>SUMIFS(СВЦЭМ!$E$39:$E$782,СВЦЭМ!$A$39:$A$782,$A204,СВЦЭМ!$B$39:$B$782,I$191)+'СЕТ СН'!$F$15</f>
        <v>146.12856456</v>
      </c>
      <c r="J204" s="36">
        <f>SUMIFS(СВЦЭМ!$E$39:$E$782,СВЦЭМ!$A$39:$A$782,$A204,СВЦЭМ!$B$39:$B$782,J$191)+'СЕТ СН'!$F$15</f>
        <v>144.59195219</v>
      </c>
      <c r="K204" s="36">
        <f>SUMIFS(СВЦЭМ!$E$39:$E$782,СВЦЭМ!$A$39:$A$782,$A204,СВЦЭМ!$B$39:$B$782,K$191)+'СЕТ СН'!$F$15</f>
        <v>148.78793690000001</v>
      </c>
      <c r="L204" s="36">
        <f>SUMIFS(СВЦЭМ!$E$39:$E$782,СВЦЭМ!$A$39:$A$782,$A204,СВЦЭМ!$B$39:$B$782,L$191)+'СЕТ СН'!$F$15</f>
        <v>146.95718062</v>
      </c>
      <c r="M204" s="36">
        <f>SUMIFS(СВЦЭМ!$E$39:$E$782,СВЦЭМ!$A$39:$A$782,$A204,СВЦЭМ!$B$39:$B$782,M$191)+'СЕТ СН'!$F$15</f>
        <v>148.56703404999999</v>
      </c>
      <c r="N204" s="36">
        <f>SUMIFS(СВЦЭМ!$E$39:$E$782,СВЦЭМ!$A$39:$A$782,$A204,СВЦЭМ!$B$39:$B$782,N$191)+'СЕТ СН'!$F$15</f>
        <v>147.43822895</v>
      </c>
      <c r="O204" s="36">
        <f>SUMIFS(СВЦЭМ!$E$39:$E$782,СВЦЭМ!$A$39:$A$782,$A204,СВЦЭМ!$B$39:$B$782,O$191)+'СЕТ СН'!$F$15</f>
        <v>147.01761109</v>
      </c>
      <c r="P204" s="36">
        <f>SUMIFS(СВЦЭМ!$E$39:$E$782,СВЦЭМ!$A$39:$A$782,$A204,СВЦЭМ!$B$39:$B$782,P$191)+'СЕТ СН'!$F$15</f>
        <v>146.58662328</v>
      </c>
      <c r="Q204" s="36">
        <f>SUMIFS(СВЦЭМ!$E$39:$E$782,СВЦЭМ!$A$39:$A$782,$A204,СВЦЭМ!$B$39:$B$782,Q$191)+'СЕТ СН'!$F$15</f>
        <v>145.27842773</v>
      </c>
      <c r="R204" s="36">
        <f>SUMIFS(СВЦЭМ!$E$39:$E$782,СВЦЭМ!$A$39:$A$782,$A204,СВЦЭМ!$B$39:$B$782,R$191)+'СЕТ СН'!$F$15</f>
        <v>150.64061687</v>
      </c>
      <c r="S204" s="36">
        <f>SUMIFS(СВЦЭМ!$E$39:$E$782,СВЦЭМ!$A$39:$A$782,$A204,СВЦЭМ!$B$39:$B$782,S$191)+'СЕТ СН'!$F$15</f>
        <v>146.54189801999999</v>
      </c>
      <c r="T204" s="36">
        <f>SUMIFS(СВЦЭМ!$E$39:$E$782,СВЦЭМ!$A$39:$A$782,$A204,СВЦЭМ!$B$39:$B$782,T$191)+'СЕТ СН'!$F$15</f>
        <v>149.39820857999999</v>
      </c>
      <c r="U204" s="36">
        <f>SUMIFS(СВЦЭМ!$E$39:$E$782,СВЦЭМ!$A$39:$A$782,$A204,СВЦЭМ!$B$39:$B$782,U$191)+'СЕТ СН'!$F$15</f>
        <v>151.55940035</v>
      </c>
      <c r="V204" s="36">
        <f>SUMIFS(СВЦЭМ!$E$39:$E$782,СВЦЭМ!$A$39:$A$782,$A204,СВЦЭМ!$B$39:$B$782,V$191)+'СЕТ СН'!$F$15</f>
        <v>148.77077983999999</v>
      </c>
      <c r="W204" s="36">
        <f>SUMIFS(СВЦЭМ!$E$39:$E$782,СВЦЭМ!$A$39:$A$782,$A204,СВЦЭМ!$B$39:$B$782,W$191)+'СЕТ СН'!$F$15</f>
        <v>147.20056069</v>
      </c>
      <c r="X204" s="36">
        <f>SUMIFS(СВЦЭМ!$E$39:$E$782,СВЦЭМ!$A$39:$A$782,$A204,СВЦЭМ!$B$39:$B$782,X$191)+'СЕТ СН'!$F$15</f>
        <v>146.67277616000001</v>
      </c>
      <c r="Y204" s="36">
        <f>SUMIFS(СВЦЭМ!$E$39:$E$782,СВЦЭМ!$A$39:$A$782,$A204,СВЦЭМ!$B$39:$B$782,Y$191)+'СЕТ СН'!$F$15</f>
        <v>146.07009739</v>
      </c>
    </row>
    <row r="205" spans="1:25" ht="15.75" x14ac:dyDescent="0.2">
      <c r="A205" s="35">
        <f t="shared" si="5"/>
        <v>44848</v>
      </c>
      <c r="B205" s="36">
        <f>SUMIFS(СВЦЭМ!$E$39:$E$782,СВЦЭМ!$A$39:$A$782,$A205,СВЦЭМ!$B$39:$B$782,B$191)+'СЕТ СН'!$F$15</f>
        <v>154.35656408</v>
      </c>
      <c r="C205" s="36">
        <f>SUMIFS(СВЦЭМ!$E$39:$E$782,СВЦЭМ!$A$39:$A$782,$A205,СВЦЭМ!$B$39:$B$782,C$191)+'СЕТ СН'!$F$15</f>
        <v>156.4045892</v>
      </c>
      <c r="D205" s="36">
        <f>SUMIFS(СВЦЭМ!$E$39:$E$782,СВЦЭМ!$A$39:$A$782,$A205,СВЦЭМ!$B$39:$B$782,D$191)+'СЕТ СН'!$F$15</f>
        <v>160.82254846999999</v>
      </c>
      <c r="E205" s="36">
        <f>SUMIFS(СВЦЭМ!$E$39:$E$782,СВЦЭМ!$A$39:$A$782,$A205,СВЦЭМ!$B$39:$B$782,E$191)+'СЕТ СН'!$F$15</f>
        <v>163.26991727000001</v>
      </c>
      <c r="F205" s="36">
        <f>SUMIFS(СВЦЭМ!$E$39:$E$782,СВЦЭМ!$A$39:$A$782,$A205,СВЦЭМ!$B$39:$B$782,F$191)+'СЕТ СН'!$F$15</f>
        <v>163.46429133999999</v>
      </c>
      <c r="G205" s="36">
        <f>SUMIFS(СВЦЭМ!$E$39:$E$782,СВЦЭМ!$A$39:$A$782,$A205,СВЦЭМ!$B$39:$B$782,G$191)+'СЕТ СН'!$F$15</f>
        <v>161.49463312</v>
      </c>
      <c r="H205" s="36">
        <f>SUMIFS(СВЦЭМ!$E$39:$E$782,СВЦЭМ!$A$39:$A$782,$A205,СВЦЭМ!$B$39:$B$782,H$191)+'СЕТ СН'!$F$15</f>
        <v>152.00239852999999</v>
      </c>
      <c r="I205" s="36">
        <f>SUMIFS(СВЦЭМ!$E$39:$E$782,СВЦЭМ!$A$39:$A$782,$A205,СВЦЭМ!$B$39:$B$782,I$191)+'СЕТ СН'!$F$15</f>
        <v>153.77068796</v>
      </c>
      <c r="J205" s="36">
        <f>SUMIFS(СВЦЭМ!$E$39:$E$782,СВЦЭМ!$A$39:$A$782,$A205,СВЦЭМ!$B$39:$B$782,J$191)+'СЕТ СН'!$F$15</f>
        <v>153.85863187000001</v>
      </c>
      <c r="K205" s="36">
        <f>SUMIFS(СВЦЭМ!$E$39:$E$782,СВЦЭМ!$A$39:$A$782,$A205,СВЦЭМ!$B$39:$B$782,K$191)+'СЕТ СН'!$F$15</f>
        <v>153.64642420999999</v>
      </c>
      <c r="L205" s="36">
        <f>SUMIFS(СВЦЭМ!$E$39:$E$782,СВЦЭМ!$A$39:$A$782,$A205,СВЦЭМ!$B$39:$B$782,L$191)+'СЕТ СН'!$F$15</f>
        <v>155.01977579999999</v>
      </c>
      <c r="M205" s="36">
        <f>SUMIFS(СВЦЭМ!$E$39:$E$782,СВЦЭМ!$A$39:$A$782,$A205,СВЦЭМ!$B$39:$B$782,M$191)+'СЕТ СН'!$F$15</f>
        <v>151.09553672999999</v>
      </c>
      <c r="N205" s="36">
        <f>SUMIFS(СВЦЭМ!$E$39:$E$782,СВЦЭМ!$A$39:$A$782,$A205,СВЦЭМ!$B$39:$B$782,N$191)+'СЕТ СН'!$F$15</f>
        <v>151.36366649999999</v>
      </c>
      <c r="O205" s="36">
        <f>SUMIFS(СВЦЭМ!$E$39:$E$782,СВЦЭМ!$A$39:$A$782,$A205,СВЦЭМ!$B$39:$B$782,O$191)+'СЕТ СН'!$F$15</f>
        <v>151.86451445</v>
      </c>
      <c r="P205" s="36">
        <f>SUMIFS(СВЦЭМ!$E$39:$E$782,СВЦЭМ!$A$39:$A$782,$A205,СВЦЭМ!$B$39:$B$782,P$191)+'СЕТ СН'!$F$15</f>
        <v>151.81811119</v>
      </c>
      <c r="Q205" s="36">
        <f>SUMIFS(СВЦЭМ!$E$39:$E$782,СВЦЭМ!$A$39:$A$782,$A205,СВЦЭМ!$B$39:$B$782,Q$191)+'СЕТ СН'!$F$15</f>
        <v>151.96559730999999</v>
      </c>
      <c r="R205" s="36">
        <f>SUMIFS(СВЦЭМ!$E$39:$E$782,СВЦЭМ!$A$39:$A$782,$A205,СВЦЭМ!$B$39:$B$782,R$191)+'СЕТ СН'!$F$15</f>
        <v>150.48882766</v>
      </c>
      <c r="S205" s="36">
        <f>SUMIFS(СВЦЭМ!$E$39:$E$782,СВЦЭМ!$A$39:$A$782,$A205,СВЦЭМ!$B$39:$B$782,S$191)+'СЕТ СН'!$F$15</f>
        <v>153.00809090999999</v>
      </c>
      <c r="T205" s="36">
        <f>SUMIFS(СВЦЭМ!$E$39:$E$782,СВЦЭМ!$A$39:$A$782,$A205,СВЦЭМ!$B$39:$B$782,T$191)+'СЕТ СН'!$F$15</f>
        <v>153.89836206999999</v>
      </c>
      <c r="U205" s="36">
        <f>SUMIFS(СВЦЭМ!$E$39:$E$782,СВЦЭМ!$A$39:$A$782,$A205,СВЦЭМ!$B$39:$B$782,U$191)+'СЕТ СН'!$F$15</f>
        <v>153.32294931999999</v>
      </c>
      <c r="V205" s="36">
        <f>SUMIFS(СВЦЭМ!$E$39:$E$782,СВЦЭМ!$A$39:$A$782,$A205,СВЦЭМ!$B$39:$B$782,V$191)+'СЕТ СН'!$F$15</f>
        <v>155.07641641000001</v>
      </c>
      <c r="W205" s="36">
        <f>SUMIFS(СВЦЭМ!$E$39:$E$782,СВЦЭМ!$A$39:$A$782,$A205,СВЦЭМ!$B$39:$B$782,W$191)+'СЕТ СН'!$F$15</f>
        <v>154.8253656</v>
      </c>
      <c r="X205" s="36">
        <f>SUMIFS(СВЦЭМ!$E$39:$E$782,СВЦЭМ!$A$39:$A$782,$A205,СВЦЭМ!$B$39:$B$782,X$191)+'СЕТ СН'!$F$15</f>
        <v>153.85013712</v>
      </c>
      <c r="Y205" s="36">
        <f>SUMIFS(СВЦЭМ!$E$39:$E$782,СВЦЭМ!$A$39:$A$782,$A205,СВЦЭМ!$B$39:$B$782,Y$191)+'СЕТ СН'!$F$15</f>
        <v>151.01021322</v>
      </c>
    </row>
    <row r="206" spans="1:25" ht="15.75" x14ac:dyDescent="0.2">
      <c r="A206" s="35">
        <f t="shared" si="5"/>
        <v>44849</v>
      </c>
      <c r="B206" s="36">
        <f>SUMIFS(СВЦЭМ!$E$39:$E$782,СВЦЭМ!$A$39:$A$782,$A206,СВЦЭМ!$B$39:$B$782,B$191)+'СЕТ СН'!$F$15</f>
        <v>138.60967862999999</v>
      </c>
      <c r="C206" s="36">
        <f>SUMIFS(СВЦЭМ!$E$39:$E$782,СВЦЭМ!$A$39:$A$782,$A206,СВЦЭМ!$B$39:$B$782,C$191)+'СЕТ СН'!$F$15</f>
        <v>137.19076203</v>
      </c>
      <c r="D206" s="36">
        <f>SUMIFS(СВЦЭМ!$E$39:$E$782,СВЦЭМ!$A$39:$A$782,$A206,СВЦЭМ!$B$39:$B$782,D$191)+'СЕТ СН'!$F$15</f>
        <v>135.47100083999999</v>
      </c>
      <c r="E206" s="36">
        <f>SUMIFS(СВЦЭМ!$E$39:$E$782,СВЦЭМ!$A$39:$A$782,$A206,СВЦЭМ!$B$39:$B$782,E$191)+'СЕТ СН'!$F$15</f>
        <v>134.74597349999999</v>
      </c>
      <c r="F206" s="36">
        <f>SUMIFS(СВЦЭМ!$E$39:$E$782,СВЦЭМ!$A$39:$A$782,$A206,СВЦЭМ!$B$39:$B$782,F$191)+'СЕТ СН'!$F$15</f>
        <v>133.96548985000001</v>
      </c>
      <c r="G206" s="36">
        <f>SUMIFS(СВЦЭМ!$E$39:$E$782,СВЦЭМ!$A$39:$A$782,$A206,СВЦЭМ!$B$39:$B$782,G$191)+'СЕТ СН'!$F$15</f>
        <v>134.07747187999999</v>
      </c>
      <c r="H206" s="36">
        <f>SUMIFS(СВЦЭМ!$E$39:$E$782,СВЦЭМ!$A$39:$A$782,$A206,СВЦЭМ!$B$39:$B$782,H$191)+'СЕТ СН'!$F$15</f>
        <v>136.51916195999999</v>
      </c>
      <c r="I206" s="36">
        <f>SUMIFS(СВЦЭМ!$E$39:$E$782,СВЦЭМ!$A$39:$A$782,$A206,СВЦЭМ!$B$39:$B$782,I$191)+'СЕТ СН'!$F$15</f>
        <v>131.52855334</v>
      </c>
      <c r="J206" s="36">
        <f>SUMIFS(СВЦЭМ!$E$39:$E$782,СВЦЭМ!$A$39:$A$782,$A206,СВЦЭМ!$B$39:$B$782,J$191)+'СЕТ СН'!$F$15</f>
        <v>132.29789897000001</v>
      </c>
      <c r="K206" s="36">
        <f>SUMIFS(СВЦЭМ!$E$39:$E$782,СВЦЭМ!$A$39:$A$782,$A206,СВЦЭМ!$B$39:$B$782,K$191)+'СЕТ СН'!$F$15</f>
        <v>133.05568983000001</v>
      </c>
      <c r="L206" s="36">
        <f>SUMIFS(СВЦЭМ!$E$39:$E$782,СВЦЭМ!$A$39:$A$782,$A206,СВЦЭМ!$B$39:$B$782,L$191)+'СЕТ СН'!$F$15</f>
        <v>138.70431785</v>
      </c>
      <c r="M206" s="36">
        <f>SUMIFS(СВЦЭМ!$E$39:$E$782,СВЦЭМ!$A$39:$A$782,$A206,СВЦЭМ!$B$39:$B$782,M$191)+'СЕТ СН'!$F$15</f>
        <v>133.26914880999999</v>
      </c>
      <c r="N206" s="36">
        <f>SUMIFS(СВЦЭМ!$E$39:$E$782,СВЦЭМ!$A$39:$A$782,$A206,СВЦЭМ!$B$39:$B$782,N$191)+'СЕТ СН'!$F$15</f>
        <v>123.1503172</v>
      </c>
      <c r="O206" s="36">
        <f>SUMIFS(СВЦЭМ!$E$39:$E$782,СВЦЭМ!$A$39:$A$782,$A206,СВЦЭМ!$B$39:$B$782,O$191)+'СЕТ СН'!$F$15</f>
        <v>121.83003746999999</v>
      </c>
      <c r="P206" s="36">
        <f>SUMIFS(СВЦЭМ!$E$39:$E$782,СВЦЭМ!$A$39:$A$782,$A206,СВЦЭМ!$B$39:$B$782,P$191)+'СЕТ СН'!$F$15</f>
        <v>122.51488267000001</v>
      </c>
      <c r="Q206" s="36">
        <f>SUMIFS(СВЦЭМ!$E$39:$E$782,СВЦЭМ!$A$39:$A$782,$A206,СВЦЭМ!$B$39:$B$782,Q$191)+'СЕТ СН'!$F$15</f>
        <v>123.52110752999999</v>
      </c>
      <c r="R206" s="36">
        <f>SUMIFS(СВЦЭМ!$E$39:$E$782,СВЦЭМ!$A$39:$A$782,$A206,СВЦЭМ!$B$39:$B$782,R$191)+'СЕТ СН'!$F$15</f>
        <v>130.39557231000001</v>
      </c>
      <c r="S206" s="36">
        <f>SUMIFS(СВЦЭМ!$E$39:$E$782,СВЦЭМ!$A$39:$A$782,$A206,СВЦЭМ!$B$39:$B$782,S$191)+'СЕТ СН'!$F$15</f>
        <v>134.83878806000001</v>
      </c>
      <c r="T206" s="36">
        <f>SUMIFS(СВЦЭМ!$E$39:$E$782,СВЦЭМ!$A$39:$A$782,$A206,СВЦЭМ!$B$39:$B$782,T$191)+'СЕТ СН'!$F$15</f>
        <v>143.49243375</v>
      </c>
      <c r="U206" s="36">
        <f>SUMIFS(СВЦЭМ!$E$39:$E$782,СВЦЭМ!$A$39:$A$782,$A206,СВЦЭМ!$B$39:$B$782,U$191)+'СЕТ СН'!$F$15</f>
        <v>147.50250084999999</v>
      </c>
      <c r="V206" s="36">
        <f>SUMIFS(СВЦЭМ!$E$39:$E$782,СВЦЭМ!$A$39:$A$782,$A206,СВЦЭМ!$B$39:$B$782,V$191)+'СЕТ СН'!$F$15</f>
        <v>146.25719171</v>
      </c>
      <c r="W206" s="36">
        <f>SUMIFS(СВЦЭМ!$E$39:$E$782,СВЦЭМ!$A$39:$A$782,$A206,СВЦЭМ!$B$39:$B$782,W$191)+'СЕТ СН'!$F$15</f>
        <v>144.11807150999999</v>
      </c>
      <c r="X206" s="36">
        <f>SUMIFS(СВЦЭМ!$E$39:$E$782,СВЦЭМ!$A$39:$A$782,$A206,СВЦЭМ!$B$39:$B$782,X$191)+'СЕТ СН'!$F$15</f>
        <v>148.10776605999999</v>
      </c>
      <c r="Y206" s="36">
        <f>SUMIFS(СВЦЭМ!$E$39:$E$782,СВЦЭМ!$A$39:$A$782,$A206,СВЦЭМ!$B$39:$B$782,Y$191)+'СЕТ СН'!$F$15</f>
        <v>141.00404777</v>
      </c>
    </row>
    <row r="207" spans="1:25" ht="15.75" x14ac:dyDescent="0.2">
      <c r="A207" s="35">
        <f t="shared" si="5"/>
        <v>44850</v>
      </c>
      <c r="B207" s="36">
        <f>SUMIFS(СВЦЭМ!$E$39:$E$782,СВЦЭМ!$A$39:$A$782,$A207,СВЦЭМ!$B$39:$B$782,B$191)+'СЕТ СН'!$F$15</f>
        <v>131.63622222000001</v>
      </c>
      <c r="C207" s="36">
        <f>SUMIFS(СВЦЭМ!$E$39:$E$782,СВЦЭМ!$A$39:$A$782,$A207,СВЦЭМ!$B$39:$B$782,C$191)+'СЕТ СН'!$F$15</f>
        <v>134.81725872000001</v>
      </c>
      <c r="D207" s="36">
        <f>SUMIFS(СВЦЭМ!$E$39:$E$782,СВЦЭМ!$A$39:$A$782,$A207,СВЦЭМ!$B$39:$B$782,D$191)+'СЕТ СН'!$F$15</f>
        <v>136.53319046999999</v>
      </c>
      <c r="E207" s="36">
        <f>SUMIFS(СВЦЭМ!$E$39:$E$782,СВЦЭМ!$A$39:$A$782,$A207,СВЦЭМ!$B$39:$B$782,E$191)+'СЕТ СН'!$F$15</f>
        <v>138.04586792000001</v>
      </c>
      <c r="F207" s="36">
        <f>SUMIFS(СВЦЭМ!$E$39:$E$782,СВЦЭМ!$A$39:$A$782,$A207,СВЦЭМ!$B$39:$B$782,F$191)+'СЕТ СН'!$F$15</f>
        <v>137.09619239</v>
      </c>
      <c r="G207" s="36">
        <f>SUMIFS(СВЦЭМ!$E$39:$E$782,СВЦЭМ!$A$39:$A$782,$A207,СВЦЭМ!$B$39:$B$782,G$191)+'СЕТ СН'!$F$15</f>
        <v>135.35501801000001</v>
      </c>
      <c r="H207" s="36">
        <f>SUMIFS(СВЦЭМ!$E$39:$E$782,СВЦЭМ!$A$39:$A$782,$A207,СВЦЭМ!$B$39:$B$782,H$191)+'СЕТ СН'!$F$15</f>
        <v>132.97325606000001</v>
      </c>
      <c r="I207" s="36">
        <f>SUMIFS(СВЦЭМ!$E$39:$E$782,СВЦЭМ!$A$39:$A$782,$A207,СВЦЭМ!$B$39:$B$782,I$191)+'СЕТ СН'!$F$15</f>
        <v>129.64949554</v>
      </c>
      <c r="J207" s="36">
        <f>SUMIFS(СВЦЭМ!$E$39:$E$782,СВЦЭМ!$A$39:$A$782,$A207,СВЦЭМ!$B$39:$B$782,J$191)+'СЕТ СН'!$F$15</f>
        <v>121.81989969999999</v>
      </c>
      <c r="K207" s="36">
        <f>SUMIFS(СВЦЭМ!$E$39:$E$782,СВЦЭМ!$A$39:$A$782,$A207,СВЦЭМ!$B$39:$B$782,K$191)+'СЕТ СН'!$F$15</f>
        <v>118.13254391</v>
      </c>
      <c r="L207" s="36">
        <f>SUMIFS(СВЦЭМ!$E$39:$E$782,СВЦЭМ!$A$39:$A$782,$A207,СВЦЭМ!$B$39:$B$782,L$191)+'СЕТ СН'!$F$15</f>
        <v>116.87897700000001</v>
      </c>
      <c r="M207" s="36">
        <f>SUMIFS(СВЦЭМ!$E$39:$E$782,СВЦЭМ!$A$39:$A$782,$A207,СВЦЭМ!$B$39:$B$782,M$191)+'СЕТ СН'!$F$15</f>
        <v>117.91824783</v>
      </c>
      <c r="N207" s="36">
        <f>SUMIFS(СВЦЭМ!$E$39:$E$782,СВЦЭМ!$A$39:$A$782,$A207,СВЦЭМ!$B$39:$B$782,N$191)+'СЕТ СН'!$F$15</f>
        <v>120.04891923</v>
      </c>
      <c r="O207" s="36">
        <f>SUMIFS(СВЦЭМ!$E$39:$E$782,СВЦЭМ!$A$39:$A$782,$A207,СВЦЭМ!$B$39:$B$782,O$191)+'СЕТ СН'!$F$15</f>
        <v>122.01420874999999</v>
      </c>
      <c r="P207" s="36">
        <f>SUMIFS(СВЦЭМ!$E$39:$E$782,СВЦЭМ!$A$39:$A$782,$A207,СВЦЭМ!$B$39:$B$782,P$191)+'СЕТ СН'!$F$15</f>
        <v>123.32673105000001</v>
      </c>
      <c r="Q207" s="36">
        <f>SUMIFS(СВЦЭМ!$E$39:$E$782,СВЦЭМ!$A$39:$A$782,$A207,СВЦЭМ!$B$39:$B$782,Q$191)+'СЕТ СН'!$F$15</f>
        <v>122.64825114999999</v>
      </c>
      <c r="R207" s="36">
        <f>SUMIFS(СВЦЭМ!$E$39:$E$782,СВЦЭМ!$A$39:$A$782,$A207,СВЦЭМ!$B$39:$B$782,R$191)+'СЕТ СН'!$F$15</f>
        <v>121.95171517999999</v>
      </c>
      <c r="S207" s="36">
        <f>SUMIFS(СВЦЭМ!$E$39:$E$782,СВЦЭМ!$A$39:$A$782,$A207,СВЦЭМ!$B$39:$B$782,S$191)+'СЕТ СН'!$F$15</f>
        <v>122.10545553999999</v>
      </c>
      <c r="T207" s="36">
        <f>SUMIFS(СВЦЭМ!$E$39:$E$782,СВЦЭМ!$A$39:$A$782,$A207,СВЦЭМ!$B$39:$B$782,T$191)+'СЕТ СН'!$F$15</f>
        <v>118.53186279000001</v>
      </c>
      <c r="U207" s="36">
        <f>SUMIFS(СВЦЭМ!$E$39:$E$782,СВЦЭМ!$A$39:$A$782,$A207,СВЦЭМ!$B$39:$B$782,U$191)+'СЕТ СН'!$F$15</f>
        <v>116.92809576000001</v>
      </c>
      <c r="V207" s="36">
        <f>SUMIFS(СВЦЭМ!$E$39:$E$782,СВЦЭМ!$A$39:$A$782,$A207,СВЦЭМ!$B$39:$B$782,V$191)+'СЕТ СН'!$F$15</f>
        <v>117.29138132</v>
      </c>
      <c r="W207" s="36">
        <f>SUMIFS(СВЦЭМ!$E$39:$E$782,СВЦЭМ!$A$39:$A$782,$A207,СВЦЭМ!$B$39:$B$782,W$191)+'СЕТ СН'!$F$15</f>
        <v>118.86251487</v>
      </c>
      <c r="X207" s="36">
        <f>SUMIFS(СВЦЭМ!$E$39:$E$782,СВЦЭМ!$A$39:$A$782,$A207,СВЦЭМ!$B$39:$B$782,X$191)+'СЕТ СН'!$F$15</f>
        <v>123.04132713</v>
      </c>
      <c r="Y207" s="36">
        <f>SUMIFS(СВЦЭМ!$E$39:$E$782,СВЦЭМ!$A$39:$A$782,$A207,СВЦЭМ!$B$39:$B$782,Y$191)+'СЕТ СН'!$F$15</f>
        <v>127.76819029000001</v>
      </c>
    </row>
    <row r="208" spans="1:25" ht="15.75" x14ac:dyDescent="0.2">
      <c r="A208" s="35">
        <f t="shared" si="5"/>
        <v>44851</v>
      </c>
      <c r="B208" s="36">
        <f>SUMIFS(СВЦЭМ!$E$39:$E$782,СВЦЭМ!$A$39:$A$782,$A208,СВЦЭМ!$B$39:$B$782,B$191)+'СЕТ СН'!$F$15</f>
        <v>135.04827078</v>
      </c>
      <c r="C208" s="36">
        <f>SUMIFS(СВЦЭМ!$E$39:$E$782,СВЦЭМ!$A$39:$A$782,$A208,СВЦЭМ!$B$39:$B$782,C$191)+'СЕТ СН'!$F$15</f>
        <v>139.89861263</v>
      </c>
      <c r="D208" s="36">
        <f>SUMIFS(СВЦЭМ!$E$39:$E$782,СВЦЭМ!$A$39:$A$782,$A208,СВЦЭМ!$B$39:$B$782,D$191)+'СЕТ СН'!$F$15</f>
        <v>145.48851550000001</v>
      </c>
      <c r="E208" s="36">
        <f>SUMIFS(СВЦЭМ!$E$39:$E$782,СВЦЭМ!$A$39:$A$782,$A208,СВЦЭМ!$B$39:$B$782,E$191)+'СЕТ СН'!$F$15</f>
        <v>148.30330135</v>
      </c>
      <c r="F208" s="36">
        <f>SUMIFS(СВЦЭМ!$E$39:$E$782,СВЦЭМ!$A$39:$A$782,$A208,СВЦЭМ!$B$39:$B$782,F$191)+'СЕТ СН'!$F$15</f>
        <v>149.08881966999999</v>
      </c>
      <c r="G208" s="36">
        <f>SUMIFS(СВЦЭМ!$E$39:$E$782,СВЦЭМ!$A$39:$A$782,$A208,СВЦЭМ!$B$39:$B$782,G$191)+'СЕТ СН'!$F$15</f>
        <v>145.53718712</v>
      </c>
      <c r="H208" s="36">
        <f>SUMIFS(СВЦЭМ!$E$39:$E$782,СВЦЭМ!$A$39:$A$782,$A208,СВЦЭМ!$B$39:$B$782,H$191)+'СЕТ СН'!$F$15</f>
        <v>137.58913779</v>
      </c>
      <c r="I208" s="36">
        <f>SUMIFS(СВЦЭМ!$E$39:$E$782,СВЦЭМ!$A$39:$A$782,$A208,СВЦЭМ!$B$39:$B$782,I$191)+'СЕТ СН'!$F$15</f>
        <v>129.44914817</v>
      </c>
      <c r="J208" s="36">
        <f>SUMIFS(СВЦЭМ!$E$39:$E$782,СВЦЭМ!$A$39:$A$782,$A208,СВЦЭМ!$B$39:$B$782,J$191)+'СЕТ СН'!$F$15</f>
        <v>125.72631086</v>
      </c>
      <c r="K208" s="36">
        <f>SUMIFS(СВЦЭМ!$E$39:$E$782,СВЦЭМ!$A$39:$A$782,$A208,СВЦЭМ!$B$39:$B$782,K$191)+'СЕТ СН'!$F$15</f>
        <v>125.30869487</v>
      </c>
      <c r="L208" s="36">
        <f>SUMIFS(СВЦЭМ!$E$39:$E$782,СВЦЭМ!$A$39:$A$782,$A208,СВЦЭМ!$B$39:$B$782,L$191)+'СЕТ СН'!$F$15</f>
        <v>126.43333732000001</v>
      </c>
      <c r="M208" s="36">
        <f>SUMIFS(СВЦЭМ!$E$39:$E$782,СВЦЭМ!$A$39:$A$782,$A208,СВЦЭМ!$B$39:$B$782,M$191)+'СЕТ СН'!$F$15</f>
        <v>128.49853092000001</v>
      </c>
      <c r="N208" s="36">
        <f>SUMIFS(СВЦЭМ!$E$39:$E$782,СВЦЭМ!$A$39:$A$782,$A208,СВЦЭМ!$B$39:$B$782,N$191)+'СЕТ СН'!$F$15</f>
        <v>128.80641654999999</v>
      </c>
      <c r="O208" s="36">
        <f>SUMIFS(СВЦЭМ!$E$39:$E$782,СВЦЭМ!$A$39:$A$782,$A208,СВЦЭМ!$B$39:$B$782,O$191)+'СЕТ СН'!$F$15</f>
        <v>128.45944510999999</v>
      </c>
      <c r="P208" s="36">
        <f>SUMIFS(СВЦЭМ!$E$39:$E$782,СВЦЭМ!$A$39:$A$782,$A208,СВЦЭМ!$B$39:$B$782,P$191)+'СЕТ СН'!$F$15</f>
        <v>130.90586557</v>
      </c>
      <c r="Q208" s="36">
        <f>SUMIFS(СВЦЭМ!$E$39:$E$782,СВЦЭМ!$A$39:$A$782,$A208,СВЦЭМ!$B$39:$B$782,Q$191)+'СЕТ СН'!$F$15</f>
        <v>127.51421728</v>
      </c>
      <c r="R208" s="36">
        <f>SUMIFS(СВЦЭМ!$E$39:$E$782,СВЦЭМ!$A$39:$A$782,$A208,СВЦЭМ!$B$39:$B$782,R$191)+'СЕТ СН'!$F$15</f>
        <v>119.85431839</v>
      </c>
      <c r="S208" s="36">
        <f>SUMIFS(СВЦЭМ!$E$39:$E$782,СВЦЭМ!$A$39:$A$782,$A208,СВЦЭМ!$B$39:$B$782,S$191)+'СЕТ СН'!$F$15</f>
        <v>117.58495107</v>
      </c>
      <c r="T208" s="36">
        <f>SUMIFS(СВЦЭМ!$E$39:$E$782,СВЦЭМ!$A$39:$A$782,$A208,СВЦЭМ!$B$39:$B$782,T$191)+'СЕТ СН'!$F$15</f>
        <v>126.53068723</v>
      </c>
      <c r="U208" s="36">
        <f>SUMIFS(СВЦЭМ!$E$39:$E$782,СВЦЭМ!$A$39:$A$782,$A208,СВЦЭМ!$B$39:$B$782,U$191)+'СЕТ СН'!$F$15</f>
        <v>141.30213566</v>
      </c>
      <c r="V208" s="36">
        <f>SUMIFS(СВЦЭМ!$E$39:$E$782,СВЦЭМ!$A$39:$A$782,$A208,СВЦЭМ!$B$39:$B$782,V$191)+'СЕТ СН'!$F$15</f>
        <v>140.64311760999999</v>
      </c>
      <c r="W208" s="36">
        <f>SUMIFS(СВЦЭМ!$E$39:$E$782,СВЦЭМ!$A$39:$A$782,$A208,СВЦЭМ!$B$39:$B$782,W$191)+'СЕТ СН'!$F$15</f>
        <v>139.23273982000001</v>
      </c>
      <c r="X208" s="36">
        <f>SUMIFS(СВЦЭМ!$E$39:$E$782,СВЦЭМ!$A$39:$A$782,$A208,СВЦЭМ!$B$39:$B$782,X$191)+'СЕТ СН'!$F$15</f>
        <v>132.18420972000001</v>
      </c>
      <c r="Y208" s="36">
        <f>SUMIFS(СВЦЭМ!$E$39:$E$782,СВЦЭМ!$A$39:$A$782,$A208,СВЦЭМ!$B$39:$B$782,Y$191)+'СЕТ СН'!$F$15</f>
        <v>138.43277906</v>
      </c>
    </row>
    <row r="209" spans="1:25" ht="15.75" x14ac:dyDescent="0.2">
      <c r="A209" s="35">
        <f t="shared" si="5"/>
        <v>44852</v>
      </c>
      <c r="B209" s="36">
        <f>SUMIFS(СВЦЭМ!$E$39:$E$782,СВЦЭМ!$A$39:$A$782,$A209,СВЦЭМ!$B$39:$B$782,B$191)+'СЕТ СН'!$F$15</f>
        <v>142.99926503</v>
      </c>
      <c r="C209" s="36">
        <f>SUMIFS(СВЦЭМ!$E$39:$E$782,СВЦЭМ!$A$39:$A$782,$A209,СВЦЭМ!$B$39:$B$782,C$191)+'СЕТ СН'!$F$15</f>
        <v>149.42944098999999</v>
      </c>
      <c r="D209" s="36">
        <f>SUMIFS(СВЦЭМ!$E$39:$E$782,СВЦЭМ!$A$39:$A$782,$A209,СВЦЭМ!$B$39:$B$782,D$191)+'СЕТ СН'!$F$15</f>
        <v>151.96172095</v>
      </c>
      <c r="E209" s="36">
        <f>SUMIFS(СВЦЭМ!$E$39:$E$782,СВЦЭМ!$A$39:$A$782,$A209,СВЦЭМ!$B$39:$B$782,E$191)+'СЕТ СН'!$F$15</f>
        <v>152.42276046999999</v>
      </c>
      <c r="F209" s="36">
        <f>SUMIFS(СВЦЭМ!$E$39:$E$782,СВЦЭМ!$A$39:$A$782,$A209,СВЦЭМ!$B$39:$B$782,F$191)+'СЕТ СН'!$F$15</f>
        <v>152.70938396</v>
      </c>
      <c r="G209" s="36">
        <f>SUMIFS(СВЦЭМ!$E$39:$E$782,СВЦЭМ!$A$39:$A$782,$A209,СВЦЭМ!$B$39:$B$782,G$191)+'СЕТ СН'!$F$15</f>
        <v>150.58660162999999</v>
      </c>
      <c r="H209" s="36">
        <f>SUMIFS(СВЦЭМ!$E$39:$E$782,СВЦЭМ!$A$39:$A$782,$A209,СВЦЭМ!$B$39:$B$782,H$191)+'СЕТ СН'!$F$15</f>
        <v>141.30403171</v>
      </c>
      <c r="I209" s="36">
        <f>SUMIFS(СВЦЭМ!$E$39:$E$782,СВЦЭМ!$A$39:$A$782,$A209,СВЦЭМ!$B$39:$B$782,I$191)+'СЕТ СН'!$F$15</f>
        <v>132.40054499999999</v>
      </c>
      <c r="J209" s="36">
        <f>SUMIFS(СВЦЭМ!$E$39:$E$782,СВЦЭМ!$A$39:$A$782,$A209,СВЦЭМ!$B$39:$B$782,J$191)+'СЕТ СН'!$F$15</f>
        <v>128.97972726</v>
      </c>
      <c r="K209" s="36">
        <f>SUMIFS(СВЦЭМ!$E$39:$E$782,СВЦЭМ!$A$39:$A$782,$A209,СВЦЭМ!$B$39:$B$782,K$191)+'СЕТ СН'!$F$15</f>
        <v>129.34838998000001</v>
      </c>
      <c r="L209" s="36">
        <f>SUMIFS(СВЦЭМ!$E$39:$E$782,СВЦЭМ!$A$39:$A$782,$A209,СВЦЭМ!$B$39:$B$782,L$191)+'СЕТ СН'!$F$15</f>
        <v>129.06303797999999</v>
      </c>
      <c r="M209" s="36">
        <f>SUMIFS(СВЦЭМ!$E$39:$E$782,СВЦЭМ!$A$39:$A$782,$A209,СВЦЭМ!$B$39:$B$782,M$191)+'СЕТ СН'!$F$15</f>
        <v>130.54747212000001</v>
      </c>
      <c r="N209" s="36">
        <f>SUMIFS(СВЦЭМ!$E$39:$E$782,СВЦЭМ!$A$39:$A$782,$A209,СВЦЭМ!$B$39:$B$782,N$191)+'СЕТ СН'!$F$15</f>
        <v>131.00762817</v>
      </c>
      <c r="O209" s="36">
        <f>SUMIFS(СВЦЭМ!$E$39:$E$782,СВЦЭМ!$A$39:$A$782,$A209,СВЦЭМ!$B$39:$B$782,O$191)+'СЕТ СН'!$F$15</f>
        <v>130.94903461000001</v>
      </c>
      <c r="P209" s="36">
        <f>SUMIFS(СВЦЭМ!$E$39:$E$782,СВЦЭМ!$A$39:$A$782,$A209,СВЦЭМ!$B$39:$B$782,P$191)+'СЕТ СН'!$F$15</f>
        <v>131.45664134</v>
      </c>
      <c r="Q209" s="36">
        <f>SUMIFS(СВЦЭМ!$E$39:$E$782,СВЦЭМ!$A$39:$A$782,$A209,СВЦЭМ!$B$39:$B$782,Q$191)+'СЕТ СН'!$F$15</f>
        <v>133.51728886999999</v>
      </c>
      <c r="R209" s="36">
        <f>SUMIFS(СВЦЭМ!$E$39:$E$782,СВЦЭМ!$A$39:$A$782,$A209,СВЦЭМ!$B$39:$B$782,R$191)+'СЕТ СН'!$F$15</f>
        <v>134.32647624000001</v>
      </c>
      <c r="S209" s="36">
        <f>SUMIFS(СВЦЭМ!$E$39:$E$782,СВЦЭМ!$A$39:$A$782,$A209,СВЦЭМ!$B$39:$B$782,S$191)+'СЕТ СН'!$F$15</f>
        <v>130.98512903</v>
      </c>
      <c r="T209" s="36">
        <f>SUMIFS(СВЦЭМ!$E$39:$E$782,СВЦЭМ!$A$39:$A$782,$A209,СВЦЭМ!$B$39:$B$782,T$191)+'СЕТ СН'!$F$15</f>
        <v>143.63789512</v>
      </c>
      <c r="U209" s="36">
        <f>SUMIFS(СВЦЭМ!$E$39:$E$782,СВЦЭМ!$A$39:$A$782,$A209,СВЦЭМ!$B$39:$B$782,U$191)+'СЕТ СН'!$F$15</f>
        <v>147.42662944</v>
      </c>
      <c r="V209" s="36">
        <f>SUMIFS(СВЦЭМ!$E$39:$E$782,СВЦЭМ!$A$39:$A$782,$A209,СВЦЭМ!$B$39:$B$782,V$191)+'СЕТ СН'!$F$15</f>
        <v>146.45129005999999</v>
      </c>
      <c r="W209" s="36">
        <f>SUMIFS(СВЦЭМ!$E$39:$E$782,СВЦЭМ!$A$39:$A$782,$A209,СВЦЭМ!$B$39:$B$782,W$191)+'СЕТ СН'!$F$15</f>
        <v>145.11504930000001</v>
      </c>
      <c r="X209" s="36">
        <f>SUMIFS(СВЦЭМ!$E$39:$E$782,СВЦЭМ!$A$39:$A$782,$A209,СВЦЭМ!$B$39:$B$782,X$191)+'СЕТ СН'!$F$15</f>
        <v>139.13016863999999</v>
      </c>
      <c r="Y209" s="36">
        <f>SUMIFS(СВЦЭМ!$E$39:$E$782,СВЦЭМ!$A$39:$A$782,$A209,СВЦЭМ!$B$39:$B$782,Y$191)+'СЕТ СН'!$F$15</f>
        <v>137.14211202000001</v>
      </c>
    </row>
    <row r="210" spans="1:25" ht="15.75" x14ac:dyDescent="0.2">
      <c r="A210" s="35">
        <f t="shared" si="5"/>
        <v>44853</v>
      </c>
      <c r="B210" s="36">
        <f>SUMIFS(СВЦЭМ!$E$39:$E$782,СВЦЭМ!$A$39:$A$782,$A210,СВЦЭМ!$B$39:$B$782,B$191)+'СЕТ СН'!$F$15</f>
        <v>143.7957691</v>
      </c>
      <c r="C210" s="36">
        <f>SUMIFS(СВЦЭМ!$E$39:$E$782,СВЦЭМ!$A$39:$A$782,$A210,СВЦЭМ!$B$39:$B$782,C$191)+'СЕТ СН'!$F$15</f>
        <v>149.06406459999999</v>
      </c>
      <c r="D210" s="36">
        <f>SUMIFS(СВЦЭМ!$E$39:$E$782,СВЦЭМ!$A$39:$A$782,$A210,СВЦЭМ!$B$39:$B$782,D$191)+'СЕТ СН'!$F$15</f>
        <v>152.36762339000001</v>
      </c>
      <c r="E210" s="36">
        <f>SUMIFS(СВЦЭМ!$E$39:$E$782,СВЦЭМ!$A$39:$A$782,$A210,СВЦЭМ!$B$39:$B$782,E$191)+'СЕТ СН'!$F$15</f>
        <v>152.30503712000001</v>
      </c>
      <c r="F210" s="36">
        <f>SUMIFS(СВЦЭМ!$E$39:$E$782,СВЦЭМ!$A$39:$A$782,$A210,СВЦЭМ!$B$39:$B$782,F$191)+'СЕТ СН'!$F$15</f>
        <v>152.76225331000001</v>
      </c>
      <c r="G210" s="36">
        <f>SUMIFS(СВЦЭМ!$E$39:$E$782,СВЦЭМ!$A$39:$A$782,$A210,СВЦЭМ!$B$39:$B$782,G$191)+'СЕТ СН'!$F$15</f>
        <v>150.29188941000001</v>
      </c>
      <c r="H210" s="36">
        <f>SUMIFS(СВЦЭМ!$E$39:$E$782,СВЦЭМ!$A$39:$A$782,$A210,СВЦЭМ!$B$39:$B$782,H$191)+'СЕТ СН'!$F$15</f>
        <v>141.29177415000001</v>
      </c>
      <c r="I210" s="36">
        <f>SUMIFS(СВЦЭМ!$E$39:$E$782,СВЦЭМ!$A$39:$A$782,$A210,СВЦЭМ!$B$39:$B$782,I$191)+'СЕТ СН'!$F$15</f>
        <v>133.86484783</v>
      </c>
      <c r="J210" s="36">
        <f>SUMIFS(СВЦЭМ!$E$39:$E$782,СВЦЭМ!$A$39:$A$782,$A210,СВЦЭМ!$B$39:$B$782,J$191)+'СЕТ СН'!$F$15</f>
        <v>139.00519732000001</v>
      </c>
      <c r="K210" s="36">
        <f>SUMIFS(СВЦЭМ!$E$39:$E$782,СВЦЭМ!$A$39:$A$782,$A210,СВЦЭМ!$B$39:$B$782,K$191)+'СЕТ СН'!$F$15</f>
        <v>140.20070620000001</v>
      </c>
      <c r="L210" s="36">
        <f>SUMIFS(СВЦЭМ!$E$39:$E$782,СВЦЭМ!$A$39:$A$782,$A210,СВЦЭМ!$B$39:$B$782,L$191)+'СЕТ СН'!$F$15</f>
        <v>140.79607557</v>
      </c>
      <c r="M210" s="36">
        <f>SUMIFS(СВЦЭМ!$E$39:$E$782,СВЦЭМ!$A$39:$A$782,$A210,СВЦЭМ!$B$39:$B$782,M$191)+'СЕТ СН'!$F$15</f>
        <v>145.10949337</v>
      </c>
      <c r="N210" s="36">
        <f>SUMIFS(СВЦЭМ!$E$39:$E$782,СВЦЭМ!$A$39:$A$782,$A210,СВЦЭМ!$B$39:$B$782,N$191)+'СЕТ СН'!$F$15</f>
        <v>135.12878966</v>
      </c>
      <c r="O210" s="36">
        <f>SUMIFS(СВЦЭМ!$E$39:$E$782,СВЦЭМ!$A$39:$A$782,$A210,СВЦЭМ!$B$39:$B$782,O$191)+'СЕТ СН'!$F$15</f>
        <v>133.91201516999999</v>
      </c>
      <c r="P210" s="36">
        <f>SUMIFS(СВЦЭМ!$E$39:$E$782,СВЦЭМ!$A$39:$A$782,$A210,СВЦЭМ!$B$39:$B$782,P$191)+'СЕТ СН'!$F$15</f>
        <v>131.49261135</v>
      </c>
      <c r="Q210" s="36">
        <f>SUMIFS(СВЦЭМ!$E$39:$E$782,СВЦЭМ!$A$39:$A$782,$A210,СВЦЭМ!$B$39:$B$782,Q$191)+'СЕТ СН'!$F$15</f>
        <v>131.17082912999999</v>
      </c>
      <c r="R210" s="36">
        <f>SUMIFS(СВЦЭМ!$E$39:$E$782,СВЦЭМ!$A$39:$A$782,$A210,СВЦЭМ!$B$39:$B$782,R$191)+'СЕТ СН'!$F$15</f>
        <v>116.02325415999999</v>
      </c>
      <c r="S210" s="36">
        <f>SUMIFS(СВЦЭМ!$E$39:$E$782,СВЦЭМ!$A$39:$A$782,$A210,СВЦЭМ!$B$39:$B$782,S$191)+'СЕТ СН'!$F$15</f>
        <v>104.82123344</v>
      </c>
      <c r="T210" s="36">
        <f>SUMIFS(СВЦЭМ!$E$39:$E$782,СВЦЭМ!$A$39:$A$782,$A210,СВЦЭМ!$B$39:$B$782,T$191)+'СЕТ СН'!$F$15</f>
        <v>107.95273566</v>
      </c>
      <c r="U210" s="36">
        <f>SUMIFS(СВЦЭМ!$E$39:$E$782,СВЦЭМ!$A$39:$A$782,$A210,СВЦЭМ!$B$39:$B$782,U$191)+'СЕТ СН'!$F$15</f>
        <v>118.08378321000001</v>
      </c>
      <c r="V210" s="36">
        <f>SUMIFS(СВЦЭМ!$E$39:$E$782,СВЦЭМ!$A$39:$A$782,$A210,СВЦЭМ!$B$39:$B$782,V$191)+'СЕТ СН'!$F$15</f>
        <v>125.98371159</v>
      </c>
      <c r="W210" s="36">
        <f>SUMIFS(СВЦЭМ!$E$39:$E$782,СВЦЭМ!$A$39:$A$782,$A210,СВЦЭМ!$B$39:$B$782,W$191)+'СЕТ СН'!$F$15</f>
        <v>134.55956509000001</v>
      </c>
      <c r="X210" s="36">
        <f>SUMIFS(СВЦЭМ!$E$39:$E$782,СВЦЭМ!$A$39:$A$782,$A210,СВЦЭМ!$B$39:$B$782,X$191)+'СЕТ СН'!$F$15</f>
        <v>139.15042310000001</v>
      </c>
      <c r="Y210" s="36">
        <f>SUMIFS(СВЦЭМ!$E$39:$E$782,СВЦЭМ!$A$39:$A$782,$A210,СВЦЭМ!$B$39:$B$782,Y$191)+'СЕТ СН'!$F$15</f>
        <v>148.42218509</v>
      </c>
    </row>
    <row r="211" spans="1:25" ht="15.75" x14ac:dyDescent="0.2">
      <c r="A211" s="35">
        <f t="shared" si="5"/>
        <v>44854</v>
      </c>
      <c r="B211" s="36">
        <f>SUMIFS(СВЦЭМ!$E$39:$E$782,СВЦЭМ!$A$39:$A$782,$A211,СВЦЭМ!$B$39:$B$782,B$191)+'СЕТ СН'!$F$15</f>
        <v>137.16145101999999</v>
      </c>
      <c r="C211" s="36">
        <f>SUMIFS(СВЦЭМ!$E$39:$E$782,СВЦЭМ!$A$39:$A$782,$A211,СВЦЭМ!$B$39:$B$782,C$191)+'СЕТ СН'!$F$15</f>
        <v>137.34700114</v>
      </c>
      <c r="D211" s="36">
        <f>SUMIFS(СВЦЭМ!$E$39:$E$782,СВЦЭМ!$A$39:$A$782,$A211,СВЦЭМ!$B$39:$B$782,D$191)+'СЕТ СН'!$F$15</f>
        <v>143.56354178999999</v>
      </c>
      <c r="E211" s="36">
        <f>SUMIFS(СВЦЭМ!$E$39:$E$782,СВЦЭМ!$A$39:$A$782,$A211,СВЦЭМ!$B$39:$B$782,E$191)+'СЕТ СН'!$F$15</f>
        <v>143.04332083</v>
      </c>
      <c r="F211" s="36">
        <f>SUMIFS(СВЦЭМ!$E$39:$E$782,СВЦЭМ!$A$39:$A$782,$A211,СВЦЭМ!$B$39:$B$782,F$191)+'СЕТ СН'!$F$15</f>
        <v>140.09023288</v>
      </c>
      <c r="G211" s="36">
        <f>SUMIFS(СВЦЭМ!$E$39:$E$782,СВЦЭМ!$A$39:$A$782,$A211,СВЦЭМ!$B$39:$B$782,G$191)+'СЕТ СН'!$F$15</f>
        <v>135.84484918000001</v>
      </c>
      <c r="H211" s="36">
        <f>SUMIFS(СВЦЭМ!$E$39:$E$782,СВЦЭМ!$A$39:$A$782,$A211,СВЦЭМ!$B$39:$B$782,H$191)+'СЕТ СН'!$F$15</f>
        <v>128.64504165</v>
      </c>
      <c r="I211" s="36">
        <f>SUMIFS(СВЦЭМ!$E$39:$E$782,СВЦЭМ!$A$39:$A$782,$A211,СВЦЭМ!$B$39:$B$782,I$191)+'СЕТ СН'!$F$15</f>
        <v>124.39643531999999</v>
      </c>
      <c r="J211" s="36">
        <f>SUMIFS(СВЦЭМ!$E$39:$E$782,СВЦЭМ!$A$39:$A$782,$A211,СВЦЭМ!$B$39:$B$782,J$191)+'СЕТ СН'!$F$15</f>
        <v>124.70554957</v>
      </c>
      <c r="K211" s="36">
        <f>SUMIFS(СВЦЭМ!$E$39:$E$782,СВЦЭМ!$A$39:$A$782,$A211,СВЦЭМ!$B$39:$B$782,K$191)+'СЕТ СН'!$F$15</f>
        <v>130.03299267</v>
      </c>
      <c r="L211" s="36">
        <f>SUMIFS(СВЦЭМ!$E$39:$E$782,СВЦЭМ!$A$39:$A$782,$A211,СВЦЭМ!$B$39:$B$782,L$191)+'СЕТ СН'!$F$15</f>
        <v>131.22813497000001</v>
      </c>
      <c r="M211" s="36">
        <f>SUMIFS(СВЦЭМ!$E$39:$E$782,СВЦЭМ!$A$39:$A$782,$A211,СВЦЭМ!$B$39:$B$782,M$191)+'СЕТ СН'!$F$15</f>
        <v>135.94210079999999</v>
      </c>
      <c r="N211" s="36">
        <f>SUMIFS(СВЦЭМ!$E$39:$E$782,СВЦЭМ!$A$39:$A$782,$A211,СВЦЭМ!$B$39:$B$782,N$191)+'СЕТ СН'!$F$15</f>
        <v>134.85371577999999</v>
      </c>
      <c r="O211" s="36">
        <f>SUMIFS(СВЦЭМ!$E$39:$E$782,СВЦЭМ!$A$39:$A$782,$A211,СВЦЭМ!$B$39:$B$782,O$191)+'СЕТ СН'!$F$15</f>
        <v>134.78745444</v>
      </c>
      <c r="P211" s="36">
        <f>SUMIFS(СВЦЭМ!$E$39:$E$782,СВЦЭМ!$A$39:$A$782,$A211,СВЦЭМ!$B$39:$B$782,P$191)+'СЕТ СН'!$F$15</f>
        <v>135.08713777</v>
      </c>
      <c r="Q211" s="36">
        <f>SUMIFS(СВЦЭМ!$E$39:$E$782,СВЦЭМ!$A$39:$A$782,$A211,СВЦЭМ!$B$39:$B$782,Q$191)+'СЕТ СН'!$F$15</f>
        <v>134.19413663</v>
      </c>
      <c r="R211" s="36">
        <f>SUMIFS(СВЦЭМ!$E$39:$E$782,СВЦЭМ!$A$39:$A$782,$A211,СВЦЭМ!$B$39:$B$782,R$191)+'СЕТ СН'!$F$15</f>
        <v>141.73354191000001</v>
      </c>
      <c r="S211" s="36">
        <f>SUMIFS(СВЦЭМ!$E$39:$E$782,СВЦЭМ!$A$39:$A$782,$A211,СВЦЭМ!$B$39:$B$782,S$191)+'СЕТ СН'!$F$15</f>
        <v>140.59365958000001</v>
      </c>
      <c r="T211" s="36">
        <f>SUMIFS(СВЦЭМ!$E$39:$E$782,СВЦЭМ!$A$39:$A$782,$A211,СВЦЭМ!$B$39:$B$782,T$191)+'СЕТ СН'!$F$15</f>
        <v>142.12278289</v>
      </c>
      <c r="U211" s="36">
        <f>SUMIFS(СВЦЭМ!$E$39:$E$782,СВЦЭМ!$A$39:$A$782,$A211,СВЦЭМ!$B$39:$B$782,U$191)+'СЕТ СН'!$F$15</f>
        <v>141.50577737</v>
      </c>
      <c r="V211" s="36">
        <f>SUMIFS(СВЦЭМ!$E$39:$E$782,СВЦЭМ!$A$39:$A$782,$A211,СВЦЭМ!$B$39:$B$782,V$191)+'СЕТ СН'!$F$15</f>
        <v>140.03823276</v>
      </c>
      <c r="W211" s="36">
        <f>SUMIFS(СВЦЭМ!$E$39:$E$782,СВЦЭМ!$A$39:$A$782,$A211,СВЦЭМ!$B$39:$B$782,W$191)+'СЕТ СН'!$F$15</f>
        <v>138.07091181999999</v>
      </c>
      <c r="X211" s="36">
        <f>SUMIFS(СВЦЭМ!$E$39:$E$782,СВЦЭМ!$A$39:$A$782,$A211,СВЦЭМ!$B$39:$B$782,X$191)+'СЕТ СН'!$F$15</f>
        <v>134.95732963</v>
      </c>
      <c r="Y211" s="36">
        <f>SUMIFS(СВЦЭМ!$E$39:$E$782,СВЦЭМ!$A$39:$A$782,$A211,СВЦЭМ!$B$39:$B$782,Y$191)+'СЕТ СН'!$F$15</f>
        <v>135.78149780999999</v>
      </c>
    </row>
    <row r="212" spans="1:25" ht="15.75" x14ac:dyDescent="0.2">
      <c r="A212" s="35">
        <f t="shared" si="5"/>
        <v>44855</v>
      </c>
      <c r="B212" s="36">
        <f>SUMIFS(СВЦЭМ!$E$39:$E$782,СВЦЭМ!$A$39:$A$782,$A212,СВЦЭМ!$B$39:$B$782,B$191)+'СЕТ СН'!$F$15</f>
        <v>168.05043283000001</v>
      </c>
      <c r="C212" s="36">
        <f>SUMIFS(СВЦЭМ!$E$39:$E$782,СВЦЭМ!$A$39:$A$782,$A212,СВЦЭМ!$B$39:$B$782,C$191)+'СЕТ СН'!$F$15</f>
        <v>166.07519787000001</v>
      </c>
      <c r="D212" s="36">
        <f>SUMIFS(СВЦЭМ!$E$39:$E$782,СВЦЭМ!$A$39:$A$782,$A212,СВЦЭМ!$B$39:$B$782,D$191)+'СЕТ СН'!$F$15</f>
        <v>168.49443517</v>
      </c>
      <c r="E212" s="36">
        <f>SUMIFS(СВЦЭМ!$E$39:$E$782,СВЦЭМ!$A$39:$A$782,$A212,СВЦЭМ!$B$39:$B$782,E$191)+'СЕТ СН'!$F$15</f>
        <v>177.47580133</v>
      </c>
      <c r="F212" s="36">
        <f>SUMIFS(СВЦЭМ!$E$39:$E$782,СВЦЭМ!$A$39:$A$782,$A212,СВЦЭМ!$B$39:$B$782,F$191)+'СЕТ СН'!$F$15</f>
        <v>174.42777774999999</v>
      </c>
      <c r="G212" s="36">
        <f>SUMIFS(СВЦЭМ!$E$39:$E$782,СВЦЭМ!$A$39:$A$782,$A212,СВЦЭМ!$B$39:$B$782,G$191)+'СЕТ СН'!$F$15</f>
        <v>168.77080473000001</v>
      </c>
      <c r="H212" s="36">
        <f>SUMIFS(СВЦЭМ!$E$39:$E$782,СВЦЭМ!$A$39:$A$782,$A212,СВЦЭМ!$B$39:$B$782,H$191)+'СЕТ СН'!$F$15</f>
        <v>158.75537922999999</v>
      </c>
      <c r="I212" s="36">
        <f>SUMIFS(СВЦЭМ!$E$39:$E$782,СВЦЭМ!$A$39:$A$782,$A212,СВЦЭМ!$B$39:$B$782,I$191)+'СЕТ СН'!$F$15</f>
        <v>155.91299495999999</v>
      </c>
      <c r="J212" s="36">
        <f>SUMIFS(СВЦЭМ!$E$39:$E$782,СВЦЭМ!$A$39:$A$782,$A212,СВЦЭМ!$B$39:$B$782,J$191)+'СЕТ СН'!$F$15</f>
        <v>151.70046590000001</v>
      </c>
      <c r="K212" s="36">
        <f>SUMIFS(СВЦЭМ!$E$39:$E$782,СВЦЭМ!$A$39:$A$782,$A212,СВЦЭМ!$B$39:$B$782,K$191)+'СЕТ СН'!$F$15</f>
        <v>152.13913701999999</v>
      </c>
      <c r="L212" s="36">
        <f>SUMIFS(СВЦЭМ!$E$39:$E$782,СВЦЭМ!$A$39:$A$782,$A212,СВЦЭМ!$B$39:$B$782,L$191)+'СЕТ СН'!$F$15</f>
        <v>152.63970082</v>
      </c>
      <c r="M212" s="36">
        <f>SUMIFS(СВЦЭМ!$E$39:$E$782,СВЦЭМ!$A$39:$A$782,$A212,СВЦЭМ!$B$39:$B$782,M$191)+'СЕТ СН'!$F$15</f>
        <v>153.96666174999999</v>
      </c>
      <c r="N212" s="36">
        <f>SUMIFS(СВЦЭМ!$E$39:$E$782,СВЦЭМ!$A$39:$A$782,$A212,СВЦЭМ!$B$39:$B$782,N$191)+'СЕТ СН'!$F$15</f>
        <v>155.12704588</v>
      </c>
      <c r="O212" s="36">
        <f>SUMIFS(СВЦЭМ!$E$39:$E$782,СВЦЭМ!$A$39:$A$782,$A212,СВЦЭМ!$B$39:$B$782,O$191)+'СЕТ СН'!$F$15</f>
        <v>154.29539782000001</v>
      </c>
      <c r="P212" s="36">
        <f>SUMIFS(СВЦЭМ!$E$39:$E$782,СВЦЭМ!$A$39:$A$782,$A212,СВЦЭМ!$B$39:$B$782,P$191)+'СЕТ СН'!$F$15</f>
        <v>158.38318007999999</v>
      </c>
      <c r="Q212" s="36">
        <f>SUMIFS(СВЦЭМ!$E$39:$E$782,СВЦЭМ!$A$39:$A$782,$A212,СВЦЭМ!$B$39:$B$782,Q$191)+'СЕТ СН'!$F$15</f>
        <v>158.80128511999999</v>
      </c>
      <c r="R212" s="36">
        <f>SUMIFS(СВЦЭМ!$E$39:$E$782,СВЦЭМ!$A$39:$A$782,$A212,СВЦЭМ!$B$39:$B$782,R$191)+'СЕТ СН'!$F$15</f>
        <v>155.91667654</v>
      </c>
      <c r="S212" s="36">
        <f>SUMIFS(СВЦЭМ!$E$39:$E$782,СВЦЭМ!$A$39:$A$782,$A212,СВЦЭМ!$B$39:$B$782,S$191)+'СЕТ СН'!$F$15</f>
        <v>153.08466372999999</v>
      </c>
      <c r="T212" s="36">
        <f>SUMIFS(СВЦЭМ!$E$39:$E$782,СВЦЭМ!$A$39:$A$782,$A212,СВЦЭМ!$B$39:$B$782,T$191)+'СЕТ СН'!$F$15</f>
        <v>146.25930614999999</v>
      </c>
      <c r="U212" s="36">
        <f>SUMIFS(СВЦЭМ!$E$39:$E$782,СВЦЭМ!$A$39:$A$782,$A212,СВЦЭМ!$B$39:$B$782,U$191)+'СЕТ СН'!$F$15</f>
        <v>149.20304378</v>
      </c>
      <c r="V212" s="36">
        <f>SUMIFS(СВЦЭМ!$E$39:$E$782,СВЦЭМ!$A$39:$A$782,$A212,СВЦЭМ!$B$39:$B$782,V$191)+'СЕТ СН'!$F$15</f>
        <v>151.60474525000001</v>
      </c>
      <c r="W212" s="36">
        <f>SUMIFS(СВЦЭМ!$E$39:$E$782,СВЦЭМ!$A$39:$A$782,$A212,СВЦЭМ!$B$39:$B$782,W$191)+'СЕТ СН'!$F$15</f>
        <v>157.65485193000001</v>
      </c>
      <c r="X212" s="36">
        <f>SUMIFS(СВЦЭМ!$E$39:$E$782,СВЦЭМ!$A$39:$A$782,$A212,СВЦЭМ!$B$39:$B$782,X$191)+'СЕТ СН'!$F$15</f>
        <v>163.01063271999999</v>
      </c>
      <c r="Y212" s="36">
        <f>SUMIFS(СВЦЭМ!$E$39:$E$782,СВЦЭМ!$A$39:$A$782,$A212,СВЦЭМ!$B$39:$B$782,Y$191)+'СЕТ СН'!$F$15</f>
        <v>167.62065989000001</v>
      </c>
    </row>
    <row r="213" spans="1:25" ht="15.75" x14ac:dyDescent="0.2">
      <c r="A213" s="35">
        <f t="shared" si="5"/>
        <v>44856</v>
      </c>
      <c r="B213" s="36">
        <f>SUMIFS(СВЦЭМ!$E$39:$E$782,СВЦЭМ!$A$39:$A$782,$A213,СВЦЭМ!$B$39:$B$782,B$191)+'СЕТ СН'!$F$15</f>
        <v>172.56228078000001</v>
      </c>
      <c r="C213" s="36">
        <f>SUMIFS(СВЦЭМ!$E$39:$E$782,СВЦЭМ!$A$39:$A$782,$A213,СВЦЭМ!$B$39:$B$782,C$191)+'СЕТ СН'!$F$15</f>
        <v>172.00505794</v>
      </c>
      <c r="D213" s="36">
        <f>SUMIFS(СВЦЭМ!$E$39:$E$782,СВЦЭМ!$A$39:$A$782,$A213,СВЦЭМ!$B$39:$B$782,D$191)+'СЕТ СН'!$F$15</f>
        <v>178.37313012000001</v>
      </c>
      <c r="E213" s="36">
        <f>SUMIFS(СВЦЭМ!$E$39:$E$782,СВЦЭМ!$A$39:$A$782,$A213,СВЦЭМ!$B$39:$B$782,E$191)+'СЕТ СН'!$F$15</f>
        <v>178.86350917999999</v>
      </c>
      <c r="F213" s="36">
        <f>SUMIFS(СВЦЭМ!$E$39:$E$782,СВЦЭМ!$A$39:$A$782,$A213,СВЦЭМ!$B$39:$B$782,F$191)+'СЕТ СН'!$F$15</f>
        <v>177.37237714</v>
      </c>
      <c r="G213" s="36">
        <f>SUMIFS(СВЦЭМ!$E$39:$E$782,СВЦЭМ!$A$39:$A$782,$A213,СВЦЭМ!$B$39:$B$782,G$191)+'СЕТ СН'!$F$15</f>
        <v>176.51756175</v>
      </c>
      <c r="H213" s="36">
        <f>SUMIFS(СВЦЭМ!$E$39:$E$782,СВЦЭМ!$A$39:$A$782,$A213,СВЦЭМ!$B$39:$B$782,H$191)+'СЕТ СН'!$F$15</f>
        <v>169.84180157</v>
      </c>
      <c r="I213" s="36">
        <f>SUMIFS(СВЦЭМ!$E$39:$E$782,СВЦЭМ!$A$39:$A$782,$A213,СВЦЭМ!$B$39:$B$782,I$191)+'СЕТ СН'!$F$15</f>
        <v>166.04047962999999</v>
      </c>
      <c r="J213" s="36">
        <f>SUMIFS(СВЦЭМ!$E$39:$E$782,СВЦЭМ!$A$39:$A$782,$A213,СВЦЭМ!$B$39:$B$782,J$191)+'СЕТ СН'!$F$15</f>
        <v>166.60583922999999</v>
      </c>
      <c r="K213" s="36">
        <f>SUMIFS(СВЦЭМ!$E$39:$E$782,СВЦЭМ!$A$39:$A$782,$A213,СВЦЭМ!$B$39:$B$782,K$191)+'СЕТ СН'!$F$15</f>
        <v>164.79462710000001</v>
      </c>
      <c r="L213" s="36">
        <f>SUMIFS(СВЦЭМ!$E$39:$E$782,СВЦЭМ!$A$39:$A$782,$A213,СВЦЭМ!$B$39:$B$782,L$191)+'СЕТ СН'!$F$15</f>
        <v>163.62626556000001</v>
      </c>
      <c r="M213" s="36">
        <f>SUMIFS(СВЦЭМ!$E$39:$E$782,СВЦЭМ!$A$39:$A$782,$A213,СВЦЭМ!$B$39:$B$782,M$191)+'СЕТ СН'!$F$15</f>
        <v>165.02849886000001</v>
      </c>
      <c r="N213" s="36">
        <f>SUMIFS(СВЦЭМ!$E$39:$E$782,СВЦЭМ!$A$39:$A$782,$A213,СВЦЭМ!$B$39:$B$782,N$191)+'СЕТ СН'!$F$15</f>
        <v>166.78848249999999</v>
      </c>
      <c r="O213" s="36">
        <f>SUMIFS(СВЦЭМ!$E$39:$E$782,СВЦЭМ!$A$39:$A$782,$A213,СВЦЭМ!$B$39:$B$782,O$191)+'СЕТ СН'!$F$15</f>
        <v>166.23184662</v>
      </c>
      <c r="P213" s="36">
        <f>SUMIFS(СВЦЭМ!$E$39:$E$782,СВЦЭМ!$A$39:$A$782,$A213,СВЦЭМ!$B$39:$B$782,P$191)+'СЕТ СН'!$F$15</f>
        <v>172.97402220000001</v>
      </c>
      <c r="Q213" s="36">
        <f>SUMIFS(СВЦЭМ!$E$39:$E$782,СВЦЭМ!$A$39:$A$782,$A213,СВЦЭМ!$B$39:$B$782,Q$191)+'СЕТ СН'!$F$15</f>
        <v>172.67776008999999</v>
      </c>
      <c r="R213" s="36">
        <f>SUMIFS(СВЦЭМ!$E$39:$E$782,СВЦЭМ!$A$39:$A$782,$A213,СВЦЭМ!$B$39:$B$782,R$191)+'СЕТ СН'!$F$15</f>
        <v>169.71200535</v>
      </c>
      <c r="S213" s="36">
        <f>SUMIFS(СВЦЭМ!$E$39:$E$782,СВЦЭМ!$A$39:$A$782,$A213,СВЦЭМ!$B$39:$B$782,S$191)+'СЕТ СН'!$F$15</f>
        <v>166.24725330000001</v>
      </c>
      <c r="T213" s="36">
        <f>SUMIFS(СВЦЭМ!$E$39:$E$782,СВЦЭМ!$A$39:$A$782,$A213,СВЦЭМ!$B$39:$B$782,T$191)+'СЕТ СН'!$F$15</f>
        <v>157.9974655</v>
      </c>
      <c r="U213" s="36">
        <f>SUMIFS(СВЦЭМ!$E$39:$E$782,СВЦЭМ!$A$39:$A$782,$A213,СВЦЭМ!$B$39:$B$782,U$191)+'СЕТ СН'!$F$15</f>
        <v>161.62552706</v>
      </c>
      <c r="V213" s="36">
        <f>SUMIFS(СВЦЭМ!$E$39:$E$782,СВЦЭМ!$A$39:$A$782,$A213,СВЦЭМ!$B$39:$B$782,V$191)+'СЕТ СН'!$F$15</f>
        <v>166.02486891999999</v>
      </c>
      <c r="W213" s="36">
        <f>SUMIFS(СВЦЭМ!$E$39:$E$782,СВЦЭМ!$A$39:$A$782,$A213,СВЦЭМ!$B$39:$B$782,W$191)+'СЕТ СН'!$F$15</f>
        <v>169.60243575000001</v>
      </c>
      <c r="X213" s="36">
        <f>SUMIFS(СВЦЭМ!$E$39:$E$782,СВЦЭМ!$A$39:$A$782,$A213,СВЦЭМ!$B$39:$B$782,X$191)+'СЕТ СН'!$F$15</f>
        <v>174.25296924</v>
      </c>
      <c r="Y213" s="36">
        <f>SUMIFS(СВЦЭМ!$E$39:$E$782,СВЦЭМ!$A$39:$A$782,$A213,СВЦЭМ!$B$39:$B$782,Y$191)+'СЕТ СН'!$F$15</f>
        <v>178.02159827</v>
      </c>
    </row>
    <row r="214" spans="1:25" ht="15.75" x14ac:dyDescent="0.2">
      <c r="A214" s="35">
        <f t="shared" si="5"/>
        <v>44857</v>
      </c>
      <c r="B214" s="36">
        <f>SUMIFS(СВЦЭМ!$E$39:$E$782,СВЦЭМ!$A$39:$A$782,$A214,СВЦЭМ!$B$39:$B$782,B$191)+'СЕТ СН'!$F$15</f>
        <v>173.30320716</v>
      </c>
      <c r="C214" s="36">
        <f>SUMIFS(СВЦЭМ!$E$39:$E$782,СВЦЭМ!$A$39:$A$782,$A214,СВЦЭМ!$B$39:$B$782,C$191)+'СЕТ СН'!$F$15</f>
        <v>177.79503836000001</v>
      </c>
      <c r="D214" s="36">
        <f>SUMIFS(СВЦЭМ!$E$39:$E$782,СВЦЭМ!$A$39:$A$782,$A214,СВЦЭМ!$B$39:$B$782,D$191)+'СЕТ СН'!$F$15</f>
        <v>181.79070525</v>
      </c>
      <c r="E214" s="36">
        <f>SUMIFS(СВЦЭМ!$E$39:$E$782,СВЦЭМ!$A$39:$A$782,$A214,СВЦЭМ!$B$39:$B$782,E$191)+'СЕТ СН'!$F$15</f>
        <v>181.82084280000001</v>
      </c>
      <c r="F214" s="36">
        <f>SUMIFS(СВЦЭМ!$E$39:$E$782,СВЦЭМ!$A$39:$A$782,$A214,СВЦЭМ!$B$39:$B$782,F$191)+'СЕТ СН'!$F$15</f>
        <v>183.85015534999999</v>
      </c>
      <c r="G214" s="36">
        <f>SUMIFS(СВЦЭМ!$E$39:$E$782,СВЦЭМ!$A$39:$A$782,$A214,СВЦЭМ!$B$39:$B$782,G$191)+'СЕТ СН'!$F$15</f>
        <v>180.21351315999999</v>
      </c>
      <c r="H214" s="36">
        <f>SUMIFS(СВЦЭМ!$E$39:$E$782,СВЦЭМ!$A$39:$A$782,$A214,СВЦЭМ!$B$39:$B$782,H$191)+'СЕТ СН'!$F$15</f>
        <v>174.50274977000001</v>
      </c>
      <c r="I214" s="36">
        <f>SUMIFS(СВЦЭМ!$E$39:$E$782,СВЦЭМ!$A$39:$A$782,$A214,СВЦЭМ!$B$39:$B$782,I$191)+'СЕТ СН'!$F$15</f>
        <v>174.08561198000001</v>
      </c>
      <c r="J214" s="36">
        <f>SUMIFS(СВЦЭМ!$E$39:$E$782,СВЦЭМ!$A$39:$A$782,$A214,СВЦЭМ!$B$39:$B$782,J$191)+'СЕТ СН'!$F$15</f>
        <v>168.50641748999999</v>
      </c>
      <c r="K214" s="36">
        <f>SUMIFS(СВЦЭМ!$E$39:$E$782,СВЦЭМ!$A$39:$A$782,$A214,СВЦЭМ!$B$39:$B$782,K$191)+'СЕТ СН'!$F$15</f>
        <v>166.60852537</v>
      </c>
      <c r="L214" s="36">
        <f>SUMIFS(СВЦЭМ!$E$39:$E$782,СВЦЭМ!$A$39:$A$782,$A214,СВЦЭМ!$B$39:$B$782,L$191)+'СЕТ СН'!$F$15</f>
        <v>164.58109854</v>
      </c>
      <c r="M214" s="36">
        <f>SUMIFS(СВЦЭМ!$E$39:$E$782,СВЦЭМ!$A$39:$A$782,$A214,СВЦЭМ!$B$39:$B$782,M$191)+'СЕТ СН'!$F$15</f>
        <v>166.58828460999999</v>
      </c>
      <c r="N214" s="36">
        <f>SUMIFS(СВЦЭМ!$E$39:$E$782,СВЦЭМ!$A$39:$A$782,$A214,СВЦЭМ!$B$39:$B$782,N$191)+'СЕТ СН'!$F$15</f>
        <v>168.30814673</v>
      </c>
      <c r="O214" s="36">
        <f>SUMIFS(СВЦЭМ!$E$39:$E$782,СВЦЭМ!$A$39:$A$782,$A214,СВЦЭМ!$B$39:$B$782,O$191)+'СЕТ СН'!$F$15</f>
        <v>170.71223807000001</v>
      </c>
      <c r="P214" s="36">
        <f>SUMIFS(СВЦЭМ!$E$39:$E$782,СВЦЭМ!$A$39:$A$782,$A214,СВЦЭМ!$B$39:$B$782,P$191)+'СЕТ СН'!$F$15</f>
        <v>172.86976530999999</v>
      </c>
      <c r="Q214" s="36">
        <f>SUMIFS(СВЦЭМ!$E$39:$E$782,СВЦЭМ!$A$39:$A$782,$A214,СВЦЭМ!$B$39:$B$782,Q$191)+'СЕТ СН'!$F$15</f>
        <v>174.84588721</v>
      </c>
      <c r="R214" s="36">
        <f>SUMIFS(СВЦЭМ!$E$39:$E$782,СВЦЭМ!$A$39:$A$782,$A214,СВЦЭМ!$B$39:$B$782,R$191)+'СЕТ СН'!$F$15</f>
        <v>171.35126106999999</v>
      </c>
      <c r="S214" s="36">
        <f>SUMIFS(СВЦЭМ!$E$39:$E$782,СВЦЭМ!$A$39:$A$782,$A214,СВЦЭМ!$B$39:$B$782,S$191)+'СЕТ СН'!$F$15</f>
        <v>166.56587637999999</v>
      </c>
      <c r="T214" s="36">
        <f>SUMIFS(СВЦЭМ!$E$39:$E$782,СВЦЭМ!$A$39:$A$782,$A214,СВЦЭМ!$B$39:$B$782,T$191)+'СЕТ СН'!$F$15</f>
        <v>157.91803128999999</v>
      </c>
      <c r="U214" s="36">
        <f>SUMIFS(СВЦЭМ!$E$39:$E$782,СВЦЭМ!$A$39:$A$782,$A214,СВЦЭМ!$B$39:$B$782,U$191)+'СЕТ СН'!$F$15</f>
        <v>160.94258834999999</v>
      </c>
      <c r="V214" s="36">
        <f>SUMIFS(СВЦЭМ!$E$39:$E$782,СВЦЭМ!$A$39:$A$782,$A214,СВЦЭМ!$B$39:$B$782,V$191)+'СЕТ СН'!$F$15</f>
        <v>163.18494326000001</v>
      </c>
      <c r="W214" s="36">
        <f>SUMIFS(СВЦЭМ!$E$39:$E$782,СВЦЭМ!$A$39:$A$782,$A214,СВЦЭМ!$B$39:$B$782,W$191)+'СЕТ СН'!$F$15</f>
        <v>167.03945121999999</v>
      </c>
      <c r="X214" s="36">
        <f>SUMIFS(СВЦЭМ!$E$39:$E$782,СВЦЭМ!$A$39:$A$782,$A214,СВЦЭМ!$B$39:$B$782,X$191)+'СЕТ СН'!$F$15</f>
        <v>172.44028089</v>
      </c>
      <c r="Y214" s="36">
        <f>SUMIFS(СВЦЭМ!$E$39:$E$782,СВЦЭМ!$A$39:$A$782,$A214,СВЦЭМ!$B$39:$B$782,Y$191)+'СЕТ СН'!$F$15</f>
        <v>179.07434297</v>
      </c>
    </row>
    <row r="215" spans="1:25" ht="15.75" x14ac:dyDescent="0.2">
      <c r="A215" s="35">
        <f t="shared" si="5"/>
        <v>44858</v>
      </c>
      <c r="B215" s="36">
        <f>SUMIFS(СВЦЭМ!$E$39:$E$782,СВЦЭМ!$A$39:$A$782,$A215,СВЦЭМ!$B$39:$B$782,B$191)+'СЕТ СН'!$F$15</f>
        <v>173.85264329</v>
      </c>
      <c r="C215" s="36">
        <f>SUMIFS(СВЦЭМ!$E$39:$E$782,СВЦЭМ!$A$39:$A$782,$A215,СВЦЭМ!$B$39:$B$782,C$191)+'СЕТ СН'!$F$15</f>
        <v>177.84383925</v>
      </c>
      <c r="D215" s="36">
        <f>SUMIFS(СВЦЭМ!$E$39:$E$782,СВЦЭМ!$A$39:$A$782,$A215,СВЦЭМ!$B$39:$B$782,D$191)+'СЕТ СН'!$F$15</f>
        <v>179.98134899999999</v>
      </c>
      <c r="E215" s="36">
        <f>SUMIFS(СВЦЭМ!$E$39:$E$782,СВЦЭМ!$A$39:$A$782,$A215,СВЦЭМ!$B$39:$B$782,E$191)+'СЕТ СН'!$F$15</f>
        <v>180.47277070000001</v>
      </c>
      <c r="F215" s="36">
        <f>SUMIFS(СВЦЭМ!$E$39:$E$782,СВЦЭМ!$A$39:$A$782,$A215,СВЦЭМ!$B$39:$B$782,F$191)+'СЕТ СН'!$F$15</f>
        <v>183.34355883000001</v>
      </c>
      <c r="G215" s="36">
        <f>SUMIFS(СВЦЭМ!$E$39:$E$782,СВЦЭМ!$A$39:$A$782,$A215,СВЦЭМ!$B$39:$B$782,G$191)+'СЕТ СН'!$F$15</f>
        <v>178.05194895</v>
      </c>
      <c r="H215" s="36">
        <f>SUMIFS(СВЦЭМ!$E$39:$E$782,СВЦЭМ!$A$39:$A$782,$A215,СВЦЭМ!$B$39:$B$782,H$191)+'СЕТ СН'!$F$15</f>
        <v>173.59535604999999</v>
      </c>
      <c r="I215" s="36">
        <f>SUMIFS(СВЦЭМ!$E$39:$E$782,СВЦЭМ!$A$39:$A$782,$A215,СВЦЭМ!$B$39:$B$782,I$191)+'СЕТ СН'!$F$15</f>
        <v>171.74762831999999</v>
      </c>
      <c r="J215" s="36">
        <f>SUMIFS(СВЦЭМ!$E$39:$E$782,СВЦЭМ!$A$39:$A$782,$A215,СВЦЭМ!$B$39:$B$782,J$191)+'СЕТ СН'!$F$15</f>
        <v>169.72834564999999</v>
      </c>
      <c r="K215" s="36">
        <f>SUMIFS(СВЦЭМ!$E$39:$E$782,СВЦЭМ!$A$39:$A$782,$A215,СВЦЭМ!$B$39:$B$782,K$191)+'СЕТ СН'!$F$15</f>
        <v>171.94847215999999</v>
      </c>
      <c r="L215" s="36">
        <f>SUMIFS(СВЦЭМ!$E$39:$E$782,СВЦЭМ!$A$39:$A$782,$A215,СВЦЭМ!$B$39:$B$782,L$191)+'СЕТ СН'!$F$15</f>
        <v>173.47308799000001</v>
      </c>
      <c r="M215" s="36">
        <f>SUMIFS(СВЦЭМ!$E$39:$E$782,СВЦЭМ!$A$39:$A$782,$A215,СВЦЭМ!$B$39:$B$782,M$191)+'СЕТ СН'!$F$15</f>
        <v>175.10953684</v>
      </c>
      <c r="N215" s="36">
        <f>SUMIFS(СВЦЭМ!$E$39:$E$782,СВЦЭМ!$A$39:$A$782,$A215,СВЦЭМ!$B$39:$B$782,N$191)+'СЕТ СН'!$F$15</f>
        <v>176.20778655000001</v>
      </c>
      <c r="O215" s="36">
        <f>SUMIFS(СВЦЭМ!$E$39:$E$782,СВЦЭМ!$A$39:$A$782,$A215,СВЦЭМ!$B$39:$B$782,O$191)+'СЕТ СН'!$F$15</f>
        <v>175.16571059</v>
      </c>
      <c r="P215" s="36">
        <f>SUMIFS(СВЦЭМ!$E$39:$E$782,СВЦЭМ!$A$39:$A$782,$A215,СВЦЭМ!$B$39:$B$782,P$191)+'СЕТ СН'!$F$15</f>
        <v>175.25157479999999</v>
      </c>
      <c r="Q215" s="36">
        <f>SUMIFS(СВЦЭМ!$E$39:$E$782,СВЦЭМ!$A$39:$A$782,$A215,СВЦЭМ!$B$39:$B$782,Q$191)+'СЕТ СН'!$F$15</f>
        <v>174.79516838000001</v>
      </c>
      <c r="R215" s="36">
        <f>SUMIFS(СВЦЭМ!$E$39:$E$782,СВЦЭМ!$A$39:$A$782,$A215,СВЦЭМ!$B$39:$B$782,R$191)+'СЕТ СН'!$F$15</f>
        <v>170.28237107000001</v>
      </c>
      <c r="S215" s="36">
        <f>SUMIFS(СВЦЭМ!$E$39:$E$782,СВЦЭМ!$A$39:$A$782,$A215,СВЦЭМ!$B$39:$B$782,S$191)+'СЕТ СН'!$F$15</f>
        <v>167.31474158</v>
      </c>
      <c r="T215" s="36">
        <f>SUMIFS(СВЦЭМ!$E$39:$E$782,СВЦЭМ!$A$39:$A$782,$A215,СВЦЭМ!$B$39:$B$782,T$191)+'СЕТ СН'!$F$15</f>
        <v>160.81974733999999</v>
      </c>
      <c r="U215" s="36">
        <f>SUMIFS(СВЦЭМ!$E$39:$E$782,СВЦЭМ!$A$39:$A$782,$A215,СВЦЭМ!$B$39:$B$782,U$191)+'СЕТ СН'!$F$15</f>
        <v>166.00116342999999</v>
      </c>
      <c r="V215" s="36">
        <f>SUMIFS(СВЦЭМ!$E$39:$E$782,СВЦЭМ!$A$39:$A$782,$A215,СВЦЭМ!$B$39:$B$782,V$191)+'СЕТ СН'!$F$15</f>
        <v>169.63010742</v>
      </c>
      <c r="W215" s="36">
        <f>SUMIFS(СВЦЭМ!$E$39:$E$782,СВЦЭМ!$A$39:$A$782,$A215,СВЦЭМ!$B$39:$B$782,W$191)+'СЕТ СН'!$F$15</f>
        <v>173.28328067999999</v>
      </c>
      <c r="X215" s="36">
        <f>SUMIFS(СВЦЭМ!$E$39:$E$782,СВЦЭМ!$A$39:$A$782,$A215,СВЦЭМ!$B$39:$B$782,X$191)+'СЕТ СН'!$F$15</f>
        <v>177.66456059000001</v>
      </c>
      <c r="Y215" s="36">
        <f>SUMIFS(СВЦЭМ!$E$39:$E$782,СВЦЭМ!$A$39:$A$782,$A215,СВЦЭМ!$B$39:$B$782,Y$191)+'СЕТ СН'!$F$15</f>
        <v>183.25662761000001</v>
      </c>
    </row>
    <row r="216" spans="1:25" ht="15.75" x14ac:dyDescent="0.2">
      <c r="A216" s="35">
        <f t="shared" si="5"/>
        <v>44859</v>
      </c>
      <c r="B216" s="36">
        <f>SUMIFS(СВЦЭМ!$E$39:$E$782,СВЦЭМ!$A$39:$A$782,$A216,СВЦЭМ!$B$39:$B$782,B$191)+'СЕТ СН'!$F$15</f>
        <v>176.74945457999999</v>
      </c>
      <c r="C216" s="36">
        <f>SUMIFS(СВЦЭМ!$E$39:$E$782,СВЦЭМ!$A$39:$A$782,$A216,СВЦЭМ!$B$39:$B$782,C$191)+'СЕТ СН'!$F$15</f>
        <v>181.76823680000001</v>
      </c>
      <c r="D216" s="36">
        <f>SUMIFS(СВЦЭМ!$E$39:$E$782,СВЦЭМ!$A$39:$A$782,$A216,СВЦЭМ!$B$39:$B$782,D$191)+'СЕТ СН'!$F$15</f>
        <v>179.98607478</v>
      </c>
      <c r="E216" s="36">
        <f>SUMIFS(СВЦЭМ!$E$39:$E$782,СВЦЭМ!$A$39:$A$782,$A216,СВЦЭМ!$B$39:$B$782,E$191)+'СЕТ СН'!$F$15</f>
        <v>177.36879916000001</v>
      </c>
      <c r="F216" s="36">
        <f>SUMIFS(СВЦЭМ!$E$39:$E$782,СВЦЭМ!$A$39:$A$782,$A216,СВЦЭМ!$B$39:$B$782,F$191)+'СЕТ СН'!$F$15</f>
        <v>178.63006485</v>
      </c>
      <c r="G216" s="36">
        <f>SUMIFS(СВЦЭМ!$E$39:$E$782,СВЦЭМ!$A$39:$A$782,$A216,СВЦЭМ!$B$39:$B$782,G$191)+'СЕТ СН'!$F$15</f>
        <v>172.10438619000001</v>
      </c>
      <c r="H216" s="36">
        <f>SUMIFS(СВЦЭМ!$E$39:$E$782,СВЦЭМ!$A$39:$A$782,$A216,СВЦЭМ!$B$39:$B$782,H$191)+'СЕТ СН'!$F$15</f>
        <v>161.84652883999999</v>
      </c>
      <c r="I216" s="36">
        <f>SUMIFS(СВЦЭМ!$E$39:$E$782,СВЦЭМ!$A$39:$A$782,$A216,СВЦЭМ!$B$39:$B$782,I$191)+'СЕТ СН'!$F$15</f>
        <v>152.37376638999999</v>
      </c>
      <c r="J216" s="36">
        <f>SUMIFS(СВЦЭМ!$E$39:$E$782,СВЦЭМ!$A$39:$A$782,$A216,СВЦЭМ!$B$39:$B$782,J$191)+'СЕТ СН'!$F$15</f>
        <v>136.47822404999999</v>
      </c>
      <c r="K216" s="36">
        <f>SUMIFS(СВЦЭМ!$E$39:$E$782,СВЦЭМ!$A$39:$A$782,$A216,СВЦЭМ!$B$39:$B$782,K$191)+'СЕТ СН'!$F$15</f>
        <v>139.85827465</v>
      </c>
      <c r="L216" s="36">
        <f>SUMIFS(СВЦЭМ!$E$39:$E$782,СВЦЭМ!$A$39:$A$782,$A216,СВЦЭМ!$B$39:$B$782,L$191)+'СЕТ СН'!$F$15</f>
        <v>140.80705913</v>
      </c>
      <c r="M216" s="36">
        <f>SUMIFS(СВЦЭМ!$E$39:$E$782,СВЦЭМ!$A$39:$A$782,$A216,СВЦЭМ!$B$39:$B$782,M$191)+'СЕТ СН'!$F$15</f>
        <v>154.06722368000001</v>
      </c>
      <c r="N216" s="36">
        <f>SUMIFS(СВЦЭМ!$E$39:$E$782,СВЦЭМ!$A$39:$A$782,$A216,СВЦЭМ!$B$39:$B$782,N$191)+'СЕТ СН'!$F$15</f>
        <v>168.77608122000001</v>
      </c>
      <c r="O216" s="36">
        <f>SUMIFS(СВЦЭМ!$E$39:$E$782,СВЦЭМ!$A$39:$A$782,$A216,СВЦЭМ!$B$39:$B$782,O$191)+'СЕТ СН'!$F$15</f>
        <v>165.40306175000001</v>
      </c>
      <c r="P216" s="36">
        <f>SUMIFS(СВЦЭМ!$E$39:$E$782,СВЦЭМ!$A$39:$A$782,$A216,СВЦЭМ!$B$39:$B$782,P$191)+'СЕТ СН'!$F$15</f>
        <v>165.48065244</v>
      </c>
      <c r="Q216" s="36">
        <f>SUMIFS(СВЦЭМ!$E$39:$E$782,СВЦЭМ!$A$39:$A$782,$A216,СВЦЭМ!$B$39:$B$782,Q$191)+'СЕТ СН'!$F$15</f>
        <v>165.47503426</v>
      </c>
      <c r="R216" s="36">
        <f>SUMIFS(СВЦЭМ!$E$39:$E$782,СВЦЭМ!$A$39:$A$782,$A216,СВЦЭМ!$B$39:$B$782,R$191)+'СЕТ СН'!$F$15</f>
        <v>150.23810336</v>
      </c>
      <c r="S216" s="36">
        <f>SUMIFS(СВЦЭМ!$E$39:$E$782,СВЦЭМ!$A$39:$A$782,$A216,СВЦЭМ!$B$39:$B$782,S$191)+'СЕТ СН'!$F$15</f>
        <v>140.39979502</v>
      </c>
      <c r="T216" s="36">
        <f>SUMIFS(СВЦЭМ!$E$39:$E$782,СВЦЭМ!$A$39:$A$782,$A216,СВЦЭМ!$B$39:$B$782,T$191)+'СЕТ СН'!$F$15</f>
        <v>127.02241089</v>
      </c>
      <c r="U216" s="36">
        <f>SUMIFS(СВЦЭМ!$E$39:$E$782,СВЦЭМ!$A$39:$A$782,$A216,СВЦЭМ!$B$39:$B$782,U$191)+'СЕТ СН'!$F$15</f>
        <v>127.95510160000001</v>
      </c>
      <c r="V216" s="36">
        <f>SUMIFS(СВЦЭМ!$E$39:$E$782,СВЦЭМ!$A$39:$A$782,$A216,СВЦЭМ!$B$39:$B$782,V$191)+'СЕТ СН'!$F$15</f>
        <v>131.10508583000001</v>
      </c>
      <c r="W216" s="36">
        <f>SUMIFS(СВЦЭМ!$E$39:$E$782,СВЦЭМ!$A$39:$A$782,$A216,СВЦЭМ!$B$39:$B$782,W$191)+'СЕТ СН'!$F$15</f>
        <v>133.23024971000001</v>
      </c>
      <c r="X216" s="36">
        <f>SUMIFS(СВЦЭМ!$E$39:$E$782,СВЦЭМ!$A$39:$A$782,$A216,СВЦЭМ!$B$39:$B$782,X$191)+'СЕТ СН'!$F$15</f>
        <v>137.24497024999999</v>
      </c>
      <c r="Y216" s="36">
        <f>SUMIFS(СВЦЭМ!$E$39:$E$782,СВЦЭМ!$A$39:$A$782,$A216,СВЦЭМ!$B$39:$B$782,Y$191)+'СЕТ СН'!$F$15</f>
        <v>140.02661838</v>
      </c>
    </row>
    <row r="217" spans="1:25" ht="15.75" x14ac:dyDescent="0.2">
      <c r="A217" s="35">
        <f t="shared" si="5"/>
        <v>44860</v>
      </c>
      <c r="B217" s="36">
        <f>SUMIFS(СВЦЭМ!$E$39:$E$782,СВЦЭМ!$A$39:$A$782,$A217,СВЦЭМ!$B$39:$B$782,B$191)+'СЕТ СН'!$F$15</f>
        <v>166.2432005</v>
      </c>
      <c r="C217" s="36">
        <f>SUMIFS(СВЦЭМ!$E$39:$E$782,СВЦЭМ!$A$39:$A$782,$A217,СВЦЭМ!$B$39:$B$782,C$191)+'СЕТ СН'!$F$15</f>
        <v>168.32977414000001</v>
      </c>
      <c r="D217" s="36">
        <f>SUMIFS(СВЦЭМ!$E$39:$E$782,СВЦЭМ!$A$39:$A$782,$A217,СВЦЭМ!$B$39:$B$782,D$191)+'СЕТ СН'!$F$15</f>
        <v>170.32026984000001</v>
      </c>
      <c r="E217" s="36">
        <f>SUMIFS(СВЦЭМ!$E$39:$E$782,СВЦЭМ!$A$39:$A$782,$A217,СВЦЭМ!$B$39:$B$782,E$191)+'СЕТ СН'!$F$15</f>
        <v>172.99866578000001</v>
      </c>
      <c r="F217" s="36">
        <f>SUMIFS(СВЦЭМ!$E$39:$E$782,СВЦЭМ!$A$39:$A$782,$A217,СВЦЭМ!$B$39:$B$782,F$191)+'СЕТ СН'!$F$15</f>
        <v>168.76896216</v>
      </c>
      <c r="G217" s="36">
        <f>SUMIFS(СВЦЭМ!$E$39:$E$782,СВЦЭМ!$A$39:$A$782,$A217,СВЦЭМ!$B$39:$B$782,G$191)+'СЕТ СН'!$F$15</f>
        <v>160.11650641</v>
      </c>
      <c r="H217" s="36">
        <f>SUMIFS(СВЦЭМ!$E$39:$E$782,СВЦЭМ!$A$39:$A$782,$A217,СВЦЭМ!$B$39:$B$782,H$191)+'СЕТ СН'!$F$15</f>
        <v>147.07079732</v>
      </c>
      <c r="I217" s="36">
        <f>SUMIFS(СВЦЭМ!$E$39:$E$782,СВЦЭМ!$A$39:$A$782,$A217,СВЦЭМ!$B$39:$B$782,I$191)+'СЕТ СН'!$F$15</f>
        <v>153.77428929000001</v>
      </c>
      <c r="J217" s="36">
        <f>SUMIFS(СВЦЭМ!$E$39:$E$782,СВЦЭМ!$A$39:$A$782,$A217,СВЦЭМ!$B$39:$B$782,J$191)+'СЕТ СН'!$F$15</f>
        <v>148.23181692</v>
      </c>
      <c r="K217" s="36">
        <f>SUMIFS(СВЦЭМ!$E$39:$E$782,СВЦЭМ!$A$39:$A$782,$A217,СВЦЭМ!$B$39:$B$782,K$191)+'СЕТ СН'!$F$15</f>
        <v>149.87608695</v>
      </c>
      <c r="L217" s="36">
        <f>SUMIFS(СВЦЭМ!$E$39:$E$782,СВЦЭМ!$A$39:$A$782,$A217,СВЦЭМ!$B$39:$B$782,L$191)+'СЕТ СН'!$F$15</f>
        <v>151.02620092000001</v>
      </c>
      <c r="M217" s="36">
        <f>SUMIFS(СВЦЭМ!$E$39:$E$782,СВЦЭМ!$A$39:$A$782,$A217,СВЦЭМ!$B$39:$B$782,M$191)+'СЕТ СН'!$F$15</f>
        <v>150.58178645000001</v>
      </c>
      <c r="N217" s="36">
        <f>SUMIFS(СВЦЭМ!$E$39:$E$782,СВЦЭМ!$A$39:$A$782,$A217,СВЦЭМ!$B$39:$B$782,N$191)+'СЕТ СН'!$F$15</f>
        <v>151.73772281999999</v>
      </c>
      <c r="O217" s="36">
        <f>SUMIFS(СВЦЭМ!$E$39:$E$782,СВЦЭМ!$A$39:$A$782,$A217,СВЦЭМ!$B$39:$B$782,O$191)+'СЕТ СН'!$F$15</f>
        <v>158.12925048</v>
      </c>
      <c r="P217" s="36">
        <f>SUMIFS(СВЦЭМ!$E$39:$E$782,СВЦЭМ!$A$39:$A$782,$A217,СВЦЭМ!$B$39:$B$782,P$191)+'СЕТ СН'!$F$15</f>
        <v>159.79865240000001</v>
      </c>
      <c r="Q217" s="36">
        <f>SUMIFS(СВЦЭМ!$E$39:$E$782,СВЦЭМ!$A$39:$A$782,$A217,СВЦЭМ!$B$39:$B$782,Q$191)+'СЕТ СН'!$F$15</f>
        <v>157.72356679999999</v>
      </c>
      <c r="R217" s="36">
        <f>SUMIFS(СВЦЭМ!$E$39:$E$782,СВЦЭМ!$A$39:$A$782,$A217,СВЦЭМ!$B$39:$B$782,R$191)+'СЕТ СН'!$F$15</f>
        <v>157.26172403000001</v>
      </c>
      <c r="S217" s="36">
        <f>SUMIFS(СВЦЭМ!$E$39:$E$782,СВЦЭМ!$A$39:$A$782,$A217,СВЦЭМ!$B$39:$B$782,S$191)+'СЕТ СН'!$F$15</f>
        <v>147.02198482</v>
      </c>
      <c r="T217" s="36">
        <f>SUMIFS(СВЦЭМ!$E$39:$E$782,СВЦЭМ!$A$39:$A$782,$A217,СВЦЭМ!$B$39:$B$782,T$191)+'СЕТ СН'!$F$15</f>
        <v>144.66502815999999</v>
      </c>
      <c r="U217" s="36">
        <f>SUMIFS(СВЦЭМ!$E$39:$E$782,СВЦЭМ!$A$39:$A$782,$A217,СВЦЭМ!$B$39:$B$782,U$191)+'СЕТ СН'!$F$15</f>
        <v>146.900285</v>
      </c>
      <c r="V217" s="36">
        <f>SUMIFS(СВЦЭМ!$E$39:$E$782,СВЦЭМ!$A$39:$A$782,$A217,СВЦЭМ!$B$39:$B$782,V$191)+'СЕТ СН'!$F$15</f>
        <v>150.69764867000001</v>
      </c>
      <c r="W217" s="36">
        <f>SUMIFS(СВЦЭМ!$E$39:$E$782,СВЦЭМ!$A$39:$A$782,$A217,СВЦЭМ!$B$39:$B$782,W$191)+'СЕТ СН'!$F$15</f>
        <v>156.19376758999999</v>
      </c>
      <c r="X217" s="36">
        <f>SUMIFS(СВЦЭМ!$E$39:$E$782,СВЦЭМ!$A$39:$A$782,$A217,СВЦЭМ!$B$39:$B$782,X$191)+'СЕТ СН'!$F$15</f>
        <v>157.34799222000001</v>
      </c>
      <c r="Y217" s="36">
        <f>SUMIFS(СВЦЭМ!$E$39:$E$782,СВЦЭМ!$A$39:$A$782,$A217,СВЦЭМ!$B$39:$B$782,Y$191)+'СЕТ СН'!$F$15</f>
        <v>158.53674763999999</v>
      </c>
    </row>
    <row r="218" spans="1:25" ht="15.75" x14ac:dyDescent="0.2">
      <c r="A218" s="35">
        <f t="shared" si="5"/>
        <v>44861</v>
      </c>
      <c r="B218" s="36">
        <f>SUMIFS(СВЦЭМ!$E$39:$E$782,СВЦЭМ!$A$39:$A$782,$A218,СВЦЭМ!$B$39:$B$782,B$191)+'СЕТ СН'!$F$15</f>
        <v>167.59007951000001</v>
      </c>
      <c r="C218" s="36">
        <f>SUMIFS(СВЦЭМ!$E$39:$E$782,СВЦЭМ!$A$39:$A$782,$A218,СВЦЭМ!$B$39:$B$782,C$191)+'СЕТ СН'!$F$15</f>
        <v>170.85622653999999</v>
      </c>
      <c r="D218" s="36">
        <f>SUMIFS(СВЦЭМ!$E$39:$E$782,СВЦЭМ!$A$39:$A$782,$A218,СВЦЭМ!$B$39:$B$782,D$191)+'СЕТ СН'!$F$15</f>
        <v>175.09840452</v>
      </c>
      <c r="E218" s="36">
        <f>SUMIFS(СВЦЭМ!$E$39:$E$782,СВЦЭМ!$A$39:$A$782,$A218,СВЦЭМ!$B$39:$B$782,E$191)+'СЕТ СН'!$F$15</f>
        <v>175.9287674</v>
      </c>
      <c r="F218" s="36">
        <f>SUMIFS(СВЦЭМ!$E$39:$E$782,СВЦЭМ!$A$39:$A$782,$A218,СВЦЭМ!$B$39:$B$782,F$191)+'СЕТ СН'!$F$15</f>
        <v>172.76649377999999</v>
      </c>
      <c r="G218" s="36">
        <f>SUMIFS(СВЦЭМ!$E$39:$E$782,СВЦЭМ!$A$39:$A$782,$A218,СВЦЭМ!$B$39:$B$782,G$191)+'СЕТ СН'!$F$15</f>
        <v>161.78463346000001</v>
      </c>
      <c r="H218" s="36">
        <f>SUMIFS(СВЦЭМ!$E$39:$E$782,СВЦЭМ!$A$39:$A$782,$A218,СВЦЭМ!$B$39:$B$782,H$191)+'СЕТ СН'!$F$15</f>
        <v>146.26244763</v>
      </c>
      <c r="I218" s="36">
        <f>SUMIFS(СВЦЭМ!$E$39:$E$782,СВЦЭМ!$A$39:$A$782,$A218,СВЦЭМ!$B$39:$B$782,I$191)+'СЕТ СН'!$F$15</f>
        <v>146.07141787</v>
      </c>
      <c r="J218" s="36">
        <f>SUMIFS(СВЦЭМ!$E$39:$E$782,СВЦЭМ!$A$39:$A$782,$A218,СВЦЭМ!$B$39:$B$782,J$191)+'СЕТ СН'!$F$15</f>
        <v>142.18153106</v>
      </c>
      <c r="K218" s="36">
        <f>SUMIFS(СВЦЭМ!$E$39:$E$782,СВЦЭМ!$A$39:$A$782,$A218,СВЦЭМ!$B$39:$B$782,K$191)+'СЕТ СН'!$F$15</f>
        <v>144.63034673999999</v>
      </c>
      <c r="L218" s="36">
        <f>SUMIFS(СВЦЭМ!$E$39:$E$782,СВЦЭМ!$A$39:$A$782,$A218,СВЦЭМ!$B$39:$B$782,L$191)+'СЕТ СН'!$F$15</f>
        <v>145.22271322</v>
      </c>
      <c r="M218" s="36">
        <f>SUMIFS(СВЦЭМ!$E$39:$E$782,СВЦЭМ!$A$39:$A$782,$A218,СВЦЭМ!$B$39:$B$782,M$191)+'СЕТ СН'!$F$15</f>
        <v>146.46235909000001</v>
      </c>
      <c r="N218" s="36">
        <f>SUMIFS(СВЦЭМ!$E$39:$E$782,СВЦЭМ!$A$39:$A$782,$A218,СВЦЭМ!$B$39:$B$782,N$191)+'СЕТ СН'!$F$15</f>
        <v>150.92432004</v>
      </c>
      <c r="O218" s="36">
        <f>SUMIFS(СВЦЭМ!$E$39:$E$782,СВЦЭМ!$A$39:$A$782,$A218,СВЦЭМ!$B$39:$B$782,O$191)+'СЕТ СН'!$F$15</f>
        <v>152.82147749000001</v>
      </c>
      <c r="P218" s="36">
        <f>SUMIFS(СВЦЭМ!$E$39:$E$782,СВЦЭМ!$A$39:$A$782,$A218,СВЦЭМ!$B$39:$B$782,P$191)+'СЕТ СН'!$F$15</f>
        <v>152.99917148</v>
      </c>
      <c r="Q218" s="36">
        <f>SUMIFS(СВЦЭМ!$E$39:$E$782,СВЦЭМ!$A$39:$A$782,$A218,СВЦЭМ!$B$39:$B$782,Q$191)+'СЕТ СН'!$F$15</f>
        <v>154.57168372000001</v>
      </c>
      <c r="R218" s="36">
        <f>SUMIFS(СВЦЭМ!$E$39:$E$782,СВЦЭМ!$A$39:$A$782,$A218,СВЦЭМ!$B$39:$B$782,R$191)+'СЕТ СН'!$F$15</f>
        <v>150.35431066999999</v>
      </c>
      <c r="S218" s="36">
        <f>SUMIFS(СВЦЭМ!$E$39:$E$782,СВЦЭМ!$A$39:$A$782,$A218,СВЦЭМ!$B$39:$B$782,S$191)+'СЕТ СН'!$F$15</f>
        <v>147.49595386999999</v>
      </c>
      <c r="T218" s="36">
        <f>SUMIFS(СВЦЭМ!$E$39:$E$782,СВЦЭМ!$A$39:$A$782,$A218,СВЦЭМ!$B$39:$B$782,T$191)+'СЕТ СН'!$F$15</f>
        <v>141.67263127000001</v>
      </c>
      <c r="U218" s="36">
        <f>SUMIFS(СВЦЭМ!$E$39:$E$782,СВЦЭМ!$A$39:$A$782,$A218,СВЦЭМ!$B$39:$B$782,U$191)+'СЕТ СН'!$F$15</f>
        <v>145.23023748</v>
      </c>
      <c r="V218" s="36">
        <f>SUMIFS(СВЦЭМ!$E$39:$E$782,СВЦЭМ!$A$39:$A$782,$A218,СВЦЭМ!$B$39:$B$782,V$191)+'СЕТ СН'!$F$15</f>
        <v>149.79206991000001</v>
      </c>
      <c r="W218" s="36">
        <f>SUMIFS(СВЦЭМ!$E$39:$E$782,СВЦЭМ!$A$39:$A$782,$A218,СВЦЭМ!$B$39:$B$782,W$191)+'СЕТ СН'!$F$15</f>
        <v>153.54963280999999</v>
      </c>
      <c r="X218" s="36">
        <f>SUMIFS(СВЦЭМ!$E$39:$E$782,СВЦЭМ!$A$39:$A$782,$A218,СВЦЭМ!$B$39:$B$782,X$191)+'СЕТ СН'!$F$15</f>
        <v>161.36277522</v>
      </c>
      <c r="Y218" s="36">
        <f>SUMIFS(СВЦЭМ!$E$39:$E$782,СВЦЭМ!$A$39:$A$782,$A218,СВЦЭМ!$B$39:$B$782,Y$191)+'СЕТ СН'!$F$15</f>
        <v>165.51227001000001</v>
      </c>
    </row>
    <row r="219" spans="1:25" ht="15.75" x14ac:dyDescent="0.2">
      <c r="A219" s="35">
        <f t="shared" si="5"/>
        <v>44862</v>
      </c>
      <c r="B219" s="36">
        <f>SUMIFS(СВЦЭМ!$E$39:$E$782,СВЦЭМ!$A$39:$A$782,$A219,СВЦЭМ!$B$39:$B$782,B$191)+'СЕТ СН'!$F$15</f>
        <v>164.03627191000001</v>
      </c>
      <c r="C219" s="36">
        <f>SUMIFS(СВЦЭМ!$E$39:$E$782,СВЦЭМ!$A$39:$A$782,$A219,СВЦЭМ!$B$39:$B$782,C$191)+'СЕТ СН'!$F$15</f>
        <v>168.77475973</v>
      </c>
      <c r="D219" s="36">
        <f>SUMIFS(СВЦЭМ!$E$39:$E$782,СВЦЭМ!$A$39:$A$782,$A219,СВЦЭМ!$B$39:$B$782,D$191)+'СЕТ СН'!$F$15</f>
        <v>174.51522001999999</v>
      </c>
      <c r="E219" s="36">
        <f>SUMIFS(СВЦЭМ!$E$39:$E$782,СВЦЭМ!$A$39:$A$782,$A219,СВЦЭМ!$B$39:$B$782,E$191)+'СЕТ СН'!$F$15</f>
        <v>174.68071574999999</v>
      </c>
      <c r="F219" s="36">
        <f>SUMIFS(СВЦЭМ!$E$39:$E$782,СВЦЭМ!$A$39:$A$782,$A219,СВЦЭМ!$B$39:$B$782,F$191)+'СЕТ СН'!$F$15</f>
        <v>174.9466774</v>
      </c>
      <c r="G219" s="36">
        <f>SUMIFS(СВЦЭМ!$E$39:$E$782,СВЦЭМ!$A$39:$A$782,$A219,СВЦЭМ!$B$39:$B$782,G$191)+'СЕТ СН'!$F$15</f>
        <v>172.74097581000001</v>
      </c>
      <c r="H219" s="36">
        <f>SUMIFS(СВЦЭМ!$E$39:$E$782,СВЦЭМ!$A$39:$A$782,$A219,СВЦЭМ!$B$39:$B$782,H$191)+'СЕТ СН'!$F$15</f>
        <v>165.57468112000001</v>
      </c>
      <c r="I219" s="36">
        <f>SUMIFS(СВЦЭМ!$E$39:$E$782,СВЦЭМ!$A$39:$A$782,$A219,СВЦЭМ!$B$39:$B$782,I$191)+'СЕТ СН'!$F$15</f>
        <v>158.64641626</v>
      </c>
      <c r="J219" s="36">
        <f>SUMIFS(СВЦЭМ!$E$39:$E$782,СВЦЭМ!$A$39:$A$782,$A219,СВЦЭМ!$B$39:$B$782,J$191)+'СЕТ СН'!$F$15</f>
        <v>153.89531152999999</v>
      </c>
      <c r="K219" s="36">
        <f>SUMIFS(СВЦЭМ!$E$39:$E$782,СВЦЭМ!$A$39:$A$782,$A219,СВЦЭМ!$B$39:$B$782,K$191)+'СЕТ СН'!$F$15</f>
        <v>152.62831528999999</v>
      </c>
      <c r="L219" s="36">
        <f>SUMIFS(СВЦЭМ!$E$39:$E$782,СВЦЭМ!$A$39:$A$782,$A219,СВЦЭМ!$B$39:$B$782,L$191)+'СЕТ СН'!$F$15</f>
        <v>151.44072209000001</v>
      </c>
      <c r="M219" s="36">
        <f>SUMIFS(СВЦЭМ!$E$39:$E$782,СВЦЭМ!$A$39:$A$782,$A219,СВЦЭМ!$B$39:$B$782,M$191)+'СЕТ СН'!$F$15</f>
        <v>153.35112303</v>
      </c>
      <c r="N219" s="36">
        <f>SUMIFS(СВЦЭМ!$E$39:$E$782,СВЦЭМ!$A$39:$A$782,$A219,СВЦЭМ!$B$39:$B$782,N$191)+'СЕТ СН'!$F$15</f>
        <v>154.17910943000001</v>
      </c>
      <c r="O219" s="36">
        <f>SUMIFS(СВЦЭМ!$E$39:$E$782,СВЦЭМ!$A$39:$A$782,$A219,СВЦЭМ!$B$39:$B$782,O$191)+'СЕТ СН'!$F$15</f>
        <v>158.21316830999999</v>
      </c>
      <c r="P219" s="36">
        <f>SUMIFS(СВЦЭМ!$E$39:$E$782,СВЦЭМ!$A$39:$A$782,$A219,СВЦЭМ!$B$39:$B$782,P$191)+'СЕТ СН'!$F$15</f>
        <v>159.97415171</v>
      </c>
      <c r="Q219" s="36">
        <f>SUMIFS(СВЦЭМ!$E$39:$E$782,СВЦЭМ!$A$39:$A$782,$A219,СВЦЭМ!$B$39:$B$782,Q$191)+'СЕТ СН'!$F$15</f>
        <v>159.91275474</v>
      </c>
      <c r="R219" s="36">
        <f>SUMIFS(СВЦЭМ!$E$39:$E$782,СВЦЭМ!$A$39:$A$782,$A219,СВЦЭМ!$B$39:$B$782,R$191)+'СЕТ СН'!$F$15</f>
        <v>160.86306988999999</v>
      </c>
      <c r="S219" s="36">
        <f>SUMIFS(СВЦЭМ!$E$39:$E$782,СВЦЭМ!$A$39:$A$782,$A219,СВЦЭМ!$B$39:$B$782,S$191)+'СЕТ СН'!$F$15</f>
        <v>158.23655959000001</v>
      </c>
      <c r="T219" s="36">
        <f>SUMIFS(СВЦЭМ!$E$39:$E$782,СВЦЭМ!$A$39:$A$782,$A219,СВЦЭМ!$B$39:$B$782,T$191)+'СЕТ СН'!$F$15</f>
        <v>151.41056126999999</v>
      </c>
      <c r="U219" s="36">
        <f>SUMIFS(СВЦЭМ!$E$39:$E$782,СВЦЭМ!$A$39:$A$782,$A219,СВЦЭМ!$B$39:$B$782,U$191)+'СЕТ СН'!$F$15</f>
        <v>149.94287048999999</v>
      </c>
      <c r="V219" s="36">
        <f>SUMIFS(СВЦЭМ!$E$39:$E$782,СВЦЭМ!$A$39:$A$782,$A219,СВЦЭМ!$B$39:$B$782,V$191)+'СЕТ СН'!$F$15</f>
        <v>154.73844233</v>
      </c>
      <c r="W219" s="36">
        <f>SUMIFS(СВЦЭМ!$E$39:$E$782,СВЦЭМ!$A$39:$A$782,$A219,СВЦЭМ!$B$39:$B$782,W$191)+'СЕТ СН'!$F$15</f>
        <v>157.77839162999999</v>
      </c>
      <c r="X219" s="36">
        <f>SUMIFS(СВЦЭМ!$E$39:$E$782,СВЦЭМ!$A$39:$A$782,$A219,СВЦЭМ!$B$39:$B$782,X$191)+'СЕТ СН'!$F$15</f>
        <v>161.82262155999999</v>
      </c>
      <c r="Y219" s="36">
        <f>SUMIFS(СВЦЭМ!$E$39:$E$782,СВЦЭМ!$A$39:$A$782,$A219,СВЦЭМ!$B$39:$B$782,Y$191)+'СЕТ СН'!$F$15</f>
        <v>164.01728811000001</v>
      </c>
    </row>
    <row r="220" spans="1:25" ht="15.75" x14ac:dyDescent="0.2">
      <c r="A220" s="35">
        <f t="shared" si="5"/>
        <v>44863</v>
      </c>
      <c r="B220" s="36">
        <f>SUMIFS(СВЦЭМ!$E$39:$E$782,СВЦЭМ!$A$39:$A$782,$A220,СВЦЭМ!$B$39:$B$782,B$191)+'СЕТ СН'!$F$15</f>
        <v>164.21743064</v>
      </c>
      <c r="C220" s="36">
        <f>SUMIFS(СВЦЭМ!$E$39:$E$782,СВЦЭМ!$A$39:$A$782,$A220,СВЦЭМ!$B$39:$B$782,C$191)+'СЕТ СН'!$F$15</f>
        <v>168.79305471999999</v>
      </c>
      <c r="D220" s="36">
        <f>SUMIFS(СВЦЭМ!$E$39:$E$782,СВЦЭМ!$A$39:$A$782,$A220,СВЦЭМ!$B$39:$B$782,D$191)+'СЕТ СН'!$F$15</f>
        <v>175.19500965</v>
      </c>
      <c r="E220" s="36">
        <f>SUMIFS(СВЦЭМ!$E$39:$E$782,СВЦЭМ!$A$39:$A$782,$A220,СВЦЭМ!$B$39:$B$782,E$191)+'СЕТ СН'!$F$15</f>
        <v>174.20235360999999</v>
      </c>
      <c r="F220" s="36">
        <f>SUMIFS(СВЦЭМ!$E$39:$E$782,СВЦЭМ!$A$39:$A$782,$A220,СВЦЭМ!$B$39:$B$782,F$191)+'СЕТ СН'!$F$15</f>
        <v>173.12048071999999</v>
      </c>
      <c r="G220" s="36">
        <f>SUMIFS(СВЦЭМ!$E$39:$E$782,СВЦЭМ!$A$39:$A$782,$A220,СВЦЭМ!$B$39:$B$782,G$191)+'СЕТ СН'!$F$15</f>
        <v>170.32991461</v>
      </c>
      <c r="H220" s="36">
        <f>SUMIFS(СВЦЭМ!$E$39:$E$782,СВЦЭМ!$A$39:$A$782,$A220,СВЦЭМ!$B$39:$B$782,H$191)+'СЕТ СН'!$F$15</f>
        <v>165.51105566000001</v>
      </c>
      <c r="I220" s="36">
        <f>SUMIFS(СВЦЭМ!$E$39:$E$782,СВЦЭМ!$A$39:$A$782,$A220,СВЦЭМ!$B$39:$B$782,I$191)+'СЕТ СН'!$F$15</f>
        <v>160.23722832000001</v>
      </c>
      <c r="J220" s="36">
        <f>SUMIFS(СВЦЭМ!$E$39:$E$782,СВЦЭМ!$A$39:$A$782,$A220,СВЦЭМ!$B$39:$B$782,J$191)+'СЕТ СН'!$F$15</f>
        <v>154.32061034</v>
      </c>
      <c r="K220" s="36">
        <f>SUMIFS(СВЦЭМ!$E$39:$E$782,СВЦЭМ!$A$39:$A$782,$A220,СВЦЭМ!$B$39:$B$782,K$191)+'СЕТ СН'!$F$15</f>
        <v>152.89881417999999</v>
      </c>
      <c r="L220" s="36">
        <f>SUMIFS(СВЦЭМ!$E$39:$E$782,СВЦЭМ!$A$39:$A$782,$A220,СВЦЭМ!$B$39:$B$782,L$191)+'СЕТ СН'!$F$15</f>
        <v>153.07166017</v>
      </c>
      <c r="M220" s="36">
        <f>SUMIFS(СВЦЭМ!$E$39:$E$782,СВЦЭМ!$A$39:$A$782,$A220,СВЦЭМ!$B$39:$B$782,M$191)+'СЕТ СН'!$F$15</f>
        <v>153.56140841000001</v>
      </c>
      <c r="N220" s="36">
        <f>SUMIFS(СВЦЭМ!$E$39:$E$782,СВЦЭМ!$A$39:$A$782,$A220,СВЦЭМ!$B$39:$B$782,N$191)+'СЕТ СН'!$F$15</f>
        <v>152.39556630999999</v>
      </c>
      <c r="O220" s="36">
        <f>SUMIFS(СВЦЭМ!$E$39:$E$782,СВЦЭМ!$A$39:$A$782,$A220,СВЦЭМ!$B$39:$B$782,O$191)+'СЕТ СН'!$F$15</f>
        <v>155.76986242000001</v>
      </c>
      <c r="P220" s="36">
        <f>SUMIFS(СВЦЭМ!$E$39:$E$782,СВЦЭМ!$A$39:$A$782,$A220,СВЦЭМ!$B$39:$B$782,P$191)+'СЕТ СН'!$F$15</f>
        <v>159.88229016</v>
      </c>
      <c r="Q220" s="36">
        <f>SUMIFS(СВЦЭМ!$E$39:$E$782,СВЦЭМ!$A$39:$A$782,$A220,СВЦЭМ!$B$39:$B$782,Q$191)+'СЕТ СН'!$F$15</f>
        <v>158.49213348999999</v>
      </c>
      <c r="R220" s="36">
        <f>SUMIFS(СВЦЭМ!$E$39:$E$782,СВЦЭМ!$A$39:$A$782,$A220,СВЦЭМ!$B$39:$B$782,R$191)+'СЕТ СН'!$F$15</f>
        <v>154.54216904</v>
      </c>
      <c r="S220" s="36">
        <f>SUMIFS(СВЦЭМ!$E$39:$E$782,СВЦЭМ!$A$39:$A$782,$A220,СВЦЭМ!$B$39:$B$782,S$191)+'СЕТ СН'!$F$15</f>
        <v>149.87545747999999</v>
      </c>
      <c r="T220" s="36">
        <f>SUMIFS(СВЦЭМ!$E$39:$E$782,СВЦЭМ!$A$39:$A$782,$A220,СВЦЭМ!$B$39:$B$782,T$191)+'СЕТ СН'!$F$15</f>
        <v>144.46329378999999</v>
      </c>
      <c r="U220" s="36">
        <f>SUMIFS(СВЦЭМ!$E$39:$E$782,СВЦЭМ!$A$39:$A$782,$A220,СВЦЭМ!$B$39:$B$782,U$191)+'СЕТ СН'!$F$15</f>
        <v>143.41810803999999</v>
      </c>
      <c r="V220" s="36">
        <f>SUMIFS(СВЦЭМ!$E$39:$E$782,СВЦЭМ!$A$39:$A$782,$A220,СВЦЭМ!$B$39:$B$782,V$191)+'СЕТ СН'!$F$15</f>
        <v>148.35932376</v>
      </c>
      <c r="W220" s="36">
        <f>SUMIFS(СВЦЭМ!$E$39:$E$782,СВЦЭМ!$A$39:$A$782,$A220,СВЦЭМ!$B$39:$B$782,W$191)+'СЕТ СН'!$F$15</f>
        <v>151.64026333999999</v>
      </c>
      <c r="X220" s="36">
        <f>SUMIFS(СВЦЭМ!$E$39:$E$782,СВЦЭМ!$A$39:$A$782,$A220,СВЦЭМ!$B$39:$B$782,X$191)+'СЕТ СН'!$F$15</f>
        <v>155.66316442999999</v>
      </c>
      <c r="Y220" s="36">
        <f>SUMIFS(СВЦЭМ!$E$39:$E$782,СВЦЭМ!$A$39:$A$782,$A220,СВЦЭМ!$B$39:$B$782,Y$191)+'СЕТ СН'!$F$15</f>
        <v>161.78575096</v>
      </c>
    </row>
    <row r="221" spans="1:25" ht="15.75" x14ac:dyDescent="0.2">
      <c r="A221" s="35">
        <f t="shared" si="5"/>
        <v>44864</v>
      </c>
      <c r="B221" s="36">
        <f>SUMIFS(СВЦЭМ!$E$39:$E$782,СВЦЭМ!$A$39:$A$782,$A221,СВЦЭМ!$B$39:$B$782,B$191)+'СЕТ СН'!$F$15</f>
        <v>157.89558650999999</v>
      </c>
      <c r="C221" s="36">
        <f>SUMIFS(СВЦЭМ!$E$39:$E$782,СВЦЭМ!$A$39:$A$782,$A221,СВЦЭМ!$B$39:$B$782,C$191)+'СЕТ СН'!$F$15</f>
        <v>161.03617058</v>
      </c>
      <c r="D221" s="36">
        <f>SUMIFS(СВЦЭМ!$E$39:$E$782,СВЦЭМ!$A$39:$A$782,$A221,СВЦЭМ!$B$39:$B$782,D$191)+'СЕТ СН'!$F$15</f>
        <v>166.94596264</v>
      </c>
      <c r="E221" s="36">
        <f>SUMIFS(СВЦЭМ!$E$39:$E$782,СВЦЭМ!$A$39:$A$782,$A221,СВЦЭМ!$B$39:$B$782,E$191)+'СЕТ СН'!$F$15</f>
        <v>163.95712143</v>
      </c>
      <c r="F221" s="36">
        <f>SUMIFS(СВЦЭМ!$E$39:$E$782,СВЦЭМ!$A$39:$A$782,$A221,СВЦЭМ!$B$39:$B$782,F$191)+'СЕТ СН'!$F$15</f>
        <v>168.13223690000001</v>
      </c>
      <c r="G221" s="36">
        <f>SUMIFS(СВЦЭМ!$E$39:$E$782,СВЦЭМ!$A$39:$A$782,$A221,СВЦЭМ!$B$39:$B$782,G$191)+'СЕТ СН'!$F$15</f>
        <v>164.15356173999999</v>
      </c>
      <c r="H221" s="36">
        <f>SUMIFS(СВЦЭМ!$E$39:$E$782,СВЦЭМ!$A$39:$A$782,$A221,СВЦЭМ!$B$39:$B$782,H$191)+'СЕТ СН'!$F$15</f>
        <v>159.96684309</v>
      </c>
      <c r="I221" s="36">
        <f>SUMIFS(СВЦЭМ!$E$39:$E$782,СВЦЭМ!$A$39:$A$782,$A221,СВЦЭМ!$B$39:$B$782,I$191)+'СЕТ СН'!$F$15</f>
        <v>157.69115665000001</v>
      </c>
      <c r="J221" s="36">
        <f>SUMIFS(СВЦЭМ!$E$39:$E$782,СВЦЭМ!$A$39:$A$782,$A221,СВЦЭМ!$B$39:$B$782,J$191)+'СЕТ СН'!$F$15</f>
        <v>140.92795057000001</v>
      </c>
      <c r="K221" s="36">
        <f>SUMIFS(СВЦЭМ!$E$39:$E$782,СВЦЭМ!$A$39:$A$782,$A221,СВЦЭМ!$B$39:$B$782,K$191)+'СЕТ СН'!$F$15</f>
        <v>146.07154079</v>
      </c>
      <c r="L221" s="36">
        <f>SUMIFS(СВЦЭМ!$E$39:$E$782,СВЦЭМ!$A$39:$A$782,$A221,СВЦЭМ!$B$39:$B$782,L$191)+'СЕТ СН'!$F$15</f>
        <v>154.90263787000001</v>
      </c>
      <c r="M221" s="36">
        <f>SUMIFS(СВЦЭМ!$E$39:$E$782,СВЦЭМ!$A$39:$A$782,$A221,СВЦЭМ!$B$39:$B$782,M$191)+'СЕТ СН'!$F$15</f>
        <v>154.14935632000001</v>
      </c>
      <c r="N221" s="36">
        <f>SUMIFS(СВЦЭМ!$E$39:$E$782,СВЦЭМ!$A$39:$A$782,$A221,СВЦЭМ!$B$39:$B$782,N$191)+'СЕТ СН'!$F$15</f>
        <v>157.48746149999999</v>
      </c>
      <c r="O221" s="36">
        <f>SUMIFS(СВЦЭМ!$E$39:$E$782,СВЦЭМ!$A$39:$A$782,$A221,СВЦЭМ!$B$39:$B$782,O$191)+'СЕТ СН'!$F$15</f>
        <v>156.16253961000001</v>
      </c>
      <c r="P221" s="36">
        <f>SUMIFS(СВЦЭМ!$E$39:$E$782,СВЦЭМ!$A$39:$A$782,$A221,СВЦЭМ!$B$39:$B$782,P$191)+'СЕТ СН'!$F$15</f>
        <v>159.38331876999999</v>
      </c>
      <c r="Q221" s="36">
        <f>SUMIFS(СВЦЭМ!$E$39:$E$782,СВЦЭМ!$A$39:$A$782,$A221,СВЦЭМ!$B$39:$B$782,Q$191)+'СЕТ СН'!$F$15</f>
        <v>160.04123362000001</v>
      </c>
      <c r="R221" s="36">
        <f>SUMIFS(СВЦЭМ!$E$39:$E$782,СВЦЭМ!$A$39:$A$782,$A221,СВЦЭМ!$B$39:$B$782,R$191)+'СЕТ СН'!$F$15</f>
        <v>153.11602234</v>
      </c>
      <c r="S221" s="36">
        <f>SUMIFS(СВЦЭМ!$E$39:$E$782,СВЦЭМ!$A$39:$A$782,$A221,СВЦЭМ!$B$39:$B$782,S$191)+'СЕТ СН'!$F$15</f>
        <v>143.31155602000001</v>
      </c>
      <c r="T221" s="36">
        <f>SUMIFS(СВЦЭМ!$E$39:$E$782,СВЦЭМ!$A$39:$A$782,$A221,СВЦЭМ!$B$39:$B$782,T$191)+'СЕТ СН'!$F$15</f>
        <v>147.23668602999999</v>
      </c>
      <c r="U221" s="36">
        <f>SUMIFS(СВЦЭМ!$E$39:$E$782,СВЦЭМ!$A$39:$A$782,$A221,СВЦЭМ!$B$39:$B$782,U$191)+'СЕТ СН'!$F$15</f>
        <v>149.13565657000001</v>
      </c>
      <c r="V221" s="36">
        <f>SUMIFS(СВЦЭМ!$E$39:$E$782,СВЦЭМ!$A$39:$A$782,$A221,СВЦЭМ!$B$39:$B$782,V$191)+'СЕТ СН'!$F$15</f>
        <v>148.79022463000001</v>
      </c>
      <c r="W221" s="36">
        <f>SUMIFS(СВЦЭМ!$E$39:$E$782,СВЦЭМ!$A$39:$A$782,$A221,СВЦЭМ!$B$39:$B$782,W$191)+'СЕТ СН'!$F$15</f>
        <v>147.08383402999999</v>
      </c>
      <c r="X221" s="36">
        <f>SUMIFS(СВЦЭМ!$E$39:$E$782,СВЦЭМ!$A$39:$A$782,$A221,СВЦЭМ!$B$39:$B$782,X$191)+'СЕТ СН'!$F$15</f>
        <v>153.55588115</v>
      </c>
      <c r="Y221" s="36">
        <f>SUMIFS(СВЦЭМ!$E$39:$E$782,СВЦЭМ!$A$39:$A$782,$A221,СВЦЭМ!$B$39:$B$782,Y$191)+'СЕТ СН'!$F$15</f>
        <v>166.79692911000001</v>
      </c>
    </row>
    <row r="222" spans="1:25" ht="15.75" x14ac:dyDescent="0.2">
      <c r="A222" s="35">
        <f t="shared" si="5"/>
        <v>44865</v>
      </c>
      <c r="B222" s="36">
        <f>SUMIFS(СВЦЭМ!$E$39:$E$782,СВЦЭМ!$A$39:$A$782,$A222,СВЦЭМ!$B$39:$B$782,B$191)+'СЕТ СН'!$F$15</f>
        <v>172.47267184</v>
      </c>
      <c r="C222" s="36">
        <f>SUMIFS(СВЦЭМ!$E$39:$E$782,СВЦЭМ!$A$39:$A$782,$A222,СВЦЭМ!$B$39:$B$782,C$191)+'СЕТ СН'!$F$15</f>
        <v>177.62636283000001</v>
      </c>
      <c r="D222" s="36">
        <f>SUMIFS(СВЦЭМ!$E$39:$E$782,СВЦЭМ!$A$39:$A$782,$A222,СВЦЭМ!$B$39:$B$782,D$191)+'СЕТ СН'!$F$15</f>
        <v>181.04388083000001</v>
      </c>
      <c r="E222" s="36">
        <f>SUMIFS(СВЦЭМ!$E$39:$E$782,СВЦЭМ!$A$39:$A$782,$A222,СВЦЭМ!$B$39:$B$782,E$191)+'СЕТ СН'!$F$15</f>
        <v>182.32845384000001</v>
      </c>
      <c r="F222" s="36">
        <f>SUMIFS(СВЦЭМ!$E$39:$E$782,СВЦЭМ!$A$39:$A$782,$A222,СВЦЭМ!$B$39:$B$782,F$191)+'СЕТ СН'!$F$15</f>
        <v>181.99252537999999</v>
      </c>
      <c r="G222" s="36">
        <f>SUMIFS(СВЦЭМ!$E$39:$E$782,СВЦЭМ!$A$39:$A$782,$A222,СВЦЭМ!$B$39:$B$782,G$191)+'СЕТ СН'!$F$15</f>
        <v>177.26334457999999</v>
      </c>
      <c r="H222" s="36">
        <f>SUMIFS(СВЦЭМ!$E$39:$E$782,СВЦЭМ!$A$39:$A$782,$A222,СВЦЭМ!$B$39:$B$782,H$191)+'СЕТ СН'!$F$15</f>
        <v>164.96613069</v>
      </c>
      <c r="I222" s="36">
        <f>SUMIFS(СВЦЭМ!$E$39:$E$782,СВЦЭМ!$A$39:$A$782,$A222,СВЦЭМ!$B$39:$B$782,I$191)+'СЕТ СН'!$F$15</f>
        <v>161.77534230000001</v>
      </c>
      <c r="J222" s="36">
        <f>SUMIFS(СВЦЭМ!$E$39:$E$782,СВЦЭМ!$A$39:$A$782,$A222,СВЦЭМ!$B$39:$B$782,J$191)+'СЕТ СН'!$F$15</f>
        <v>153.97886113999999</v>
      </c>
      <c r="K222" s="36">
        <f>SUMIFS(СВЦЭМ!$E$39:$E$782,СВЦЭМ!$A$39:$A$782,$A222,СВЦЭМ!$B$39:$B$782,K$191)+'СЕТ СН'!$F$15</f>
        <v>153.14338314</v>
      </c>
      <c r="L222" s="36">
        <f>SUMIFS(СВЦЭМ!$E$39:$E$782,СВЦЭМ!$A$39:$A$782,$A222,СВЦЭМ!$B$39:$B$782,L$191)+'СЕТ СН'!$F$15</f>
        <v>156.02454510999999</v>
      </c>
      <c r="M222" s="36">
        <f>SUMIFS(СВЦЭМ!$E$39:$E$782,СВЦЭМ!$A$39:$A$782,$A222,СВЦЭМ!$B$39:$B$782,M$191)+'СЕТ СН'!$F$15</f>
        <v>158.2699217</v>
      </c>
      <c r="N222" s="36">
        <f>SUMIFS(СВЦЭМ!$E$39:$E$782,СВЦЭМ!$A$39:$A$782,$A222,СВЦЭМ!$B$39:$B$782,N$191)+'СЕТ СН'!$F$15</f>
        <v>157.40640293999999</v>
      </c>
      <c r="O222" s="36">
        <f>SUMIFS(СВЦЭМ!$E$39:$E$782,СВЦЭМ!$A$39:$A$782,$A222,СВЦЭМ!$B$39:$B$782,O$191)+'СЕТ СН'!$F$15</f>
        <v>157.88869600999999</v>
      </c>
      <c r="P222" s="36">
        <f>SUMIFS(СВЦЭМ!$E$39:$E$782,СВЦЭМ!$A$39:$A$782,$A222,СВЦЭМ!$B$39:$B$782,P$191)+'СЕТ СН'!$F$15</f>
        <v>160.56552384</v>
      </c>
      <c r="Q222" s="36">
        <f>SUMIFS(СВЦЭМ!$E$39:$E$782,СВЦЭМ!$A$39:$A$782,$A222,СВЦЭМ!$B$39:$B$782,Q$191)+'СЕТ СН'!$F$15</f>
        <v>161.47028281999999</v>
      </c>
      <c r="R222" s="36">
        <f>SUMIFS(СВЦЭМ!$E$39:$E$782,СВЦЭМ!$A$39:$A$782,$A222,СВЦЭМ!$B$39:$B$782,R$191)+'СЕТ СН'!$F$15</f>
        <v>159.03106561000001</v>
      </c>
      <c r="S222" s="36">
        <f>SUMIFS(СВЦЭМ!$E$39:$E$782,СВЦЭМ!$A$39:$A$782,$A222,СВЦЭМ!$B$39:$B$782,S$191)+'СЕТ СН'!$F$15</f>
        <v>151.02365073000001</v>
      </c>
      <c r="T222" s="36">
        <f>SUMIFS(СВЦЭМ!$E$39:$E$782,СВЦЭМ!$A$39:$A$782,$A222,СВЦЭМ!$B$39:$B$782,T$191)+'СЕТ СН'!$F$15</f>
        <v>145.33069219999999</v>
      </c>
      <c r="U222" s="36">
        <f>SUMIFS(СВЦЭМ!$E$39:$E$782,СВЦЭМ!$A$39:$A$782,$A222,СВЦЭМ!$B$39:$B$782,U$191)+'СЕТ СН'!$F$15</f>
        <v>148.50435838999999</v>
      </c>
      <c r="V222" s="36">
        <f>SUMIFS(СВЦЭМ!$E$39:$E$782,СВЦЭМ!$A$39:$A$782,$A222,СВЦЭМ!$B$39:$B$782,V$191)+'СЕТ СН'!$F$15</f>
        <v>152.05938958999999</v>
      </c>
      <c r="W222" s="36">
        <f>SUMIFS(СВЦЭМ!$E$39:$E$782,СВЦЭМ!$A$39:$A$782,$A222,СВЦЭМ!$B$39:$B$782,W$191)+'СЕТ СН'!$F$15</f>
        <v>155.92307063000001</v>
      </c>
      <c r="X222" s="36">
        <f>SUMIFS(СВЦЭМ!$E$39:$E$782,СВЦЭМ!$A$39:$A$782,$A222,СВЦЭМ!$B$39:$B$782,X$191)+'СЕТ СН'!$F$15</f>
        <v>159.59324323999999</v>
      </c>
      <c r="Y222" s="36">
        <f>SUMIFS(СВЦЭМ!$E$39:$E$782,СВЦЭМ!$A$39:$A$782,$A222,СВЦЭМ!$B$39:$B$782,Y$191)+'СЕТ СН'!$F$15</f>
        <v>163.96404189</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8"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29"/>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01.10.2022</v>
      </c>
      <c r="B227" s="36">
        <f>SUMIFS(СВЦЭМ!$F$39:$F$782,СВЦЭМ!$A$39:$A$782,$A227,СВЦЭМ!$B$39:$B$782,B$226)+'СЕТ СН'!$F$15</f>
        <v>136.24089369999999</v>
      </c>
      <c r="C227" s="36">
        <f>SUMIFS(СВЦЭМ!$F$39:$F$782,СВЦЭМ!$A$39:$A$782,$A227,СВЦЭМ!$B$39:$B$782,C$226)+'СЕТ СН'!$F$15</f>
        <v>139.73810161</v>
      </c>
      <c r="D227" s="36">
        <f>SUMIFS(СВЦЭМ!$F$39:$F$782,СВЦЭМ!$A$39:$A$782,$A227,СВЦЭМ!$B$39:$B$782,D$226)+'СЕТ СН'!$F$15</f>
        <v>142.97618765999999</v>
      </c>
      <c r="E227" s="36">
        <f>SUMIFS(СВЦЭМ!$F$39:$F$782,СВЦЭМ!$A$39:$A$782,$A227,СВЦЭМ!$B$39:$B$782,E$226)+'СЕТ СН'!$F$15</f>
        <v>143.13861109999999</v>
      </c>
      <c r="F227" s="36">
        <f>SUMIFS(СВЦЭМ!$F$39:$F$782,СВЦЭМ!$A$39:$A$782,$A227,СВЦЭМ!$B$39:$B$782,F$226)+'СЕТ СН'!$F$15</f>
        <v>144.01385364000001</v>
      </c>
      <c r="G227" s="36">
        <f>SUMIFS(СВЦЭМ!$F$39:$F$782,СВЦЭМ!$A$39:$A$782,$A227,СВЦЭМ!$B$39:$B$782,G$226)+'СЕТ СН'!$F$15</f>
        <v>142.33783424000001</v>
      </c>
      <c r="H227" s="36">
        <f>SUMIFS(СВЦЭМ!$F$39:$F$782,СВЦЭМ!$A$39:$A$782,$A227,СВЦЭМ!$B$39:$B$782,H$226)+'СЕТ СН'!$F$15</f>
        <v>138.29224442</v>
      </c>
      <c r="I227" s="36">
        <f>SUMIFS(СВЦЭМ!$F$39:$F$782,СВЦЭМ!$A$39:$A$782,$A227,СВЦЭМ!$B$39:$B$782,I$226)+'СЕТ СН'!$F$15</f>
        <v>126.13197473</v>
      </c>
      <c r="J227" s="36">
        <f>SUMIFS(СВЦЭМ!$F$39:$F$782,СВЦЭМ!$A$39:$A$782,$A227,СВЦЭМ!$B$39:$B$782,J$226)+'СЕТ СН'!$F$15</f>
        <v>136.19564367999999</v>
      </c>
      <c r="K227" s="36">
        <f>SUMIFS(СВЦЭМ!$F$39:$F$782,СВЦЭМ!$A$39:$A$782,$A227,СВЦЭМ!$B$39:$B$782,K$226)+'СЕТ СН'!$F$15</f>
        <v>140.75890629</v>
      </c>
      <c r="L227" s="36">
        <f>SUMIFS(СВЦЭМ!$F$39:$F$782,СВЦЭМ!$A$39:$A$782,$A227,СВЦЭМ!$B$39:$B$782,L$226)+'СЕТ СН'!$F$15</f>
        <v>140.70892972999999</v>
      </c>
      <c r="M227" s="36">
        <f>SUMIFS(СВЦЭМ!$F$39:$F$782,СВЦЭМ!$A$39:$A$782,$A227,СВЦЭМ!$B$39:$B$782,M$226)+'СЕТ СН'!$F$15</f>
        <v>132.90033062000001</v>
      </c>
      <c r="N227" s="36">
        <f>SUMIFS(СВЦЭМ!$F$39:$F$782,СВЦЭМ!$A$39:$A$782,$A227,СВЦЭМ!$B$39:$B$782,N$226)+'СЕТ СН'!$F$15</f>
        <v>131.09710985999999</v>
      </c>
      <c r="O227" s="36">
        <f>SUMIFS(СВЦЭМ!$F$39:$F$782,СВЦЭМ!$A$39:$A$782,$A227,СВЦЭМ!$B$39:$B$782,O$226)+'СЕТ СН'!$F$15</f>
        <v>128.85472673999999</v>
      </c>
      <c r="P227" s="36">
        <f>SUMIFS(СВЦЭМ!$F$39:$F$782,СВЦЭМ!$A$39:$A$782,$A227,СВЦЭМ!$B$39:$B$782,P$226)+'СЕТ СН'!$F$15</f>
        <v>127.36596551</v>
      </c>
      <c r="Q227" s="36">
        <f>SUMIFS(СВЦЭМ!$F$39:$F$782,СВЦЭМ!$A$39:$A$782,$A227,СВЦЭМ!$B$39:$B$782,Q$226)+'СЕТ СН'!$F$15</f>
        <v>126.51250770999999</v>
      </c>
      <c r="R227" s="36">
        <f>SUMIFS(СВЦЭМ!$F$39:$F$782,СВЦЭМ!$A$39:$A$782,$A227,СВЦЭМ!$B$39:$B$782,R$226)+'СЕТ СН'!$F$15</f>
        <v>126.33464587</v>
      </c>
      <c r="S227" s="36">
        <f>SUMIFS(СВЦЭМ!$F$39:$F$782,СВЦЭМ!$A$39:$A$782,$A227,СВЦЭМ!$B$39:$B$782,S$226)+'СЕТ СН'!$F$15</f>
        <v>132.40469064000001</v>
      </c>
      <c r="T227" s="36">
        <f>SUMIFS(СВЦЭМ!$F$39:$F$782,СВЦЭМ!$A$39:$A$782,$A227,СВЦЭМ!$B$39:$B$782,T$226)+'СЕТ СН'!$F$15</f>
        <v>151.24746211999999</v>
      </c>
      <c r="U227" s="36">
        <f>SUMIFS(СВЦЭМ!$F$39:$F$782,СВЦЭМ!$A$39:$A$782,$A227,СВЦЭМ!$B$39:$B$782,U$226)+'СЕТ СН'!$F$15</f>
        <v>154.02763580000001</v>
      </c>
      <c r="V227" s="36">
        <f>SUMIFS(СВЦЭМ!$F$39:$F$782,СВЦЭМ!$A$39:$A$782,$A227,СВЦЭМ!$B$39:$B$782,V$226)+'СЕТ СН'!$F$15</f>
        <v>154.20068895</v>
      </c>
      <c r="W227" s="36">
        <f>SUMIFS(СВЦЭМ!$F$39:$F$782,СВЦЭМ!$A$39:$A$782,$A227,СВЦЭМ!$B$39:$B$782,W$226)+'СЕТ СН'!$F$15</f>
        <v>152.40048049999999</v>
      </c>
      <c r="X227" s="36">
        <f>SUMIFS(СВЦЭМ!$F$39:$F$782,СВЦЭМ!$A$39:$A$782,$A227,СВЦЭМ!$B$39:$B$782,X$226)+'СЕТ СН'!$F$15</f>
        <v>150.76252649</v>
      </c>
      <c r="Y227" s="36">
        <f>SUMIFS(СВЦЭМ!$F$39:$F$782,СВЦЭМ!$A$39:$A$782,$A227,СВЦЭМ!$B$39:$B$782,Y$226)+'СЕТ СН'!$F$15</f>
        <v>146.29946697</v>
      </c>
      <c r="AA227" s="45"/>
    </row>
    <row r="228" spans="1:27" ht="15.75" x14ac:dyDescent="0.2">
      <c r="A228" s="35">
        <f>A227+1</f>
        <v>44836</v>
      </c>
      <c r="B228" s="36">
        <f>SUMIFS(СВЦЭМ!$F$39:$F$782,СВЦЭМ!$A$39:$A$782,$A228,СВЦЭМ!$B$39:$B$782,B$226)+'СЕТ СН'!$F$15</f>
        <v>133.67167737</v>
      </c>
      <c r="C228" s="36">
        <f>SUMIFS(СВЦЭМ!$F$39:$F$782,СВЦЭМ!$A$39:$A$782,$A228,СВЦЭМ!$B$39:$B$782,C$226)+'СЕТ СН'!$F$15</f>
        <v>134.37397591000001</v>
      </c>
      <c r="D228" s="36">
        <f>SUMIFS(СВЦЭМ!$F$39:$F$782,СВЦЭМ!$A$39:$A$782,$A228,СВЦЭМ!$B$39:$B$782,D$226)+'СЕТ СН'!$F$15</f>
        <v>141.14068753999999</v>
      </c>
      <c r="E228" s="36">
        <f>SUMIFS(СВЦЭМ!$F$39:$F$782,СВЦЭМ!$A$39:$A$782,$A228,СВЦЭМ!$B$39:$B$782,E$226)+'СЕТ СН'!$F$15</f>
        <v>146.82351800000001</v>
      </c>
      <c r="F228" s="36">
        <f>SUMIFS(СВЦЭМ!$F$39:$F$782,СВЦЭМ!$A$39:$A$782,$A228,СВЦЭМ!$B$39:$B$782,F$226)+'СЕТ СН'!$F$15</f>
        <v>146.31489753</v>
      </c>
      <c r="G228" s="36">
        <f>SUMIFS(СВЦЭМ!$F$39:$F$782,СВЦЭМ!$A$39:$A$782,$A228,СВЦЭМ!$B$39:$B$782,G$226)+'СЕТ СН'!$F$15</f>
        <v>144.66778382000001</v>
      </c>
      <c r="H228" s="36">
        <f>SUMIFS(СВЦЭМ!$F$39:$F$782,СВЦЭМ!$A$39:$A$782,$A228,СВЦЭМ!$B$39:$B$782,H$226)+'СЕТ СН'!$F$15</f>
        <v>141.0672874</v>
      </c>
      <c r="I228" s="36">
        <f>SUMIFS(СВЦЭМ!$F$39:$F$782,СВЦЭМ!$A$39:$A$782,$A228,СВЦЭМ!$B$39:$B$782,I$226)+'СЕТ СН'!$F$15</f>
        <v>138.75051214999999</v>
      </c>
      <c r="J228" s="36">
        <f>SUMIFS(СВЦЭМ!$F$39:$F$782,СВЦЭМ!$A$39:$A$782,$A228,СВЦЭМ!$B$39:$B$782,J$226)+'СЕТ СН'!$F$15</f>
        <v>137.08349207000001</v>
      </c>
      <c r="K228" s="36">
        <f>SUMIFS(СВЦЭМ!$F$39:$F$782,СВЦЭМ!$A$39:$A$782,$A228,СВЦЭМ!$B$39:$B$782,K$226)+'СЕТ СН'!$F$15</f>
        <v>132.91093921999999</v>
      </c>
      <c r="L228" s="36">
        <f>SUMIFS(СВЦЭМ!$F$39:$F$782,СВЦЭМ!$A$39:$A$782,$A228,СВЦЭМ!$B$39:$B$782,L$226)+'СЕТ СН'!$F$15</f>
        <v>133.25259550000001</v>
      </c>
      <c r="M228" s="36">
        <f>SUMIFS(СВЦЭМ!$F$39:$F$782,СВЦЭМ!$A$39:$A$782,$A228,СВЦЭМ!$B$39:$B$782,M$226)+'СЕТ СН'!$F$15</f>
        <v>127.52331123</v>
      </c>
      <c r="N228" s="36">
        <f>SUMIFS(СВЦЭМ!$F$39:$F$782,СВЦЭМ!$A$39:$A$782,$A228,СВЦЭМ!$B$39:$B$782,N$226)+'СЕТ СН'!$F$15</f>
        <v>129.44008438</v>
      </c>
      <c r="O228" s="36">
        <f>SUMIFS(СВЦЭМ!$F$39:$F$782,СВЦЭМ!$A$39:$A$782,$A228,СВЦЭМ!$B$39:$B$782,O$226)+'СЕТ СН'!$F$15</f>
        <v>130.51422099000001</v>
      </c>
      <c r="P228" s="36">
        <f>SUMIFS(СВЦЭМ!$F$39:$F$782,СВЦЭМ!$A$39:$A$782,$A228,СВЦЭМ!$B$39:$B$782,P$226)+'СЕТ СН'!$F$15</f>
        <v>132.6801787</v>
      </c>
      <c r="Q228" s="36">
        <f>SUMIFS(СВЦЭМ!$F$39:$F$782,СВЦЭМ!$A$39:$A$782,$A228,СВЦЭМ!$B$39:$B$782,Q$226)+'СЕТ СН'!$F$15</f>
        <v>134.27613251</v>
      </c>
      <c r="R228" s="36">
        <f>SUMIFS(СВЦЭМ!$F$39:$F$782,СВЦЭМ!$A$39:$A$782,$A228,СВЦЭМ!$B$39:$B$782,R$226)+'СЕТ СН'!$F$15</f>
        <v>134.75191887</v>
      </c>
      <c r="S228" s="36">
        <f>SUMIFS(СВЦЭМ!$F$39:$F$782,СВЦЭМ!$A$39:$A$782,$A228,СВЦЭМ!$B$39:$B$782,S$226)+'СЕТ СН'!$F$15</f>
        <v>132.01446279999999</v>
      </c>
      <c r="T228" s="36">
        <f>SUMIFS(СВЦЭМ!$F$39:$F$782,СВЦЭМ!$A$39:$A$782,$A228,СВЦЭМ!$B$39:$B$782,T$226)+'СЕТ СН'!$F$15</f>
        <v>149.24740684</v>
      </c>
      <c r="U228" s="36">
        <f>SUMIFS(СВЦЭМ!$F$39:$F$782,СВЦЭМ!$A$39:$A$782,$A228,СВЦЭМ!$B$39:$B$782,U$226)+'СЕТ СН'!$F$15</f>
        <v>154.0461966</v>
      </c>
      <c r="V228" s="36">
        <f>SUMIFS(СВЦЭМ!$F$39:$F$782,СВЦЭМ!$A$39:$A$782,$A228,СВЦЭМ!$B$39:$B$782,V$226)+'СЕТ СН'!$F$15</f>
        <v>154.27161938</v>
      </c>
      <c r="W228" s="36">
        <f>SUMIFS(СВЦЭМ!$F$39:$F$782,СВЦЭМ!$A$39:$A$782,$A228,СВЦЭМ!$B$39:$B$782,W$226)+'СЕТ СН'!$F$15</f>
        <v>151.67444612</v>
      </c>
      <c r="X228" s="36">
        <f>SUMIFS(СВЦЭМ!$F$39:$F$782,СВЦЭМ!$A$39:$A$782,$A228,СВЦЭМ!$B$39:$B$782,X$226)+'СЕТ СН'!$F$15</f>
        <v>146.28445363</v>
      </c>
      <c r="Y228" s="36">
        <f>SUMIFS(СВЦЭМ!$F$39:$F$782,СВЦЭМ!$A$39:$A$782,$A228,СВЦЭМ!$B$39:$B$782,Y$226)+'СЕТ СН'!$F$15</f>
        <v>145.22457227999999</v>
      </c>
    </row>
    <row r="229" spans="1:27" ht="15.75" x14ac:dyDescent="0.2">
      <c r="A229" s="35">
        <f t="shared" ref="A229:A257" si="6">A228+1</f>
        <v>44837</v>
      </c>
      <c r="B229" s="36">
        <f>SUMIFS(СВЦЭМ!$F$39:$F$782,СВЦЭМ!$A$39:$A$782,$A229,СВЦЭМ!$B$39:$B$782,B$226)+'СЕТ СН'!$F$15</f>
        <v>145.253355</v>
      </c>
      <c r="C229" s="36">
        <f>SUMIFS(СВЦЭМ!$F$39:$F$782,СВЦЭМ!$A$39:$A$782,$A229,СВЦЭМ!$B$39:$B$782,C$226)+'СЕТ СН'!$F$15</f>
        <v>150.11269480000001</v>
      </c>
      <c r="D229" s="36">
        <f>SUMIFS(СВЦЭМ!$F$39:$F$782,СВЦЭМ!$A$39:$A$782,$A229,СВЦЭМ!$B$39:$B$782,D$226)+'СЕТ СН'!$F$15</f>
        <v>152.64475026</v>
      </c>
      <c r="E229" s="36">
        <f>SUMIFS(СВЦЭМ!$F$39:$F$782,СВЦЭМ!$A$39:$A$782,$A229,СВЦЭМ!$B$39:$B$782,E$226)+'СЕТ СН'!$F$15</f>
        <v>153.42758909</v>
      </c>
      <c r="F229" s="36">
        <f>SUMIFS(СВЦЭМ!$F$39:$F$782,СВЦЭМ!$A$39:$A$782,$A229,СВЦЭМ!$B$39:$B$782,F$226)+'СЕТ СН'!$F$15</f>
        <v>151.11482161999999</v>
      </c>
      <c r="G229" s="36">
        <f>SUMIFS(СВЦЭМ!$F$39:$F$782,СВЦЭМ!$A$39:$A$782,$A229,СВЦЭМ!$B$39:$B$782,G$226)+'СЕТ СН'!$F$15</f>
        <v>146.56335629</v>
      </c>
      <c r="H229" s="36">
        <f>SUMIFS(СВЦЭМ!$F$39:$F$782,СВЦЭМ!$A$39:$A$782,$A229,СВЦЭМ!$B$39:$B$782,H$226)+'СЕТ СН'!$F$15</f>
        <v>135.11781384</v>
      </c>
      <c r="I229" s="36">
        <f>SUMIFS(СВЦЭМ!$F$39:$F$782,СВЦЭМ!$A$39:$A$782,$A229,СВЦЭМ!$B$39:$B$782,I$226)+'СЕТ СН'!$F$15</f>
        <v>126.99251631</v>
      </c>
      <c r="J229" s="36">
        <f>SUMIFS(СВЦЭМ!$F$39:$F$782,СВЦЭМ!$A$39:$A$782,$A229,СВЦЭМ!$B$39:$B$782,J$226)+'СЕТ СН'!$F$15</f>
        <v>122.95179206</v>
      </c>
      <c r="K229" s="36">
        <f>SUMIFS(СВЦЭМ!$F$39:$F$782,СВЦЭМ!$A$39:$A$782,$A229,СВЦЭМ!$B$39:$B$782,K$226)+'СЕТ СН'!$F$15</f>
        <v>120.64398791000001</v>
      </c>
      <c r="L229" s="36">
        <f>SUMIFS(СВЦЭМ!$F$39:$F$782,СВЦЭМ!$A$39:$A$782,$A229,СВЦЭМ!$B$39:$B$782,L$226)+'СЕТ СН'!$F$15</f>
        <v>119.85229769999999</v>
      </c>
      <c r="M229" s="36">
        <f>SUMIFS(СВЦЭМ!$F$39:$F$782,СВЦЭМ!$A$39:$A$782,$A229,СВЦЭМ!$B$39:$B$782,M$226)+'СЕТ СН'!$F$15</f>
        <v>122.90273729</v>
      </c>
      <c r="N229" s="36">
        <f>SUMIFS(СВЦЭМ!$F$39:$F$782,СВЦЭМ!$A$39:$A$782,$A229,СВЦЭМ!$B$39:$B$782,N$226)+'СЕТ СН'!$F$15</f>
        <v>126.49670007</v>
      </c>
      <c r="O229" s="36">
        <f>SUMIFS(СВЦЭМ!$F$39:$F$782,СВЦЭМ!$A$39:$A$782,$A229,СВЦЭМ!$B$39:$B$782,O$226)+'СЕТ СН'!$F$15</f>
        <v>128.86683815999999</v>
      </c>
      <c r="P229" s="36">
        <f>SUMIFS(СВЦЭМ!$F$39:$F$782,СВЦЭМ!$A$39:$A$782,$A229,СВЦЭМ!$B$39:$B$782,P$226)+'СЕТ СН'!$F$15</f>
        <v>130.17891354</v>
      </c>
      <c r="Q229" s="36">
        <f>SUMIFS(СВЦЭМ!$F$39:$F$782,СВЦЭМ!$A$39:$A$782,$A229,СВЦЭМ!$B$39:$B$782,Q$226)+'СЕТ СН'!$F$15</f>
        <v>129.49095474999999</v>
      </c>
      <c r="R229" s="36">
        <f>SUMIFS(СВЦЭМ!$F$39:$F$782,СВЦЭМ!$A$39:$A$782,$A229,СВЦЭМ!$B$39:$B$782,R$226)+'СЕТ СН'!$F$15</f>
        <v>127.45134444999999</v>
      </c>
      <c r="S229" s="36">
        <f>SUMIFS(СВЦЭМ!$F$39:$F$782,СВЦЭМ!$A$39:$A$782,$A229,СВЦЭМ!$B$39:$B$782,S$226)+'СЕТ СН'!$F$15</f>
        <v>124.32463167</v>
      </c>
      <c r="T229" s="36">
        <f>SUMIFS(СВЦЭМ!$F$39:$F$782,СВЦЭМ!$A$39:$A$782,$A229,СВЦЭМ!$B$39:$B$782,T$226)+'СЕТ СН'!$F$15</f>
        <v>118.58236871</v>
      </c>
      <c r="U229" s="36">
        <f>SUMIFS(СВЦЭМ!$F$39:$F$782,СВЦЭМ!$A$39:$A$782,$A229,СВЦЭМ!$B$39:$B$782,U$226)+'СЕТ СН'!$F$15</f>
        <v>115.76142233</v>
      </c>
      <c r="V229" s="36">
        <f>SUMIFS(СВЦЭМ!$F$39:$F$782,СВЦЭМ!$A$39:$A$782,$A229,СВЦЭМ!$B$39:$B$782,V$226)+'СЕТ СН'!$F$15</f>
        <v>117.31249431000001</v>
      </c>
      <c r="W229" s="36">
        <f>SUMIFS(СВЦЭМ!$F$39:$F$782,СВЦЭМ!$A$39:$A$782,$A229,СВЦЭМ!$B$39:$B$782,W$226)+'СЕТ СН'!$F$15</f>
        <v>122.35499256999999</v>
      </c>
      <c r="X229" s="36">
        <f>SUMIFS(СВЦЭМ!$F$39:$F$782,СВЦЭМ!$A$39:$A$782,$A229,СВЦЭМ!$B$39:$B$782,X$226)+'СЕТ СН'!$F$15</f>
        <v>130.00469451999999</v>
      </c>
      <c r="Y229" s="36">
        <f>SUMIFS(СВЦЭМ!$F$39:$F$782,СВЦЭМ!$A$39:$A$782,$A229,СВЦЭМ!$B$39:$B$782,Y$226)+'СЕТ СН'!$F$15</f>
        <v>135.10508493</v>
      </c>
    </row>
    <row r="230" spans="1:27" ht="15.75" x14ac:dyDescent="0.2">
      <c r="A230" s="35">
        <f t="shared" si="6"/>
        <v>44838</v>
      </c>
      <c r="B230" s="36">
        <f>SUMIFS(СВЦЭМ!$F$39:$F$782,СВЦЭМ!$A$39:$A$782,$A230,СВЦЭМ!$B$39:$B$782,B$226)+'СЕТ СН'!$F$15</f>
        <v>125.92991083</v>
      </c>
      <c r="C230" s="36">
        <f>SUMIFS(СВЦЭМ!$F$39:$F$782,СВЦЭМ!$A$39:$A$782,$A230,СВЦЭМ!$B$39:$B$782,C$226)+'СЕТ СН'!$F$15</f>
        <v>129.78288910000001</v>
      </c>
      <c r="D230" s="36">
        <f>SUMIFS(СВЦЭМ!$F$39:$F$782,СВЦЭМ!$A$39:$A$782,$A230,СВЦЭМ!$B$39:$B$782,D$226)+'СЕТ СН'!$F$15</f>
        <v>131.62111945000001</v>
      </c>
      <c r="E230" s="36">
        <f>SUMIFS(СВЦЭМ!$F$39:$F$782,СВЦЭМ!$A$39:$A$782,$A230,СВЦЭМ!$B$39:$B$782,E$226)+'СЕТ СН'!$F$15</f>
        <v>133.07882380999999</v>
      </c>
      <c r="F230" s="36">
        <f>SUMIFS(СВЦЭМ!$F$39:$F$782,СВЦЭМ!$A$39:$A$782,$A230,СВЦЭМ!$B$39:$B$782,F$226)+'СЕТ СН'!$F$15</f>
        <v>133.56482118</v>
      </c>
      <c r="G230" s="36">
        <f>SUMIFS(СВЦЭМ!$F$39:$F$782,СВЦЭМ!$A$39:$A$782,$A230,СВЦЭМ!$B$39:$B$782,G$226)+'СЕТ СН'!$F$15</f>
        <v>130.51686365</v>
      </c>
      <c r="H230" s="36">
        <f>SUMIFS(СВЦЭМ!$F$39:$F$782,СВЦЭМ!$A$39:$A$782,$A230,СВЦЭМ!$B$39:$B$782,H$226)+'СЕТ СН'!$F$15</f>
        <v>122.47313707000001</v>
      </c>
      <c r="I230" s="36">
        <f>SUMIFS(СВЦЭМ!$F$39:$F$782,СВЦЭМ!$A$39:$A$782,$A230,СВЦЭМ!$B$39:$B$782,I$226)+'СЕТ СН'!$F$15</f>
        <v>115.35615111</v>
      </c>
      <c r="J230" s="36">
        <f>SUMIFS(СВЦЭМ!$F$39:$F$782,СВЦЭМ!$A$39:$A$782,$A230,СВЦЭМ!$B$39:$B$782,J$226)+'СЕТ СН'!$F$15</f>
        <v>115.08453007</v>
      </c>
      <c r="K230" s="36">
        <f>SUMIFS(СВЦЭМ!$F$39:$F$782,СВЦЭМ!$A$39:$A$782,$A230,СВЦЭМ!$B$39:$B$782,K$226)+'СЕТ СН'!$F$15</f>
        <v>113.36039381000001</v>
      </c>
      <c r="L230" s="36">
        <f>SUMIFS(СВЦЭМ!$F$39:$F$782,СВЦЭМ!$A$39:$A$782,$A230,СВЦЭМ!$B$39:$B$782,L$226)+'СЕТ СН'!$F$15</f>
        <v>113.32933792</v>
      </c>
      <c r="M230" s="36">
        <f>SUMIFS(СВЦЭМ!$F$39:$F$782,СВЦЭМ!$A$39:$A$782,$A230,СВЦЭМ!$B$39:$B$782,M$226)+'СЕТ СН'!$F$15</f>
        <v>114.79163265</v>
      </c>
      <c r="N230" s="36">
        <f>SUMIFS(СВЦЭМ!$F$39:$F$782,СВЦЭМ!$A$39:$A$782,$A230,СВЦЭМ!$B$39:$B$782,N$226)+'СЕТ СН'!$F$15</f>
        <v>116.42216492</v>
      </c>
      <c r="O230" s="36">
        <f>SUMIFS(СВЦЭМ!$F$39:$F$782,СВЦЭМ!$A$39:$A$782,$A230,СВЦЭМ!$B$39:$B$782,O$226)+'СЕТ СН'!$F$15</f>
        <v>116.92454472</v>
      </c>
      <c r="P230" s="36">
        <f>SUMIFS(СВЦЭМ!$F$39:$F$782,СВЦЭМ!$A$39:$A$782,$A230,СВЦЭМ!$B$39:$B$782,P$226)+'СЕТ СН'!$F$15</f>
        <v>118.02317031</v>
      </c>
      <c r="Q230" s="36">
        <f>SUMIFS(СВЦЭМ!$F$39:$F$782,СВЦЭМ!$A$39:$A$782,$A230,СВЦЭМ!$B$39:$B$782,Q$226)+'СЕТ СН'!$F$15</f>
        <v>118.20246662</v>
      </c>
      <c r="R230" s="36">
        <f>SUMIFS(СВЦЭМ!$F$39:$F$782,СВЦЭМ!$A$39:$A$782,$A230,СВЦЭМ!$B$39:$B$782,R$226)+'СЕТ СН'!$F$15</f>
        <v>119.71181045</v>
      </c>
      <c r="S230" s="36">
        <f>SUMIFS(СВЦЭМ!$F$39:$F$782,СВЦЭМ!$A$39:$A$782,$A230,СВЦЭМ!$B$39:$B$782,S$226)+'СЕТ СН'!$F$15</f>
        <v>116.40265453000001</v>
      </c>
      <c r="T230" s="36">
        <f>SUMIFS(СВЦЭМ!$F$39:$F$782,СВЦЭМ!$A$39:$A$782,$A230,СВЦЭМ!$B$39:$B$782,T$226)+'СЕТ СН'!$F$15</f>
        <v>114.00761004</v>
      </c>
      <c r="U230" s="36">
        <f>SUMIFS(СВЦЭМ!$F$39:$F$782,СВЦЭМ!$A$39:$A$782,$A230,СВЦЭМ!$B$39:$B$782,U$226)+'СЕТ СН'!$F$15</f>
        <v>110.63605201</v>
      </c>
      <c r="V230" s="36">
        <f>SUMIFS(СВЦЭМ!$F$39:$F$782,СВЦЭМ!$A$39:$A$782,$A230,СВЦЭМ!$B$39:$B$782,V$226)+'СЕТ СН'!$F$15</f>
        <v>111.27157001</v>
      </c>
      <c r="W230" s="36">
        <f>SUMIFS(СВЦЭМ!$F$39:$F$782,СВЦЭМ!$A$39:$A$782,$A230,СВЦЭМ!$B$39:$B$782,W$226)+'СЕТ СН'!$F$15</f>
        <v>112.54538454999999</v>
      </c>
      <c r="X230" s="36">
        <f>SUMIFS(СВЦЭМ!$F$39:$F$782,СВЦЭМ!$A$39:$A$782,$A230,СВЦЭМ!$B$39:$B$782,X$226)+'СЕТ СН'!$F$15</f>
        <v>117.66905346999999</v>
      </c>
      <c r="Y230" s="36">
        <f>SUMIFS(СВЦЭМ!$F$39:$F$782,СВЦЭМ!$A$39:$A$782,$A230,СВЦЭМ!$B$39:$B$782,Y$226)+'СЕТ СН'!$F$15</f>
        <v>121.67368320999999</v>
      </c>
    </row>
    <row r="231" spans="1:27" ht="15.75" x14ac:dyDescent="0.2">
      <c r="A231" s="35">
        <f t="shared" si="6"/>
        <v>44839</v>
      </c>
      <c r="B231" s="36">
        <f>SUMIFS(СВЦЭМ!$F$39:$F$782,СВЦЭМ!$A$39:$A$782,$A231,СВЦЭМ!$B$39:$B$782,B$226)+'СЕТ СН'!$F$15</f>
        <v>133.12277078</v>
      </c>
      <c r="C231" s="36">
        <f>SUMIFS(СВЦЭМ!$F$39:$F$782,СВЦЭМ!$A$39:$A$782,$A231,СВЦЭМ!$B$39:$B$782,C$226)+'СЕТ СН'!$F$15</f>
        <v>139.11977679</v>
      </c>
      <c r="D231" s="36">
        <f>SUMIFS(СВЦЭМ!$F$39:$F$782,СВЦЭМ!$A$39:$A$782,$A231,СВЦЭМ!$B$39:$B$782,D$226)+'СЕТ СН'!$F$15</f>
        <v>143.11875429</v>
      </c>
      <c r="E231" s="36">
        <f>SUMIFS(СВЦЭМ!$F$39:$F$782,СВЦЭМ!$A$39:$A$782,$A231,СВЦЭМ!$B$39:$B$782,E$226)+'СЕТ СН'!$F$15</f>
        <v>144.91974673999999</v>
      </c>
      <c r="F231" s="36">
        <f>SUMIFS(СВЦЭМ!$F$39:$F$782,СВЦЭМ!$A$39:$A$782,$A231,СВЦЭМ!$B$39:$B$782,F$226)+'СЕТ СН'!$F$15</f>
        <v>144.62581618999999</v>
      </c>
      <c r="G231" s="36">
        <f>SUMIFS(СВЦЭМ!$F$39:$F$782,СВЦЭМ!$A$39:$A$782,$A231,СВЦЭМ!$B$39:$B$782,G$226)+'СЕТ СН'!$F$15</f>
        <v>142.50076068000001</v>
      </c>
      <c r="H231" s="36">
        <f>SUMIFS(СВЦЭМ!$F$39:$F$782,СВЦЭМ!$A$39:$A$782,$A231,СВЦЭМ!$B$39:$B$782,H$226)+'СЕТ СН'!$F$15</f>
        <v>135.22033402</v>
      </c>
      <c r="I231" s="36">
        <f>SUMIFS(СВЦЭМ!$F$39:$F$782,СВЦЭМ!$A$39:$A$782,$A231,СВЦЭМ!$B$39:$B$782,I$226)+'СЕТ СН'!$F$15</f>
        <v>130.12278848</v>
      </c>
      <c r="J231" s="36">
        <f>SUMIFS(СВЦЭМ!$F$39:$F$782,СВЦЭМ!$A$39:$A$782,$A231,СВЦЭМ!$B$39:$B$782,J$226)+'СЕТ СН'!$F$15</f>
        <v>137.78614518000001</v>
      </c>
      <c r="K231" s="36">
        <f>SUMIFS(СВЦЭМ!$F$39:$F$782,СВЦЭМ!$A$39:$A$782,$A231,СВЦЭМ!$B$39:$B$782,K$226)+'СЕТ СН'!$F$15</f>
        <v>141.2531869</v>
      </c>
      <c r="L231" s="36">
        <f>SUMIFS(СВЦЭМ!$F$39:$F$782,СВЦЭМ!$A$39:$A$782,$A231,СВЦЭМ!$B$39:$B$782,L$226)+'СЕТ СН'!$F$15</f>
        <v>141.22121769</v>
      </c>
      <c r="M231" s="36">
        <f>SUMIFS(СВЦЭМ!$F$39:$F$782,СВЦЭМ!$A$39:$A$782,$A231,СВЦЭМ!$B$39:$B$782,M$226)+'СЕТ СН'!$F$15</f>
        <v>132.33997574</v>
      </c>
      <c r="N231" s="36">
        <f>SUMIFS(СВЦЭМ!$F$39:$F$782,СВЦЭМ!$A$39:$A$782,$A231,СВЦЭМ!$B$39:$B$782,N$226)+'СЕТ СН'!$F$15</f>
        <v>134.33644633</v>
      </c>
      <c r="O231" s="36">
        <f>SUMIFS(СВЦЭМ!$F$39:$F$782,СВЦЭМ!$A$39:$A$782,$A231,СВЦЭМ!$B$39:$B$782,O$226)+'СЕТ СН'!$F$15</f>
        <v>135.65030494000001</v>
      </c>
      <c r="P231" s="36">
        <f>SUMIFS(СВЦЭМ!$F$39:$F$782,СВЦЭМ!$A$39:$A$782,$A231,СВЦЭМ!$B$39:$B$782,P$226)+'СЕТ СН'!$F$15</f>
        <v>137.07862709</v>
      </c>
      <c r="Q231" s="36">
        <f>SUMIFS(СВЦЭМ!$F$39:$F$782,СВЦЭМ!$A$39:$A$782,$A231,СВЦЭМ!$B$39:$B$782,Q$226)+'СЕТ СН'!$F$15</f>
        <v>138.80456172999999</v>
      </c>
      <c r="R231" s="36">
        <f>SUMIFS(СВЦЭМ!$F$39:$F$782,СВЦЭМ!$A$39:$A$782,$A231,СВЦЭМ!$B$39:$B$782,R$226)+'СЕТ СН'!$F$15</f>
        <v>137.04037632999999</v>
      </c>
      <c r="S231" s="36">
        <f>SUMIFS(СВЦЭМ!$F$39:$F$782,СВЦЭМ!$A$39:$A$782,$A231,СВЦЭМ!$B$39:$B$782,S$226)+'СЕТ СН'!$F$15</f>
        <v>139.38716918</v>
      </c>
      <c r="T231" s="36">
        <f>SUMIFS(СВЦЭМ!$F$39:$F$782,СВЦЭМ!$A$39:$A$782,$A231,СВЦЭМ!$B$39:$B$782,T$226)+'СЕТ СН'!$F$15</f>
        <v>157.37491409</v>
      </c>
      <c r="U231" s="36">
        <f>SUMIFS(СВЦЭМ!$F$39:$F$782,СВЦЭМ!$A$39:$A$782,$A231,СВЦЭМ!$B$39:$B$782,U$226)+'СЕТ СН'!$F$15</f>
        <v>160.64693466</v>
      </c>
      <c r="V231" s="36">
        <f>SUMIFS(СВЦЭМ!$F$39:$F$782,СВЦЭМ!$A$39:$A$782,$A231,СВЦЭМ!$B$39:$B$782,V$226)+'СЕТ СН'!$F$15</f>
        <v>159.10575205999999</v>
      </c>
      <c r="W231" s="36">
        <f>SUMIFS(СВЦЭМ!$F$39:$F$782,СВЦЭМ!$A$39:$A$782,$A231,СВЦЭМ!$B$39:$B$782,W$226)+'СЕТ СН'!$F$15</f>
        <v>156.72412822999999</v>
      </c>
      <c r="X231" s="36">
        <f>SUMIFS(СВЦЭМ!$F$39:$F$782,СВЦЭМ!$A$39:$A$782,$A231,СВЦЭМ!$B$39:$B$782,X$226)+'СЕТ СН'!$F$15</f>
        <v>150.54551130999999</v>
      </c>
      <c r="Y231" s="36">
        <f>SUMIFS(СВЦЭМ!$F$39:$F$782,СВЦЭМ!$A$39:$A$782,$A231,СВЦЭМ!$B$39:$B$782,Y$226)+'СЕТ СН'!$F$15</f>
        <v>135.3436375</v>
      </c>
    </row>
    <row r="232" spans="1:27" ht="15.75" x14ac:dyDescent="0.2">
      <c r="A232" s="35">
        <f t="shared" si="6"/>
        <v>44840</v>
      </c>
      <c r="B232" s="36">
        <f>SUMIFS(СВЦЭМ!$F$39:$F$782,СВЦЭМ!$A$39:$A$782,$A232,СВЦЭМ!$B$39:$B$782,B$226)+'СЕТ СН'!$F$15</f>
        <v>154.88840389000001</v>
      </c>
      <c r="C232" s="36">
        <f>SUMIFS(СВЦЭМ!$F$39:$F$782,СВЦЭМ!$A$39:$A$782,$A232,СВЦЭМ!$B$39:$B$782,C$226)+'СЕТ СН'!$F$15</f>
        <v>156.71325390000001</v>
      </c>
      <c r="D232" s="36">
        <f>SUMIFS(СВЦЭМ!$F$39:$F$782,СВЦЭМ!$A$39:$A$782,$A232,СВЦЭМ!$B$39:$B$782,D$226)+'СЕТ СН'!$F$15</f>
        <v>155.41037896</v>
      </c>
      <c r="E232" s="36">
        <f>SUMIFS(СВЦЭМ!$F$39:$F$782,СВЦЭМ!$A$39:$A$782,$A232,СВЦЭМ!$B$39:$B$782,E$226)+'СЕТ СН'!$F$15</f>
        <v>154.63244155999999</v>
      </c>
      <c r="F232" s="36">
        <f>SUMIFS(СВЦЭМ!$F$39:$F$782,СВЦЭМ!$A$39:$A$782,$A232,СВЦЭМ!$B$39:$B$782,F$226)+'СЕТ СН'!$F$15</f>
        <v>152.99822897000001</v>
      </c>
      <c r="G232" s="36">
        <f>SUMIFS(СВЦЭМ!$F$39:$F$782,СВЦЭМ!$A$39:$A$782,$A232,СВЦЭМ!$B$39:$B$782,G$226)+'СЕТ СН'!$F$15</f>
        <v>149.89910706000001</v>
      </c>
      <c r="H232" s="36">
        <f>SUMIFS(СВЦЭМ!$F$39:$F$782,СВЦЭМ!$A$39:$A$782,$A232,СВЦЭМ!$B$39:$B$782,H$226)+'СЕТ СН'!$F$15</f>
        <v>140.11487862000001</v>
      </c>
      <c r="I232" s="36">
        <f>SUMIFS(СВЦЭМ!$F$39:$F$782,СВЦЭМ!$A$39:$A$782,$A232,СВЦЭМ!$B$39:$B$782,I$226)+'СЕТ СН'!$F$15</f>
        <v>135.91840166</v>
      </c>
      <c r="J232" s="36">
        <f>SUMIFS(СВЦЭМ!$F$39:$F$782,СВЦЭМ!$A$39:$A$782,$A232,СВЦЭМ!$B$39:$B$782,J$226)+'СЕТ СН'!$F$15</f>
        <v>137.30383251000001</v>
      </c>
      <c r="K232" s="36">
        <f>SUMIFS(СВЦЭМ!$F$39:$F$782,СВЦЭМ!$A$39:$A$782,$A232,СВЦЭМ!$B$39:$B$782,K$226)+'СЕТ СН'!$F$15</f>
        <v>138.74927532000001</v>
      </c>
      <c r="L232" s="36">
        <f>SUMIFS(СВЦЭМ!$F$39:$F$782,СВЦЭМ!$A$39:$A$782,$A232,СВЦЭМ!$B$39:$B$782,L$226)+'СЕТ СН'!$F$15</f>
        <v>143.01835462</v>
      </c>
      <c r="M232" s="36">
        <f>SUMIFS(СВЦЭМ!$F$39:$F$782,СВЦЭМ!$A$39:$A$782,$A232,СВЦЭМ!$B$39:$B$782,M$226)+'СЕТ СН'!$F$15</f>
        <v>148.11163651999999</v>
      </c>
      <c r="N232" s="36">
        <f>SUMIFS(СВЦЭМ!$F$39:$F$782,СВЦЭМ!$A$39:$A$782,$A232,СВЦЭМ!$B$39:$B$782,N$226)+'СЕТ СН'!$F$15</f>
        <v>151.87599957</v>
      </c>
      <c r="O232" s="36">
        <f>SUMIFS(СВЦЭМ!$F$39:$F$782,СВЦЭМ!$A$39:$A$782,$A232,СВЦЭМ!$B$39:$B$782,O$226)+'СЕТ СН'!$F$15</f>
        <v>151.80848257</v>
      </c>
      <c r="P232" s="36">
        <f>SUMIFS(СВЦЭМ!$F$39:$F$782,СВЦЭМ!$A$39:$A$782,$A232,СВЦЭМ!$B$39:$B$782,P$226)+'СЕТ СН'!$F$15</f>
        <v>152.51995747999999</v>
      </c>
      <c r="Q232" s="36">
        <f>SUMIFS(СВЦЭМ!$F$39:$F$782,СВЦЭМ!$A$39:$A$782,$A232,СВЦЭМ!$B$39:$B$782,Q$226)+'СЕТ СН'!$F$15</f>
        <v>151.83233404000001</v>
      </c>
      <c r="R232" s="36">
        <f>SUMIFS(СВЦЭМ!$F$39:$F$782,СВЦЭМ!$A$39:$A$782,$A232,СВЦЭМ!$B$39:$B$782,R$226)+'СЕТ СН'!$F$15</f>
        <v>148.83530318000001</v>
      </c>
      <c r="S232" s="36">
        <f>SUMIFS(СВЦЭМ!$F$39:$F$782,СВЦЭМ!$A$39:$A$782,$A232,СВЦЭМ!$B$39:$B$782,S$226)+'СЕТ СН'!$F$15</f>
        <v>143.99281414000001</v>
      </c>
      <c r="T232" s="36">
        <f>SUMIFS(СВЦЭМ!$F$39:$F$782,СВЦЭМ!$A$39:$A$782,$A232,СВЦЭМ!$B$39:$B$782,T$226)+'СЕТ СН'!$F$15</f>
        <v>144.93177044000001</v>
      </c>
      <c r="U232" s="36">
        <f>SUMIFS(СВЦЭМ!$F$39:$F$782,СВЦЭМ!$A$39:$A$782,$A232,СВЦЭМ!$B$39:$B$782,U$226)+'СЕТ СН'!$F$15</f>
        <v>150.03355707</v>
      </c>
      <c r="V232" s="36">
        <f>SUMIFS(СВЦЭМ!$F$39:$F$782,СВЦЭМ!$A$39:$A$782,$A232,СВЦЭМ!$B$39:$B$782,V$226)+'СЕТ СН'!$F$15</f>
        <v>149.18634484</v>
      </c>
      <c r="W232" s="36">
        <f>SUMIFS(СВЦЭМ!$F$39:$F$782,СВЦЭМ!$A$39:$A$782,$A232,СВЦЭМ!$B$39:$B$782,W$226)+'СЕТ СН'!$F$15</f>
        <v>148.67347713999999</v>
      </c>
      <c r="X232" s="36">
        <f>SUMIFS(СВЦЭМ!$F$39:$F$782,СВЦЭМ!$A$39:$A$782,$A232,СВЦЭМ!$B$39:$B$782,X$226)+'СЕТ СН'!$F$15</f>
        <v>156.14855488000001</v>
      </c>
      <c r="Y232" s="36">
        <f>SUMIFS(СВЦЭМ!$F$39:$F$782,СВЦЭМ!$A$39:$A$782,$A232,СВЦЭМ!$B$39:$B$782,Y$226)+'СЕТ СН'!$F$15</f>
        <v>159.90923634000001</v>
      </c>
    </row>
    <row r="233" spans="1:27" ht="15.75" x14ac:dyDescent="0.2">
      <c r="A233" s="35">
        <f t="shared" si="6"/>
        <v>44841</v>
      </c>
      <c r="B233" s="36">
        <f>SUMIFS(СВЦЭМ!$F$39:$F$782,СВЦЭМ!$A$39:$A$782,$A233,СВЦЭМ!$B$39:$B$782,B$226)+'СЕТ СН'!$F$15</f>
        <v>139.21367411</v>
      </c>
      <c r="C233" s="36">
        <f>SUMIFS(СВЦЭМ!$F$39:$F$782,СВЦЭМ!$A$39:$A$782,$A233,СВЦЭМ!$B$39:$B$782,C$226)+'СЕТ СН'!$F$15</f>
        <v>144.53279634</v>
      </c>
      <c r="D233" s="36">
        <f>SUMIFS(СВЦЭМ!$F$39:$F$782,СВЦЭМ!$A$39:$A$782,$A233,СВЦЭМ!$B$39:$B$782,D$226)+'СЕТ СН'!$F$15</f>
        <v>147.6117213</v>
      </c>
      <c r="E233" s="36">
        <f>SUMIFS(СВЦЭМ!$F$39:$F$782,СВЦЭМ!$A$39:$A$782,$A233,СВЦЭМ!$B$39:$B$782,E$226)+'СЕТ СН'!$F$15</f>
        <v>148.82860256000001</v>
      </c>
      <c r="F233" s="36">
        <f>SUMIFS(СВЦЭМ!$F$39:$F$782,СВЦЭМ!$A$39:$A$782,$A233,СВЦЭМ!$B$39:$B$782,F$226)+'СЕТ СН'!$F$15</f>
        <v>149.2128323</v>
      </c>
      <c r="G233" s="36">
        <f>SUMIFS(СВЦЭМ!$F$39:$F$782,СВЦЭМ!$A$39:$A$782,$A233,СВЦЭМ!$B$39:$B$782,G$226)+'СЕТ СН'!$F$15</f>
        <v>146.95025630999999</v>
      </c>
      <c r="H233" s="36">
        <f>SUMIFS(СВЦЭМ!$F$39:$F$782,СВЦЭМ!$A$39:$A$782,$A233,СВЦЭМ!$B$39:$B$782,H$226)+'СЕТ СН'!$F$15</f>
        <v>138.78819865</v>
      </c>
      <c r="I233" s="36">
        <f>SUMIFS(СВЦЭМ!$F$39:$F$782,СВЦЭМ!$A$39:$A$782,$A233,СВЦЭМ!$B$39:$B$782,I$226)+'СЕТ СН'!$F$15</f>
        <v>130.06581786000001</v>
      </c>
      <c r="J233" s="36">
        <f>SUMIFS(СВЦЭМ!$F$39:$F$782,СВЦЭМ!$A$39:$A$782,$A233,СВЦЭМ!$B$39:$B$782,J$226)+'СЕТ СН'!$F$15</f>
        <v>132.13993515000001</v>
      </c>
      <c r="K233" s="36">
        <f>SUMIFS(СВЦЭМ!$F$39:$F$782,СВЦЭМ!$A$39:$A$782,$A233,СВЦЭМ!$B$39:$B$782,K$226)+'СЕТ СН'!$F$15</f>
        <v>135.69145449999999</v>
      </c>
      <c r="L233" s="36">
        <f>SUMIFS(СВЦЭМ!$F$39:$F$782,СВЦЭМ!$A$39:$A$782,$A233,СВЦЭМ!$B$39:$B$782,L$226)+'СЕТ СН'!$F$15</f>
        <v>133.06957684</v>
      </c>
      <c r="M233" s="36">
        <f>SUMIFS(СВЦЭМ!$F$39:$F$782,СВЦЭМ!$A$39:$A$782,$A233,СВЦЭМ!$B$39:$B$782,M$226)+'СЕТ СН'!$F$15</f>
        <v>130.77417184000001</v>
      </c>
      <c r="N233" s="36">
        <f>SUMIFS(СВЦЭМ!$F$39:$F$782,СВЦЭМ!$A$39:$A$782,$A233,СВЦЭМ!$B$39:$B$782,N$226)+'СЕТ СН'!$F$15</f>
        <v>131.42067469</v>
      </c>
      <c r="O233" s="36">
        <f>SUMIFS(СВЦЭМ!$F$39:$F$782,СВЦЭМ!$A$39:$A$782,$A233,СВЦЭМ!$B$39:$B$782,O$226)+'СЕТ СН'!$F$15</f>
        <v>131.85116601999999</v>
      </c>
      <c r="P233" s="36">
        <f>SUMIFS(СВЦЭМ!$F$39:$F$782,СВЦЭМ!$A$39:$A$782,$A233,СВЦЭМ!$B$39:$B$782,P$226)+'СЕТ СН'!$F$15</f>
        <v>131.23152139000001</v>
      </c>
      <c r="Q233" s="36">
        <f>SUMIFS(СВЦЭМ!$F$39:$F$782,СВЦЭМ!$A$39:$A$782,$A233,СВЦЭМ!$B$39:$B$782,Q$226)+'СЕТ СН'!$F$15</f>
        <v>131.63837534999999</v>
      </c>
      <c r="R233" s="36">
        <f>SUMIFS(СВЦЭМ!$F$39:$F$782,СВЦЭМ!$A$39:$A$782,$A233,СВЦЭМ!$B$39:$B$782,R$226)+'СЕТ СН'!$F$15</f>
        <v>130.70478714000001</v>
      </c>
      <c r="S233" s="36">
        <f>SUMIFS(СВЦЭМ!$F$39:$F$782,СВЦЭМ!$A$39:$A$782,$A233,СВЦЭМ!$B$39:$B$782,S$226)+'СЕТ СН'!$F$15</f>
        <v>136.34380154999999</v>
      </c>
      <c r="T233" s="36">
        <f>SUMIFS(СВЦЭМ!$F$39:$F$782,СВЦЭМ!$A$39:$A$782,$A233,СВЦЭМ!$B$39:$B$782,T$226)+'СЕТ СН'!$F$15</f>
        <v>147.95898333</v>
      </c>
      <c r="U233" s="36">
        <f>SUMIFS(СВЦЭМ!$F$39:$F$782,СВЦЭМ!$A$39:$A$782,$A233,СВЦЭМ!$B$39:$B$782,U$226)+'СЕТ СН'!$F$15</f>
        <v>153.50979484000001</v>
      </c>
      <c r="V233" s="36">
        <f>SUMIFS(СВЦЭМ!$F$39:$F$782,СВЦЭМ!$A$39:$A$782,$A233,СВЦЭМ!$B$39:$B$782,V$226)+'СЕТ СН'!$F$15</f>
        <v>152.64995357000001</v>
      </c>
      <c r="W233" s="36">
        <f>SUMIFS(СВЦЭМ!$F$39:$F$782,СВЦЭМ!$A$39:$A$782,$A233,СВЦЭМ!$B$39:$B$782,W$226)+'СЕТ СН'!$F$15</f>
        <v>150.63800191999999</v>
      </c>
      <c r="X233" s="36">
        <f>SUMIFS(СВЦЭМ!$F$39:$F$782,СВЦЭМ!$A$39:$A$782,$A233,СВЦЭМ!$B$39:$B$782,X$226)+'СЕТ СН'!$F$15</f>
        <v>144.15203353000001</v>
      </c>
      <c r="Y233" s="36">
        <f>SUMIFS(СВЦЭМ!$F$39:$F$782,СВЦЭМ!$A$39:$A$782,$A233,СВЦЭМ!$B$39:$B$782,Y$226)+'СЕТ СН'!$F$15</f>
        <v>142.39884280000001</v>
      </c>
    </row>
    <row r="234" spans="1:27" ht="15.75" x14ac:dyDescent="0.2">
      <c r="A234" s="35">
        <f t="shared" si="6"/>
        <v>44842</v>
      </c>
      <c r="B234" s="36">
        <f>SUMIFS(СВЦЭМ!$F$39:$F$782,СВЦЭМ!$A$39:$A$782,$A234,СВЦЭМ!$B$39:$B$782,B$226)+'СЕТ СН'!$F$15</f>
        <v>137.79288373</v>
      </c>
      <c r="C234" s="36">
        <f>SUMIFS(СВЦЭМ!$F$39:$F$782,СВЦЭМ!$A$39:$A$782,$A234,СВЦЭМ!$B$39:$B$782,C$226)+'СЕТ СН'!$F$15</f>
        <v>143.31675992999999</v>
      </c>
      <c r="D234" s="36">
        <f>SUMIFS(СВЦЭМ!$F$39:$F$782,СВЦЭМ!$A$39:$A$782,$A234,СВЦЭМ!$B$39:$B$782,D$226)+'СЕТ СН'!$F$15</f>
        <v>145.79662633999999</v>
      </c>
      <c r="E234" s="36">
        <f>SUMIFS(СВЦЭМ!$F$39:$F$782,СВЦЭМ!$A$39:$A$782,$A234,СВЦЭМ!$B$39:$B$782,E$226)+'СЕТ СН'!$F$15</f>
        <v>147.08172526000001</v>
      </c>
      <c r="F234" s="36">
        <f>SUMIFS(СВЦЭМ!$F$39:$F$782,СВЦЭМ!$A$39:$A$782,$A234,СВЦЭМ!$B$39:$B$782,F$226)+'СЕТ СН'!$F$15</f>
        <v>147.57474748000001</v>
      </c>
      <c r="G234" s="36">
        <f>SUMIFS(СВЦЭМ!$F$39:$F$782,СВЦЭМ!$A$39:$A$782,$A234,СВЦЭМ!$B$39:$B$782,G$226)+'СЕТ СН'!$F$15</f>
        <v>146.29095867999999</v>
      </c>
      <c r="H234" s="36">
        <f>SUMIFS(СВЦЭМ!$F$39:$F$782,СВЦЭМ!$A$39:$A$782,$A234,СВЦЭМ!$B$39:$B$782,H$226)+'СЕТ СН'!$F$15</f>
        <v>143.49241314</v>
      </c>
      <c r="I234" s="36">
        <f>SUMIFS(СВЦЭМ!$F$39:$F$782,СВЦЭМ!$A$39:$A$782,$A234,СВЦЭМ!$B$39:$B$782,I$226)+'СЕТ СН'!$F$15</f>
        <v>136.85589413</v>
      </c>
      <c r="J234" s="36">
        <f>SUMIFS(СВЦЭМ!$F$39:$F$782,СВЦЭМ!$A$39:$A$782,$A234,СВЦЭМ!$B$39:$B$782,J$226)+'СЕТ СН'!$F$15</f>
        <v>129.8628775</v>
      </c>
      <c r="K234" s="36">
        <f>SUMIFS(СВЦЭМ!$F$39:$F$782,СВЦЭМ!$A$39:$A$782,$A234,СВЦЭМ!$B$39:$B$782,K$226)+'СЕТ СН'!$F$15</f>
        <v>127.19754364000001</v>
      </c>
      <c r="L234" s="36">
        <f>SUMIFS(СВЦЭМ!$F$39:$F$782,СВЦЭМ!$A$39:$A$782,$A234,СВЦЭМ!$B$39:$B$782,L$226)+'СЕТ СН'!$F$15</f>
        <v>135.52047873000001</v>
      </c>
      <c r="M234" s="36">
        <f>SUMIFS(СВЦЭМ!$F$39:$F$782,СВЦЭМ!$A$39:$A$782,$A234,СВЦЭМ!$B$39:$B$782,M$226)+'СЕТ СН'!$F$15</f>
        <v>130.62722400000001</v>
      </c>
      <c r="N234" s="36">
        <f>SUMIFS(СВЦЭМ!$F$39:$F$782,СВЦЭМ!$A$39:$A$782,$A234,СВЦЭМ!$B$39:$B$782,N$226)+'СЕТ СН'!$F$15</f>
        <v>128.27590585999999</v>
      </c>
      <c r="O234" s="36">
        <f>SUMIFS(СВЦЭМ!$F$39:$F$782,СВЦЭМ!$A$39:$A$782,$A234,СВЦЭМ!$B$39:$B$782,O$226)+'СЕТ СН'!$F$15</f>
        <v>129.42427086999999</v>
      </c>
      <c r="P234" s="36">
        <f>SUMIFS(СВЦЭМ!$F$39:$F$782,СВЦЭМ!$A$39:$A$782,$A234,СВЦЭМ!$B$39:$B$782,P$226)+'СЕТ СН'!$F$15</f>
        <v>130.58566787999999</v>
      </c>
      <c r="Q234" s="36">
        <f>SUMIFS(СВЦЭМ!$F$39:$F$782,СВЦЭМ!$A$39:$A$782,$A234,СВЦЭМ!$B$39:$B$782,Q$226)+'СЕТ СН'!$F$15</f>
        <v>131.05657717</v>
      </c>
      <c r="R234" s="36">
        <f>SUMIFS(СВЦЭМ!$F$39:$F$782,СВЦЭМ!$A$39:$A$782,$A234,СВЦЭМ!$B$39:$B$782,R$226)+'СЕТ СН'!$F$15</f>
        <v>131.07651734000001</v>
      </c>
      <c r="S234" s="36">
        <f>SUMIFS(СВЦЭМ!$F$39:$F$782,СВЦЭМ!$A$39:$A$782,$A234,СВЦЭМ!$B$39:$B$782,S$226)+'СЕТ СН'!$F$15</f>
        <v>134.21112699</v>
      </c>
      <c r="T234" s="36">
        <f>SUMIFS(СВЦЭМ!$F$39:$F$782,СВЦЭМ!$A$39:$A$782,$A234,СВЦЭМ!$B$39:$B$782,T$226)+'СЕТ СН'!$F$15</f>
        <v>150.36464053</v>
      </c>
      <c r="U234" s="36">
        <f>SUMIFS(СВЦЭМ!$F$39:$F$782,СВЦЭМ!$A$39:$A$782,$A234,СВЦЭМ!$B$39:$B$782,U$226)+'СЕТ СН'!$F$15</f>
        <v>153.97574270999999</v>
      </c>
      <c r="V234" s="36">
        <f>SUMIFS(СВЦЭМ!$F$39:$F$782,СВЦЭМ!$A$39:$A$782,$A234,СВЦЭМ!$B$39:$B$782,V$226)+'СЕТ СН'!$F$15</f>
        <v>153.66664996</v>
      </c>
      <c r="W234" s="36">
        <f>SUMIFS(СВЦЭМ!$F$39:$F$782,СВЦЭМ!$A$39:$A$782,$A234,СВЦЭМ!$B$39:$B$782,W$226)+'СЕТ СН'!$F$15</f>
        <v>152.94662052000001</v>
      </c>
      <c r="X234" s="36">
        <f>SUMIFS(СВЦЭМ!$F$39:$F$782,СВЦЭМ!$A$39:$A$782,$A234,СВЦЭМ!$B$39:$B$782,X$226)+'СЕТ СН'!$F$15</f>
        <v>148.39166381999999</v>
      </c>
      <c r="Y234" s="36">
        <f>SUMIFS(СВЦЭМ!$F$39:$F$782,СВЦЭМ!$A$39:$A$782,$A234,СВЦЭМ!$B$39:$B$782,Y$226)+'СЕТ СН'!$F$15</f>
        <v>145.36846023000001</v>
      </c>
    </row>
    <row r="235" spans="1:27" ht="15.75" x14ac:dyDescent="0.2">
      <c r="A235" s="35">
        <f t="shared" si="6"/>
        <v>44843</v>
      </c>
      <c r="B235" s="36">
        <f>SUMIFS(СВЦЭМ!$F$39:$F$782,СВЦЭМ!$A$39:$A$782,$A235,СВЦЭМ!$B$39:$B$782,B$226)+'СЕТ СН'!$F$15</f>
        <v>134.91292082000001</v>
      </c>
      <c r="C235" s="36">
        <f>SUMIFS(СВЦЭМ!$F$39:$F$782,СВЦЭМ!$A$39:$A$782,$A235,СВЦЭМ!$B$39:$B$782,C$226)+'СЕТ СН'!$F$15</f>
        <v>137.3836675</v>
      </c>
      <c r="D235" s="36">
        <f>SUMIFS(СВЦЭМ!$F$39:$F$782,СВЦЭМ!$A$39:$A$782,$A235,СВЦЭМ!$B$39:$B$782,D$226)+'СЕТ СН'!$F$15</f>
        <v>138.54645393000001</v>
      </c>
      <c r="E235" s="36">
        <f>SUMIFS(СВЦЭМ!$F$39:$F$782,СВЦЭМ!$A$39:$A$782,$A235,СВЦЭМ!$B$39:$B$782,E$226)+'СЕТ СН'!$F$15</f>
        <v>139.16709709</v>
      </c>
      <c r="F235" s="36">
        <f>SUMIFS(СВЦЭМ!$F$39:$F$782,СВЦЭМ!$A$39:$A$782,$A235,СВЦЭМ!$B$39:$B$782,F$226)+'СЕТ СН'!$F$15</f>
        <v>138.85967294</v>
      </c>
      <c r="G235" s="36">
        <f>SUMIFS(СВЦЭМ!$F$39:$F$782,СВЦЭМ!$A$39:$A$782,$A235,СВЦЭМ!$B$39:$B$782,G$226)+'СЕТ СН'!$F$15</f>
        <v>138.85665316999999</v>
      </c>
      <c r="H235" s="36">
        <f>SUMIFS(СВЦЭМ!$F$39:$F$782,СВЦЭМ!$A$39:$A$782,$A235,СВЦЭМ!$B$39:$B$782,H$226)+'СЕТ СН'!$F$15</f>
        <v>137.23748742000001</v>
      </c>
      <c r="I235" s="36">
        <f>SUMIFS(СВЦЭМ!$F$39:$F$782,СВЦЭМ!$A$39:$A$782,$A235,СВЦЭМ!$B$39:$B$782,I$226)+'СЕТ СН'!$F$15</f>
        <v>134.19076991</v>
      </c>
      <c r="J235" s="36">
        <f>SUMIFS(СВЦЭМ!$F$39:$F$782,СВЦЭМ!$A$39:$A$782,$A235,СВЦЭМ!$B$39:$B$782,J$226)+'СЕТ СН'!$F$15</f>
        <v>133.53885154</v>
      </c>
      <c r="K235" s="36">
        <f>SUMIFS(СВЦЭМ!$F$39:$F$782,СВЦЭМ!$A$39:$A$782,$A235,СВЦЭМ!$B$39:$B$782,K$226)+'СЕТ СН'!$F$15</f>
        <v>124.29507932</v>
      </c>
      <c r="L235" s="36">
        <f>SUMIFS(СВЦЭМ!$F$39:$F$782,СВЦЭМ!$A$39:$A$782,$A235,СВЦЭМ!$B$39:$B$782,L$226)+'СЕТ СН'!$F$15</f>
        <v>125.78332343</v>
      </c>
      <c r="M235" s="36">
        <f>SUMIFS(СВЦЭМ!$F$39:$F$782,СВЦЭМ!$A$39:$A$782,$A235,СВЦЭМ!$B$39:$B$782,M$226)+'СЕТ СН'!$F$15</f>
        <v>126.21295680999999</v>
      </c>
      <c r="N235" s="36">
        <f>SUMIFS(СВЦЭМ!$F$39:$F$782,СВЦЭМ!$A$39:$A$782,$A235,СВЦЭМ!$B$39:$B$782,N$226)+'СЕТ СН'!$F$15</f>
        <v>122.46292269</v>
      </c>
      <c r="O235" s="36">
        <f>SUMIFS(СВЦЭМ!$F$39:$F$782,СВЦЭМ!$A$39:$A$782,$A235,СВЦЭМ!$B$39:$B$782,O$226)+'СЕТ СН'!$F$15</f>
        <v>125.39705683</v>
      </c>
      <c r="P235" s="36">
        <f>SUMIFS(СВЦЭМ!$F$39:$F$782,СВЦЭМ!$A$39:$A$782,$A235,СВЦЭМ!$B$39:$B$782,P$226)+'СЕТ СН'!$F$15</f>
        <v>124.59601250999999</v>
      </c>
      <c r="Q235" s="36">
        <f>SUMIFS(СВЦЭМ!$F$39:$F$782,СВЦЭМ!$A$39:$A$782,$A235,СВЦЭМ!$B$39:$B$782,Q$226)+'СЕТ СН'!$F$15</f>
        <v>124.38940709000001</v>
      </c>
      <c r="R235" s="36">
        <f>SUMIFS(СВЦЭМ!$F$39:$F$782,СВЦЭМ!$A$39:$A$782,$A235,СВЦЭМ!$B$39:$B$782,R$226)+'СЕТ СН'!$F$15</f>
        <v>128.42289889</v>
      </c>
      <c r="S235" s="36">
        <f>SUMIFS(СВЦЭМ!$F$39:$F$782,СВЦЭМ!$A$39:$A$782,$A235,СВЦЭМ!$B$39:$B$782,S$226)+'СЕТ СН'!$F$15</f>
        <v>132.86626706999999</v>
      </c>
      <c r="T235" s="36">
        <f>SUMIFS(СВЦЭМ!$F$39:$F$782,СВЦЭМ!$A$39:$A$782,$A235,СВЦЭМ!$B$39:$B$782,T$226)+'СЕТ СН'!$F$15</f>
        <v>143.35459308</v>
      </c>
      <c r="U235" s="36">
        <f>SUMIFS(СВЦЭМ!$F$39:$F$782,СВЦЭМ!$A$39:$A$782,$A235,СВЦЭМ!$B$39:$B$782,U$226)+'СЕТ СН'!$F$15</f>
        <v>148.26904795999999</v>
      </c>
      <c r="V235" s="36">
        <f>SUMIFS(СВЦЭМ!$F$39:$F$782,СВЦЭМ!$A$39:$A$782,$A235,СВЦЭМ!$B$39:$B$782,V$226)+'СЕТ СН'!$F$15</f>
        <v>146.68691183000001</v>
      </c>
      <c r="W235" s="36">
        <f>SUMIFS(СВЦЭМ!$F$39:$F$782,СВЦЭМ!$A$39:$A$782,$A235,СВЦЭМ!$B$39:$B$782,W$226)+'СЕТ СН'!$F$15</f>
        <v>144.10295952999999</v>
      </c>
      <c r="X235" s="36">
        <f>SUMIFS(СВЦЭМ!$F$39:$F$782,СВЦЭМ!$A$39:$A$782,$A235,СВЦЭМ!$B$39:$B$782,X$226)+'СЕТ СН'!$F$15</f>
        <v>124.25187713</v>
      </c>
      <c r="Y235" s="36">
        <f>SUMIFS(СВЦЭМ!$F$39:$F$782,СВЦЭМ!$A$39:$A$782,$A235,СВЦЭМ!$B$39:$B$782,Y$226)+'СЕТ СН'!$F$15</f>
        <v>109.27938116999999</v>
      </c>
    </row>
    <row r="236" spans="1:27" ht="15.75" x14ac:dyDescent="0.2">
      <c r="A236" s="35">
        <f t="shared" si="6"/>
        <v>44844</v>
      </c>
      <c r="B236" s="36">
        <f>SUMIFS(СВЦЭМ!$F$39:$F$782,СВЦЭМ!$A$39:$A$782,$A236,СВЦЭМ!$B$39:$B$782,B$226)+'СЕТ СН'!$F$15</f>
        <v>109.57336282999999</v>
      </c>
      <c r="C236" s="36">
        <f>SUMIFS(СВЦЭМ!$F$39:$F$782,СВЦЭМ!$A$39:$A$782,$A236,СВЦЭМ!$B$39:$B$782,C$226)+'СЕТ СН'!$F$15</f>
        <v>118.19111789999999</v>
      </c>
      <c r="D236" s="36">
        <f>SUMIFS(СВЦЭМ!$F$39:$F$782,СВЦЭМ!$A$39:$A$782,$A236,СВЦЭМ!$B$39:$B$782,D$226)+'СЕТ СН'!$F$15</f>
        <v>131.63820035000001</v>
      </c>
      <c r="E236" s="36">
        <f>SUMIFS(СВЦЭМ!$F$39:$F$782,СВЦЭМ!$A$39:$A$782,$A236,СВЦЭМ!$B$39:$B$782,E$226)+'СЕТ СН'!$F$15</f>
        <v>131.5877303</v>
      </c>
      <c r="F236" s="36">
        <f>SUMIFS(СВЦЭМ!$F$39:$F$782,СВЦЭМ!$A$39:$A$782,$A236,СВЦЭМ!$B$39:$B$782,F$226)+'СЕТ СН'!$F$15</f>
        <v>130.78261592000001</v>
      </c>
      <c r="G236" s="36">
        <f>SUMIFS(СВЦЭМ!$F$39:$F$782,СВЦЭМ!$A$39:$A$782,$A236,СВЦЭМ!$B$39:$B$782,G$226)+'СЕТ СН'!$F$15</f>
        <v>130.87000441999999</v>
      </c>
      <c r="H236" s="36">
        <f>SUMIFS(СВЦЭМ!$F$39:$F$782,СВЦЭМ!$A$39:$A$782,$A236,СВЦЭМ!$B$39:$B$782,H$226)+'СЕТ СН'!$F$15</f>
        <v>122.46330453</v>
      </c>
      <c r="I236" s="36">
        <f>SUMIFS(СВЦЭМ!$F$39:$F$782,СВЦЭМ!$A$39:$A$782,$A236,СВЦЭМ!$B$39:$B$782,I$226)+'СЕТ СН'!$F$15</f>
        <v>111.46815655</v>
      </c>
      <c r="J236" s="36">
        <f>SUMIFS(СВЦЭМ!$F$39:$F$782,СВЦЭМ!$A$39:$A$782,$A236,СВЦЭМ!$B$39:$B$782,J$226)+'СЕТ СН'!$F$15</f>
        <v>108.69779902000001</v>
      </c>
      <c r="K236" s="36">
        <f>SUMIFS(СВЦЭМ!$F$39:$F$782,СВЦЭМ!$A$39:$A$782,$A236,СВЦЭМ!$B$39:$B$782,K$226)+'СЕТ СН'!$F$15</f>
        <v>107.78070891</v>
      </c>
      <c r="L236" s="36">
        <f>SUMIFS(СВЦЭМ!$F$39:$F$782,СВЦЭМ!$A$39:$A$782,$A236,СВЦЭМ!$B$39:$B$782,L$226)+'СЕТ СН'!$F$15</f>
        <v>106.34491391</v>
      </c>
      <c r="M236" s="36">
        <f>SUMIFS(СВЦЭМ!$F$39:$F$782,СВЦЭМ!$A$39:$A$782,$A236,СВЦЭМ!$B$39:$B$782,M$226)+'СЕТ СН'!$F$15</f>
        <v>112.89694522000001</v>
      </c>
      <c r="N236" s="36">
        <f>SUMIFS(СВЦЭМ!$F$39:$F$782,СВЦЭМ!$A$39:$A$782,$A236,СВЦЭМ!$B$39:$B$782,N$226)+'СЕТ СН'!$F$15</f>
        <v>124.50194644</v>
      </c>
      <c r="O236" s="36">
        <f>SUMIFS(СВЦЭМ!$F$39:$F$782,СВЦЭМ!$A$39:$A$782,$A236,СВЦЭМ!$B$39:$B$782,O$226)+'СЕТ СН'!$F$15</f>
        <v>123.97553662</v>
      </c>
      <c r="P236" s="36">
        <f>SUMIFS(СВЦЭМ!$F$39:$F$782,СВЦЭМ!$A$39:$A$782,$A236,СВЦЭМ!$B$39:$B$782,P$226)+'СЕТ СН'!$F$15</f>
        <v>118.63244458</v>
      </c>
      <c r="Q236" s="36">
        <f>SUMIFS(СВЦЭМ!$F$39:$F$782,СВЦЭМ!$A$39:$A$782,$A236,СВЦЭМ!$B$39:$B$782,Q$226)+'СЕТ СН'!$F$15</f>
        <v>117.02192026</v>
      </c>
      <c r="R236" s="36">
        <f>SUMIFS(СВЦЭМ!$F$39:$F$782,СВЦЭМ!$A$39:$A$782,$A236,СВЦЭМ!$B$39:$B$782,R$226)+'СЕТ СН'!$F$15</f>
        <v>110.79495928999999</v>
      </c>
      <c r="S236" s="36">
        <f>SUMIFS(СВЦЭМ!$F$39:$F$782,СВЦЭМ!$A$39:$A$782,$A236,СВЦЭМ!$B$39:$B$782,S$226)+'СЕТ СН'!$F$15</f>
        <v>104.61945471999999</v>
      </c>
      <c r="T236" s="36">
        <f>SUMIFS(СВЦЭМ!$F$39:$F$782,СВЦЭМ!$A$39:$A$782,$A236,СВЦЭМ!$B$39:$B$782,T$226)+'СЕТ СН'!$F$15</f>
        <v>112.10591675000001</v>
      </c>
      <c r="U236" s="36">
        <f>SUMIFS(СВЦЭМ!$F$39:$F$782,СВЦЭМ!$A$39:$A$782,$A236,СВЦЭМ!$B$39:$B$782,U$226)+'СЕТ СН'!$F$15</f>
        <v>114.6521522</v>
      </c>
      <c r="V236" s="36">
        <f>SUMIFS(СВЦЭМ!$F$39:$F$782,СВЦЭМ!$A$39:$A$782,$A236,СВЦЭМ!$B$39:$B$782,V$226)+'СЕТ СН'!$F$15</f>
        <v>115.92565630999999</v>
      </c>
      <c r="W236" s="36">
        <f>SUMIFS(СВЦЭМ!$F$39:$F$782,СВЦЭМ!$A$39:$A$782,$A236,СВЦЭМ!$B$39:$B$782,W$226)+'СЕТ СН'!$F$15</f>
        <v>116.70836715</v>
      </c>
      <c r="X236" s="36">
        <f>SUMIFS(СВЦЭМ!$F$39:$F$782,СВЦЭМ!$A$39:$A$782,$A236,СВЦЭМ!$B$39:$B$782,X$226)+'СЕТ СН'!$F$15</f>
        <v>113.61847505999999</v>
      </c>
      <c r="Y236" s="36">
        <f>SUMIFS(СВЦЭМ!$F$39:$F$782,СВЦЭМ!$A$39:$A$782,$A236,СВЦЭМ!$B$39:$B$782,Y$226)+'СЕТ СН'!$F$15</f>
        <v>110.35062646</v>
      </c>
    </row>
    <row r="237" spans="1:27" ht="15.75" x14ac:dyDescent="0.2">
      <c r="A237" s="35">
        <f t="shared" si="6"/>
        <v>44845</v>
      </c>
      <c r="B237" s="36">
        <f>SUMIFS(СВЦЭМ!$F$39:$F$782,СВЦЭМ!$A$39:$A$782,$A237,СВЦЭМ!$B$39:$B$782,B$226)+'СЕТ СН'!$F$15</f>
        <v>123.74695416</v>
      </c>
      <c r="C237" s="36">
        <f>SUMIFS(СВЦЭМ!$F$39:$F$782,СВЦЭМ!$A$39:$A$782,$A237,СВЦЭМ!$B$39:$B$782,C$226)+'СЕТ СН'!$F$15</f>
        <v>132.89364771999999</v>
      </c>
      <c r="D237" s="36">
        <f>SUMIFS(СВЦЭМ!$F$39:$F$782,СВЦЭМ!$A$39:$A$782,$A237,СВЦЭМ!$B$39:$B$782,D$226)+'СЕТ СН'!$F$15</f>
        <v>139.19745904000001</v>
      </c>
      <c r="E237" s="36">
        <f>SUMIFS(СВЦЭМ!$F$39:$F$782,СВЦЭМ!$A$39:$A$782,$A237,СВЦЭМ!$B$39:$B$782,E$226)+'СЕТ СН'!$F$15</f>
        <v>141.43083625</v>
      </c>
      <c r="F237" s="36">
        <f>SUMIFS(СВЦЭМ!$F$39:$F$782,СВЦЭМ!$A$39:$A$782,$A237,СВЦЭМ!$B$39:$B$782,F$226)+'СЕТ СН'!$F$15</f>
        <v>140.92141559000001</v>
      </c>
      <c r="G237" s="36">
        <f>SUMIFS(СВЦЭМ!$F$39:$F$782,СВЦЭМ!$A$39:$A$782,$A237,СВЦЭМ!$B$39:$B$782,G$226)+'СЕТ СН'!$F$15</f>
        <v>131.98627205</v>
      </c>
      <c r="H237" s="36">
        <f>SUMIFS(СВЦЭМ!$F$39:$F$782,СВЦЭМ!$A$39:$A$782,$A237,СВЦЭМ!$B$39:$B$782,H$226)+'СЕТ СН'!$F$15</f>
        <v>133.07175278</v>
      </c>
      <c r="I237" s="36">
        <f>SUMIFS(СВЦЭМ!$F$39:$F$782,СВЦЭМ!$A$39:$A$782,$A237,СВЦЭМ!$B$39:$B$782,I$226)+'СЕТ СН'!$F$15</f>
        <v>136.65183340999999</v>
      </c>
      <c r="J237" s="36">
        <f>SUMIFS(СВЦЭМ!$F$39:$F$782,СВЦЭМ!$A$39:$A$782,$A237,СВЦЭМ!$B$39:$B$782,J$226)+'СЕТ СН'!$F$15</f>
        <v>137.99325433999999</v>
      </c>
      <c r="K237" s="36">
        <f>SUMIFS(СВЦЭМ!$F$39:$F$782,СВЦЭМ!$A$39:$A$782,$A237,СВЦЭМ!$B$39:$B$782,K$226)+'СЕТ СН'!$F$15</f>
        <v>138.57581138</v>
      </c>
      <c r="L237" s="36">
        <f>SUMIFS(СВЦЭМ!$F$39:$F$782,СВЦЭМ!$A$39:$A$782,$A237,СВЦЭМ!$B$39:$B$782,L$226)+'СЕТ СН'!$F$15</f>
        <v>139.52791945000001</v>
      </c>
      <c r="M237" s="36">
        <f>SUMIFS(СВЦЭМ!$F$39:$F$782,СВЦЭМ!$A$39:$A$782,$A237,СВЦЭМ!$B$39:$B$782,M$226)+'СЕТ СН'!$F$15</f>
        <v>135.03487884</v>
      </c>
      <c r="N237" s="36">
        <f>SUMIFS(СВЦЭМ!$F$39:$F$782,СВЦЭМ!$A$39:$A$782,$A237,СВЦЭМ!$B$39:$B$782,N$226)+'СЕТ СН'!$F$15</f>
        <v>138.66661250000001</v>
      </c>
      <c r="O237" s="36">
        <f>SUMIFS(СВЦЭМ!$F$39:$F$782,СВЦЭМ!$A$39:$A$782,$A237,СВЦЭМ!$B$39:$B$782,O$226)+'СЕТ СН'!$F$15</f>
        <v>139.15819107999999</v>
      </c>
      <c r="P237" s="36">
        <f>SUMIFS(СВЦЭМ!$F$39:$F$782,СВЦЭМ!$A$39:$A$782,$A237,СВЦЭМ!$B$39:$B$782,P$226)+'СЕТ СН'!$F$15</f>
        <v>137.78978212000001</v>
      </c>
      <c r="Q237" s="36">
        <f>SUMIFS(СВЦЭМ!$F$39:$F$782,СВЦЭМ!$A$39:$A$782,$A237,СВЦЭМ!$B$39:$B$782,Q$226)+'СЕТ СН'!$F$15</f>
        <v>136.79680246999999</v>
      </c>
      <c r="R237" s="36">
        <f>SUMIFS(СВЦЭМ!$F$39:$F$782,СВЦЭМ!$A$39:$A$782,$A237,СВЦЭМ!$B$39:$B$782,R$226)+'СЕТ СН'!$F$15</f>
        <v>133.86907352</v>
      </c>
      <c r="S237" s="36">
        <f>SUMIFS(СВЦЭМ!$F$39:$F$782,СВЦЭМ!$A$39:$A$782,$A237,СВЦЭМ!$B$39:$B$782,S$226)+'СЕТ СН'!$F$15</f>
        <v>139.19238903999999</v>
      </c>
      <c r="T237" s="36">
        <f>SUMIFS(СВЦЭМ!$F$39:$F$782,СВЦЭМ!$A$39:$A$782,$A237,СВЦЭМ!$B$39:$B$782,T$226)+'СЕТ СН'!$F$15</f>
        <v>147.02491282</v>
      </c>
      <c r="U237" s="36">
        <f>SUMIFS(СВЦЭМ!$F$39:$F$782,СВЦЭМ!$A$39:$A$782,$A237,СВЦЭМ!$B$39:$B$782,U$226)+'СЕТ СН'!$F$15</f>
        <v>150.25922312</v>
      </c>
      <c r="V237" s="36">
        <f>SUMIFS(СВЦЭМ!$F$39:$F$782,СВЦЭМ!$A$39:$A$782,$A237,СВЦЭМ!$B$39:$B$782,V$226)+'СЕТ СН'!$F$15</f>
        <v>149.82220855</v>
      </c>
      <c r="W237" s="36">
        <f>SUMIFS(СВЦЭМ!$F$39:$F$782,СВЦЭМ!$A$39:$A$782,$A237,СВЦЭМ!$B$39:$B$782,W$226)+'СЕТ СН'!$F$15</f>
        <v>154.63312507000001</v>
      </c>
      <c r="X237" s="36">
        <f>SUMIFS(СВЦЭМ!$F$39:$F$782,СВЦЭМ!$A$39:$A$782,$A237,СВЦЭМ!$B$39:$B$782,X$226)+'СЕТ СН'!$F$15</f>
        <v>151.93541984000001</v>
      </c>
      <c r="Y237" s="36">
        <f>SUMIFS(СВЦЭМ!$F$39:$F$782,СВЦЭМ!$A$39:$A$782,$A237,СВЦЭМ!$B$39:$B$782,Y$226)+'СЕТ СН'!$F$15</f>
        <v>150.78188270000001</v>
      </c>
    </row>
    <row r="238" spans="1:27" ht="15.75" x14ac:dyDescent="0.2">
      <c r="A238" s="35">
        <f t="shared" si="6"/>
        <v>44846</v>
      </c>
      <c r="B238" s="36">
        <f>SUMIFS(СВЦЭМ!$F$39:$F$782,СВЦЭМ!$A$39:$A$782,$A238,СВЦЭМ!$B$39:$B$782,B$226)+'СЕТ СН'!$F$15</f>
        <v>137.24942492</v>
      </c>
      <c r="C238" s="36">
        <f>SUMIFS(СВЦЭМ!$F$39:$F$782,СВЦЭМ!$A$39:$A$782,$A238,СВЦЭМ!$B$39:$B$782,C$226)+'СЕТ СН'!$F$15</f>
        <v>140.96959396</v>
      </c>
      <c r="D238" s="36">
        <f>SUMIFS(СВЦЭМ!$F$39:$F$782,СВЦЭМ!$A$39:$A$782,$A238,СВЦЭМ!$B$39:$B$782,D$226)+'СЕТ СН'!$F$15</f>
        <v>144.15089558</v>
      </c>
      <c r="E238" s="36">
        <f>SUMIFS(СВЦЭМ!$F$39:$F$782,СВЦЭМ!$A$39:$A$782,$A238,СВЦЭМ!$B$39:$B$782,E$226)+'СЕТ СН'!$F$15</f>
        <v>143.13283862</v>
      </c>
      <c r="F238" s="36">
        <f>SUMIFS(СВЦЭМ!$F$39:$F$782,СВЦЭМ!$A$39:$A$782,$A238,СВЦЭМ!$B$39:$B$782,F$226)+'СЕТ СН'!$F$15</f>
        <v>142.33908378999999</v>
      </c>
      <c r="G238" s="36">
        <f>SUMIFS(СВЦЭМ!$F$39:$F$782,СВЦЭМ!$A$39:$A$782,$A238,СВЦЭМ!$B$39:$B$782,G$226)+'СЕТ СН'!$F$15</f>
        <v>142.09027356999999</v>
      </c>
      <c r="H238" s="36">
        <f>SUMIFS(СВЦЭМ!$F$39:$F$782,СВЦЭМ!$A$39:$A$782,$A238,СВЦЭМ!$B$39:$B$782,H$226)+'СЕТ СН'!$F$15</f>
        <v>138.33033968000001</v>
      </c>
      <c r="I238" s="36">
        <f>SUMIFS(СВЦЭМ!$F$39:$F$782,СВЦЭМ!$A$39:$A$782,$A238,СВЦЭМ!$B$39:$B$782,I$226)+'СЕТ СН'!$F$15</f>
        <v>133.89108891000001</v>
      </c>
      <c r="J238" s="36">
        <f>SUMIFS(СВЦЭМ!$F$39:$F$782,СВЦЭМ!$A$39:$A$782,$A238,СВЦЭМ!$B$39:$B$782,J$226)+'СЕТ СН'!$F$15</f>
        <v>135.15482133</v>
      </c>
      <c r="K238" s="36">
        <f>SUMIFS(СВЦЭМ!$F$39:$F$782,СВЦЭМ!$A$39:$A$782,$A238,СВЦЭМ!$B$39:$B$782,K$226)+'СЕТ СН'!$F$15</f>
        <v>134.37541519999999</v>
      </c>
      <c r="L238" s="36">
        <f>SUMIFS(СВЦЭМ!$F$39:$F$782,СВЦЭМ!$A$39:$A$782,$A238,СВЦЭМ!$B$39:$B$782,L$226)+'СЕТ СН'!$F$15</f>
        <v>133.36045067000001</v>
      </c>
      <c r="M238" s="36">
        <f>SUMIFS(СВЦЭМ!$F$39:$F$782,СВЦЭМ!$A$39:$A$782,$A238,СВЦЭМ!$B$39:$B$782,M$226)+'СЕТ СН'!$F$15</f>
        <v>132.60095265000001</v>
      </c>
      <c r="N238" s="36">
        <f>SUMIFS(СВЦЭМ!$F$39:$F$782,СВЦЭМ!$A$39:$A$782,$A238,СВЦЭМ!$B$39:$B$782,N$226)+'СЕТ СН'!$F$15</f>
        <v>135.28189895</v>
      </c>
      <c r="O238" s="36">
        <f>SUMIFS(СВЦЭМ!$F$39:$F$782,СВЦЭМ!$A$39:$A$782,$A238,СВЦЭМ!$B$39:$B$782,O$226)+'СЕТ СН'!$F$15</f>
        <v>134.77057063000001</v>
      </c>
      <c r="P238" s="36">
        <f>SUMIFS(СВЦЭМ!$F$39:$F$782,СВЦЭМ!$A$39:$A$782,$A238,СВЦЭМ!$B$39:$B$782,P$226)+'СЕТ СН'!$F$15</f>
        <v>133.64106756000001</v>
      </c>
      <c r="Q238" s="36">
        <f>SUMIFS(СВЦЭМ!$F$39:$F$782,СВЦЭМ!$A$39:$A$782,$A238,СВЦЭМ!$B$39:$B$782,Q$226)+'СЕТ СН'!$F$15</f>
        <v>134.40451254999999</v>
      </c>
      <c r="R238" s="36">
        <f>SUMIFS(СВЦЭМ!$F$39:$F$782,СВЦЭМ!$A$39:$A$782,$A238,СВЦЭМ!$B$39:$B$782,R$226)+'СЕТ СН'!$F$15</f>
        <v>131.23737887999999</v>
      </c>
      <c r="S238" s="36">
        <f>SUMIFS(СВЦЭМ!$F$39:$F$782,СВЦЭМ!$A$39:$A$782,$A238,СВЦЭМ!$B$39:$B$782,S$226)+'СЕТ СН'!$F$15</f>
        <v>131.56461999999999</v>
      </c>
      <c r="T238" s="36">
        <f>SUMIFS(СВЦЭМ!$F$39:$F$782,СВЦЭМ!$A$39:$A$782,$A238,СВЦЭМ!$B$39:$B$782,T$226)+'СЕТ СН'!$F$15</f>
        <v>151.07076569</v>
      </c>
      <c r="U238" s="36">
        <f>SUMIFS(СВЦЭМ!$F$39:$F$782,СВЦЭМ!$A$39:$A$782,$A238,СВЦЭМ!$B$39:$B$782,U$226)+'СЕТ СН'!$F$15</f>
        <v>149.78460324</v>
      </c>
      <c r="V238" s="36">
        <f>SUMIFS(СВЦЭМ!$F$39:$F$782,СВЦЭМ!$A$39:$A$782,$A238,СВЦЭМ!$B$39:$B$782,V$226)+'СЕТ СН'!$F$15</f>
        <v>155.28167583999999</v>
      </c>
      <c r="W238" s="36">
        <f>SUMIFS(СВЦЭМ!$F$39:$F$782,СВЦЭМ!$A$39:$A$782,$A238,СВЦЭМ!$B$39:$B$782,W$226)+'СЕТ СН'!$F$15</f>
        <v>143.09381450999999</v>
      </c>
      <c r="X238" s="36">
        <f>SUMIFS(СВЦЭМ!$F$39:$F$782,СВЦЭМ!$A$39:$A$782,$A238,СВЦЭМ!$B$39:$B$782,X$226)+'СЕТ СН'!$F$15</f>
        <v>138.49479600000001</v>
      </c>
      <c r="Y238" s="36">
        <f>SUMIFS(СВЦЭМ!$F$39:$F$782,СВЦЭМ!$A$39:$A$782,$A238,СВЦЭМ!$B$39:$B$782,Y$226)+'СЕТ СН'!$F$15</f>
        <v>136.22410127000001</v>
      </c>
    </row>
    <row r="239" spans="1:27" ht="15.75" x14ac:dyDescent="0.2">
      <c r="A239" s="35">
        <f t="shared" si="6"/>
        <v>44847</v>
      </c>
      <c r="B239" s="36">
        <f>SUMIFS(СВЦЭМ!$F$39:$F$782,СВЦЭМ!$A$39:$A$782,$A239,СВЦЭМ!$B$39:$B$782,B$226)+'СЕТ СН'!$F$15</f>
        <v>150.90271439</v>
      </c>
      <c r="C239" s="36">
        <f>SUMIFS(СВЦЭМ!$F$39:$F$782,СВЦЭМ!$A$39:$A$782,$A239,СВЦЭМ!$B$39:$B$782,C$226)+'СЕТ СН'!$F$15</f>
        <v>154.27591649999999</v>
      </c>
      <c r="D239" s="36">
        <f>SUMIFS(СВЦЭМ!$F$39:$F$782,СВЦЭМ!$A$39:$A$782,$A239,СВЦЭМ!$B$39:$B$782,D$226)+'СЕТ СН'!$F$15</f>
        <v>153.96996734000001</v>
      </c>
      <c r="E239" s="36">
        <f>SUMIFS(СВЦЭМ!$F$39:$F$782,СВЦЭМ!$A$39:$A$782,$A239,СВЦЭМ!$B$39:$B$782,E$226)+'СЕТ СН'!$F$15</f>
        <v>154.76199611000001</v>
      </c>
      <c r="F239" s="36">
        <f>SUMIFS(СВЦЭМ!$F$39:$F$782,СВЦЭМ!$A$39:$A$782,$A239,СВЦЭМ!$B$39:$B$782,F$226)+'СЕТ СН'!$F$15</f>
        <v>155.03276876000001</v>
      </c>
      <c r="G239" s="36">
        <f>SUMIFS(СВЦЭМ!$F$39:$F$782,СВЦЭМ!$A$39:$A$782,$A239,СВЦЭМ!$B$39:$B$782,G$226)+'СЕТ СН'!$F$15</f>
        <v>153.35277819999999</v>
      </c>
      <c r="H239" s="36">
        <f>SUMIFS(СВЦЭМ!$F$39:$F$782,СВЦЭМ!$A$39:$A$782,$A239,СВЦЭМ!$B$39:$B$782,H$226)+'СЕТ СН'!$F$15</f>
        <v>149.44622183000001</v>
      </c>
      <c r="I239" s="36">
        <f>SUMIFS(СВЦЭМ!$F$39:$F$782,СВЦЭМ!$A$39:$A$782,$A239,СВЦЭМ!$B$39:$B$782,I$226)+'СЕТ СН'!$F$15</f>
        <v>146.12856456</v>
      </c>
      <c r="J239" s="36">
        <f>SUMIFS(СВЦЭМ!$F$39:$F$782,СВЦЭМ!$A$39:$A$782,$A239,СВЦЭМ!$B$39:$B$782,J$226)+'СЕТ СН'!$F$15</f>
        <v>144.59195219</v>
      </c>
      <c r="K239" s="36">
        <f>SUMIFS(СВЦЭМ!$F$39:$F$782,СВЦЭМ!$A$39:$A$782,$A239,СВЦЭМ!$B$39:$B$782,K$226)+'СЕТ СН'!$F$15</f>
        <v>148.78793690000001</v>
      </c>
      <c r="L239" s="36">
        <f>SUMIFS(СВЦЭМ!$F$39:$F$782,СВЦЭМ!$A$39:$A$782,$A239,СВЦЭМ!$B$39:$B$782,L$226)+'СЕТ СН'!$F$15</f>
        <v>146.95718062</v>
      </c>
      <c r="M239" s="36">
        <f>SUMIFS(СВЦЭМ!$F$39:$F$782,СВЦЭМ!$A$39:$A$782,$A239,СВЦЭМ!$B$39:$B$782,M$226)+'СЕТ СН'!$F$15</f>
        <v>148.56703404999999</v>
      </c>
      <c r="N239" s="36">
        <f>SUMIFS(СВЦЭМ!$F$39:$F$782,СВЦЭМ!$A$39:$A$782,$A239,СВЦЭМ!$B$39:$B$782,N$226)+'СЕТ СН'!$F$15</f>
        <v>147.43822895</v>
      </c>
      <c r="O239" s="36">
        <f>SUMIFS(СВЦЭМ!$F$39:$F$782,СВЦЭМ!$A$39:$A$782,$A239,СВЦЭМ!$B$39:$B$782,O$226)+'СЕТ СН'!$F$15</f>
        <v>147.01761109</v>
      </c>
      <c r="P239" s="36">
        <f>SUMIFS(СВЦЭМ!$F$39:$F$782,СВЦЭМ!$A$39:$A$782,$A239,СВЦЭМ!$B$39:$B$782,P$226)+'СЕТ СН'!$F$15</f>
        <v>146.58662328</v>
      </c>
      <c r="Q239" s="36">
        <f>SUMIFS(СВЦЭМ!$F$39:$F$782,СВЦЭМ!$A$39:$A$782,$A239,СВЦЭМ!$B$39:$B$782,Q$226)+'СЕТ СН'!$F$15</f>
        <v>145.27842773</v>
      </c>
      <c r="R239" s="36">
        <f>SUMIFS(СВЦЭМ!$F$39:$F$782,СВЦЭМ!$A$39:$A$782,$A239,СВЦЭМ!$B$39:$B$782,R$226)+'СЕТ СН'!$F$15</f>
        <v>150.64061687</v>
      </c>
      <c r="S239" s="36">
        <f>SUMIFS(СВЦЭМ!$F$39:$F$782,СВЦЭМ!$A$39:$A$782,$A239,СВЦЭМ!$B$39:$B$782,S$226)+'СЕТ СН'!$F$15</f>
        <v>146.54189801999999</v>
      </c>
      <c r="T239" s="36">
        <f>SUMIFS(СВЦЭМ!$F$39:$F$782,СВЦЭМ!$A$39:$A$782,$A239,СВЦЭМ!$B$39:$B$782,T$226)+'СЕТ СН'!$F$15</f>
        <v>149.39820857999999</v>
      </c>
      <c r="U239" s="36">
        <f>SUMIFS(СВЦЭМ!$F$39:$F$782,СВЦЭМ!$A$39:$A$782,$A239,СВЦЭМ!$B$39:$B$782,U$226)+'СЕТ СН'!$F$15</f>
        <v>151.55940035</v>
      </c>
      <c r="V239" s="36">
        <f>SUMIFS(СВЦЭМ!$F$39:$F$782,СВЦЭМ!$A$39:$A$782,$A239,СВЦЭМ!$B$39:$B$782,V$226)+'СЕТ СН'!$F$15</f>
        <v>148.77077983999999</v>
      </c>
      <c r="W239" s="36">
        <f>SUMIFS(СВЦЭМ!$F$39:$F$782,СВЦЭМ!$A$39:$A$782,$A239,СВЦЭМ!$B$39:$B$782,W$226)+'СЕТ СН'!$F$15</f>
        <v>147.20056069</v>
      </c>
      <c r="X239" s="36">
        <f>SUMIFS(СВЦЭМ!$F$39:$F$782,СВЦЭМ!$A$39:$A$782,$A239,СВЦЭМ!$B$39:$B$782,X$226)+'СЕТ СН'!$F$15</f>
        <v>146.67277616000001</v>
      </c>
      <c r="Y239" s="36">
        <f>SUMIFS(СВЦЭМ!$F$39:$F$782,СВЦЭМ!$A$39:$A$782,$A239,СВЦЭМ!$B$39:$B$782,Y$226)+'СЕТ СН'!$F$15</f>
        <v>146.07009739</v>
      </c>
    </row>
    <row r="240" spans="1:27" ht="15.75" x14ac:dyDescent="0.2">
      <c r="A240" s="35">
        <f t="shared" si="6"/>
        <v>44848</v>
      </c>
      <c r="B240" s="36">
        <f>SUMIFS(СВЦЭМ!$F$39:$F$782,СВЦЭМ!$A$39:$A$782,$A240,СВЦЭМ!$B$39:$B$782,B$226)+'СЕТ СН'!$F$15</f>
        <v>154.35656408</v>
      </c>
      <c r="C240" s="36">
        <f>SUMIFS(СВЦЭМ!$F$39:$F$782,СВЦЭМ!$A$39:$A$782,$A240,СВЦЭМ!$B$39:$B$782,C$226)+'СЕТ СН'!$F$15</f>
        <v>156.4045892</v>
      </c>
      <c r="D240" s="36">
        <f>SUMIFS(СВЦЭМ!$F$39:$F$782,СВЦЭМ!$A$39:$A$782,$A240,СВЦЭМ!$B$39:$B$782,D$226)+'СЕТ СН'!$F$15</f>
        <v>160.82254846999999</v>
      </c>
      <c r="E240" s="36">
        <f>SUMIFS(СВЦЭМ!$F$39:$F$782,СВЦЭМ!$A$39:$A$782,$A240,СВЦЭМ!$B$39:$B$782,E$226)+'СЕТ СН'!$F$15</f>
        <v>163.26991727000001</v>
      </c>
      <c r="F240" s="36">
        <f>SUMIFS(СВЦЭМ!$F$39:$F$782,СВЦЭМ!$A$39:$A$782,$A240,СВЦЭМ!$B$39:$B$782,F$226)+'СЕТ СН'!$F$15</f>
        <v>163.46429133999999</v>
      </c>
      <c r="G240" s="36">
        <f>SUMIFS(СВЦЭМ!$F$39:$F$782,СВЦЭМ!$A$39:$A$782,$A240,СВЦЭМ!$B$39:$B$782,G$226)+'СЕТ СН'!$F$15</f>
        <v>161.49463312</v>
      </c>
      <c r="H240" s="36">
        <f>SUMIFS(СВЦЭМ!$F$39:$F$782,СВЦЭМ!$A$39:$A$782,$A240,СВЦЭМ!$B$39:$B$782,H$226)+'СЕТ СН'!$F$15</f>
        <v>152.00239852999999</v>
      </c>
      <c r="I240" s="36">
        <f>SUMIFS(СВЦЭМ!$F$39:$F$782,СВЦЭМ!$A$39:$A$782,$A240,СВЦЭМ!$B$39:$B$782,I$226)+'СЕТ СН'!$F$15</f>
        <v>153.77068796</v>
      </c>
      <c r="J240" s="36">
        <f>SUMIFS(СВЦЭМ!$F$39:$F$782,СВЦЭМ!$A$39:$A$782,$A240,СВЦЭМ!$B$39:$B$782,J$226)+'СЕТ СН'!$F$15</f>
        <v>153.85863187000001</v>
      </c>
      <c r="K240" s="36">
        <f>SUMIFS(СВЦЭМ!$F$39:$F$782,СВЦЭМ!$A$39:$A$782,$A240,СВЦЭМ!$B$39:$B$782,K$226)+'СЕТ СН'!$F$15</f>
        <v>153.64642420999999</v>
      </c>
      <c r="L240" s="36">
        <f>SUMIFS(СВЦЭМ!$F$39:$F$782,СВЦЭМ!$A$39:$A$782,$A240,СВЦЭМ!$B$39:$B$782,L$226)+'СЕТ СН'!$F$15</f>
        <v>155.01977579999999</v>
      </c>
      <c r="M240" s="36">
        <f>SUMIFS(СВЦЭМ!$F$39:$F$782,СВЦЭМ!$A$39:$A$782,$A240,СВЦЭМ!$B$39:$B$782,M$226)+'СЕТ СН'!$F$15</f>
        <v>151.09553672999999</v>
      </c>
      <c r="N240" s="36">
        <f>SUMIFS(СВЦЭМ!$F$39:$F$782,СВЦЭМ!$A$39:$A$782,$A240,СВЦЭМ!$B$39:$B$782,N$226)+'СЕТ СН'!$F$15</f>
        <v>151.36366649999999</v>
      </c>
      <c r="O240" s="36">
        <f>SUMIFS(СВЦЭМ!$F$39:$F$782,СВЦЭМ!$A$39:$A$782,$A240,СВЦЭМ!$B$39:$B$782,O$226)+'СЕТ СН'!$F$15</f>
        <v>151.86451445</v>
      </c>
      <c r="P240" s="36">
        <f>SUMIFS(СВЦЭМ!$F$39:$F$782,СВЦЭМ!$A$39:$A$782,$A240,СВЦЭМ!$B$39:$B$782,P$226)+'СЕТ СН'!$F$15</f>
        <v>151.81811119</v>
      </c>
      <c r="Q240" s="36">
        <f>SUMIFS(СВЦЭМ!$F$39:$F$782,СВЦЭМ!$A$39:$A$782,$A240,СВЦЭМ!$B$39:$B$782,Q$226)+'СЕТ СН'!$F$15</f>
        <v>151.96559730999999</v>
      </c>
      <c r="R240" s="36">
        <f>SUMIFS(СВЦЭМ!$F$39:$F$782,СВЦЭМ!$A$39:$A$782,$A240,СВЦЭМ!$B$39:$B$782,R$226)+'СЕТ СН'!$F$15</f>
        <v>150.48882766</v>
      </c>
      <c r="S240" s="36">
        <f>SUMIFS(СВЦЭМ!$F$39:$F$782,СВЦЭМ!$A$39:$A$782,$A240,СВЦЭМ!$B$39:$B$782,S$226)+'СЕТ СН'!$F$15</f>
        <v>153.00809090999999</v>
      </c>
      <c r="T240" s="36">
        <f>SUMIFS(СВЦЭМ!$F$39:$F$782,СВЦЭМ!$A$39:$A$782,$A240,СВЦЭМ!$B$39:$B$782,T$226)+'СЕТ СН'!$F$15</f>
        <v>153.89836206999999</v>
      </c>
      <c r="U240" s="36">
        <f>SUMIFS(СВЦЭМ!$F$39:$F$782,СВЦЭМ!$A$39:$A$782,$A240,СВЦЭМ!$B$39:$B$782,U$226)+'СЕТ СН'!$F$15</f>
        <v>153.32294931999999</v>
      </c>
      <c r="V240" s="36">
        <f>SUMIFS(СВЦЭМ!$F$39:$F$782,СВЦЭМ!$A$39:$A$782,$A240,СВЦЭМ!$B$39:$B$782,V$226)+'СЕТ СН'!$F$15</f>
        <v>155.07641641000001</v>
      </c>
      <c r="W240" s="36">
        <f>SUMIFS(СВЦЭМ!$F$39:$F$782,СВЦЭМ!$A$39:$A$782,$A240,СВЦЭМ!$B$39:$B$782,W$226)+'СЕТ СН'!$F$15</f>
        <v>154.8253656</v>
      </c>
      <c r="X240" s="36">
        <f>SUMIFS(СВЦЭМ!$F$39:$F$782,СВЦЭМ!$A$39:$A$782,$A240,СВЦЭМ!$B$39:$B$782,X$226)+'СЕТ СН'!$F$15</f>
        <v>153.85013712</v>
      </c>
      <c r="Y240" s="36">
        <f>SUMIFS(СВЦЭМ!$F$39:$F$782,СВЦЭМ!$A$39:$A$782,$A240,СВЦЭМ!$B$39:$B$782,Y$226)+'СЕТ СН'!$F$15</f>
        <v>151.01021322</v>
      </c>
    </row>
    <row r="241" spans="1:25" ht="15.75" x14ac:dyDescent="0.2">
      <c r="A241" s="35">
        <f t="shared" si="6"/>
        <v>44849</v>
      </c>
      <c r="B241" s="36">
        <f>SUMIFS(СВЦЭМ!$F$39:$F$782,СВЦЭМ!$A$39:$A$782,$A241,СВЦЭМ!$B$39:$B$782,B$226)+'СЕТ СН'!$F$15</f>
        <v>138.60967862999999</v>
      </c>
      <c r="C241" s="36">
        <f>SUMIFS(СВЦЭМ!$F$39:$F$782,СВЦЭМ!$A$39:$A$782,$A241,СВЦЭМ!$B$39:$B$782,C$226)+'СЕТ СН'!$F$15</f>
        <v>137.19076203</v>
      </c>
      <c r="D241" s="36">
        <f>SUMIFS(СВЦЭМ!$F$39:$F$782,СВЦЭМ!$A$39:$A$782,$A241,СВЦЭМ!$B$39:$B$782,D$226)+'СЕТ СН'!$F$15</f>
        <v>135.47100083999999</v>
      </c>
      <c r="E241" s="36">
        <f>SUMIFS(СВЦЭМ!$F$39:$F$782,СВЦЭМ!$A$39:$A$782,$A241,СВЦЭМ!$B$39:$B$782,E$226)+'СЕТ СН'!$F$15</f>
        <v>134.74597349999999</v>
      </c>
      <c r="F241" s="36">
        <f>SUMIFS(СВЦЭМ!$F$39:$F$782,СВЦЭМ!$A$39:$A$782,$A241,СВЦЭМ!$B$39:$B$782,F$226)+'СЕТ СН'!$F$15</f>
        <v>133.96548985000001</v>
      </c>
      <c r="G241" s="36">
        <f>SUMIFS(СВЦЭМ!$F$39:$F$782,СВЦЭМ!$A$39:$A$782,$A241,СВЦЭМ!$B$39:$B$782,G$226)+'СЕТ СН'!$F$15</f>
        <v>134.07747187999999</v>
      </c>
      <c r="H241" s="36">
        <f>SUMIFS(СВЦЭМ!$F$39:$F$782,СВЦЭМ!$A$39:$A$782,$A241,СВЦЭМ!$B$39:$B$782,H$226)+'СЕТ СН'!$F$15</f>
        <v>136.51916195999999</v>
      </c>
      <c r="I241" s="36">
        <f>SUMIFS(СВЦЭМ!$F$39:$F$782,СВЦЭМ!$A$39:$A$782,$A241,СВЦЭМ!$B$39:$B$782,I$226)+'СЕТ СН'!$F$15</f>
        <v>131.52855334</v>
      </c>
      <c r="J241" s="36">
        <f>SUMIFS(СВЦЭМ!$F$39:$F$782,СВЦЭМ!$A$39:$A$782,$A241,СВЦЭМ!$B$39:$B$782,J$226)+'СЕТ СН'!$F$15</f>
        <v>132.29789897000001</v>
      </c>
      <c r="K241" s="36">
        <f>SUMIFS(СВЦЭМ!$F$39:$F$782,СВЦЭМ!$A$39:$A$782,$A241,СВЦЭМ!$B$39:$B$782,K$226)+'СЕТ СН'!$F$15</f>
        <v>133.05568983000001</v>
      </c>
      <c r="L241" s="36">
        <f>SUMIFS(СВЦЭМ!$F$39:$F$782,СВЦЭМ!$A$39:$A$782,$A241,СВЦЭМ!$B$39:$B$782,L$226)+'СЕТ СН'!$F$15</f>
        <v>138.70431785</v>
      </c>
      <c r="M241" s="36">
        <f>SUMIFS(СВЦЭМ!$F$39:$F$782,СВЦЭМ!$A$39:$A$782,$A241,СВЦЭМ!$B$39:$B$782,M$226)+'СЕТ СН'!$F$15</f>
        <v>133.26914880999999</v>
      </c>
      <c r="N241" s="36">
        <f>SUMIFS(СВЦЭМ!$F$39:$F$782,СВЦЭМ!$A$39:$A$782,$A241,СВЦЭМ!$B$39:$B$782,N$226)+'СЕТ СН'!$F$15</f>
        <v>123.1503172</v>
      </c>
      <c r="O241" s="36">
        <f>SUMIFS(СВЦЭМ!$F$39:$F$782,СВЦЭМ!$A$39:$A$782,$A241,СВЦЭМ!$B$39:$B$782,O$226)+'СЕТ СН'!$F$15</f>
        <v>121.83003746999999</v>
      </c>
      <c r="P241" s="36">
        <f>SUMIFS(СВЦЭМ!$F$39:$F$782,СВЦЭМ!$A$39:$A$782,$A241,СВЦЭМ!$B$39:$B$782,P$226)+'СЕТ СН'!$F$15</f>
        <v>122.51488267000001</v>
      </c>
      <c r="Q241" s="36">
        <f>SUMIFS(СВЦЭМ!$F$39:$F$782,СВЦЭМ!$A$39:$A$782,$A241,СВЦЭМ!$B$39:$B$782,Q$226)+'СЕТ СН'!$F$15</f>
        <v>123.52110752999999</v>
      </c>
      <c r="R241" s="36">
        <f>SUMIFS(СВЦЭМ!$F$39:$F$782,СВЦЭМ!$A$39:$A$782,$A241,СВЦЭМ!$B$39:$B$782,R$226)+'СЕТ СН'!$F$15</f>
        <v>130.39557231000001</v>
      </c>
      <c r="S241" s="36">
        <f>SUMIFS(СВЦЭМ!$F$39:$F$782,СВЦЭМ!$A$39:$A$782,$A241,СВЦЭМ!$B$39:$B$782,S$226)+'СЕТ СН'!$F$15</f>
        <v>134.83878806000001</v>
      </c>
      <c r="T241" s="36">
        <f>SUMIFS(СВЦЭМ!$F$39:$F$782,СВЦЭМ!$A$39:$A$782,$A241,СВЦЭМ!$B$39:$B$782,T$226)+'СЕТ СН'!$F$15</f>
        <v>143.49243375</v>
      </c>
      <c r="U241" s="36">
        <f>SUMIFS(СВЦЭМ!$F$39:$F$782,СВЦЭМ!$A$39:$A$782,$A241,СВЦЭМ!$B$39:$B$782,U$226)+'СЕТ СН'!$F$15</f>
        <v>147.50250084999999</v>
      </c>
      <c r="V241" s="36">
        <f>SUMIFS(СВЦЭМ!$F$39:$F$782,СВЦЭМ!$A$39:$A$782,$A241,СВЦЭМ!$B$39:$B$782,V$226)+'СЕТ СН'!$F$15</f>
        <v>146.25719171</v>
      </c>
      <c r="W241" s="36">
        <f>SUMIFS(СВЦЭМ!$F$39:$F$782,СВЦЭМ!$A$39:$A$782,$A241,СВЦЭМ!$B$39:$B$782,W$226)+'СЕТ СН'!$F$15</f>
        <v>144.11807150999999</v>
      </c>
      <c r="X241" s="36">
        <f>SUMIFS(СВЦЭМ!$F$39:$F$782,СВЦЭМ!$A$39:$A$782,$A241,СВЦЭМ!$B$39:$B$782,X$226)+'СЕТ СН'!$F$15</f>
        <v>148.10776605999999</v>
      </c>
      <c r="Y241" s="36">
        <f>SUMIFS(СВЦЭМ!$F$39:$F$782,СВЦЭМ!$A$39:$A$782,$A241,СВЦЭМ!$B$39:$B$782,Y$226)+'СЕТ СН'!$F$15</f>
        <v>141.00404777</v>
      </c>
    </row>
    <row r="242" spans="1:25" ht="15.75" x14ac:dyDescent="0.2">
      <c r="A242" s="35">
        <f t="shared" si="6"/>
        <v>44850</v>
      </c>
      <c r="B242" s="36">
        <f>SUMIFS(СВЦЭМ!$F$39:$F$782,СВЦЭМ!$A$39:$A$782,$A242,СВЦЭМ!$B$39:$B$782,B$226)+'СЕТ СН'!$F$15</f>
        <v>131.63622222000001</v>
      </c>
      <c r="C242" s="36">
        <f>SUMIFS(СВЦЭМ!$F$39:$F$782,СВЦЭМ!$A$39:$A$782,$A242,СВЦЭМ!$B$39:$B$782,C$226)+'СЕТ СН'!$F$15</f>
        <v>134.81725872000001</v>
      </c>
      <c r="D242" s="36">
        <f>SUMIFS(СВЦЭМ!$F$39:$F$782,СВЦЭМ!$A$39:$A$782,$A242,СВЦЭМ!$B$39:$B$782,D$226)+'СЕТ СН'!$F$15</f>
        <v>136.53319046999999</v>
      </c>
      <c r="E242" s="36">
        <f>SUMIFS(СВЦЭМ!$F$39:$F$782,СВЦЭМ!$A$39:$A$782,$A242,СВЦЭМ!$B$39:$B$782,E$226)+'СЕТ СН'!$F$15</f>
        <v>138.04586792000001</v>
      </c>
      <c r="F242" s="36">
        <f>SUMIFS(СВЦЭМ!$F$39:$F$782,СВЦЭМ!$A$39:$A$782,$A242,СВЦЭМ!$B$39:$B$782,F$226)+'СЕТ СН'!$F$15</f>
        <v>137.09619239</v>
      </c>
      <c r="G242" s="36">
        <f>SUMIFS(СВЦЭМ!$F$39:$F$782,СВЦЭМ!$A$39:$A$782,$A242,СВЦЭМ!$B$39:$B$782,G$226)+'СЕТ СН'!$F$15</f>
        <v>135.35501801000001</v>
      </c>
      <c r="H242" s="36">
        <f>SUMIFS(СВЦЭМ!$F$39:$F$782,СВЦЭМ!$A$39:$A$782,$A242,СВЦЭМ!$B$39:$B$782,H$226)+'СЕТ СН'!$F$15</f>
        <v>132.97325606000001</v>
      </c>
      <c r="I242" s="36">
        <f>SUMIFS(СВЦЭМ!$F$39:$F$782,СВЦЭМ!$A$39:$A$782,$A242,СВЦЭМ!$B$39:$B$782,I$226)+'СЕТ СН'!$F$15</f>
        <v>129.64949554</v>
      </c>
      <c r="J242" s="36">
        <f>SUMIFS(СВЦЭМ!$F$39:$F$782,СВЦЭМ!$A$39:$A$782,$A242,СВЦЭМ!$B$39:$B$782,J$226)+'СЕТ СН'!$F$15</f>
        <v>121.81989969999999</v>
      </c>
      <c r="K242" s="36">
        <f>SUMIFS(СВЦЭМ!$F$39:$F$782,СВЦЭМ!$A$39:$A$782,$A242,СВЦЭМ!$B$39:$B$782,K$226)+'СЕТ СН'!$F$15</f>
        <v>118.13254391</v>
      </c>
      <c r="L242" s="36">
        <f>SUMIFS(СВЦЭМ!$F$39:$F$782,СВЦЭМ!$A$39:$A$782,$A242,СВЦЭМ!$B$39:$B$782,L$226)+'СЕТ СН'!$F$15</f>
        <v>116.87897700000001</v>
      </c>
      <c r="M242" s="36">
        <f>SUMIFS(СВЦЭМ!$F$39:$F$782,СВЦЭМ!$A$39:$A$782,$A242,СВЦЭМ!$B$39:$B$782,M$226)+'СЕТ СН'!$F$15</f>
        <v>117.91824783</v>
      </c>
      <c r="N242" s="36">
        <f>SUMIFS(СВЦЭМ!$F$39:$F$782,СВЦЭМ!$A$39:$A$782,$A242,СВЦЭМ!$B$39:$B$782,N$226)+'СЕТ СН'!$F$15</f>
        <v>120.04891923</v>
      </c>
      <c r="O242" s="36">
        <f>SUMIFS(СВЦЭМ!$F$39:$F$782,СВЦЭМ!$A$39:$A$782,$A242,СВЦЭМ!$B$39:$B$782,O$226)+'СЕТ СН'!$F$15</f>
        <v>122.01420874999999</v>
      </c>
      <c r="P242" s="36">
        <f>SUMIFS(СВЦЭМ!$F$39:$F$782,СВЦЭМ!$A$39:$A$782,$A242,СВЦЭМ!$B$39:$B$782,P$226)+'СЕТ СН'!$F$15</f>
        <v>123.32673105000001</v>
      </c>
      <c r="Q242" s="36">
        <f>SUMIFS(СВЦЭМ!$F$39:$F$782,СВЦЭМ!$A$39:$A$782,$A242,СВЦЭМ!$B$39:$B$782,Q$226)+'СЕТ СН'!$F$15</f>
        <v>122.64825114999999</v>
      </c>
      <c r="R242" s="36">
        <f>SUMIFS(СВЦЭМ!$F$39:$F$782,СВЦЭМ!$A$39:$A$782,$A242,СВЦЭМ!$B$39:$B$782,R$226)+'СЕТ СН'!$F$15</f>
        <v>121.95171517999999</v>
      </c>
      <c r="S242" s="36">
        <f>SUMIFS(СВЦЭМ!$F$39:$F$782,СВЦЭМ!$A$39:$A$782,$A242,СВЦЭМ!$B$39:$B$782,S$226)+'СЕТ СН'!$F$15</f>
        <v>122.10545553999999</v>
      </c>
      <c r="T242" s="36">
        <f>SUMIFS(СВЦЭМ!$F$39:$F$782,СВЦЭМ!$A$39:$A$782,$A242,СВЦЭМ!$B$39:$B$782,T$226)+'СЕТ СН'!$F$15</f>
        <v>118.53186279000001</v>
      </c>
      <c r="U242" s="36">
        <f>SUMIFS(СВЦЭМ!$F$39:$F$782,СВЦЭМ!$A$39:$A$782,$A242,СВЦЭМ!$B$39:$B$782,U$226)+'СЕТ СН'!$F$15</f>
        <v>116.92809576000001</v>
      </c>
      <c r="V242" s="36">
        <f>SUMIFS(СВЦЭМ!$F$39:$F$782,СВЦЭМ!$A$39:$A$782,$A242,СВЦЭМ!$B$39:$B$782,V$226)+'СЕТ СН'!$F$15</f>
        <v>117.29138132</v>
      </c>
      <c r="W242" s="36">
        <f>SUMIFS(СВЦЭМ!$F$39:$F$782,СВЦЭМ!$A$39:$A$782,$A242,СВЦЭМ!$B$39:$B$782,W$226)+'СЕТ СН'!$F$15</f>
        <v>118.86251487</v>
      </c>
      <c r="X242" s="36">
        <f>SUMIFS(СВЦЭМ!$F$39:$F$782,СВЦЭМ!$A$39:$A$782,$A242,СВЦЭМ!$B$39:$B$782,X$226)+'СЕТ СН'!$F$15</f>
        <v>123.04132713</v>
      </c>
      <c r="Y242" s="36">
        <f>SUMIFS(СВЦЭМ!$F$39:$F$782,СВЦЭМ!$A$39:$A$782,$A242,СВЦЭМ!$B$39:$B$782,Y$226)+'СЕТ СН'!$F$15</f>
        <v>127.76819029000001</v>
      </c>
    </row>
    <row r="243" spans="1:25" ht="15.75" x14ac:dyDescent="0.2">
      <c r="A243" s="35">
        <f t="shared" si="6"/>
        <v>44851</v>
      </c>
      <c r="B243" s="36">
        <f>SUMIFS(СВЦЭМ!$F$39:$F$782,СВЦЭМ!$A$39:$A$782,$A243,СВЦЭМ!$B$39:$B$782,B$226)+'СЕТ СН'!$F$15</f>
        <v>135.04827078</v>
      </c>
      <c r="C243" s="36">
        <f>SUMIFS(СВЦЭМ!$F$39:$F$782,СВЦЭМ!$A$39:$A$782,$A243,СВЦЭМ!$B$39:$B$782,C$226)+'СЕТ СН'!$F$15</f>
        <v>139.89861263</v>
      </c>
      <c r="D243" s="36">
        <f>SUMIFS(СВЦЭМ!$F$39:$F$782,СВЦЭМ!$A$39:$A$782,$A243,СВЦЭМ!$B$39:$B$782,D$226)+'СЕТ СН'!$F$15</f>
        <v>145.48851550000001</v>
      </c>
      <c r="E243" s="36">
        <f>SUMIFS(СВЦЭМ!$F$39:$F$782,СВЦЭМ!$A$39:$A$782,$A243,СВЦЭМ!$B$39:$B$782,E$226)+'СЕТ СН'!$F$15</f>
        <v>148.30330135</v>
      </c>
      <c r="F243" s="36">
        <f>SUMIFS(СВЦЭМ!$F$39:$F$782,СВЦЭМ!$A$39:$A$782,$A243,СВЦЭМ!$B$39:$B$782,F$226)+'СЕТ СН'!$F$15</f>
        <v>149.08881966999999</v>
      </c>
      <c r="G243" s="36">
        <f>SUMIFS(СВЦЭМ!$F$39:$F$782,СВЦЭМ!$A$39:$A$782,$A243,СВЦЭМ!$B$39:$B$782,G$226)+'СЕТ СН'!$F$15</f>
        <v>145.53718712</v>
      </c>
      <c r="H243" s="36">
        <f>SUMIFS(СВЦЭМ!$F$39:$F$782,СВЦЭМ!$A$39:$A$782,$A243,СВЦЭМ!$B$39:$B$782,H$226)+'СЕТ СН'!$F$15</f>
        <v>137.58913779</v>
      </c>
      <c r="I243" s="36">
        <f>SUMIFS(СВЦЭМ!$F$39:$F$782,СВЦЭМ!$A$39:$A$782,$A243,СВЦЭМ!$B$39:$B$782,I$226)+'СЕТ СН'!$F$15</f>
        <v>129.44914817</v>
      </c>
      <c r="J243" s="36">
        <f>SUMIFS(СВЦЭМ!$F$39:$F$782,СВЦЭМ!$A$39:$A$782,$A243,СВЦЭМ!$B$39:$B$782,J$226)+'СЕТ СН'!$F$15</f>
        <v>125.72631086</v>
      </c>
      <c r="K243" s="36">
        <f>SUMIFS(СВЦЭМ!$F$39:$F$782,СВЦЭМ!$A$39:$A$782,$A243,СВЦЭМ!$B$39:$B$782,K$226)+'СЕТ СН'!$F$15</f>
        <v>125.30869487</v>
      </c>
      <c r="L243" s="36">
        <f>SUMIFS(СВЦЭМ!$F$39:$F$782,СВЦЭМ!$A$39:$A$782,$A243,СВЦЭМ!$B$39:$B$782,L$226)+'СЕТ СН'!$F$15</f>
        <v>126.43333732000001</v>
      </c>
      <c r="M243" s="36">
        <f>SUMIFS(СВЦЭМ!$F$39:$F$782,СВЦЭМ!$A$39:$A$782,$A243,СВЦЭМ!$B$39:$B$782,M$226)+'СЕТ СН'!$F$15</f>
        <v>128.49853092000001</v>
      </c>
      <c r="N243" s="36">
        <f>SUMIFS(СВЦЭМ!$F$39:$F$782,СВЦЭМ!$A$39:$A$782,$A243,СВЦЭМ!$B$39:$B$782,N$226)+'СЕТ СН'!$F$15</f>
        <v>128.80641654999999</v>
      </c>
      <c r="O243" s="36">
        <f>SUMIFS(СВЦЭМ!$F$39:$F$782,СВЦЭМ!$A$39:$A$782,$A243,СВЦЭМ!$B$39:$B$782,O$226)+'СЕТ СН'!$F$15</f>
        <v>128.45944510999999</v>
      </c>
      <c r="P243" s="36">
        <f>SUMIFS(СВЦЭМ!$F$39:$F$782,СВЦЭМ!$A$39:$A$782,$A243,СВЦЭМ!$B$39:$B$782,P$226)+'СЕТ СН'!$F$15</f>
        <v>130.90586557</v>
      </c>
      <c r="Q243" s="36">
        <f>SUMIFS(СВЦЭМ!$F$39:$F$782,СВЦЭМ!$A$39:$A$782,$A243,СВЦЭМ!$B$39:$B$782,Q$226)+'СЕТ СН'!$F$15</f>
        <v>127.51421728</v>
      </c>
      <c r="R243" s="36">
        <f>SUMIFS(СВЦЭМ!$F$39:$F$782,СВЦЭМ!$A$39:$A$782,$A243,СВЦЭМ!$B$39:$B$782,R$226)+'СЕТ СН'!$F$15</f>
        <v>119.85431839</v>
      </c>
      <c r="S243" s="36">
        <f>SUMIFS(СВЦЭМ!$F$39:$F$782,СВЦЭМ!$A$39:$A$782,$A243,СВЦЭМ!$B$39:$B$782,S$226)+'СЕТ СН'!$F$15</f>
        <v>117.58495107</v>
      </c>
      <c r="T243" s="36">
        <f>SUMIFS(СВЦЭМ!$F$39:$F$782,СВЦЭМ!$A$39:$A$782,$A243,СВЦЭМ!$B$39:$B$782,T$226)+'СЕТ СН'!$F$15</f>
        <v>126.53068723</v>
      </c>
      <c r="U243" s="36">
        <f>SUMIFS(СВЦЭМ!$F$39:$F$782,СВЦЭМ!$A$39:$A$782,$A243,СВЦЭМ!$B$39:$B$782,U$226)+'СЕТ СН'!$F$15</f>
        <v>141.30213566</v>
      </c>
      <c r="V243" s="36">
        <f>SUMIFS(СВЦЭМ!$F$39:$F$782,СВЦЭМ!$A$39:$A$782,$A243,СВЦЭМ!$B$39:$B$782,V$226)+'СЕТ СН'!$F$15</f>
        <v>140.64311760999999</v>
      </c>
      <c r="W243" s="36">
        <f>SUMIFS(СВЦЭМ!$F$39:$F$782,СВЦЭМ!$A$39:$A$782,$A243,СВЦЭМ!$B$39:$B$782,W$226)+'СЕТ СН'!$F$15</f>
        <v>139.23273982000001</v>
      </c>
      <c r="X243" s="36">
        <f>SUMIFS(СВЦЭМ!$F$39:$F$782,СВЦЭМ!$A$39:$A$782,$A243,СВЦЭМ!$B$39:$B$782,X$226)+'СЕТ СН'!$F$15</f>
        <v>132.18420972000001</v>
      </c>
      <c r="Y243" s="36">
        <f>SUMIFS(СВЦЭМ!$F$39:$F$782,СВЦЭМ!$A$39:$A$782,$A243,СВЦЭМ!$B$39:$B$782,Y$226)+'СЕТ СН'!$F$15</f>
        <v>138.43277906</v>
      </c>
    </row>
    <row r="244" spans="1:25" ht="15.75" x14ac:dyDescent="0.2">
      <c r="A244" s="35">
        <f t="shared" si="6"/>
        <v>44852</v>
      </c>
      <c r="B244" s="36">
        <f>SUMIFS(СВЦЭМ!$F$39:$F$782,СВЦЭМ!$A$39:$A$782,$A244,СВЦЭМ!$B$39:$B$782,B$226)+'СЕТ СН'!$F$15</f>
        <v>142.99926503</v>
      </c>
      <c r="C244" s="36">
        <f>SUMIFS(СВЦЭМ!$F$39:$F$782,СВЦЭМ!$A$39:$A$782,$A244,СВЦЭМ!$B$39:$B$782,C$226)+'СЕТ СН'!$F$15</f>
        <v>149.42944098999999</v>
      </c>
      <c r="D244" s="36">
        <f>SUMIFS(СВЦЭМ!$F$39:$F$782,СВЦЭМ!$A$39:$A$782,$A244,СВЦЭМ!$B$39:$B$782,D$226)+'СЕТ СН'!$F$15</f>
        <v>151.96172095</v>
      </c>
      <c r="E244" s="36">
        <f>SUMIFS(СВЦЭМ!$F$39:$F$782,СВЦЭМ!$A$39:$A$782,$A244,СВЦЭМ!$B$39:$B$782,E$226)+'СЕТ СН'!$F$15</f>
        <v>152.42276046999999</v>
      </c>
      <c r="F244" s="36">
        <f>SUMIFS(СВЦЭМ!$F$39:$F$782,СВЦЭМ!$A$39:$A$782,$A244,СВЦЭМ!$B$39:$B$782,F$226)+'СЕТ СН'!$F$15</f>
        <v>152.70938396</v>
      </c>
      <c r="G244" s="36">
        <f>SUMIFS(СВЦЭМ!$F$39:$F$782,СВЦЭМ!$A$39:$A$782,$A244,СВЦЭМ!$B$39:$B$782,G$226)+'СЕТ СН'!$F$15</f>
        <v>150.58660162999999</v>
      </c>
      <c r="H244" s="36">
        <f>SUMIFS(СВЦЭМ!$F$39:$F$782,СВЦЭМ!$A$39:$A$782,$A244,СВЦЭМ!$B$39:$B$782,H$226)+'СЕТ СН'!$F$15</f>
        <v>141.30403171</v>
      </c>
      <c r="I244" s="36">
        <f>SUMIFS(СВЦЭМ!$F$39:$F$782,СВЦЭМ!$A$39:$A$782,$A244,СВЦЭМ!$B$39:$B$782,I$226)+'СЕТ СН'!$F$15</f>
        <v>132.40054499999999</v>
      </c>
      <c r="J244" s="36">
        <f>SUMIFS(СВЦЭМ!$F$39:$F$782,СВЦЭМ!$A$39:$A$782,$A244,СВЦЭМ!$B$39:$B$782,J$226)+'СЕТ СН'!$F$15</f>
        <v>128.97972726</v>
      </c>
      <c r="K244" s="36">
        <f>SUMIFS(СВЦЭМ!$F$39:$F$782,СВЦЭМ!$A$39:$A$782,$A244,СВЦЭМ!$B$39:$B$782,K$226)+'СЕТ СН'!$F$15</f>
        <v>129.34838998000001</v>
      </c>
      <c r="L244" s="36">
        <f>SUMIFS(СВЦЭМ!$F$39:$F$782,СВЦЭМ!$A$39:$A$782,$A244,СВЦЭМ!$B$39:$B$782,L$226)+'СЕТ СН'!$F$15</f>
        <v>129.06303797999999</v>
      </c>
      <c r="M244" s="36">
        <f>SUMIFS(СВЦЭМ!$F$39:$F$782,СВЦЭМ!$A$39:$A$782,$A244,СВЦЭМ!$B$39:$B$782,M$226)+'СЕТ СН'!$F$15</f>
        <v>130.54747212000001</v>
      </c>
      <c r="N244" s="36">
        <f>SUMIFS(СВЦЭМ!$F$39:$F$782,СВЦЭМ!$A$39:$A$782,$A244,СВЦЭМ!$B$39:$B$782,N$226)+'СЕТ СН'!$F$15</f>
        <v>131.00762817</v>
      </c>
      <c r="O244" s="36">
        <f>SUMIFS(СВЦЭМ!$F$39:$F$782,СВЦЭМ!$A$39:$A$782,$A244,СВЦЭМ!$B$39:$B$782,O$226)+'СЕТ СН'!$F$15</f>
        <v>130.94903461000001</v>
      </c>
      <c r="P244" s="36">
        <f>SUMIFS(СВЦЭМ!$F$39:$F$782,СВЦЭМ!$A$39:$A$782,$A244,СВЦЭМ!$B$39:$B$782,P$226)+'СЕТ СН'!$F$15</f>
        <v>131.45664134</v>
      </c>
      <c r="Q244" s="36">
        <f>SUMIFS(СВЦЭМ!$F$39:$F$782,СВЦЭМ!$A$39:$A$782,$A244,СВЦЭМ!$B$39:$B$782,Q$226)+'СЕТ СН'!$F$15</f>
        <v>133.51728886999999</v>
      </c>
      <c r="R244" s="36">
        <f>SUMIFS(СВЦЭМ!$F$39:$F$782,СВЦЭМ!$A$39:$A$782,$A244,СВЦЭМ!$B$39:$B$782,R$226)+'СЕТ СН'!$F$15</f>
        <v>134.32647624000001</v>
      </c>
      <c r="S244" s="36">
        <f>SUMIFS(СВЦЭМ!$F$39:$F$782,СВЦЭМ!$A$39:$A$782,$A244,СВЦЭМ!$B$39:$B$782,S$226)+'СЕТ СН'!$F$15</f>
        <v>130.98512903</v>
      </c>
      <c r="T244" s="36">
        <f>SUMIFS(СВЦЭМ!$F$39:$F$782,СВЦЭМ!$A$39:$A$782,$A244,СВЦЭМ!$B$39:$B$782,T$226)+'СЕТ СН'!$F$15</f>
        <v>143.63789512</v>
      </c>
      <c r="U244" s="36">
        <f>SUMIFS(СВЦЭМ!$F$39:$F$782,СВЦЭМ!$A$39:$A$782,$A244,СВЦЭМ!$B$39:$B$782,U$226)+'СЕТ СН'!$F$15</f>
        <v>147.42662944</v>
      </c>
      <c r="V244" s="36">
        <f>SUMIFS(СВЦЭМ!$F$39:$F$782,СВЦЭМ!$A$39:$A$782,$A244,СВЦЭМ!$B$39:$B$782,V$226)+'СЕТ СН'!$F$15</f>
        <v>146.45129005999999</v>
      </c>
      <c r="W244" s="36">
        <f>SUMIFS(СВЦЭМ!$F$39:$F$782,СВЦЭМ!$A$39:$A$782,$A244,СВЦЭМ!$B$39:$B$782,W$226)+'СЕТ СН'!$F$15</f>
        <v>145.11504930000001</v>
      </c>
      <c r="X244" s="36">
        <f>SUMIFS(СВЦЭМ!$F$39:$F$782,СВЦЭМ!$A$39:$A$782,$A244,СВЦЭМ!$B$39:$B$782,X$226)+'СЕТ СН'!$F$15</f>
        <v>139.13016863999999</v>
      </c>
      <c r="Y244" s="36">
        <f>SUMIFS(СВЦЭМ!$F$39:$F$782,СВЦЭМ!$A$39:$A$782,$A244,СВЦЭМ!$B$39:$B$782,Y$226)+'СЕТ СН'!$F$15</f>
        <v>137.14211202000001</v>
      </c>
    </row>
    <row r="245" spans="1:25" ht="15.75" x14ac:dyDescent="0.2">
      <c r="A245" s="35">
        <f t="shared" si="6"/>
        <v>44853</v>
      </c>
      <c r="B245" s="36">
        <f>SUMIFS(СВЦЭМ!$F$39:$F$782,СВЦЭМ!$A$39:$A$782,$A245,СВЦЭМ!$B$39:$B$782,B$226)+'СЕТ СН'!$F$15</f>
        <v>143.7957691</v>
      </c>
      <c r="C245" s="36">
        <f>SUMIFS(СВЦЭМ!$F$39:$F$782,СВЦЭМ!$A$39:$A$782,$A245,СВЦЭМ!$B$39:$B$782,C$226)+'СЕТ СН'!$F$15</f>
        <v>149.06406459999999</v>
      </c>
      <c r="D245" s="36">
        <f>SUMIFS(СВЦЭМ!$F$39:$F$782,СВЦЭМ!$A$39:$A$782,$A245,СВЦЭМ!$B$39:$B$782,D$226)+'СЕТ СН'!$F$15</f>
        <v>152.36762339000001</v>
      </c>
      <c r="E245" s="36">
        <f>SUMIFS(СВЦЭМ!$F$39:$F$782,СВЦЭМ!$A$39:$A$782,$A245,СВЦЭМ!$B$39:$B$782,E$226)+'СЕТ СН'!$F$15</f>
        <v>152.30503712000001</v>
      </c>
      <c r="F245" s="36">
        <f>SUMIFS(СВЦЭМ!$F$39:$F$782,СВЦЭМ!$A$39:$A$782,$A245,СВЦЭМ!$B$39:$B$782,F$226)+'СЕТ СН'!$F$15</f>
        <v>152.76225331000001</v>
      </c>
      <c r="G245" s="36">
        <f>SUMIFS(СВЦЭМ!$F$39:$F$782,СВЦЭМ!$A$39:$A$782,$A245,СВЦЭМ!$B$39:$B$782,G$226)+'СЕТ СН'!$F$15</f>
        <v>150.29188941000001</v>
      </c>
      <c r="H245" s="36">
        <f>SUMIFS(СВЦЭМ!$F$39:$F$782,СВЦЭМ!$A$39:$A$782,$A245,СВЦЭМ!$B$39:$B$782,H$226)+'СЕТ СН'!$F$15</f>
        <v>141.29177415000001</v>
      </c>
      <c r="I245" s="36">
        <f>SUMIFS(СВЦЭМ!$F$39:$F$782,СВЦЭМ!$A$39:$A$782,$A245,СВЦЭМ!$B$39:$B$782,I$226)+'СЕТ СН'!$F$15</f>
        <v>133.86484783</v>
      </c>
      <c r="J245" s="36">
        <f>SUMIFS(СВЦЭМ!$F$39:$F$782,СВЦЭМ!$A$39:$A$782,$A245,СВЦЭМ!$B$39:$B$782,J$226)+'СЕТ СН'!$F$15</f>
        <v>139.00519732000001</v>
      </c>
      <c r="K245" s="36">
        <f>SUMIFS(СВЦЭМ!$F$39:$F$782,СВЦЭМ!$A$39:$A$782,$A245,СВЦЭМ!$B$39:$B$782,K$226)+'СЕТ СН'!$F$15</f>
        <v>140.20070620000001</v>
      </c>
      <c r="L245" s="36">
        <f>SUMIFS(СВЦЭМ!$F$39:$F$782,СВЦЭМ!$A$39:$A$782,$A245,СВЦЭМ!$B$39:$B$782,L$226)+'СЕТ СН'!$F$15</f>
        <v>140.79607557</v>
      </c>
      <c r="M245" s="36">
        <f>SUMIFS(СВЦЭМ!$F$39:$F$782,СВЦЭМ!$A$39:$A$782,$A245,СВЦЭМ!$B$39:$B$782,M$226)+'СЕТ СН'!$F$15</f>
        <v>145.10949337</v>
      </c>
      <c r="N245" s="36">
        <f>SUMIFS(СВЦЭМ!$F$39:$F$782,СВЦЭМ!$A$39:$A$782,$A245,СВЦЭМ!$B$39:$B$782,N$226)+'СЕТ СН'!$F$15</f>
        <v>135.12878966</v>
      </c>
      <c r="O245" s="36">
        <f>SUMIFS(СВЦЭМ!$F$39:$F$782,СВЦЭМ!$A$39:$A$782,$A245,СВЦЭМ!$B$39:$B$782,O$226)+'СЕТ СН'!$F$15</f>
        <v>133.91201516999999</v>
      </c>
      <c r="P245" s="36">
        <f>SUMIFS(СВЦЭМ!$F$39:$F$782,СВЦЭМ!$A$39:$A$782,$A245,СВЦЭМ!$B$39:$B$782,P$226)+'СЕТ СН'!$F$15</f>
        <v>131.49261135</v>
      </c>
      <c r="Q245" s="36">
        <f>SUMIFS(СВЦЭМ!$F$39:$F$782,СВЦЭМ!$A$39:$A$782,$A245,СВЦЭМ!$B$39:$B$782,Q$226)+'СЕТ СН'!$F$15</f>
        <v>131.17082912999999</v>
      </c>
      <c r="R245" s="36">
        <f>SUMIFS(СВЦЭМ!$F$39:$F$782,СВЦЭМ!$A$39:$A$782,$A245,СВЦЭМ!$B$39:$B$782,R$226)+'СЕТ СН'!$F$15</f>
        <v>116.02325415999999</v>
      </c>
      <c r="S245" s="36">
        <f>SUMIFS(СВЦЭМ!$F$39:$F$782,СВЦЭМ!$A$39:$A$782,$A245,СВЦЭМ!$B$39:$B$782,S$226)+'СЕТ СН'!$F$15</f>
        <v>104.82123344</v>
      </c>
      <c r="T245" s="36">
        <f>SUMIFS(СВЦЭМ!$F$39:$F$782,СВЦЭМ!$A$39:$A$782,$A245,СВЦЭМ!$B$39:$B$782,T$226)+'СЕТ СН'!$F$15</f>
        <v>107.95273566</v>
      </c>
      <c r="U245" s="36">
        <f>SUMIFS(СВЦЭМ!$F$39:$F$782,СВЦЭМ!$A$39:$A$782,$A245,СВЦЭМ!$B$39:$B$782,U$226)+'СЕТ СН'!$F$15</f>
        <v>118.08378321000001</v>
      </c>
      <c r="V245" s="36">
        <f>SUMIFS(СВЦЭМ!$F$39:$F$782,СВЦЭМ!$A$39:$A$782,$A245,СВЦЭМ!$B$39:$B$782,V$226)+'СЕТ СН'!$F$15</f>
        <v>125.98371159</v>
      </c>
      <c r="W245" s="36">
        <f>SUMIFS(СВЦЭМ!$F$39:$F$782,СВЦЭМ!$A$39:$A$782,$A245,СВЦЭМ!$B$39:$B$782,W$226)+'СЕТ СН'!$F$15</f>
        <v>134.55956509000001</v>
      </c>
      <c r="X245" s="36">
        <f>SUMIFS(СВЦЭМ!$F$39:$F$782,СВЦЭМ!$A$39:$A$782,$A245,СВЦЭМ!$B$39:$B$782,X$226)+'СЕТ СН'!$F$15</f>
        <v>139.15042310000001</v>
      </c>
      <c r="Y245" s="36">
        <f>SUMIFS(СВЦЭМ!$F$39:$F$782,СВЦЭМ!$A$39:$A$782,$A245,СВЦЭМ!$B$39:$B$782,Y$226)+'СЕТ СН'!$F$15</f>
        <v>148.42218509</v>
      </c>
    </row>
    <row r="246" spans="1:25" ht="15.75" x14ac:dyDescent="0.2">
      <c r="A246" s="35">
        <f t="shared" si="6"/>
        <v>44854</v>
      </c>
      <c r="B246" s="36">
        <f>SUMIFS(СВЦЭМ!$F$39:$F$782,СВЦЭМ!$A$39:$A$782,$A246,СВЦЭМ!$B$39:$B$782,B$226)+'СЕТ СН'!$F$15</f>
        <v>137.16145101999999</v>
      </c>
      <c r="C246" s="36">
        <f>SUMIFS(СВЦЭМ!$F$39:$F$782,СВЦЭМ!$A$39:$A$782,$A246,СВЦЭМ!$B$39:$B$782,C$226)+'СЕТ СН'!$F$15</f>
        <v>137.34700114</v>
      </c>
      <c r="D246" s="36">
        <f>SUMIFS(СВЦЭМ!$F$39:$F$782,СВЦЭМ!$A$39:$A$782,$A246,СВЦЭМ!$B$39:$B$782,D$226)+'СЕТ СН'!$F$15</f>
        <v>143.56354178999999</v>
      </c>
      <c r="E246" s="36">
        <f>SUMIFS(СВЦЭМ!$F$39:$F$782,СВЦЭМ!$A$39:$A$782,$A246,СВЦЭМ!$B$39:$B$782,E$226)+'СЕТ СН'!$F$15</f>
        <v>143.04332083</v>
      </c>
      <c r="F246" s="36">
        <f>SUMIFS(СВЦЭМ!$F$39:$F$782,СВЦЭМ!$A$39:$A$782,$A246,СВЦЭМ!$B$39:$B$782,F$226)+'СЕТ СН'!$F$15</f>
        <v>140.09023288</v>
      </c>
      <c r="G246" s="36">
        <f>SUMIFS(СВЦЭМ!$F$39:$F$782,СВЦЭМ!$A$39:$A$782,$A246,СВЦЭМ!$B$39:$B$782,G$226)+'СЕТ СН'!$F$15</f>
        <v>135.84484918000001</v>
      </c>
      <c r="H246" s="36">
        <f>SUMIFS(СВЦЭМ!$F$39:$F$782,СВЦЭМ!$A$39:$A$782,$A246,СВЦЭМ!$B$39:$B$782,H$226)+'СЕТ СН'!$F$15</f>
        <v>128.64504165</v>
      </c>
      <c r="I246" s="36">
        <f>SUMIFS(СВЦЭМ!$F$39:$F$782,СВЦЭМ!$A$39:$A$782,$A246,СВЦЭМ!$B$39:$B$782,I$226)+'СЕТ СН'!$F$15</f>
        <v>124.39643531999999</v>
      </c>
      <c r="J246" s="36">
        <f>SUMIFS(СВЦЭМ!$F$39:$F$782,СВЦЭМ!$A$39:$A$782,$A246,СВЦЭМ!$B$39:$B$782,J$226)+'СЕТ СН'!$F$15</f>
        <v>124.70554957</v>
      </c>
      <c r="K246" s="36">
        <f>SUMIFS(СВЦЭМ!$F$39:$F$782,СВЦЭМ!$A$39:$A$782,$A246,СВЦЭМ!$B$39:$B$782,K$226)+'СЕТ СН'!$F$15</f>
        <v>130.03299267</v>
      </c>
      <c r="L246" s="36">
        <f>SUMIFS(СВЦЭМ!$F$39:$F$782,СВЦЭМ!$A$39:$A$782,$A246,СВЦЭМ!$B$39:$B$782,L$226)+'СЕТ СН'!$F$15</f>
        <v>131.22813497000001</v>
      </c>
      <c r="M246" s="36">
        <f>SUMIFS(СВЦЭМ!$F$39:$F$782,СВЦЭМ!$A$39:$A$782,$A246,СВЦЭМ!$B$39:$B$782,M$226)+'СЕТ СН'!$F$15</f>
        <v>135.94210079999999</v>
      </c>
      <c r="N246" s="36">
        <f>SUMIFS(СВЦЭМ!$F$39:$F$782,СВЦЭМ!$A$39:$A$782,$A246,СВЦЭМ!$B$39:$B$782,N$226)+'СЕТ СН'!$F$15</f>
        <v>134.85371577999999</v>
      </c>
      <c r="O246" s="36">
        <f>SUMIFS(СВЦЭМ!$F$39:$F$782,СВЦЭМ!$A$39:$A$782,$A246,СВЦЭМ!$B$39:$B$782,O$226)+'СЕТ СН'!$F$15</f>
        <v>134.78745444</v>
      </c>
      <c r="P246" s="36">
        <f>SUMIFS(СВЦЭМ!$F$39:$F$782,СВЦЭМ!$A$39:$A$782,$A246,СВЦЭМ!$B$39:$B$782,P$226)+'СЕТ СН'!$F$15</f>
        <v>135.08713777</v>
      </c>
      <c r="Q246" s="36">
        <f>SUMIFS(СВЦЭМ!$F$39:$F$782,СВЦЭМ!$A$39:$A$782,$A246,СВЦЭМ!$B$39:$B$782,Q$226)+'СЕТ СН'!$F$15</f>
        <v>134.19413663</v>
      </c>
      <c r="R246" s="36">
        <f>SUMIFS(СВЦЭМ!$F$39:$F$782,СВЦЭМ!$A$39:$A$782,$A246,СВЦЭМ!$B$39:$B$782,R$226)+'СЕТ СН'!$F$15</f>
        <v>141.73354191000001</v>
      </c>
      <c r="S246" s="36">
        <f>SUMIFS(СВЦЭМ!$F$39:$F$782,СВЦЭМ!$A$39:$A$782,$A246,СВЦЭМ!$B$39:$B$782,S$226)+'СЕТ СН'!$F$15</f>
        <v>140.59365958000001</v>
      </c>
      <c r="T246" s="36">
        <f>SUMIFS(СВЦЭМ!$F$39:$F$782,СВЦЭМ!$A$39:$A$782,$A246,СВЦЭМ!$B$39:$B$782,T$226)+'СЕТ СН'!$F$15</f>
        <v>142.12278289</v>
      </c>
      <c r="U246" s="36">
        <f>SUMIFS(СВЦЭМ!$F$39:$F$782,СВЦЭМ!$A$39:$A$782,$A246,СВЦЭМ!$B$39:$B$782,U$226)+'СЕТ СН'!$F$15</f>
        <v>141.50577737</v>
      </c>
      <c r="V246" s="36">
        <f>SUMIFS(СВЦЭМ!$F$39:$F$782,СВЦЭМ!$A$39:$A$782,$A246,СВЦЭМ!$B$39:$B$782,V$226)+'СЕТ СН'!$F$15</f>
        <v>140.03823276</v>
      </c>
      <c r="W246" s="36">
        <f>SUMIFS(СВЦЭМ!$F$39:$F$782,СВЦЭМ!$A$39:$A$782,$A246,СВЦЭМ!$B$39:$B$782,W$226)+'СЕТ СН'!$F$15</f>
        <v>138.07091181999999</v>
      </c>
      <c r="X246" s="36">
        <f>SUMIFS(СВЦЭМ!$F$39:$F$782,СВЦЭМ!$A$39:$A$782,$A246,СВЦЭМ!$B$39:$B$782,X$226)+'СЕТ СН'!$F$15</f>
        <v>134.95732963</v>
      </c>
      <c r="Y246" s="36">
        <f>SUMIFS(СВЦЭМ!$F$39:$F$782,СВЦЭМ!$A$39:$A$782,$A246,СВЦЭМ!$B$39:$B$782,Y$226)+'СЕТ СН'!$F$15</f>
        <v>135.78149780999999</v>
      </c>
    </row>
    <row r="247" spans="1:25" ht="15.75" x14ac:dyDescent="0.2">
      <c r="A247" s="35">
        <f t="shared" si="6"/>
        <v>44855</v>
      </c>
      <c r="B247" s="36">
        <f>SUMIFS(СВЦЭМ!$F$39:$F$782,СВЦЭМ!$A$39:$A$782,$A247,СВЦЭМ!$B$39:$B$782,B$226)+'СЕТ СН'!$F$15</f>
        <v>168.05043283000001</v>
      </c>
      <c r="C247" s="36">
        <f>SUMIFS(СВЦЭМ!$F$39:$F$782,СВЦЭМ!$A$39:$A$782,$A247,СВЦЭМ!$B$39:$B$782,C$226)+'СЕТ СН'!$F$15</f>
        <v>166.07519787000001</v>
      </c>
      <c r="D247" s="36">
        <f>SUMIFS(СВЦЭМ!$F$39:$F$782,СВЦЭМ!$A$39:$A$782,$A247,СВЦЭМ!$B$39:$B$782,D$226)+'СЕТ СН'!$F$15</f>
        <v>168.49443517</v>
      </c>
      <c r="E247" s="36">
        <f>SUMIFS(СВЦЭМ!$F$39:$F$782,СВЦЭМ!$A$39:$A$782,$A247,СВЦЭМ!$B$39:$B$782,E$226)+'СЕТ СН'!$F$15</f>
        <v>177.47580133</v>
      </c>
      <c r="F247" s="36">
        <f>SUMIFS(СВЦЭМ!$F$39:$F$782,СВЦЭМ!$A$39:$A$782,$A247,СВЦЭМ!$B$39:$B$782,F$226)+'СЕТ СН'!$F$15</f>
        <v>174.42777774999999</v>
      </c>
      <c r="G247" s="36">
        <f>SUMIFS(СВЦЭМ!$F$39:$F$782,СВЦЭМ!$A$39:$A$782,$A247,СВЦЭМ!$B$39:$B$782,G$226)+'СЕТ СН'!$F$15</f>
        <v>168.77080473000001</v>
      </c>
      <c r="H247" s="36">
        <f>SUMIFS(СВЦЭМ!$F$39:$F$782,СВЦЭМ!$A$39:$A$782,$A247,СВЦЭМ!$B$39:$B$782,H$226)+'СЕТ СН'!$F$15</f>
        <v>158.75537922999999</v>
      </c>
      <c r="I247" s="36">
        <f>SUMIFS(СВЦЭМ!$F$39:$F$782,СВЦЭМ!$A$39:$A$782,$A247,СВЦЭМ!$B$39:$B$782,I$226)+'СЕТ СН'!$F$15</f>
        <v>155.91299495999999</v>
      </c>
      <c r="J247" s="36">
        <f>SUMIFS(СВЦЭМ!$F$39:$F$782,СВЦЭМ!$A$39:$A$782,$A247,СВЦЭМ!$B$39:$B$782,J$226)+'СЕТ СН'!$F$15</f>
        <v>151.70046590000001</v>
      </c>
      <c r="K247" s="36">
        <f>SUMIFS(СВЦЭМ!$F$39:$F$782,СВЦЭМ!$A$39:$A$782,$A247,СВЦЭМ!$B$39:$B$782,K$226)+'СЕТ СН'!$F$15</f>
        <v>152.13913701999999</v>
      </c>
      <c r="L247" s="36">
        <f>SUMIFS(СВЦЭМ!$F$39:$F$782,СВЦЭМ!$A$39:$A$782,$A247,СВЦЭМ!$B$39:$B$782,L$226)+'СЕТ СН'!$F$15</f>
        <v>152.63970082</v>
      </c>
      <c r="M247" s="36">
        <f>SUMIFS(СВЦЭМ!$F$39:$F$782,СВЦЭМ!$A$39:$A$782,$A247,СВЦЭМ!$B$39:$B$782,M$226)+'СЕТ СН'!$F$15</f>
        <v>153.96666174999999</v>
      </c>
      <c r="N247" s="36">
        <f>SUMIFS(СВЦЭМ!$F$39:$F$782,СВЦЭМ!$A$39:$A$782,$A247,СВЦЭМ!$B$39:$B$782,N$226)+'СЕТ СН'!$F$15</f>
        <v>155.12704588</v>
      </c>
      <c r="O247" s="36">
        <f>SUMIFS(СВЦЭМ!$F$39:$F$782,СВЦЭМ!$A$39:$A$782,$A247,СВЦЭМ!$B$39:$B$782,O$226)+'СЕТ СН'!$F$15</f>
        <v>154.29539782000001</v>
      </c>
      <c r="P247" s="36">
        <f>SUMIFS(СВЦЭМ!$F$39:$F$782,СВЦЭМ!$A$39:$A$782,$A247,СВЦЭМ!$B$39:$B$782,P$226)+'СЕТ СН'!$F$15</f>
        <v>158.38318007999999</v>
      </c>
      <c r="Q247" s="36">
        <f>SUMIFS(СВЦЭМ!$F$39:$F$782,СВЦЭМ!$A$39:$A$782,$A247,СВЦЭМ!$B$39:$B$782,Q$226)+'СЕТ СН'!$F$15</f>
        <v>158.80128511999999</v>
      </c>
      <c r="R247" s="36">
        <f>SUMIFS(СВЦЭМ!$F$39:$F$782,СВЦЭМ!$A$39:$A$782,$A247,СВЦЭМ!$B$39:$B$782,R$226)+'СЕТ СН'!$F$15</f>
        <v>155.91667654</v>
      </c>
      <c r="S247" s="36">
        <f>SUMIFS(СВЦЭМ!$F$39:$F$782,СВЦЭМ!$A$39:$A$782,$A247,СВЦЭМ!$B$39:$B$782,S$226)+'СЕТ СН'!$F$15</f>
        <v>153.08466372999999</v>
      </c>
      <c r="T247" s="36">
        <f>SUMIFS(СВЦЭМ!$F$39:$F$782,СВЦЭМ!$A$39:$A$782,$A247,СВЦЭМ!$B$39:$B$782,T$226)+'СЕТ СН'!$F$15</f>
        <v>146.25930614999999</v>
      </c>
      <c r="U247" s="36">
        <f>SUMIFS(СВЦЭМ!$F$39:$F$782,СВЦЭМ!$A$39:$A$782,$A247,СВЦЭМ!$B$39:$B$782,U$226)+'СЕТ СН'!$F$15</f>
        <v>149.20304378</v>
      </c>
      <c r="V247" s="36">
        <f>SUMIFS(СВЦЭМ!$F$39:$F$782,СВЦЭМ!$A$39:$A$782,$A247,СВЦЭМ!$B$39:$B$782,V$226)+'СЕТ СН'!$F$15</f>
        <v>151.60474525000001</v>
      </c>
      <c r="W247" s="36">
        <f>SUMIFS(СВЦЭМ!$F$39:$F$782,СВЦЭМ!$A$39:$A$782,$A247,СВЦЭМ!$B$39:$B$782,W$226)+'СЕТ СН'!$F$15</f>
        <v>157.65485193000001</v>
      </c>
      <c r="X247" s="36">
        <f>SUMIFS(СВЦЭМ!$F$39:$F$782,СВЦЭМ!$A$39:$A$782,$A247,СВЦЭМ!$B$39:$B$782,X$226)+'СЕТ СН'!$F$15</f>
        <v>163.01063271999999</v>
      </c>
      <c r="Y247" s="36">
        <f>SUMIFS(СВЦЭМ!$F$39:$F$782,СВЦЭМ!$A$39:$A$782,$A247,СВЦЭМ!$B$39:$B$782,Y$226)+'СЕТ СН'!$F$15</f>
        <v>167.62065989000001</v>
      </c>
    </row>
    <row r="248" spans="1:25" ht="15.75" x14ac:dyDescent="0.2">
      <c r="A248" s="35">
        <f t="shared" si="6"/>
        <v>44856</v>
      </c>
      <c r="B248" s="36">
        <f>SUMIFS(СВЦЭМ!$F$39:$F$782,СВЦЭМ!$A$39:$A$782,$A248,СВЦЭМ!$B$39:$B$782,B$226)+'СЕТ СН'!$F$15</f>
        <v>172.56228078000001</v>
      </c>
      <c r="C248" s="36">
        <f>SUMIFS(СВЦЭМ!$F$39:$F$782,СВЦЭМ!$A$39:$A$782,$A248,СВЦЭМ!$B$39:$B$782,C$226)+'СЕТ СН'!$F$15</f>
        <v>172.00505794</v>
      </c>
      <c r="D248" s="36">
        <f>SUMIFS(СВЦЭМ!$F$39:$F$782,СВЦЭМ!$A$39:$A$782,$A248,СВЦЭМ!$B$39:$B$782,D$226)+'СЕТ СН'!$F$15</f>
        <v>178.37313012000001</v>
      </c>
      <c r="E248" s="36">
        <f>SUMIFS(СВЦЭМ!$F$39:$F$782,СВЦЭМ!$A$39:$A$782,$A248,СВЦЭМ!$B$39:$B$782,E$226)+'СЕТ СН'!$F$15</f>
        <v>178.86350917999999</v>
      </c>
      <c r="F248" s="36">
        <f>SUMIFS(СВЦЭМ!$F$39:$F$782,СВЦЭМ!$A$39:$A$782,$A248,СВЦЭМ!$B$39:$B$782,F$226)+'СЕТ СН'!$F$15</f>
        <v>177.37237714</v>
      </c>
      <c r="G248" s="36">
        <f>SUMIFS(СВЦЭМ!$F$39:$F$782,СВЦЭМ!$A$39:$A$782,$A248,СВЦЭМ!$B$39:$B$782,G$226)+'СЕТ СН'!$F$15</f>
        <v>176.51756175</v>
      </c>
      <c r="H248" s="36">
        <f>SUMIFS(СВЦЭМ!$F$39:$F$782,СВЦЭМ!$A$39:$A$782,$A248,СВЦЭМ!$B$39:$B$782,H$226)+'СЕТ СН'!$F$15</f>
        <v>169.84180157</v>
      </c>
      <c r="I248" s="36">
        <f>SUMIFS(СВЦЭМ!$F$39:$F$782,СВЦЭМ!$A$39:$A$782,$A248,СВЦЭМ!$B$39:$B$782,I$226)+'СЕТ СН'!$F$15</f>
        <v>166.04047962999999</v>
      </c>
      <c r="J248" s="36">
        <f>SUMIFS(СВЦЭМ!$F$39:$F$782,СВЦЭМ!$A$39:$A$782,$A248,СВЦЭМ!$B$39:$B$782,J$226)+'СЕТ СН'!$F$15</f>
        <v>166.60583922999999</v>
      </c>
      <c r="K248" s="36">
        <f>SUMIFS(СВЦЭМ!$F$39:$F$782,СВЦЭМ!$A$39:$A$782,$A248,СВЦЭМ!$B$39:$B$782,K$226)+'СЕТ СН'!$F$15</f>
        <v>164.79462710000001</v>
      </c>
      <c r="L248" s="36">
        <f>SUMIFS(СВЦЭМ!$F$39:$F$782,СВЦЭМ!$A$39:$A$782,$A248,СВЦЭМ!$B$39:$B$782,L$226)+'СЕТ СН'!$F$15</f>
        <v>163.62626556000001</v>
      </c>
      <c r="M248" s="36">
        <f>SUMIFS(СВЦЭМ!$F$39:$F$782,СВЦЭМ!$A$39:$A$782,$A248,СВЦЭМ!$B$39:$B$782,M$226)+'СЕТ СН'!$F$15</f>
        <v>165.02849886000001</v>
      </c>
      <c r="N248" s="36">
        <f>SUMIFS(СВЦЭМ!$F$39:$F$782,СВЦЭМ!$A$39:$A$782,$A248,СВЦЭМ!$B$39:$B$782,N$226)+'СЕТ СН'!$F$15</f>
        <v>166.78848249999999</v>
      </c>
      <c r="O248" s="36">
        <f>SUMIFS(СВЦЭМ!$F$39:$F$782,СВЦЭМ!$A$39:$A$782,$A248,СВЦЭМ!$B$39:$B$782,O$226)+'СЕТ СН'!$F$15</f>
        <v>166.23184662</v>
      </c>
      <c r="P248" s="36">
        <f>SUMIFS(СВЦЭМ!$F$39:$F$782,СВЦЭМ!$A$39:$A$782,$A248,СВЦЭМ!$B$39:$B$782,P$226)+'СЕТ СН'!$F$15</f>
        <v>172.97402220000001</v>
      </c>
      <c r="Q248" s="36">
        <f>SUMIFS(СВЦЭМ!$F$39:$F$782,СВЦЭМ!$A$39:$A$782,$A248,СВЦЭМ!$B$39:$B$782,Q$226)+'СЕТ СН'!$F$15</f>
        <v>172.67776008999999</v>
      </c>
      <c r="R248" s="36">
        <f>SUMIFS(СВЦЭМ!$F$39:$F$782,СВЦЭМ!$A$39:$A$782,$A248,СВЦЭМ!$B$39:$B$782,R$226)+'СЕТ СН'!$F$15</f>
        <v>169.71200535</v>
      </c>
      <c r="S248" s="36">
        <f>SUMIFS(СВЦЭМ!$F$39:$F$782,СВЦЭМ!$A$39:$A$782,$A248,СВЦЭМ!$B$39:$B$782,S$226)+'СЕТ СН'!$F$15</f>
        <v>166.24725330000001</v>
      </c>
      <c r="T248" s="36">
        <f>SUMIFS(СВЦЭМ!$F$39:$F$782,СВЦЭМ!$A$39:$A$782,$A248,СВЦЭМ!$B$39:$B$782,T$226)+'СЕТ СН'!$F$15</f>
        <v>157.9974655</v>
      </c>
      <c r="U248" s="36">
        <f>SUMIFS(СВЦЭМ!$F$39:$F$782,СВЦЭМ!$A$39:$A$782,$A248,СВЦЭМ!$B$39:$B$782,U$226)+'СЕТ СН'!$F$15</f>
        <v>161.62552706</v>
      </c>
      <c r="V248" s="36">
        <f>SUMIFS(СВЦЭМ!$F$39:$F$782,СВЦЭМ!$A$39:$A$782,$A248,СВЦЭМ!$B$39:$B$782,V$226)+'СЕТ СН'!$F$15</f>
        <v>166.02486891999999</v>
      </c>
      <c r="W248" s="36">
        <f>SUMIFS(СВЦЭМ!$F$39:$F$782,СВЦЭМ!$A$39:$A$782,$A248,СВЦЭМ!$B$39:$B$782,W$226)+'СЕТ СН'!$F$15</f>
        <v>169.60243575000001</v>
      </c>
      <c r="X248" s="36">
        <f>SUMIFS(СВЦЭМ!$F$39:$F$782,СВЦЭМ!$A$39:$A$782,$A248,СВЦЭМ!$B$39:$B$782,X$226)+'СЕТ СН'!$F$15</f>
        <v>174.25296924</v>
      </c>
      <c r="Y248" s="36">
        <f>SUMIFS(СВЦЭМ!$F$39:$F$782,СВЦЭМ!$A$39:$A$782,$A248,СВЦЭМ!$B$39:$B$782,Y$226)+'СЕТ СН'!$F$15</f>
        <v>178.02159827</v>
      </c>
    </row>
    <row r="249" spans="1:25" ht="15.75" x14ac:dyDescent="0.2">
      <c r="A249" s="35">
        <f t="shared" si="6"/>
        <v>44857</v>
      </c>
      <c r="B249" s="36">
        <f>SUMIFS(СВЦЭМ!$F$39:$F$782,СВЦЭМ!$A$39:$A$782,$A249,СВЦЭМ!$B$39:$B$782,B$226)+'СЕТ СН'!$F$15</f>
        <v>173.30320716</v>
      </c>
      <c r="C249" s="36">
        <f>SUMIFS(СВЦЭМ!$F$39:$F$782,СВЦЭМ!$A$39:$A$782,$A249,СВЦЭМ!$B$39:$B$782,C$226)+'СЕТ СН'!$F$15</f>
        <v>177.79503836000001</v>
      </c>
      <c r="D249" s="36">
        <f>SUMIFS(СВЦЭМ!$F$39:$F$782,СВЦЭМ!$A$39:$A$782,$A249,СВЦЭМ!$B$39:$B$782,D$226)+'СЕТ СН'!$F$15</f>
        <v>181.79070525</v>
      </c>
      <c r="E249" s="36">
        <f>SUMIFS(СВЦЭМ!$F$39:$F$782,СВЦЭМ!$A$39:$A$782,$A249,СВЦЭМ!$B$39:$B$782,E$226)+'СЕТ СН'!$F$15</f>
        <v>181.82084280000001</v>
      </c>
      <c r="F249" s="36">
        <f>SUMIFS(СВЦЭМ!$F$39:$F$782,СВЦЭМ!$A$39:$A$782,$A249,СВЦЭМ!$B$39:$B$782,F$226)+'СЕТ СН'!$F$15</f>
        <v>183.85015534999999</v>
      </c>
      <c r="G249" s="36">
        <f>SUMIFS(СВЦЭМ!$F$39:$F$782,СВЦЭМ!$A$39:$A$782,$A249,СВЦЭМ!$B$39:$B$782,G$226)+'СЕТ СН'!$F$15</f>
        <v>180.21351315999999</v>
      </c>
      <c r="H249" s="36">
        <f>SUMIFS(СВЦЭМ!$F$39:$F$782,СВЦЭМ!$A$39:$A$782,$A249,СВЦЭМ!$B$39:$B$782,H$226)+'СЕТ СН'!$F$15</f>
        <v>174.50274977000001</v>
      </c>
      <c r="I249" s="36">
        <f>SUMIFS(СВЦЭМ!$F$39:$F$782,СВЦЭМ!$A$39:$A$782,$A249,СВЦЭМ!$B$39:$B$782,I$226)+'СЕТ СН'!$F$15</f>
        <v>174.08561198000001</v>
      </c>
      <c r="J249" s="36">
        <f>SUMIFS(СВЦЭМ!$F$39:$F$782,СВЦЭМ!$A$39:$A$782,$A249,СВЦЭМ!$B$39:$B$782,J$226)+'СЕТ СН'!$F$15</f>
        <v>168.50641748999999</v>
      </c>
      <c r="K249" s="36">
        <f>SUMIFS(СВЦЭМ!$F$39:$F$782,СВЦЭМ!$A$39:$A$782,$A249,СВЦЭМ!$B$39:$B$782,K$226)+'СЕТ СН'!$F$15</f>
        <v>166.60852537</v>
      </c>
      <c r="L249" s="36">
        <f>SUMIFS(СВЦЭМ!$F$39:$F$782,СВЦЭМ!$A$39:$A$782,$A249,СВЦЭМ!$B$39:$B$782,L$226)+'СЕТ СН'!$F$15</f>
        <v>164.58109854</v>
      </c>
      <c r="M249" s="36">
        <f>SUMIFS(СВЦЭМ!$F$39:$F$782,СВЦЭМ!$A$39:$A$782,$A249,СВЦЭМ!$B$39:$B$782,M$226)+'СЕТ СН'!$F$15</f>
        <v>166.58828460999999</v>
      </c>
      <c r="N249" s="36">
        <f>SUMIFS(СВЦЭМ!$F$39:$F$782,СВЦЭМ!$A$39:$A$782,$A249,СВЦЭМ!$B$39:$B$782,N$226)+'СЕТ СН'!$F$15</f>
        <v>168.30814673</v>
      </c>
      <c r="O249" s="36">
        <f>SUMIFS(СВЦЭМ!$F$39:$F$782,СВЦЭМ!$A$39:$A$782,$A249,СВЦЭМ!$B$39:$B$782,O$226)+'СЕТ СН'!$F$15</f>
        <v>170.71223807000001</v>
      </c>
      <c r="P249" s="36">
        <f>SUMIFS(СВЦЭМ!$F$39:$F$782,СВЦЭМ!$A$39:$A$782,$A249,СВЦЭМ!$B$39:$B$782,P$226)+'СЕТ СН'!$F$15</f>
        <v>172.86976530999999</v>
      </c>
      <c r="Q249" s="36">
        <f>SUMIFS(СВЦЭМ!$F$39:$F$782,СВЦЭМ!$A$39:$A$782,$A249,СВЦЭМ!$B$39:$B$782,Q$226)+'СЕТ СН'!$F$15</f>
        <v>174.84588721</v>
      </c>
      <c r="R249" s="36">
        <f>SUMIFS(СВЦЭМ!$F$39:$F$782,СВЦЭМ!$A$39:$A$782,$A249,СВЦЭМ!$B$39:$B$782,R$226)+'СЕТ СН'!$F$15</f>
        <v>171.35126106999999</v>
      </c>
      <c r="S249" s="36">
        <f>SUMIFS(СВЦЭМ!$F$39:$F$782,СВЦЭМ!$A$39:$A$782,$A249,СВЦЭМ!$B$39:$B$782,S$226)+'СЕТ СН'!$F$15</f>
        <v>166.56587637999999</v>
      </c>
      <c r="T249" s="36">
        <f>SUMIFS(СВЦЭМ!$F$39:$F$782,СВЦЭМ!$A$39:$A$782,$A249,СВЦЭМ!$B$39:$B$782,T$226)+'СЕТ СН'!$F$15</f>
        <v>157.91803128999999</v>
      </c>
      <c r="U249" s="36">
        <f>SUMIFS(СВЦЭМ!$F$39:$F$782,СВЦЭМ!$A$39:$A$782,$A249,СВЦЭМ!$B$39:$B$782,U$226)+'СЕТ СН'!$F$15</f>
        <v>160.94258834999999</v>
      </c>
      <c r="V249" s="36">
        <f>SUMIFS(СВЦЭМ!$F$39:$F$782,СВЦЭМ!$A$39:$A$782,$A249,СВЦЭМ!$B$39:$B$782,V$226)+'СЕТ СН'!$F$15</f>
        <v>163.18494326000001</v>
      </c>
      <c r="W249" s="36">
        <f>SUMIFS(СВЦЭМ!$F$39:$F$782,СВЦЭМ!$A$39:$A$782,$A249,СВЦЭМ!$B$39:$B$782,W$226)+'СЕТ СН'!$F$15</f>
        <v>167.03945121999999</v>
      </c>
      <c r="X249" s="36">
        <f>SUMIFS(СВЦЭМ!$F$39:$F$782,СВЦЭМ!$A$39:$A$782,$A249,СВЦЭМ!$B$39:$B$782,X$226)+'СЕТ СН'!$F$15</f>
        <v>172.44028089</v>
      </c>
      <c r="Y249" s="36">
        <f>SUMIFS(СВЦЭМ!$F$39:$F$782,СВЦЭМ!$A$39:$A$782,$A249,СВЦЭМ!$B$39:$B$782,Y$226)+'СЕТ СН'!$F$15</f>
        <v>179.07434297</v>
      </c>
    </row>
    <row r="250" spans="1:25" ht="15.75" x14ac:dyDescent="0.2">
      <c r="A250" s="35">
        <f t="shared" si="6"/>
        <v>44858</v>
      </c>
      <c r="B250" s="36">
        <f>SUMIFS(СВЦЭМ!$F$39:$F$782,СВЦЭМ!$A$39:$A$782,$A250,СВЦЭМ!$B$39:$B$782,B$226)+'СЕТ СН'!$F$15</f>
        <v>173.85264329</v>
      </c>
      <c r="C250" s="36">
        <f>SUMIFS(СВЦЭМ!$F$39:$F$782,СВЦЭМ!$A$39:$A$782,$A250,СВЦЭМ!$B$39:$B$782,C$226)+'СЕТ СН'!$F$15</f>
        <v>177.84383925</v>
      </c>
      <c r="D250" s="36">
        <f>SUMIFS(СВЦЭМ!$F$39:$F$782,СВЦЭМ!$A$39:$A$782,$A250,СВЦЭМ!$B$39:$B$782,D$226)+'СЕТ СН'!$F$15</f>
        <v>179.98134899999999</v>
      </c>
      <c r="E250" s="36">
        <f>SUMIFS(СВЦЭМ!$F$39:$F$782,СВЦЭМ!$A$39:$A$782,$A250,СВЦЭМ!$B$39:$B$782,E$226)+'СЕТ СН'!$F$15</f>
        <v>180.47277070000001</v>
      </c>
      <c r="F250" s="36">
        <f>SUMIFS(СВЦЭМ!$F$39:$F$782,СВЦЭМ!$A$39:$A$782,$A250,СВЦЭМ!$B$39:$B$782,F$226)+'СЕТ СН'!$F$15</f>
        <v>183.34355883000001</v>
      </c>
      <c r="G250" s="36">
        <f>SUMIFS(СВЦЭМ!$F$39:$F$782,СВЦЭМ!$A$39:$A$782,$A250,СВЦЭМ!$B$39:$B$782,G$226)+'СЕТ СН'!$F$15</f>
        <v>178.05194895</v>
      </c>
      <c r="H250" s="36">
        <f>SUMIFS(СВЦЭМ!$F$39:$F$782,СВЦЭМ!$A$39:$A$782,$A250,СВЦЭМ!$B$39:$B$782,H$226)+'СЕТ СН'!$F$15</f>
        <v>173.59535604999999</v>
      </c>
      <c r="I250" s="36">
        <f>SUMIFS(СВЦЭМ!$F$39:$F$782,СВЦЭМ!$A$39:$A$782,$A250,СВЦЭМ!$B$39:$B$782,I$226)+'СЕТ СН'!$F$15</f>
        <v>171.74762831999999</v>
      </c>
      <c r="J250" s="36">
        <f>SUMIFS(СВЦЭМ!$F$39:$F$782,СВЦЭМ!$A$39:$A$782,$A250,СВЦЭМ!$B$39:$B$782,J$226)+'СЕТ СН'!$F$15</f>
        <v>169.72834564999999</v>
      </c>
      <c r="K250" s="36">
        <f>SUMIFS(СВЦЭМ!$F$39:$F$782,СВЦЭМ!$A$39:$A$782,$A250,СВЦЭМ!$B$39:$B$782,K$226)+'СЕТ СН'!$F$15</f>
        <v>171.94847215999999</v>
      </c>
      <c r="L250" s="36">
        <f>SUMIFS(СВЦЭМ!$F$39:$F$782,СВЦЭМ!$A$39:$A$782,$A250,СВЦЭМ!$B$39:$B$782,L$226)+'СЕТ СН'!$F$15</f>
        <v>173.47308799000001</v>
      </c>
      <c r="M250" s="36">
        <f>SUMIFS(СВЦЭМ!$F$39:$F$782,СВЦЭМ!$A$39:$A$782,$A250,СВЦЭМ!$B$39:$B$782,M$226)+'СЕТ СН'!$F$15</f>
        <v>175.10953684</v>
      </c>
      <c r="N250" s="36">
        <f>SUMIFS(СВЦЭМ!$F$39:$F$782,СВЦЭМ!$A$39:$A$782,$A250,СВЦЭМ!$B$39:$B$782,N$226)+'СЕТ СН'!$F$15</f>
        <v>176.20778655000001</v>
      </c>
      <c r="O250" s="36">
        <f>SUMIFS(СВЦЭМ!$F$39:$F$782,СВЦЭМ!$A$39:$A$782,$A250,СВЦЭМ!$B$39:$B$782,O$226)+'СЕТ СН'!$F$15</f>
        <v>175.16571059</v>
      </c>
      <c r="P250" s="36">
        <f>SUMIFS(СВЦЭМ!$F$39:$F$782,СВЦЭМ!$A$39:$A$782,$A250,СВЦЭМ!$B$39:$B$782,P$226)+'СЕТ СН'!$F$15</f>
        <v>175.25157479999999</v>
      </c>
      <c r="Q250" s="36">
        <f>SUMIFS(СВЦЭМ!$F$39:$F$782,СВЦЭМ!$A$39:$A$782,$A250,СВЦЭМ!$B$39:$B$782,Q$226)+'СЕТ СН'!$F$15</f>
        <v>174.79516838000001</v>
      </c>
      <c r="R250" s="36">
        <f>SUMIFS(СВЦЭМ!$F$39:$F$782,СВЦЭМ!$A$39:$A$782,$A250,СВЦЭМ!$B$39:$B$782,R$226)+'СЕТ СН'!$F$15</f>
        <v>170.28237107000001</v>
      </c>
      <c r="S250" s="36">
        <f>SUMIFS(СВЦЭМ!$F$39:$F$782,СВЦЭМ!$A$39:$A$782,$A250,СВЦЭМ!$B$39:$B$782,S$226)+'СЕТ СН'!$F$15</f>
        <v>167.31474158</v>
      </c>
      <c r="T250" s="36">
        <f>SUMIFS(СВЦЭМ!$F$39:$F$782,СВЦЭМ!$A$39:$A$782,$A250,СВЦЭМ!$B$39:$B$782,T$226)+'СЕТ СН'!$F$15</f>
        <v>160.81974733999999</v>
      </c>
      <c r="U250" s="36">
        <f>SUMIFS(СВЦЭМ!$F$39:$F$782,СВЦЭМ!$A$39:$A$782,$A250,СВЦЭМ!$B$39:$B$782,U$226)+'СЕТ СН'!$F$15</f>
        <v>166.00116342999999</v>
      </c>
      <c r="V250" s="36">
        <f>SUMIFS(СВЦЭМ!$F$39:$F$782,СВЦЭМ!$A$39:$A$782,$A250,СВЦЭМ!$B$39:$B$782,V$226)+'СЕТ СН'!$F$15</f>
        <v>169.63010742</v>
      </c>
      <c r="W250" s="36">
        <f>SUMIFS(СВЦЭМ!$F$39:$F$782,СВЦЭМ!$A$39:$A$782,$A250,СВЦЭМ!$B$39:$B$782,W$226)+'СЕТ СН'!$F$15</f>
        <v>173.28328067999999</v>
      </c>
      <c r="X250" s="36">
        <f>SUMIFS(СВЦЭМ!$F$39:$F$782,СВЦЭМ!$A$39:$A$782,$A250,СВЦЭМ!$B$39:$B$782,X$226)+'СЕТ СН'!$F$15</f>
        <v>177.66456059000001</v>
      </c>
      <c r="Y250" s="36">
        <f>SUMIFS(СВЦЭМ!$F$39:$F$782,СВЦЭМ!$A$39:$A$782,$A250,СВЦЭМ!$B$39:$B$782,Y$226)+'СЕТ СН'!$F$15</f>
        <v>183.25662761000001</v>
      </c>
    </row>
    <row r="251" spans="1:25" ht="15.75" x14ac:dyDescent="0.2">
      <c r="A251" s="35">
        <f t="shared" si="6"/>
        <v>44859</v>
      </c>
      <c r="B251" s="36">
        <f>SUMIFS(СВЦЭМ!$F$39:$F$782,СВЦЭМ!$A$39:$A$782,$A251,СВЦЭМ!$B$39:$B$782,B$226)+'СЕТ СН'!$F$15</f>
        <v>176.74945457999999</v>
      </c>
      <c r="C251" s="36">
        <f>SUMIFS(СВЦЭМ!$F$39:$F$782,СВЦЭМ!$A$39:$A$782,$A251,СВЦЭМ!$B$39:$B$782,C$226)+'СЕТ СН'!$F$15</f>
        <v>181.76823680000001</v>
      </c>
      <c r="D251" s="36">
        <f>SUMIFS(СВЦЭМ!$F$39:$F$782,СВЦЭМ!$A$39:$A$782,$A251,СВЦЭМ!$B$39:$B$782,D$226)+'СЕТ СН'!$F$15</f>
        <v>179.98607478</v>
      </c>
      <c r="E251" s="36">
        <f>SUMIFS(СВЦЭМ!$F$39:$F$782,СВЦЭМ!$A$39:$A$782,$A251,СВЦЭМ!$B$39:$B$782,E$226)+'СЕТ СН'!$F$15</f>
        <v>177.36879916000001</v>
      </c>
      <c r="F251" s="36">
        <f>SUMIFS(СВЦЭМ!$F$39:$F$782,СВЦЭМ!$A$39:$A$782,$A251,СВЦЭМ!$B$39:$B$782,F$226)+'СЕТ СН'!$F$15</f>
        <v>178.63006485</v>
      </c>
      <c r="G251" s="36">
        <f>SUMIFS(СВЦЭМ!$F$39:$F$782,СВЦЭМ!$A$39:$A$782,$A251,СВЦЭМ!$B$39:$B$782,G$226)+'СЕТ СН'!$F$15</f>
        <v>172.10438619000001</v>
      </c>
      <c r="H251" s="36">
        <f>SUMIFS(СВЦЭМ!$F$39:$F$782,СВЦЭМ!$A$39:$A$782,$A251,СВЦЭМ!$B$39:$B$782,H$226)+'СЕТ СН'!$F$15</f>
        <v>161.84652883999999</v>
      </c>
      <c r="I251" s="36">
        <f>SUMIFS(СВЦЭМ!$F$39:$F$782,СВЦЭМ!$A$39:$A$782,$A251,СВЦЭМ!$B$39:$B$782,I$226)+'СЕТ СН'!$F$15</f>
        <v>152.37376638999999</v>
      </c>
      <c r="J251" s="36">
        <f>SUMIFS(СВЦЭМ!$F$39:$F$782,СВЦЭМ!$A$39:$A$782,$A251,СВЦЭМ!$B$39:$B$782,J$226)+'СЕТ СН'!$F$15</f>
        <v>136.47822404999999</v>
      </c>
      <c r="K251" s="36">
        <f>SUMIFS(СВЦЭМ!$F$39:$F$782,СВЦЭМ!$A$39:$A$782,$A251,СВЦЭМ!$B$39:$B$782,K$226)+'СЕТ СН'!$F$15</f>
        <v>139.85827465</v>
      </c>
      <c r="L251" s="36">
        <f>SUMIFS(СВЦЭМ!$F$39:$F$782,СВЦЭМ!$A$39:$A$782,$A251,СВЦЭМ!$B$39:$B$782,L$226)+'СЕТ СН'!$F$15</f>
        <v>140.80705913</v>
      </c>
      <c r="M251" s="36">
        <f>SUMIFS(СВЦЭМ!$F$39:$F$782,СВЦЭМ!$A$39:$A$782,$A251,СВЦЭМ!$B$39:$B$782,M$226)+'СЕТ СН'!$F$15</f>
        <v>154.06722368000001</v>
      </c>
      <c r="N251" s="36">
        <f>SUMIFS(СВЦЭМ!$F$39:$F$782,СВЦЭМ!$A$39:$A$782,$A251,СВЦЭМ!$B$39:$B$782,N$226)+'СЕТ СН'!$F$15</f>
        <v>168.77608122000001</v>
      </c>
      <c r="O251" s="36">
        <f>SUMIFS(СВЦЭМ!$F$39:$F$782,СВЦЭМ!$A$39:$A$782,$A251,СВЦЭМ!$B$39:$B$782,O$226)+'СЕТ СН'!$F$15</f>
        <v>165.40306175000001</v>
      </c>
      <c r="P251" s="36">
        <f>SUMIFS(СВЦЭМ!$F$39:$F$782,СВЦЭМ!$A$39:$A$782,$A251,СВЦЭМ!$B$39:$B$782,P$226)+'СЕТ СН'!$F$15</f>
        <v>165.48065244</v>
      </c>
      <c r="Q251" s="36">
        <f>SUMIFS(СВЦЭМ!$F$39:$F$782,СВЦЭМ!$A$39:$A$782,$A251,СВЦЭМ!$B$39:$B$782,Q$226)+'СЕТ СН'!$F$15</f>
        <v>165.47503426</v>
      </c>
      <c r="R251" s="36">
        <f>SUMIFS(СВЦЭМ!$F$39:$F$782,СВЦЭМ!$A$39:$A$782,$A251,СВЦЭМ!$B$39:$B$782,R$226)+'СЕТ СН'!$F$15</f>
        <v>150.23810336</v>
      </c>
      <c r="S251" s="36">
        <f>SUMIFS(СВЦЭМ!$F$39:$F$782,СВЦЭМ!$A$39:$A$782,$A251,СВЦЭМ!$B$39:$B$782,S$226)+'СЕТ СН'!$F$15</f>
        <v>140.39979502</v>
      </c>
      <c r="T251" s="36">
        <f>SUMIFS(СВЦЭМ!$F$39:$F$782,СВЦЭМ!$A$39:$A$782,$A251,СВЦЭМ!$B$39:$B$782,T$226)+'СЕТ СН'!$F$15</f>
        <v>127.02241089</v>
      </c>
      <c r="U251" s="36">
        <f>SUMIFS(СВЦЭМ!$F$39:$F$782,СВЦЭМ!$A$39:$A$782,$A251,СВЦЭМ!$B$39:$B$782,U$226)+'СЕТ СН'!$F$15</f>
        <v>127.95510160000001</v>
      </c>
      <c r="V251" s="36">
        <f>SUMIFS(СВЦЭМ!$F$39:$F$782,СВЦЭМ!$A$39:$A$782,$A251,СВЦЭМ!$B$39:$B$782,V$226)+'СЕТ СН'!$F$15</f>
        <v>131.10508583000001</v>
      </c>
      <c r="W251" s="36">
        <f>SUMIFS(СВЦЭМ!$F$39:$F$782,СВЦЭМ!$A$39:$A$782,$A251,СВЦЭМ!$B$39:$B$782,W$226)+'СЕТ СН'!$F$15</f>
        <v>133.23024971000001</v>
      </c>
      <c r="X251" s="36">
        <f>SUMIFS(СВЦЭМ!$F$39:$F$782,СВЦЭМ!$A$39:$A$782,$A251,СВЦЭМ!$B$39:$B$782,X$226)+'СЕТ СН'!$F$15</f>
        <v>137.24497024999999</v>
      </c>
      <c r="Y251" s="36">
        <f>SUMIFS(СВЦЭМ!$F$39:$F$782,СВЦЭМ!$A$39:$A$782,$A251,СВЦЭМ!$B$39:$B$782,Y$226)+'СЕТ СН'!$F$15</f>
        <v>140.02661838</v>
      </c>
    </row>
    <row r="252" spans="1:25" ht="15.75" x14ac:dyDescent="0.2">
      <c r="A252" s="35">
        <f t="shared" si="6"/>
        <v>44860</v>
      </c>
      <c r="B252" s="36">
        <f>SUMIFS(СВЦЭМ!$F$39:$F$782,СВЦЭМ!$A$39:$A$782,$A252,СВЦЭМ!$B$39:$B$782,B$226)+'СЕТ СН'!$F$15</f>
        <v>166.2432005</v>
      </c>
      <c r="C252" s="36">
        <f>SUMIFS(СВЦЭМ!$F$39:$F$782,СВЦЭМ!$A$39:$A$782,$A252,СВЦЭМ!$B$39:$B$782,C$226)+'СЕТ СН'!$F$15</f>
        <v>168.32977414000001</v>
      </c>
      <c r="D252" s="36">
        <f>SUMIFS(СВЦЭМ!$F$39:$F$782,СВЦЭМ!$A$39:$A$782,$A252,СВЦЭМ!$B$39:$B$782,D$226)+'СЕТ СН'!$F$15</f>
        <v>170.32026984000001</v>
      </c>
      <c r="E252" s="36">
        <f>SUMIFS(СВЦЭМ!$F$39:$F$782,СВЦЭМ!$A$39:$A$782,$A252,СВЦЭМ!$B$39:$B$782,E$226)+'СЕТ СН'!$F$15</f>
        <v>172.99866578000001</v>
      </c>
      <c r="F252" s="36">
        <f>SUMIFS(СВЦЭМ!$F$39:$F$782,СВЦЭМ!$A$39:$A$782,$A252,СВЦЭМ!$B$39:$B$782,F$226)+'СЕТ СН'!$F$15</f>
        <v>168.76896216</v>
      </c>
      <c r="G252" s="36">
        <f>SUMIFS(СВЦЭМ!$F$39:$F$782,СВЦЭМ!$A$39:$A$782,$A252,СВЦЭМ!$B$39:$B$782,G$226)+'СЕТ СН'!$F$15</f>
        <v>160.11650641</v>
      </c>
      <c r="H252" s="36">
        <f>SUMIFS(СВЦЭМ!$F$39:$F$782,СВЦЭМ!$A$39:$A$782,$A252,СВЦЭМ!$B$39:$B$782,H$226)+'СЕТ СН'!$F$15</f>
        <v>147.07079732</v>
      </c>
      <c r="I252" s="36">
        <f>SUMIFS(СВЦЭМ!$F$39:$F$782,СВЦЭМ!$A$39:$A$782,$A252,СВЦЭМ!$B$39:$B$782,I$226)+'СЕТ СН'!$F$15</f>
        <v>153.77428929000001</v>
      </c>
      <c r="J252" s="36">
        <f>SUMIFS(СВЦЭМ!$F$39:$F$782,СВЦЭМ!$A$39:$A$782,$A252,СВЦЭМ!$B$39:$B$782,J$226)+'СЕТ СН'!$F$15</f>
        <v>148.23181692</v>
      </c>
      <c r="K252" s="36">
        <f>SUMIFS(СВЦЭМ!$F$39:$F$782,СВЦЭМ!$A$39:$A$782,$A252,СВЦЭМ!$B$39:$B$782,K$226)+'СЕТ СН'!$F$15</f>
        <v>149.87608695</v>
      </c>
      <c r="L252" s="36">
        <f>SUMIFS(СВЦЭМ!$F$39:$F$782,СВЦЭМ!$A$39:$A$782,$A252,СВЦЭМ!$B$39:$B$782,L$226)+'СЕТ СН'!$F$15</f>
        <v>151.02620092000001</v>
      </c>
      <c r="M252" s="36">
        <f>SUMIFS(СВЦЭМ!$F$39:$F$782,СВЦЭМ!$A$39:$A$782,$A252,СВЦЭМ!$B$39:$B$782,M$226)+'СЕТ СН'!$F$15</f>
        <v>150.58178645000001</v>
      </c>
      <c r="N252" s="36">
        <f>SUMIFS(СВЦЭМ!$F$39:$F$782,СВЦЭМ!$A$39:$A$782,$A252,СВЦЭМ!$B$39:$B$782,N$226)+'СЕТ СН'!$F$15</f>
        <v>151.73772281999999</v>
      </c>
      <c r="O252" s="36">
        <f>SUMIFS(СВЦЭМ!$F$39:$F$782,СВЦЭМ!$A$39:$A$782,$A252,СВЦЭМ!$B$39:$B$782,O$226)+'СЕТ СН'!$F$15</f>
        <v>158.12925048</v>
      </c>
      <c r="P252" s="36">
        <f>SUMIFS(СВЦЭМ!$F$39:$F$782,СВЦЭМ!$A$39:$A$782,$A252,СВЦЭМ!$B$39:$B$782,P$226)+'СЕТ СН'!$F$15</f>
        <v>159.79865240000001</v>
      </c>
      <c r="Q252" s="36">
        <f>SUMIFS(СВЦЭМ!$F$39:$F$782,СВЦЭМ!$A$39:$A$782,$A252,СВЦЭМ!$B$39:$B$782,Q$226)+'СЕТ СН'!$F$15</f>
        <v>157.72356679999999</v>
      </c>
      <c r="R252" s="36">
        <f>SUMIFS(СВЦЭМ!$F$39:$F$782,СВЦЭМ!$A$39:$A$782,$A252,СВЦЭМ!$B$39:$B$782,R$226)+'СЕТ СН'!$F$15</f>
        <v>157.26172403000001</v>
      </c>
      <c r="S252" s="36">
        <f>SUMIFS(СВЦЭМ!$F$39:$F$782,СВЦЭМ!$A$39:$A$782,$A252,СВЦЭМ!$B$39:$B$782,S$226)+'СЕТ СН'!$F$15</f>
        <v>147.02198482</v>
      </c>
      <c r="T252" s="36">
        <f>SUMIFS(СВЦЭМ!$F$39:$F$782,СВЦЭМ!$A$39:$A$782,$A252,СВЦЭМ!$B$39:$B$782,T$226)+'СЕТ СН'!$F$15</f>
        <v>144.66502815999999</v>
      </c>
      <c r="U252" s="36">
        <f>SUMIFS(СВЦЭМ!$F$39:$F$782,СВЦЭМ!$A$39:$A$782,$A252,СВЦЭМ!$B$39:$B$782,U$226)+'СЕТ СН'!$F$15</f>
        <v>146.900285</v>
      </c>
      <c r="V252" s="36">
        <f>SUMIFS(СВЦЭМ!$F$39:$F$782,СВЦЭМ!$A$39:$A$782,$A252,СВЦЭМ!$B$39:$B$782,V$226)+'СЕТ СН'!$F$15</f>
        <v>150.69764867000001</v>
      </c>
      <c r="W252" s="36">
        <f>SUMIFS(СВЦЭМ!$F$39:$F$782,СВЦЭМ!$A$39:$A$782,$A252,СВЦЭМ!$B$39:$B$782,W$226)+'СЕТ СН'!$F$15</f>
        <v>156.19376758999999</v>
      </c>
      <c r="X252" s="36">
        <f>SUMIFS(СВЦЭМ!$F$39:$F$782,СВЦЭМ!$A$39:$A$782,$A252,СВЦЭМ!$B$39:$B$782,X$226)+'СЕТ СН'!$F$15</f>
        <v>157.34799222000001</v>
      </c>
      <c r="Y252" s="36">
        <f>SUMIFS(СВЦЭМ!$F$39:$F$782,СВЦЭМ!$A$39:$A$782,$A252,СВЦЭМ!$B$39:$B$782,Y$226)+'СЕТ СН'!$F$15</f>
        <v>158.53674763999999</v>
      </c>
    </row>
    <row r="253" spans="1:25" ht="15.75" x14ac:dyDescent="0.2">
      <c r="A253" s="35">
        <f t="shared" si="6"/>
        <v>44861</v>
      </c>
      <c r="B253" s="36">
        <f>SUMIFS(СВЦЭМ!$F$39:$F$782,СВЦЭМ!$A$39:$A$782,$A253,СВЦЭМ!$B$39:$B$782,B$226)+'СЕТ СН'!$F$15</f>
        <v>167.59007951000001</v>
      </c>
      <c r="C253" s="36">
        <f>SUMIFS(СВЦЭМ!$F$39:$F$782,СВЦЭМ!$A$39:$A$782,$A253,СВЦЭМ!$B$39:$B$782,C$226)+'СЕТ СН'!$F$15</f>
        <v>170.85622653999999</v>
      </c>
      <c r="D253" s="36">
        <f>SUMIFS(СВЦЭМ!$F$39:$F$782,СВЦЭМ!$A$39:$A$782,$A253,СВЦЭМ!$B$39:$B$782,D$226)+'СЕТ СН'!$F$15</f>
        <v>175.09840452</v>
      </c>
      <c r="E253" s="36">
        <f>SUMIFS(СВЦЭМ!$F$39:$F$782,СВЦЭМ!$A$39:$A$782,$A253,СВЦЭМ!$B$39:$B$782,E$226)+'СЕТ СН'!$F$15</f>
        <v>175.9287674</v>
      </c>
      <c r="F253" s="36">
        <f>SUMIFS(СВЦЭМ!$F$39:$F$782,СВЦЭМ!$A$39:$A$782,$A253,СВЦЭМ!$B$39:$B$782,F$226)+'СЕТ СН'!$F$15</f>
        <v>172.76649377999999</v>
      </c>
      <c r="G253" s="36">
        <f>SUMIFS(СВЦЭМ!$F$39:$F$782,СВЦЭМ!$A$39:$A$782,$A253,СВЦЭМ!$B$39:$B$782,G$226)+'СЕТ СН'!$F$15</f>
        <v>161.78463346000001</v>
      </c>
      <c r="H253" s="36">
        <f>SUMIFS(СВЦЭМ!$F$39:$F$782,СВЦЭМ!$A$39:$A$782,$A253,СВЦЭМ!$B$39:$B$782,H$226)+'СЕТ СН'!$F$15</f>
        <v>146.26244763</v>
      </c>
      <c r="I253" s="36">
        <f>SUMIFS(СВЦЭМ!$F$39:$F$782,СВЦЭМ!$A$39:$A$782,$A253,СВЦЭМ!$B$39:$B$782,I$226)+'СЕТ СН'!$F$15</f>
        <v>146.07141787</v>
      </c>
      <c r="J253" s="36">
        <f>SUMIFS(СВЦЭМ!$F$39:$F$782,СВЦЭМ!$A$39:$A$782,$A253,СВЦЭМ!$B$39:$B$782,J$226)+'СЕТ СН'!$F$15</f>
        <v>142.18153106</v>
      </c>
      <c r="K253" s="36">
        <f>SUMIFS(СВЦЭМ!$F$39:$F$782,СВЦЭМ!$A$39:$A$782,$A253,СВЦЭМ!$B$39:$B$782,K$226)+'СЕТ СН'!$F$15</f>
        <v>144.63034673999999</v>
      </c>
      <c r="L253" s="36">
        <f>SUMIFS(СВЦЭМ!$F$39:$F$782,СВЦЭМ!$A$39:$A$782,$A253,СВЦЭМ!$B$39:$B$782,L$226)+'СЕТ СН'!$F$15</f>
        <v>145.22271322</v>
      </c>
      <c r="M253" s="36">
        <f>SUMIFS(СВЦЭМ!$F$39:$F$782,СВЦЭМ!$A$39:$A$782,$A253,СВЦЭМ!$B$39:$B$782,M$226)+'СЕТ СН'!$F$15</f>
        <v>146.46235909000001</v>
      </c>
      <c r="N253" s="36">
        <f>SUMIFS(СВЦЭМ!$F$39:$F$782,СВЦЭМ!$A$39:$A$782,$A253,СВЦЭМ!$B$39:$B$782,N$226)+'СЕТ СН'!$F$15</f>
        <v>150.92432004</v>
      </c>
      <c r="O253" s="36">
        <f>SUMIFS(СВЦЭМ!$F$39:$F$782,СВЦЭМ!$A$39:$A$782,$A253,СВЦЭМ!$B$39:$B$782,O$226)+'СЕТ СН'!$F$15</f>
        <v>152.82147749000001</v>
      </c>
      <c r="P253" s="36">
        <f>SUMIFS(СВЦЭМ!$F$39:$F$782,СВЦЭМ!$A$39:$A$782,$A253,СВЦЭМ!$B$39:$B$782,P$226)+'СЕТ СН'!$F$15</f>
        <v>152.99917148</v>
      </c>
      <c r="Q253" s="36">
        <f>SUMIFS(СВЦЭМ!$F$39:$F$782,СВЦЭМ!$A$39:$A$782,$A253,СВЦЭМ!$B$39:$B$782,Q$226)+'СЕТ СН'!$F$15</f>
        <v>154.57168372000001</v>
      </c>
      <c r="R253" s="36">
        <f>SUMIFS(СВЦЭМ!$F$39:$F$782,СВЦЭМ!$A$39:$A$782,$A253,СВЦЭМ!$B$39:$B$782,R$226)+'СЕТ СН'!$F$15</f>
        <v>150.35431066999999</v>
      </c>
      <c r="S253" s="36">
        <f>SUMIFS(СВЦЭМ!$F$39:$F$782,СВЦЭМ!$A$39:$A$782,$A253,СВЦЭМ!$B$39:$B$782,S$226)+'СЕТ СН'!$F$15</f>
        <v>147.49595386999999</v>
      </c>
      <c r="T253" s="36">
        <f>SUMIFS(СВЦЭМ!$F$39:$F$782,СВЦЭМ!$A$39:$A$782,$A253,СВЦЭМ!$B$39:$B$782,T$226)+'СЕТ СН'!$F$15</f>
        <v>141.67263127000001</v>
      </c>
      <c r="U253" s="36">
        <f>SUMIFS(СВЦЭМ!$F$39:$F$782,СВЦЭМ!$A$39:$A$782,$A253,СВЦЭМ!$B$39:$B$782,U$226)+'СЕТ СН'!$F$15</f>
        <v>145.23023748</v>
      </c>
      <c r="V253" s="36">
        <f>SUMIFS(СВЦЭМ!$F$39:$F$782,СВЦЭМ!$A$39:$A$782,$A253,СВЦЭМ!$B$39:$B$782,V$226)+'СЕТ СН'!$F$15</f>
        <v>149.79206991000001</v>
      </c>
      <c r="W253" s="36">
        <f>SUMIFS(СВЦЭМ!$F$39:$F$782,СВЦЭМ!$A$39:$A$782,$A253,СВЦЭМ!$B$39:$B$782,W$226)+'СЕТ СН'!$F$15</f>
        <v>153.54963280999999</v>
      </c>
      <c r="X253" s="36">
        <f>SUMIFS(СВЦЭМ!$F$39:$F$782,СВЦЭМ!$A$39:$A$782,$A253,СВЦЭМ!$B$39:$B$782,X$226)+'СЕТ СН'!$F$15</f>
        <v>161.36277522</v>
      </c>
      <c r="Y253" s="36">
        <f>SUMIFS(СВЦЭМ!$F$39:$F$782,СВЦЭМ!$A$39:$A$782,$A253,СВЦЭМ!$B$39:$B$782,Y$226)+'СЕТ СН'!$F$15</f>
        <v>165.51227001000001</v>
      </c>
    </row>
    <row r="254" spans="1:25" ht="15.75" x14ac:dyDescent="0.2">
      <c r="A254" s="35">
        <f t="shared" si="6"/>
        <v>44862</v>
      </c>
      <c r="B254" s="36">
        <f>SUMIFS(СВЦЭМ!$F$39:$F$782,СВЦЭМ!$A$39:$A$782,$A254,СВЦЭМ!$B$39:$B$782,B$226)+'СЕТ СН'!$F$15</f>
        <v>164.03627191000001</v>
      </c>
      <c r="C254" s="36">
        <f>SUMIFS(СВЦЭМ!$F$39:$F$782,СВЦЭМ!$A$39:$A$782,$A254,СВЦЭМ!$B$39:$B$782,C$226)+'СЕТ СН'!$F$15</f>
        <v>168.77475973</v>
      </c>
      <c r="D254" s="36">
        <f>SUMIFS(СВЦЭМ!$F$39:$F$782,СВЦЭМ!$A$39:$A$782,$A254,СВЦЭМ!$B$39:$B$782,D$226)+'СЕТ СН'!$F$15</f>
        <v>174.51522001999999</v>
      </c>
      <c r="E254" s="36">
        <f>SUMIFS(СВЦЭМ!$F$39:$F$782,СВЦЭМ!$A$39:$A$782,$A254,СВЦЭМ!$B$39:$B$782,E$226)+'СЕТ СН'!$F$15</f>
        <v>174.68071574999999</v>
      </c>
      <c r="F254" s="36">
        <f>SUMIFS(СВЦЭМ!$F$39:$F$782,СВЦЭМ!$A$39:$A$782,$A254,СВЦЭМ!$B$39:$B$782,F$226)+'СЕТ СН'!$F$15</f>
        <v>174.9466774</v>
      </c>
      <c r="G254" s="36">
        <f>SUMIFS(СВЦЭМ!$F$39:$F$782,СВЦЭМ!$A$39:$A$782,$A254,СВЦЭМ!$B$39:$B$782,G$226)+'СЕТ СН'!$F$15</f>
        <v>172.74097581000001</v>
      </c>
      <c r="H254" s="36">
        <f>SUMIFS(СВЦЭМ!$F$39:$F$782,СВЦЭМ!$A$39:$A$782,$A254,СВЦЭМ!$B$39:$B$782,H$226)+'СЕТ СН'!$F$15</f>
        <v>165.57468112000001</v>
      </c>
      <c r="I254" s="36">
        <f>SUMIFS(СВЦЭМ!$F$39:$F$782,СВЦЭМ!$A$39:$A$782,$A254,СВЦЭМ!$B$39:$B$782,I$226)+'СЕТ СН'!$F$15</f>
        <v>158.64641626</v>
      </c>
      <c r="J254" s="36">
        <f>SUMIFS(СВЦЭМ!$F$39:$F$782,СВЦЭМ!$A$39:$A$782,$A254,СВЦЭМ!$B$39:$B$782,J$226)+'СЕТ СН'!$F$15</f>
        <v>153.89531152999999</v>
      </c>
      <c r="K254" s="36">
        <f>SUMIFS(СВЦЭМ!$F$39:$F$782,СВЦЭМ!$A$39:$A$782,$A254,СВЦЭМ!$B$39:$B$782,K$226)+'СЕТ СН'!$F$15</f>
        <v>152.62831528999999</v>
      </c>
      <c r="L254" s="36">
        <f>SUMIFS(СВЦЭМ!$F$39:$F$782,СВЦЭМ!$A$39:$A$782,$A254,СВЦЭМ!$B$39:$B$782,L$226)+'СЕТ СН'!$F$15</f>
        <v>151.44072209000001</v>
      </c>
      <c r="M254" s="36">
        <f>SUMIFS(СВЦЭМ!$F$39:$F$782,СВЦЭМ!$A$39:$A$782,$A254,СВЦЭМ!$B$39:$B$782,M$226)+'СЕТ СН'!$F$15</f>
        <v>153.35112303</v>
      </c>
      <c r="N254" s="36">
        <f>SUMIFS(СВЦЭМ!$F$39:$F$782,СВЦЭМ!$A$39:$A$782,$A254,СВЦЭМ!$B$39:$B$782,N$226)+'СЕТ СН'!$F$15</f>
        <v>154.17910943000001</v>
      </c>
      <c r="O254" s="36">
        <f>SUMIFS(СВЦЭМ!$F$39:$F$782,СВЦЭМ!$A$39:$A$782,$A254,СВЦЭМ!$B$39:$B$782,O$226)+'СЕТ СН'!$F$15</f>
        <v>158.21316830999999</v>
      </c>
      <c r="P254" s="36">
        <f>SUMIFS(СВЦЭМ!$F$39:$F$782,СВЦЭМ!$A$39:$A$782,$A254,СВЦЭМ!$B$39:$B$782,P$226)+'СЕТ СН'!$F$15</f>
        <v>159.97415171</v>
      </c>
      <c r="Q254" s="36">
        <f>SUMIFS(СВЦЭМ!$F$39:$F$782,СВЦЭМ!$A$39:$A$782,$A254,СВЦЭМ!$B$39:$B$782,Q$226)+'СЕТ СН'!$F$15</f>
        <v>159.91275474</v>
      </c>
      <c r="R254" s="36">
        <f>SUMIFS(СВЦЭМ!$F$39:$F$782,СВЦЭМ!$A$39:$A$782,$A254,СВЦЭМ!$B$39:$B$782,R$226)+'СЕТ СН'!$F$15</f>
        <v>160.86306988999999</v>
      </c>
      <c r="S254" s="36">
        <f>SUMIFS(СВЦЭМ!$F$39:$F$782,СВЦЭМ!$A$39:$A$782,$A254,СВЦЭМ!$B$39:$B$782,S$226)+'СЕТ СН'!$F$15</f>
        <v>158.23655959000001</v>
      </c>
      <c r="T254" s="36">
        <f>SUMIFS(СВЦЭМ!$F$39:$F$782,СВЦЭМ!$A$39:$A$782,$A254,СВЦЭМ!$B$39:$B$782,T$226)+'СЕТ СН'!$F$15</f>
        <v>151.41056126999999</v>
      </c>
      <c r="U254" s="36">
        <f>SUMIFS(СВЦЭМ!$F$39:$F$782,СВЦЭМ!$A$39:$A$782,$A254,СВЦЭМ!$B$39:$B$782,U$226)+'СЕТ СН'!$F$15</f>
        <v>149.94287048999999</v>
      </c>
      <c r="V254" s="36">
        <f>SUMIFS(СВЦЭМ!$F$39:$F$782,СВЦЭМ!$A$39:$A$782,$A254,СВЦЭМ!$B$39:$B$782,V$226)+'СЕТ СН'!$F$15</f>
        <v>154.73844233</v>
      </c>
      <c r="W254" s="36">
        <f>SUMIFS(СВЦЭМ!$F$39:$F$782,СВЦЭМ!$A$39:$A$782,$A254,СВЦЭМ!$B$39:$B$782,W$226)+'СЕТ СН'!$F$15</f>
        <v>157.77839162999999</v>
      </c>
      <c r="X254" s="36">
        <f>SUMIFS(СВЦЭМ!$F$39:$F$782,СВЦЭМ!$A$39:$A$782,$A254,СВЦЭМ!$B$39:$B$782,X$226)+'СЕТ СН'!$F$15</f>
        <v>161.82262155999999</v>
      </c>
      <c r="Y254" s="36">
        <f>SUMIFS(СВЦЭМ!$F$39:$F$782,СВЦЭМ!$A$39:$A$782,$A254,СВЦЭМ!$B$39:$B$782,Y$226)+'СЕТ СН'!$F$15</f>
        <v>164.01728811000001</v>
      </c>
    </row>
    <row r="255" spans="1:25" ht="15.75" x14ac:dyDescent="0.2">
      <c r="A255" s="35">
        <f t="shared" si="6"/>
        <v>44863</v>
      </c>
      <c r="B255" s="36">
        <f>SUMIFS(СВЦЭМ!$F$39:$F$782,СВЦЭМ!$A$39:$A$782,$A255,СВЦЭМ!$B$39:$B$782,B$226)+'СЕТ СН'!$F$15</f>
        <v>164.21743064</v>
      </c>
      <c r="C255" s="36">
        <f>SUMIFS(СВЦЭМ!$F$39:$F$782,СВЦЭМ!$A$39:$A$782,$A255,СВЦЭМ!$B$39:$B$782,C$226)+'СЕТ СН'!$F$15</f>
        <v>168.79305471999999</v>
      </c>
      <c r="D255" s="36">
        <f>SUMIFS(СВЦЭМ!$F$39:$F$782,СВЦЭМ!$A$39:$A$782,$A255,СВЦЭМ!$B$39:$B$782,D$226)+'СЕТ СН'!$F$15</f>
        <v>175.19500965</v>
      </c>
      <c r="E255" s="36">
        <f>SUMIFS(СВЦЭМ!$F$39:$F$782,СВЦЭМ!$A$39:$A$782,$A255,СВЦЭМ!$B$39:$B$782,E$226)+'СЕТ СН'!$F$15</f>
        <v>174.20235360999999</v>
      </c>
      <c r="F255" s="36">
        <f>SUMIFS(СВЦЭМ!$F$39:$F$782,СВЦЭМ!$A$39:$A$782,$A255,СВЦЭМ!$B$39:$B$782,F$226)+'СЕТ СН'!$F$15</f>
        <v>173.12048071999999</v>
      </c>
      <c r="G255" s="36">
        <f>SUMIFS(СВЦЭМ!$F$39:$F$782,СВЦЭМ!$A$39:$A$782,$A255,СВЦЭМ!$B$39:$B$782,G$226)+'СЕТ СН'!$F$15</f>
        <v>170.32991461</v>
      </c>
      <c r="H255" s="36">
        <f>SUMIFS(СВЦЭМ!$F$39:$F$782,СВЦЭМ!$A$39:$A$782,$A255,СВЦЭМ!$B$39:$B$782,H$226)+'СЕТ СН'!$F$15</f>
        <v>165.51105566000001</v>
      </c>
      <c r="I255" s="36">
        <f>SUMIFS(СВЦЭМ!$F$39:$F$782,СВЦЭМ!$A$39:$A$782,$A255,СВЦЭМ!$B$39:$B$782,I$226)+'СЕТ СН'!$F$15</f>
        <v>160.23722832000001</v>
      </c>
      <c r="J255" s="36">
        <f>SUMIFS(СВЦЭМ!$F$39:$F$782,СВЦЭМ!$A$39:$A$782,$A255,СВЦЭМ!$B$39:$B$782,J$226)+'СЕТ СН'!$F$15</f>
        <v>154.32061034</v>
      </c>
      <c r="K255" s="36">
        <f>SUMIFS(СВЦЭМ!$F$39:$F$782,СВЦЭМ!$A$39:$A$782,$A255,СВЦЭМ!$B$39:$B$782,K$226)+'СЕТ СН'!$F$15</f>
        <v>152.89881417999999</v>
      </c>
      <c r="L255" s="36">
        <f>SUMIFS(СВЦЭМ!$F$39:$F$782,СВЦЭМ!$A$39:$A$782,$A255,СВЦЭМ!$B$39:$B$782,L$226)+'СЕТ СН'!$F$15</f>
        <v>153.07166017</v>
      </c>
      <c r="M255" s="36">
        <f>SUMIFS(СВЦЭМ!$F$39:$F$782,СВЦЭМ!$A$39:$A$782,$A255,СВЦЭМ!$B$39:$B$782,M$226)+'СЕТ СН'!$F$15</f>
        <v>153.56140841000001</v>
      </c>
      <c r="N255" s="36">
        <f>SUMIFS(СВЦЭМ!$F$39:$F$782,СВЦЭМ!$A$39:$A$782,$A255,СВЦЭМ!$B$39:$B$782,N$226)+'СЕТ СН'!$F$15</f>
        <v>152.39556630999999</v>
      </c>
      <c r="O255" s="36">
        <f>SUMIFS(СВЦЭМ!$F$39:$F$782,СВЦЭМ!$A$39:$A$782,$A255,СВЦЭМ!$B$39:$B$782,O$226)+'СЕТ СН'!$F$15</f>
        <v>155.76986242000001</v>
      </c>
      <c r="P255" s="36">
        <f>SUMIFS(СВЦЭМ!$F$39:$F$782,СВЦЭМ!$A$39:$A$782,$A255,СВЦЭМ!$B$39:$B$782,P$226)+'СЕТ СН'!$F$15</f>
        <v>159.88229016</v>
      </c>
      <c r="Q255" s="36">
        <f>SUMIFS(СВЦЭМ!$F$39:$F$782,СВЦЭМ!$A$39:$A$782,$A255,СВЦЭМ!$B$39:$B$782,Q$226)+'СЕТ СН'!$F$15</f>
        <v>158.49213348999999</v>
      </c>
      <c r="R255" s="36">
        <f>SUMIFS(СВЦЭМ!$F$39:$F$782,СВЦЭМ!$A$39:$A$782,$A255,СВЦЭМ!$B$39:$B$782,R$226)+'СЕТ СН'!$F$15</f>
        <v>154.54216904</v>
      </c>
      <c r="S255" s="36">
        <f>SUMIFS(СВЦЭМ!$F$39:$F$782,СВЦЭМ!$A$39:$A$782,$A255,СВЦЭМ!$B$39:$B$782,S$226)+'СЕТ СН'!$F$15</f>
        <v>149.87545747999999</v>
      </c>
      <c r="T255" s="36">
        <f>SUMIFS(СВЦЭМ!$F$39:$F$782,СВЦЭМ!$A$39:$A$782,$A255,СВЦЭМ!$B$39:$B$782,T$226)+'СЕТ СН'!$F$15</f>
        <v>144.46329378999999</v>
      </c>
      <c r="U255" s="36">
        <f>SUMIFS(СВЦЭМ!$F$39:$F$782,СВЦЭМ!$A$39:$A$782,$A255,СВЦЭМ!$B$39:$B$782,U$226)+'СЕТ СН'!$F$15</f>
        <v>143.41810803999999</v>
      </c>
      <c r="V255" s="36">
        <f>SUMIFS(СВЦЭМ!$F$39:$F$782,СВЦЭМ!$A$39:$A$782,$A255,СВЦЭМ!$B$39:$B$782,V$226)+'СЕТ СН'!$F$15</f>
        <v>148.35932376</v>
      </c>
      <c r="W255" s="36">
        <f>SUMIFS(СВЦЭМ!$F$39:$F$782,СВЦЭМ!$A$39:$A$782,$A255,СВЦЭМ!$B$39:$B$782,W$226)+'СЕТ СН'!$F$15</f>
        <v>151.64026333999999</v>
      </c>
      <c r="X255" s="36">
        <f>SUMIFS(СВЦЭМ!$F$39:$F$782,СВЦЭМ!$A$39:$A$782,$A255,СВЦЭМ!$B$39:$B$782,X$226)+'СЕТ СН'!$F$15</f>
        <v>155.66316442999999</v>
      </c>
      <c r="Y255" s="36">
        <f>SUMIFS(СВЦЭМ!$F$39:$F$782,СВЦЭМ!$A$39:$A$782,$A255,СВЦЭМ!$B$39:$B$782,Y$226)+'СЕТ СН'!$F$15</f>
        <v>161.78575096</v>
      </c>
    </row>
    <row r="256" spans="1:25" ht="15.75" x14ac:dyDescent="0.2">
      <c r="A256" s="35">
        <f t="shared" si="6"/>
        <v>44864</v>
      </c>
      <c r="B256" s="36">
        <f>SUMIFS(СВЦЭМ!$F$39:$F$782,СВЦЭМ!$A$39:$A$782,$A256,СВЦЭМ!$B$39:$B$782,B$226)+'СЕТ СН'!$F$15</f>
        <v>157.89558650999999</v>
      </c>
      <c r="C256" s="36">
        <f>SUMIFS(СВЦЭМ!$F$39:$F$782,СВЦЭМ!$A$39:$A$782,$A256,СВЦЭМ!$B$39:$B$782,C$226)+'СЕТ СН'!$F$15</f>
        <v>161.03617058</v>
      </c>
      <c r="D256" s="36">
        <f>SUMIFS(СВЦЭМ!$F$39:$F$782,СВЦЭМ!$A$39:$A$782,$A256,СВЦЭМ!$B$39:$B$782,D$226)+'СЕТ СН'!$F$15</f>
        <v>166.94596264</v>
      </c>
      <c r="E256" s="36">
        <f>SUMIFS(СВЦЭМ!$F$39:$F$782,СВЦЭМ!$A$39:$A$782,$A256,СВЦЭМ!$B$39:$B$782,E$226)+'СЕТ СН'!$F$15</f>
        <v>163.95712143</v>
      </c>
      <c r="F256" s="36">
        <f>SUMIFS(СВЦЭМ!$F$39:$F$782,СВЦЭМ!$A$39:$A$782,$A256,СВЦЭМ!$B$39:$B$782,F$226)+'СЕТ СН'!$F$15</f>
        <v>168.13223690000001</v>
      </c>
      <c r="G256" s="36">
        <f>SUMIFS(СВЦЭМ!$F$39:$F$782,СВЦЭМ!$A$39:$A$782,$A256,СВЦЭМ!$B$39:$B$782,G$226)+'СЕТ СН'!$F$15</f>
        <v>164.15356173999999</v>
      </c>
      <c r="H256" s="36">
        <f>SUMIFS(СВЦЭМ!$F$39:$F$782,СВЦЭМ!$A$39:$A$782,$A256,СВЦЭМ!$B$39:$B$782,H$226)+'СЕТ СН'!$F$15</f>
        <v>159.96684309</v>
      </c>
      <c r="I256" s="36">
        <f>SUMIFS(СВЦЭМ!$F$39:$F$782,СВЦЭМ!$A$39:$A$782,$A256,СВЦЭМ!$B$39:$B$782,I$226)+'СЕТ СН'!$F$15</f>
        <v>157.69115665000001</v>
      </c>
      <c r="J256" s="36">
        <f>SUMIFS(СВЦЭМ!$F$39:$F$782,СВЦЭМ!$A$39:$A$782,$A256,СВЦЭМ!$B$39:$B$782,J$226)+'СЕТ СН'!$F$15</f>
        <v>140.92795057000001</v>
      </c>
      <c r="K256" s="36">
        <f>SUMIFS(СВЦЭМ!$F$39:$F$782,СВЦЭМ!$A$39:$A$782,$A256,СВЦЭМ!$B$39:$B$782,K$226)+'СЕТ СН'!$F$15</f>
        <v>146.07154079</v>
      </c>
      <c r="L256" s="36">
        <f>SUMIFS(СВЦЭМ!$F$39:$F$782,СВЦЭМ!$A$39:$A$782,$A256,СВЦЭМ!$B$39:$B$782,L$226)+'СЕТ СН'!$F$15</f>
        <v>154.90263787000001</v>
      </c>
      <c r="M256" s="36">
        <f>SUMIFS(СВЦЭМ!$F$39:$F$782,СВЦЭМ!$A$39:$A$782,$A256,СВЦЭМ!$B$39:$B$782,M$226)+'СЕТ СН'!$F$15</f>
        <v>154.14935632000001</v>
      </c>
      <c r="N256" s="36">
        <f>SUMIFS(СВЦЭМ!$F$39:$F$782,СВЦЭМ!$A$39:$A$782,$A256,СВЦЭМ!$B$39:$B$782,N$226)+'СЕТ СН'!$F$15</f>
        <v>157.48746149999999</v>
      </c>
      <c r="O256" s="36">
        <f>SUMIFS(СВЦЭМ!$F$39:$F$782,СВЦЭМ!$A$39:$A$782,$A256,СВЦЭМ!$B$39:$B$782,O$226)+'СЕТ СН'!$F$15</f>
        <v>156.16253961000001</v>
      </c>
      <c r="P256" s="36">
        <f>SUMIFS(СВЦЭМ!$F$39:$F$782,СВЦЭМ!$A$39:$A$782,$A256,СВЦЭМ!$B$39:$B$782,P$226)+'СЕТ СН'!$F$15</f>
        <v>159.38331876999999</v>
      </c>
      <c r="Q256" s="36">
        <f>SUMIFS(СВЦЭМ!$F$39:$F$782,СВЦЭМ!$A$39:$A$782,$A256,СВЦЭМ!$B$39:$B$782,Q$226)+'СЕТ СН'!$F$15</f>
        <v>160.04123362000001</v>
      </c>
      <c r="R256" s="36">
        <f>SUMIFS(СВЦЭМ!$F$39:$F$782,СВЦЭМ!$A$39:$A$782,$A256,СВЦЭМ!$B$39:$B$782,R$226)+'СЕТ СН'!$F$15</f>
        <v>153.11602234</v>
      </c>
      <c r="S256" s="36">
        <f>SUMIFS(СВЦЭМ!$F$39:$F$782,СВЦЭМ!$A$39:$A$782,$A256,СВЦЭМ!$B$39:$B$782,S$226)+'СЕТ СН'!$F$15</f>
        <v>143.31155602000001</v>
      </c>
      <c r="T256" s="36">
        <f>SUMIFS(СВЦЭМ!$F$39:$F$782,СВЦЭМ!$A$39:$A$782,$A256,СВЦЭМ!$B$39:$B$782,T$226)+'СЕТ СН'!$F$15</f>
        <v>147.23668602999999</v>
      </c>
      <c r="U256" s="36">
        <f>SUMIFS(СВЦЭМ!$F$39:$F$782,СВЦЭМ!$A$39:$A$782,$A256,СВЦЭМ!$B$39:$B$782,U$226)+'СЕТ СН'!$F$15</f>
        <v>149.13565657000001</v>
      </c>
      <c r="V256" s="36">
        <f>SUMIFS(СВЦЭМ!$F$39:$F$782,СВЦЭМ!$A$39:$A$782,$A256,СВЦЭМ!$B$39:$B$782,V$226)+'СЕТ СН'!$F$15</f>
        <v>148.79022463000001</v>
      </c>
      <c r="W256" s="36">
        <f>SUMIFS(СВЦЭМ!$F$39:$F$782,СВЦЭМ!$A$39:$A$782,$A256,СВЦЭМ!$B$39:$B$782,W$226)+'СЕТ СН'!$F$15</f>
        <v>147.08383402999999</v>
      </c>
      <c r="X256" s="36">
        <f>SUMIFS(СВЦЭМ!$F$39:$F$782,СВЦЭМ!$A$39:$A$782,$A256,СВЦЭМ!$B$39:$B$782,X$226)+'СЕТ СН'!$F$15</f>
        <v>153.55588115</v>
      </c>
      <c r="Y256" s="36">
        <f>SUMIFS(СВЦЭМ!$F$39:$F$782,СВЦЭМ!$A$39:$A$782,$A256,СВЦЭМ!$B$39:$B$782,Y$226)+'СЕТ СН'!$F$15</f>
        <v>166.79692911000001</v>
      </c>
    </row>
    <row r="257" spans="1:27" ht="15.75" x14ac:dyDescent="0.2">
      <c r="A257" s="35">
        <f t="shared" si="6"/>
        <v>44865</v>
      </c>
      <c r="B257" s="36">
        <f>SUMIFS(СВЦЭМ!$F$39:$F$782,СВЦЭМ!$A$39:$A$782,$A257,СВЦЭМ!$B$39:$B$782,B$226)+'СЕТ СН'!$F$15</f>
        <v>172.47267184</v>
      </c>
      <c r="C257" s="36">
        <f>SUMIFS(СВЦЭМ!$F$39:$F$782,СВЦЭМ!$A$39:$A$782,$A257,СВЦЭМ!$B$39:$B$782,C$226)+'СЕТ СН'!$F$15</f>
        <v>177.62636283000001</v>
      </c>
      <c r="D257" s="36">
        <f>SUMIFS(СВЦЭМ!$F$39:$F$782,СВЦЭМ!$A$39:$A$782,$A257,СВЦЭМ!$B$39:$B$782,D$226)+'СЕТ СН'!$F$15</f>
        <v>181.04388083000001</v>
      </c>
      <c r="E257" s="36">
        <f>SUMIFS(СВЦЭМ!$F$39:$F$782,СВЦЭМ!$A$39:$A$782,$A257,СВЦЭМ!$B$39:$B$782,E$226)+'СЕТ СН'!$F$15</f>
        <v>182.32845384000001</v>
      </c>
      <c r="F257" s="36">
        <f>SUMIFS(СВЦЭМ!$F$39:$F$782,СВЦЭМ!$A$39:$A$782,$A257,СВЦЭМ!$B$39:$B$782,F$226)+'СЕТ СН'!$F$15</f>
        <v>181.99252537999999</v>
      </c>
      <c r="G257" s="36">
        <f>SUMIFS(СВЦЭМ!$F$39:$F$782,СВЦЭМ!$A$39:$A$782,$A257,СВЦЭМ!$B$39:$B$782,G$226)+'СЕТ СН'!$F$15</f>
        <v>177.26334457999999</v>
      </c>
      <c r="H257" s="36">
        <f>SUMIFS(СВЦЭМ!$F$39:$F$782,СВЦЭМ!$A$39:$A$782,$A257,СВЦЭМ!$B$39:$B$782,H$226)+'СЕТ СН'!$F$15</f>
        <v>164.96613069</v>
      </c>
      <c r="I257" s="36">
        <f>SUMIFS(СВЦЭМ!$F$39:$F$782,СВЦЭМ!$A$39:$A$782,$A257,СВЦЭМ!$B$39:$B$782,I$226)+'СЕТ СН'!$F$15</f>
        <v>161.77534230000001</v>
      </c>
      <c r="J257" s="36">
        <f>SUMIFS(СВЦЭМ!$F$39:$F$782,СВЦЭМ!$A$39:$A$782,$A257,СВЦЭМ!$B$39:$B$782,J$226)+'СЕТ СН'!$F$15</f>
        <v>153.97886113999999</v>
      </c>
      <c r="K257" s="36">
        <f>SUMIFS(СВЦЭМ!$F$39:$F$782,СВЦЭМ!$A$39:$A$782,$A257,СВЦЭМ!$B$39:$B$782,K$226)+'СЕТ СН'!$F$15</f>
        <v>153.14338314</v>
      </c>
      <c r="L257" s="36">
        <f>SUMIFS(СВЦЭМ!$F$39:$F$782,СВЦЭМ!$A$39:$A$782,$A257,СВЦЭМ!$B$39:$B$782,L$226)+'СЕТ СН'!$F$15</f>
        <v>156.02454510999999</v>
      </c>
      <c r="M257" s="36">
        <f>SUMIFS(СВЦЭМ!$F$39:$F$782,СВЦЭМ!$A$39:$A$782,$A257,СВЦЭМ!$B$39:$B$782,M$226)+'СЕТ СН'!$F$15</f>
        <v>158.2699217</v>
      </c>
      <c r="N257" s="36">
        <f>SUMIFS(СВЦЭМ!$F$39:$F$782,СВЦЭМ!$A$39:$A$782,$A257,СВЦЭМ!$B$39:$B$782,N$226)+'СЕТ СН'!$F$15</f>
        <v>157.40640293999999</v>
      </c>
      <c r="O257" s="36">
        <f>SUMIFS(СВЦЭМ!$F$39:$F$782,СВЦЭМ!$A$39:$A$782,$A257,СВЦЭМ!$B$39:$B$782,O$226)+'СЕТ СН'!$F$15</f>
        <v>157.88869600999999</v>
      </c>
      <c r="P257" s="36">
        <f>SUMIFS(СВЦЭМ!$F$39:$F$782,СВЦЭМ!$A$39:$A$782,$A257,СВЦЭМ!$B$39:$B$782,P$226)+'СЕТ СН'!$F$15</f>
        <v>160.56552384</v>
      </c>
      <c r="Q257" s="36">
        <f>SUMIFS(СВЦЭМ!$F$39:$F$782,СВЦЭМ!$A$39:$A$782,$A257,СВЦЭМ!$B$39:$B$782,Q$226)+'СЕТ СН'!$F$15</f>
        <v>161.47028281999999</v>
      </c>
      <c r="R257" s="36">
        <f>SUMIFS(СВЦЭМ!$F$39:$F$782,СВЦЭМ!$A$39:$A$782,$A257,СВЦЭМ!$B$39:$B$782,R$226)+'СЕТ СН'!$F$15</f>
        <v>159.03106561000001</v>
      </c>
      <c r="S257" s="36">
        <f>SUMIFS(СВЦЭМ!$F$39:$F$782,СВЦЭМ!$A$39:$A$782,$A257,СВЦЭМ!$B$39:$B$782,S$226)+'СЕТ СН'!$F$15</f>
        <v>151.02365073000001</v>
      </c>
      <c r="T257" s="36">
        <f>SUMIFS(СВЦЭМ!$F$39:$F$782,СВЦЭМ!$A$39:$A$782,$A257,СВЦЭМ!$B$39:$B$782,T$226)+'СЕТ СН'!$F$15</f>
        <v>145.33069219999999</v>
      </c>
      <c r="U257" s="36">
        <f>SUMIFS(СВЦЭМ!$F$39:$F$782,СВЦЭМ!$A$39:$A$782,$A257,СВЦЭМ!$B$39:$B$782,U$226)+'СЕТ СН'!$F$15</f>
        <v>148.50435838999999</v>
      </c>
      <c r="V257" s="36">
        <f>SUMIFS(СВЦЭМ!$F$39:$F$782,СВЦЭМ!$A$39:$A$782,$A257,СВЦЭМ!$B$39:$B$782,V$226)+'СЕТ СН'!$F$15</f>
        <v>152.05938958999999</v>
      </c>
      <c r="W257" s="36">
        <f>SUMIFS(СВЦЭМ!$F$39:$F$782,СВЦЭМ!$A$39:$A$782,$A257,СВЦЭМ!$B$39:$B$782,W$226)+'СЕТ СН'!$F$15</f>
        <v>155.92307063000001</v>
      </c>
      <c r="X257" s="36">
        <f>SUMIFS(СВЦЭМ!$F$39:$F$782,СВЦЭМ!$A$39:$A$782,$A257,СВЦЭМ!$B$39:$B$782,X$226)+'СЕТ СН'!$F$15</f>
        <v>159.59324323999999</v>
      </c>
      <c r="Y257" s="36">
        <f>SUMIFS(СВЦЭМ!$F$39:$F$782,СВЦЭМ!$A$39:$A$782,$A257,СВЦЭМ!$B$39:$B$782,Y$226)+'СЕТ СН'!$F$15</f>
        <v>163.96404189</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8"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29"/>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01.10.2022</v>
      </c>
      <c r="B262" s="36">
        <f ca="1">SUMIFS(СВЦЭМ!$G$40:$G$783,СВЦЭМ!$A$40:$A$783,$A262,СВЦЭМ!$B$39:$B$782,B$261)+'СЕТ СН'!$F$15</f>
        <v>0</v>
      </c>
      <c r="C262" s="36">
        <f ca="1">SUMIFS(СВЦЭМ!$G$40:$G$783,СВЦЭМ!$A$40:$A$783,$A262,СВЦЭМ!$B$39:$B$782,C$261)+'СЕТ СН'!$F$15</f>
        <v>0</v>
      </c>
      <c r="D262" s="36">
        <f ca="1">SUMIFS(СВЦЭМ!$G$40:$G$783,СВЦЭМ!$A$40:$A$783,$A262,СВЦЭМ!$B$39:$B$782,D$261)+'СЕТ СН'!$F$15</f>
        <v>0</v>
      </c>
      <c r="E262" s="36">
        <f ca="1">SUMIFS(СВЦЭМ!$G$40:$G$783,СВЦЭМ!$A$40:$A$783,$A262,СВЦЭМ!$B$39:$B$782,E$261)+'СЕТ СН'!$F$15</f>
        <v>0</v>
      </c>
      <c r="F262" s="36">
        <f ca="1">SUMIFS(СВЦЭМ!$G$40:$G$783,СВЦЭМ!$A$40:$A$783,$A262,СВЦЭМ!$B$39:$B$782,F$261)+'СЕТ СН'!$F$15</f>
        <v>0</v>
      </c>
      <c r="G262" s="36">
        <f ca="1">SUMIFS(СВЦЭМ!$G$40:$G$783,СВЦЭМ!$A$40:$A$783,$A262,СВЦЭМ!$B$39:$B$782,G$261)+'СЕТ СН'!$F$15</f>
        <v>0</v>
      </c>
      <c r="H262" s="36">
        <f ca="1">SUMIFS(СВЦЭМ!$G$40:$G$783,СВЦЭМ!$A$40:$A$783,$A262,СВЦЭМ!$B$39:$B$782,H$261)+'СЕТ СН'!$F$15</f>
        <v>0</v>
      </c>
      <c r="I262" s="36">
        <f ca="1">SUMIFS(СВЦЭМ!$G$40:$G$783,СВЦЭМ!$A$40:$A$783,$A262,СВЦЭМ!$B$39:$B$782,I$261)+'СЕТ СН'!$F$15</f>
        <v>0</v>
      </c>
      <c r="J262" s="36">
        <f ca="1">SUMIFS(СВЦЭМ!$G$40:$G$783,СВЦЭМ!$A$40:$A$783,$A262,СВЦЭМ!$B$39:$B$782,J$261)+'СЕТ СН'!$F$15</f>
        <v>0</v>
      </c>
      <c r="K262" s="36">
        <f ca="1">SUMIFS(СВЦЭМ!$G$40:$G$783,СВЦЭМ!$A$40:$A$783,$A262,СВЦЭМ!$B$39:$B$782,K$261)+'СЕТ СН'!$F$15</f>
        <v>0</v>
      </c>
      <c r="L262" s="36">
        <f ca="1">SUMIFS(СВЦЭМ!$G$40:$G$783,СВЦЭМ!$A$40:$A$783,$A262,СВЦЭМ!$B$39:$B$782,L$261)+'СЕТ СН'!$F$15</f>
        <v>0</v>
      </c>
      <c r="M262" s="36">
        <f ca="1">SUMIFS(СВЦЭМ!$G$40:$G$783,СВЦЭМ!$A$40:$A$783,$A262,СВЦЭМ!$B$39:$B$782,M$261)+'СЕТ СН'!$F$15</f>
        <v>0</v>
      </c>
      <c r="N262" s="36">
        <f ca="1">SUMIFS(СВЦЭМ!$G$40:$G$783,СВЦЭМ!$A$40:$A$783,$A262,СВЦЭМ!$B$39:$B$782,N$261)+'СЕТ СН'!$F$15</f>
        <v>0</v>
      </c>
      <c r="O262" s="36">
        <f ca="1">SUMIFS(СВЦЭМ!$G$40:$G$783,СВЦЭМ!$A$40:$A$783,$A262,СВЦЭМ!$B$39:$B$782,O$261)+'СЕТ СН'!$F$15</f>
        <v>0</v>
      </c>
      <c r="P262" s="36">
        <f ca="1">SUMIFS(СВЦЭМ!$G$40:$G$783,СВЦЭМ!$A$40:$A$783,$A262,СВЦЭМ!$B$39:$B$782,P$261)+'СЕТ СН'!$F$15</f>
        <v>0</v>
      </c>
      <c r="Q262" s="36">
        <f ca="1">SUMIFS(СВЦЭМ!$G$40:$G$783,СВЦЭМ!$A$40:$A$783,$A262,СВЦЭМ!$B$39:$B$782,Q$261)+'СЕТ СН'!$F$15</f>
        <v>0</v>
      </c>
      <c r="R262" s="36">
        <f ca="1">SUMIFS(СВЦЭМ!$G$40:$G$783,СВЦЭМ!$A$40:$A$783,$A262,СВЦЭМ!$B$39:$B$782,R$261)+'СЕТ СН'!$F$15</f>
        <v>0</v>
      </c>
      <c r="S262" s="36">
        <f ca="1">SUMIFS(СВЦЭМ!$G$40:$G$783,СВЦЭМ!$A$40:$A$783,$A262,СВЦЭМ!$B$39:$B$782,S$261)+'СЕТ СН'!$F$15</f>
        <v>0</v>
      </c>
      <c r="T262" s="36">
        <f ca="1">SUMIFS(СВЦЭМ!$G$40:$G$783,СВЦЭМ!$A$40:$A$783,$A262,СВЦЭМ!$B$39:$B$782,T$261)+'СЕТ СН'!$F$15</f>
        <v>0</v>
      </c>
      <c r="U262" s="36">
        <f ca="1">SUMIFS(СВЦЭМ!$G$40:$G$783,СВЦЭМ!$A$40:$A$783,$A262,СВЦЭМ!$B$39:$B$782,U$261)+'СЕТ СН'!$F$15</f>
        <v>0</v>
      </c>
      <c r="V262" s="36">
        <f ca="1">SUMIFS(СВЦЭМ!$G$40:$G$783,СВЦЭМ!$A$40:$A$783,$A262,СВЦЭМ!$B$39:$B$782,V$261)+'СЕТ СН'!$F$15</f>
        <v>0</v>
      </c>
      <c r="W262" s="36">
        <f ca="1">SUMIFS(СВЦЭМ!$G$40:$G$783,СВЦЭМ!$A$40:$A$783,$A262,СВЦЭМ!$B$39:$B$782,W$261)+'СЕТ СН'!$F$15</f>
        <v>0</v>
      </c>
      <c r="X262" s="36">
        <f ca="1">SUMIFS(СВЦЭМ!$G$40:$G$783,СВЦЭМ!$A$40:$A$783,$A262,СВЦЭМ!$B$39:$B$782,X$261)+'СЕТ СН'!$F$15</f>
        <v>0</v>
      </c>
      <c r="Y262" s="36">
        <f ca="1">SUMIFS(СВЦЭМ!$G$40:$G$783,СВЦЭМ!$A$40:$A$783,$A262,СВЦЭМ!$B$39:$B$782,Y$261)+'СЕТ СН'!$F$15</f>
        <v>0</v>
      </c>
      <c r="AA262" s="45"/>
    </row>
    <row r="263" spans="1:27" ht="15.75" hidden="1" x14ac:dyDescent="0.2">
      <c r="A263" s="35">
        <f>A262+1</f>
        <v>44836</v>
      </c>
      <c r="B263" s="36">
        <f ca="1">SUMIFS(СВЦЭМ!$G$40:$G$783,СВЦЭМ!$A$40:$A$783,$A263,СВЦЭМ!$B$39:$B$782,B$261)+'СЕТ СН'!$F$15</f>
        <v>0</v>
      </c>
      <c r="C263" s="36">
        <f ca="1">SUMIFS(СВЦЭМ!$G$40:$G$783,СВЦЭМ!$A$40:$A$783,$A263,СВЦЭМ!$B$39:$B$782,C$261)+'СЕТ СН'!$F$15</f>
        <v>0</v>
      </c>
      <c r="D263" s="36">
        <f ca="1">SUMIFS(СВЦЭМ!$G$40:$G$783,СВЦЭМ!$A$40:$A$783,$A263,СВЦЭМ!$B$39:$B$782,D$261)+'СЕТ СН'!$F$15</f>
        <v>0</v>
      </c>
      <c r="E263" s="36">
        <f ca="1">SUMIFS(СВЦЭМ!$G$40:$G$783,СВЦЭМ!$A$40:$A$783,$A263,СВЦЭМ!$B$39:$B$782,E$261)+'СЕТ СН'!$F$15</f>
        <v>0</v>
      </c>
      <c r="F263" s="36">
        <f ca="1">SUMIFS(СВЦЭМ!$G$40:$G$783,СВЦЭМ!$A$40:$A$783,$A263,СВЦЭМ!$B$39:$B$782,F$261)+'СЕТ СН'!$F$15</f>
        <v>0</v>
      </c>
      <c r="G263" s="36">
        <f ca="1">SUMIFS(СВЦЭМ!$G$40:$G$783,СВЦЭМ!$A$40:$A$783,$A263,СВЦЭМ!$B$39:$B$782,G$261)+'СЕТ СН'!$F$15</f>
        <v>0</v>
      </c>
      <c r="H263" s="36">
        <f ca="1">SUMIFS(СВЦЭМ!$G$40:$G$783,СВЦЭМ!$A$40:$A$783,$A263,СВЦЭМ!$B$39:$B$782,H$261)+'СЕТ СН'!$F$15</f>
        <v>0</v>
      </c>
      <c r="I263" s="36">
        <f ca="1">SUMIFS(СВЦЭМ!$G$40:$G$783,СВЦЭМ!$A$40:$A$783,$A263,СВЦЭМ!$B$39:$B$782,I$261)+'СЕТ СН'!$F$15</f>
        <v>0</v>
      </c>
      <c r="J263" s="36">
        <f ca="1">SUMIFS(СВЦЭМ!$G$40:$G$783,СВЦЭМ!$A$40:$A$783,$A263,СВЦЭМ!$B$39:$B$782,J$261)+'СЕТ СН'!$F$15</f>
        <v>0</v>
      </c>
      <c r="K263" s="36">
        <f ca="1">SUMIFS(СВЦЭМ!$G$40:$G$783,СВЦЭМ!$A$40:$A$783,$A263,СВЦЭМ!$B$39:$B$782,K$261)+'СЕТ СН'!$F$15</f>
        <v>0</v>
      </c>
      <c r="L263" s="36">
        <f ca="1">SUMIFS(СВЦЭМ!$G$40:$G$783,СВЦЭМ!$A$40:$A$783,$A263,СВЦЭМ!$B$39:$B$782,L$261)+'СЕТ СН'!$F$15</f>
        <v>0</v>
      </c>
      <c r="M263" s="36">
        <f ca="1">SUMIFS(СВЦЭМ!$G$40:$G$783,СВЦЭМ!$A$40:$A$783,$A263,СВЦЭМ!$B$39:$B$782,M$261)+'СЕТ СН'!$F$15</f>
        <v>0</v>
      </c>
      <c r="N263" s="36">
        <f ca="1">SUMIFS(СВЦЭМ!$G$40:$G$783,СВЦЭМ!$A$40:$A$783,$A263,СВЦЭМ!$B$39:$B$782,N$261)+'СЕТ СН'!$F$15</f>
        <v>0</v>
      </c>
      <c r="O263" s="36">
        <f ca="1">SUMIFS(СВЦЭМ!$G$40:$G$783,СВЦЭМ!$A$40:$A$783,$A263,СВЦЭМ!$B$39:$B$782,O$261)+'СЕТ СН'!$F$15</f>
        <v>0</v>
      </c>
      <c r="P263" s="36">
        <f ca="1">SUMIFS(СВЦЭМ!$G$40:$G$783,СВЦЭМ!$A$40:$A$783,$A263,СВЦЭМ!$B$39:$B$782,P$261)+'СЕТ СН'!$F$15</f>
        <v>0</v>
      </c>
      <c r="Q263" s="36">
        <f ca="1">SUMIFS(СВЦЭМ!$G$40:$G$783,СВЦЭМ!$A$40:$A$783,$A263,СВЦЭМ!$B$39:$B$782,Q$261)+'СЕТ СН'!$F$15</f>
        <v>0</v>
      </c>
      <c r="R263" s="36">
        <f ca="1">SUMIFS(СВЦЭМ!$G$40:$G$783,СВЦЭМ!$A$40:$A$783,$A263,СВЦЭМ!$B$39:$B$782,R$261)+'СЕТ СН'!$F$15</f>
        <v>0</v>
      </c>
      <c r="S263" s="36">
        <f ca="1">SUMIFS(СВЦЭМ!$G$40:$G$783,СВЦЭМ!$A$40:$A$783,$A263,СВЦЭМ!$B$39:$B$782,S$261)+'СЕТ СН'!$F$15</f>
        <v>0</v>
      </c>
      <c r="T263" s="36">
        <f ca="1">SUMIFS(СВЦЭМ!$G$40:$G$783,СВЦЭМ!$A$40:$A$783,$A263,СВЦЭМ!$B$39:$B$782,T$261)+'СЕТ СН'!$F$15</f>
        <v>0</v>
      </c>
      <c r="U263" s="36">
        <f ca="1">SUMIFS(СВЦЭМ!$G$40:$G$783,СВЦЭМ!$A$40:$A$783,$A263,СВЦЭМ!$B$39:$B$782,U$261)+'СЕТ СН'!$F$15</f>
        <v>0</v>
      </c>
      <c r="V263" s="36">
        <f ca="1">SUMIFS(СВЦЭМ!$G$40:$G$783,СВЦЭМ!$A$40:$A$783,$A263,СВЦЭМ!$B$39:$B$782,V$261)+'СЕТ СН'!$F$15</f>
        <v>0</v>
      </c>
      <c r="W263" s="36">
        <f ca="1">SUMIFS(СВЦЭМ!$G$40:$G$783,СВЦЭМ!$A$40:$A$783,$A263,СВЦЭМ!$B$39:$B$782,W$261)+'СЕТ СН'!$F$15</f>
        <v>0</v>
      </c>
      <c r="X263" s="36">
        <f ca="1">SUMIFS(СВЦЭМ!$G$40:$G$783,СВЦЭМ!$A$40:$A$783,$A263,СВЦЭМ!$B$39:$B$782,X$261)+'СЕТ СН'!$F$15</f>
        <v>0</v>
      </c>
      <c r="Y263" s="36">
        <f ca="1">SUMIFS(СВЦЭМ!$G$40:$G$783,СВЦЭМ!$A$40:$A$783,$A263,СВЦЭМ!$B$39:$B$782,Y$261)+'СЕТ СН'!$F$15</f>
        <v>0</v>
      </c>
    </row>
    <row r="264" spans="1:27" ht="15.75" hidden="1" x14ac:dyDescent="0.2">
      <c r="A264" s="35">
        <f t="shared" ref="A264:A292" si="7">A263+1</f>
        <v>44837</v>
      </c>
      <c r="B264" s="36">
        <f ca="1">SUMIFS(СВЦЭМ!$G$40:$G$783,СВЦЭМ!$A$40:$A$783,$A264,СВЦЭМ!$B$39:$B$782,B$261)+'СЕТ СН'!$F$15</f>
        <v>0</v>
      </c>
      <c r="C264" s="36">
        <f ca="1">SUMIFS(СВЦЭМ!$G$40:$G$783,СВЦЭМ!$A$40:$A$783,$A264,СВЦЭМ!$B$39:$B$782,C$261)+'СЕТ СН'!$F$15</f>
        <v>0</v>
      </c>
      <c r="D264" s="36">
        <f ca="1">SUMIFS(СВЦЭМ!$G$40:$G$783,СВЦЭМ!$A$40:$A$783,$A264,СВЦЭМ!$B$39:$B$782,D$261)+'СЕТ СН'!$F$15</f>
        <v>0</v>
      </c>
      <c r="E264" s="36">
        <f ca="1">SUMIFS(СВЦЭМ!$G$40:$G$783,СВЦЭМ!$A$40:$A$783,$A264,СВЦЭМ!$B$39:$B$782,E$261)+'СЕТ СН'!$F$15</f>
        <v>0</v>
      </c>
      <c r="F264" s="36">
        <f ca="1">SUMIFS(СВЦЭМ!$G$40:$G$783,СВЦЭМ!$A$40:$A$783,$A264,СВЦЭМ!$B$39:$B$782,F$261)+'СЕТ СН'!$F$15</f>
        <v>0</v>
      </c>
      <c r="G264" s="36">
        <f ca="1">SUMIFS(СВЦЭМ!$G$40:$G$783,СВЦЭМ!$A$40:$A$783,$A264,СВЦЭМ!$B$39:$B$782,G$261)+'СЕТ СН'!$F$15</f>
        <v>0</v>
      </c>
      <c r="H264" s="36">
        <f ca="1">SUMIFS(СВЦЭМ!$G$40:$G$783,СВЦЭМ!$A$40:$A$783,$A264,СВЦЭМ!$B$39:$B$782,H$261)+'СЕТ СН'!$F$15</f>
        <v>0</v>
      </c>
      <c r="I264" s="36">
        <f ca="1">SUMIFS(СВЦЭМ!$G$40:$G$783,СВЦЭМ!$A$40:$A$783,$A264,СВЦЭМ!$B$39:$B$782,I$261)+'СЕТ СН'!$F$15</f>
        <v>0</v>
      </c>
      <c r="J264" s="36">
        <f ca="1">SUMIFS(СВЦЭМ!$G$40:$G$783,СВЦЭМ!$A$40:$A$783,$A264,СВЦЭМ!$B$39:$B$782,J$261)+'СЕТ СН'!$F$15</f>
        <v>0</v>
      </c>
      <c r="K264" s="36">
        <f ca="1">SUMIFS(СВЦЭМ!$G$40:$G$783,СВЦЭМ!$A$40:$A$783,$A264,СВЦЭМ!$B$39:$B$782,K$261)+'СЕТ СН'!$F$15</f>
        <v>0</v>
      </c>
      <c r="L264" s="36">
        <f ca="1">SUMIFS(СВЦЭМ!$G$40:$G$783,СВЦЭМ!$A$40:$A$783,$A264,СВЦЭМ!$B$39:$B$782,L$261)+'СЕТ СН'!$F$15</f>
        <v>0</v>
      </c>
      <c r="M264" s="36">
        <f ca="1">SUMIFS(СВЦЭМ!$G$40:$G$783,СВЦЭМ!$A$40:$A$783,$A264,СВЦЭМ!$B$39:$B$782,M$261)+'СЕТ СН'!$F$15</f>
        <v>0</v>
      </c>
      <c r="N264" s="36">
        <f ca="1">SUMIFS(СВЦЭМ!$G$40:$G$783,СВЦЭМ!$A$40:$A$783,$A264,СВЦЭМ!$B$39:$B$782,N$261)+'СЕТ СН'!$F$15</f>
        <v>0</v>
      </c>
      <c r="O264" s="36">
        <f ca="1">SUMIFS(СВЦЭМ!$G$40:$G$783,СВЦЭМ!$A$40:$A$783,$A264,СВЦЭМ!$B$39:$B$782,O$261)+'СЕТ СН'!$F$15</f>
        <v>0</v>
      </c>
      <c r="P264" s="36">
        <f ca="1">SUMIFS(СВЦЭМ!$G$40:$G$783,СВЦЭМ!$A$40:$A$783,$A264,СВЦЭМ!$B$39:$B$782,P$261)+'СЕТ СН'!$F$15</f>
        <v>0</v>
      </c>
      <c r="Q264" s="36">
        <f ca="1">SUMIFS(СВЦЭМ!$G$40:$G$783,СВЦЭМ!$A$40:$A$783,$A264,СВЦЭМ!$B$39:$B$782,Q$261)+'СЕТ СН'!$F$15</f>
        <v>0</v>
      </c>
      <c r="R264" s="36">
        <f ca="1">SUMIFS(СВЦЭМ!$G$40:$G$783,СВЦЭМ!$A$40:$A$783,$A264,СВЦЭМ!$B$39:$B$782,R$261)+'СЕТ СН'!$F$15</f>
        <v>0</v>
      </c>
      <c r="S264" s="36">
        <f ca="1">SUMIFS(СВЦЭМ!$G$40:$G$783,СВЦЭМ!$A$40:$A$783,$A264,СВЦЭМ!$B$39:$B$782,S$261)+'СЕТ СН'!$F$15</f>
        <v>0</v>
      </c>
      <c r="T264" s="36">
        <f ca="1">SUMIFS(СВЦЭМ!$G$40:$G$783,СВЦЭМ!$A$40:$A$783,$A264,СВЦЭМ!$B$39:$B$782,T$261)+'СЕТ СН'!$F$15</f>
        <v>0</v>
      </c>
      <c r="U264" s="36">
        <f ca="1">SUMIFS(СВЦЭМ!$G$40:$G$783,СВЦЭМ!$A$40:$A$783,$A264,СВЦЭМ!$B$39:$B$782,U$261)+'СЕТ СН'!$F$15</f>
        <v>0</v>
      </c>
      <c r="V264" s="36">
        <f ca="1">SUMIFS(СВЦЭМ!$G$40:$G$783,СВЦЭМ!$A$40:$A$783,$A264,СВЦЭМ!$B$39:$B$782,V$261)+'СЕТ СН'!$F$15</f>
        <v>0</v>
      </c>
      <c r="W264" s="36">
        <f ca="1">SUMIFS(СВЦЭМ!$G$40:$G$783,СВЦЭМ!$A$40:$A$783,$A264,СВЦЭМ!$B$39:$B$782,W$261)+'СЕТ СН'!$F$15</f>
        <v>0</v>
      </c>
      <c r="X264" s="36">
        <f ca="1">SUMIFS(СВЦЭМ!$G$40:$G$783,СВЦЭМ!$A$40:$A$783,$A264,СВЦЭМ!$B$39:$B$782,X$261)+'СЕТ СН'!$F$15</f>
        <v>0</v>
      </c>
      <c r="Y264" s="36">
        <f ca="1">SUMIFS(СВЦЭМ!$G$40:$G$783,СВЦЭМ!$A$40:$A$783,$A264,СВЦЭМ!$B$39:$B$782,Y$261)+'СЕТ СН'!$F$15</f>
        <v>0</v>
      </c>
    </row>
    <row r="265" spans="1:27" ht="15.75" hidden="1" x14ac:dyDescent="0.2">
      <c r="A265" s="35">
        <f t="shared" si="7"/>
        <v>44838</v>
      </c>
      <c r="B265" s="36">
        <f ca="1">SUMIFS(СВЦЭМ!$G$40:$G$783,СВЦЭМ!$A$40:$A$783,$A265,СВЦЭМ!$B$39:$B$782,B$261)+'СЕТ СН'!$F$15</f>
        <v>0</v>
      </c>
      <c r="C265" s="36">
        <f ca="1">SUMIFS(СВЦЭМ!$G$40:$G$783,СВЦЭМ!$A$40:$A$783,$A265,СВЦЭМ!$B$39:$B$782,C$261)+'СЕТ СН'!$F$15</f>
        <v>0</v>
      </c>
      <c r="D265" s="36">
        <f ca="1">SUMIFS(СВЦЭМ!$G$40:$G$783,СВЦЭМ!$A$40:$A$783,$A265,СВЦЭМ!$B$39:$B$782,D$261)+'СЕТ СН'!$F$15</f>
        <v>0</v>
      </c>
      <c r="E265" s="36">
        <f ca="1">SUMIFS(СВЦЭМ!$G$40:$G$783,СВЦЭМ!$A$40:$A$783,$A265,СВЦЭМ!$B$39:$B$782,E$261)+'СЕТ СН'!$F$15</f>
        <v>0</v>
      </c>
      <c r="F265" s="36">
        <f ca="1">SUMIFS(СВЦЭМ!$G$40:$G$783,СВЦЭМ!$A$40:$A$783,$A265,СВЦЭМ!$B$39:$B$782,F$261)+'СЕТ СН'!$F$15</f>
        <v>0</v>
      </c>
      <c r="G265" s="36">
        <f ca="1">SUMIFS(СВЦЭМ!$G$40:$G$783,СВЦЭМ!$A$40:$A$783,$A265,СВЦЭМ!$B$39:$B$782,G$261)+'СЕТ СН'!$F$15</f>
        <v>0</v>
      </c>
      <c r="H265" s="36">
        <f ca="1">SUMIFS(СВЦЭМ!$G$40:$G$783,СВЦЭМ!$A$40:$A$783,$A265,СВЦЭМ!$B$39:$B$782,H$261)+'СЕТ СН'!$F$15</f>
        <v>0</v>
      </c>
      <c r="I265" s="36">
        <f ca="1">SUMIFS(СВЦЭМ!$G$40:$G$783,СВЦЭМ!$A$40:$A$783,$A265,СВЦЭМ!$B$39:$B$782,I$261)+'СЕТ СН'!$F$15</f>
        <v>0</v>
      </c>
      <c r="J265" s="36">
        <f ca="1">SUMIFS(СВЦЭМ!$G$40:$G$783,СВЦЭМ!$A$40:$A$783,$A265,СВЦЭМ!$B$39:$B$782,J$261)+'СЕТ СН'!$F$15</f>
        <v>0</v>
      </c>
      <c r="K265" s="36">
        <f ca="1">SUMIFS(СВЦЭМ!$G$40:$G$783,СВЦЭМ!$A$40:$A$783,$A265,СВЦЭМ!$B$39:$B$782,K$261)+'СЕТ СН'!$F$15</f>
        <v>0</v>
      </c>
      <c r="L265" s="36">
        <f ca="1">SUMIFS(СВЦЭМ!$G$40:$G$783,СВЦЭМ!$A$40:$A$783,$A265,СВЦЭМ!$B$39:$B$782,L$261)+'СЕТ СН'!$F$15</f>
        <v>0</v>
      </c>
      <c r="M265" s="36">
        <f ca="1">SUMIFS(СВЦЭМ!$G$40:$G$783,СВЦЭМ!$A$40:$A$783,$A265,СВЦЭМ!$B$39:$B$782,M$261)+'СЕТ СН'!$F$15</f>
        <v>0</v>
      </c>
      <c r="N265" s="36">
        <f ca="1">SUMIFS(СВЦЭМ!$G$40:$G$783,СВЦЭМ!$A$40:$A$783,$A265,СВЦЭМ!$B$39:$B$782,N$261)+'СЕТ СН'!$F$15</f>
        <v>0</v>
      </c>
      <c r="O265" s="36">
        <f ca="1">SUMIFS(СВЦЭМ!$G$40:$G$783,СВЦЭМ!$A$40:$A$783,$A265,СВЦЭМ!$B$39:$B$782,O$261)+'СЕТ СН'!$F$15</f>
        <v>0</v>
      </c>
      <c r="P265" s="36">
        <f ca="1">SUMIFS(СВЦЭМ!$G$40:$G$783,СВЦЭМ!$A$40:$A$783,$A265,СВЦЭМ!$B$39:$B$782,P$261)+'СЕТ СН'!$F$15</f>
        <v>0</v>
      </c>
      <c r="Q265" s="36">
        <f ca="1">SUMIFS(СВЦЭМ!$G$40:$G$783,СВЦЭМ!$A$40:$A$783,$A265,СВЦЭМ!$B$39:$B$782,Q$261)+'СЕТ СН'!$F$15</f>
        <v>0</v>
      </c>
      <c r="R265" s="36">
        <f ca="1">SUMIFS(СВЦЭМ!$G$40:$G$783,СВЦЭМ!$A$40:$A$783,$A265,СВЦЭМ!$B$39:$B$782,R$261)+'СЕТ СН'!$F$15</f>
        <v>0</v>
      </c>
      <c r="S265" s="36">
        <f ca="1">SUMIFS(СВЦЭМ!$G$40:$G$783,СВЦЭМ!$A$40:$A$783,$A265,СВЦЭМ!$B$39:$B$782,S$261)+'СЕТ СН'!$F$15</f>
        <v>0</v>
      </c>
      <c r="T265" s="36">
        <f ca="1">SUMIFS(СВЦЭМ!$G$40:$G$783,СВЦЭМ!$A$40:$A$783,$A265,СВЦЭМ!$B$39:$B$782,T$261)+'СЕТ СН'!$F$15</f>
        <v>0</v>
      </c>
      <c r="U265" s="36">
        <f ca="1">SUMIFS(СВЦЭМ!$G$40:$G$783,СВЦЭМ!$A$40:$A$783,$A265,СВЦЭМ!$B$39:$B$782,U$261)+'СЕТ СН'!$F$15</f>
        <v>0</v>
      </c>
      <c r="V265" s="36">
        <f ca="1">SUMIFS(СВЦЭМ!$G$40:$G$783,СВЦЭМ!$A$40:$A$783,$A265,СВЦЭМ!$B$39:$B$782,V$261)+'СЕТ СН'!$F$15</f>
        <v>0</v>
      </c>
      <c r="W265" s="36">
        <f ca="1">SUMIFS(СВЦЭМ!$G$40:$G$783,СВЦЭМ!$A$40:$A$783,$A265,СВЦЭМ!$B$39:$B$782,W$261)+'СЕТ СН'!$F$15</f>
        <v>0</v>
      </c>
      <c r="X265" s="36">
        <f ca="1">SUMIFS(СВЦЭМ!$G$40:$G$783,СВЦЭМ!$A$40:$A$783,$A265,СВЦЭМ!$B$39:$B$782,X$261)+'СЕТ СН'!$F$15</f>
        <v>0</v>
      </c>
      <c r="Y265" s="36">
        <f ca="1">SUMIFS(СВЦЭМ!$G$40:$G$783,СВЦЭМ!$A$40:$A$783,$A265,СВЦЭМ!$B$39:$B$782,Y$261)+'СЕТ СН'!$F$15</f>
        <v>0</v>
      </c>
    </row>
    <row r="266" spans="1:27" ht="15.75" hidden="1" x14ac:dyDescent="0.2">
      <c r="A266" s="35">
        <f t="shared" si="7"/>
        <v>44839</v>
      </c>
      <c r="B266" s="36">
        <f ca="1">SUMIFS(СВЦЭМ!$G$40:$G$783,СВЦЭМ!$A$40:$A$783,$A266,СВЦЭМ!$B$39:$B$782,B$261)+'СЕТ СН'!$F$15</f>
        <v>0</v>
      </c>
      <c r="C266" s="36">
        <f ca="1">SUMIFS(СВЦЭМ!$G$40:$G$783,СВЦЭМ!$A$40:$A$783,$A266,СВЦЭМ!$B$39:$B$782,C$261)+'СЕТ СН'!$F$15</f>
        <v>0</v>
      </c>
      <c r="D266" s="36">
        <f ca="1">SUMIFS(СВЦЭМ!$G$40:$G$783,СВЦЭМ!$A$40:$A$783,$A266,СВЦЭМ!$B$39:$B$782,D$261)+'СЕТ СН'!$F$15</f>
        <v>0</v>
      </c>
      <c r="E266" s="36">
        <f ca="1">SUMIFS(СВЦЭМ!$G$40:$G$783,СВЦЭМ!$A$40:$A$783,$A266,СВЦЭМ!$B$39:$B$782,E$261)+'СЕТ СН'!$F$15</f>
        <v>0</v>
      </c>
      <c r="F266" s="36">
        <f ca="1">SUMIFS(СВЦЭМ!$G$40:$G$783,СВЦЭМ!$A$40:$A$783,$A266,СВЦЭМ!$B$39:$B$782,F$261)+'СЕТ СН'!$F$15</f>
        <v>0</v>
      </c>
      <c r="G266" s="36">
        <f ca="1">SUMIFS(СВЦЭМ!$G$40:$G$783,СВЦЭМ!$A$40:$A$783,$A266,СВЦЭМ!$B$39:$B$782,G$261)+'СЕТ СН'!$F$15</f>
        <v>0</v>
      </c>
      <c r="H266" s="36">
        <f ca="1">SUMIFS(СВЦЭМ!$G$40:$G$783,СВЦЭМ!$A$40:$A$783,$A266,СВЦЭМ!$B$39:$B$782,H$261)+'СЕТ СН'!$F$15</f>
        <v>0</v>
      </c>
      <c r="I266" s="36">
        <f ca="1">SUMIFS(СВЦЭМ!$G$40:$G$783,СВЦЭМ!$A$40:$A$783,$A266,СВЦЭМ!$B$39:$B$782,I$261)+'СЕТ СН'!$F$15</f>
        <v>0</v>
      </c>
      <c r="J266" s="36">
        <f ca="1">SUMIFS(СВЦЭМ!$G$40:$G$783,СВЦЭМ!$A$40:$A$783,$A266,СВЦЭМ!$B$39:$B$782,J$261)+'СЕТ СН'!$F$15</f>
        <v>0</v>
      </c>
      <c r="K266" s="36">
        <f ca="1">SUMIFS(СВЦЭМ!$G$40:$G$783,СВЦЭМ!$A$40:$A$783,$A266,СВЦЭМ!$B$39:$B$782,K$261)+'СЕТ СН'!$F$15</f>
        <v>0</v>
      </c>
      <c r="L266" s="36">
        <f ca="1">SUMIFS(СВЦЭМ!$G$40:$G$783,СВЦЭМ!$A$40:$A$783,$A266,СВЦЭМ!$B$39:$B$782,L$261)+'СЕТ СН'!$F$15</f>
        <v>0</v>
      </c>
      <c r="M266" s="36">
        <f ca="1">SUMIFS(СВЦЭМ!$G$40:$G$783,СВЦЭМ!$A$40:$A$783,$A266,СВЦЭМ!$B$39:$B$782,M$261)+'СЕТ СН'!$F$15</f>
        <v>0</v>
      </c>
      <c r="N266" s="36">
        <f ca="1">SUMIFS(СВЦЭМ!$G$40:$G$783,СВЦЭМ!$A$40:$A$783,$A266,СВЦЭМ!$B$39:$B$782,N$261)+'СЕТ СН'!$F$15</f>
        <v>0</v>
      </c>
      <c r="O266" s="36">
        <f ca="1">SUMIFS(СВЦЭМ!$G$40:$G$783,СВЦЭМ!$A$40:$A$783,$A266,СВЦЭМ!$B$39:$B$782,O$261)+'СЕТ СН'!$F$15</f>
        <v>0</v>
      </c>
      <c r="P266" s="36">
        <f ca="1">SUMIFS(СВЦЭМ!$G$40:$G$783,СВЦЭМ!$A$40:$A$783,$A266,СВЦЭМ!$B$39:$B$782,P$261)+'СЕТ СН'!$F$15</f>
        <v>0</v>
      </c>
      <c r="Q266" s="36">
        <f ca="1">SUMIFS(СВЦЭМ!$G$40:$G$783,СВЦЭМ!$A$40:$A$783,$A266,СВЦЭМ!$B$39:$B$782,Q$261)+'СЕТ СН'!$F$15</f>
        <v>0</v>
      </c>
      <c r="R266" s="36">
        <f ca="1">SUMIFS(СВЦЭМ!$G$40:$G$783,СВЦЭМ!$A$40:$A$783,$A266,СВЦЭМ!$B$39:$B$782,R$261)+'СЕТ СН'!$F$15</f>
        <v>0</v>
      </c>
      <c r="S266" s="36">
        <f ca="1">SUMIFS(СВЦЭМ!$G$40:$G$783,СВЦЭМ!$A$40:$A$783,$A266,СВЦЭМ!$B$39:$B$782,S$261)+'СЕТ СН'!$F$15</f>
        <v>0</v>
      </c>
      <c r="T266" s="36">
        <f ca="1">SUMIFS(СВЦЭМ!$G$40:$G$783,СВЦЭМ!$A$40:$A$783,$A266,СВЦЭМ!$B$39:$B$782,T$261)+'СЕТ СН'!$F$15</f>
        <v>0</v>
      </c>
      <c r="U266" s="36">
        <f ca="1">SUMIFS(СВЦЭМ!$G$40:$G$783,СВЦЭМ!$A$40:$A$783,$A266,СВЦЭМ!$B$39:$B$782,U$261)+'СЕТ СН'!$F$15</f>
        <v>0</v>
      </c>
      <c r="V266" s="36">
        <f ca="1">SUMIFS(СВЦЭМ!$G$40:$G$783,СВЦЭМ!$A$40:$A$783,$A266,СВЦЭМ!$B$39:$B$782,V$261)+'СЕТ СН'!$F$15</f>
        <v>0</v>
      </c>
      <c r="W266" s="36">
        <f ca="1">SUMIFS(СВЦЭМ!$G$40:$G$783,СВЦЭМ!$A$40:$A$783,$A266,СВЦЭМ!$B$39:$B$782,W$261)+'СЕТ СН'!$F$15</f>
        <v>0</v>
      </c>
      <c r="X266" s="36">
        <f ca="1">SUMIFS(СВЦЭМ!$G$40:$G$783,СВЦЭМ!$A$40:$A$783,$A266,СВЦЭМ!$B$39:$B$782,X$261)+'СЕТ СН'!$F$15</f>
        <v>0</v>
      </c>
      <c r="Y266" s="36">
        <f ca="1">SUMIFS(СВЦЭМ!$G$40:$G$783,СВЦЭМ!$A$40:$A$783,$A266,СВЦЭМ!$B$39:$B$782,Y$261)+'СЕТ СН'!$F$15</f>
        <v>0</v>
      </c>
    </row>
    <row r="267" spans="1:27" ht="15.75" hidden="1" x14ac:dyDescent="0.2">
      <c r="A267" s="35">
        <f t="shared" si="7"/>
        <v>44840</v>
      </c>
      <c r="B267" s="36">
        <f ca="1">SUMIFS(СВЦЭМ!$G$40:$G$783,СВЦЭМ!$A$40:$A$783,$A267,СВЦЭМ!$B$39:$B$782,B$261)+'СЕТ СН'!$F$15</f>
        <v>0</v>
      </c>
      <c r="C267" s="36">
        <f ca="1">SUMIFS(СВЦЭМ!$G$40:$G$783,СВЦЭМ!$A$40:$A$783,$A267,СВЦЭМ!$B$39:$B$782,C$261)+'СЕТ СН'!$F$15</f>
        <v>0</v>
      </c>
      <c r="D267" s="36">
        <f ca="1">SUMIFS(СВЦЭМ!$G$40:$G$783,СВЦЭМ!$A$40:$A$783,$A267,СВЦЭМ!$B$39:$B$782,D$261)+'СЕТ СН'!$F$15</f>
        <v>0</v>
      </c>
      <c r="E267" s="36">
        <f ca="1">SUMIFS(СВЦЭМ!$G$40:$G$783,СВЦЭМ!$A$40:$A$783,$A267,СВЦЭМ!$B$39:$B$782,E$261)+'СЕТ СН'!$F$15</f>
        <v>0</v>
      </c>
      <c r="F267" s="36">
        <f ca="1">SUMIFS(СВЦЭМ!$G$40:$G$783,СВЦЭМ!$A$40:$A$783,$A267,СВЦЭМ!$B$39:$B$782,F$261)+'СЕТ СН'!$F$15</f>
        <v>0</v>
      </c>
      <c r="G267" s="36">
        <f ca="1">SUMIFS(СВЦЭМ!$G$40:$G$783,СВЦЭМ!$A$40:$A$783,$A267,СВЦЭМ!$B$39:$B$782,G$261)+'СЕТ СН'!$F$15</f>
        <v>0</v>
      </c>
      <c r="H267" s="36">
        <f ca="1">SUMIFS(СВЦЭМ!$G$40:$G$783,СВЦЭМ!$A$40:$A$783,$A267,СВЦЭМ!$B$39:$B$782,H$261)+'СЕТ СН'!$F$15</f>
        <v>0</v>
      </c>
      <c r="I267" s="36">
        <f ca="1">SUMIFS(СВЦЭМ!$G$40:$G$783,СВЦЭМ!$A$40:$A$783,$A267,СВЦЭМ!$B$39:$B$782,I$261)+'СЕТ СН'!$F$15</f>
        <v>0</v>
      </c>
      <c r="J267" s="36">
        <f ca="1">SUMIFS(СВЦЭМ!$G$40:$G$783,СВЦЭМ!$A$40:$A$783,$A267,СВЦЭМ!$B$39:$B$782,J$261)+'СЕТ СН'!$F$15</f>
        <v>0</v>
      </c>
      <c r="K267" s="36">
        <f ca="1">SUMIFS(СВЦЭМ!$G$40:$G$783,СВЦЭМ!$A$40:$A$783,$A267,СВЦЭМ!$B$39:$B$782,K$261)+'СЕТ СН'!$F$15</f>
        <v>0</v>
      </c>
      <c r="L267" s="36">
        <f ca="1">SUMIFS(СВЦЭМ!$G$40:$G$783,СВЦЭМ!$A$40:$A$783,$A267,СВЦЭМ!$B$39:$B$782,L$261)+'СЕТ СН'!$F$15</f>
        <v>0</v>
      </c>
      <c r="M267" s="36">
        <f ca="1">SUMIFS(СВЦЭМ!$G$40:$G$783,СВЦЭМ!$A$40:$A$783,$A267,СВЦЭМ!$B$39:$B$782,M$261)+'СЕТ СН'!$F$15</f>
        <v>0</v>
      </c>
      <c r="N267" s="36">
        <f ca="1">SUMIFS(СВЦЭМ!$G$40:$G$783,СВЦЭМ!$A$40:$A$783,$A267,СВЦЭМ!$B$39:$B$782,N$261)+'СЕТ СН'!$F$15</f>
        <v>0</v>
      </c>
      <c r="O267" s="36">
        <f ca="1">SUMIFS(СВЦЭМ!$G$40:$G$783,СВЦЭМ!$A$40:$A$783,$A267,СВЦЭМ!$B$39:$B$782,O$261)+'СЕТ СН'!$F$15</f>
        <v>0</v>
      </c>
      <c r="P267" s="36">
        <f ca="1">SUMIFS(СВЦЭМ!$G$40:$G$783,СВЦЭМ!$A$40:$A$783,$A267,СВЦЭМ!$B$39:$B$782,P$261)+'СЕТ СН'!$F$15</f>
        <v>0</v>
      </c>
      <c r="Q267" s="36">
        <f ca="1">SUMIFS(СВЦЭМ!$G$40:$G$783,СВЦЭМ!$A$40:$A$783,$A267,СВЦЭМ!$B$39:$B$782,Q$261)+'СЕТ СН'!$F$15</f>
        <v>0</v>
      </c>
      <c r="R267" s="36">
        <f ca="1">SUMIFS(СВЦЭМ!$G$40:$G$783,СВЦЭМ!$A$40:$A$783,$A267,СВЦЭМ!$B$39:$B$782,R$261)+'СЕТ СН'!$F$15</f>
        <v>0</v>
      </c>
      <c r="S267" s="36">
        <f ca="1">SUMIFS(СВЦЭМ!$G$40:$G$783,СВЦЭМ!$A$40:$A$783,$A267,СВЦЭМ!$B$39:$B$782,S$261)+'СЕТ СН'!$F$15</f>
        <v>0</v>
      </c>
      <c r="T267" s="36">
        <f ca="1">SUMIFS(СВЦЭМ!$G$40:$G$783,СВЦЭМ!$A$40:$A$783,$A267,СВЦЭМ!$B$39:$B$782,T$261)+'СЕТ СН'!$F$15</f>
        <v>0</v>
      </c>
      <c r="U267" s="36">
        <f ca="1">SUMIFS(СВЦЭМ!$G$40:$G$783,СВЦЭМ!$A$40:$A$783,$A267,СВЦЭМ!$B$39:$B$782,U$261)+'СЕТ СН'!$F$15</f>
        <v>0</v>
      </c>
      <c r="V267" s="36">
        <f ca="1">SUMIFS(СВЦЭМ!$G$40:$G$783,СВЦЭМ!$A$40:$A$783,$A267,СВЦЭМ!$B$39:$B$782,V$261)+'СЕТ СН'!$F$15</f>
        <v>0</v>
      </c>
      <c r="W267" s="36">
        <f ca="1">SUMIFS(СВЦЭМ!$G$40:$G$783,СВЦЭМ!$A$40:$A$783,$A267,СВЦЭМ!$B$39:$B$782,W$261)+'СЕТ СН'!$F$15</f>
        <v>0</v>
      </c>
      <c r="X267" s="36">
        <f ca="1">SUMIFS(СВЦЭМ!$G$40:$G$783,СВЦЭМ!$A$40:$A$783,$A267,СВЦЭМ!$B$39:$B$782,X$261)+'СЕТ СН'!$F$15</f>
        <v>0</v>
      </c>
      <c r="Y267" s="36">
        <f ca="1">SUMIFS(СВЦЭМ!$G$40:$G$783,СВЦЭМ!$A$40:$A$783,$A267,СВЦЭМ!$B$39:$B$782,Y$261)+'СЕТ СН'!$F$15</f>
        <v>0</v>
      </c>
    </row>
    <row r="268" spans="1:27" ht="15.75" hidden="1" x14ac:dyDescent="0.2">
      <c r="A268" s="35">
        <f t="shared" si="7"/>
        <v>44841</v>
      </c>
      <c r="B268" s="36">
        <f ca="1">SUMIFS(СВЦЭМ!$G$40:$G$783,СВЦЭМ!$A$40:$A$783,$A268,СВЦЭМ!$B$39:$B$782,B$261)+'СЕТ СН'!$F$15</f>
        <v>0</v>
      </c>
      <c r="C268" s="36">
        <f ca="1">SUMIFS(СВЦЭМ!$G$40:$G$783,СВЦЭМ!$A$40:$A$783,$A268,СВЦЭМ!$B$39:$B$782,C$261)+'СЕТ СН'!$F$15</f>
        <v>0</v>
      </c>
      <c r="D268" s="36">
        <f ca="1">SUMIFS(СВЦЭМ!$G$40:$G$783,СВЦЭМ!$A$40:$A$783,$A268,СВЦЭМ!$B$39:$B$782,D$261)+'СЕТ СН'!$F$15</f>
        <v>0</v>
      </c>
      <c r="E268" s="36">
        <f ca="1">SUMIFS(СВЦЭМ!$G$40:$G$783,СВЦЭМ!$A$40:$A$783,$A268,СВЦЭМ!$B$39:$B$782,E$261)+'СЕТ СН'!$F$15</f>
        <v>0</v>
      </c>
      <c r="F268" s="36">
        <f ca="1">SUMIFS(СВЦЭМ!$G$40:$G$783,СВЦЭМ!$A$40:$A$783,$A268,СВЦЭМ!$B$39:$B$782,F$261)+'СЕТ СН'!$F$15</f>
        <v>0</v>
      </c>
      <c r="G268" s="36">
        <f ca="1">SUMIFS(СВЦЭМ!$G$40:$G$783,СВЦЭМ!$A$40:$A$783,$A268,СВЦЭМ!$B$39:$B$782,G$261)+'СЕТ СН'!$F$15</f>
        <v>0</v>
      </c>
      <c r="H268" s="36">
        <f ca="1">SUMIFS(СВЦЭМ!$G$40:$G$783,СВЦЭМ!$A$40:$A$783,$A268,СВЦЭМ!$B$39:$B$782,H$261)+'СЕТ СН'!$F$15</f>
        <v>0</v>
      </c>
      <c r="I268" s="36">
        <f ca="1">SUMIFS(СВЦЭМ!$G$40:$G$783,СВЦЭМ!$A$40:$A$783,$A268,СВЦЭМ!$B$39:$B$782,I$261)+'СЕТ СН'!$F$15</f>
        <v>0</v>
      </c>
      <c r="J268" s="36">
        <f ca="1">SUMIFS(СВЦЭМ!$G$40:$G$783,СВЦЭМ!$A$40:$A$783,$A268,СВЦЭМ!$B$39:$B$782,J$261)+'СЕТ СН'!$F$15</f>
        <v>0</v>
      </c>
      <c r="K268" s="36">
        <f ca="1">SUMIFS(СВЦЭМ!$G$40:$G$783,СВЦЭМ!$A$40:$A$783,$A268,СВЦЭМ!$B$39:$B$782,K$261)+'СЕТ СН'!$F$15</f>
        <v>0</v>
      </c>
      <c r="L268" s="36">
        <f ca="1">SUMIFS(СВЦЭМ!$G$40:$G$783,СВЦЭМ!$A$40:$A$783,$A268,СВЦЭМ!$B$39:$B$782,L$261)+'СЕТ СН'!$F$15</f>
        <v>0</v>
      </c>
      <c r="M268" s="36">
        <f ca="1">SUMIFS(СВЦЭМ!$G$40:$G$783,СВЦЭМ!$A$40:$A$783,$A268,СВЦЭМ!$B$39:$B$782,M$261)+'СЕТ СН'!$F$15</f>
        <v>0</v>
      </c>
      <c r="N268" s="36">
        <f ca="1">SUMIFS(СВЦЭМ!$G$40:$G$783,СВЦЭМ!$A$40:$A$783,$A268,СВЦЭМ!$B$39:$B$782,N$261)+'СЕТ СН'!$F$15</f>
        <v>0</v>
      </c>
      <c r="O268" s="36">
        <f ca="1">SUMIFS(СВЦЭМ!$G$40:$G$783,СВЦЭМ!$A$40:$A$783,$A268,СВЦЭМ!$B$39:$B$782,O$261)+'СЕТ СН'!$F$15</f>
        <v>0</v>
      </c>
      <c r="P268" s="36">
        <f ca="1">SUMIFS(СВЦЭМ!$G$40:$G$783,СВЦЭМ!$A$40:$A$783,$A268,СВЦЭМ!$B$39:$B$782,P$261)+'СЕТ СН'!$F$15</f>
        <v>0</v>
      </c>
      <c r="Q268" s="36">
        <f ca="1">SUMIFS(СВЦЭМ!$G$40:$G$783,СВЦЭМ!$A$40:$A$783,$A268,СВЦЭМ!$B$39:$B$782,Q$261)+'СЕТ СН'!$F$15</f>
        <v>0</v>
      </c>
      <c r="R268" s="36">
        <f ca="1">SUMIFS(СВЦЭМ!$G$40:$G$783,СВЦЭМ!$A$40:$A$783,$A268,СВЦЭМ!$B$39:$B$782,R$261)+'СЕТ СН'!$F$15</f>
        <v>0</v>
      </c>
      <c r="S268" s="36">
        <f ca="1">SUMIFS(СВЦЭМ!$G$40:$G$783,СВЦЭМ!$A$40:$A$783,$A268,СВЦЭМ!$B$39:$B$782,S$261)+'СЕТ СН'!$F$15</f>
        <v>0</v>
      </c>
      <c r="T268" s="36">
        <f ca="1">SUMIFS(СВЦЭМ!$G$40:$G$783,СВЦЭМ!$A$40:$A$783,$A268,СВЦЭМ!$B$39:$B$782,T$261)+'СЕТ СН'!$F$15</f>
        <v>0</v>
      </c>
      <c r="U268" s="36">
        <f ca="1">SUMIFS(СВЦЭМ!$G$40:$G$783,СВЦЭМ!$A$40:$A$783,$A268,СВЦЭМ!$B$39:$B$782,U$261)+'СЕТ СН'!$F$15</f>
        <v>0</v>
      </c>
      <c r="V268" s="36">
        <f ca="1">SUMIFS(СВЦЭМ!$G$40:$G$783,СВЦЭМ!$A$40:$A$783,$A268,СВЦЭМ!$B$39:$B$782,V$261)+'СЕТ СН'!$F$15</f>
        <v>0</v>
      </c>
      <c r="W268" s="36">
        <f ca="1">SUMIFS(СВЦЭМ!$G$40:$G$783,СВЦЭМ!$A$40:$A$783,$A268,СВЦЭМ!$B$39:$B$782,W$261)+'СЕТ СН'!$F$15</f>
        <v>0</v>
      </c>
      <c r="X268" s="36">
        <f ca="1">SUMIFS(СВЦЭМ!$G$40:$G$783,СВЦЭМ!$A$40:$A$783,$A268,СВЦЭМ!$B$39:$B$782,X$261)+'СЕТ СН'!$F$15</f>
        <v>0</v>
      </c>
      <c r="Y268" s="36">
        <f ca="1">SUMIFS(СВЦЭМ!$G$40:$G$783,СВЦЭМ!$A$40:$A$783,$A268,СВЦЭМ!$B$39:$B$782,Y$261)+'СЕТ СН'!$F$15</f>
        <v>0</v>
      </c>
    </row>
    <row r="269" spans="1:27" ht="15.75" hidden="1" x14ac:dyDescent="0.2">
      <c r="A269" s="35">
        <f t="shared" si="7"/>
        <v>44842</v>
      </c>
      <c r="B269" s="36">
        <f ca="1">SUMIFS(СВЦЭМ!$G$40:$G$783,СВЦЭМ!$A$40:$A$783,$A269,СВЦЭМ!$B$39:$B$782,B$261)+'СЕТ СН'!$F$15</f>
        <v>0</v>
      </c>
      <c r="C269" s="36">
        <f ca="1">SUMIFS(СВЦЭМ!$G$40:$G$783,СВЦЭМ!$A$40:$A$783,$A269,СВЦЭМ!$B$39:$B$782,C$261)+'СЕТ СН'!$F$15</f>
        <v>0</v>
      </c>
      <c r="D269" s="36">
        <f ca="1">SUMIFS(СВЦЭМ!$G$40:$G$783,СВЦЭМ!$A$40:$A$783,$A269,СВЦЭМ!$B$39:$B$782,D$261)+'СЕТ СН'!$F$15</f>
        <v>0</v>
      </c>
      <c r="E269" s="36">
        <f ca="1">SUMIFS(СВЦЭМ!$G$40:$G$783,СВЦЭМ!$A$40:$A$783,$A269,СВЦЭМ!$B$39:$B$782,E$261)+'СЕТ СН'!$F$15</f>
        <v>0</v>
      </c>
      <c r="F269" s="36">
        <f ca="1">SUMIFS(СВЦЭМ!$G$40:$G$783,СВЦЭМ!$A$40:$A$783,$A269,СВЦЭМ!$B$39:$B$782,F$261)+'СЕТ СН'!$F$15</f>
        <v>0</v>
      </c>
      <c r="G269" s="36">
        <f ca="1">SUMIFS(СВЦЭМ!$G$40:$G$783,СВЦЭМ!$A$40:$A$783,$A269,СВЦЭМ!$B$39:$B$782,G$261)+'СЕТ СН'!$F$15</f>
        <v>0</v>
      </c>
      <c r="H269" s="36">
        <f ca="1">SUMIFS(СВЦЭМ!$G$40:$G$783,СВЦЭМ!$A$40:$A$783,$A269,СВЦЭМ!$B$39:$B$782,H$261)+'СЕТ СН'!$F$15</f>
        <v>0</v>
      </c>
      <c r="I269" s="36">
        <f ca="1">SUMIFS(СВЦЭМ!$G$40:$G$783,СВЦЭМ!$A$40:$A$783,$A269,СВЦЭМ!$B$39:$B$782,I$261)+'СЕТ СН'!$F$15</f>
        <v>0</v>
      </c>
      <c r="J269" s="36">
        <f ca="1">SUMIFS(СВЦЭМ!$G$40:$G$783,СВЦЭМ!$A$40:$A$783,$A269,СВЦЭМ!$B$39:$B$782,J$261)+'СЕТ СН'!$F$15</f>
        <v>0</v>
      </c>
      <c r="K269" s="36">
        <f ca="1">SUMIFS(СВЦЭМ!$G$40:$G$783,СВЦЭМ!$A$40:$A$783,$A269,СВЦЭМ!$B$39:$B$782,K$261)+'СЕТ СН'!$F$15</f>
        <v>0</v>
      </c>
      <c r="L269" s="36">
        <f ca="1">SUMIFS(СВЦЭМ!$G$40:$G$783,СВЦЭМ!$A$40:$A$783,$A269,СВЦЭМ!$B$39:$B$782,L$261)+'СЕТ СН'!$F$15</f>
        <v>0</v>
      </c>
      <c r="M269" s="36">
        <f ca="1">SUMIFS(СВЦЭМ!$G$40:$G$783,СВЦЭМ!$A$40:$A$783,$A269,СВЦЭМ!$B$39:$B$782,M$261)+'СЕТ СН'!$F$15</f>
        <v>0</v>
      </c>
      <c r="N269" s="36">
        <f ca="1">SUMIFS(СВЦЭМ!$G$40:$G$783,СВЦЭМ!$A$40:$A$783,$A269,СВЦЭМ!$B$39:$B$782,N$261)+'СЕТ СН'!$F$15</f>
        <v>0</v>
      </c>
      <c r="O269" s="36">
        <f ca="1">SUMIFS(СВЦЭМ!$G$40:$G$783,СВЦЭМ!$A$40:$A$783,$A269,СВЦЭМ!$B$39:$B$782,O$261)+'СЕТ СН'!$F$15</f>
        <v>0</v>
      </c>
      <c r="P269" s="36">
        <f ca="1">SUMIFS(СВЦЭМ!$G$40:$G$783,СВЦЭМ!$A$40:$A$783,$A269,СВЦЭМ!$B$39:$B$782,P$261)+'СЕТ СН'!$F$15</f>
        <v>0</v>
      </c>
      <c r="Q269" s="36">
        <f ca="1">SUMIFS(СВЦЭМ!$G$40:$G$783,СВЦЭМ!$A$40:$A$783,$A269,СВЦЭМ!$B$39:$B$782,Q$261)+'СЕТ СН'!$F$15</f>
        <v>0</v>
      </c>
      <c r="R269" s="36">
        <f ca="1">SUMIFS(СВЦЭМ!$G$40:$G$783,СВЦЭМ!$A$40:$A$783,$A269,СВЦЭМ!$B$39:$B$782,R$261)+'СЕТ СН'!$F$15</f>
        <v>0</v>
      </c>
      <c r="S269" s="36">
        <f ca="1">SUMIFS(СВЦЭМ!$G$40:$G$783,СВЦЭМ!$A$40:$A$783,$A269,СВЦЭМ!$B$39:$B$782,S$261)+'СЕТ СН'!$F$15</f>
        <v>0</v>
      </c>
      <c r="T269" s="36">
        <f ca="1">SUMIFS(СВЦЭМ!$G$40:$G$783,СВЦЭМ!$A$40:$A$783,$A269,СВЦЭМ!$B$39:$B$782,T$261)+'СЕТ СН'!$F$15</f>
        <v>0</v>
      </c>
      <c r="U269" s="36">
        <f ca="1">SUMIFS(СВЦЭМ!$G$40:$G$783,СВЦЭМ!$A$40:$A$783,$A269,СВЦЭМ!$B$39:$B$782,U$261)+'СЕТ СН'!$F$15</f>
        <v>0</v>
      </c>
      <c r="V269" s="36">
        <f ca="1">SUMIFS(СВЦЭМ!$G$40:$G$783,СВЦЭМ!$A$40:$A$783,$A269,СВЦЭМ!$B$39:$B$782,V$261)+'СЕТ СН'!$F$15</f>
        <v>0</v>
      </c>
      <c r="W269" s="36">
        <f ca="1">SUMIFS(СВЦЭМ!$G$40:$G$783,СВЦЭМ!$A$40:$A$783,$A269,СВЦЭМ!$B$39:$B$782,W$261)+'СЕТ СН'!$F$15</f>
        <v>0</v>
      </c>
      <c r="X269" s="36">
        <f ca="1">SUMIFS(СВЦЭМ!$G$40:$G$783,СВЦЭМ!$A$40:$A$783,$A269,СВЦЭМ!$B$39:$B$782,X$261)+'СЕТ СН'!$F$15</f>
        <v>0</v>
      </c>
      <c r="Y269" s="36">
        <f ca="1">SUMIFS(СВЦЭМ!$G$40:$G$783,СВЦЭМ!$A$40:$A$783,$A269,СВЦЭМ!$B$39:$B$782,Y$261)+'СЕТ СН'!$F$15</f>
        <v>0</v>
      </c>
    </row>
    <row r="270" spans="1:27" ht="15.75" hidden="1" x14ac:dyDescent="0.2">
      <c r="A270" s="35">
        <f t="shared" si="7"/>
        <v>44843</v>
      </c>
      <c r="B270" s="36">
        <f ca="1">SUMIFS(СВЦЭМ!$G$40:$G$783,СВЦЭМ!$A$40:$A$783,$A270,СВЦЭМ!$B$39:$B$782,B$261)+'СЕТ СН'!$F$15</f>
        <v>0</v>
      </c>
      <c r="C270" s="36">
        <f ca="1">SUMIFS(СВЦЭМ!$G$40:$G$783,СВЦЭМ!$A$40:$A$783,$A270,СВЦЭМ!$B$39:$B$782,C$261)+'СЕТ СН'!$F$15</f>
        <v>0</v>
      </c>
      <c r="D270" s="36">
        <f ca="1">SUMIFS(СВЦЭМ!$G$40:$G$783,СВЦЭМ!$A$40:$A$783,$A270,СВЦЭМ!$B$39:$B$782,D$261)+'СЕТ СН'!$F$15</f>
        <v>0</v>
      </c>
      <c r="E270" s="36">
        <f ca="1">SUMIFS(СВЦЭМ!$G$40:$G$783,СВЦЭМ!$A$40:$A$783,$A270,СВЦЭМ!$B$39:$B$782,E$261)+'СЕТ СН'!$F$15</f>
        <v>0</v>
      </c>
      <c r="F270" s="36">
        <f ca="1">SUMIFS(СВЦЭМ!$G$40:$G$783,СВЦЭМ!$A$40:$A$783,$A270,СВЦЭМ!$B$39:$B$782,F$261)+'СЕТ СН'!$F$15</f>
        <v>0</v>
      </c>
      <c r="G270" s="36">
        <f ca="1">SUMIFS(СВЦЭМ!$G$40:$G$783,СВЦЭМ!$A$40:$A$783,$A270,СВЦЭМ!$B$39:$B$782,G$261)+'СЕТ СН'!$F$15</f>
        <v>0</v>
      </c>
      <c r="H270" s="36">
        <f ca="1">SUMIFS(СВЦЭМ!$G$40:$G$783,СВЦЭМ!$A$40:$A$783,$A270,СВЦЭМ!$B$39:$B$782,H$261)+'СЕТ СН'!$F$15</f>
        <v>0</v>
      </c>
      <c r="I270" s="36">
        <f ca="1">SUMIFS(СВЦЭМ!$G$40:$G$783,СВЦЭМ!$A$40:$A$783,$A270,СВЦЭМ!$B$39:$B$782,I$261)+'СЕТ СН'!$F$15</f>
        <v>0</v>
      </c>
      <c r="J270" s="36">
        <f ca="1">SUMIFS(СВЦЭМ!$G$40:$G$783,СВЦЭМ!$A$40:$A$783,$A270,СВЦЭМ!$B$39:$B$782,J$261)+'СЕТ СН'!$F$15</f>
        <v>0</v>
      </c>
      <c r="K270" s="36">
        <f ca="1">SUMIFS(СВЦЭМ!$G$40:$G$783,СВЦЭМ!$A$40:$A$783,$A270,СВЦЭМ!$B$39:$B$782,K$261)+'СЕТ СН'!$F$15</f>
        <v>0</v>
      </c>
      <c r="L270" s="36">
        <f ca="1">SUMIFS(СВЦЭМ!$G$40:$G$783,СВЦЭМ!$A$40:$A$783,$A270,СВЦЭМ!$B$39:$B$782,L$261)+'СЕТ СН'!$F$15</f>
        <v>0</v>
      </c>
      <c r="M270" s="36">
        <f ca="1">SUMIFS(СВЦЭМ!$G$40:$G$783,СВЦЭМ!$A$40:$A$783,$A270,СВЦЭМ!$B$39:$B$782,M$261)+'СЕТ СН'!$F$15</f>
        <v>0</v>
      </c>
      <c r="N270" s="36">
        <f ca="1">SUMIFS(СВЦЭМ!$G$40:$G$783,СВЦЭМ!$A$40:$A$783,$A270,СВЦЭМ!$B$39:$B$782,N$261)+'СЕТ СН'!$F$15</f>
        <v>0</v>
      </c>
      <c r="O270" s="36">
        <f ca="1">SUMIFS(СВЦЭМ!$G$40:$G$783,СВЦЭМ!$A$40:$A$783,$A270,СВЦЭМ!$B$39:$B$782,O$261)+'СЕТ СН'!$F$15</f>
        <v>0</v>
      </c>
      <c r="P270" s="36">
        <f ca="1">SUMIFS(СВЦЭМ!$G$40:$G$783,СВЦЭМ!$A$40:$A$783,$A270,СВЦЭМ!$B$39:$B$782,P$261)+'СЕТ СН'!$F$15</f>
        <v>0</v>
      </c>
      <c r="Q270" s="36">
        <f ca="1">SUMIFS(СВЦЭМ!$G$40:$G$783,СВЦЭМ!$A$40:$A$783,$A270,СВЦЭМ!$B$39:$B$782,Q$261)+'СЕТ СН'!$F$15</f>
        <v>0</v>
      </c>
      <c r="R270" s="36">
        <f ca="1">SUMIFS(СВЦЭМ!$G$40:$G$783,СВЦЭМ!$A$40:$A$783,$A270,СВЦЭМ!$B$39:$B$782,R$261)+'СЕТ СН'!$F$15</f>
        <v>0</v>
      </c>
      <c r="S270" s="36">
        <f ca="1">SUMIFS(СВЦЭМ!$G$40:$G$783,СВЦЭМ!$A$40:$A$783,$A270,СВЦЭМ!$B$39:$B$782,S$261)+'СЕТ СН'!$F$15</f>
        <v>0</v>
      </c>
      <c r="T270" s="36">
        <f ca="1">SUMIFS(СВЦЭМ!$G$40:$G$783,СВЦЭМ!$A$40:$A$783,$A270,СВЦЭМ!$B$39:$B$782,T$261)+'СЕТ СН'!$F$15</f>
        <v>0</v>
      </c>
      <c r="U270" s="36">
        <f ca="1">SUMIFS(СВЦЭМ!$G$40:$G$783,СВЦЭМ!$A$40:$A$783,$A270,СВЦЭМ!$B$39:$B$782,U$261)+'СЕТ СН'!$F$15</f>
        <v>0</v>
      </c>
      <c r="V270" s="36">
        <f ca="1">SUMIFS(СВЦЭМ!$G$40:$G$783,СВЦЭМ!$A$40:$A$783,$A270,СВЦЭМ!$B$39:$B$782,V$261)+'СЕТ СН'!$F$15</f>
        <v>0</v>
      </c>
      <c r="W270" s="36">
        <f ca="1">SUMIFS(СВЦЭМ!$G$40:$G$783,СВЦЭМ!$A$40:$A$783,$A270,СВЦЭМ!$B$39:$B$782,W$261)+'СЕТ СН'!$F$15</f>
        <v>0</v>
      </c>
      <c r="X270" s="36">
        <f ca="1">SUMIFS(СВЦЭМ!$G$40:$G$783,СВЦЭМ!$A$40:$A$783,$A270,СВЦЭМ!$B$39:$B$782,X$261)+'СЕТ СН'!$F$15</f>
        <v>0</v>
      </c>
      <c r="Y270" s="36">
        <f ca="1">SUMIFS(СВЦЭМ!$G$40:$G$783,СВЦЭМ!$A$40:$A$783,$A270,СВЦЭМ!$B$39:$B$782,Y$261)+'СЕТ СН'!$F$15</f>
        <v>0</v>
      </c>
    </row>
    <row r="271" spans="1:27" ht="15.75" hidden="1" x14ac:dyDescent="0.2">
      <c r="A271" s="35">
        <f t="shared" si="7"/>
        <v>44844</v>
      </c>
      <c r="B271" s="36">
        <f ca="1">SUMIFS(СВЦЭМ!$G$40:$G$783,СВЦЭМ!$A$40:$A$783,$A271,СВЦЭМ!$B$39:$B$782,B$261)+'СЕТ СН'!$F$15</f>
        <v>0</v>
      </c>
      <c r="C271" s="36">
        <f ca="1">SUMIFS(СВЦЭМ!$G$40:$G$783,СВЦЭМ!$A$40:$A$783,$A271,СВЦЭМ!$B$39:$B$782,C$261)+'СЕТ СН'!$F$15</f>
        <v>0</v>
      </c>
      <c r="D271" s="36">
        <f ca="1">SUMIFS(СВЦЭМ!$G$40:$G$783,СВЦЭМ!$A$40:$A$783,$A271,СВЦЭМ!$B$39:$B$782,D$261)+'СЕТ СН'!$F$15</f>
        <v>0</v>
      </c>
      <c r="E271" s="36">
        <f ca="1">SUMIFS(СВЦЭМ!$G$40:$G$783,СВЦЭМ!$A$40:$A$783,$A271,СВЦЭМ!$B$39:$B$782,E$261)+'СЕТ СН'!$F$15</f>
        <v>0</v>
      </c>
      <c r="F271" s="36">
        <f ca="1">SUMIFS(СВЦЭМ!$G$40:$G$783,СВЦЭМ!$A$40:$A$783,$A271,СВЦЭМ!$B$39:$B$782,F$261)+'СЕТ СН'!$F$15</f>
        <v>0</v>
      </c>
      <c r="G271" s="36">
        <f ca="1">SUMIFS(СВЦЭМ!$G$40:$G$783,СВЦЭМ!$A$40:$A$783,$A271,СВЦЭМ!$B$39:$B$782,G$261)+'СЕТ СН'!$F$15</f>
        <v>0</v>
      </c>
      <c r="H271" s="36">
        <f ca="1">SUMIFS(СВЦЭМ!$G$40:$G$783,СВЦЭМ!$A$40:$A$783,$A271,СВЦЭМ!$B$39:$B$782,H$261)+'СЕТ СН'!$F$15</f>
        <v>0</v>
      </c>
      <c r="I271" s="36">
        <f ca="1">SUMIFS(СВЦЭМ!$G$40:$G$783,СВЦЭМ!$A$40:$A$783,$A271,СВЦЭМ!$B$39:$B$782,I$261)+'СЕТ СН'!$F$15</f>
        <v>0</v>
      </c>
      <c r="J271" s="36">
        <f ca="1">SUMIFS(СВЦЭМ!$G$40:$G$783,СВЦЭМ!$A$40:$A$783,$A271,СВЦЭМ!$B$39:$B$782,J$261)+'СЕТ СН'!$F$15</f>
        <v>0</v>
      </c>
      <c r="K271" s="36">
        <f ca="1">SUMIFS(СВЦЭМ!$G$40:$G$783,СВЦЭМ!$A$40:$A$783,$A271,СВЦЭМ!$B$39:$B$782,K$261)+'СЕТ СН'!$F$15</f>
        <v>0</v>
      </c>
      <c r="L271" s="36">
        <f ca="1">SUMIFS(СВЦЭМ!$G$40:$G$783,СВЦЭМ!$A$40:$A$783,$A271,СВЦЭМ!$B$39:$B$782,L$261)+'СЕТ СН'!$F$15</f>
        <v>0</v>
      </c>
      <c r="M271" s="36">
        <f ca="1">SUMIFS(СВЦЭМ!$G$40:$G$783,СВЦЭМ!$A$40:$A$783,$A271,СВЦЭМ!$B$39:$B$782,M$261)+'СЕТ СН'!$F$15</f>
        <v>0</v>
      </c>
      <c r="N271" s="36">
        <f ca="1">SUMIFS(СВЦЭМ!$G$40:$G$783,СВЦЭМ!$A$40:$A$783,$A271,СВЦЭМ!$B$39:$B$782,N$261)+'СЕТ СН'!$F$15</f>
        <v>0</v>
      </c>
      <c r="O271" s="36">
        <f ca="1">SUMIFS(СВЦЭМ!$G$40:$G$783,СВЦЭМ!$A$40:$A$783,$A271,СВЦЭМ!$B$39:$B$782,O$261)+'СЕТ СН'!$F$15</f>
        <v>0</v>
      </c>
      <c r="P271" s="36">
        <f ca="1">SUMIFS(СВЦЭМ!$G$40:$G$783,СВЦЭМ!$A$40:$A$783,$A271,СВЦЭМ!$B$39:$B$782,P$261)+'СЕТ СН'!$F$15</f>
        <v>0</v>
      </c>
      <c r="Q271" s="36">
        <f ca="1">SUMIFS(СВЦЭМ!$G$40:$G$783,СВЦЭМ!$A$40:$A$783,$A271,СВЦЭМ!$B$39:$B$782,Q$261)+'СЕТ СН'!$F$15</f>
        <v>0</v>
      </c>
      <c r="R271" s="36">
        <f ca="1">SUMIFS(СВЦЭМ!$G$40:$G$783,СВЦЭМ!$A$40:$A$783,$A271,СВЦЭМ!$B$39:$B$782,R$261)+'СЕТ СН'!$F$15</f>
        <v>0</v>
      </c>
      <c r="S271" s="36">
        <f ca="1">SUMIFS(СВЦЭМ!$G$40:$G$783,СВЦЭМ!$A$40:$A$783,$A271,СВЦЭМ!$B$39:$B$782,S$261)+'СЕТ СН'!$F$15</f>
        <v>0</v>
      </c>
      <c r="T271" s="36">
        <f ca="1">SUMIFS(СВЦЭМ!$G$40:$G$783,СВЦЭМ!$A$40:$A$783,$A271,СВЦЭМ!$B$39:$B$782,T$261)+'СЕТ СН'!$F$15</f>
        <v>0</v>
      </c>
      <c r="U271" s="36">
        <f ca="1">SUMIFS(СВЦЭМ!$G$40:$G$783,СВЦЭМ!$A$40:$A$783,$A271,СВЦЭМ!$B$39:$B$782,U$261)+'СЕТ СН'!$F$15</f>
        <v>0</v>
      </c>
      <c r="V271" s="36">
        <f ca="1">SUMIFS(СВЦЭМ!$G$40:$G$783,СВЦЭМ!$A$40:$A$783,$A271,СВЦЭМ!$B$39:$B$782,V$261)+'СЕТ СН'!$F$15</f>
        <v>0</v>
      </c>
      <c r="W271" s="36">
        <f ca="1">SUMIFS(СВЦЭМ!$G$40:$G$783,СВЦЭМ!$A$40:$A$783,$A271,СВЦЭМ!$B$39:$B$782,W$261)+'СЕТ СН'!$F$15</f>
        <v>0</v>
      </c>
      <c r="X271" s="36">
        <f ca="1">SUMIFS(СВЦЭМ!$G$40:$G$783,СВЦЭМ!$A$40:$A$783,$A271,СВЦЭМ!$B$39:$B$782,X$261)+'СЕТ СН'!$F$15</f>
        <v>0</v>
      </c>
      <c r="Y271" s="36">
        <f ca="1">SUMIFS(СВЦЭМ!$G$40:$G$783,СВЦЭМ!$A$40:$A$783,$A271,СВЦЭМ!$B$39:$B$782,Y$261)+'СЕТ СН'!$F$15</f>
        <v>0</v>
      </c>
    </row>
    <row r="272" spans="1:27" ht="15.75" hidden="1" x14ac:dyDescent="0.2">
      <c r="A272" s="35">
        <f t="shared" si="7"/>
        <v>44845</v>
      </c>
      <c r="B272" s="36">
        <f ca="1">SUMIFS(СВЦЭМ!$G$40:$G$783,СВЦЭМ!$A$40:$A$783,$A272,СВЦЭМ!$B$39:$B$782,B$261)+'СЕТ СН'!$F$15</f>
        <v>0</v>
      </c>
      <c r="C272" s="36">
        <f ca="1">SUMIFS(СВЦЭМ!$G$40:$G$783,СВЦЭМ!$A$40:$A$783,$A272,СВЦЭМ!$B$39:$B$782,C$261)+'СЕТ СН'!$F$15</f>
        <v>0</v>
      </c>
      <c r="D272" s="36">
        <f ca="1">SUMIFS(СВЦЭМ!$G$40:$G$783,СВЦЭМ!$A$40:$A$783,$A272,СВЦЭМ!$B$39:$B$782,D$261)+'СЕТ СН'!$F$15</f>
        <v>0</v>
      </c>
      <c r="E272" s="36">
        <f ca="1">SUMIFS(СВЦЭМ!$G$40:$G$783,СВЦЭМ!$A$40:$A$783,$A272,СВЦЭМ!$B$39:$B$782,E$261)+'СЕТ СН'!$F$15</f>
        <v>0</v>
      </c>
      <c r="F272" s="36">
        <f ca="1">SUMIFS(СВЦЭМ!$G$40:$G$783,СВЦЭМ!$A$40:$A$783,$A272,СВЦЭМ!$B$39:$B$782,F$261)+'СЕТ СН'!$F$15</f>
        <v>0</v>
      </c>
      <c r="G272" s="36">
        <f ca="1">SUMIFS(СВЦЭМ!$G$40:$G$783,СВЦЭМ!$A$40:$A$783,$A272,СВЦЭМ!$B$39:$B$782,G$261)+'СЕТ СН'!$F$15</f>
        <v>0</v>
      </c>
      <c r="H272" s="36">
        <f ca="1">SUMIFS(СВЦЭМ!$G$40:$G$783,СВЦЭМ!$A$40:$A$783,$A272,СВЦЭМ!$B$39:$B$782,H$261)+'СЕТ СН'!$F$15</f>
        <v>0</v>
      </c>
      <c r="I272" s="36">
        <f ca="1">SUMIFS(СВЦЭМ!$G$40:$G$783,СВЦЭМ!$A$40:$A$783,$A272,СВЦЭМ!$B$39:$B$782,I$261)+'СЕТ СН'!$F$15</f>
        <v>0</v>
      </c>
      <c r="J272" s="36">
        <f ca="1">SUMIFS(СВЦЭМ!$G$40:$G$783,СВЦЭМ!$A$40:$A$783,$A272,СВЦЭМ!$B$39:$B$782,J$261)+'СЕТ СН'!$F$15</f>
        <v>0</v>
      </c>
      <c r="K272" s="36">
        <f ca="1">SUMIFS(СВЦЭМ!$G$40:$G$783,СВЦЭМ!$A$40:$A$783,$A272,СВЦЭМ!$B$39:$B$782,K$261)+'СЕТ СН'!$F$15</f>
        <v>0</v>
      </c>
      <c r="L272" s="36">
        <f ca="1">SUMIFS(СВЦЭМ!$G$40:$G$783,СВЦЭМ!$A$40:$A$783,$A272,СВЦЭМ!$B$39:$B$782,L$261)+'СЕТ СН'!$F$15</f>
        <v>0</v>
      </c>
      <c r="M272" s="36">
        <f ca="1">SUMIFS(СВЦЭМ!$G$40:$G$783,СВЦЭМ!$A$40:$A$783,$A272,СВЦЭМ!$B$39:$B$782,M$261)+'СЕТ СН'!$F$15</f>
        <v>0</v>
      </c>
      <c r="N272" s="36">
        <f ca="1">SUMIFS(СВЦЭМ!$G$40:$G$783,СВЦЭМ!$A$40:$A$783,$A272,СВЦЭМ!$B$39:$B$782,N$261)+'СЕТ СН'!$F$15</f>
        <v>0</v>
      </c>
      <c r="O272" s="36">
        <f ca="1">SUMIFS(СВЦЭМ!$G$40:$G$783,СВЦЭМ!$A$40:$A$783,$A272,СВЦЭМ!$B$39:$B$782,O$261)+'СЕТ СН'!$F$15</f>
        <v>0</v>
      </c>
      <c r="P272" s="36">
        <f ca="1">SUMIFS(СВЦЭМ!$G$40:$G$783,СВЦЭМ!$A$40:$A$783,$A272,СВЦЭМ!$B$39:$B$782,P$261)+'СЕТ СН'!$F$15</f>
        <v>0</v>
      </c>
      <c r="Q272" s="36">
        <f ca="1">SUMIFS(СВЦЭМ!$G$40:$G$783,СВЦЭМ!$A$40:$A$783,$A272,СВЦЭМ!$B$39:$B$782,Q$261)+'СЕТ СН'!$F$15</f>
        <v>0</v>
      </c>
      <c r="R272" s="36">
        <f ca="1">SUMIFS(СВЦЭМ!$G$40:$G$783,СВЦЭМ!$A$40:$A$783,$A272,СВЦЭМ!$B$39:$B$782,R$261)+'СЕТ СН'!$F$15</f>
        <v>0</v>
      </c>
      <c r="S272" s="36">
        <f ca="1">SUMIFS(СВЦЭМ!$G$40:$G$783,СВЦЭМ!$A$40:$A$783,$A272,СВЦЭМ!$B$39:$B$782,S$261)+'СЕТ СН'!$F$15</f>
        <v>0</v>
      </c>
      <c r="T272" s="36">
        <f ca="1">SUMIFS(СВЦЭМ!$G$40:$G$783,СВЦЭМ!$A$40:$A$783,$A272,СВЦЭМ!$B$39:$B$782,T$261)+'СЕТ СН'!$F$15</f>
        <v>0</v>
      </c>
      <c r="U272" s="36">
        <f ca="1">SUMIFS(СВЦЭМ!$G$40:$G$783,СВЦЭМ!$A$40:$A$783,$A272,СВЦЭМ!$B$39:$B$782,U$261)+'СЕТ СН'!$F$15</f>
        <v>0</v>
      </c>
      <c r="V272" s="36">
        <f ca="1">SUMIFS(СВЦЭМ!$G$40:$G$783,СВЦЭМ!$A$40:$A$783,$A272,СВЦЭМ!$B$39:$B$782,V$261)+'СЕТ СН'!$F$15</f>
        <v>0</v>
      </c>
      <c r="W272" s="36">
        <f ca="1">SUMIFS(СВЦЭМ!$G$40:$G$783,СВЦЭМ!$A$40:$A$783,$A272,СВЦЭМ!$B$39:$B$782,W$261)+'СЕТ СН'!$F$15</f>
        <v>0</v>
      </c>
      <c r="X272" s="36">
        <f ca="1">SUMIFS(СВЦЭМ!$G$40:$G$783,СВЦЭМ!$A$40:$A$783,$A272,СВЦЭМ!$B$39:$B$782,X$261)+'СЕТ СН'!$F$15</f>
        <v>0</v>
      </c>
      <c r="Y272" s="36">
        <f ca="1">SUMIFS(СВЦЭМ!$G$40:$G$783,СВЦЭМ!$A$40:$A$783,$A272,СВЦЭМ!$B$39:$B$782,Y$261)+'СЕТ СН'!$F$15</f>
        <v>0</v>
      </c>
    </row>
    <row r="273" spans="1:25" ht="15.75" hidden="1" x14ac:dyDescent="0.2">
      <c r="A273" s="35">
        <f t="shared" si="7"/>
        <v>44846</v>
      </c>
      <c r="B273" s="36">
        <f ca="1">SUMIFS(СВЦЭМ!$G$40:$G$783,СВЦЭМ!$A$40:$A$783,$A273,СВЦЭМ!$B$39:$B$782,B$261)+'СЕТ СН'!$F$15</f>
        <v>0</v>
      </c>
      <c r="C273" s="36">
        <f ca="1">SUMIFS(СВЦЭМ!$G$40:$G$783,СВЦЭМ!$A$40:$A$783,$A273,СВЦЭМ!$B$39:$B$782,C$261)+'СЕТ СН'!$F$15</f>
        <v>0</v>
      </c>
      <c r="D273" s="36">
        <f ca="1">SUMIFS(СВЦЭМ!$G$40:$G$783,СВЦЭМ!$A$40:$A$783,$A273,СВЦЭМ!$B$39:$B$782,D$261)+'СЕТ СН'!$F$15</f>
        <v>0</v>
      </c>
      <c r="E273" s="36">
        <f ca="1">SUMIFS(СВЦЭМ!$G$40:$G$783,СВЦЭМ!$A$40:$A$783,$A273,СВЦЭМ!$B$39:$B$782,E$261)+'СЕТ СН'!$F$15</f>
        <v>0</v>
      </c>
      <c r="F273" s="36">
        <f ca="1">SUMIFS(СВЦЭМ!$G$40:$G$783,СВЦЭМ!$A$40:$A$783,$A273,СВЦЭМ!$B$39:$B$782,F$261)+'СЕТ СН'!$F$15</f>
        <v>0</v>
      </c>
      <c r="G273" s="36">
        <f ca="1">SUMIFS(СВЦЭМ!$G$40:$G$783,СВЦЭМ!$A$40:$A$783,$A273,СВЦЭМ!$B$39:$B$782,G$261)+'СЕТ СН'!$F$15</f>
        <v>0</v>
      </c>
      <c r="H273" s="36">
        <f ca="1">SUMIFS(СВЦЭМ!$G$40:$G$783,СВЦЭМ!$A$40:$A$783,$A273,СВЦЭМ!$B$39:$B$782,H$261)+'СЕТ СН'!$F$15</f>
        <v>0</v>
      </c>
      <c r="I273" s="36">
        <f ca="1">SUMIFS(СВЦЭМ!$G$40:$G$783,СВЦЭМ!$A$40:$A$783,$A273,СВЦЭМ!$B$39:$B$782,I$261)+'СЕТ СН'!$F$15</f>
        <v>0</v>
      </c>
      <c r="J273" s="36">
        <f ca="1">SUMIFS(СВЦЭМ!$G$40:$G$783,СВЦЭМ!$A$40:$A$783,$A273,СВЦЭМ!$B$39:$B$782,J$261)+'СЕТ СН'!$F$15</f>
        <v>0</v>
      </c>
      <c r="K273" s="36">
        <f ca="1">SUMIFS(СВЦЭМ!$G$40:$G$783,СВЦЭМ!$A$40:$A$783,$A273,СВЦЭМ!$B$39:$B$782,K$261)+'СЕТ СН'!$F$15</f>
        <v>0</v>
      </c>
      <c r="L273" s="36">
        <f ca="1">SUMIFS(СВЦЭМ!$G$40:$G$783,СВЦЭМ!$A$40:$A$783,$A273,СВЦЭМ!$B$39:$B$782,L$261)+'СЕТ СН'!$F$15</f>
        <v>0</v>
      </c>
      <c r="M273" s="36">
        <f ca="1">SUMIFS(СВЦЭМ!$G$40:$G$783,СВЦЭМ!$A$40:$A$783,$A273,СВЦЭМ!$B$39:$B$782,M$261)+'СЕТ СН'!$F$15</f>
        <v>0</v>
      </c>
      <c r="N273" s="36">
        <f ca="1">SUMIFS(СВЦЭМ!$G$40:$G$783,СВЦЭМ!$A$40:$A$783,$A273,СВЦЭМ!$B$39:$B$782,N$261)+'СЕТ СН'!$F$15</f>
        <v>0</v>
      </c>
      <c r="O273" s="36">
        <f ca="1">SUMIFS(СВЦЭМ!$G$40:$G$783,СВЦЭМ!$A$40:$A$783,$A273,СВЦЭМ!$B$39:$B$782,O$261)+'СЕТ СН'!$F$15</f>
        <v>0</v>
      </c>
      <c r="P273" s="36">
        <f ca="1">SUMIFS(СВЦЭМ!$G$40:$G$783,СВЦЭМ!$A$40:$A$783,$A273,СВЦЭМ!$B$39:$B$782,P$261)+'СЕТ СН'!$F$15</f>
        <v>0</v>
      </c>
      <c r="Q273" s="36">
        <f ca="1">SUMIFS(СВЦЭМ!$G$40:$G$783,СВЦЭМ!$A$40:$A$783,$A273,СВЦЭМ!$B$39:$B$782,Q$261)+'СЕТ СН'!$F$15</f>
        <v>0</v>
      </c>
      <c r="R273" s="36">
        <f ca="1">SUMIFS(СВЦЭМ!$G$40:$G$783,СВЦЭМ!$A$40:$A$783,$A273,СВЦЭМ!$B$39:$B$782,R$261)+'СЕТ СН'!$F$15</f>
        <v>0</v>
      </c>
      <c r="S273" s="36">
        <f ca="1">SUMIFS(СВЦЭМ!$G$40:$G$783,СВЦЭМ!$A$40:$A$783,$A273,СВЦЭМ!$B$39:$B$782,S$261)+'СЕТ СН'!$F$15</f>
        <v>0</v>
      </c>
      <c r="T273" s="36">
        <f ca="1">SUMIFS(СВЦЭМ!$G$40:$G$783,СВЦЭМ!$A$40:$A$783,$A273,СВЦЭМ!$B$39:$B$782,T$261)+'СЕТ СН'!$F$15</f>
        <v>0</v>
      </c>
      <c r="U273" s="36">
        <f ca="1">SUMIFS(СВЦЭМ!$G$40:$G$783,СВЦЭМ!$A$40:$A$783,$A273,СВЦЭМ!$B$39:$B$782,U$261)+'СЕТ СН'!$F$15</f>
        <v>0</v>
      </c>
      <c r="V273" s="36">
        <f ca="1">SUMIFS(СВЦЭМ!$G$40:$G$783,СВЦЭМ!$A$40:$A$783,$A273,СВЦЭМ!$B$39:$B$782,V$261)+'СЕТ СН'!$F$15</f>
        <v>0</v>
      </c>
      <c r="W273" s="36">
        <f ca="1">SUMIFS(СВЦЭМ!$G$40:$G$783,СВЦЭМ!$A$40:$A$783,$A273,СВЦЭМ!$B$39:$B$782,W$261)+'СЕТ СН'!$F$15</f>
        <v>0</v>
      </c>
      <c r="X273" s="36">
        <f ca="1">SUMIFS(СВЦЭМ!$G$40:$G$783,СВЦЭМ!$A$40:$A$783,$A273,СВЦЭМ!$B$39:$B$782,X$261)+'СЕТ СН'!$F$15</f>
        <v>0</v>
      </c>
      <c r="Y273" s="36">
        <f ca="1">SUMIFS(СВЦЭМ!$G$40:$G$783,СВЦЭМ!$A$40:$A$783,$A273,СВЦЭМ!$B$39:$B$782,Y$261)+'СЕТ СН'!$F$15</f>
        <v>0</v>
      </c>
    </row>
    <row r="274" spans="1:25" ht="15.75" hidden="1" x14ac:dyDescent="0.2">
      <c r="A274" s="35">
        <f t="shared" si="7"/>
        <v>44847</v>
      </c>
      <c r="B274" s="36">
        <f ca="1">SUMIFS(СВЦЭМ!$G$40:$G$783,СВЦЭМ!$A$40:$A$783,$A274,СВЦЭМ!$B$39:$B$782,B$261)+'СЕТ СН'!$F$15</f>
        <v>0</v>
      </c>
      <c r="C274" s="36">
        <f ca="1">SUMIFS(СВЦЭМ!$G$40:$G$783,СВЦЭМ!$A$40:$A$783,$A274,СВЦЭМ!$B$39:$B$782,C$261)+'СЕТ СН'!$F$15</f>
        <v>0</v>
      </c>
      <c r="D274" s="36">
        <f ca="1">SUMIFS(СВЦЭМ!$G$40:$G$783,СВЦЭМ!$A$40:$A$783,$A274,СВЦЭМ!$B$39:$B$782,D$261)+'СЕТ СН'!$F$15</f>
        <v>0</v>
      </c>
      <c r="E274" s="36">
        <f ca="1">SUMIFS(СВЦЭМ!$G$40:$G$783,СВЦЭМ!$A$40:$A$783,$A274,СВЦЭМ!$B$39:$B$782,E$261)+'СЕТ СН'!$F$15</f>
        <v>0</v>
      </c>
      <c r="F274" s="36">
        <f ca="1">SUMIFS(СВЦЭМ!$G$40:$G$783,СВЦЭМ!$A$40:$A$783,$A274,СВЦЭМ!$B$39:$B$782,F$261)+'СЕТ СН'!$F$15</f>
        <v>0</v>
      </c>
      <c r="G274" s="36">
        <f ca="1">SUMIFS(СВЦЭМ!$G$40:$G$783,СВЦЭМ!$A$40:$A$783,$A274,СВЦЭМ!$B$39:$B$782,G$261)+'СЕТ СН'!$F$15</f>
        <v>0</v>
      </c>
      <c r="H274" s="36">
        <f ca="1">SUMIFS(СВЦЭМ!$G$40:$G$783,СВЦЭМ!$A$40:$A$783,$A274,СВЦЭМ!$B$39:$B$782,H$261)+'СЕТ СН'!$F$15</f>
        <v>0</v>
      </c>
      <c r="I274" s="36">
        <f ca="1">SUMIFS(СВЦЭМ!$G$40:$G$783,СВЦЭМ!$A$40:$A$783,$A274,СВЦЭМ!$B$39:$B$782,I$261)+'СЕТ СН'!$F$15</f>
        <v>0</v>
      </c>
      <c r="J274" s="36">
        <f ca="1">SUMIFS(СВЦЭМ!$G$40:$G$783,СВЦЭМ!$A$40:$A$783,$A274,СВЦЭМ!$B$39:$B$782,J$261)+'СЕТ СН'!$F$15</f>
        <v>0</v>
      </c>
      <c r="K274" s="36">
        <f ca="1">SUMIFS(СВЦЭМ!$G$40:$G$783,СВЦЭМ!$A$40:$A$783,$A274,СВЦЭМ!$B$39:$B$782,K$261)+'СЕТ СН'!$F$15</f>
        <v>0</v>
      </c>
      <c r="L274" s="36">
        <f ca="1">SUMIFS(СВЦЭМ!$G$40:$G$783,СВЦЭМ!$A$40:$A$783,$A274,СВЦЭМ!$B$39:$B$782,L$261)+'СЕТ СН'!$F$15</f>
        <v>0</v>
      </c>
      <c r="M274" s="36">
        <f ca="1">SUMIFS(СВЦЭМ!$G$40:$G$783,СВЦЭМ!$A$40:$A$783,$A274,СВЦЭМ!$B$39:$B$782,M$261)+'СЕТ СН'!$F$15</f>
        <v>0</v>
      </c>
      <c r="N274" s="36">
        <f ca="1">SUMIFS(СВЦЭМ!$G$40:$G$783,СВЦЭМ!$A$40:$A$783,$A274,СВЦЭМ!$B$39:$B$782,N$261)+'СЕТ СН'!$F$15</f>
        <v>0</v>
      </c>
      <c r="O274" s="36">
        <f ca="1">SUMIFS(СВЦЭМ!$G$40:$G$783,СВЦЭМ!$A$40:$A$783,$A274,СВЦЭМ!$B$39:$B$782,O$261)+'СЕТ СН'!$F$15</f>
        <v>0</v>
      </c>
      <c r="P274" s="36">
        <f ca="1">SUMIFS(СВЦЭМ!$G$40:$G$783,СВЦЭМ!$A$40:$A$783,$A274,СВЦЭМ!$B$39:$B$782,P$261)+'СЕТ СН'!$F$15</f>
        <v>0</v>
      </c>
      <c r="Q274" s="36">
        <f ca="1">SUMIFS(СВЦЭМ!$G$40:$G$783,СВЦЭМ!$A$40:$A$783,$A274,СВЦЭМ!$B$39:$B$782,Q$261)+'СЕТ СН'!$F$15</f>
        <v>0</v>
      </c>
      <c r="R274" s="36">
        <f ca="1">SUMIFS(СВЦЭМ!$G$40:$G$783,СВЦЭМ!$A$40:$A$783,$A274,СВЦЭМ!$B$39:$B$782,R$261)+'СЕТ СН'!$F$15</f>
        <v>0</v>
      </c>
      <c r="S274" s="36">
        <f ca="1">SUMIFS(СВЦЭМ!$G$40:$G$783,СВЦЭМ!$A$40:$A$783,$A274,СВЦЭМ!$B$39:$B$782,S$261)+'СЕТ СН'!$F$15</f>
        <v>0</v>
      </c>
      <c r="T274" s="36">
        <f ca="1">SUMIFS(СВЦЭМ!$G$40:$G$783,СВЦЭМ!$A$40:$A$783,$A274,СВЦЭМ!$B$39:$B$782,T$261)+'СЕТ СН'!$F$15</f>
        <v>0</v>
      </c>
      <c r="U274" s="36">
        <f ca="1">SUMIFS(СВЦЭМ!$G$40:$G$783,СВЦЭМ!$A$40:$A$783,$A274,СВЦЭМ!$B$39:$B$782,U$261)+'СЕТ СН'!$F$15</f>
        <v>0</v>
      </c>
      <c r="V274" s="36">
        <f ca="1">SUMIFS(СВЦЭМ!$G$40:$G$783,СВЦЭМ!$A$40:$A$783,$A274,СВЦЭМ!$B$39:$B$782,V$261)+'СЕТ СН'!$F$15</f>
        <v>0</v>
      </c>
      <c r="W274" s="36">
        <f ca="1">SUMIFS(СВЦЭМ!$G$40:$G$783,СВЦЭМ!$A$40:$A$783,$A274,СВЦЭМ!$B$39:$B$782,W$261)+'СЕТ СН'!$F$15</f>
        <v>0</v>
      </c>
      <c r="X274" s="36">
        <f ca="1">SUMIFS(СВЦЭМ!$G$40:$G$783,СВЦЭМ!$A$40:$A$783,$A274,СВЦЭМ!$B$39:$B$782,X$261)+'СЕТ СН'!$F$15</f>
        <v>0</v>
      </c>
      <c r="Y274" s="36">
        <f ca="1">SUMIFS(СВЦЭМ!$G$40:$G$783,СВЦЭМ!$A$40:$A$783,$A274,СВЦЭМ!$B$39:$B$782,Y$261)+'СЕТ СН'!$F$15</f>
        <v>0</v>
      </c>
    </row>
    <row r="275" spans="1:25" ht="15.75" hidden="1" x14ac:dyDescent="0.2">
      <c r="A275" s="35">
        <f t="shared" si="7"/>
        <v>44848</v>
      </c>
      <c r="B275" s="36">
        <f ca="1">SUMIFS(СВЦЭМ!$G$40:$G$783,СВЦЭМ!$A$40:$A$783,$A275,СВЦЭМ!$B$39:$B$782,B$261)+'СЕТ СН'!$F$15</f>
        <v>0</v>
      </c>
      <c r="C275" s="36">
        <f ca="1">SUMIFS(СВЦЭМ!$G$40:$G$783,СВЦЭМ!$A$40:$A$783,$A275,СВЦЭМ!$B$39:$B$782,C$261)+'СЕТ СН'!$F$15</f>
        <v>0</v>
      </c>
      <c r="D275" s="36">
        <f ca="1">SUMIFS(СВЦЭМ!$G$40:$G$783,СВЦЭМ!$A$40:$A$783,$A275,СВЦЭМ!$B$39:$B$782,D$261)+'СЕТ СН'!$F$15</f>
        <v>0</v>
      </c>
      <c r="E275" s="36">
        <f ca="1">SUMIFS(СВЦЭМ!$G$40:$G$783,СВЦЭМ!$A$40:$A$783,$A275,СВЦЭМ!$B$39:$B$782,E$261)+'СЕТ СН'!$F$15</f>
        <v>0</v>
      </c>
      <c r="F275" s="36">
        <f ca="1">SUMIFS(СВЦЭМ!$G$40:$G$783,СВЦЭМ!$A$40:$A$783,$A275,СВЦЭМ!$B$39:$B$782,F$261)+'СЕТ СН'!$F$15</f>
        <v>0</v>
      </c>
      <c r="G275" s="36">
        <f ca="1">SUMIFS(СВЦЭМ!$G$40:$G$783,СВЦЭМ!$A$40:$A$783,$A275,СВЦЭМ!$B$39:$B$782,G$261)+'СЕТ СН'!$F$15</f>
        <v>0</v>
      </c>
      <c r="H275" s="36">
        <f ca="1">SUMIFS(СВЦЭМ!$G$40:$G$783,СВЦЭМ!$A$40:$A$783,$A275,СВЦЭМ!$B$39:$B$782,H$261)+'СЕТ СН'!$F$15</f>
        <v>0</v>
      </c>
      <c r="I275" s="36">
        <f ca="1">SUMIFS(СВЦЭМ!$G$40:$G$783,СВЦЭМ!$A$40:$A$783,$A275,СВЦЭМ!$B$39:$B$782,I$261)+'СЕТ СН'!$F$15</f>
        <v>0</v>
      </c>
      <c r="J275" s="36">
        <f ca="1">SUMIFS(СВЦЭМ!$G$40:$G$783,СВЦЭМ!$A$40:$A$783,$A275,СВЦЭМ!$B$39:$B$782,J$261)+'СЕТ СН'!$F$15</f>
        <v>0</v>
      </c>
      <c r="K275" s="36">
        <f ca="1">SUMIFS(СВЦЭМ!$G$40:$G$783,СВЦЭМ!$A$40:$A$783,$A275,СВЦЭМ!$B$39:$B$782,K$261)+'СЕТ СН'!$F$15</f>
        <v>0</v>
      </c>
      <c r="L275" s="36">
        <f ca="1">SUMIFS(СВЦЭМ!$G$40:$G$783,СВЦЭМ!$A$40:$A$783,$A275,СВЦЭМ!$B$39:$B$782,L$261)+'СЕТ СН'!$F$15</f>
        <v>0</v>
      </c>
      <c r="M275" s="36">
        <f ca="1">SUMIFS(СВЦЭМ!$G$40:$G$783,СВЦЭМ!$A$40:$A$783,$A275,СВЦЭМ!$B$39:$B$782,M$261)+'СЕТ СН'!$F$15</f>
        <v>0</v>
      </c>
      <c r="N275" s="36">
        <f ca="1">SUMIFS(СВЦЭМ!$G$40:$G$783,СВЦЭМ!$A$40:$A$783,$A275,СВЦЭМ!$B$39:$B$782,N$261)+'СЕТ СН'!$F$15</f>
        <v>0</v>
      </c>
      <c r="O275" s="36">
        <f ca="1">SUMIFS(СВЦЭМ!$G$40:$G$783,СВЦЭМ!$A$40:$A$783,$A275,СВЦЭМ!$B$39:$B$782,O$261)+'СЕТ СН'!$F$15</f>
        <v>0</v>
      </c>
      <c r="P275" s="36">
        <f ca="1">SUMIFS(СВЦЭМ!$G$40:$G$783,СВЦЭМ!$A$40:$A$783,$A275,СВЦЭМ!$B$39:$B$782,P$261)+'СЕТ СН'!$F$15</f>
        <v>0</v>
      </c>
      <c r="Q275" s="36">
        <f ca="1">SUMIFS(СВЦЭМ!$G$40:$G$783,СВЦЭМ!$A$40:$A$783,$A275,СВЦЭМ!$B$39:$B$782,Q$261)+'СЕТ СН'!$F$15</f>
        <v>0</v>
      </c>
      <c r="R275" s="36">
        <f ca="1">SUMIFS(СВЦЭМ!$G$40:$G$783,СВЦЭМ!$A$40:$A$783,$A275,СВЦЭМ!$B$39:$B$782,R$261)+'СЕТ СН'!$F$15</f>
        <v>0</v>
      </c>
      <c r="S275" s="36">
        <f ca="1">SUMIFS(СВЦЭМ!$G$40:$G$783,СВЦЭМ!$A$40:$A$783,$A275,СВЦЭМ!$B$39:$B$782,S$261)+'СЕТ СН'!$F$15</f>
        <v>0</v>
      </c>
      <c r="T275" s="36">
        <f ca="1">SUMIFS(СВЦЭМ!$G$40:$G$783,СВЦЭМ!$A$40:$A$783,$A275,СВЦЭМ!$B$39:$B$782,T$261)+'СЕТ СН'!$F$15</f>
        <v>0</v>
      </c>
      <c r="U275" s="36">
        <f ca="1">SUMIFS(СВЦЭМ!$G$40:$G$783,СВЦЭМ!$A$40:$A$783,$A275,СВЦЭМ!$B$39:$B$782,U$261)+'СЕТ СН'!$F$15</f>
        <v>0</v>
      </c>
      <c r="V275" s="36">
        <f ca="1">SUMIFS(СВЦЭМ!$G$40:$G$783,СВЦЭМ!$A$40:$A$783,$A275,СВЦЭМ!$B$39:$B$782,V$261)+'СЕТ СН'!$F$15</f>
        <v>0</v>
      </c>
      <c r="W275" s="36">
        <f ca="1">SUMIFS(СВЦЭМ!$G$40:$G$783,СВЦЭМ!$A$40:$A$783,$A275,СВЦЭМ!$B$39:$B$782,W$261)+'СЕТ СН'!$F$15</f>
        <v>0</v>
      </c>
      <c r="X275" s="36">
        <f ca="1">SUMIFS(СВЦЭМ!$G$40:$G$783,СВЦЭМ!$A$40:$A$783,$A275,СВЦЭМ!$B$39:$B$782,X$261)+'СЕТ СН'!$F$15</f>
        <v>0</v>
      </c>
      <c r="Y275" s="36">
        <f ca="1">SUMIFS(СВЦЭМ!$G$40:$G$783,СВЦЭМ!$A$40:$A$783,$A275,СВЦЭМ!$B$39:$B$782,Y$261)+'СЕТ СН'!$F$15</f>
        <v>0</v>
      </c>
    </row>
    <row r="276" spans="1:25" ht="15.75" hidden="1" x14ac:dyDescent="0.2">
      <c r="A276" s="35">
        <f t="shared" si="7"/>
        <v>44849</v>
      </c>
      <c r="B276" s="36">
        <f ca="1">SUMIFS(СВЦЭМ!$G$40:$G$783,СВЦЭМ!$A$40:$A$783,$A276,СВЦЭМ!$B$39:$B$782,B$261)+'СЕТ СН'!$F$15</f>
        <v>0</v>
      </c>
      <c r="C276" s="36">
        <f ca="1">SUMIFS(СВЦЭМ!$G$40:$G$783,СВЦЭМ!$A$40:$A$783,$A276,СВЦЭМ!$B$39:$B$782,C$261)+'СЕТ СН'!$F$15</f>
        <v>0</v>
      </c>
      <c r="D276" s="36">
        <f ca="1">SUMIFS(СВЦЭМ!$G$40:$G$783,СВЦЭМ!$A$40:$A$783,$A276,СВЦЭМ!$B$39:$B$782,D$261)+'СЕТ СН'!$F$15</f>
        <v>0</v>
      </c>
      <c r="E276" s="36">
        <f ca="1">SUMIFS(СВЦЭМ!$G$40:$G$783,СВЦЭМ!$A$40:$A$783,$A276,СВЦЭМ!$B$39:$B$782,E$261)+'СЕТ СН'!$F$15</f>
        <v>0</v>
      </c>
      <c r="F276" s="36">
        <f ca="1">SUMIFS(СВЦЭМ!$G$40:$G$783,СВЦЭМ!$A$40:$A$783,$A276,СВЦЭМ!$B$39:$B$782,F$261)+'СЕТ СН'!$F$15</f>
        <v>0</v>
      </c>
      <c r="G276" s="36">
        <f ca="1">SUMIFS(СВЦЭМ!$G$40:$G$783,СВЦЭМ!$A$40:$A$783,$A276,СВЦЭМ!$B$39:$B$782,G$261)+'СЕТ СН'!$F$15</f>
        <v>0</v>
      </c>
      <c r="H276" s="36">
        <f ca="1">SUMIFS(СВЦЭМ!$G$40:$G$783,СВЦЭМ!$A$40:$A$783,$A276,СВЦЭМ!$B$39:$B$782,H$261)+'СЕТ СН'!$F$15</f>
        <v>0</v>
      </c>
      <c r="I276" s="36">
        <f ca="1">SUMIFS(СВЦЭМ!$G$40:$G$783,СВЦЭМ!$A$40:$A$783,$A276,СВЦЭМ!$B$39:$B$782,I$261)+'СЕТ СН'!$F$15</f>
        <v>0</v>
      </c>
      <c r="J276" s="36">
        <f ca="1">SUMIFS(СВЦЭМ!$G$40:$G$783,СВЦЭМ!$A$40:$A$783,$A276,СВЦЭМ!$B$39:$B$782,J$261)+'СЕТ СН'!$F$15</f>
        <v>0</v>
      </c>
      <c r="K276" s="36">
        <f ca="1">SUMIFS(СВЦЭМ!$G$40:$G$783,СВЦЭМ!$A$40:$A$783,$A276,СВЦЭМ!$B$39:$B$782,K$261)+'СЕТ СН'!$F$15</f>
        <v>0</v>
      </c>
      <c r="L276" s="36">
        <f ca="1">SUMIFS(СВЦЭМ!$G$40:$G$783,СВЦЭМ!$A$40:$A$783,$A276,СВЦЭМ!$B$39:$B$782,L$261)+'СЕТ СН'!$F$15</f>
        <v>0</v>
      </c>
      <c r="M276" s="36">
        <f ca="1">SUMIFS(СВЦЭМ!$G$40:$G$783,СВЦЭМ!$A$40:$A$783,$A276,СВЦЭМ!$B$39:$B$782,M$261)+'СЕТ СН'!$F$15</f>
        <v>0</v>
      </c>
      <c r="N276" s="36">
        <f ca="1">SUMIFS(СВЦЭМ!$G$40:$G$783,СВЦЭМ!$A$40:$A$783,$A276,СВЦЭМ!$B$39:$B$782,N$261)+'СЕТ СН'!$F$15</f>
        <v>0</v>
      </c>
      <c r="O276" s="36">
        <f ca="1">SUMIFS(СВЦЭМ!$G$40:$G$783,СВЦЭМ!$A$40:$A$783,$A276,СВЦЭМ!$B$39:$B$782,O$261)+'СЕТ СН'!$F$15</f>
        <v>0</v>
      </c>
      <c r="P276" s="36">
        <f ca="1">SUMIFS(СВЦЭМ!$G$40:$G$783,СВЦЭМ!$A$40:$A$783,$A276,СВЦЭМ!$B$39:$B$782,P$261)+'СЕТ СН'!$F$15</f>
        <v>0</v>
      </c>
      <c r="Q276" s="36">
        <f ca="1">SUMIFS(СВЦЭМ!$G$40:$G$783,СВЦЭМ!$A$40:$A$783,$A276,СВЦЭМ!$B$39:$B$782,Q$261)+'СЕТ СН'!$F$15</f>
        <v>0</v>
      </c>
      <c r="R276" s="36">
        <f ca="1">SUMIFS(СВЦЭМ!$G$40:$G$783,СВЦЭМ!$A$40:$A$783,$A276,СВЦЭМ!$B$39:$B$782,R$261)+'СЕТ СН'!$F$15</f>
        <v>0</v>
      </c>
      <c r="S276" s="36">
        <f ca="1">SUMIFS(СВЦЭМ!$G$40:$G$783,СВЦЭМ!$A$40:$A$783,$A276,СВЦЭМ!$B$39:$B$782,S$261)+'СЕТ СН'!$F$15</f>
        <v>0</v>
      </c>
      <c r="T276" s="36">
        <f ca="1">SUMIFS(СВЦЭМ!$G$40:$G$783,СВЦЭМ!$A$40:$A$783,$A276,СВЦЭМ!$B$39:$B$782,T$261)+'СЕТ СН'!$F$15</f>
        <v>0</v>
      </c>
      <c r="U276" s="36">
        <f ca="1">SUMIFS(СВЦЭМ!$G$40:$G$783,СВЦЭМ!$A$40:$A$783,$A276,СВЦЭМ!$B$39:$B$782,U$261)+'СЕТ СН'!$F$15</f>
        <v>0</v>
      </c>
      <c r="V276" s="36">
        <f ca="1">SUMIFS(СВЦЭМ!$G$40:$G$783,СВЦЭМ!$A$40:$A$783,$A276,СВЦЭМ!$B$39:$B$782,V$261)+'СЕТ СН'!$F$15</f>
        <v>0</v>
      </c>
      <c r="W276" s="36">
        <f ca="1">SUMIFS(СВЦЭМ!$G$40:$G$783,СВЦЭМ!$A$40:$A$783,$A276,СВЦЭМ!$B$39:$B$782,W$261)+'СЕТ СН'!$F$15</f>
        <v>0</v>
      </c>
      <c r="X276" s="36">
        <f ca="1">SUMIFS(СВЦЭМ!$G$40:$G$783,СВЦЭМ!$A$40:$A$783,$A276,СВЦЭМ!$B$39:$B$782,X$261)+'СЕТ СН'!$F$15</f>
        <v>0</v>
      </c>
      <c r="Y276" s="36">
        <f ca="1">SUMIFS(СВЦЭМ!$G$40:$G$783,СВЦЭМ!$A$40:$A$783,$A276,СВЦЭМ!$B$39:$B$782,Y$261)+'СЕТ СН'!$F$15</f>
        <v>0</v>
      </c>
    </row>
    <row r="277" spans="1:25" ht="15.75" hidden="1" x14ac:dyDescent="0.2">
      <c r="A277" s="35">
        <f t="shared" si="7"/>
        <v>44850</v>
      </c>
      <c r="B277" s="36">
        <f ca="1">SUMIFS(СВЦЭМ!$G$40:$G$783,СВЦЭМ!$A$40:$A$783,$A277,СВЦЭМ!$B$39:$B$782,B$261)+'СЕТ СН'!$F$15</f>
        <v>0</v>
      </c>
      <c r="C277" s="36">
        <f ca="1">SUMIFS(СВЦЭМ!$G$40:$G$783,СВЦЭМ!$A$40:$A$783,$A277,СВЦЭМ!$B$39:$B$782,C$261)+'СЕТ СН'!$F$15</f>
        <v>0</v>
      </c>
      <c r="D277" s="36">
        <f ca="1">SUMIFS(СВЦЭМ!$G$40:$G$783,СВЦЭМ!$A$40:$A$783,$A277,СВЦЭМ!$B$39:$B$782,D$261)+'СЕТ СН'!$F$15</f>
        <v>0</v>
      </c>
      <c r="E277" s="36">
        <f ca="1">SUMIFS(СВЦЭМ!$G$40:$G$783,СВЦЭМ!$A$40:$A$783,$A277,СВЦЭМ!$B$39:$B$782,E$261)+'СЕТ СН'!$F$15</f>
        <v>0</v>
      </c>
      <c r="F277" s="36">
        <f ca="1">SUMIFS(СВЦЭМ!$G$40:$G$783,СВЦЭМ!$A$40:$A$783,$A277,СВЦЭМ!$B$39:$B$782,F$261)+'СЕТ СН'!$F$15</f>
        <v>0</v>
      </c>
      <c r="G277" s="36">
        <f ca="1">SUMIFS(СВЦЭМ!$G$40:$G$783,СВЦЭМ!$A$40:$A$783,$A277,СВЦЭМ!$B$39:$B$782,G$261)+'СЕТ СН'!$F$15</f>
        <v>0</v>
      </c>
      <c r="H277" s="36">
        <f ca="1">SUMIFS(СВЦЭМ!$G$40:$G$783,СВЦЭМ!$A$40:$A$783,$A277,СВЦЭМ!$B$39:$B$782,H$261)+'СЕТ СН'!$F$15</f>
        <v>0</v>
      </c>
      <c r="I277" s="36">
        <f ca="1">SUMIFS(СВЦЭМ!$G$40:$G$783,СВЦЭМ!$A$40:$A$783,$A277,СВЦЭМ!$B$39:$B$782,I$261)+'СЕТ СН'!$F$15</f>
        <v>0</v>
      </c>
      <c r="J277" s="36">
        <f ca="1">SUMIFS(СВЦЭМ!$G$40:$G$783,СВЦЭМ!$A$40:$A$783,$A277,СВЦЭМ!$B$39:$B$782,J$261)+'СЕТ СН'!$F$15</f>
        <v>0</v>
      </c>
      <c r="K277" s="36">
        <f ca="1">SUMIFS(СВЦЭМ!$G$40:$G$783,СВЦЭМ!$A$40:$A$783,$A277,СВЦЭМ!$B$39:$B$782,K$261)+'СЕТ СН'!$F$15</f>
        <v>0</v>
      </c>
      <c r="L277" s="36">
        <f ca="1">SUMIFS(СВЦЭМ!$G$40:$G$783,СВЦЭМ!$A$40:$A$783,$A277,СВЦЭМ!$B$39:$B$782,L$261)+'СЕТ СН'!$F$15</f>
        <v>0</v>
      </c>
      <c r="M277" s="36">
        <f ca="1">SUMIFS(СВЦЭМ!$G$40:$G$783,СВЦЭМ!$A$40:$A$783,$A277,СВЦЭМ!$B$39:$B$782,M$261)+'СЕТ СН'!$F$15</f>
        <v>0</v>
      </c>
      <c r="N277" s="36">
        <f ca="1">SUMIFS(СВЦЭМ!$G$40:$G$783,СВЦЭМ!$A$40:$A$783,$A277,СВЦЭМ!$B$39:$B$782,N$261)+'СЕТ СН'!$F$15</f>
        <v>0</v>
      </c>
      <c r="O277" s="36">
        <f ca="1">SUMIFS(СВЦЭМ!$G$40:$G$783,СВЦЭМ!$A$40:$A$783,$A277,СВЦЭМ!$B$39:$B$782,O$261)+'СЕТ СН'!$F$15</f>
        <v>0</v>
      </c>
      <c r="P277" s="36">
        <f ca="1">SUMIFS(СВЦЭМ!$G$40:$G$783,СВЦЭМ!$A$40:$A$783,$A277,СВЦЭМ!$B$39:$B$782,P$261)+'СЕТ СН'!$F$15</f>
        <v>0</v>
      </c>
      <c r="Q277" s="36">
        <f ca="1">SUMIFS(СВЦЭМ!$G$40:$G$783,СВЦЭМ!$A$40:$A$783,$A277,СВЦЭМ!$B$39:$B$782,Q$261)+'СЕТ СН'!$F$15</f>
        <v>0</v>
      </c>
      <c r="R277" s="36">
        <f ca="1">SUMIFS(СВЦЭМ!$G$40:$G$783,СВЦЭМ!$A$40:$A$783,$A277,СВЦЭМ!$B$39:$B$782,R$261)+'СЕТ СН'!$F$15</f>
        <v>0</v>
      </c>
      <c r="S277" s="36">
        <f ca="1">SUMIFS(СВЦЭМ!$G$40:$G$783,СВЦЭМ!$A$40:$A$783,$A277,СВЦЭМ!$B$39:$B$782,S$261)+'СЕТ СН'!$F$15</f>
        <v>0</v>
      </c>
      <c r="T277" s="36">
        <f ca="1">SUMIFS(СВЦЭМ!$G$40:$G$783,СВЦЭМ!$A$40:$A$783,$A277,СВЦЭМ!$B$39:$B$782,T$261)+'СЕТ СН'!$F$15</f>
        <v>0</v>
      </c>
      <c r="U277" s="36">
        <f ca="1">SUMIFS(СВЦЭМ!$G$40:$G$783,СВЦЭМ!$A$40:$A$783,$A277,СВЦЭМ!$B$39:$B$782,U$261)+'СЕТ СН'!$F$15</f>
        <v>0</v>
      </c>
      <c r="V277" s="36">
        <f ca="1">SUMIFS(СВЦЭМ!$G$40:$G$783,СВЦЭМ!$A$40:$A$783,$A277,СВЦЭМ!$B$39:$B$782,V$261)+'СЕТ СН'!$F$15</f>
        <v>0</v>
      </c>
      <c r="W277" s="36">
        <f ca="1">SUMIFS(СВЦЭМ!$G$40:$G$783,СВЦЭМ!$A$40:$A$783,$A277,СВЦЭМ!$B$39:$B$782,W$261)+'СЕТ СН'!$F$15</f>
        <v>0</v>
      </c>
      <c r="X277" s="36">
        <f ca="1">SUMIFS(СВЦЭМ!$G$40:$G$783,СВЦЭМ!$A$40:$A$783,$A277,СВЦЭМ!$B$39:$B$782,X$261)+'СЕТ СН'!$F$15</f>
        <v>0</v>
      </c>
      <c r="Y277" s="36">
        <f ca="1">SUMIFS(СВЦЭМ!$G$40:$G$783,СВЦЭМ!$A$40:$A$783,$A277,СВЦЭМ!$B$39:$B$782,Y$261)+'СЕТ СН'!$F$15</f>
        <v>0</v>
      </c>
    </row>
    <row r="278" spans="1:25" ht="15.75" hidden="1" x14ac:dyDescent="0.2">
      <c r="A278" s="35">
        <f t="shared" si="7"/>
        <v>44851</v>
      </c>
      <c r="B278" s="36">
        <f ca="1">SUMIFS(СВЦЭМ!$G$40:$G$783,СВЦЭМ!$A$40:$A$783,$A278,СВЦЭМ!$B$39:$B$782,B$261)+'СЕТ СН'!$F$15</f>
        <v>0</v>
      </c>
      <c r="C278" s="36">
        <f ca="1">SUMIFS(СВЦЭМ!$G$40:$G$783,СВЦЭМ!$A$40:$A$783,$A278,СВЦЭМ!$B$39:$B$782,C$261)+'СЕТ СН'!$F$15</f>
        <v>0</v>
      </c>
      <c r="D278" s="36">
        <f ca="1">SUMIFS(СВЦЭМ!$G$40:$G$783,СВЦЭМ!$A$40:$A$783,$A278,СВЦЭМ!$B$39:$B$782,D$261)+'СЕТ СН'!$F$15</f>
        <v>0</v>
      </c>
      <c r="E278" s="36">
        <f ca="1">SUMIFS(СВЦЭМ!$G$40:$G$783,СВЦЭМ!$A$40:$A$783,$A278,СВЦЭМ!$B$39:$B$782,E$261)+'СЕТ СН'!$F$15</f>
        <v>0</v>
      </c>
      <c r="F278" s="36">
        <f ca="1">SUMIFS(СВЦЭМ!$G$40:$G$783,СВЦЭМ!$A$40:$A$783,$A278,СВЦЭМ!$B$39:$B$782,F$261)+'СЕТ СН'!$F$15</f>
        <v>0</v>
      </c>
      <c r="G278" s="36">
        <f ca="1">SUMIFS(СВЦЭМ!$G$40:$G$783,СВЦЭМ!$A$40:$A$783,$A278,СВЦЭМ!$B$39:$B$782,G$261)+'СЕТ СН'!$F$15</f>
        <v>0</v>
      </c>
      <c r="H278" s="36">
        <f ca="1">SUMIFS(СВЦЭМ!$G$40:$G$783,СВЦЭМ!$A$40:$A$783,$A278,СВЦЭМ!$B$39:$B$782,H$261)+'СЕТ СН'!$F$15</f>
        <v>0</v>
      </c>
      <c r="I278" s="36">
        <f ca="1">SUMIFS(СВЦЭМ!$G$40:$G$783,СВЦЭМ!$A$40:$A$783,$A278,СВЦЭМ!$B$39:$B$782,I$261)+'СЕТ СН'!$F$15</f>
        <v>0</v>
      </c>
      <c r="J278" s="36">
        <f ca="1">SUMIFS(СВЦЭМ!$G$40:$G$783,СВЦЭМ!$A$40:$A$783,$A278,СВЦЭМ!$B$39:$B$782,J$261)+'СЕТ СН'!$F$15</f>
        <v>0</v>
      </c>
      <c r="K278" s="36">
        <f ca="1">SUMIFS(СВЦЭМ!$G$40:$G$783,СВЦЭМ!$A$40:$A$783,$A278,СВЦЭМ!$B$39:$B$782,K$261)+'СЕТ СН'!$F$15</f>
        <v>0</v>
      </c>
      <c r="L278" s="36">
        <f ca="1">SUMIFS(СВЦЭМ!$G$40:$G$783,СВЦЭМ!$A$40:$A$783,$A278,СВЦЭМ!$B$39:$B$782,L$261)+'СЕТ СН'!$F$15</f>
        <v>0</v>
      </c>
      <c r="M278" s="36">
        <f ca="1">SUMIFS(СВЦЭМ!$G$40:$G$783,СВЦЭМ!$A$40:$A$783,$A278,СВЦЭМ!$B$39:$B$782,M$261)+'СЕТ СН'!$F$15</f>
        <v>0</v>
      </c>
      <c r="N278" s="36">
        <f ca="1">SUMIFS(СВЦЭМ!$G$40:$G$783,СВЦЭМ!$A$40:$A$783,$A278,СВЦЭМ!$B$39:$B$782,N$261)+'СЕТ СН'!$F$15</f>
        <v>0</v>
      </c>
      <c r="O278" s="36">
        <f ca="1">SUMIFS(СВЦЭМ!$G$40:$G$783,СВЦЭМ!$A$40:$A$783,$A278,СВЦЭМ!$B$39:$B$782,O$261)+'СЕТ СН'!$F$15</f>
        <v>0</v>
      </c>
      <c r="P278" s="36">
        <f ca="1">SUMIFS(СВЦЭМ!$G$40:$G$783,СВЦЭМ!$A$40:$A$783,$A278,СВЦЭМ!$B$39:$B$782,P$261)+'СЕТ СН'!$F$15</f>
        <v>0</v>
      </c>
      <c r="Q278" s="36">
        <f ca="1">SUMIFS(СВЦЭМ!$G$40:$G$783,СВЦЭМ!$A$40:$A$783,$A278,СВЦЭМ!$B$39:$B$782,Q$261)+'СЕТ СН'!$F$15</f>
        <v>0</v>
      </c>
      <c r="R278" s="36">
        <f ca="1">SUMIFS(СВЦЭМ!$G$40:$G$783,СВЦЭМ!$A$40:$A$783,$A278,СВЦЭМ!$B$39:$B$782,R$261)+'СЕТ СН'!$F$15</f>
        <v>0</v>
      </c>
      <c r="S278" s="36">
        <f ca="1">SUMIFS(СВЦЭМ!$G$40:$G$783,СВЦЭМ!$A$40:$A$783,$A278,СВЦЭМ!$B$39:$B$782,S$261)+'СЕТ СН'!$F$15</f>
        <v>0</v>
      </c>
      <c r="T278" s="36">
        <f ca="1">SUMIFS(СВЦЭМ!$G$40:$G$783,СВЦЭМ!$A$40:$A$783,$A278,СВЦЭМ!$B$39:$B$782,T$261)+'СЕТ СН'!$F$15</f>
        <v>0</v>
      </c>
      <c r="U278" s="36">
        <f ca="1">SUMIFS(СВЦЭМ!$G$40:$G$783,СВЦЭМ!$A$40:$A$783,$A278,СВЦЭМ!$B$39:$B$782,U$261)+'СЕТ СН'!$F$15</f>
        <v>0</v>
      </c>
      <c r="V278" s="36">
        <f ca="1">SUMIFS(СВЦЭМ!$G$40:$G$783,СВЦЭМ!$A$40:$A$783,$A278,СВЦЭМ!$B$39:$B$782,V$261)+'СЕТ СН'!$F$15</f>
        <v>0</v>
      </c>
      <c r="W278" s="36">
        <f ca="1">SUMIFS(СВЦЭМ!$G$40:$G$783,СВЦЭМ!$A$40:$A$783,$A278,СВЦЭМ!$B$39:$B$782,W$261)+'СЕТ СН'!$F$15</f>
        <v>0</v>
      </c>
      <c r="X278" s="36">
        <f ca="1">SUMIFS(СВЦЭМ!$G$40:$G$783,СВЦЭМ!$A$40:$A$783,$A278,СВЦЭМ!$B$39:$B$782,X$261)+'СЕТ СН'!$F$15</f>
        <v>0</v>
      </c>
      <c r="Y278" s="36">
        <f ca="1">SUMIFS(СВЦЭМ!$G$40:$G$783,СВЦЭМ!$A$40:$A$783,$A278,СВЦЭМ!$B$39:$B$782,Y$261)+'СЕТ СН'!$F$15</f>
        <v>0</v>
      </c>
    </row>
    <row r="279" spans="1:25" ht="15.75" hidden="1" x14ac:dyDescent="0.2">
      <c r="A279" s="35">
        <f t="shared" si="7"/>
        <v>44852</v>
      </c>
      <c r="B279" s="36">
        <f ca="1">SUMIFS(СВЦЭМ!$G$40:$G$783,СВЦЭМ!$A$40:$A$783,$A279,СВЦЭМ!$B$39:$B$782,B$261)+'СЕТ СН'!$F$15</f>
        <v>0</v>
      </c>
      <c r="C279" s="36">
        <f ca="1">SUMIFS(СВЦЭМ!$G$40:$G$783,СВЦЭМ!$A$40:$A$783,$A279,СВЦЭМ!$B$39:$B$782,C$261)+'СЕТ СН'!$F$15</f>
        <v>0</v>
      </c>
      <c r="D279" s="36">
        <f ca="1">SUMIFS(СВЦЭМ!$G$40:$G$783,СВЦЭМ!$A$40:$A$783,$A279,СВЦЭМ!$B$39:$B$782,D$261)+'СЕТ СН'!$F$15</f>
        <v>0</v>
      </c>
      <c r="E279" s="36">
        <f ca="1">SUMIFS(СВЦЭМ!$G$40:$G$783,СВЦЭМ!$A$40:$A$783,$A279,СВЦЭМ!$B$39:$B$782,E$261)+'СЕТ СН'!$F$15</f>
        <v>0</v>
      </c>
      <c r="F279" s="36">
        <f ca="1">SUMIFS(СВЦЭМ!$G$40:$G$783,СВЦЭМ!$A$40:$A$783,$A279,СВЦЭМ!$B$39:$B$782,F$261)+'СЕТ СН'!$F$15</f>
        <v>0</v>
      </c>
      <c r="G279" s="36">
        <f ca="1">SUMIFS(СВЦЭМ!$G$40:$G$783,СВЦЭМ!$A$40:$A$783,$A279,СВЦЭМ!$B$39:$B$782,G$261)+'СЕТ СН'!$F$15</f>
        <v>0</v>
      </c>
      <c r="H279" s="36">
        <f ca="1">SUMIFS(СВЦЭМ!$G$40:$G$783,СВЦЭМ!$A$40:$A$783,$A279,СВЦЭМ!$B$39:$B$782,H$261)+'СЕТ СН'!$F$15</f>
        <v>0</v>
      </c>
      <c r="I279" s="36">
        <f ca="1">SUMIFS(СВЦЭМ!$G$40:$G$783,СВЦЭМ!$A$40:$A$783,$A279,СВЦЭМ!$B$39:$B$782,I$261)+'СЕТ СН'!$F$15</f>
        <v>0</v>
      </c>
      <c r="J279" s="36">
        <f ca="1">SUMIFS(СВЦЭМ!$G$40:$G$783,СВЦЭМ!$A$40:$A$783,$A279,СВЦЭМ!$B$39:$B$782,J$261)+'СЕТ СН'!$F$15</f>
        <v>0</v>
      </c>
      <c r="K279" s="36">
        <f ca="1">SUMIFS(СВЦЭМ!$G$40:$G$783,СВЦЭМ!$A$40:$A$783,$A279,СВЦЭМ!$B$39:$B$782,K$261)+'СЕТ СН'!$F$15</f>
        <v>0</v>
      </c>
      <c r="L279" s="36">
        <f ca="1">SUMIFS(СВЦЭМ!$G$40:$G$783,СВЦЭМ!$A$40:$A$783,$A279,СВЦЭМ!$B$39:$B$782,L$261)+'СЕТ СН'!$F$15</f>
        <v>0</v>
      </c>
      <c r="M279" s="36">
        <f ca="1">SUMIFS(СВЦЭМ!$G$40:$G$783,СВЦЭМ!$A$40:$A$783,$A279,СВЦЭМ!$B$39:$B$782,M$261)+'СЕТ СН'!$F$15</f>
        <v>0</v>
      </c>
      <c r="N279" s="36">
        <f ca="1">SUMIFS(СВЦЭМ!$G$40:$G$783,СВЦЭМ!$A$40:$A$783,$A279,СВЦЭМ!$B$39:$B$782,N$261)+'СЕТ СН'!$F$15</f>
        <v>0</v>
      </c>
      <c r="O279" s="36">
        <f ca="1">SUMIFS(СВЦЭМ!$G$40:$G$783,СВЦЭМ!$A$40:$A$783,$A279,СВЦЭМ!$B$39:$B$782,O$261)+'СЕТ СН'!$F$15</f>
        <v>0</v>
      </c>
      <c r="P279" s="36">
        <f ca="1">SUMIFS(СВЦЭМ!$G$40:$G$783,СВЦЭМ!$A$40:$A$783,$A279,СВЦЭМ!$B$39:$B$782,P$261)+'СЕТ СН'!$F$15</f>
        <v>0</v>
      </c>
      <c r="Q279" s="36">
        <f ca="1">SUMIFS(СВЦЭМ!$G$40:$G$783,СВЦЭМ!$A$40:$A$783,$A279,СВЦЭМ!$B$39:$B$782,Q$261)+'СЕТ СН'!$F$15</f>
        <v>0</v>
      </c>
      <c r="R279" s="36">
        <f ca="1">SUMIFS(СВЦЭМ!$G$40:$G$783,СВЦЭМ!$A$40:$A$783,$A279,СВЦЭМ!$B$39:$B$782,R$261)+'СЕТ СН'!$F$15</f>
        <v>0</v>
      </c>
      <c r="S279" s="36">
        <f ca="1">SUMIFS(СВЦЭМ!$G$40:$G$783,СВЦЭМ!$A$40:$A$783,$A279,СВЦЭМ!$B$39:$B$782,S$261)+'СЕТ СН'!$F$15</f>
        <v>0</v>
      </c>
      <c r="T279" s="36">
        <f ca="1">SUMIFS(СВЦЭМ!$G$40:$G$783,СВЦЭМ!$A$40:$A$783,$A279,СВЦЭМ!$B$39:$B$782,T$261)+'СЕТ СН'!$F$15</f>
        <v>0</v>
      </c>
      <c r="U279" s="36">
        <f ca="1">SUMIFS(СВЦЭМ!$G$40:$G$783,СВЦЭМ!$A$40:$A$783,$A279,СВЦЭМ!$B$39:$B$782,U$261)+'СЕТ СН'!$F$15</f>
        <v>0</v>
      </c>
      <c r="V279" s="36">
        <f ca="1">SUMIFS(СВЦЭМ!$G$40:$G$783,СВЦЭМ!$A$40:$A$783,$A279,СВЦЭМ!$B$39:$B$782,V$261)+'СЕТ СН'!$F$15</f>
        <v>0</v>
      </c>
      <c r="W279" s="36">
        <f ca="1">SUMIFS(СВЦЭМ!$G$40:$G$783,СВЦЭМ!$A$40:$A$783,$A279,СВЦЭМ!$B$39:$B$782,W$261)+'СЕТ СН'!$F$15</f>
        <v>0</v>
      </c>
      <c r="X279" s="36">
        <f ca="1">SUMIFS(СВЦЭМ!$G$40:$G$783,СВЦЭМ!$A$40:$A$783,$A279,СВЦЭМ!$B$39:$B$782,X$261)+'СЕТ СН'!$F$15</f>
        <v>0</v>
      </c>
      <c r="Y279" s="36">
        <f ca="1">SUMIFS(СВЦЭМ!$G$40:$G$783,СВЦЭМ!$A$40:$A$783,$A279,СВЦЭМ!$B$39:$B$782,Y$261)+'СЕТ СН'!$F$15</f>
        <v>0</v>
      </c>
    </row>
    <row r="280" spans="1:25" ht="15.75" hidden="1" x14ac:dyDescent="0.2">
      <c r="A280" s="35">
        <f t="shared" si="7"/>
        <v>44853</v>
      </c>
      <c r="B280" s="36">
        <f ca="1">SUMIFS(СВЦЭМ!$G$40:$G$783,СВЦЭМ!$A$40:$A$783,$A280,СВЦЭМ!$B$39:$B$782,B$261)+'СЕТ СН'!$F$15</f>
        <v>0</v>
      </c>
      <c r="C280" s="36">
        <f ca="1">SUMIFS(СВЦЭМ!$G$40:$G$783,СВЦЭМ!$A$40:$A$783,$A280,СВЦЭМ!$B$39:$B$782,C$261)+'СЕТ СН'!$F$15</f>
        <v>0</v>
      </c>
      <c r="D280" s="36">
        <f ca="1">SUMIFS(СВЦЭМ!$G$40:$G$783,СВЦЭМ!$A$40:$A$783,$A280,СВЦЭМ!$B$39:$B$782,D$261)+'СЕТ СН'!$F$15</f>
        <v>0</v>
      </c>
      <c r="E280" s="36">
        <f ca="1">SUMIFS(СВЦЭМ!$G$40:$G$783,СВЦЭМ!$A$40:$A$783,$A280,СВЦЭМ!$B$39:$B$782,E$261)+'СЕТ СН'!$F$15</f>
        <v>0</v>
      </c>
      <c r="F280" s="36">
        <f ca="1">SUMIFS(СВЦЭМ!$G$40:$G$783,СВЦЭМ!$A$40:$A$783,$A280,СВЦЭМ!$B$39:$B$782,F$261)+'СЕТ СН'!$F$15</f>
        <v>0</v>
      </c>
      <c r="G280" s="36">
        <f ca="1">SUMIFS(СВЦЭМ!$G$40:$G$783,СВЦЭМ!$A$40:$A$783,$A280,СВЦЭМ!$B$39:$B$782,G$261)+'СЕТ СН'!$F$15</f>
        <v>0</v>
      </c>
      <c r="H280" s="36">
        <f ca="1">SUMIFS(СВЦЭМ!$G$40:$G$783,СВЦЭМ!$A$40:$A$783,$A280,СВЦЭМ!$B$39:$B$782,H$261)+'СЕТ СН'!$F$15</f>
        <v>0</v>
      </c>
      <c r="I280" s="36">
        <f ca="1">SUMIFS(СВЦЭМ!$G$40:$G$783,СВЦЭМ!$A$40:$A$783,$A280,СВЦЭМ!$B$39:$B$782,I$261)+'СЕТ СН'!$F$15</f>
        <v>0</v>
      </c>
      <c r="J280" s="36">
        <f ca="1">SUMIFS(СВЦЭМ!$G$40:$G$783,СВЦЭМ!$A$40:$A$783,$A280,СВЦЭМ!$B$39:$B$782,J$261)+'СЕТ СН'!$F$15</f>
        <v>0</v>
      </c>
      <c r="K280" s="36">
        <f ca="1">SUMIFS(СВЦЭМ!$G$40:$G$783,СВЦЭМ!$A$40:$A$783,$A280,СВЦЭМ!$B$39:$B$782,K$261)+'СЕТ СН'!$F$15</f>
        <v>0</v>
      </c>
      <c r="L280" s="36">
        <f ca="1">SUMIFS(СВЦЭМ!$G$40:$G$783,СВЦЭМ!$A$40:$A$783,$A280,СВЦЭМ!$B$39:$B$782,L$261)+'СЕТ СН'!$F$15</f>
        <v>0</v>
      </c>
      <c r="M280" s="36">
        <f ca="1">SUMIFS(СВЦЭМ!$G$40:$G$783,СВЦЭМ!$A$40:$A$783,$A280,СВЦЭМ!$B$39:$B$782,M$261)+'СЕТ СН'!$F$15</f>
        <v>0</v>
      </c>
      <c r="N280" s="36">
        <f ca="1">SUMIFS(СВЦЭМ!$G$40:$G$783,СВЦЭМ!$A$40:$A$783,$A280,СВЦЭМ!$B$39:$B$782,N$261)+'СЕТ СН'!$F$15</f>
        <v>0</v>
      </c>
      <c r="O280" s="36">
        <f ca="1">SUMIFS(СВЦЭМ!$G$40:$G$783,СВЦЭМ!$A$40:$A$783,$A280,СВЦЭМ!$B$39:$B$782,O$261)+'СЕТ СН'!$F$15</f>
        <v>0</v>
      </c>
      <c r="P280" s="36">
        <f ca="1">SUMIFS(СВЦЭМ!$G$40:$G$783,СВЦЭМ!$A$40:$A$783,$A280,СВЦЭМ!$B$39:$B$782,P$261)+'СЕТ СН'!$F$15</f>
        <v>0</v>
      </c>
      <c r="Q280" s="36">
        <f ca="1">SUMIFS(СВЦЭМ!$G$40:$G$783,СВЦЭМ!$A$40:$A$783,$A280,СВЦЭМ!$B$39:$B$782,Q$261)+'СЕТ СН'!$F$15</f>
        <v>0</v>
      </c>
      <c r="R280" s="36">
        <f ca="1">SUMIFS(СВЦЭМ!$G$40:$G$783,СВЦЭМ!$A$40:$A$783,$A280,СВЦЭМ!$B$39:$B$782,R$261)+'СЕТ СН'!$F$15</f>
        <v>0</v>
      </c>
      <c r="S280" s="36">
        <f ca="1">SUMIFS(СВЦЭМ!$G$40:$G$783,СВЦЭМ!$A$40:$A$783,$A280,СВЦЭМ!$B$39:$B$782,S$261)+'СЕТ СН'!$F$15</f>
        <v>0</v>
      </c>
      <c r="T280" s="36">
        <f ca="1">SUMIFS(СВЦЭМ!$G$40:$G$783,СВЦЭМ!$A$40:$A$783,$A280,СВЦЭМ!$B$39:$B$782,T$261)+'СЕТ СН'!$F$15</f>
        <v>0</v>
      </c>
      <c r="U280" s="36">
        <f ca="1">SUMIFS(СВЦЭМ!$G$40:$G$783,СВЦЭМ!$A$40:$A$783,$A280,СВЦЭМ!$B$39:$B$782,U$261)+'СЕТ СН'!$F$15</f>
        <v>0</v>
      </c>
      <c r="V280" s="36">
        <f ca="1">SUMIFS(СВЦЭМ!$G$40:$G$783,СВЦЭМ!$A$40:$A$783,$A280,СВЦЭМ!$B$39:$B$782,V$261)+'СЕТ СН'!$F$15</f>
        <v>0</v>
      </c>
      <c r="W280" s="36">
        <f ca="1">SUMIFS(СВЦЭМ!$G$40:$G$783,СВЦЭМ!$A$40:$A$783,$A280,СВЦЭМ!$B$39:$B$782,W$261)+'СЕТ СН'!$F$15</f>
        <v>0</v>
      </c>
      <c r="X280" s="36">
        <f ca="1">SUMIFS(СВЦЭМ!$G$40:$G$783,СВЦЭМ!$A$40:$A$783,$A280,СВЦЭМ!$B$39:$B$782,X$261)+'СЕТ СН'!$F$15</f>
        <v>0</v>
      </c>
      <c r="Y280" s="36">
        <f ca="1">SUMIFS(СВЦЭМ!$G$40:$G$783,СВЦЭМ!$A$40:$A$783,$A280,СВЦЭМ!$B$39:$B$782,Y$261)+'СЕТ СН'!$F$15</f>
        <v>0</v>
      </c>
    </row>
    <row r="281" spans="1:25" ht="15.75" hidden="1" x14ac:dyDescent="0.2">
      <c r="A281" s="35">
        <f t="shared" si="7"/>
        <v>44854</v>
      </c>
      <c r="B281" s="36">
        <f ca="1">SUMIFS(СВЦЭМ!$G$40:$G$783,СВЦЭМ!$A$40:$A$783,$A281,СВЦЭМ!$B$39:$B$782,B$261)+'СЕТ СН'!$F$15</f>
        <v>0</v>
      </c>
      <c r="C281" s="36">
        <f ca="1">SUMIFS(СВЦЭМ!$G$40:$G$783,СВЦЭМ!$A$40:$A$783,$A281,СВЦЭМ!$B$39:$B$782,C$261)+'СЕТ СН'!$F$15</f>
        <v>0</v>
      </c>
      <c r="D281" s="36">
        <f ca="1">SUMIFS(СВЦЭМ!$G$40:$G$783,СВЦЭМ!$A$40:$A$783,$A281,СВЦЭМ!$B$39:$B$782,D$261)+'СЕТ СН'!$F$15</f>
        <v>0</v>
      </c>
      <c r="E281" s="36">
        <f ca="1">SUMIFS(СВЦЭМ!$G$40:$G$783,СВЦЭМ!$A$40:$A$783,$A281,СВЦЭМ!$B$39:$B$782,E$261)+'СЕТ СН'!$F$15</f>
        <v>0</v>
      </c>
      <c r="F281" s="36">
        <f ca="1">SUMIFS(СВЦЭМ!$G$40:$G$783,СВЦЭМ!$A$40:$A$783,$A281,СВЦЭМ!$B$39:$B$782,F$261)+'СЕТ СН'!$F$15</f>
        <v>0</v>
      </c>
      <c r="G281" s="36">
        <f ca="1">SUMIFS(СВЦЭМ!$G$40:$G$783,СВЦЭМ!$A$40:$A$783,$A281,СВЦЭМ!$B$39:$B$782,G$261)+'СЕТ СН'!$F$15</f>
        <v>0</v>
      </c>
      <c r="H281" s="36">
        <f ca="1">SUMIFS(СВЦЭМ!$G$40:$G$783,СВЦЭМ!$A$40:$A$783,$A281,СВЦЭМ!$B$39:$B$782,H$261)+'СЕТ СН'!$F$15</f>
        <v>0</v>
      </c>
      <c r="I281" s="36">
        <f ca="1">SUMIFS(СВЦЭМ!$G$40:$G$783,СВЦЭМ!$A$40:$A$783,$A281,СВЦЭМ!$B$39:$B$782,I$261)+'СЕТ СН'!$F$15</f>
        <v>0</v>
      </c>
      <c r="J281" s="36">
        <f ca="1">SUMIFS(СВЦЭМ!$G$40:$G$783,СВЦЭМ!$A$40:$A$783,$A281,СВЦЭМ!$B$39:$B$782,J$261)+'СЕТ СН'!$F$15</f>
        <v>0</v>
      </c>
      <c r="K281" s="36">
        <f ca="1">SUMIFS(СВЦЭМ!$G$40:$G$783,СВЦЭМ!$A$40:$A$783,$A281,СВЦЭМ!$B$39:$B$782,K$261)+'СЕТ СН'!$F$15</f>
        <v>0</v>
      </c>
      <c r="L281" s="36">
        <f ca="1">SUMIFS(СВЦЭМ!$G$40:$G$783,СВЦЭМ!$A$40:$A$783,$A281,СВЦЭМ!$B$39:$B$782,L$261)+'СЕТ СН'!$F$15</f>
        <v>0</v>
      </c>
      <c r="M281" s="36">
        <f ca="1">SUMIFS(СВЦЭМ!$G$40:$G$783,СВЦЭМ!$A$40:$A$783,$A281,СВЦЭМ!$B$39:$B$782,M$261)+'СЕТ СН'!$F$15</f>
        <v>0</v>
      </c>
      <c r="N281" s="36">
        <f ca="1">SUMIFS(СВЦЭМ!$G$40:$G$783,СВЦЭМ!$A$40:$A$783,$A281,СВЦЭМ!$B$39:$B$782,N$261)+'СЕТ СН'!$F$15</f>
        <v>0</v>
      </c>
      <c r="O281" s="36">
        <f ca="1">SUMIFS(СВЦЭМ!$G$40:$G$783,СВЦЭМ!$A$40:$A$783,$A281,СВЦЭМ!$B$39:$B$782,O$261)+'СЕТ СН'!$F$15</f>
        <v>0</v>
      </c>
      <c r="P281" s="36">
        <f ca="1">SUMIFS(СВЦЭМ!$G$40:$G$783,СВЦЭМ!$A$40:$A$783,$A281,СВЦЭМ!$B$39:$B$782,P$261)+'СЕТ СН'!$F$15</f>
        <v>0</v>
      </c>
      <c r="Q281" s="36">
        <f ca="1">SUMIFS(СВЦЭМ!$G$40:$G$783,СВЦЭМ!$A$40:$A$783,$A281,СВЦЭМ!$B$39:$B$782,Q$261)+'СЕТ СН'!$F$15</f>
        <v>0</v>
      </c>
      <c r="R281" s="36">
        <f ca="1">SUMIFS(СВЦЭМ!$G$40:$G$783,СВЦЭМ!$A$40:$A$783,$A281,СВЦЭМ!$B$39:$B$782,R$261)+'СЕТ СН'!$F$15</f>
        <v>0</v>
      </c>
      <c r="S281" s="36">
        <f ca="1">SUMIFS(СВЦЭМ!$G$40:$G$783,СВЦЭМ!$A$40:$A$783,$A281,СВЦЭМ!$B$39:$B$782,S$261)+'СЕТ СН'!$F$15</f>
        <v>0</v>
      </c>
      <c r="T281" s="36">
        <f ca="1">SUMIFS(СВЦЭМ!$G$40:$G$783,СВЦЭМ!$A$40:$A$783,$A281,СВЦЭМ!$B$39:$B$782,T$261)+'СЕТ СН'!$F$15</f>
        <v>0</v>
      </c>
      <c r="U281" s="36">
        <f ca="1">SUMIFS(СВЦЭМ!$G$40:$G$783,СВЦЭМ!$A$40:$A$783,$A281,СВЦЭМ!$B$39:$B$782,U$261)+'СЕТ СН'!$F$15</f>
        <v>0</v>
      </c>
      <c r="V281" s="36">
        <f ca="1">SUMIFS(СВЦЭМ!$G$40:$G$783,СВЦЭМ!$A$40:$A$783,$A281,СВЦЭМ!$B$39:$B$782,V$261)+'СЕТ СН'!$F$15</f>
        <v>0</v>
      </c>
      <c r="W281" s="36">
        <f ca="1">SUMIFS(СВЦЭМ!$G$40:$G$783,СВЦЭМ!$A$40:$A$783,$A281,СВЦЭМ!$B$39:$B$782,W$261)+'СЕТ СН'!$F$15</f>
        <v>0</v>
      </c>
      <c r="X281" s="36">
        <f ca="1">SUMIFS(СВЦЭМ!$G$40:$G$783,СВЦЭМ!$A$40:$A$783,$A281,СВЦЭМ!$B$39:$B$782,X$261)+'СЕТ СН'!$F$15</f>
        <v>0</v>
      </c>
      <c r="Y281" s="36">
        <f ca="1">SUMIFS(СВЦЭМ!$G$40:$G$783,СВЦЭМ!$A$40:$A$783,$A281,СВЦЭМ!$B$39:$B$782,Y$261)+'СЕТ СН'!$F$15</f>
        <v>0</v>
      </c>
    </row>
    <row r="282" spans="1:25" ht="15.75" hidden="1" x14ac:dyDescent="0.2">
      <c r="A282" s="35">
        <f t="shared" si="7"/>
        <v>44855</v>
      </c>
      <c r="B282" s="36">
        <f ca="1">SUMIFS(СВЦЭМ!$G$40:$G$783,СВЦЭМ!$A$40:$A$783,$A282,СВЦЭМ!$B$39:$B$782,B$261)+'СЕТ СН'!$F$15</f>
        <v>0</v>
      </c>
      <c r="C282" s="36">
        <f ca="1">SUMIFS(СВЦЭМ!$G$40:$G$783,СВЦЭМ!$A$40:$A$783,$A282,СВЦЭМ!$B$39:$B$782,C$261)+'СЕТ СН'!$F$15</f>
        <v>0</v>
      </c>
      <c r="D282" s="36">
        <f ca="1">SUMIFS(СВЦЭМ!$G$40:$G$783,СВЦЭМ!$A$40:$A$783,$A282,СВЦЭМ!$B$39:$B$782,D$261)+'СЕТ СН'!$F$15</f>
        <v>0</v>
      </c>
      <c r="E282" s="36">
        <f ca="1">SUMIFS(СВЦЭМ!$G$40:$G$783,СВЦЭМ!$A$40:$A$783,$A282,СВЦЭМ!$B$39:$B$782,E$261)+'СЕТ СН'!$F$15</f>
        <v>0</v>
      </c>
      <c r="F282" s="36">
        <f ca="1">SUMIFS(СВЦЭМ!$G$40:$G$783,СВЦЭМ!$A$40:$A$783,$A282,СВЦЭМ!$B$39:$B$782,F$261)+'СЕТ СН'!$F$15</f>
        <v>0</v>
      </c>
      <c r="G282" s="36">
        <f ca="1">SUMIFS(СВЦЭМ!$G$40:$G$783,СВЦЭМ!$A$40:$A$783,$A282,СВЦЭМ!$B$39:$B$782,G$261)+'СЕТ СН'!$F$15</f>
        <v>0</v>
      </c>
      <c r="H282" s="36">
        <f ca="1">SUMIFS(СВЦЭМ!$G$40:$G$783,СВЦЭМ!$A$40:$A$783,$A282,СВЦЭМ!$B$39:$B$782,H$261)+'СЕТ СН'!$F$15</f>
        <v>0</v>
      </c>
      <c r="I282" s="36">
        <f ca="1">SUMIFS(СВЦЭМ!$G$40:$G$783,СВЦЭМ!$A$40:$A$783,$A282,СВЦЭМ!$B$39:$B$782,I$261)+'СЕТ СН'!$F$15</f>
        <v>0</v>
      </c>
      <c r="J282" s="36">
        <f ca="1">SUMIFS(СВЦЭМ!$G$40:$G$783,СВЦЭМ!$A$40:$A$783,$A282,СВЦЭМ!$B$39:$B$782,J$261)+'СЕТ СН'!$F$15</f>
        <v>0</v>
      </c>
      <c r="K282" s="36">
        <f ca="1">SUMIFS(СВЦЭМ!$G$40:$G$783,СВЦЭМ!$A$40:$A$783,$A282,СВЦЭМ!$B$39:$B$782,K$261)+'СЕТ СН'!$F$15</f>
        <v>0</v>
      </c>
      <c r="L282" s="36">
        <f ca="1">SUMIFS(СВЦЭМ!$G$40:$G$783,СВЦЭМ!$A$40:$A$783,$A282,СВЦЭМ!$B$39:$B$782,L$261)+'СЕТ СН'!$F$15</f>
        <v>0</v>
      </c>
      <c r="M282" s="36">
        <f ca="1">SUMIFS(СВЦЭМ!$G$40:$G$783,СВЦЭМ!$A$40:$A$783,$A282,СВЦЭМ!$B$39:$B$782,M$261)+'СЕТ СН'!$F$15</f>
        <v>0</v>
      </c>
      <c r="N282" s="36">
        <f ca="1">SUMIFS(СВЦЭМ!$G$40:$G$783,СВЦЭМ!$A$40:$A$783,$A282,СВЦЭМ!$B$39:$B$782,N$261)+'СЕТ СН'!$F$15</f>
        <v>0</v>
      </c>
      <c r="O282" s="36">
        <f ca="1">SUMIFS(СВЦЭМ!$G$40:$G$783,СВЦЭМ!$A$40:$A$783,$A282,СВЦЭМ!$B$39:$B$782,O$261)+'СЕТ СН'!$F$15</f>
        <v>0</v>
      </c>
      <c r="P282" s="36">
        <f ca="1">SUMIFS(СВЦЭМ!$G$40:$G$783,СВЦЭМ!$A$40:$A$783,$A282,СВЦЭМ!$B$39:$B$782,P$261)+'СЕТ СН'!$F$15</f>
        <v>0</v>
      </c>
      <c r="Q282" s="36">
        <f ca="1">SUMIFS(СВЦЭМ!$G$40:$G$783,СВЦЭМ!$A$40:$A$783,$A282,СВЦЭМ!$B$39:$B$782,Q$261)+'СЕТ СН'!$F$15</f>
        <v>0</v>
      </c>
      <c r="R282" s="36">
        <f ca="1">SUMIFS(СВЦЭМ!$G$40:$G$783,СВЦЭМ!$A$40:$A$783,$A282,СВЦЭМ!$B$39:$B$782,R$261)+'СЕТ СН'!$F$15</f>
        <v>0</v>
      </c>
      <c r="S282" s="36">
        <f ca="1">SUMIFS(СВЦЭМ!$G$40:$G$783,СВЦЭМ!$A$40:$A$783,$A282,СВЦЭМ!$B$39:$B$782,S$261)+'СЕТ СН'!$F$15</f>
        <v>0</v>
      </c>
      <c r="T282" s="36">
        <f ca="1">SUMIFS(СВЦЭМ!$G$40:$G$783,СВЦЭМ!$A$40:$A$783,$A282,СВЦЭМ!$B$39:$B$782,T$261)+'СЕТ СН'!$F$15</f>
        <v>0</v>
      </c>
      <c r="U282" s="36">
        <f ca="1">SUMIFS(СВЦЭМ!$G$40:$G$783,СВЦЭМ!$A$40:$A$783,$A282,СВЦЭМ!$B$39:$B$782,U$261)+'СЕТ СН'!$F$15</f>
        <v>0</v>
      </c>
      <c r="V282" s="36">
        <f ca="1">SUMIFS(СВЦЭМ!$G$40:$G$783,СВЦЭМ!$A$40:$A$783,$A282,СВЦЭМ!$B$39:$B$782,V$261)+'СЕТ СН'!$F$15</f>
        <v>0</v>
      </c>
      <c r="W282" s="36">
        <f ca="1">SUMIFS(СВЦЭМ!$G$40:$G$783,СВЦЭМ!$A$40:$A$783,$A282,СВЦЭМ!$B$39:$B$782,W$261)+'СЕТ СН'!$F$15</f>
        <v>0</v>
      </c>
      <c r="X282" s="36">
        <f ca="1">SUMIFS(СВЦЭМ!$G$40:$G$783,СВЦЭМ!$A$40:$A$783,$A282,СВЦЭМ!$B$39:$B$782,X$261)+'СЕТ СН'!$F$15</f>
        <v>0</v>
      </c>
      <c r="Y282" s="36">
        <f ca="1">SUMIFS(СВЦЭМ!$G$40:$G$783,СВЦЭМ!$A$40:$A$783,$A282,СВЦЭМ!$B$39:$B$782,Y$261)+'СЕТ СН'!$F$15</f>
        <v>0</v>
      </c>
    </row>
    <row r="283" spans="1:25" ht="15.75" hidden="1" x14ac:dyDescent="0.2">
      <c r="A283" s="35">
        <f t="shared" si="7"/>
        <v>44856</v>
      </c>
      <c r="B283" s="36">
        <f ca="1">SUMIFS(СВЦЭМ!$G$40:$G$783,СВЦЭМ!$A$40:$A$783,$A283,СВЦЭМ!$B$39:$B$782,B$261)+'СЕТ СН'!$F$15</f>
        <v>0</v>
      </c>
      <c r="C283" s="36">
        <f ca="1">SUMIFS(СВЦЭМ!$G$40:$G$783,СВЦЭМ!$A$40:$A$783,$A283,СВЦЭМ!$B$39:$B$782,C$261)+'СЕТ СН'!$F$15</f>
        <v>0</v>
      </c>
      <c r="D283" s="36">
        <f ca="1">SUMIFS(СВЦЭМ!$G$40:$G$783,СВЦЭМ!$A$40:$A$783,$A283,СВЦЭМ!$B$39:$B$782,D$261)+'СЕТ СН'!$F$15</f>
        <v>0</v>
      </c>
      <c r="E283" s="36">
        <f ca="1">SUMIFS(СВЦЭМ!$G$40:$G$783,СВЦЭМ!$A$40:$A$783,$A283,СВЦЭМ!$B$39:$B$782,E$261)+'СЕТ СН'!$F$15</f>
        <v>0</v>
      </c>
      <c r="F283" s="36">
        <f ca="1">SUMIFS(СВЦЭМ!$G$40:$G$783,СВЦЭМ!$A$40:$A$783,$A283,СВЦЭМ!$B$39:$B$782,F$261)+'СЕТ СН'!$F$15</f>
        <v>0</v>
      </c>
      <c r="G283" s="36">
        <f ca="1">SUMIFS(СВЦЭМ!$G$40:$G$783,СВЦЭМ!$A$40:$A$783,$A283,СВЦЭМ!$B$39:$B$782,G$261)+'СЕТ СН'!$F$15</f>
        <v>0</v>
      </c>
      <c r="H283" s="36">
        <f ca="1">SUMIFS(СВЦЭМ!$G$40:$G$783,СВЦЭМ!$A$40:$A$783,$A283,СВЦЭМ!$B$39:$B$782,H$261)+'СЕТ СН'!$F$15</f>
        <v>0</v>
      </c>
      <c r="I283" s="36">
        <f ca="1">SUMIFS(СВЦЭМ!$G$40:$G$783,СВЦЭМ!$A$40:$A$783,$A283,СВЦЭМ!$B$39:$B$782,I$261)+'СЕТ СН'!$F$15</f>
        <v>0</v>
      </c>
      <c r="J283" s="36">
        <f ca="1">SUMIFS(СВЦЭМ!$G$40:$G$783,СВЦЭМ!$A$40:$A$783,$A283,СВЦЭМ!$B$39:$B$782,J$261)+'СЕТ СН'!$F$15</f>
        <v>0</v>
      </c>
      <c r="K283" s="36">
        <f ca="1">SUMIFS(СВЦЭМ!$G$40:$G$783,СВЦЭМ!$A$40:$A$783,$A283,СВЦЭМ!$B$39:$B$782,K$261)+'СЕТ СН'!$F$15</f>
        <v>0</v>
      </c>
      <c r="L283" s="36">
        <f ca="1">SUMIFS(СВЦЭМ!$G$40:$G$783,СВЦЭМ!$A$40:$A$783,$A283,СВЦЭМ!$B$39:$B$782,L$261)+'СЕТ СН'!$F$15</f>
        <v>0</v>
      </c>
      <c r="M283" s="36">
        <f ca="1">SUMIFS(СВЦЭМ!$G$40:$G$783,СВЦЭМ!$A$40:$A$783,$A283,СВЦЭМ!$B$39:$B$782,M$261)+'СЕТ СН'!$F$15</f>
        <v>0</v>
      </c>
      <c r="N283" s="36">
        <f ca="1">SUMIFS(СВЦЭМ!$G$40:$G$783,СВЦЭМ!$A$40:$A$783,$A283,СВЦЭМ!$B$39:$B$782,N$261)+'СЕТ СН'!$F$15</f>
        <v>0</v>
      </c>
      <c r="O283" s="36">
        <f ca="1">SUMIFS(СВЦЭМ!$G$40:$G$783,СВЦЭМ!$A$40:$A$783,$A283,СВЦЭМ!$B$39:$B$782,O$261)+'СЕТ СН'!$F$15</f>
        <v>0</v>
      </c>
      <c r="P283" s="36">
        <f ca="1">SUMIFS(СВЦЭМ!$G$40:$G$783,СВЦЭМ!$A$40:$A$783,$A283,СВЦЭМ!$B$39:$B$782,P$261)+'СЕТ СН'!$F$15</f>
        <v>0</v>
      </c>
      <c r="Q283" s="36">
        <f ca="1">SUMIFS(СВЦЭМ!$G$40:$G$783,СВЦЭМ!$A$40:$A$783,$A283,СВЦЭМ!$B$39:$B$782,Q$261)+'СЕТ СН'!$F$15</f>
        <v>0</v>
      </c>
      <c r="R283" s="36">
        <f ca="1">SUMIFS(СВЦЭМ!$G$40:$G$783,СВЦЭМ!$A$40:$A$783,$A283,СВЦЭМ!$B$39:$B$782,R$261)+'СЕТ СН'!$F$15</f>
        <v>0</v>
      </c>
      <c r="S283" s="36">
        <f ca="1">SUMIFS(СВЦЭМ!$G$40:$G$783,СВЦЭМ!$A$40:$A$783,$A283,СВЦЭМ!$B$39:$B$782,S$261)+'СЕТ СН'!$F$15</f>
        <v>0</v>
      </c>
      <c r="T283" s="36">
        <f ca="1">SUMIFS(СВЦЭМ!$G$40:$G$783,СВЦЭМ!$A$40:$A$783,$A283,СВЦЭМ!$B$39:$B$782,T$261)+'СЕТ СН'!$F$15</f>
        <v>0</v>
      </c>
      <c r="U283" s="36">
        <f ca="1">SUMIFS(СВЦЭМ!$G$40:$G$783,СВЦЭМ!$A$40:$A$783,$A283,СВЦЭМ!$B$39:$B$782,U$261)+'СЕТ СН'!$F$15</f>
        <v>0</v>
      </c>
      <c r="V283" s="36">
        <f ca="1">SUMIFS(СВЦЭМ!$G$40:$G$783,СВЦЭМ!$A$40:$A$783,$A283,СВЦЭМ!$B$39:$B$782,V$261)+'СЕТ СН'!$F$15</f>
        <v>0</v>
      </c>
      <c r="W283" s="36">
        <f ca="1">SUMIFS(СВЦЭМ!$G$40:$G$783,СВЦЭМ!$A$40:$A$783,$A283,СВЦЭМ!$B$39:$B$782,W$261)+'СЕТ СН'!$F$15</f>
        <v>0</v>
      </c>
      <c r="X283" s="36">
        <f ca="1">SUMIFS(СВЦЭМ!$G$40:$G$783,СВЦЭМ!$A$40:$A$783,$A283,СВЦЭМ!$B$39:$B$782,X$261)+'СЕТ СН'!$F$15</f>
        <v>0</v>
      </c>
      <c r="Y283" s="36">
        <f ca="1">SUMIFS(СВЦЭМ!$G$40:$G$783,СВЦЭМ!$A$40:$A$783,$A283,СВЦЭМ!$B$39:$B$782,Y$261)+'СЕТ СН'!$F$15</f>
        <v>0</v>
      </c>
    </row>
    <row r="284" spans="1:25" ht="15.75" hidden="1" x14ac:dyDescent="0.2">
      <c r="A284" s="35">
        <f t="shared" si="7"/>
        <v>44857</v>
      </c>
      <c r="B284" s="36">
        <f ca="1">SUMIFS(СВЦЭМ!$G$40:$G$783,СВЦЭМ!$A$40:$A$783,$A284,СВЦЭМ!$B$39:$B$782,B$261)+'СЕТ СН'!$F$15</f>
        <v>0</v>
      </c>
      <c r="C284" s="36">
        <f ca="1">SUMIFS(СВЦЭМ!$G$40:$G$783,СВЦЭМ!$A$40:$A$783,$A284,СВЦЭМ!$B$39:$B$782,C$261)+'СЕТ СН'!$F$15</f>
        <v>0</v>
      </c>
      <c r="D284" s="36">
        <f ca="1">SUMIFS(СВЦЭМ!$G$40:$G$783,СВЦЭМ!$A$40:$A$783,$A284,СВЦЭМ!$B$39:$B$782,D$261)+'СЕТ СН'!$F$15</f>
        <v>0</v>
      </c>
      <c r="E284" s="36">
        <f ca="1">SUMIFS(СВЦЭМ!$G$40:$G$783,СВЦЭМ!$A$40:$A$783,$A284,СВЦЭМ!$B$39:$B$782,E$261)+'СЕТ СН'!$F$15</f>
        <v>0</v>
      </c>
      <c r="F284" s="36">
        <f ca="1">SUMIFS(СВЦЭМ!$G$40:$G$783,СВЦЭМ!$A$40:$A$783,$A284,СВЦЭМ!$B$39:$B$782,F$261)+'СЕТ СН'!$F$15</f>
        <v>0</v>
      </c>
      <c r="G284" s="36">
        <f ca="1">SUMIFS(СВЦЭМ!$G$40:$G$783,СВЦЭМ!$A$40:$A$783,$A284,СВЦЭМ!$B$39:$B$782,G$261)+'СЕТ СН'!$F$15</f>
        <v>0</v>
      </c>
      <c r="H284" s="36">
        <f ca="1">SUMIFS(СВЦЭМ!$G$40:$G$783,СВЦЭМ!$A$40:$A$783,$A284,СВЦЭМ!$B$39:$B$782,H$261)+'СЕТ СН'!$F$15</f>
        <v>0</v>
      </c>
      <c r="I284" s="36">
        <f ca="1">SUMIFS(СВЦЭМ!$G$40:$G$783,СВЦЭМ!$A$40:$A$783,$A284,СВЦЭМ!$B$39:$B$782,I$261)+'СЕТ СН'!$F$15</f>
        <v>0</v>
      </c>
      <c r="J284" s="36">
        <f ca="1">SUMIFS(СВЦЭМ!$G$40:$G$783,СВЦЭМ!$A$40:$A$783,$A284,СВЦЭМ!$B$39:$B$782,J$261)+'СЕТ СН'!$F$15</f>
        <v>0</v>
      </c>
      <c r="K284" s="36">
        <f ca="1">SUMIFS(СВЦЭМ!$G$40:$G$783,СВЦЭМ!$A$40:$A$783,$A284,СВЦЭМ!$B$39:$B$782,K$261)+'СЕТ СН'!$F$15</f>
        <v>0</v>
      </c>
      <c r="L284" s="36">
        <f ca="1">SUMIFS(СВЦЭМ!$G$40:$G$783,СВЦЭМ!$A$40:$A$783,$A284,СВЦЭМ!$B$39:$B$782,L$261)+'СЕТ СН'!$F$15</f>
        <v>0</v>
      </c>
      <c r="M284" s="36">
        <f ca="1">SUMIFS(СВЦЭМ!$G$40:$G$783,СВЦЭМ!$A$40:$A$783,$A284,СВЦЭМ!$B$39:$B$782,M$261)+'СЕТ СН'!$F$15</f>
        <v>0</v>
      </c>
      <c r="N284" s="36">
        <f ca="1">SUMIFS(СВЦЭМ!$G$40:$G$783,СВЦЭМ!$A$40:$A$783,$A284,СВЦЭМ!$B$39:$B$782,N$261)+'СЕТ СН'!$F$15</f>
        <v>0</v>
      </c>
      <c r="O284" s="36">
        <f ca="1">SUMIFS(СВЦЭМ!$G$40:$G$783,СВЦЭМ!$A$40:$A$783,$A284,СВЦЭМ!$B$39:$B$782,O$261)+'СЕТ СН'!$F$15</f>
        <v>0</v>
      </c>
      <c r="P284" s="36">
        <f ca="1">SUMIFS(СВЦЭМ!$G$40:$G$783,СВЦЭМ!$A$40:$A$783,$A284,СВЦЭМ!$B$39:$B$782,P$261)+'СЕТ СН'!$F$15</f>
        <v>0</v>
      </c>
      <c r="Q284" s="36">
        <f ca="1">SUMIFS(СВЦЭМ!$G$40:$G$783,СВЦЭМ!$A$40:$A$783,$A284,СВЦЭМ!$B$39:$B$782,Q$261)+'СЕТ СН'!$F$15</f>
        <v>0</v>
      </c>
      <c r="R284" s="36">
        <f ca="1">SUMIFS(СВЦЭМ!$G$40:$G$783,СВЦЭМ!$A$40:$A$783,$A284,СВЦЭМ!$B$39:$B$782,R$261)+'СЕТ СН'!$F$15</f>
        <v>0</v>
      </c>
      <c r="S284" s="36">
        <f ca="1">SUMIFS(СВЦЭМ!$G$40:$G$783,СВЦЭМ!$A$40:$A$783,$A284,СВЦЭМ!$B$39:$B$782,S$261)+'СЕТ СН'!$F$15</f>
        <v>0</v>
      </c>
      <c r="T284" s="36">
        <f ca="1">SUMIFS(СВЦЭМ!$G$40:$G$783,СВЦЭМ!$A$40:$A$783,$A284,СВЦЭМ!$B$39:$B$782,T$261)+'СЕТ СН'!$F$15</f>
        <v>0</v>
      </c>
      <c r="U284" s="36">
        <f ca="1">SUMIFS(СВЦЭМ!$G$40:$G$783,СВЦЭМ!$A$40:$A$783,$A284,СВЦЭМ!$B$39:$B$782,U$261)+'СЕТ СН'!$F$15</f>
        <v>0</v>
      </c>
      <c r="V284" s="36">
        <f ca="1">SUMIFS(СВЦЭМ!$G$40:$G$783,СВЦЭМ!$A$40:$A$783,$A284,СВЦЭМ!$B$39:$B$782,V$261)+'СЕТ СН'!$F$15</f>
        <v>0</v>
      </c>
      <c r="W284" s="36">
        <f ca="1">SUMIFS(СВЦЭМ!$G$40:$G$783,СВЦЭМ!$A$40:$A$783,$A284,СВЦЭМ!$B$39:$B$782,W$261)+'СЕТ СН'!$F$15</f>
        <v>0</v>
      </c>
      <c r="X284" s="36">
        <f ca="1">SUMIFS(СВЦЭМ!$G$40:$G$783,СВЦЭМ!$A$40:$A$783,$A284,СВЦЭМ!$B$39:$B$782,X$261)+'СЕТ СН'!$F$15</f>
        <v>0</v>
      </c>
      <c r="Y284" s="36">
        <f ca="1">SUMIFS(СВЦЭМ!$G$40:$G$783,СВЦЭМ!$A$40:$A$783,$A284,СВЦЭМ!$B$39:$B$782,Y$261)+'СЕТ СН'!$F$15</f>
        <v>0</v>
      </c>
    </row>
    <row r="285" spans="1:25" ht="15.75" hidden="1" x14ac:dyDescent="0.2">
      <c r="A285" s="35">
        <f t="shared" si="7"/>
        <v>44858</v>
      </c>
      <c r="B285" s="36">
        <f ca="1">SUMIFS(СВЦЭМ!$G$40:$G$783,СВЦЭМ!$A$40:$A$783,$A285,СВЦЭМ!$B$39:$B$782,B$261)+'СЕТ СН'!$F$15</f>
        <v>0</v>
      </c>
      <c r="C285" s="36">
        <f ca="1">SUMIFS(СВЦЭМ!$G$40:$G$783,СВЦЭМ!$A$40:$A$783,$A285,СВЦЭМ!$B$39:$B$782,C$261)+'СЕТ СН'!$F$15</f>
        <v>0</v>
      </c>
      <c r="D285" s="36">
        <f ca="1">SUMIFS(СВЦЭМ!$G$40:$G$783,СВЦЭМ!$A$40:$A$783,$A285,СВЦЭМ!$B$39:$B$782,D$261)+'СЕТ СН'!$F$15</f>
        <v>0</v>
      </c>
      <c r="E285" s="36">
        <f ca="1">SUMIFS(СВЦЭМ!$G$40:$G$783,СВЦЭМ!$A$40:$A$783,$A285,СВЦЭМ!$B$39:$B$782,E$261)+'СЕТ СН'!$F$15</f>
        <v>0</v>
      </c>
      <c r="F285" s="36">
        <f ca="1">SUMIFS(СВЦЭМ!$G$40:$G$783,СВЦЭМ!$A$40:$A$783,$A285,СВЦЭМ!$B$39:$B$782,F$261)+'СЕТ СН'!$F$15</f>
        <v>0</v>
      </c>
      <c r="G285" s="36">
        <f ca="1">SUMIFS(СВЦЭМ!$G$40:$G$783,СВЦЭМ!$A$40:$A$783,$A285,СВЦЭМ!$B$39:$B$782,G$261)+'СЕТ СН'!$F$15</f>
        <v>0</v>
      </c>
      <c r="H285" s="36">
        <f ca="1">SUMIFS(СВЦЭМ!$G$40:$G$783,СВЦЭМ!$A$40:$A$783,$A285,СВЦЭМ!$B$39:$B$782,H$261)+'СЕТ СН'!$F$15</f>
        <v>0</v>
      </c>
      <c r="I285" s="36">
        <f ca="1">SUMIFS(СВЦЭМ!$G$40:$G$783,СВЦЭМ!$A$40:$A$783,$A285,СВЦЭМ!$B$39:$B$782,I$261)+'СЕТ СН'!$F$15</f>
        <v>0</v>
      </c>
      <c r="J285" s="36">
        <f ca="1">SUMIFS(СВЦЭМ!$G$40:$G$783,СВЦЭМ!$A$40:$A$783,$A285,СВЦЭМ!$B$39:$B$782,J$261)+'СЕТ СН'!$F$15</f>
        <v>0</v>
      </c>
      <c r="K285" s="36">
        <f ca="1">SUMIFS(СВЦЭМ!$G$40:$G$783,СВЦЭМ!$A$40:$A$783,$A285,СВЦЭМ!$B$39:$B$782,K$261)+'СЕТ СН'!$F$15</f>
        <v>0</v>
      </c>
      <c r="L285" s="36">
        <f ca="1">SUMIFS(СВЦЭМ!$G$40:$G$783,СВЦЭМ!$A$40:$A$783,$A285,СВЦЭМ!$B$39:$B$782,L$261)+'СЕТ СН'!$F$15</f>
        <v>0</v>
      </c>
      <c r="M285" s="36">
        <f ca="1">SUMIFS(СВЦЭМ!$G$40:$G$783,СВЦЭМ!$A$40:$A$783,$A285,СВЦЭМ!$B$39:$B$782,M$261)+'СЕТ СН'!$F$15</f>
        <v>0</v>
      </c>
      <c r="N285" s="36">
        <f ca="1">SUMIFS(СВЦЭМ!$G$40:$G$783,СВЦЭМ!$A$40:$A$783,$A285,СВЦЭМ!$B$39:$B$782,N$261)+'СЕТ СН'!$F$15</f>
        <v>0</v>
      </c>
      <c r="O285" s="36">
        <f ca="1">SUMIFS(СВЦЭМ!$G$40:$G$783,СВЦЭМ!$A$40:$A$783,$A285,СВЦЭМ!$B$39:$B$782,O$261)+'СЕТ СН'!$F$15</f>
        <v>0</v>
      </c>
      <c r="P285" s="36">
        <f ca="1">SUMIFS(СВЦЭМ!$G$40:$G$783,СВЦЭМ!$A$40:$A$783,$A285,СВЦЭМ!$B$39:$B$782,P$261)+'СЕТ СН'!$F$15</f>
        <v>0</v>
      </c>
      <c r="Q285" s="36">
        <f ca="1">SUMIFS(СВЦЭМ!$G$40:$G$783,СВЦЭМ!$A$40:$A$783,$A285,СВЦЭМ!$B$39:$B$782,Q$261)+'СЕТ СН'!$F$15</f>
        <v>0</v>
      </c>
      <c r="R285" s="36">
        <f ca="1">SUMIFS(СВЦЭМ!$G$40:$G$783,СВЦЭМ!$A$40:$A$783,$A285,СВЦЭМ!$B$39:$B$782,R$261)+'СЕТ СН'!$F$15</f>
        <v>0</v>
      </c>
      <c r="S285" s="36">
        <f ca="1">SUMIFS(СВЦЭМ!$G$40:$G$783,СВЦЭМ!$A$40:$A$783,$A285,СВЦЭМ!$B$39:$B$782,S$261)+'СЕТ СН'!$F$15</f>
        <v>0</v>
      </c>
      <c r="T285" s="36">
        <f ca="1">SUMIFS(СВЦЭМ!$G$40:$G$783,СВЦЭМ!$A$40:$A$783,$A285,СВЦЭМ!$B$39:$B$782,T$261)+'СЕТ СН'!$F$15</f>
        <v>0</v>
      </c>
      <c r="U285" s="36">
        <f ca="1">SUMIFS(СВЦЭМ!$G$40:$G$783,СВЦЭМ!$A$40:$A$783,$A285,СВЦЭМ!$B$39:$B$782,U$261)+'СЕТ СН'!$F$15</f>
        <v>0</v>
      </c>
      <c r="V285" s="36">
        <f ca="1">SUMIFS(СВЦЭМ!$G$40:$G$783,СВЦЭМ!$A$40:$A$783,$A285,СВЦЭМ!$B$39:$B$782,V$261)+'СЕТ СН'!$F$15</f>
        <v>0</v>
      </c>
      <c r="W285" s="36">
        <f ca="1">SUMIFS(СВЦЭМ!$G$40:$G$783,СВЦЭМ!$A$40:$A$783,$A285,СВЦЭМ!$B$39:$B$782,W$261)+'СЕТ СН'!$F$15</f>
        <v>0</v>
      </c>
      <c r="X285" s="36">
        <f ca="1">SUMIFS(СВЦЭМ!$G$40:$G$783,СВЦЭМ!$A$40:$A$783,$A285,СВЦЭМ!$B$39:$B$782,X$261)+'СЕТ СН'!$F$15</f>
        <v>0</v>
      </c>
      <c r="Y285" s="36">
        <f ca="1">SUMIFS(СВЦЭМ!$G$40:$G$783,СВЦЭМ!$A$40:$A$783,$A285,СВЦЭМ!$B$39:$B$782,Y$261)+'СЕТ СН'!$F$15</f>
        <v>0</v>
      </c>
    </row>
    <row r="286" spans="1:25" ht="15.75" hidden="1" x14ac:dyDescent="0.2">
      <c r="A286" s="35">
        <f t="shared" si="7"/>
        <v>44859</v>
      </c>
      <c r="B286" s="36">
        <f ca="1">SUMIFS(СВЦЭМ!$G$40:$G$783,СВЦЭМ!$A$40:$A$783,$A286,СВЦЭМ!$B$39:$B$782,B$261)+'СЕТ СН'!$F$15</f>
        <v>0</v>
      </c>
      <c r="C286" s="36">
        <f ca="1">SUMIFS(СВЦЭМ!$G$40:$G$783,СВЦЭМ!$A$40:$A$783,$A286,СВЦЭМ!$B$39:$B$782,C$261)+'СЕТ СН'!$F$15</f>
        <v>0</v>
      </c>
      <c r="D286" s="36">
        <f ca="1">SUMIFS(СВЦЭМ!$G$40:$G$783,СВЦЭМ!$A$40:$A$783,$A286,СВЦЭМ!$B$39:$B$782,D$261)+'СЕТ СН'!$F$15</f>
        <v>0</v>
      </c>
      <c r="E286" s="36">
        <f ca="1">SUMIFS(СВЦЭМ!$G$40:$G$783,СВЦЭМ!$A$40:$A$783,$A286,СВЦЭМ!$B$39:$B$782,E$261)+'СЕТ СН'!$F$15</f>
        <v>0</v>
      </c>
      <c r="F286" s="36">
        <f ca="1">SUMIFS(СВЦЭМ!$G$40:$G$783,СВЦЭМ!$A$40:$A$783,$A286,СВЦЭМ!$B$39:$B$782,F$261)+'СЕТ СН'!$F$15</f>
        <v>0</v>
      </c>
      <c r="G286" s="36">
        <f ca="1">SUMIFS(СВЦЭМ!$G$40:$G$783,СВЦЭМ!$A$40:$A$783,$A286,СВЦЭМ!$B$39:$B$782,G$261)+'СЕТ СН'!$F$15</f>
        <v>0</v>
      </c>
      <c r="H286" s="36">
        <f ca="1">SUMIFS(СВЦЭМ!$G$40:$G$783,СВЦЭМ!$A$40:$A$783,$A286,СВЦЭМ!$B$39:$B$782,H$261)+'СЕТ СН'!$F$15</f>
        <v>0</v>
      </c>
      <c r="I286" s="36">
        <f ca="1">SUMIFS(СВЦЭМ!$G$40:$G$783,СВЦЭМ!$A$40:$A$783,$A286,СВЦЭМ!$B$39:$B$782,I$261)+'СЕТ СН'!$F$15</f>
        <v>0</v>
      </c>
      <c r="J286" s="36">
        <f ca="1">SUMIFS(СВЦЭМ!$G$40:$G$783,СВЦЭМ!$A$40:$A$783,$A286,СВЦЭМ!$B$39:$B$782,J$261)+'СЕТ СН'!$F$15</f>
        <v>0</v>
      </c>
      <c r="K286" s="36">
        <f ca="1">SUMIFS(СВЦЭМ!$G$40:$G$783,СВЦЭМ!$A$40:$A$783,$A286,СВЦЭМ!$B$39:$B$782,K$261)+'СЕТ СН'!$F$15</f>
        <v>0</v>
      </c>
      <c r="L286" s="36">
        <f ca="1">SUMIFS(СВЦЭМ!$G$40:$G$783,СВЦЭМ!$A$40:$A$783,$A286,СВЦЭМ!$B$39:$B$782,L$261)+'СЕТ СН'!$F$15</f>
        <v>0</v>
      </c>
      <c r="M286" s="36">
        <f ca="1">SUMIFS(СВЦЭМ!$G$40:$G$783,СВЦЭМ!$A$40:$A$783,$A286,СВЦЭМ!$B$39:$B$782,M$261)+'СЕТ СН'!$F$15</f>
        <v>0</v>
      </c>
      <c r="N286" s="36">
        <f ca="1">SUMIFS(СВЦЭМ!$G$40:$G$783,СВЦЭМ!$A$40:$A$783,$A286,СВЦЭМ!$B$39:$B$782,N$261)+'СЕТ СН'!$F$15</f>
        <v>0</v>
      </c>
      <c r="O286" s="36">
        <f ca="1">SUMIFS(СВЦЭМ!$G$40:$G$783,СВЦЭМ!$A$40:$A$783,$A286,СВЦЭМ!$B$39:$B$782,O$261)+'СЕТ СН'!$F$15</f>
        <v>0</v>
      </c>
      <c r="P286" s="36">
        <f ca="1">SUMIFS(СВЦЭМ!$G$40:$G$783,СВЦЭМ!$A$40:$A$783,$A286,СВЦЭМ!$B$39:$B$782,P$261)+'СЕТ СН'!$F$15</f>
        <v>0</v>
      </c>
      <c r="Q286" s="36">
        <f ca="1">SUMIFS(СВЦЭМ!$G$40:$G$783,СВЦЭМ!$A$40:$A$783,$A286,СВЦЭМ!$B$39:$B$782,Q$261)+'СЕТ СН'!$F$15</f>
        <v>0</v>
      </c>
      <c r="R286" s="36">
        <f ca="1">SUMIFS(СВЦЭМ!$G$40:$G$783,СВЦЭМ!$A$40:$A$783,$A286,СВЦЭМ!$B$39:$B$782,R$261)+'СЕТ СН'!$F$15</f>
        <v>0</v>
      </c>
      <c r="S286" s="36">
        <f ca="1">SUMIFS(СВЦЭМ!$G$40:$G$783,СВЦЭМ!$A$40:$A$783,$A286,СВЦЭМ!$B$39:$B$782,S$261)+'СЕТ СН'!$F$15</f>
        <v>0</v>
      </c>
      <c r="T286" s="36">
        <f ca="1">SUMIFS(СВЦЭМ!$G$40:$G$783,СВЦЭМ!$A$40:$A$783,$A286,СВЦЭМ!$B$39:$B$782,T$261)+'СЕТ СН'!$F$15</f>
        <v>0</v>
      </c>
      <c r="U286" s="36">
        <f ca="1">SUMIFS(СВЦЭМ!$G$40:$G$783,СВЦЭМ!$A$40:$A$783,$A286,СВЦЭМ!$B$39:$B$782,U$261)+'СЕТ СН'!$F$15</f>
        <v>0</v>
      </c>
      <c r="V286" s="36">
        <f ca="1">SUMIFS(СВЦЭМ!$G$40:$G$783,СВЦЭМ!$A$40:$A$783,$A286,СВЦЭМ!$B$39:$B$782,V$261)+'СЕТ СН'!$F$15</f>
        <v>0</v>
      </c>
      <c r="W286" s="36">
        <f ca="1">SUMIFS(СВЦЭМ!$G$40:$G$783,СВЦЭМ!$A$40:$A$783,$A286,СВЦЭМ!$B$39:$B$782,W$261)+'СЕТ СН'!$F$15</f>
        <v>0</v>
      </c>
      <c r="X286" s="36">
        <f ca="1">SUMIFS(СВЦЭМ!$G$40:$G$783,СВЦЭМ!$A$40:$A$783,$A286,СВЦЭМ!$B$39:$B$782,X$261)+'СЕТ СН'!$F$15</f>
        <v>0</v>
      </c>
      <c r="Y286" s="36">
        <f ca="1">SUMIFS(СВЦЭМ!$G$40:$G$783,СВЦЭМ!$A$40:$A$783,$A286,СВЦЭМ!$B$39:$B$782,Y$261)+'СЕТ СН'!$F$15</f>
        <v>0</v>
      </c>
    </row>
    <row r="287" spans="1:25" ht="15.75" hidden="1" x14ac:dyDescent="0.2">
      <c r="A287" s="35">
        <f t="shared" si="7"/>
        <v>44860</v>
      </c>
      <c r="B287" s="36">
        <f ca="1">SUMIFS(СВЦЭМ!$G$40:$G$783,СВЦЭМ!$A$40:$A$783,$A287,СВЦЭМ!$B$39:$B$782,B$261)+'СЕТ СН'!$F$15</f>
        <v>0</v>
      </c>
      <c r="C287" s="36">
        <f ca="1">SUMIFS(СВЦЭМ!$G$40:$G$783,СВЦЭМ!$A$40:$A$783,$A287,СВЦЭМ!$B$39:$B$782,C$261)+'СЕТ СН'!$F$15</f>
        <v>0</v>
      </c>
      <c r="D287" s="36">
        <f ca="1">SUMIFS(СВЦЭМ!$G$40:$G$783,СВЦЭМ!$A$40:$A$783,$A287,СВЦЭМ!$B$39:$B$782,D$261)+'СЕТ СН'!$F$15</f>
        <v>0</v>
      </c>
      <c r="E287" s="36">
        <f ca="1">SUMIFS(СВЦЭМ!$G$40:$G$783,СВЦЭМ!$A$40:$A$783,$A287,СВЦЭМ!$B$39:$B$782,E$261)+'СЕТ СН'!$F$15</f>
        <v>0</v>
      </c>
      <c r="F287" s="36">
        <f ca="1">SUMIFS(СВЦЭМ!$G$40:$G$783,СВЦЭМ!$A$40:$A$783,$A287,СВЦЭМ!$B$39:$B$782,F$261)+'СЕТ СН'!$F$15</f>
        <v>0</v>
      </c>
      <c r="G287" s="36">
        <f ca="1">SUMIFS(СВЦЭМ!$G$40:$G$783,СВЦЭМ!$A$40:$A$783,$A287,СВЦЭМ!$B$39:$B$782,G$261)+'СЕТ СН'!$F$15</f>
        <v>0</v>
      </c>
      <c r="H287" s="36">
        <f ca="1">SUMIFS(СВЦЭМ!$G$40:$G$783,СВЦЭМ!$A$40:$A$783,$A287,СВЦЭМ!$B$39:$B$782,H$261)+'СЕТ СН'!$F$15</f>
        <v>0</v>
      </c>
      <c r="I287" s="36">
        <f ca="1">SUMIFS(СВЦЭМ!$G$40:$G$783,СВЦЭМ!$A$40:$A$783,$A287,СВЦЭМ!$B$39:$B$782,I$261)+'СЕТ СН'!$F$15</f>
        <v>0</v>
      </c>
      <c r="J287" s="36">
        <f ca="1">SUMIFS(СВЦЭМ!$G$40:$G$783,СВЦЭМ!$A$40:$A$783,$A287,СВЦЭМ!$B$39:$B$782,J$261)+'СЕТ СН'!$F$15</f>
        <v>0</v>
      </c>
      <c r="K287" s="36">
        <f ca="1">SUMIFS(СВЦЭМ!$G$40:$G$783,СВЦЭМ!$A$40:$A$783,$A287,СВЦЭМ!$B$39:$B$782,K$261)+'СЕТ СН'!$F$15</f>
        <v>0</v>
      </c>
      <c r="L287" s="36">
        <f ca="1">SUMIFS(СВЦЭМ!$G$40:$G$783,СВЦЭМ!$A$40:$A$783,$A287,СВЦЭМ!$B$39:$B$782,L$261)+'СЕТ СН'!$F$15</f>
        <v>0</v>
      </c>
      <c r="M287" s="36">
        <f ca="1">SUMIFS(СВЦЭМ!$G$40:$G$783,СВЦЭМ!$A$40:$A$783,$A287,СВЦЭМ!$B$39:$B$782,M$261)+'СЕТ СН'!$F$15</f>
        <v>0</v>
      </c>
      <c r="N287" s="36">
        <f ca="1">SUMIFS(СВЦЭМ!$G$40:$G$783,СВЦЭМ!$A$40:$A$783,$A287,СВЦЭМ!$B$39:$B$782,N$261)+'СЕТ СН'!$F$15</f>
        <v>0</v>
      </c>
      <c r="O287" s="36">
        <f ca="1">SUMIFS(СВЦЭМ!$G$40:$G$783,СВЦЭМ!$A$40:$A$783,$A287,СВЦЭМ!$B$39:$B$782,O$261)+'СЕТ СН'!$F$15</f>
        <v>0</v>
      </c>
      <c r="P287" s="36">
        <f ca="1">SUMIFS(СВЦЭМ!$G$40:$G$783,СВЦЭМ!$A$40:$A$783,$A287,СВЦЭМ!$B$39:$B$782,P$261)+'СЕТ СН'!$F$15</f>
        <v>0</v>
      </c>
      <c r="Q287" s="36">
        <f ca="1">SUMIFS(СВЦЭМ!$G$40:$G$783,СВЦЭМ!$A$40:$A$783,$A287,СВЦЭМ!$B$39:$B$782,Q$261)+'СЕТ СН'!$F$15</f>
        <v>0</v>
      </c>
      <c r="R287" s="36">
        <f ca="1">SUMIFS(СВЦЭМ!$G$40:$G$783,СВЦЭМ!$A$40:$A$783,$A287,СВЦЭМ!$B$39:$B$782,R$261)+'СЕТ СН'!$F$15</f>
        <v>0</v>
      </c>
      <c r="S287" s="36">
        <f ca="1">SUMIFS(СВЦЭМ!$G$40:$G$783,СВЦЭМ!$A$40:$A$783,$A287,СВЦЭМ!$B$39:$B$782,S$261)+'СЕТ СН'!$F$15</f>
        <v>0</v>
      </c>
      <c r="T287" s="36">
        <f ca="1">SUMIFS(СВЦЭМ!$G$40:$G$783,СВЦЭМ!$A$40:$A$783,$A287,СВЦЭМ!$B$39:$B$782,T$261)+'СЕТ СН'!$F$15</f>
        <v>0</v>
      </c>
      <c r="U287" s="36">
        <f ca="1">SUMIFS(СВЦЭМ!$G$40:$G$783,СВЦЭМ!$A$40:$A$783,$A287,СВЦЭМ!$B$39:$B$782,U$261)+'СЕТ СН'!$F$15</f>
        <v>0</v>
      </c>
      <c r="V287" s="36">
        <f ca="1">SUMIFS(СВЦЭМ!$G$40:$G$783,СВЦЭМ!$A$40:$A$783,$A287,СВЦЭМ!$B$39:$B$782,V$261)+'СЕТ СН'!$F$15</f>
        <v>0</v>
      </c>
      <c r="W287" s="36">
        <f ca="1">SUMIFS(СВЦЭМ!$G$40:$G$783,СВЦЭМ!$A$40:$A$783,$A287,СВЦЭМ!$B$39:$B$782,W$261)+'СЕТ СН'!$F$15</f>
        <v>0</v>
      </c>
      <c r="X287" s="36">
        <f ca="1">SUMIFS(СВЦЭМ!$G$40:$G$783,СВЦЭМ!$A$40:$A$783,$A287,СВЦЭМ!$B$39:$B$782,X$261)+'СЕТ СН'!$F$15</f>
        <v>0</v>
      </c>
      <c r="Y287" s="36">
        <f ca="1">SUMIFS(СВЦЭМ!$G$40:$G$783,СВЦЭМ!$A$40:$A$783,$A287,СВЦЭМ!$B$39:$B$782,Y$261)+'СЕТ СН'!$F$15</f>
        <v>0</v>
      </c>
    </row>
    <row r="288" spans="1:25" ht="15.75" hidden="1" x14ac:dyDescent="0.2">
      <c r="A288" s="35">
        <f t="shared" si="7"/>
        <v>44861</v>
      </c>
      <c r="B288" s="36">
        <f ca="1">SUMIFS(СВЦЭМ!$G$40:$G$783,СВЦЭМ!$A$40:$A$783,$A288,СВЦЭМ!$B$39:$B$782,B$261)+'СЕТ СН'!$F$15</f>
        <v>0</v>
      </c>
      <c r="C288" s="36">
        <f ca="1">SUMIFS(СВЦЭМ!$G$40:$G$783,СВЦЭМ!$A$40:$A$783,$A288,СВЦЭМ!$B$39:$B$782,C$261)+'СЕТ СН'!$F$15</f>
        <v>0</v>
      </c>
      <c r="D288" s="36">
        <f ca="1">SUMIFS(СВЦЭМ!$G$40:$G$783,СВЦЭМ!$A$40:$A$783,$A288,СВЦЭМ!$B$39:$B$782,D$261)+'СЕТ СН'!$F$15</f>
        <v>0</v>
      </c>
      <c r="E288" s="36">
        <f ca="1">SUMIFS(СВЦЭМ!$G$40:$G$783,СВЦЭМ!$A$40:$A$783,$A288,СВЦЭМ!$B$39:$B$782,E$261)+'СЕТ СН'!$F$15</f>
        <v>0</v>
      </c>
      <c r="F288" s="36">
        <f ca="1">SUMIFS(СВЦЭМ!$G$40:$G$783,СВЦЭМ!$A$40:$A$783,$A288,СВЦЭМ!$B$39:$B$782,F$261)+'СЕТ СН'!$F$15</f>
        <v>0</v>
      </c>
      <c r="G288" s="36">
        <f ca="1">SUMIFS(СВЦЭМ!$G$40:$G$783,СВЦЭМ!$A$40:$A$783,$A288,СВЦЭМ!$B$39:$B$782,G$261)+'СЕТ СН'!$F$15</f>
        <v>0</v>
      </c>
      <c r="H288" s="36">
        <f ca="1">SUMIFS(СВЦЭМ!$G$40:$G$783,СВЦЭМ!$A$40:$A$783,$A288,СВЦЭМ!$B$39:$B$782,H$261)+'СЕТ СН'!$F$15</f>
        <v>0</v>
      </c>
      <c r="I288" s="36">
        <f ca="1">SUMIFS(СВЦЭМ!$G$40:$G$783,СВЦЭМ!$A$40:$A$783,$A288,СВЦЭМ!$B$39:$B$782,I$261)+'СЕТ СН'!$F$15</f>
        <v>0</v>
      </c>
      <c r="J288" s="36">
        <f ca="1">SUMIFS(СВЦЭМ!$G$40:$G$783,СВЦЭМ!$A$40:$A$783,$A288,СВЦЭМ!$B$39:$B$782,J$261)+'СЕТ СН'!$F$15</f>
        <v>0</v>
      </c>
      <c r="K288" s="36">
        <f ca="1">SUMIFS(СВЦЭМ!$G$40:$G$783,СВЦЭМ!$A$40:$A$783,$A288,СВЦЭМ!$B$39:$B$782,K$261)+'СЕТ СН'!$F$15</f>
        <v>0</v>
      </c>
      <c r="L288" s="36">
        <f ca="1">SUMIFS(СВЦЭМ!$G$40:$G$783,СВЦЭМ!$A$40:$A$783,$A288,СВЦЭМ!$B$39:$B$782,L$261)+'СЕТ СН'!$F$15</f>
        <v>0</v>
      </c>
      <c r="M288" s="36">
        <f ca="1">SUMIFS(СВЦЭМ!$G$40:$G$783,СВЦЭМ!$A$40:$A$783,$A288,СВЦЭМ!$B$39:$B$782,M$261)+'СЕТ СН'!$F$15</f>
        <v>0</v>
      </c>
      <c r="N288" s="36">
        <f ca="1">SUMIFS(СВЦЭМ!$G$40:$G$783,СВЦЭМ!$A$40:$A$783,$A288,СВЦЭМ!$B$39:$B$782,N$261)+'СЕТ СН'!$F$15</f>
        <v>0</v>
      </c>
      <c r="O288" s="36">
        <f ca="1">SUMIFS(СВЦЭМ!$G$40:$G$783,СВЦЭМ!$A$40:$A$783,$A288,СВЦЭМ!$B$39:$B$782,O$261)+'СЕТ СН'!$F$15</f>
        <v>0</v>
      </c>
      <c r="P288" s="36">
        <f ca="1">SUMIFS(СВЦЭМ!$G$40:$G$783,СВЦЭМ!$A$40:$A$783,$A288,СВЦЭМ!$B$39:$B$782,P$261)+'СЕТ СН'!$F$15</f>
        <v>0</v>
      </c>
      <c r="Q288" s="36">
        <f ca="1">SUMIFS(СВЦЭМ!$G$40:$G$783,СВЦЭМ!$A$40:$A$783,$A288,СВЦЭМ!$B$39:$B$782,Q$261)+'СЕТ СН'!$F$15</f>
        <v>0</v>
      </c>
      <c r="R288" s="36">
        <f ca="1">SUMIFS(СВЦЭМ!$G$40:$G$783,СВЦЭМ!$A$40:$A$783,$A288,СВЦЭМ!$B$39:$B$782,R$261)+'СЕТ СН'!$F$15</f>
        <v>0</v>
      </c>
      <c r="S288" s="36">
        <f ca="1">SUMIFS(СВЦЭМ!$G$40:$G$783,СВЦЭМ!$A$40:$A$783,$A288,СВЦЭМ!$B$39:$B$782,S$261)+'СЕТ СН'!$F$15</f>
        <v>0</v>
      </c>
      <c r="T288" s="36">
        <f ca="1">SUMIFS(СВЦЭМ!$G$40:$G$783,СВЦЭМ!$A$40:$A$783,$A288,СВЦЭМ!$B$39:$B$782,T$261)+'СЕТ СН'!$F$15</f>
        <v>0</v>
      </c>
      <c r="U288" s="36">
        <f ca="1">SUMIFS(СВЦЭМ!$G$40:$G$783,СВЦЭМ!$A$40:$A$783,$A288,СВЦЭМ!$B$39:$B$782,U$261)+'СЕТ СН'!$F$15</f>
        <v>0</v>
      </c>
      <c r="V288" s="36">
        <f ca="1">SUMIFS(СВЦЭМ!$G$40:$G$783,СВЦЭМ!$A$40:$A$783,$A288,СВЦЭМ!$B$39:$B$782,V$261)+'СЕТ СН'!$F$15</f>
        <v>0</v>
      </c>
      <c r="W288" s="36">
        <f ca="1">SUMIFS(СВЦЭМ!$G$40:$G$783,СВЦЭМ!$A$40:$A$783,$A288,СВЦЭМ!$B$39:$B$782,W$261)+'СЕТ СН'!$F$15</f>
        <v>0</v>
      </c>
      <c r="X288" s="36">
        <f ca="1">SUMIFS(СВЦЭМ!$G$40:$G$783,СВЦЭМ!$A$40:$A$783,$A288,СВЦЭМ!$B$39:$B$782,X$261)+'СЕТ СН'!$F$15</f>
        <v>0</v>
      </c>
      <c r="Y288" s="36">
        <f ca="1">SUMIFS(СВЦЭМ!$G$40:$G$783,СВЦЭМ!$A$40:$A$783,$A288,СВЦЭМ!$B$39:$B$782,Y$261)+'СЕТ СН'!$F$15</f>
        <v>0</v>
      </c>
    </row>
    <row r="289" spans="1:27" ht="15.75" hidden="1" x14ac:dyDescent="0.2">
      <c r="A289" s="35">
        <f t="shared" si="7"/>
        <v>44862</v>
      </c>
      <c r="B289" s="36">
        <f ca="1">SUMIFS(СВЦЭМ!$G$40:$G$783,СВЦЭМ!$A$40:$A$783,$A289,СВЦЭМ!$B$39:$B$782,B$261)+'СЕТ СН'!$F$15</f>
        <v>0</v>
      </c>
      <c r="C289" s="36">
        <f ca="1">SUMIFS(СВЦЭМ!$G$40:$G$783,СВЦЭМ!$A$40:$A$783,$A289,СВЦЭМ!$B$39:$B$782,C$261)+'СЕТ СН'!$F$15</f>
        <v>0</v>
      </c>
      <c r="D289" s="36">
        <f ca="1">SUMIFS(СВЦЭМ!$G$40:$G$783,СВЦЭМ!$A$40:$A$783,$A289,СВЦЭМ!$B$39:$B$782,D$261)+'СЕТ СН'!$F$15</f>
        <v>0</v>
      </c>
      <c r="E289" s="36">
        <f ca="1">SUMIFS(СВЦЭМ!$G$40:$G$783,СВЦЭМ!$A$40:$A$783,$A289,СВЦЭМ!$B$39:$B$782,E$261)+'СЕТ СН'!$F$15</f>
        <v>0</v>
      </c>
      <c r="F289" s="36">
        <f ca="1">SUMIFS(СВЦЭМ!$G$40:$G$783,СВЦЭМ!$A$40:$A$783,$A289,СВЦЭМ!$B$39:$B$782,F$261)+'СЕТ СН'!$F$15</f>
        <v>0</v>
      </c>
      <c r="G289" s="36">
        <f ca="1">SUMIFS(СВЦЭМ!$G$40:$G$783,СВЦЭМ!$A$40:$A$783,$A289,СВЦЭМ!$B$39:$B$782,G$261)+'СЕТ СН'!$F$15</f>
        <v>0</v>
      </c>
      <c r="H289" s="36">
        <f ca="1">SUMIFS(СВЦЭМ!$G$40:$G$783,СВЦЭМ!$A$40:$A$783,$A289,СВЦЭМ!$B$39:$B$782,H$261)+'СЕТ СН'!$F$15</f>
        <v>0</v>
      </c>
      <c r="I289" s="36">
        <f ca="1">SUMIFS(СВЦЭМ!$G$40:$G$783,СВЦЭМ!$A$40:$A$783,$A289,СВЦЭМ!$B$39:$B$782,I$261)+'СЕТ СН'!$F$15</f>
        <v>0</v>
      </c>
      <c r="J289" s="36">
        <f ca="1">SUMIFS(СВЦЭМ!$G$40:$G$783,СВЦЭМ!$A$40:$A$783,$A289,СВЦЭМ!$B$39:$B$782,J$261)+'СЕТ СН'!$F$15</f>
        <v>0</v>
      </c>
      <c r="K289" s="36">
        <f ca="1">SUMIFS(СВЦЭМ!$G$40:$G$783,СВЦЭМ!$A$40:$A$783,$A289,СВЦЭМ!$B$39:$B$782,K$261)+'СЕТ СН'!$F$15</f>
        <v>0</v>
      </c>
      <c r="L289" s="36">
        <f ca="1">SUMIFS(СВЦЭМ!$G$40:$G$783,СВЦЭМ!$A$40:$A$783,$A289,СВЦЭМ!$B$39:$B$782,L$261)+'СЕТ СН'!$F$15</f>
        <v>0</v>
      </c>
      <c r="M289" s="36">
        <f ca="1">SUMIFS(СВЦЭМ!$G$40:$G$783,СВЦЭМ!$A$40:$A$783,$A289,СВЦЭМ!$B$39:$B$782,M$261)+'СЕТ СН'!$F$15</f>
        <v>0</v>
      </c>
      <c r="N289" s="36">
        <f ca="1">SUMIFS(СВЦЭМ!$G$40:$G$783,СВЦЭМ!$A$40:$A$783,$A289,СВЦЭМ!$B$39:$B$782,N$261)+'СЕТ СН'!$F$15</f>
        <v>0</v>
      </c>
      <c r="O289" s="36">
        <f ca="1">SUMIFS(СВЦЭМ!$G$40:$G$783,СВЦЭМ!$A$40:$A$783,$A289,СВЦЭМ!$B$39:$B$782,O$261)+'СЕТ СН'!$F$15</f>
        <v>0</v>
      </c>
      <c r="P289" s="36">
        <f ca="1">SUMIFS(СВЦЭМ!$G$40:$G$783,СВЦЭМ!$A$40:$A$783,$A289,СВЦЭМ!$B$39:$B$782,P$261)+'СЕТ СН'!$F$15</f>
        <v>0</v>
      </c>
      <c r="Q289" s="36">
        <f ca="1">SUMIFS(СВЦЭМ!$G$40:$G$783,СВЦЭМ!$A$40:$A$783,$A289,СВЦЭМ!$B$39:$B$782,Q$261)+'СЕТ СН'!$F$15</f>
        <v>0</v>
      </c>
      <c r="R289" s="36">
        <f ca="1">SUMIFS(СВЦЭМ!$G$40:$G$783,СВЦЭМ!$A$40:$A$783,$A289,СВЦЭМ!$B$39:$B$782,R$261)+'СЕТ СН'!$F$15</f>
        <v>0</v>
      </c>
      <c r="S289" s="36">
        <f ca="1">SUMIFS(СВЦЭМ!$G$40:$G$783,СВЦЭМ!$A$40:$A$783,$A289,СВЦЭМ!$B$39:$B$782,S$261)+'СЕТ СН'!$F$15</f>
        <v>0</v>
      </c>
      <c r="T289" s="36">
        <f ca="1">SUMIFS(СВЦЭМ!$G$40:$G$783,СВЦЭМ!$A$40:$A$783,$A289,СВЦЭМ!$B$39:$B$782,T$261)+'СЕТ СН'!$F$15</f>
        <v>0</v>
      </c>
      <c r="U289" s="36">
        <f ca="1">SUMIFS(СВЦЭМ!$G$40:$G$783,СВЦЭМ!$A$40:$A$783,$A289,СВЦЭМ!$B$39:$B$782,U$261)+'СЕТ СН'!$F$15</f>
        <v>0</v>
      </c>
      <c r="V289" s="36">
        <f ca="1">SUMIFS(СВЦЭМ!$G$40:$G$783,СВЦЭМ!$A$40:$A$783,$A289,СВЦЭМ!$B$39:$B$782,V$261)+'СЕТ СН'!$F$15</f>
        <v>0</v>
      </c>
      <c r="W289" s="36">
        <f ca="1">SUMIFS(СВЦЭМ!$G$40:$G$783,СВЦЭМ!$A$40:$A$783,$A289,СВЦЭМ!$B$39:$B$782,W$261)+'СЕТ СН'!$F$15</f>
        <v>0</v>
      </c>
      <c r="X289" s="36">
        <f ca="1">SUMIFS(СВЦЭМ!$G$40:$G$783,СВЦЭМ!$A$40:$A$783,$A289,СВЦЭМ!$B$39:$B$782,X$261)+'СЕТ СН'!$F$15</f>
        <v>0</v>
      </c>
      <c r="Y289" s="36">
        <f ca="1">SUMIFS(СВЦЭМ!$G$40:$G$783,СВЦЭМ!$A$40:$A$783,$A289,СВЦЭМ!$B$39:$B$782,Y$261)+'СЕТ СН'!$F$15</f>
        <v>0</v>
      </c>
    </row>
    <row r="290" spans="1:27" ht="15.75" hidden="1" x14ac:dyDescent="0.2">
      <c r="A290" s="35">
        <f t="shared" si="7"/>
        <v>44863</v>
      </c>
      <c r="B290" s="36">
        <f ca="1">SUMIFS(СВЦЭМ!$G$40:$G$783,СВЦЭМ!$A$40:$A$783,$A290,СВЦЭМ!$B$39:$B$782,B$261)+'СЕТ СН'!$F$15</f>
        <v>0</v>
      </c>
      <c r="C290" s="36">
        <f ca="1">SUMIFS(СВЦЭМ!$G$40:$G$783,СВЦЭМ!$A$40:$A$783,$A290,СВЦЭМ!$B$39:$B$782,C$261)+'СЕТ СН'!$F$15</f>
        <v>0</v>
      </c>
      <c r="D290" s="36">
        <f ca="1">SUMIFS(СВЦЭМ!$G$40:$G$783,СВЦЭМ!$A$40:$A$783,$A290,СВЦЭМ!$B$39:$B$782,D$261)+'СЕТ СН'!$F$15</f>
        <v>0</v>
      </c>
      <c r="E290" s="36">
        <f ca="1">SUMIFS(СВЦЭМ!$G$40:$G$783,СВЦЭМ!$A$40:$A$783,$A290,СВЦЭМ!$B$39:$B$782,E$261)+'СЕТ СН'!$F$15</f>
        <v>0</v>
      </c>
      <c r="F290" s="36">
        <f ca="1">SUMIFS(СВЦЭМ!$G$40:$G$783,СВЦЭМ!$A$40:$A$783,$A290,СВЦЭМ!$B$39:$B$782,F$261)+'СЕТ СН'!$F$15</f>
        <v>0</v>
      </c>
      <c r="G290" s="36">
        <f ca="1">SUMIFS(СВЦЭМ!$G$40:$G$783,СВЦЭМ!$A$40:$A$783,$A290,СВЦЭМ!$B$39:$B$782,G$261)+'СЕТ СН'!$F$15</f>
        <v>0</v>
      </c>
      <c r="H290" s="36">
        <f ca="1">SUMIFS(СВЦЭМ!$G$40:$G$783,СВЦЭМ!$A$40:$A$783,$A290,СВЦЭМ!$B$39:$B$782,H$261)+'СЕТ СН'!$F$15</f>
        <v>0</v>
      </c>
      <c r="I290" s="36">
        <f ca="1">SUMIFS(СВЦЭМ!$G$40:$G$783,СВЦЭМ!$A$40:$A$783,$A290,СВЦЭМ!$B$39:$B$782,I$261)+'СЕТ СН'!$F$15</f>
        <v>0</v>
      </c>
      <c r="J290" s="36">
        <f ca="1">SUMIFS(СВЦЭМ!$G$40:$G$783,СВЦЭМ!$A$40:$A$783,$A290,СВЦЭМ!$B$39:$B$782,J$261)+'СЕТ СН'!$F$15</f>
        <v>0</v>
      </c>
      <c r="K290" s="36">
        <f ca="1">SUMIFS(СВЦЭМ!$G$40:$G$783,СВЦЭМ!$A$40:$A$783,$A290,СВЦЭМ!$B$39:$B$782,K$261)+'СЕТ СН'!$F$15</f>
        <v>0</v>
      </c>
      <c r="L290" s="36">
        <f ca="1">SUMIFS(СВЦЭМ!$G$40:$G$783,СВЦЭМ!$A$40:$A$783,$A290,СВЦЭМ!$B$39:$B$782,L$261)+'СЕТ СН'!$F$15</f>
        <v>0</v>
      </c>
      <c r="M290" s="36">
        <f ca="1">SUMIFS(СВЦЭМ!$G$40:$G$783,СВЦЭМ!$A$40:$A$783,$A290,СВЦЭМ!$B$39:$B$782,M$261)+'СЕТ СН'!$F$15</f>
        <v>0</v>
      </c>
      <c r="N290" s="36">
        <f ca="1">SUMIFS(СВЦЭМ!$G$40:$G$783,СВЦЭМ!$A$40:$A$783,$A290,СВЦЭМ!$B$39:$B$782,N$261)+'СЕТ СН'!$F$15</f>
        <v>0</v>
      </c>
      <c r="O290" s="36">
        <f ca="1">SUMIFS(СВЦЭМ!$G$40:$G$783,СВЦЭМ!$A$40:$A$783,$A290,СВЦЭМ!$B$39:$B$782,O$261)+'СЕТ СН'!$F$15</f>
        <v>0</v>
      </c>
      <c r="P290" s="36">
        <f ca="1">SUMIFS(СВЦЭМ!$G$40:$G$783,СВЦЭМ!$A$40:$A$783,$A290,СВЦЭМ!$B$39:$B$782,P$261)+'СЕТ СН'!$F$15</f>
        <v>0</v>
      </c>
      <c r="Q290" s="36">
        <f ca="1">SUMIFS(СВЦЭМ!$G$40:$G$783,СВЦЭМ!$A$40:$A$783,$A290,СВЦЭМ!$B$39:$B$782,Q$261)+'СЕТ СН'!$F$15</f>
        <v>0</v>
      </c>
      <c r="R290" s="36">
        <f ca="1">SUMIFS(СВЦЭМ!$G$40:$G$783,СВЦЭМ!$A$40:$A$783,$A290,СВЦЭМ!$B$39:$B$782,R$261)+'СЕТ СН'!$F$15</f>
        <v>0</v>
      </c>
      <c r="S290" s="36">
        <f ca="1">SUMIFS(СВЦЭМ!$G$40:$G$783,СВЦЭМ!$A$40:$A$783,$A290,СВЦЭМ!$B$39:$B$782,S$261)+'СЕТ СН'!$F$15</f>
        <v>0</v>
      </c>
      <c r="T290" s="36">
        <f ca="1">SUMIFS(СВЦЭМ!$G$40:$G$783,СВЦЭМ!$A$40:$A$783,$A290,СВЦЭМ!$B$39:$B$782,T$261)+'СЕТ СН'!$F$15</f>
        <v>0</v>
      </c>
      <c r="U290" s="36">
        <f ca="1">SUMIFS(СВЦЭМ!$G$40:$G$783,СВЦЭМ!$A$40:$A$783,$A290,СВЦЭМ!$B$39:$B$782,U$261)+'СЕТ СН'!$F$15</f>
        <v>0</v>
      </c>
      <c r="V290" s="36">
        <f ca="1">SUMIFS(СВЦЭМ!$G$40:$G$783,СВЦЭМ!$A$40:$A$783,$A290,СВЦЭМ!$B$39:$B$782,V$261)+'СЕТ СН'!$F$15</f>
        <v>0</v>
      </c>
      <c r="W290" s="36">
        <f ca="1">SUMIFS(СВЦЭМ!$G$40:$G$783,СВЦЭМ!$A$40:$A$783,$A290,СВЦЭМ!$B$39:$B$782,W$261)+'СЕТ СН'!$F$15</f>
        <v>0</v>
      </c>
      <c r="X290" s="36">
        <f ca="1">SUMIFS(СВЦЭМ!$G$40:$G$783,СВЦЭМ!$A$40:$A$783,$A290,СВЦЭМ!$B$39:$B$782,X$261)+'СЕТ СН'!$F$15</f>
        <v>0</v>
      </c>
      <c r="Y290" s="36">
        <f ca="1">SUMIFS(СВЦЭМ!$G$40:$G$783,СВЦЭМ!$A$40:$A$783,$A290,СВЦЭМ!$B$39:$B$782,Y$261)+'СЕТ СН'!$F$15</f>
        <v>0</v>
      </c>
    </row>
    <row r="291" spans="1:27" ht="15.75" hidden="1" x14ac:dyDescent="0.2">
      <c r="A291" s="35">
        <f t="shared" si="7"/>
        <v>44864</v>
      </c>
      <c r="B291" s="36">
        <f ca="1">SUMIFS(СВЦЭМ!$G$40:$G$783,СВЦЭМ!$A$40:$A$783,$A291,СВЦЭМ!$B$39:$B$782,B$261)+'СЕТ СН'!$F$15</f>
        <v>0</v>
      </c>
      <c r="C291" s="36">
        <f ca="1">SUMIFS(СВЦЭМ!$G$40:$G$783,СВЦЭМ!$A$40:$A$783,$A291,СВЦЭМ!$B$39:$B$782,C$261)+'СЕТ СН'!$F$15</f>
        <v>0</v>
      </c>
      <c r="D291" s="36">
        <f ca="1">SUMIFS(СВЦЭМ!$G$40:$G$783,СВЦЭМ!$A$40:$A$783,$A291,СВЦЭМ!$B$39:$B$782,D$261)+'СЕТ СН'!$F$15</f>
        <v>0</v>
      </c>
      <c r="E291" s="36">
        <f ca="1">SUMIFS(СВЦЭМ!$G$40:$G$783,СВЦЭМ!$A$40:$A$783,$A291,СВЦЭМ!$B$39:$B$782,E$261)+'СЕТ СН'!$F$15</f>
        <v>0</v>
      </c>
      <c r="F291" s="36">
        <f ca="1">SUMIFS(СВЦЭМ!$G$40:$G$783,СВЦЭМ!$A$40:$A$783,$A291,СВЦЭМ!$B$39:$B$782,F$261)+'СЕТ СН'!$F$15</f>
        <v>0</v>
      </c>
      <c r="G291" s="36">
        <f ca="1">SUMIFS(СВЦЭМ!$G$40:$G$783,СВЦЭМ!$A$40:$A$783,$A291,СВЦЭМ!$B$39:$B$782,G$261)+'СЕТ СН'!$F$15</f>
        <v>0</v>
      </c>
      <c r="H291" s="36">
        <f ca="1">SUMIFS(СВЦЭМ!$G$40:$G$783,СВЦЭМ!$A$40:$A$783,$A291,СВЦЭМ!$B$39:$B$782,H$261)+'СЕТ СН'!$F$15</f>
        <v>0</v>
      </c>
      <c r="I291" s="36">
        <f ca="1">SUMIFS(СВЦЭМ!$G$40:$G$783,СВЦЭМ!$A$40:$A$783,$A291,СВЦЭМ!$B$39:$B$782,I$261)+'СЕТ СН'!$F$15</f>
        <v>0</v>
      </c>
      <c r="J291" s="36">
        <f ca="1">SUMIFS(СВЦЭМ!$G$40:$G$783,СВЦЭМ!$A$40:$A$783,$A291,СВЦЭМ!$B$39:$B$782,J$261)+'СЕТ СН'!$F$15</f>
        <v>0</v>
      </c>
      <c r="K291" s="36">
        <f ca="1">SUMIFS(СВЦЭМ!$G$40:$G$783,СВЦЭМ!$A$40:$A$783,$A291,СВЦЭМ!$B$39:$B$782,K$261)+'СЕТ СН'!$F$15</f>
        <v>0</v>
      </c>
      <c r="L291" s="36">
        <f ca="1">SUMIFS(СВЦЭМ!$G$40:$G$783,СВЦЭМ!$A$40:$A$783,$A291,СВЦЭМ!$B$39:$B$782,L$261)+'СЕТ СН'!$F$15</f>
        <v>0</v>
      </c>
      <c r="M291" s="36">
        <f ca="1">SUMIFS(СВЦЭМ!$G$40:$G$783,СВЦЭМ!$A$40:$A$783,$A291,СВЦЭМ!$B$39:$B$782,M$261)+'СЕТ СН'!$F$15</f>
        <v>0</v>
      </c>
      <c r="N291" s="36">
        <f ca="1">SUMIFS(СВЦЭМ!$G$40:$G$783,СВЦЭМ!$A$40:$A$783,$A291,СВЦЭМ!$B$39:$B$782,N$261)+'СЕТ СН'!$F$15</f>
        <v>0</v>
      </c>
      <c r="O291" s="36">
        <f ca="1">SUMIFS(СВЦЭМ!$G$40:$G$783,СВЦЭМ!$A$40:$A$783,$A291,СВЦЭМ!$B$39:$B$782,O$261)+'СЕТ СН'!$F$15</f>
        <v>0</v>
      </c>
      <c r="P291" s="36">
        <f ca="1">SUMIFS(СВЦЭМ!$G$40:$G$783,СВЦЭМ!$A$40:$A$783,$A291,СВЦЭМ!$B$39:$B$782,P$261)+'СЕТ СН'!$F$15</f>
        <v>0</v>
      </c>
      <c r="Q291" s="36">
        <f ca="1">SUMIFS(СВЦЭМ!$G$40:$G$783,СВЦЭМ!$A$40:$A$783,$A291,СВЦЭМ!$B$39:$B$782,Q$261)+'СЕТ СН'!$F$15</f>
        <v>0</v>
      </c>
      <c r="R291" s="36">
        <f ca="1">SUMIFS(СВЦЭМ!$G$40:$G$783,СВЦЭМ!$A$40:$A$783,$A291,СВЦЭМ!$B$39:$B$782,R$261)+'СЕТ СН'!$F$15</f>
        <v>0</v>
      </c>
      <c r="S291" s="36">
        <f ca="1">SUMIFS(СВЦЭМ!$G$40:$G$783,СВЦЭМ!$A$40:$A$783,$A291,СВЦЭМ!$B$39:$B$782,S$261)+'СЕТ СН'!$F$15</f>
        <v>0</v>
      </c>
      <c r="T291" s="36">
        <f ca="1">SUMIFS(СВЦЭМ!$G$40:$G$783,СВЦЭМ!$A$40:$A$783,$A291,СВЦЭМ!$B$39:$B$782,T$261)+'СЕТ СН'!$F$15</f>
        <v>0</v>
      </c>
      <c r="U291" s="36">
        <f ca="1">SUMIFS(СВЦЭМ!$G$40:$G$783,СВЦЭМ!$A$40:$A$783,$A291,СВЦЭМ!$B$39:$B$782,U$261)+'СЕТ СН'!$F$15</f>
        <v>0</v>
      </c>
      <c r="V291" s="36">
        <f ca="1">SUMIFS(СВЦЭМ!$G$40:$G$783,СВЦЭМ!$A$40:$A$783,$A291,СВЦЭМ!$B$39:$B$782,V$261)+'СЕТ СН'!$F$15</f>
        <v>0</v>
      </c>
      <c r="W291" s="36">
        <f ca="1">SUMIFS(СВЦЭМ!$G$40:$G$783,СВЦЭМ!$A$40:$A$783,$A291,СВЦЭМ!$B$39:$B$782,W$261)+'СЕТ СН'!$F$15</f>
        <v>0</v>
      </c>
      <c r="X291" s="36">
        <f ca="1">SUMIFS(СВЦЭМ!$G$40:$G$783,СВЦЭМ!$A$40:$A$783,$A291,СВЦЭМ!$B$39:$B$782,X$261)+'СЕТ СН'!$F$15</f>
        <v>0</v>
      </c>
      <c r="Y291" s="36">
        <f ca="1">SUMIFS(СВЦЭМ!$G$40:$G$783,СВЦЭМ!$A$40:$A$783,$A291,СВЦЭМ!$B$39:$B$782,Y$261)+'СЕТ СН'!$F$15</f>
        <v>0</v>
      </c>
    </row>
    <row r="292" spans="1:27" ht="15.75" hidden="1" x14ac:dyDescent="0.2">
      <c r="A292" s="35">
        <f t="shared" si="7"/>
        <v>44865</v>
      </c>
      <c r="B292" s="36">
        <f ca="1">SUMIFS(СВЦЭМ!$G$40:$G$783,СВЦЭМ!$A$40:$A$783,$A292,СВЦЭМ!$B$39:$B$782,B$261)+'СЕТ СН'!$F$15</f>
        <v>0</v>
      </c>
      <c r="C292" s="36">
        <f ca="1">SUMIFS(СВЦЭМ!$G$40:$G$783,СВЦЭМ!$A$40:$A$783,$A292,СВЦЭМ!$B$39:$B$782,C$261)+'СЕТ СН'!$F$15</f>
        <v>0</v>
      </c>
      <c r="D292" s="36">
        <f ca="1">SUMIFS(СВЦЭМ!$G$40:$G$783,СВЦЭМ!$A$40:$A$783,$A292,СВЦЭМ!$B$39:$B$782,D$261)+'СЕТ СН'!$F$15</f>
        <v>0</v>
      </c>
      <c r="E292" s="36">
        <f ca="1">SUMIFS(СВЦЭМ!$G$40:$G$783,СВЦЭМ!$A$40:$A$783,$A292,СВЦЭМ!$B$39:$B$782,E$261)+'СЕТ СН'!$F$15</f>
        <v>0</v>
      </c>
      <c r="F292" s="36">
        <f ca="1">SUMIFS(СВЦЭМ!$G$40:$G$783,СВЦЭМ!$A$40:$A$783,$A292,СВЦЭМ!$B$39:$B$782,F$261)+'СЕТ СН'!$F$15</f>
        <v>0</v>
      </c>
      <c r="G292" s="36">
        <f ca="1">SUMIFS(СВЦЭМ!$G$40:$G$783,СВЦЭМ!$A$40:$A$783,$A292,СВЦЭМ!$B$39:$B$782,G$261)+'СЕТ СН'!$F$15</f>
        <v>0</v>
      </c>
      <c r="H292" s="36">
        <f ca="1">SUMIFS(СВЦЭМ!$G$40:$G$783,СВЦЭМ!$A$40:$A$783,$A292,СВЦЭМ!$B$39:$B$782,H$261)+'СЕТ СН'!$F$15</f>
        <v>0</v>
      </c>
      <c r="I292" s="36">
        <f ca="1">SUMIFS(СВЦЭМ!$G$40:$G$783,СВЦЭМ!$A$40:$A$783,$A292,СВЦЭМ!$B$39:$B$782,I$261)+'СЕТ СН'!$F$15</f>
        <v>0</v>
      </c>
      <c r="J292" s="36">
        <f ca="1">SUMIFS(СВЦЭМ!$G$40:$G$783,СВЦЭМ!$A$40:$A$783,$A292,СВЦЭМ!$B$39:$B$782,J$261)+'СЕТ СН'!$F$15</f>
        <v>0</v>
      </c>
      <c r="K292" s="36">
        <f ca="1">SUMIFS(СВЦЭМ!$G$40:$G$783,СВЦЭМ!$A$40:$A$783,$A292,СВЦЭМ!$B$39:$B$782,K$261)+'СЕТ СН'!$F$15</f>
        <v>0</v>
      </c>
      <c r="L292" s="36">
        <f ca="1">SUMIFS(СВЦЭМ!$G$40:$G$783,СВЦЭМ!$A$40:$A$783,$A292,СВЦЭМ!$B$39:$B$782,L$261)+'СЕТ СН'!$F$15</f>
        <v>0</v>
      </c>
      <c r="M292" s="36">
        <f ca="1">SUMIFS(СВЦЭМ!$G$40:$G$783,СВЦЭМ!$A$40:$A$783,$A292,СВЦЭМ!$B$39:$B$782,M$261)+'СЕТ СН'!$F$15</f>
        <v>0</v>
      </c>
      <c r="N292" s="36">
        <f ca="1">SUMIFS(СВЦЭМ!$G$40:$G$783,СВЦЭМ!$A$40:$A$783,$A292,СВЦЭМ!$B$39:$B$782,N$261)+'СЕТ СН'!$F$15</f>
        <v>0</v>
      </c>
      <c r="O292" s="36">
        <f ca="1">SUMIFS(СВЦЭМ!$G$40:$G$783,СВЦЭМ!$A$40:$A$783,$A292,СВЦЭМ!$B$39:$B$782,O$261)+'СЕТ СН'!$F$15</f>
        <v>0</v>
      </c>
      <c r="P292" s="36">
        <f ca="1">SUMIFS(СВЦЭМ!$G$40:$G$783,СВЦЭМ!$A$40:$A$783,$A292,СВЦЭМ!$B$39:$B$782,P$261)+'СЕТ СН'!$F$15</f>
        <v>0</v>
      </c>
      <c r="Q292" s="36">
        <f ca="1">SUMIFS(СВЦЭМ!$G$40:$G$783,СВЦЭМ!$A$40:$A$783,$A292,СВЦЭМ!$B$39:$B$782,Q$261)+'СЕТ СН'!$F$15</f>
        <v>0</v>
      </c>
      <c r="R292" s="36">
        <f ca="1">SUMIFS(СВЦЭМ!$G$40:$G$783,СВЦЭМ!$A$40:$A$783,$A292,СВЦЭМ!$B$39:$B$782,R$261)+'СЕТ СН'!$F$15</f>
        <v>0</v>
      </c>
      <c r="S292" s="36">
        <f ca="1">SUMIFS(СВЦЭМ!$G$40:$G$783,СВЦЭМ!$A$40:$A$783,$A292,СВЦЭМ!$B$39:$B$782,S$261)+'СЕТ СН'!$F$15</f>
        <v>0</v>
      </c>
      <c r="T292" s="36">
        <f ca="1">SUMIFS(СВЦЭМ!$G$40:$G$783,СВЦЭМ!$A$40:$A$783,$A292,СВЦЭМ!$B$39:$B$782,T$261)+'СЕТ СН'!$F$15</f>
        <v>0</v>
      </c>
      <c r="U292" s="36">
        <f ca="1">SUMIFS(СВЦЭМ!$G$40:$G$783,СВЦЭМ!$A$40:$A$783,$A292,СВЦЭМ!$B$39:$B$782,U$261)+'СЕТ СН'!$F$15</f>
        <v>0</v>
      </c>
      <c r="V292" s="36">
        <f ca="1">SUMIFS(СВЦЭМ!$G$40:$G$783,СВЦЭМ!$A$40:$A$783,$A292,СВЦЭМ!$B$39:$B$782,V$261)+'СЕТ СН'!$F$15</f>
        <v>0</v>
      </c>
      <c r="W292" s="36">
        <f ca="1">SUMIFS(СВЦЭМ!$G$40:$G$783,СВЦЭМ!$A$40:$A$783,$A292,СВЦЭМ!$B$39:$B$782,W$261)+'СЕТ СН'!$F$15</f>
        <v>0</v>
      </c>
      <c r="X292" s="36">
        <f ca="1">SUMIFS(СВЦЭМ!$G$40:$G$783,СВЦЭМ!$A$40:$A$783,$A292,СВЦЭМ!$B$39:$B$782,X$261)+'СЕТ СН'!$F$15</f>
        <v>0</v>
      </c>
      <c r="Y292" s="36">
        <f ca="1">SUMIFS(СВЦЭМ!$G$40:$G$783,СВЦЭМ!$A$40:$A$783,$A292,СВЦЭМ!$B$39:$B$782,Y$261)+'СЕТ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01.10.2022</v>
      </c>
      <c r="B297" s="36">
        <f ca="1">SUMIFS(СВЦЭМ!$H$40:$H$783,СВЦЭМ!$A$40:$A$783,$A297,СВЦЭМ!$B$39:$B$782,B$296)+'СЕТ СН'!$F$15</f>
        <v>0</v>
      </c>
      <c r="C297" s="36">
        <f ca="1">SUMIFS(СВЦЭМ!$H$40:$H$783,СВЦЭМ!$A$40:$A$783,$A297,СВЦЭМ!$B$39:$B$782,C$296)+'СЕТ СН'!$F$15</f>
        <v>0</v>
      </c>
      <c r="D297" s="36">
        <f ca="1">SUMIFS(СВЦЭМ!$H$40:$H$783,СВЦЭМ!$A$40:$A$783,$A297,СВЦЭМ!$B$39:$B$782,D$296)+'СЕТ СН'!$F$15</f>
        <v>0</v>
      </c>
      <c r="E297" s="36">
        <f ca="1">SUMIFS(СВЦЭМ!$H$40:$H$783,СВЦЭМ!$A$40:$A$783,$A297,СВЦЭМ!$B$39:$B$782,E$296)+'СЕТ СН'!$F$15</f>
        <v>0</v>
      </c>
      <c r="F297" s="36">
        <f ca="1">SUMIFS(СВЦЭМ!$H$40:$H$783,СВЦЭМ!$A$40:$A$783,$A297,СВЦЭМ!$B$39:$B$782,F$296)+'СЕТ СН'!$F$15</f>
        <v>0</v>
      </c>
      <c r="G297" s="36">
        <f ca="1">SUMIFS(СВЦЭМ!$H$40:$H$783,СВЦЭМ!$A$40:$A$783,$A297,СВЦЭМ!$B$39:$B$782,G$296)+'СЕТ СН'!$F$15</f>
        <v>0</v>
      </c>
      <c r="H297" s="36">
        <f ca="1">SUMIFS(СВЦЭМ!$H$40:$H$783,СВЦЭМ!$A$40:$A$783,$A297,СВЦЭМ!$B$39:$B$782,H$296)+'СЕТ СН'!$F$15</f>
        <v>0</v>
      </c>
      <c r="I297" s="36">
        <f ca="1">SUMIFS(СВЦЭМ!$H$40:$H$783,СВЦЭМ!$A$40:$A$783,$A297,СВЦЭМ!$B$39:$B$782,I$296)+'СЕТ СН'!$F$15</f>
        <v>0</v>
      </c>
      <c r="J297" s="36">
        <f ca="1">SUMIFS(СВЦЭМ!$H$40:$H$783,СВЦЭМ!$A$40:$A$783,$A297,СВЦЭМ!$B$39:$B$782,J$296)+'СЕТ СН'!$F$15</f>
        <v>0</v>
      </c>
      <c r="K297" s="36">
        <f ca="1">SUMIFS(СВЦЭМ!$H$40:$H$783,СВЦЭМ!$A$40:$A$783,$A297,СВЦЭМ!$B$39:$B$782,K$296)+'СЕТ СН'!$F$15</f>
        <v>0</v>
      </c>
      <c r="L297" s="36">
        <f ca="1">SUMIFS(СВЦЭМ!$H$40:$H$783,СВЦЭМ!$A$40:$A$783,$A297,СВЦЭМ!$B$39:$B$782,L$296)+'СЕТ СН'!$F$15</f>
        <v>0</v>
      </c>
      <c r="M297" s="36">
        <f ca="1">SUMIFS(СВЦЭМ!$H$40:$H$783,СВЦЭМ!$A$40:$A$783,$A297,СВЦЭМ!$B$39:$B$782,M$296)+'СЕТ СН'!$F$15</f>
        <v>0</v>
      </c>
      <c r="N297" s="36">
        <f ca="1">SUMIFS(СВЦЭМ!$H$40:$H$783,СВЦЭМ!$A$40:$A$783,$A297,СВЦЭМ!$B$39:$B$782,N$296)+'СЕТ СН'!$F$15</f>
        <v>0</v>
      </c>
      <c r="O297" s="36">
        <f ca="1">SUMIFS(СВЦЭМ!$H$40:$H$783,СВЦЭМ!$A$40:$A$783,$A297,СВЦЭМ!$B$39:$B$782,O$296)+'СЕТ СН'!$F$15</f>
        <v>0</v>
      </c>
      <c r="P297" s="36">
        <f ca="1">SUMIFS(СВЦЭМ!$H$40:$H$783,СВЦЭМ!$A$40:$A$783,$A297,СВЦЭМ!$B$39:$B$782,P$296)+'СЕТ СН'!$F$15</f>
        <v>0</v>
      </c>
      <c r="Q297" s="36">
        <f ca="1">SUMIFS(СВЦЭМ!$H$40:$H$783,СВЦЭМ!$A$40:$A$783,$A297,СВЦЭМ!$B$39:$B$782,Q$296)+'СЕТ СН'!$F$15</f>
        <v>0</v>
      </c>
      <c r="R297" s="36">
        <f ca="1">SUMIFS(СВЦЭМ!$H$40:$H$783,СВЦЭМ!$A$40:$A$783,$A297,СВЦЭМ!$B$39:$B$782,R$296)+'СЕТ СН'!$F$15</f>
        <v>0</v>
      </c>
      <c r="S297" s="36">
        <f ca="1">SUMIFS(СВЦЭМ!$H$40:$H$783,СВЦЭМ!$A$40:$A$783,$A297,СВЦЭМ!$B$39:$B$782,S$296)+'СЕТ СН'!$F$15</f>
        <v>0</v>
      </c>
      <c r="T297" s="36">
        <f ca="1">SUMIFS(СВЦЭМ!$H$40:$H$783,СВЦЭМ!$A$40:$A$783,$A297,СВЦЭМ!$B$39:$B$782,T$296)+'СЕТ СН'!$F$15</f>
        <v>0</v>
      </c>
      <c r="U297" s="36">
        <f ca="1">SUMIFS(СВЦЭМ!$H$40:$H$783,СВЦЭМ!$A$40:$A$783,$A297,СВЦЭМ!$B$39:$B$782,U$296)+'СЕТ СН'!$F$15</f>
        <v>0</v>
      </c>
      <c r="V297" s="36">
        <f ca="1">SUMIFS(СВЦЭМ!$H$40:$H$783,СВЦЭМ!$A$40:$A$783,$A297,СВЦЭМ!$B$39:$B$782,V$296)+'СЕТ СН'!$F$15</f>
        <v>0</v>
      </c>
      <c r="W297" s="36">
        <f ca="1">SUMIFS(СВЦЭМ!$H$40:$H$783,СВЦЭМ!$A$40:$A$783,$A297,СВЦЭМ!$B$39:$B$782,W$296)+'СЕТ СН'!$F$15</f>
        <v>0</v>
      </c>
      <c r="X297" s="36">
        <f ca="1">SUMIFS(СВЦЭМ!$H$40:$H$783,СВЦЭМ!$A$40:$A$783,$A297,СВЦЭМ!$B$39:$B$782,X$296)+'СЕТ СН'!$F$15</f>
        <v>0</v>
      </c>
      <c r="Y297" s="36">
        <f ca="1">SUMIFS(СВЦЭМ!$H$40:$H$783,СВЦЭМ!$A$40:$A$783,$A297,СВЦЭМ!$B$39:$B$782,Y$296)+'СЕТ СН'!$F$15</f>
        <v>0</v>
      </c>
      <c r="AA297" s="45"/>
    </row>
    <row r="298" spans="1:27" ht="15.75" hidden="1" x14ac:dyDescent="0.2">
      <c r="A298" s="35">
        <f>A297+1</f>
        <v>44836</v>
      </c>
      <c r="B298" s="36">
        <f ca="1">SUMIFS(СВЦЭМ!$H$40:$H$783,СВЦЭМ!$A$40:$A$783,$A298,СВЦЭМ!$B$39:$B$782,B$296)+'СЕТ СН'!$F$15</f>
        <v>0</v>
      </c>
      <c r="C298" s="36">
        <f ca="1">SUMIFS(СВЦЭМ!$H$40:$H$783,СВЦЭМ!$A$40:$A$783,$A298,СВЦЭМ!$B$39:$B$782,C$296)+'СЕТ СН'!$F$15</f>
        <v>0</v>
      </c>
      <c r="D298" s="36">
        <f ca="1">SUMIFS(СВЦЭМ!$H$40:$H$783,СВЦЭМ!$A$40:$A$783,$A298,СВЦЭМ!$B$39:$B$782,D$296)+'СЕТ СН'!$F$15</f>
        <v>0</v>
      </c>
      <c r="E298" s="36">
        <f ca="1">SUMIFS(СВЦЭМ!$H$40:$H$783,СВЦЭМ!$A$40:$A$783,$A298,СВЦЭМ!$B$39:$B$782,E$296)+'СЕТ СН'!$F$15</f>
        <v>0</v>
      </c>
      <c r="F298" s="36">
        <f ca="1">SUMIFS(СВЦЭМ!$H$40:$H$783,СВЦЭМ!$A$40:$A$783,$A298,СВЦЭМ!$B$39:$B$782,F$296)+'СЕТ СН'!$F$15</f>
        <v>0</v>
      </c>
      <c r="G298" s="36">
        <f ca="1">SUMIFS(СВЦЭМ!$H$40:$H$783,СВЦЭМ!$A$40:$A$783,$A298,СВЦЭМ!$B$39:$B$782,G$296)+'СЕТ СН'!$F$15</f>
        <v>0</v>
      </c>
      <c r="H298" s="36">
        <f ca="1">SUMIFS(СВЦЭМ!$H$40:$H$783,СВЦЭМ!$A$40:$A$783,$A298,СВЦЭМ!$B$39:$B$782,H$296)+'СЕТ СН'!$F$15</f>
        <v>0</v>
      </c>
      <c r="I298" s="36">
        <f ca="1">SUMIFS(СВЦЭМ!$H$40:$H$783,СВЦЭМ!$A$40:$A$783,$A298,СВЦЭМ!$B$39:$B$782,I$296)+'СЕТ СН'!$F$15</f>
        <v>0</v>
      </c>
      <c r="J298" s="36">
        <f ca="1">SUMIFS(СВЦЭМ!$H$40:$H$783,СВЦЭМ!$A$40:$A$783,$A298,СВЦЭМ!$B$39:$B$782,J$296)+'СЕТ СН'!$F$15</f>
        <v>0</v>
      </c>
      <c r="K298" s="36">
        <f ca="1">SUMIFS(СВЦЭМ!$H$40:$H$783,СВЦЭМ!$A$40:$A$783,$A298,СВЦЭМ!$B$39:$B$782,K$296)+'СЕТ СН'!$F$15</f>
        <v>0</v>
      </c>
      <c r="L298" s="36">
        <f ca="1">SUMIFS(СВЦЭМ!$H$40:$H$783,СВЦЭМ!$A$40:$A$783,$A298,СВЦЭМ!$B$39:$B$782,L$296)+'СЕТ СН'!$F$15</f>
        <v>0</v>
      </c>
      <c r="M298" s="36">
        <f ca="1">SUMIFS(СВЦЭМ!$H$40:$H$783,СВЦЭМ!$A$40:$A$783,$A298,СВЦЭМ!$B$39:$B$782,M$296)+'СЕТ СН'!$F$15</f>
        <v>0</v>
      </c>
      <c r="N298" s="36">
        <f ca="1">SUMIFS(СВЦЭМ!$H$40:$H$783,СВЦЭМ!$A$40:$A$783,$A298,СВЦЭМ!$B$39:$B$782,N$296)+'СЕТ СН'!$F$15</f>
        <v>0</v>
      </c>
      <c r="O298" s="36">
        <f ca="1">SUMIFS(СВЦЭМ!$H$40:$H$783,СВЦЭМ!$A$40:$A$783,$A298,СВЦЭМ!$B$39:$B$782,O$296)+'СЕТ СН'!$F$15</f>
        <v>0</v>
      </c>
      <c r="P298" s="36">
        <f ca="1">SUMIFS(СВЦЭМ!$H$40:$H$783,СВЦЭМ!$A$40:$A$783,$A298,СВЦЭМ!$B$39:$B$782,P$296)+'СЕТ СН'!$F$15</f>
        <v>0</v>
      </c>
      <c r="Q298" s="36">
        <f ca="1">SUMIFS(СВЦЭМ!$H$40:$H$783,СВЦЭМ!$A$40:$A$783,$A298,СВЦЭМ!$B$39:$B$782,Q$296)+'СЕТ СН'!$F$15</f>
        <v>0</v>
      </c>
      <c r="R298" s="36">
        <f ca="1">SUMIFS(СВЦЭМ!$H$40:$H$783,СВЦЭМ!$A$40:$A$783,$A298,СВЦЭМ!$B$39:$B$782,R$296)+'СЕТ СН'!$F$15</f>
        <v>0</v>
      </c>
      <c r="S298" s="36">
        <f ca="1">SUMIFS(СВЦЭМ!$H$40:$H$783,СВЦЭМ!$A$40:$A$783,$A298,СВЦЭМ!$B$39:$B$782,S$296)+'СЕТ СН'!$F$15</f>
        <v>0</v>
      </c>
      <c r="T298" s="36">
        <f ca="1">SUMIFS(СВЦЭМ!$H$40:$H$783,СВЦЭМ!$A$40:$A$783,$A298,СВЦЭМ!$B$39:$B$782,T$296)+'СЕТ СН'!$F$15</f>
        <v>0</v>
      </c>
      <c r="U298" s="36">
        <f ca="1">SUMIFS(СВЦЭМ!$H$40:$H$783,СВЦЭМ!$A$40:$A$783,$A298,СВЦЭМ!$B$39:$B$782,U$296)+'СЕТ СН'!$F$15</f>
        <v>0</v>
      </c>
      <c r="V298" s="36">
        <f ca="1">SUMIFS(СВЦЭМ!$H$40:$H$783,СВЦЭМ!$A$40:$A$783,$A298,СВЦЭМ!$B$39:$B$782,V$296)+'СЕТ СН'!$F$15</f>
        <v>0</v>
      </c>
      <c r="W298" s="36">
        <f ca="1">SUMIFS(СВЦЭМ!$H$40:$H$783,СВЦЭМ!$A$40:$A$783,$A298,СВЦЭМ!$B$39:$B$782,W$296)+'СЕТ СН'!$F$15</f>
        <v>0</v>
      </c>
      <c r="X298" s="36">
        <f ca="1">SUMIFS(СВЦЭМ!$H$40:$H$783,СВЦЭМ!$A$40:$A$783,$A298,СВЦЭМ!$B$39:$B$782,X$296)+'СЕТ СН'!$F$15</f>
        <v>0</v>
      </c>
      <c r="Y298" s="36">
        <f ca="1">SUMIFS(СВЦЭМ!$H$40:$H$783,СВЦЭМ!$A$40:$A$783,$A298,СВЦЭМ!$B$39:$B$782,Y$296)+'СЕТ СН'!$F$15</f>
        <v>0</v>
      </c>
    </row>
    <row r="299" spans="1:27" ht="15.75" hidden="1" x14ac:dyDescent="0.2">
      <c r="A299" s="35">
        <f t="shared" ref="A299:A327" si="8">A298+1</f>
        <v>44837</v>
      </c>
      <c r="B299" s="36">
        <f ca="1">SUMIFS(СВЦЭМ!$H$40:$H$783,СВЦЭМ!$A$40:$A$783,$A299,СВЦЭМ!$B$39:$B$782,B$296)+'СЕТ СН'!$F$15</f>
        <v>0</v>
      </c>
      <c r="C299" s="36">
        <f ca="1">SUMIFS(СВЦЭМ!$H$40:$H$783,СВЦЭМ!$A$40:$A$783,$A299,СВЦЭМ!$B$39:$B$782,C$296)+'СЕТ СН'!$F$15</f>
        <v>0</v>
      </c>
      <c r="D299" s="36">
        <f ca="1">SUMIFS(СВЦЭМ!$H$40:$H$783,СВЦЭМ!$A$40:$A$783,$A299,СВЦЭМ!$B$39:$B$782,D$296)+'СЕТ СН'!$F$15</f>
        <v>0</v>
      </c>
      <c r="E299" s="36">
        <f ca="1">SUMIFS(СВЦЭМ!$H$40:$H$783,СВЦЭМ!$A$40:$A$783,$A299,СВЦЭМ!$B$39:$B$782,E$296)+'СЕТ СН'!$F$15</f>
        <v>0</v>
      </c>
      <c r="F299" s="36">
        <f ca="1">SUMIFS(СВЦЭМ!$H$40:$H$783,СВЦЭМ!$A$40:$A$783,$A299,СВЦЭМ!$B$39:$B$782,F$296)+'СЕТ СН'!$F$15</f>
        <v>0</v>
      </c>
      <c r="G299" s="36">
        <f ca="1">SUMIFS(СВЦЭМ!$H$40:$H$783,СВЦЭМ!$A$40:$A$783,$A299,СВЦЭМ!$B$39:$B$782,G$296)+'СЕТ СН'!$F$15</f>
        <v>0</v>
      </c>
      <c r="H299" s="36">
        <f ca="1">SUMIFS(СВЦЭМ!$H$40:$H$783,СВЦЭМ!$A$40:$A$783,$A299,СВЦЭМ!$B$39:$B$782,H$296)+'СЕТ СН'!$F$15</f>
        <v>0</v>
      </c>
      <c r="I299" s="36">
        <f ca="1">SUMIFS(СВЦЭМ!$H$40:$H$783,СВЦЭМ!$A$40:$A$783,$A299,СВЦЭМ!$B$39:$B$782,I$296)+'СЕТ СН'!$F$15</f>
        <v>0</v>
      </c>
      <c r="J299" s="36">
        <f ca="1">SUMIFS(СВЦЭМ!$H$40:$H$783,СВЦЭМ!$A$40:$A$783,$A299,СВЦЭМ!$B$39:$B$782,J$296)+'СЕТ СН'!$F$15</f>
        <v>0</v>
      </c>
      <c r="K299" s="36">
        <f ca="1">SUMIFS(СВЦЭМ!$H$40:$H$783,СВЦЭМ!$A$40:$A$783,$A299,СВЦЭМ!$B$39:$B$782,K$296)+'СЕТ СН'!$F$15</f>
        <v>0</v>
      </c>
      <c r="L299" s="36">
        <f ca="1">SUMIFS(СВЦЭМ!$H$40:$H$783,СВЦЭМ!$A$40:$A$783,$A299,СВЦЭМ!$B$39:$B$782,L$296)+'СЕТ СН'!$F$15</f>
        <v>0</v>
      </c>
      <c r="M299" s="36">
        <f ca="1">SUMIFS(СВЦЭМ!$H$40:$H$783,СВЦЭМ!$A$40:$A$783,$A299,СВЦЭМ!$B$39:$B$782,M$296)+'СЕТ СН'!$F$15</f>
        <v>0</v>
      </c>
      <c r="N299" s="36">
        <f ca="1">SUMIFS(СВЦЭМ!$H$40:$H$783,СВЦЭМ!$A$40:$A$783,$A299,СВЦЭМ!$B$39:$B$782,N$296)+'СЕТ СН'!$F$15</f>
        <v>0</v>
      </c>
      <c r="O299" s="36">
        <f ca="1">SUMIFS(СВЦЭМ!$H$40:$H$783,СВЦЭМ!$A$40:$A$783,$A299,СВЦЭМ!$B$39:$B$782,O$296)+'СЕТ СН'!$F$15</f>
        <v>0</v>
      </c>
      <c r="P299" s="36">
        <f ca="1">SUMIFS(СВЦЭМ!$H$40:$H$783,СВЦЭМ!$A$40:$A$783,$A299,СВЦЭМ!$B$39:$B$782,P$296)+'СЕТ СН'!$F$15</f>
        <v>0</v>
      </c>
      <c r="Q299" s="36">
        <f ca="1">SUMIFS(СВЦЭМ!$H$40:$H$783,СВЦЭМ!$A$40:$A$783,$A299,СВЦЭМ!$B$39:$B$782,Q$296)+'СЕТ СН'!$F$15</f>
        <v>0</v>
      </c>
      <c r="R299" s="36">
        <f ca="1">SUMIFS(СВЦЭМ!$H$40:$H$783,СВЦЭМ!$A$40:$A$783,$A299,СВЦЭМ!$B$39:$B$782,R$296)+'СЕТ СН'!$F$15</f>
        <v>0</v>
      </c>
      <c r="S299" s="36">
        <f ca="1">SUMIFS(СВЦЭМ!$H$40:$H$783,СВЦЭМ!$A$40:$A$783,$A299,СВЦЭМ!$B$39:$B$782,S$296)+'СЕТ СН'!$F$15</f>
        <v>0</v>
      </c>
      <c r="T299" s="36">
        <f ca="1">SUMIFS(СВЦЭМ!$H$40:$H$783,СВЦЭМ!$A$40:$A$783,$A299,СВЦЭМ!$B$39:$B$782,T$296)+'СЕТ СН'!$F$15</f>
        <v>0</v>
      </c>
      <c r="U299" s="36">
        <f ca="1">SUMIFS(СВЦЭМ!$H$40:$H$783,СВЦЭМ!$A$40:$A$783,$A299,СВЦЭМ!$B$39:$B$782,U$296)+'СЕТ СН'!$F$15</f>
        <v>0</v>
      </c>
      <c r="V299" s="36">
        <f ca="1">SUMIFS(СВЦЭМ!$H$40:$H$783,СВЦЭМ!$A$40:$A$783,$A299,СВЦЭМ!$B$39:$B$782,V$296)+'СЕТ СН'!$F$15</f>
        <v>0</v>
      </c>
      <c r="W299" s="36">
        <f ca="1">SUMIFS(СВЦЭМ!$H$40:$H$783,СВЦЭМ!$A$40:$A$783,$A299,СВЦЭМ!$B$39:$B$782,W$296)+'СЕТ СН'!$F$15</f>
        <v>0</v>
      </c>
      <c r="X299" s="36">
        <f ca="1">SUMIFS(СВЦЭМ!$H$40:$H$783,СВЦЭМ!$A$40:$A$783,$A299,СВЦЭМ!$B$39:$B$782,X$296)+'СЕТ СН'!$F$15</f>
        <v>0</v>
      </c>
      <c r="Y299" s="36">
        <f ca="1">SUMIFS(СВЦЭМ!$H$40:$H$783,СВЦЭМ!$A$40:$A$783,$A299,СВЦЭМ!$B$39:$B$782,Y$296)+'СЕТ СН'!$F$15</f>
        <v>0</v>
      </c>
    </row>
    <row r="300" spans="1:27" ht="15.75" hidden="1" x14ac:dyDescent="0.2">
      <c r="A300" s="35">
        <f t="shared" si="8"/>
        <v>44838</v>
      </c>
      <c r="B300" s="36">
        <f ca="1">SUMIFS(СВЦЭМ!$H$40:$H$783,СВЦЭМ!$A$40:$A$783,$A300,СВЦЭМ!$B$39:$B$782,B$296)+'СЕТ СН'!$F$15</f>
        <v>0</v>
      </c>
      <c r="C300" s="36">
        <f ca="1">SUMIFS(СВЦЭМ!$H$40:$H$783,СВЦЭМ!$A$40:$A$783,$A300,СВЦЭМ!$B$39:$B$782,C$296)+'СЕТ СН'!$F$15</f>
        <v>0</v>
      </c>
      <c r="D300" s="36">
        <f ca="1">SUMIFS(СВЦЭМ!$H$40:$H$783,СВЦЭМ!$A$40:$A$783,$A300,СВЦЭМ!$B$39:$B$782,D$296)+'СЕТ СН'!$F$15</f>
        <v>0</v>
      </c>
      <c r="E300" s="36">
        <f ca="1">SUMIFS(СВЦЭМ!$H$40:$H$783,СВЦЭМ!$A$40:$A$783,$A300,СВЦЭМ!$B$39:$B$782,E$296)+'СЕТ СН'!$F$15</f>
        <v>0</v>
      </c>
      <c r="F300" s="36">
        <f ca="1">SUMIFS(СВЦЭМ!$H$40:$H$783,СВЦЭМ!$A$40:$A$783,$A300,СВЦЭМ!$B$39:$B$782,F$296)+'СЕТ СН'!$F$15</f>
        <v>0</v>
      </c>
      <c r="G300" s="36">
        <f ca="1">SUMIFS(СВЦЭМ!$H$40:$H$783,СВЦЭМ!$A$40:$A$783,$A300,СВЦЭМ!$B$39:$B$782,G$296)+'СЕТ СН'!$F$15</f>
        <v>0</v>
      </c>
      <c r="H300" s="36">
        <f ca="1">SUMIFS(СВЦЭМ!$H$40:$H$783,СВЦЭМ!$A$40:$A$783,$A300,СВЦЭМ!$B$39:$B$782,H$296)+'СЕТ СН'!$F$15</f>
        <v>0</v>
      </c>
      <c r="I300" s="36">
        <f ca="1">SUMIFS(СВЦЭМ!$H$40:$H$783,СВЦЭМ!$A$40:$A$783,$A300,СВЦЭМ!$B$39:$B$782,I$296)+'СЕТ СН'!$F$15</f>
        <v>0</v>
      </c>
      <c r="J300" s="36">
        <f ca="1">SUMIFS(СВЦЭМ!$H$40:$H$783,СВЦЭМ!$A$40:$A$783,$A300,СВЦЭМ!$B$39:$B$782,J$296)+'СЕТ СН'!$F$15</f>
        <v>0</v>
      </c>
      <c r="K300" s="36">
        <f ca="1">SUMIFS(СВЦЭМ!$H$40:$H$783,СВЦЭМ!$A$40:$A$783,$A300,СВЦЭМ!$B$39:$B$782,K$296)+'СЕТ СН'!$F$15</f>
        <v>0</v>
      </c>
      <c r="L300" s="36">
        <f ca="1">SUMIFS(СВЦЭМ!$H$40:$H$783,СВЦЭМ!$A$40:$A$783,$A300,СВЦЭМ!$B$39:$B$782,L$296)+'СЕТ СН'!$F$15</f>
        <v>0</v>
      </c>
      <c r="M300" s="36">
        <f ca="1">SUMIFS(СВЦЭМ!$H$40:$H$783,СВЦЭМ!$A$40:$A$783,$A300,СВЦЭМ!$B$39:$B$782,M$296)+'СЕТ СН'!$F$15</f>
        <v>0</v>
      </c>
      <c r="N300" s="36">
        <f ca="1">SUMIFS(СВЦЭМ!$H$40:$H$783,СВЦЭМ!$A$40:$A$783,$A300,СВЦЭМ!$B$39:$B$782,N$296)+'СЕТ СН'!$F$15</f>
        <v>0</v>
      </c>
      <c r="O300" s="36">
        <f ca="1">SUMIFS(СВЦЭМ!$H$40:$H$783,СВЦЭМ!$A$40:$A$783,$A300,СВЦЭМ!$B$39:$B$782,O$296)+'СЕТ СН'!$F$15</f>
        <v>0</v>
      </c>
      <c r="P300" s="36">
        <f ca="1">SUMIFS(СВЦЭМ!$H$40:$H$783,СВЦЭМ!$A$40:$A$783,$A300,СВЦЭМ!$B$39:$B$782,P$296)+'СЕТ СН'!$F$15</f>
        <v>0</v>
      </c>
      <c r="Q300" s="36">
        <f ca="1">SUMIFS(СВЦЭМ!$H$40:$H$783,СВЦЭМ!$A$40:$A$783,$A300,СВЦЭМ!$B$39:$B$782,Q$296)+'СЕТ СН'!$F$15</f>
        <v>0</v>
      </c>
      <c r="R300" s="36">
        <f ca="1">SUMIFS(СВЦЭМ!$H$40:$H$783,СВЦЭМ!$A$40:$A$783,$A300,СВЦЭМ!$B$39:$B$782,R$296)+'СЕТ СН'!$F$15</f>
        <v>0</v>
      </c>
      <c r="S300" s="36">
        <f ca="1">SUMIFS(СВЦЭМ!$H$40:$H$783,СВЦЭМ!$A$40:$A$783,$A300,СВЦЭМ!$B$39:$B$782,S$296)+'СЕТ СН'!$F$15</f>
        <v>0</v>
      </c>
      <c r="T300" s="36">
        <f ca="1">SUMIFS(СВЦЭМ!$H$40:$H$783,СВЦЭМ!$A$40:$A$783,$A300,СВЦЭМ!$B$39:$B$782,T$296)+'СЕТ СН'!$F$15</f>
        <v>0</v>
      </c>
      <c r="U300" s="36">
        <f ca="1">SUMIFS(СВЦЭМ!$H$40:$H$783,СВЦЭМ!$A$40:$A$783,$A300,СВЦЭМ!$B$39:$B$782,U$296)+'СЕТ СН'!$F$15</f>
        <v>0</v>
      </c>
      <c r="V300" s="36">
        <f ca="1">SUMIFS(СВЦЭМ!$H$40:$H$783,СВЦЭМ!$A$40:$A$783,$A300,СВЦЭМ!$B$39:$B$782,V$296)+'СЕТ СН'!$F$15</f>
        <v>0</v>
      </c>
      <c r="W300" s="36">
        <f ca="1">SUMIFS(СВЦЭМ!$H$40:$H$783,СВЦЭМ!$A$40:$A$783,$A300,СВЦЭМ!$B$39:$B$782,W$296)+'СЕТ СН'!$F$15</f>
        <v>0</v>
      </c>
      <c r="X300" s="36">
        <f ca="1">SUMIFS(СВЦЭМ!$H$40:$H$783,СВЦЭМ!$A$40:$A$783,$A300,СВЦЭМ!$B$39:$B$782,X$296)+'СЕТ СН'!$F$15</f>
        <v>0</v>
      </c>
      <c r="Y300" s="36">
        <f ca="1">SUMIFS(СВЦЭМ!$H$40:$H$783,СВЦЭМ!$A$40:$A$783,$A300,СВЦЭМ!$B$39:$B$782,Y$296)+'СЕТ СН'!$F$15</f>
        <v>0</v>
      </c>
    </row>
    <row r="301" spans="1:27" ht="15.75" hidden="1" x14ac:dyDescent="0.2">
      <c r="A301" s="35">
        <f t="shared" si="8"/>
        <v>44839</v>
      </c>
      <c r="B301" s="36">
        <f ca="1">SUMIFS(СВЦЭМ!$H$40:$H$783,СВЦЭМ!$A$40:$A$783,$A301,СВЦЭМ!$B$39:$B$782,B$296)+'СЕТ СН'!$F$15</f>
        <v>0</v>
      </c>
      <c r="C301" s="36">
        <f ca="1">SUMIFS(СВЦЭМ!$H$40:$H$783,СВЦЭМ!$A$40:$A$783,$A301,СВЦЭМ!$B$39:$B$782,C$296)+'СЕТ СН'!$F$15</f>
        <v>0</v>
      </c>
      <c r="D301" s="36">
        <f ca="1">SUMIFS(СВЦЭМ!$H$40:$H$783,СВЦЭМ!$A$40:$A$783,$A301,СВЦЭМ!$B$39:$B$782,D$296)+'СЕТ СН'!$F$15</f>
        <v>0</v>
      </c>
      <c r="E301" s="36">
        <f ca="1">SUMIFS(СВЦЭМ!$H$40:$H$783,СВЦЭМ!$A$40:$A$783,$A301,СВЦЭМ!$B$39:$B$782,E$296)+'СЕТ СН'!$F$15</f>
        <v>0</v>
      </c>
      <c r="F301" s="36">
        <f ca="1">SUMIFS(СВЦЭМ!$H$40:$H$783,СВЦЭМ!$A$40:$A$783,$A301,СВЦЭМ!$B$39:$B$782,F$296)+'СЕТ СН'!$F$15</f>
        <v>0</v>
      </c>
      <c r="G301" s="36">
        <f ca="1">SUMIFS(СВЦЭМ!$H$40:$H$783,СВЦЭМ!$A$40:$A$783,$A301,СВЦЭМ!$B$39:$B$782,G$296)+'СЕТ СН'!$F$15</f>
        <v>0</v>
      </c>
      <c r="H301" s="36">
        <f ca="1">SUMIFS(СВЦЭМ!$H$40:$H$783,СВЦЭМ!$A$40:$A$783,$A301,СВЦЭМ!$B$39:$B$782,H$296)+'СЕТ СН'!$F$15</f>
        <v>0</v>
      </c>
      <c r="I301" s="36">
        <f ca="1">SUMIFS(СВЦЭМ!$H$40:$H$783,СВЦЭМ!$A$40:$A$783,$A301,СВЦЭМ!$B$39:$B$782,I$296)+'СЕТ СН'!$F$15</f>
        <v>0</v>
      </c>
      <c r="J301" s="36">
        <f ca="1">SUMIFS(СВЦЭМ!$H$40:$H$783,СВЦЭМ!$A$40:$A$783,$A301,СВЦЭМ!$B$39:$B$782,J$296)+'СЕТ СН'!$F$15</f>
        <v>0</v>
      </c>
      <c r="K301" s="36">
        <f ca="1">SUMIFS(СВЦЭМ!$H$40:$H$783,СВЦЭМ!$A$40:$A$783,$A301,СВЦЭМ!$B$39:$B$782,K$296)+'СЕТ СН'!$F$15</f>
        <v>0</v>
      </c>
      <c r="L301" s="36">
        <f ca="1">SUMIFS(СВЦЭМ!$H$40:$H$783,СВЦЭМ!$A$40:$A$783,$A301,СВЦЭМ!$B$39:$B$782,L$296)+'СЕТ СН'!$F$15</f>
        <v>0</v>
      </c>
      <c r="M301" s="36">
        <f ca="1">SUMIFS(СВЦЭМ!$H$40:$H$783,СВЦЭМ!$A$40:$A$783,$A301,СВЦЭМ!$B$39:$B$782,M$296)+'СЕТ СН'!$F$15</f>
        <v>0</v>
      </c>
      <c r="N301" s="36">
        <f ca="1">SUMIFS(СВЦЭМ!$H$40:$H$783,СВЦЭМ!$A$40:$A$783,$A301,СВЦЭМ!$B$39:$B$782,N$296)+'СЕТ СН'!$F$15</f>
        <v>0</v>
      </c>
      <c r="O301" s="36">
        <f ca="1">SUMIFS(СВЦЭМ!$H$40:$H$783,СВЦЭМ!$A$40:$A$783,$A301,СВЦЭМ!$B$39:$B$782,O$296)+'СЕТ СН'!$F$15</f>
        <v>0</v>
      </c>
      <c r="P301" s="36">
        <f ca="1">SUMIFS(СВЦЭМ!$H$40:$H$783,СВЦЭМ!$A$40:$A$783,$A301,СВЦЭМ!$B$39:$B$782,P$296)+'СЕТ СН'!$F$15</f>
        <v>0</v>
      </c>
      <c r="Q301" s="36">
        <f ca="1">SUMIFS(СВЦЭМ!$H$40:$H$783,СВЦЭМ!$A$40:$A$783,$A301,СВЦЭМ!$B$39:$B$782,Q$296)+'СЕТ СН'!$F$15</f>
        <v>0</v>
      </c>
      <c r="R301" s="36">
        <f ca="1">SUMIFS(СВЦЭМ!$H$40:$H$783,СВЦЭМ!$A$40:$A$783,$A301,СВЦЭМ!$B$39:$B$782,R$296)+'СЕТ СН'!$F$15</f>
        <v>0</v>
      </c>
      <c r="S301" s="36">
        <f ca="1">SUMIFS(СВЦЭМ!$H$40:$H$783,СВЦЭМ!$A$40:$A$783,$A301,СВЦЭМ!$B$39:$B$782,S$296)+'СЕТ СН'!$F$15</f>
        <v>0</v>
      </c>
      <c r="T301" s="36">
        <f ca="1">SUMIFS(СВЦЭМ!$H$40:$H$783,СВЦЭМ!$A$40:$A$783,$A301,СВЦЭМ!$B$39:$B$782,T$296)+'СЕТ СН'!$F$15</f>
        <v>0</v>
      </c>
      <c r="U301" s="36">
        <f ca="1">SUMIFS(СВЦЭМ!$H$40:$H$783,СВЦЭМ!$A$40:$A$783,$A301,СВЦЭМ!$B$39:$B$782,U$296)+'СЕТ СН'!$F$15</f>
        <v>0</v>
      </c>
      <c r="V301" s="36">
        <f ca="1">SUMIFS(СВЦЭМ!$H$40:$H$783,СВЦЭМ!$A$40:$A$783,$A301,СВЦЭМ!$B$39:$B$782,V$296)+'СЕТ СН'!$F$15</f>
        <v>0</v>
      </c>
      <c r="W301" s="36">
        <f ca="1">SUMIFS(СВЦЭМ!$H$40:$H$783,СВЦЭМ!$A$40:$A$783,$A301,СВЦЭМ!$B$39:$B$782,W$296)+'СЕТ СН'!$F$15</f>
        <v>0</v>
      </c>
      <c r="X301" s="36">
        <f ca="1">SUMIFS(СВЦЭМ!$H$40:$H$783,СВЦЭМ!$A$40:$A$783,$A301,СВЦЭМ!$B$39:$B$782,X$296)+'СЕТ СН'!$F$15</f>
        <v>0</v>
      </c>
      <c r="Y301" s="36">
        <f ca="1">SUMIFS(СВЦЭМ!$H$40:$H$783,СВЦЭМ!$A$40:$A$783,$A301,СВЦЭМ!$B$39:$B$782,Y$296)+'СЕТ СН'!$F$15</f>
        <v>0</v>
      </c>
    </row>
    <row r="302" spans="1:27" ht="15.75" hidden="1" x14ac:dyDescent="0.2">
      <c r="A302" s="35">
        <f t="shared" si="8"/>
        <v>44840</v>
      </c>
      <c r="B302" s="36">
        <f ca="1">SUMIFS(СВЦЭМ!$H$40:$H$783,СВЦЭМ!$A$40:$A$783,$A302,СВЦЭМ!$B$39:$B$782,B$296)+'СЕТ СН'!$F$15</f>
        <v>0</v>
      </c>
      <c r="C302" s="36">
        <f ca="1">SUMIFS(СВЦЭМ!$H$40:$H$783,СВЦЭМ!$A$40:$A$783,$A302,СВЦЭМ!$B$39:$B$782,C$296)+'СЕТ СН'!$F$15</f>
        <v>0</v>
      </c>
      <c r="D302" s="36">
        <f ca="1">SUMIFS(СВЦЭМ!$H$40:$H$783,СВЦЭМ!$A$40:$A$783,$A302,СВЦЭМ!$B$39:$B$782,D$296)+'СЕТ СН'!$F$15</f>
        <v>0</v>
      </c>
      <c r="E302" s="36">
        <f ca="1">SUMIFS(СВЦЭМ!$H$40:$H$783,СВЦЭМ!$A$40:$A$783,$A302,СВЦЭМ!$B$39:$B$782,E$296)+'СЕТ СН'!$F$15</f>
        <v>0</v>
      </c>
      <c r="F302" s="36">
        <f ca="1">SUMIFS(СВЦЭМ!$H$40:$H$783,СВЦЭМ!$A$40:$A$783,$A302,СВЦЭМ!$B$39:$B$782,F$296)+'СЕТ СН'!$F$15</f>
        <v>0</v>
      </c>
      <c r="G302" s="36">
        <f ca="1">SUMIFS(СВЦЭМ!$H$40:$H$783,СВЦЭМ!$A$40:$A$783,$A302,СВЦЭМ!$B$39:$B$782,G$296)+'СЕТ СН'!$F$15</f>
        <v>0</v>
      </c>
      <c r="H302" s="36">
        <f ca="1">SUMIFS(СВЦЭМ!$H$40:$H$783,СВЦЭМ!$A$40:$A$783,$A302,СВЦЭМ!$B$39:$B$782,H$296)+'СЕТ СН'!$F$15</f>
        <v>0</v>
      </c>
      <c r="I302" s="36">
        <f ca="1">SUMIFS(СВЦЭМ!$H$40:$H$783,СВЦЭМ!$A$40:$A$783,$A302,СВЦЭМ!$B$39:$B$782,I$296)+'СЕТ СН'!$F$15</f>
        <v>0</v>
      </c>
      <c r="J302" s="36">
        <f ca="1">SUMIFS(СВЦЭМ!$H$40:$H$783,СВЦЭМ!$A$40:$A$783,$A302,СВЦЭМ!$B$39:$B$782,J$296)+'СЕТ СН'!$F$15</f>
        <v>0</v>
      </c>
      <c r="K302" s="36">
        <f ca="1">SUMIFS(СВЦЭМ!$H$40:$H$783,СВЦЭМ!$A$40:$A$783,$A302,СВЦЭМ!$B$39:$B$782,K$296)+'СЕТ СН'!$F$15</f>
        <v>0</v>
      </c>
      <c r="L302" s="36">
        <f ca="1">SUMIFS(СВЦЭМ!$H$40:$H$783,СВЦЭМ!$A$40:$A$783,$A302,СВЦЭМ!$B$39:$B$782,L$296)+'СЕТ СН'!$F$15</f>
        <v>0</v>
      </c>
      <c r="M302" s="36">
        <f ca="1">SUMIFS(СВЦЭМ!$H$40:$H$783,СВЦЭМ!$A$40:$A$783,$A302,СВЦЭМ!$B$39:$B$782,M$296)+'СЕТ СН'!$F$15</f>
        <v>0</v>
      </c>
      <c r="N302" s="36">
        <f ca="1">SUMIFS(СВЦЭМ!$H$40:$H$783,СВЦЭМ!$A$40:$A$783,$A302,СВЦЭМ!$B$39:$B$782,N$296)+'СЕТ СН'!$F$15</f>
        <v>0</v>
      </c>
      <c r="O302" s="36">
        <f ca="1">SUMIFS(СВЦЭМ!$H$40:$H$783,СВЦЭМ!$A$40:$A$783,$A302,СВЦЭМ!$B$39:$B$782,O$296)+'СЕТ СН'!$F$15</f>
        <v>0</v>
      </c>
      <c r="P302" s="36">
        <f ca="1">SUMIFS(СВЦЭМ!$H$40:$H$783,СВЦЭМ!$A$40:$A$783,$A302,СВЦЭМ!$B$39:$B$782,P$296)+'СЕТ СН'!$F$15</f>
        <v>0</v>
      </c>
      <c r="Q302" s="36">
        <f ca="1">SUMIFS(СВЦЭМ!$H$40:$H$783,СВЦЭМ!$A$40:$A$783,$A302,СВЦЭМ!$B$39:$B$782,Q$296)+'СЕТ СН'!$F$15</f>
        <v>0</v>
      </c>
      <c r="R302" s="36">
        <f ca="1">SUMIFS(СВЦЭМ!$H$40:$H$783,СВЦЭМ!$A$40:$A$783,$A302,СВЦЭМ!$B$39:$B$782,R$296)+'СЕТ СН'!$F$15</f>
        <v>0</v>
      </c>
      <c r="S302" s="36">
        <f ca="1">SUMIFS(СВЦЭМ!$H$40:$H$783,СВЦЭМ!$A$40:$A$783,$A302,СВЦЭМ!$B$39:$B$782,S$296)+'СЕТ СН'!$F$15</f>
        <v>0</v>
      </c>
      <c r="T302" s="36">
        <f ca="1">SUMIFS(СВЦЭМ!$H$40:$H$783,СВЦЭМ!$A$40:$A$783,$A302,СВЦЭМ!$B$39:$B$782,T$296)+'СЕТ СН'!$F$15</f>
        <v>0</v>
      </c>
      <c r="U302" s="36">
        <f ca="1">SUMIFS(СВЦЭМ!$H$40:$H$783,СВЦЭМ!$A$40:$A$783,$A302,СВЦЭМ!$B$39:$B$782,U$296)+'СЕТ СН'!$F$15</f>
        <v>0</v>
      </c>
      <c r="V302" s="36">
        <f ca="1">SUMIFS(СВЦЭМ!$H$40:$H$783,СВЦЭМ!$A$40:$A$783,$A302,СВЦЭМ!$B$39:$B$782,V$296)+'СЕТ СН'!$F$15</f>
        <v>0</v>
      </c>
      <c r="W302" s="36">
        <f ca="1">SUMIFS(СВЦЭМ!$H$40:$H$783,СВЦЭМ!$A$40:$A$783,$A302,СВЦЭМ!$B$39:$B$782,W$296)+'СЕТ СН'!$F$15</f>
        <v>0</v>
      </c>
      <c r="X302" s="36">
        <f ca="1">SUMIFS(СВЦЭМ!$H$40:$H$783,СВЦЭМ!$A$40:$A$783,$A302,СВЦЭМ!$B$39:$B$782,X$296)+'СЕТ СН'!$F$15</f>
        <v>0</v>
      </c>
      <c r="Y302" s="36">
        <f ca="1">SUMIFS(СВЦЭМ!$H$40:$H$783,СВЦЭМ!$A$40:$A$783,$A302,СВЦЭМ!$B$39:$B$782,Y$296)+'СЕТ СН'!$F$15</f>
        <v>0</v>
      </c>
    </row>
    <row r="303" spans="1:27" ht="15.75" hidden="1" x14ac:dyDescent="0.2">
      <c r="A303" s="35">
        <f t="shared" si="8"/>
        <v>44841</v>
      </c>
      <c r="B303" s="36">
        <f ca="1">SUMIFS(СВЦЭМ!$H$40:$H$783,СВЦЭМ!$A$40:$A$783,$A303,СВЦЭМ!$B$39:$B$782,B$296)+'СЕТ СН'!$F$15</f>
        <v>0</v>
      </c>
      <c r="C303" s="36">
        <f ca="1">SUMIFS(СВЦЭМ!$H$40:$H$783,СВЦЭМ!$A$40:$A$783,$A303,СВЦЭМ!$B$39:$B$782,C$296)+'СЕТ СН'!$F$15</f>
        <v>0</v>
      </c>
      <c r="D303" s="36">
        <f ca="1">SUMIFS(СВЦЭМ!$H$40:$H$783,СВЦЭМ!$A$40:$A$783,$A303,СВЦЭМ!$B$39:$B$782,D$296)+'СЕТ СН'!$F$15</f>
        <v>0</v>
      </c>
      <c r="E303" s="36">
        <f ca="1">SUMIFS(СВЦЭМ!$H$40:$H$783,СВЦЭМ!$A$40:$A$783,$A303,СВЦЭМ!$B$39:$B$782,E$296)+'СЕТ СН'!$F$15</f>
        <v>0</v>
      </c>
      <c r="F303" s="36">
        <f ca="1">SUMIFS(СВЦЭМ!$H$40:$H$783,СВЦЭМ!$A$40:$A$783,$A303,СВЦЭМ!$B$39:$B$782,F$296)+'СЕТ СН'!$F$15</f>
        <v>0</v>
      </c>
      <c r="G303" s="36">
        <f ca="1">SUMIFS(СВЦЭМ!$H$40:$H$783,СВЦЭМ!$A$40:$A$783,$A303,СВЦЭМ!$B$39:$B$782,G$296)+'СЕТ СН'!$F$15</f>
        <v>0</v>
      </c>
      <c r="H303" s="36">
        <f ca="1">SUMIFS(СВЦЭМ!$H$40:$H$783,СВЦЭМ!$A$40:$A$783,$A303,СВЦЭМ!$B$39:$B$782,H$296)+'СЕТ СН'!$F$15</f>
        <v>0</v>
      </c>
      <c r="I303" s="36">
        <f ca="1">SUMIFS(СВЦЭМ!$H$40:$H$783,СВЦЭМ!$A$40:$A$783,$A303,СВЦЭМ!$B$39:$B$782,I$296)+'СЕТ СН'!$F$15</f>
        <v>0</v>
      </c>
      <c r="J303" s="36">
        <f ca="1">SUMIFS(СВЦЭМ!$H$40:$H$783,СВЦЭМ!$A$40:$A$783,$A303,СВЦЭМ!$B$39:$B$782,J$296)+'СЕТ СН'!$F$15</f>
        <v>0</v>
      </c>
      <c r="K303" s="36">
        <f ca="1">SUMIFS(СВЦЭМ!$H$40:$H$783,СВЦЭМ!$A$40:$A$783,$A303,СВЦЭМ!$B$39:$B$782,K$296)+'СЕТ СН'!$F$15</f>
        <v>0</v>
      </c>
      <c r="L303" s="36">
        <f ca="1">SUMIFS(СВЦЭМ!$H$40:$H$783,СВЦЭМ!$A$40:$A$783,$A303,СВЦЭМ!$B$39:$B$782,L$296)+'СЕТ СН'!$F$15</f>
        <v>0</v>
      </c>
      <c r="M303" s="36">
        <f ca="1">SUMIFS(СВЦЭМ!$H$40:$H$783,СВЦЭМ!$A$40:$A$783,$A303,СВЦЭМ!$B$39:$B$782,M$296)+'СЕТ СН'!$F$15</f>
        <v>0</v>
      </c>
      <c r="N303" s="36">
        <f ca="1">SUMIFS(СВЦЭМ!$H$40:$H$783,СВЦЭМ!$A$40:$A$783,$A303,СВЦЭМ!$B$39:$B$782,N$296)+'СЕТ СН'!$F$15</f>
        <v>0</v>
      </c>
      <c r="O303" s="36">
        <f ca="1">SUMIFS(СВЦЭМ!$H$40:$H$783,СВЦЭМ!$A$40:$A$783,$A303,СВЦЭМ!$B$39:$B$782,O$296)+'СЕТ СН'!$F$15</f>
        <v>0</v>
      </c>
      <c r="P303" s="36">
        <f ca="1">SUMIFS(СВЦЭМ!$H$40:$H$783,СВЦЭМ!$A$40:$A$783,$A303,СВЦЭМ!$B$39:$B$782,P$296)+'СЕТ СН'!$F$15</f>
        <v>0</v>
      </c>
      <c r="Q303" s="36">
        <f ca="1">SUMIFS(СВЦЭМ!$H$40:$H$783,СВЦЭМ!$A$40:$A$783,$A303,СВЦЭМ!$B$39:$B$782,Q$296)+'СЕТ СН'!$F$15</f>
        <v>0</v>
      </c>
      <c r="R303" s="36">
        <f ca="1">SUMIFS(СВЦЭМ!$H$40:$H$783,СВЦЭМ!$A$40:$A$783,$A303,СВЦЭМ!$B$39:$B$782,R$296)+'СЕТ СН'!$F$15</f>
        <v>0</v>
      </c>
      <c r="S303" s="36">
        <f ca="1">SUMIFS(СВЦЭМ!$H$40:$H$783,СВЦЭМ!$A$40:$A$783,$A303,СВЦЭМ!$B$39:$B$782,S$296)+'СЕТ СН'!$F$15</f>
        <v>0</v>
      </c>
      <c r="T303" s="36">
        <f ca="1">SUMIFS(СВЦЭМ!$H$40:$H$783,СВЦЭМ!$A$40:$A$783,$A303,СВЦЭМ!$B$39:$B$782,T$296)+'СЕТ СН'!$F$15</f>
        <v>0</v>
      </c>
      <c r="U303" s="36">
        <f ca="1">SUMIFS(СВЦЭМ!$H$40:$H$783,СВЦЭМ!$A$40:$A$783,$A303,СВЦЭМ!$B$39:$B$782,U$296)+'СЕТ СН'!$F$15</f>
        <v>0</v>
      </c>
      <c r="V303" s="36">
        <f ca="1">SUMIFS(СВЦЭМ!$H$40:$H$783,СВЦЭМ!$A$40:$A$783,$A303,СВЦЭМ!$B$39:$B$782,V$296)+'СЕТ СН'!$F$15</f>
        <v>0</v>
      </c>
      <c r="W303" s="36">
        <f ca="1">SUMIFS(СВЦЭМ!$H$40:$H$783,СВЦЭМ!$A$40:$A$783,$A303,СВЦЭМ!$B$39:$B$782,W$296)+'СЕТ СН'!$F$15</f>
        <v>0</v>
      </c>
      <c r="X303" s="36">
        <f ca="1">SUMIFS(СВЦЭМ!$H$40:$H$783,СВЦЭМ!$A$40:$A$783,$A303,СВЦЭМ!$B$39:$B$782,X$296)+'СЕТ СН'!$F$15</f>
        <v>0</v>
      </c>
      <c r="Y303" s="36">
        <f ca="1">SUMIFS(СВЦЭМ!$H$40:$H$783,СВЦЭМ!$A$40:$A$783,$A303,СВЦЭМ!$B$39:$B$782,Y$296)+'СЕТ СН'!$F$15</f>
        <v>0</v>
      </c>
    </row>
    <row r="304" spans="1:27" ht="15.75" hidden="1" x14ac:dyDescent="0.2">
      <c r="A304" s="35">
        <f t="shared" si="8"/>
        <v>44842</v>
      </c>
      <c r="B304" s="36">
        <f ca="1">SUMIFS(СВЦЭМ!$H$40:$H$783,СВЦЭМ!$A$40:$A$783,$A304,СВЦЭМ!$B$39:$B$782,B$296)+'СЕТ СН'!$F$15</f>
        <v>0</v>
      </c>
      <c r="C304" s="36">
        <f ca="1">SUMIFS(СВЦЭМ!$H$40:$H$783,СВЦЭМ!$A$40:$A$783,$A304,СВЦЭМ!$B$39:$B$782,C$296)+'СЕТ СН'!$F$15</f>
        <v>0</v>
      </c>
      <c r="D304" s="36">
        <f ca="1">SUMIFS(СВЦЭМ!$H$40:$H$783,СВЦЭМ!$A$40:$A$783,$A304,СВЦЭМ!$B$39:$B$782,D$296)+'СЕТ СН'!$F$15</f>
        <v>0</v>
      </c>
      <c r="E304" s="36">
        <f ca="1">SUMIFS(СВЦЭМ!$H$40:$H$783,СВЦЭМ!$A$40:$A$783,$A304,СВЦЭМ!$B$39:$B$782,E$296)+'СЕТ СН'!$F$15</f>
        <v>0</v>
      </c>
      <c r="F304" s="36">
        <f ca="1">SUMIFS(СВЦЭМ!$H$40:$H$783,СВЦЭМ!$A$40:$A$783,$A304,СВЦЭМ!$B$39:$B$782,F$296)+'СЕТ СН'!$F$15</f>
        <v>0</v>
      </c>
      <c r="G304" s="36">
        <f ca="1">SUMIFS(СВЦЭМ!$H$40:$H$783,СВЦЭМ!$A$40:$A$783,$A304,СВЦЭМ!$B$39:$B$782,G$296)+'СЕТ СН'!$F$15</f>
        <v>0</v>
      </c>
      <c r="H304" s="36">
        <f ca="1">SUMIFS(СВЦЭМ!$H$40:$H$783,СВЦЭМ!$A$40:$A$783,$A304,СВЦЭМ!$B$39:$B$782,H$296)+'СЕТ СН'!$F$15</f>
        <v>0</v>
      </c>
      <c r="I304" s="36">
        <f ca="1">SUMIFS(СВЦЭМ!$H$40:$H$783,СВЦЭМ!$A$40:$A$783,$A304,СВЦЭМ!$B$39:$B$782,I$296)+'СЕТ СН'!$F$15</f>
        <v>0</v>
      </c>
      <c r="J304" s="36">
        <f ca="1">SUMIFS(СВЦЭМ!$H$40:$H$783,СВЦЭМ!$A$40:$A$783,$A304,СВЦЭМ!$B$39:$B$782,J$296)+'СЕТ СН'!$F$15</f>
        <v>0</v>
      </c>
      <c r="K304" s="36">
        <f ca="1">SUMIFS(СВЦЭМ!$H$40:$H$783,СВЦЭМ!$A$40:$A$783,$A304,СВЦЭМ!$B$39:$B$782,K$296)+'СЕТ СН'!$F$15</f>
        <v>0</v>
      </c>
      <c r="L304" s="36">
        <f ca="1">SUMIFS(СВЦЭМ!$H$40:$H$783,СВЦЭМ!$A$40:$A$783,$A304,СВЦЭМ!$B$39:$B$782,L$296)+'СЕТ СН'!$F$15</f>
        <v>0</v>
      </c>
      <c r="M304" s="36">
        <f ca="1">SUMIFS(СВЦЭМ!$H$40:$H$783,СВЦЭМ!$A$40:$A$783,$A304,СВЦЭМ!$B$39:$B$782,M$296)+'СЕТ СН'!$F$15</f>
        <v>0</v>
      </c>
      <c r="N304" s="36">
        <f ca="1">SUMIFS(СВЦЭМ!$H$40:$H$783,СВЦЭМ!$A$40:$A$783,$A304,СВЦЭМ!$B$39:$B$782,N$296)+'СЕТ СН'!$F$15</f>
        <v>0</v>
      </c>
      <c r="O304" s="36">
        <f ca="1">SUMIFS(СВЦЭМ!$H$40:$H$783,СВЦЭМ!$A$40:$A$783,$A304,СВЦЭМ!$B$39:$B$782,O$296)+'СЕТ СН'!$F$15</f>
        <v>0</v>
      </c>
      <c r="P304" s="36">
        <f ca="1">SUMIFS(СВЦЭМ!$H$40:$H$783,СВЦЭМ!$A$40:$A$783,$A304,СВЦЭМ!$B$39:$B$782,P$296)+'СЕТ СН'!$F$15</f>
        <v>0</v>
      </c>
      <c r="Q304" s="36">
        <f ca="1">SUMIFS(СВЦЭМ!$H$40:$H$783,СВЦЭМ!$A$40:$A$783,$A304,СВЦЭМ!$B$39:$B$782,Q$296)+'СЕТ СН'!$F$15</f>
        <v>0</v>
      </c>
      <c r="R304" s="36">
        <f ca="1">SUMIFS(СВЦЭМ!$H$40:$H$783,СВЦЭМ!$A$40:$A$783,$A304,СВЦЭМ!$B$39:$B$782,R$296)+'СЕТ СН'!$F$15</f>
        <v>0</v>
      </c>
      <c r="S304" s="36">
        <f ca="1">SUMIFS(СВЦЭМ!$H$40:$H$783,СВЦЭМ!$A$40:$A$783,$A304,СВЦЭМ!$B$39:$B$782,S$296)+'СЕТ СН'!$F$15</f>
        <v>0</v>
      </c>
      <c r="T304" s="36">
        <f ca="1">SUMIFS(СВЦЭМ!$H$40:$H$783,СВЦЭМ!$A$40:$A$783,$A304,СВЦЭМ!$B$39:$B$782,T$296)+'СЕТ СН'!$F$15</f>
        <v>0</v>
      </c>
      <c r="U304" s="36">
        <f ca="1">SUMIFS(СВЦЭМ!$H$40:$H$783,СВЦЭМ!$A$40:$A$783,$A304,СВЦЭМ!$B$39:$B$782,U$296)+'СЕТ СН'!$F$15</f>
        <v>0</v>
      </c>
      <c r="V304" s="36">
        <f ca="1">SUMIFS(СВЦЭМ!$H$40:$H$783,СВЦЭМ!$A$40:$A$783,$A304,СВЦЭМ!$B$39:$B$782,V$296)+'СЕТ СН'!$F$15</f>
        <v>0</v>
      </c>
      <c r="W304" s="36">
        <f ca="1">SUMIFS(СВЦЭМ!$H$40:$H$783,СВЦЭМ!$A$40:$A$783,$A304,СВЦЭМ!$B$39:$B$782,W$296)+'СЕТ СН'!$F$15</f>
        <v>0</v>
      </c>
      <c r="X304" s="36">
        <f ca="1">SUMIFS(СВЦЭМ!$H$40:$H$783,СВЦЭМ!$A$40:$A$783,$A304,СВЦЭМ!$B$39:$B$782,X$296)+'СЕТ СН'!$F$15</f>
        <v>0</v>
      </c>
      <c r="Y304" s="36">
        <f ca="1">SUMIFS(СВЦЭМ!$H$40:$H$783,СВЦЭМ!$A$40:$A$783,$A304,СВЦЭМ!$B$39:$B$782,Y$296)+'СЕТ СН'!$F$15</f>
        <v>0</v>
      </c>
    </row>
    <row r="305" spans="1:25" ht="15.75" hidden="1" x14ac:dyDescent="0.2">
      <c r="A305" s="35">
        <f t="shared" si="8"/>
        <v>44843</v>
      </c>
      <c r="B305" s="36">
        <f ca="1">SUMIFS(СВЦЭМ!$H$40:$H$783,СВЦЭМ!$A$40:$A$783,$A305,СВЦЭМ!$B$39:$B$782,B$296)+'СЕТ СН'!$F$15</f>
        <v>0</v>
      </c>
      <c r="C305" s="36">
        <f ca="1">SUMIFS(СВЦЭМ!$H$40:$H$783,СВЦЭМ!$A$40:$A$783,$A305,СВЦЭМ!$B$39:$B$782,C$296)+'СЕТ СН'!$F$15</f>
        <v>0</v>
      </c>
      <c r="D305" s="36">
        <f ca="1">SUMIFS(СВЦЭМ!$H$40:$H$783,СВЦЭМ!$A$40:$A$783,$A305,СВЦЭМ!$B$39:$B$782,D$296)+'СЕТ СН'!$F$15</f>
        <v>0</v>
      </c>
      <c r="E305" s="36">
        <f ca="1">SUMIFS(СВЦЭМ!$H$40:$H$783,СВЦЭМ!$A$40:$A$783,$A305,СВЦЭМ!$B$39:$B$782,E$296)+'СЕТ СН'!$F$15</f>
        <v>0</v>
      </c>
      <c r="F305" s="36">
        <f ca="1">SUMIFS(СВЦЭМ!$H$40:$H$783,СВЦЭМ!$A$40:$A$783,$A305,СВЦЭМ!$B$39:$B$782,F$296)+'СЕТ СН'!$F$15</f>
        <v>0</v>
      </c>
      <c r="G305" s="36">
        <f ca="1">SUMIFS(СВЦЭМ!$H$40:$H$783,СВЦЭМ!$A$40:$A$783,$A305,СВЦЭМ!$B$39:$B$782,G$296)+'СЕТ СН'!$F$15</f>
        <v>0</v>
      </c>
      <c r="H305" s="36">
        <f ca="1">SUMIFS(СВЦЭМ!$H$40:$H$783,СВЦЭМ!$A$40:$A$783,$A305,СВЦЭМ!$B$39:$B$782,H$296)+'СЕТ СН'!$F$15</f>
        <v>0</v>
      </c>
      <c r="I305" s="36">
        <f ca="1">SUMIFS(СВЦЭМ!$H$40:$H$783,СВЦЭМ!$A$40:$A$783,$A305,СВЦЭМ!$B$39:$B$782,I$296)+'СЕТ СН'!$F$15</f>
        <v>0</v>
      </c>
      <c r="J305" s="36">
        <f ca="1">SUMIFS(СВЦЭМ!$H$40:$H$783,СВЦЭМ!$A$40:$A$783,$A305,СВЦЭМ!$B$39:$B$782,J$296)+'СЕТ СН'!$F$15</f>
        <v>0</v>
      </c>
      <c r="K305" s="36">
        <f ca="1">SUMIFS(СВЦЭМ!$H$40:$H$783,СВЦЭМ!$A$40:$A$783,$A305,СВЦЭМ!$B$39:$B$782,K$296)+'СЕТ СН'!$F$15</f>
        <v>0</v>
      </c>
      <c r="L305" s="36">
        <f ca="1">SUMIFS(СВЦЭМ!$H$40:$H$783,СВЦЭМ!$A$40:$A$783,$A305,СВЦЭМ!$B$39:$B$782,L$296)+'СЕТ СН'!$F$15</f>
        <v>0</v>
      </c>
      <c r="M305" s="36">
        <f ca="1">SUMIFS(СВЦЭМ!$H$40:$H$783,СВЦЭМ!$A$40:$A$783,$A305,СВЦЭМ!$B$39:$B$782,M$296)+'СЕТ СН'!$F$15</f>
        <v>0</v>
      </c>
      <c r="N305" s="36">
        <f ca="1">SUMIFS(СВЦЭМ!$H$40:$H$783,СВЦЭМ!$A$40:$A$783,$A305,СВЦЭМ!$B$39:$B$782,N$296)+'СЕТ СН'!$F$15</f>
        <v>0</v>
      </c>
      <c r="O305" s="36">
        <f ca="1">SUMIFS(СВЦЭМ!$H$40:$H$783,СВЦЭМ!$A$40:$A$783,$A305,СВЦЭМ!$B$39:$B$782,O$296)+'СЕТ СН'!$F$15</f>
        <v>0</v>
      </c>
      <c r="P305" s="36">
        <f ca="1">SUMIFS(СВЦЭМ!$H$40:$H$783,СВЦЭМ!$A$40:$A$783,$A305,СВЦЭМ!$B$39:$B$782,P$296)+'СЕТ СН'!$F$15</f>
        <v>0</v>
      </c>
      <c r="Q305" s="36">
        <f ca="1">SUMIFS(СВЦЭМ!$H$40:$H$783,СВЦЭМ!$A$40:$A$783,$A305,СВЦЭМ!$B$39:$B$782,Q$296)+'СЕТ СН'!$F$15</f>
        <v>0</v>
      </c>
      <c r="R305" s="36">
        <f ca="1">SUMIFS(СВЦЭМ!$H$40:$H$783,СВЦЭМ!$A$40:$A$783,$A305,СВЦЭМ!$B$39:$B$782,R$296)+'СЕТ СН'!$F$15</f>
        <v>0</v>
      </c>
      <c r="S305" s="36">
        <f ca="1">SUMIFS(СВЦЭМ!$H$40:$H$783,СВЦЭМ!$A$40:$A$783,$A305,СВЦЭМ!$B$39:$B$782,S$296)+'СЕТ СН'!$F$15</f>
        <v>0</v>
      </c>
      <c r="T305" s="36">
        <f ca="1">SUMIFS(СВЦЭМ!$H$40:$H$783,СВЦЭМ!$A$40:$A$783,$A305,СВЦЭМ!$B$39:$B$782,T$296)+'СЕТ СН'!$F$15</f>
        <v>0</v>
      </c>
      <c r="U305" s="36">
        <f ca="1">SUMIFS(СВЦЭМ!$H$40:$H$783,СВЦЭМ!$A$40:$A$783,$A305,СВЦЭМ!$B$39:$B$782,U$296)+'СЕТ СН'!$F$15</f>
        <v>0</v>
      </c>
      <c r="V305" s="36">
        <f ca="1">SUMIFS(СВЦЭМ!$H$40:$H$783,СВЦЭМ!$A$40:$A$783,$A305,СВЦЭМ!$B$39:$B$782,V$296)+'СЕТ СН'!$F$15</f>
        <v>0</v>
      </c>
      <c r="W305" s="36">
        <f ca="1">SUMIFS(СВЦЭМ!$H$40:$H$783,СВЦЭМ!$A$40:$A$783,$A305,СВЦЭМ!$B$39:$B$782,W$296)+'СЕТ СН'!$F$15</f>
        <v>0</v>
      </c>
      <c r="X305" s="36">
        <f ca="1">SUMIFS(СВЦЭМ!$H$40:$H$783,СВЦЭМ!$A$40:$A$783,$A305,СВЦЭМ!$B$39:$B$782,X$296)+'СЕТ СН'!$F$15</f>
        <v>0</v>
      </c>
      <c r="Y305" s="36">
        <f ca="1">SUMIFS(СВЦЭМ!$H$40:$H$783,СВЦЭМ!$A$40:$A$783,$A305,СВЦЭМ!$B$39:$B$782,Y$296)+'СЕТ СН'!$F$15</f>
        <v>0</v>
      </c>
    </row>
    <row r="306" spans="1:25" ht="15.75" hidden="1" x14ac:dyDescent="0.2">
      <c r="A306" s="35">
        <f t="shared" si="8"/>
        <v>44844</v>
      </c>
      <c r="B306" s="36">
        <f ca="1">SUMIFS(СВЦЭМ!$H$40:$H$783,СВЦЭМ!$A$40:$A$783,$A306,СВЦЭМ!$B$39:$B$782,B$296)+'СЕТ СН'!$F$15</f>
        <v>0</v>
      </c>
      <c r="C306" s="36">
        <f ca="1">SUMIFS(СВЦЭМ!$H$40:$H$783,СВЦЭМ!$A$40:$A$783,$A306,СВЦЭМ!$B$39:$B$782,C$296)+'СЕТ СН'!$F$15</f>
        <v>0</v>
      </c>
      <c r="D306" s="36">
        <f ca="1">SUMIFS(СВЦЭМ!$H$40:$H$783,СВЦЭМ!$A$40:$A$783,$A306,СВЦЭМ!$B$39:$B$782,D$296)+'СЕТ СН'!$F$15</f>
        <v>0</v>
      </c>
      <c r="E306" s="36">
        <f ca="1">SUMIFS(СВЦЭМ!$H$40:$H$783,СВЦЭМ!$A$40:$A$783,$A306,СВЦЭМ!$B$39:$B$782,E$296)+'СЕТ СН'!$F$15</f>
        <v>0</v>
      </c>
      <c r="F306" s="36">
        <f ca="1">SUMIFS(СВЦЭМ!$H$40:$H$783,СВЦЭМ!$A$40:$A$783,$A306,СВЦЭМ!$B$39:$B$782,F$296)+'СЕТ СН'!$F$15</f>
        <v>0</v>
      </c>
      <c r="G306" s="36">
        <f ca="1">SUMIFS(СВЦЭМ!$H$40:$H$783,СВЦЭМ!$A$40:$A$783,$A306,СВЦЭМ!$B$39:$B$782,G$296)+'СЕТ СН'!$F$15</f>
        <v>0</v>
      </c>
      <c r="H306" s="36">
        <f ca="1">SUMIFS(СВЦЭМ!$H$40:$H$783,СВЦЭМ!$A$40:$A$783,$A306,СВЦЭМ!$B$39:$B$782,H$296)+'СЕТ СН'!$F$15</f>
        <v>0</v>
      </c>
      <c r="I306" s="36">
        <f ca="1">SUMIFS(СВЦЭМ!$H$40:$H$783,СВЦЭМ!$A$40:$A$783,$A306,СВЦЭМ!$B$39:$B$782,I$296)+'СЕТ СН'!$F$15</f>
        <v>0</v>
      </c>
      <c r="J306" s="36">
        <f ca="1">SUMIFS(СВЦЭМ!$H$40:$H$783,СВЦЭМ!$A$40:$A$783,$A306,СВЦЭМ!$B$39:$B$782,J$296)+'СЕТ СН'!$F$15</f>
        <v>0</v>
      </c>
      <c r="K306" s="36">
        <f ca="1">SUMIFS(СВЦЭМ!$H$40:$H$783,СВЦЭМ!$A$40:$A$783,$A306,СВЦЭМ!$B$39:$B$782,K$296)+'СЕТ СН'!$F$15</f>
        <v>0</v>
      </c>
      <c r="L306" s="36">
        <f ca="1">SUMIFS(СВЦЭМ!$H$40:$H$783,СВЦЭМ!$A$40:$A$783,$A306,СВЦЭМ!$B$39:$B$782,L$296)+'СЕТ СН'!$F$15</f>
        <v>0</v>
      </c>
      <c r="M306" s="36">
        <f ca="1">SUMIFS(СВЦЭМ!$H$40:$H$783,СВЦЭМ!$A$40:$A$783,$A306,СВЦЭМ!$B$39:$B$782,M$296)+'СЕТ СН'!$F$15</f>
        <v>0</v>
      </c>
      <c r="N306" s="36">
        <f ca="1">SUMIFS(СВЦЭМ!$H$40:$H$783,СВЦЭМ!$A$40:$A$783,$A306,СВЦЭМ!$B$39:$B$782,N$296)+'СЕТ СН'!$F$15</f>
        <v>0</v>
      </c>
      <c r="O306" s="36">
        <f ca="1">SUMIFS(СВЦЭМ!$H$40:$H$783,СВЦЭМ!$A$40:$A$783,$A306,СВЦЭМ!$B$39:$B$782,O$296)+'СЕТ СН'!$F$15</f>
        <v>0</v>
      </c>
      <c r="P306" s="36">
        <f ca="1">SUMIFS(СВЦЭМ!$H$40:$H$783,СВЦЭМ!$A$40:$A$783,$A306,СВЦЭМ!$B$39:$B$782,P$296)+'СЕТ СН'!$F$15</f>
        <v>0</v>
      </c>
      <c r="Q306" s="36">
        <f ca="1">SUMIFS(СВЦЭМ!$H$40:$H$783,СВЦЭМ!$A$40:$A$783,$A306,СВЦЭМ!$B$39:$B$782,Q$296)+'СЕТ СН'!$F$15</f>
        <v>0</v>
      </c>
      <c r="R306" s="36">
        <f ca="1">SUMIFS(СВЦЭМ!$H$40:$H$783,СВЦЭМ!$A$40:$A$783,$A306,СВЦЭМ!$B$39:$B$782,R$296)+'СЕТ СН'!$F$15</f>
        <v>0</v>
      </c>
      <c r="S306" s="36">
        <f ca="1">SUMIFS(СВЦЭМ!$H$40:$H$783,СВЦЭМ!$A$40:$A$783,$A306,СВЦЭМ!$B$39:$B$782,S$296)+'СЕТ СН'!$F$15</f>
        <v>0</v>
      </c>
      <c r="T306" s="36">
        <f ca="1">SUMIFS(СВЦЭМ!$H$40:$H$783,СВЦЭМ!$A$40:$A$783,$A306,СВЦЭМ!$B$39:$B$782,T$296)+'СЕТ СН'!$F$15</f>
        <v>0</v>
      </c>
      <c r="U306" s="36">
        <f ca="1">SUMIFS(СВЦЭМ!$H$40:$H$783,СВЦЭМ!$A$40:$A$783,$A306,СВЦЭМ!$B$39:$B$782,U$296)+'СЕТ СН'!$F$15</f>
        <v>0</v>
      </c>
      <c r="V306" s="36">
        <f ca="1">SUMIFS(СВЦЭМ!$H$40:$H$783,СВЦЭМ!$A$40:$A$783,$A306,СВЦЭМ!$B$39:$B$782,V$296)+'СЕТ СН'!$F$15</f>
        <v>0</v>
      </c>
      <c r="W306" s="36">
        <f ca="1">SUMIFS(СВЦЭМ!$H$40:$H$783,СВЦЭМ!$A$40:$A$783,$A306,СВЦЭМ!$B$39:$B$782,W$296)+'СЕТ СН'!$F$15</f>
        <v>0</v>
      </c>
      <c r="X306" s="36">
        <f ca="1">SUMIFS(СВЦЭМ!$H$40:$H$783,СВЦЭМ!$A$40:$A$783,$A306,СВЦЭМ!$B$39:$B$782,X$296)+'СЕТ СН'!$F$15</f>
        <v>0</v>
      </c>
      <c r="Y306" s="36">
        <f ca="1">SUMIFS(СВЦЭМ!$H$40:$H$783,СВЦЭМ!$A$40:$A$783,$A306,СВЦЭМ!$B$39:$B$782,Y$296)+'СЕТ СН'!$F$15</f>
        <v>0</v>
      </c>
    </row>
    <row r="307" spans="1:25" ht="15.75" hidden="1" x14ac:dyDescent="0.2">
      <c r="A307" s="35">
        <f t="shared" si="8"/>
        <v>44845</v>
      </c>
      <c r="B307" s="36">
        <f ca="1">SUMIFS(СВЦЭМ!$H$40:$H$783,СВЦЭМ!$A$40:$A$783,$A307,СВЦЭМ!$B$39:$B$782,B$296)+'СЕТ СН'!$F$15</f>
        <v>0</v>
      </c>
      <c r="C307" s="36">
        <f ca="1">SUMIFS(СВЦЭМ!$H$40:$H$783,СВЦЭМ!$A$40:$A$783,$A307,СВЦЭМ!$B$39:$B$782,C$296)+'СЕТ СН'!$F$15</f>
        <v>0</v>
      </c>
      <c r="D307" s="36">
        <f ca="1">SUMIFS(СВЦЭМ!$H$40:$H$783,СВЦЭМ!$A$40:$A$783,$A307,СВЦЭМ!$B$39:$B$782,D$296)+'СЕТ СН'!$F$15</f>
        <v>0</v>
      </c>
      <c r="E307" s="36">
        <f ca="1">SUMIFS(СВЦЭМ!$H$40:$H$783,СВЦЭМ!$A$40:$A$783,$A307,СВЦЭМ!$B$39:$B$782,E$296)+'СЕТ СН'!$F$15</f>
        <v>0</v>
      </c>
      <c r="F307" s="36">
        <f ca="1">SUMIFS(СВЦЭМ!$H$40:$H$783,СВЦЭМ!$A$40:$A$783,$A307,СВЦЭМ!$B$39:$B$782,F$296)+'СЕТ СН'!$F$15</f>
        <v>0</v>
      </c>
      <c r="G307" s="36">
        <f ca="1">SUMIFS(СВЦЭМ!$H$40:$H$783,СВЦЭМ!$A$40:$A$783,$A307,СВЦЭМ!$B$39:$B$782,G$296)+'СЕТ СН'!$F$15</f>
        <v>0</v>
      </c>
      <c r="H307" s="36">
        <f ca="1">SUMIFS(СВЦЭМ!$H$40:$H$783,СВЦЭМ!$A$40:$A$783,$A307,СВЦЭМ!$B$39:$B$782,H$296)+'СЕТ СН'!$F$15</f>
        <v>0</v>
      </c>
      <c r="I307" s="36">
        <f ca="1">SUMIFS(СВЦЭМ!$H$40:$H$783,СВЦЭМ!$A$40:$A$783,$A307,СВЦЭМ!$B$39:$B$782,I$296)+'СЕТ СН'!$F$15</f>
        <v>0</v>
      </c>
      <c r="J307" s="36">
        <f ca="1">SUMIFS(СВЦЭМ!$H$40:$H$783,СВЦЭМ!$A$40:$A$783,$A307,СВЦЭМ!$B$39:$B$782,J$296)+'СЕТ СН'!$F$15</f>
        <v>0</v>
      </c>
      <c r="K307" s="36">
        <f ca="1">SUMIFS(СВЦЭМ!$H$40:$H$783,СВЦЭМ!$A$40:$A$783,$A307,СВЦЭМ!$B$39:$B$782,K$296)+'СЕТ СН'!$F$15</f>
        <v>0</v>
      </c>
      <c r="L307" s="36">
        <f ca="1">SUMIFS(СВЦЭМ!$H$40:$H$783,СВЦЭМ!$A$40:$A$783,$A307,СВЦЭМ!$B$39:$B$782,L$296)+'СЕТ СН'!$F$15</f>
        <v>0</v>
      </c>
      <c r="M307" s="36">
        <f ca="1">SUMIFS(СВЦЭМ!$H$40:$H$783,СВЦЭМ!$A$40:$A$783,$A307,СВЦЭМ!$B$39:$B$782,M$296)+'СЕТ СН'!$F$15</f>
        <v>0</v>
      </c>
      <c r="N307" s="36">
        <f ca="1">SUMIFS(СВЦЭМ!$H$40:$H$783,СВЦЭМ!$A$40:$A$783,$A307,СВЦЭМ!$B$39:$B$782,N$296)+'СЕТ СН'!$F$15</f>
        <v>0</v>
      </c>
      <c r="O307" s="36">
        <f ca="1">SUMIFS(СВЦЭМ!$H$40:$H$783,СВЦЭМ!$A$40:$A$783,$A307,СВЦЭМ!$B$39:$B$782,O$296)+'СЕТ СН'!$F$15</f>
        <v>0</v>
      </c>
      <c r="P307" s="36">
        <f ca="1">SUMIFS(СВЦЭМ!$H$40:$H$783,СВЦЭМ!$A$40:$A$783,$A307,СВЦЭМ!$B$39:$B$782,P$296)+'СЕТ СН'!$F$15</f>
        <v>0</v>
      </c>
      <c r="Q307" s="36">
        <f ca="1">SUMIFS(СВЦЭМ!$H$40:$H$783,СВЦЭМ!$A$40:$A$783,$A307,СВЦЭМ!$B$39:$B$782,Q$296)+'СЕТ СН'!$F$15</f>
        <v>0</v>
      </c>
      <c r="R307" s="36">
        <f ca="1">SUMIFS(СВЦЭМ!$H$40:$H$783,СВЦЭМ!$A$40:$A$783,$A307,СВЦЭМ!$B$39:$B$782,R$296)+'СЕТ СН'!$F$15</f>
        <v>0</v>
      </c>
      <c r="S307" s="36">
        <f ca="1">SUMIFS(СВЦЭМ!$H$40:$H$783,СВЦЭМ!$A$40:$A$783,$A307,СВЦЭМ!$B$39:$B$782,S$296)+'СЕТ СН'!$F$15</f>
        <v>0</v>
      </c>
      <c r="T307" s="36">
        <f ca="1">SUMIFS(СВЦЭМ!$H$40:$H$783,СВЦЭМ!$A$40:$A$783,$A307,СВЦЭМ!$B$39:$B$782,T$296)+'СЕТ СН'!$F$15</f>
        <v>0</v>
      </c>
      <c r="U307" s="36">
        <f ca="1">SUMIFS(СВЦЭМ!$H$40:$H$783,СВЦЭМ!$A$40:$A$783,$A307,СВЦЭМ!$B$39:$B$782,U$296)+'СЕТ СН'!$F$15</f>
        <v>0</v>
      </c>
      <c r="V307" s="36">
        <f ca="1">SUMIFS(СВЦЭМ!$H$40:$H$783,СВЦЭМ!$A$40:$A$783,$A307,СВЦЭМ!$B$39:$B$782,V$296)+'СЕТ СН'!$F$15</f>
        <v>0</v>
      </c>
      <c r="W307" s="36">
        <f ca="1">SUMIFS(СВЦЭМ!$H$40:$H$783,СВЦЭМ!$A$40:$A$783,$A307,СВЦЭМ!$B$39:$B$782,W$296)+'СЕТ СН'!$F$15</f>
        <v>0</v>
      </c>
      <c r="X307" s="36">
        <f ca="1">SUMIFS(СВЦЭМ!$H$40:$H$783,СВЦЭМ!$A$40:$A$783,$A307,СВЦЭМ!$B$39:$B$782,X$296)+'СЕТ СН'!$F$15</f>
        <v>0</v>
      </c>
      <c r="Y307" s="36">
        <f ca="1">SUMIFS(СВЦЭМ!$H$40:$H$783,СВЦЭМ!$A$40:$A$783,$A307,СВЦЭМ!$B$39:$B$782,Y$296)+'СЕТ СН'!$F$15</f>
        <v>0</v>
      </c>
    </row>
    <row r="308" spans="1:25" ht="15.75" hidden="1" x14ac:dyDescent="0.2">
      <c r="A308" s="35">
        <f t="shared" si="8"/>
        <v>44846</v>
      </c>
      <c r="B308" s="36">
        <f ca="1">SUMIFS(СВЦЭМ!$H$40:$H$783,СВЦЭМ!$A$40:$A$783,$A308,СВЦЭМ!$B$39:$B$782,B$296)+'СЕТ СН'!$F$15</f>
        <v>0</v>
      </c>
      <c r="C308" s="36">
        <f ca="1">SUMIFS(СВЦЭМ!$H$40:$H$783,СВЦЭМ!$A$40:$A$783,$A308,СВЦЭМ!$B$39:$B$782,C$296)+'СЕТ СН'!$F$15</f>
        <v>0</v>
      </c>
      <c r="D308" s="36">
        <f ca="1">SUMIFS(СВЦЭМ!$H$40:$H$783,СВЦЭМ!$A$40:$A$783,$A308,СВЦЭМ!$B$39:$B$782,D$296)+'СЕТ СН'!$F$15</f>
        <v>0</v>
      </c>
      <c r="E308" s="36">
        <f ca="1">SUMIFS(СВЦЭМ!$H$40:$H$783,СВЦЭМ!$A$40:$A$783,$A308,СВЦЭМ!$B$39:$B$782,E$296)+'СЕТ СН'!$F$15</f>
        <v>0</v>
      </c>
      <c r="F308" s="36">
        <f ca="1">SUMIFS(СВЦЭМ!$H$40:$H$783,СВЦЭМ!$A$40:$A$783,$A308,СВЦЭМ!$B$39:$B$782,F$296)+'СЕТ СН'!$F$15</f>
        <v>0</v>
      </c>
      <c r="G308" s="36">
        <f ca="1">SUMIFS(СВЦЭМ!$H$40:$H$783,СВЦЭМ!$A$40:$A$783,$A308,СВЦЭМ!$B$39:$B$782,G$296)+'СЕТ СН'!$F$15</f>
        <v>0</v>
      </c>
      <c r="H308" s="36">
        <f ca="1">SUMIFS(СВЦЭМ!$H$40:$H$783,СВЦЭМ!$A$40:$A$783,$A308,СВЦЭМ!$B$39:$B$782,H$296)+'СЕТ СН'!$F$15</f>
        <v>0</v>
      </c>
      <c r="I308" s="36">
        <f ca="1">SUMIFS(СВЦЭМ!$H$40:$H$783,СВЦЭМ!$A$40:$A$783,$A308,СВЦЭМ!$B$39:$B$782,I$296)+'СЕТ СН'!$F$15</f>
        <v>0</v>
      </c>
      <c r="J308" s="36">
        <f ca="1">SUMIFS(СВЦЭМ!$H$40:$H$783,СВЦЭМ!$A$40:$A$783,$A308,СВЦЭМ!$B$39:$B$782,J$296)+'СЕТ СН'!$F$15</f>
        <v>0</v>
      </c>
      <c r="K308" s="36">
        <f ca="1">SUMIFS(СВЦЭМ!$H$40:$H$783,СВЦЭМ!$A$40:$A$783,$A308,СВЦЭМ!$B$39:$B$782,K$296)+'СЕТ СН'!$F$15</f>
        <v>0</v>
      </c>
      <c r="L308" s="36">
        <f ca="1">SUMIFS(СВЦЭМ!$H$40:$H$783,СВЦЭМ!$A$40:$A$783,$A308,СВЦЭМ!$B$39:$B$782,L$296)+'СЕТ СН'!$F$15</f>
        <v>0</v>
      </c>
      <c r="M308" s="36">
        <f ca="1">SUMIFS(СВЦЭМ!$H$40:$H$783,СВЦЭМ!$A$40:$A$783,$A308,СВЦЭМ!$B$39:$B$782,M$296)+'СЕТ СН'!$F$15</f>
        <v>0</v>
      </c>
      <c r="N308" s="36">
        <f ca="1">SUMIFS(СВЦЭМ!$H$40:$H$783,СВЦЭМ!$A$40:$A$783,$A308,СВЦЭМ!$B$39:$B$782,N$296)+'СЕТ СН'!$F$15</f>
        <v>0</v>
      </c>
      <c r="O308" s="36">
        <f ca="1">SUMIFS(СВЦЭМ!$H$40:$H$783,СВЦЭМ!$A$40:$A$783,$A308,СВЦЭМ!$B$39:$B$782,O$296)+'СЕТ СН'!$F$15</f>
        <v>0</v>
      </c>
      <c r="P308" s="36">
        <f ca="1">SUMIFS(СВЦЭМ!$H$40:$H$783,СВЦЭМ!$A$40:$A$783,$A308,СВЦЭМ!$B$39:$B$782,P$296)+'СЕТ СН'!$F$15</f>
        <v>0</v>
      </c>
      <c r="Q308" s="36">
        <f ca="1">SUMIFS(СВЦЭМ!$H$40:$H$783,СВЦЭМ!$A$40:$A$783,$A308,СВЦЭМ!$B$39:$B$782,Q$296)+'СЕТ СН'!$F$15</f>
        <v>0</v>
      </c>
      <c r="R308" s="36">
        <f ca="1">SUMIFS(СВЦЭМ!$H$40:$H$783,СВЦЭМ!$A$40:$A$783,$A308,СВЦЭМ!$B$39:$B$782,R$296)+'СЕТ СН'!$F$15</f>
        <v>0</v>
      </c>
      <c r="S308" s="36">
        <f ca="1">SUMIFS(СВЦЭМ!$H$40:$H$783,СВЦЭМ!$A$40:$A$783,$A308,СВЦЭМ!$B$39:$B$782,S$296)+'СЕТ СН'!$F$15</f>
        <v>0</v>
      </c>
      <c r="T308" s="36">
        <f ca="1">SUMIFS(СВЦЭМ!$H$40:$H$783,СВЦЭМ!$A$40:$A$783,$A308,СВЦЭМ!$B$39:$B$782,T$296)+'СЕТ СН'!$F$15</f>
        <v>0</v>
      </c>
      <c r="U308" s="36">
        <f ca="1">SUMIFS(СВЦЭМ!$H$40:$H$783,СВЦЭМ!$A$40:$A$783,$A308,СВЦЭМ!$B$39:$B$782,U$296)+'СЕТ СН'!$F$15</f>
        <v>0</v>
      </c>
      <c r="V308" s="36">
        <f ca="1">SUMIFS(СВЦЭМ!$H$40:$H$783,СВЦЭМ!$A$40:$A$783,$A308,СВЦЭМ!$B$39:$B$782,V$296)+'СЕТ СН'!$F$15</f>
        <v>0</v>
      </c>
      <c r="W308" s="36">
        <f ca="1">SUMIFS(СВЦЭМ!$H$40:$H$783,СВЦЭМ!$A$40:$A$783,$A308,СВЦЭМ!$B$39:$B$782,W$296)+'СЕТ СН'!$F$15</f>
        <v>0</v>
      </c>
      <c r="X308" s="36">
        <f ca="1">SUMIFS(СВЦЭМ!$H$40:$H$783,СВЦЭМ!$A$40:$A$783,$A308,СВЦЭМ!$B$39:$B$782,X$296)+'СЕТ СН'!$F$15</f>
        <v>0</v>
      </c>
      <c r="Y308" s="36">
        <f ca="1">SUMIFS(СВЦЭМ!$H$40:$H$783,СВЦЭМ!$A$40:$A$783,$A308,СВЦЭМ!$B$39:$B$782,Y$296)+'СЕТ СН'!$F$15</f>
        <v>0</v>
      </c>
    </row>
    <row r="309" spans="1:25" ht="15.75" hidden="1" x14ac:dyDescent="0.2">
      <c r="A309" s="35">
        <f t="shared" si="8"/>
        <v>44847</v>
      </c>
      <c r="B309" s="36">
        <f ca="1">SUMIFS(СВЦЭМ!$H$40:$H$783,СВЦЭМ!$A$40:$A$783,$A309,СВЦЭМ!$B$39:$B$782,B$296)+'СЕТ СН'!$F$15</f>
        <v>0</v>
      </c>
      <c r="C309" s="36">
        <f ca="1">SUMIFS(СВЦЭМ!$H$40:$H$783,СВЦЭМ!$A$40:$A$783,$A309,СВЦЭМ!$B$39:$B$782,C$296)+'СЕТ СН'!$F$15</f>
        <v>0</v>
      </c>
      <c r="D309" s="36">
        <f ca="1">SUMIFS(СВЦЭМ!$H$40:$H$783,СВЦЭМ!$A$40:$A$783,$A309,СВЦЭМ!$B$39:$B$782,D$296)+'СЕТ СН'!$F$15</f>
        <v>0</v>
      </c>
      <c r="E309" s="36">
        <f ca="1">SUMIFS(СВЦЭМ!$H$40:$H$783,СВЦЭМ!$A$40:$A$783,$A309,СВЦЭМ!$B$39:$B$782,E$296)+'СЕТ СН'!$F$15</f>
        <v>0</v>
      </c>
      <c r="F309" s="36">
        <f ca="1">SUMIFS(СВЦЭМ!$H$40:$H$783,СВЦЭМ!$A$40:$A$783,$A309,СВЦЭМ!$B$39:$B$782,F$296)+'СЕТ СН'!$F$15</f>
        <v>0</v>
      </c>
      <c r="G309" s="36">
        <f ca="1">SUMIFS(СВЦЭМ!$H$40:$H$783,СВЦЭМ!$A$40:$A$783,$A309,СВЦЭМ!$B$39:$B$782,G$296)+'СЕТ СН'!$F$15</f>
        <v>0</v>
      </c>
      <c r="H309" s="36">
        <f ca="1">SUMIFS(СВЦЭМ!$H$40:$H$783,СВЦЭМ!$A$40:$A$783,$A309,СВЦЭМ!$B$39:$B$782,H$296)+'СЕТ СН'!$F$15</f>
        <v>0</v>
      </c>
      <c r="I309" s="36">
        <f ca="1">SUMIFS(СВЦЭМ!$H$40:$H$783,СВЦЭМ!$A$40:$A$783,$A309,СВЦЭМ!$B$39:$B$782,I$296)+'СЕТ СН'!$F$15</f>
        <v>0</v>
      </c>
      <c r="J309" s="36">
        <f ca="1">SUMIFS(СВЦЭМ!$H$40:$H$783,СВЦЭМ!$A$40:$A$783,$A309,СВЦЭМ!$B$39:$B$782,J$296)+'СЕТ СН'!$F$15</f>
        <v>0</v>
      </c>
      <c r="K309" s="36">
        <f ca="1">SUMIFS(СВЦЭМ!$H$40:$H$783,СВЦЭМ!$A$40:$A$783,$A309,СВЦЭМ!$B$39:$B$782,K$296)+'СЕТ СН'!$F$15</f>
        <v>0</v>
      </c>
      <c r="L309" s="36">
        <f ca="1">SUMIFS(СВЦЭМ!$H$40:$H$783,СВЦЭМ!$A$40:$A$783,$A309,СВЦЭМ!$B$39:$B$782,L$296)+'СЕТ СН'!$F$15</f>
        <v>0</v>
      </c>
      <c r="M309" s="36">
        <f ca="1">SUMIFS(СВЦЭМ!$H$40:$H$783,СВЦЭМ!$A$40:$A$783,$A309,СВЦЭМ!$B$39:$B$782,M$296)+'СЕТ СН'!$F$15</f>
        <v>0</v>
      </c>
      <c r="N309" s="36">
        <f ca="1">SUMIFS(СВЦЭМ!$H$40:$H$783,СВЦЭМ!$A$40:$A$783,$A309,СВЦЭМ!$B$39:$B$782,N$296)+'СЕТ СН'!$F$15</f>
        <v>0</v>
      </c>
      <c r="O309" s="36">
        <f ca="1">SUMIFS(СВЦЭМ!$H$40:$H$783,СВЦЭМ!$A$40:$A$783,$A309,СВЦЭМ!$B$39:$B$782,O$296)+'СЕТ СН'!$F$15</f>
        <v>0</v>
      </c>
      <c r="P309" s="36">
        <f ca="1">SUMIFS(СВЦЭМ!$H$40:$H$783,СВЦЭМ!$A$40:$A$783,$A309,СВЦЭМ!$B$39:$B$782,P$296)+'СЕТ СН'!$F$15</f>
        <v>0</v>
      </c>
      <c r="Q309" s="36">
        <f ca="1">SUMIFS(СВЦЭМ!$H$40:$H$783,СВЦЭМ!$A$40:$A$783,$A309,СВЦЭМ!$B$39:$B$782,Q$296)+'СЕТ СН'!$F$15</f>
        <v>0</v>
      </c>
      <c r="R309" s="36">
        <f ca="1">SUMIFS(СВЦЭМ!$H$40:$H$783,СВЦЭМ!$A$40:$A$783,$A309,СВЦЭМ!$B$39:$B$782,R$296)+'СЕТ СН'!$F$15</f>
        <v>0</v>
      </c>
      <c r="S309" s="36">
        <f ca="1">SUMIFS(СВЦЭМ!$H$40:$H$783,СВЦЭМ!$A$40:$A$783,$A309,СВЦЭМ!$B$39:$B$782,S$296)+'СЕТ СН'!$F$15</f>
        <v>0</v>
      </c>
      <c r="T309" s="36">
        <f ca="1">SUMIFS(СВЦЭМ!$H$40:$H$783,СВЦЭМ!$A$40:$A$783,$A309,СВЦЭМ!$B$39:$B$782,T$296)+'СЕТ СН'!$F$15</f>
        <v>0</v>
      </c>
      <c r="U309" s="36">
        <f ca="1">SUMIFS(СВЦЭМ!$H$40:$H$783,СВЦЭМ!$A$40:$A$783,$A309,СВЦЭМ!$B$39:$B$782,U$296)+'СЕТ СН'!$F$15</f>
        <v>0</v>
      </c>
      <c r="V309" s="36">
        <f ca="1">SUMIFS(СВЦЭМ!$H$40:$H$783,СВЦЭМ!$A$40:$A$783,$A309,СВЦЭМ!$B$39:$B$782,V$296)+'СЕТ СН'!$F$15</f>
        <v>0</v>
      </c>
      <c r="W309" s="36">
        <f ca="1">SUMIFS(СВЦЭМ!$H$40:$H$783,СВЦЭМ!$A$40:$A$783,$A309,СВЦЭМ!$B$39:$B$782,W$296)+'СЕТ СН'!$F$15</f>
        <v>0</v>
      </c>
      <c r="X309" s="36">
        <f ca="1">SUMIFS(СВЦЭМ!$H$40:$H$783,СВЦЭМ!$A$40:$A$783,$A309,СВЦЭМ!$B$39:$B$782,X$296)+'СЕТ СН'!$F$15</f>
        <v>0</v>
      </c>
      <c r="Y309" s="36">
        <f ca="1">SUMIFS(СВЦЭМ!$H$40:$H$783,СВЦЭМ!$A$40:$A$783,$A309,СВЦЭМ!$B$39:$B$782,Y$296)+'СЕТ СН'!$F$15</f>
        <v>0</v>
      </c>
    </row>
    <row r="310" spans="1:25" ht="15.75" hidden="1" x14ac:dyDescent="0.2">
      <c r="A310" s="35">
        <f t="shared" si="8"/>
        <v>44848</v>
      </c>
      <c r="B310" s="36">
        <f ca="1">SUMIFS(СВЦЭМ!$H$40:$H$783,СВЦЭМ!$A$40:$A$783,$A310,СВЦЭМ!$B$39:$B$782,B$296)+'СЕТ СН'!$F$15</f>
        <v>0</v>
      </c>
      <c r="C310" s="36">
        <f ca="1">SUMIFS(СВЦЭМ!$H$40:$H$783,СВЦЭМ!$A$40:$A$783,$A310,СВЦЭМ!$B$39:$B$782,C$296)+'СЕТ СН'!$F$15</f>
        <v>0</v>
      </c>
      <c r="D310" s="36">
        <f ca="1">SUMIFS(СВЦЭМ!$H$40:$H$783,СВЦЭМ!$A$40:$A$783,$A310,СВЦЭМ!$B$39:$B$782,D$296)+'СЕТ СН'!$F$15</f>
        <v>0</v>
      </c>
      <c r="E310" s="36">
        <f ca="1">SUMIFS(СВЦЭМ!$H$40:$H$783,СВЦЭМ!$A$40:$A$783,$A310,СВЦЭМ!$B$39:$B$782,E$296)+'СЕТ СН'!$F$15</f>
        <v>0</v>
      </c>
      <c r="F310" s="36">
        <f ca="1">SUMIFS(СВЦЭМ!$H$40:$H$783,СВЦЭМ!$A$40:$A$783,$A310,СВЦЭМ!$B$39:$B$782,F$296)+'СЕТ СН'!$F$15</f>
        <v>0</v>
      </c>
      <c r="G310" s="36">
        <f ca="1">SUMIFS(СВЦЭМ!$H$40:$H$783,СВЦЭМ!$A$40:$A$783,$A310,СВЦЭМ!$B$39:$B$782,G$296)+'СЕТ СН'!$F$15</f>
        <v>0</v>
      </c>
      <c r="H310" s="36">
        <f ca="1">SUMIFS(СВЦЭМ!$H$40:$H$783,СВЦЭМ!$A$40:$A$783,$A310,СВЦЭМ!$B$39:$B$782,H$296)+'СЕТ СН'!$F$15</f>
        <v>0</v>
      </c>
      <c r="I310" s="36">
        <f ca="1">SUMIFS(СВЦЭМ!$H$40:$H$783,СВЦЭМ!$A$40:$A$783,$A310,СВЦЭМ!$B$39:$B$782,I$296)+'СЕТ СН'!$F$15</f>
        <v>0</v>
      </c>
      <c r="J310" s="36">
        <f ca="1">SUMIFS(СВЦЭМ!$H$40:$H$783,СВЦЭМ!$A$40:$A$783,$A310,СВЦЭМ!$B$39:$B$782,J$296)+'СЕТ СН'!$F$15</f>
        <v>0</v>
      </c>
      <c r="K310" s="36">
        <f ca="1">SUMIFS(СВЦЭМ!$H$40:$H$783,СВЦЭМ!$A$40:$A$783,$A310,СВЦЭМ!$B$39:$B$782,K$296)+'СЕТ СН'!$F$15</f>
        <v>0</v>
      </c>
      <c r="L310" s="36">
        <f ca="1">SUMIFS(СВЦЭМ!$H$40:$H$783,СВЦЭМ!$A$40:$A$783,$A310,СВЦЭМ!$B$39:$B$782,L$296)+'СЕТ СН'!$F$15</f>
        <v>0</v>
      </c>
      <c r="M310" s="36">
        <f ca="1">SUMIFS(СВЦЭМ!$H$40:$H$783,СВЦЭМ!$A$40:$A$783,$A310,СВЦЭМ!$B$39:$B$782,M$296)+'СЕТ СН'!$F$15</f>
        <v>0</v>
      </c>
      <c r="N310" s="36">
        <f ca="1">SUMIFS(СВЦЭМ!$H$40:$H$783,СВЦЭМ!$A$40:$A$783,$A310,СВЦЭМ!$B$39:$B$782,N$296)+'СЕТ СН'!$F$15</f>
        <v>0</v>
      </c>
      <c r="O310" s="36">
        <f ca="1">SUMIFS(СВЦЭМ!$H$40:$H$783,СВЦЭМ!$A$40:$A$783,$A310,СВЦЭМ!$B$39:$B$782,O$296)+'СЕТ СН'!$F$15</f>
        <v>0</v>
      </c>
      <c r="P310" s="36">
        <f ca="1">SUMIFS(СВЦЭМ!$H$40:$H$783,СВЦЭМ!$A$40:$A$783,$A310,СВЦЭМ!$B$39:$B$782,P$296)+'СЕТ СН'!$F$15</f>
        <v>0</v>
      </c>
      <c r="Q310" s="36">
        <f ca="1">SUMIFS(СВЦЭМ!$H$40:$H$783,СВЦЭМ!$A$40:$A$783,$A310,СВЦЭМ!$B$39:$B$782,Q$296)+'СЕТ СН'!$F$15</f>
        <v>0</v>
      </c>
      <c r="R310" s="36">
        <f ca="1">SUMIFS(СВЦЭМ!$H$40:$H$783,СВЦЭМ!$A$40:$A$783,$A310,СВЦЭМ!$B$39:$B$782,R$296)+'СЕТ СН'!$F$15</f>
        <v>0</v>
      </c>
      <c r="S310" s="36">
        <f ca="1">SUMIFS(СВЦЭМ!$H$40:$H$783,СВЦЭМ!$A$40:$A$783,$A310,СВЦЭМ!$B$39:$B$782,S$296)+'СЕТ СН'!$F$15</f>
        <v>0</v>
      </c>
      <c r="T310" s="36">
        <f ca="1">SUMIFS(СВЦЭМ!$H$40:$H$783,СВЦЭМ!$A$40:$A$783,$A310,СВЦЭМ!$B$39:$B$782,T$296)+'СЕТ СН'!$F$15</f>
        <v>0</v>
      </c>
      <c r="U310" s="36">
        <f ca="1">SUMIFS(СВЦЭМ!$H$40:$H$783,СВЦЭМ!$A$40:$A$783,$A310,СВЦЭМ!$B$39:$B$782,U$296)+'СЕТ СН'!$F$15</f>
        <v>0</v>
      </c>
      <c r="V310" s="36">
        <f ca="1">SUMIFS(СВЦЭМ!$H$40:$H$783,СВЦЭМ!$A$40:$A$783,$A310,СВЦЭМ!$B$39:$B$782,V$296)+'СЕТ СН'!$F$15</f>
        <v>0</v>
      </c>
      <c r="W310" s="36">
        <f ca="1">SUMIFS(СВЦЭМ!$H$40:$H$783,СВЦЭМ!$A$40:$A$783,$A310,СВЦЭМ!$B$39:$B$782,W$296)+'СЕТ СН'!$F$15</f>
        <v>0</v>
      </c>
      <c r="X310" s="36">
        <f ca="1">SUMIFS(СВЦЭМ!$H$40:$H$783,СВЦЭМ!$A$40:$A$783,$A310,СВЦЭМ!$B$39:$B$782,X$296)+'СЕТ СН'!$F$15</f>
        <v>0</v>
      </c>
      <c r="Y310" s="36">
        <f ca="1">SUMIFS(СВЦЭМ!$H$40:$H$783,СВЦЭМ!$A$40:$A$783,$A310,СВЦЭМ!$B$39:$B$782,Y$296)+'СЕТ СН'!$F$15</f>
        <v>0</v>
      </c>
    </row>
    <row r="311" spans="1:25" ht="15.75" hidden="1" x14ac:dyDescent="0.2">
      <c r="A311" s="35">
        <f t="shared" si="8"/>
        <v>44849</v>
      </c>
      <c r="B311" s="36">
        <f ca="1">SUMIFS(СВЦЭМ!$H$40:$H$783,СВЦЭМ!$A$40:$A$783,$A311,СВЦЭМ!$B$39:$B$782,B$296)+'СЕТ СН'!$F$15</f>
        <v>0</v>
      </c>
      <c r="C311" s="36">
        <f ca="1">SUMIFS(СВЦЭМ!$H$40:$H$783,СВЦЭМ!$A$40:$A$783,$A311,СВЦЭМ!$B$39:$B$782,C$296)+'СЕТ СН'!$F$15</f>
        <v>0</v>
      </c>
      <c r="D311" s="36">
        <f ca="1">SUMIFS(СВЦЭМ!$H$40:$H$783,СВЦЭМ!$A$40:$A$783,$A311,СВЦЭМ!$B$39:$B$782,D$296)+'СЕТ СН'!$F$15</f>
        <v>0</v>
      </c>
      <c r="E311" s="36">
        <f ca="1">SUMIFS(СВЦЭМ!$H$40:$H$783,СВЦЭМ!$A$40:$A$783,$A311,СВЦЭМ!$B$39:$B$782,E$296)+'СЕТ СН'!$F$15</f>
        <v>0</v>
      </c>
      <c r="F311" s="36">
        <f ca="1">SUMIFS(СВЦЭМ!$H$40:$H$783,СВЦЭМ!$A$40:$A$783,$A311,СВЦЭМ!$B$39:$B$782,F$296)+'СЕТ СН'!$F$15</f>
        <v>0</v>
      </c>
      <c r="G311" s="36">
        <f ca="1">SUMIFS(СВЦЭМ!$H$40:$H$783,СВЦЭМ!$A$40:$A$783,$A311,СВЦЭМ!$B$39:$B$782,G$296)+'СЕТ СН'!$F$15</f>
        <v>0</v>
      </c>
      <c r="H311" s="36">
        <f ca="1">SUMIFS(СВЦЭМ!$H$40:$H$783,СВЦЭМ!$A$40:$A$783,$A311,СВЦЭМ!$B$39:$B$782,H$296)+'СЕТ СН'!$F$15</f>
        <v>0</v>
      </c>
      <c r="I311" s="36">
        <f ca="1">SUMIFS(СВЦЭМ!$H$40:$H$783,СВЦЭМ!$A$40:$A$783,$A311,СВЦЭМ!$B$39:$B$782,I$296)+'СЕТ СН'!$F$15</f>
        <v>0</v>
      </c>
      <c r="J311" s="36">
        <f ca="1">SUMIFS(СВЦЭМ!$H$40:$H$783,СВЦЭМ!$A$40:$A$783,$A311,СВЦЭМ!$B$39:$B$782,J$296)+'СЕТ СН'!$F$15</f>
        <v>0</v>
      </c>
      <c r="K311" s="36">
        <f ca="1">SUMIFS(СВЦЭМ!$H$40:$H$783,СВЦЭМ!$A$40:$A$783,$A311,СВЦЭМ!$B$39:$B$782,K$296)+'СЕТ СН'!$F$15</f>
        <v>0</v>
      </c>
      <c r="L311" s="36">
        <f ca="1">SUMIFS(СВЦЭМ!$H$40:$H$783,СВЦЭМ!$A$40:$A$783,$A311,СВЦЭМ!$B$39:$B$782,L$296)+'СЕТ СН'!$F$15</f>
        <v>0</v>
      </c>
      <c r="M311" s="36">
        <f ca="1">SUMIFS(СВЦЭМ!$H$40:$H$783,СВЦЭМ!$A$40:$A$783,$A311,СВЦЭМ!$B$39:$B$782,M$296)+'СЕТ СН'!$F$15</f>
        <v>0</v>
      </c>
      <c r="N311" s="36">
        <f ca="1">SUMIFS(СВЦЭМ!$H$40:$H$783,СВЦЭМ!$A$40:$A$783,$A311,СВЦЭМ!$B$39:$B$782,N$296)+'СЕТ СН'!$F$15</f>
        <v>0</v>
      </c>
      <c r="O311" s="36">
        <f ca="1">SUMIFS(СВЦЭМ!$H$40:$H$783,СВЦЭМ!$A$40:$A$783,$A311,СВЦЭМ!$B$39:$B$782,O$296)+'СЕТ СН'!$F$15</f>
        <v>0</v>
      </c>
      <c r="P311" s="36">
        <f ca="1">SUMIFS(СВЦЭМ!$H$40:$H$783,СВЦЭМ!$A$40:$A$783,$A311,СВЦЭМ!$B$39:$B$782,P$296)+'СЕТ СН'!$F$15</f>
        <v>0</v>
      </c>
      <c r="Q311" s="36">
        <f ca="1">SUMIFS(СВЦЭМ!$H$40:$H$783,СВЦЭМ!$A$40:$A$783,$A311,СВЦЭМ!$B$39:$B$782,Q$296)+'СЕТ СН'!$F$15</f>
        <v>0</v>
      </c>
      <c r="R311" s="36">
        <f ca="1">SUMIFS(СВЦЭМ!$H$40:$H$783,СВЦЭМ!$A$40:$A$783,$A311,СВЦЭМ!$B$39:$B$782,R$296)+'СЕТ СН'!$F$15</f>
        <v>0</v>
      </c>
      <c r="S311" s="36">
        <f ca="1">SUMIFS(СВЦЭМ!$H$40:$H$783,СВЦЭМ!$A$40:$A$783,$A311,СВЦЭМ!$B$39:$B$782,S$296)+'СЕТ СН'!$F$15</f>
        <v>0</v>
      </c>
      <c r="T311" s="36">
        <f ca="1">SUMIFS(СВЦЭМ!$H$40:$H$783,СВЦЭМ!$A$40:$A$783,$A311,СВЦЭМ!$B$39:$B$782,T$296)+'СЕТ СН'!$F$15</f>
        <v>0</v>
      </c>
      <c r="U311" s="36">
        <f ca="1">SUMIFS(СВЦЭМ!$H$40:$H$783,СВЦЭМ!$A$40:$A$783,$A311,СВЦЭМ!$B$39:$B$782,U$296)+'СЕТ СН'!$F$15</f>
        <v>0</v>
      </c>
      <c r="V311" s="36">
        <f ca="1">SUMIFS(СВЦЭМ!$H$40:$H$783,СВЦЭМ!$A$40:$A$783,$A311,СВЦЭМ!$B$39:$B$782,V$296)+'СЕТ СН'!$F$15</f>
        <v>0</v>
      </c>
      <c r="W311" s="36">
        <f ca="1">SUMIFS(СВЦЭМ!$H$40:$H$783,СВЦЭМ!$A$40:$A$783,$A311,СВЦЭМ!$B$39:$B$782,W$296)+'СЕТ СН'!$F$15</f>
        <v>0</v>
      </c>
      <c r="X311" s="36">
        <f ca="1">SUMIFS(СВЦЭМ!$H$40:$H$783,СВЦЭМ!$A$40:$A$783,$A311,СВЦЭМ!$B$39:$B$782,X$296)+'СЕТ СН'!$F$15</f>
        <v>0</v>
      </c>
      <c r="Y311" s="36">
        <f ca="1">SUMIFS(СВЦЭМ!$H$40:$H$783,СВЦЭМ!$A$40:$A$783,$A311,СВЦЭМ!$B$39:$B$782,Y$296)+'СЕТ СН'!$F$15</f>
        <v>0</v>
      </c>
    </row>
    <row r="312" spans="1:25" ht="15.75" hidden="1" x14ac:dyDescent="0.2">
      <c r="A312" s="35">
        <f t="shared" si="8"/>
        <v>44850</v>
      </c>
      <c r="B312" s="36">
        <f ca="1">SUMIFS(СВЦЭМ!$H$40:$H$783,СВЦЭМ!$A$40:$A$783,$A312,СВЦЭМ!$B$39:$B$782,B$296)+'СЕТ СН'!$F$15</f>
        <v>0</v>
      </c>
      <c r="C312" s="36">
        <f ca="1">SUMIFS(СВЦЭМ!$H$40:$H$783,СВЦЭМ!$A$40:$A$783,$A312,СВЦЭМ!$B$39:$B$782,C$296)+'СЕТ СН'!$F$15</f>
        <v>0</v>
      </c>
      <c r="D312" s="36">
        <f ca="1">SUMIFS(СВЦЭМ!$H$40:$H$783,СВЦЭМ!$A$40:$A$783,$A312,СВЦЭМ!$B$39:$B$782,D$296)+'СЕТ СН'!$F$15</f>
        <v>0</v>
      </c>
      <c r="E312" s="36">
        <f ca="1">SUMIFS(СВЦЭМ!$H$40:$H$783,СВЦЭМ!$A$40:$A$783,$A312,СВЦЭМ!$B$39:$B$782,E$296)+'СЕТ СН'!$F$15</f>
        <v>0</v>
      </c>
      <c r="F312" s="36">
        <f ca="1">SUMIFS(СВЦЭМ!$H$40:$H$783,СВЦЭМ!$A$40:$A$783,$A312,СВЦЭМ!$B$39:$B$782,F$296)+'СЕТ СН'!$F$15</f>
        <v>0</v>
      </c>
      <c r="G312" s="36">
        <f ca="1">SUMIFS(СВЦЭМ!$H$40:$H$783,СВЦЭМ!$A$40:$A$783,$A312,СВЦЭМ!$B$39:$B$782,G$296)+'СЕТ СН'!$F$15</f>
        <v>0</v>
      </c>
      <c r="H312" s="36">
        <f ca="1">SUMIFS(СВЦЭМ!$H$40:$H$783,СВЦЭМ!$A$40:$A$783,$A312,СВЦЭМ!$B$39:$B$782,H$296)+'СЕТ СН'!$F$15</f>
        <v>0</v>
      </c>
      <c r="I312" s="36">
        <f ca="1">SUMIFS(СВЦЭМ!$H$40:$H$783,СВЦЭМ!$A$40:$A$783,$A312,СВЦЭМ!$B$39:$B$782,I$296)+'СЕТ СН'!$F$15</f>
        <v>0</v>
      </c>
      <c r="J312" s="36">
        <f ca="1">SUMIFS(СВЦЭМ!$H$40:$H$783,СВЦЭМ!$A$40:$A$783,$A312,СВЦЭМ!$B$39:$B$782,J$296)+'СЕТ СН'!$F$15</f>
        <v>0</v>
      </c>
      <c r="K312" s="36">
        <f ca="1">SUMIFS(СВЦЭМ!$H$40:$H$783,СВЦЭМ!$A$40:$A$783,$A312,СВЦЭМ!$B$39:$B$782,K$296)+'СЕТ СН'!$F$15</f>
        <v>0</v>
      </c>
      <c r="L312" s="36">
        <f ca="1">SUMIFS(СВЦЭМ!$H$40:$H$783,СВЦЭМ!$A$40:$A$783,$A312,СВЦЭМ!$B$39:$B$782,L$296)+'СЕТ СН'!$F$15</f>
        <v>0</v>
      </c>
      <c r="M312" s="36">
        <f ca="1">SUMIFS(СВЦЭМ!$H$40:$H$783,СВЦЭМ!$A$40:$A$783,$A312,СВЦЭМ!$B$39:$B$782,M$296)+'СЕТ СН'!$F$15</f>
        <v>0</v>
      </c>
      <c r="N312" s="36">
        <f ca="1">SUMIFS(СВЦЭМ!$H$40:$H$783,СВЦЭМ!$A$40:$A$783,$A312,СВЦЭМ!$B$39:$B$782,N$296)+'СЕТ СН'!$F$15</f>
        <v>0</v>
      </c>
      <c r="O312" s="36">
        <f ca="1">SUMIFS(СВЦЭМ!$H$40:$H$783,СВЦЭМ!$A$40:$A$783,$A312,СВЦЭМ!$B$39:$B$782,O$296)+'СЕТ СН'!$F$15</f>
        <v>0</v>
      </c>
      <c r="P312" s="36">
        <f ca="1">SUMIFS(СВЦЭМ!$H$40:$H$783,СВЦЭМ!$A$40:$A$783,$A312,СВЦЭМ!$B$39:$B$782,P$296)+'СЕТ СН'!$F$15</f>
        <v>0</v>
      </c>
      <c r="Q312" s="36">
        <f ca="1">SUMIFS(СВЦЭМ!$H$40:$H$783,СВЦЭМ!$A$40:$A$783,$A312,СВЦЭМ!$B$39:$B$782,Q$296)+'СЕТ СН'!$F$15</f>
        <v>0</v>
      </c>
      <c r="R312" s="36">
        <f ca="1">SUMIFS(СВЦЭМ!$H$40:$H$783,СВЦЭМ!$A$40:$A$783,$A312,СВЦЭМ!$B$39:$B$782,R$296)+'СЕТ СН'!$F$15</f>
        <v>0</v>
      </c>
      <c r="S312" s="36">
        <f ca="1">SUMIFS(СВЦЭМ!$H$40:$H$783,СВЦЭМ!$A$40:$A$783,$A312,СВЦЭМ!$B$39:$B$782,S$296)+'СЕТ СН'!$F$15</f>
        <v>0</v>
      </c>
      <c r="T312" s="36">
        <f ca="1">SUMIFS(СВЦЭМ!$H$40:$H$783,СВЦЭМ!$A$40:$A$783,$A312,СВЦЭМ!$B$39:$B$782,T$296)+'СЕТ СН'!$F$15</f>
        <v>0</v>
      </c>
      <c r="U312" s="36">
        <f ca="1">SUMIFS(СВЦЭМ!$H$40:$H$783,СВЦЭМ!$A$40:$A$783,$A312,СВЦЭМ!$B$39:$B$782,U$296)+'СЕТ СН'!$F$15</f>
        <v>0</v>
      </c>
      <c r="V312" s="36">
        <f ca="1">SUMIFS(СВЦЭМ!$H$40:$H$783,СВЦЭМ!$A$40:$A$783,$A312,СВЦЭМ!$B$39:$B$782,V$296)+'СЕТ СН'!$F$15</f>
        <v>0</v>
      </c>
      <c r="W312" s="36">
        <f ca="1">SUMIFS(СВЦЭМ!$H$40:$H$783,СВЦЭМ!$A$40:$A$783,$A312,СВЦЭМ!$B$39:$B$782,W$296)+'СЕТ СН'!$F$15</f>
        <v>0</v>
      </c>
      <c r="X312" s="36">
        <f ca="1">SUMIFS(СВЦЭМ!$H$40:$H$783,СВЦЭМ!$A$40:$A$783,$A312,СВЦЭМ!$B$39:$B$782,X$296)+'СЕТ СН'!$F$15</f>
        <v>0</v>
      </c>
      <c r="Y312" s="36">
        <f ca="1">SUMIFS(СВЦЭМ!$H$40:$H$783,СВЦЭМ!$A$40:$A$783,$A312,СВЦЭМ!$B$39:$B$782,Y$296)+'СЕТ СН'!$F$15</f>
        <v>0</v>
      </c>
    </row>
    <row r="313" spans="1:25" ht="15.75" hidden="1" x14ac:dyDescent="0.2">
      <c r="A313" s="35">
        <f t="shared" si="8"/>
        <v>44851</v>
      </c>
      <c r="B313" s="36">
        <f ca="1">SUMIFS(СВЦЭМ!$H$40:$H$783,СВЦЭМ!$A$40:$A$783,$A313,СВЦЭМ!$B$39:$B$782,B$296)+'СЕТ СН'!$F$15</f>
        <v>0</v>
      </c>
      <c r="C313" s="36">
        <f ca="1">SUMIFS(СВЦЭМ!$H$40:$H$783,СВЦЭМ!$A$40:$A$783,$A313,СВЦЭМ!$B$39:$B$782,C$296)+'СЕТ СН'!$F$15</f>
        <v>0</v>
      </c>
      <c r="D313" s="36">
        <f ca="1">SUMIFS(СВЦЭМ!$H$40:$H$783,СВЦЭМ!$A$40:$A$783,$A313,СВЦЭМ!$B$39:$B$782,D$296)+'СЕТ СН'!$F$15</f>
        <v>0</v>
      </c>
      <c r="E313" s="36">
        <f ca="1">SUMIFS(СВЦЭМ!$H$40:$H$783,СВЦЭМ!$A$40:$A$783,$A313,СВЦЭМ!$B$39:$B$782,E$296)+'СЕТ СН'!$F$15</f>
        <v>0</v>
      </c>
      <c r="F313" s="36">
        <f ca="1">SUMIFS(СВЦЭМ!$H$40:$H$783,СВЦЭМ!$A$40:$A$783,$A313,СВЦЭМ!$B$39:$B$782,F$296)+'СЕТ СН'!$F$15</f>
        <v>0</v>
      </c>
      <c r="G313" s="36">
        <f ca="1">SUMIFS(СВЦЭМ!$H$40:$H$783,СВЦЭМ!$A$40:$A$783,$A313,СВЦЭМ!$B$39:$B$782,G$296)+'СЕТ СН'!$F$15</f>
        <v>0</v>
      </c>
      <c r="H313" s="36">
        <f ca="1">SUMIFS(СВЦЭМ!$H$40:$H$783,СВЦЭМ!$A$40:$A$783,$A313,СВЦЭМ!$B$39:$B$782,H$296)+'СЕТ СН'!$F$15</f>
        <v>0</v>
      </c>
      <c r="I313" s="36">
        <f ca="1">SUMIFS(СВЦЭМ!$H$40:$H$783,СВЦЭМ!$A$40:$A$783,$A313,СВЦЭМ!$B$39:$B$782,I$296)+'СЕТ СН'!$F$15</f>
        <v>0</v>
      </c>
      <c r="J313" s="36">
        <f ca="1">SUMIFS(СВЦЭМ!$H$40:$H$783,СВЦЭМ!$A$40:$A$783,$A313,СВЦЭМ!$B$39:$B$782,J$296)+'СЕТ СН'!$F$15</f>
        <v>0</v>
      </c>
      <c r="K313" s="36">
        <f ca="1">SUMIFS(СВЦЭМ!$H$40:$H$783,СВЦЭМ!$A$40:$A$783,$A313,СВЦЭМ!$B$39:$B$782,K$296)+'СЕТ СН'!$F$15</f>
        <v>0</v>
      </c>
      <c r="L313" s="36">
        <f ca="1">SUMIFS(СВЦЭМ!$H$40:$H$783,СВЦЭМ!$A$40:$A$783,$A313,СВЦЭМ!$B$39:$B$782,L$296)+'СЕТ СН'!$F$15</f>
        <v>0</v>
      </c>
      <c r="M313" s="36">
        <f ca="1">SUMIFS(СВЦЭМ!$H$40:$H$783,СВЦЭМ!$A$40:$A$783,$A313,СВЦЭМ!$B$39:$B$782,M$296)+'СЕТ СН'!$F$15</f>
        <v>0</v>
      </c>
      <c r="N313" s="36">
        <f ca="1">SUMIFS(СВЦЭМ!$H$40:$H$783,СВЦЭМ!$A$40:$A$783,$A313,СВЦЭМ!$B$39:$B$782,N$296)+'СЕТ СН'!$F$15</f>
        <v>0</v>
      </c>
      <c r="O313" s="36">
        <f ca="1">SUMIFS(СВЦЭМ!$H$40:$H$783,СВЦЭМ!$A$40:$A$783,$A313,СВЦЭМ!$B$39:$B$782,O$296)+'СЕТ СН'!$F$15</f>
        <v>0</v>
      </c>
      <c r="P313" s="36">
        <f ca="1">SUMIFS(СВЦЭМ!$H$40:$H$783,СВЦЭМ!$A$40:$A$783,$A313,СВЦЭМ!$B$39:$B$782,P$296)+'СЕТ СН'!$F$15</f>
        <v>0</v>
      </c>
      <c r="Q313" s="36">
        <f ca="1">SUMIFS(СВЦЭМ!$H$40:$H$783,СВЦЭМ!$A$40:$A$783,$A313,СВЦЭМ!$B$39:$B$782,Q$296)+'СЕТ СН'!$F$15</f>
        <v>0</v>
      </c>
      <c r="R313" s="36">
        <f ca="1">SUMIFS(СВЦЭМ!$H$40:$H$783,СВЦЭМ!$A$40:$A$783,$A313,СВЦЭМ!$B$39:$B$782,R$296)+'СЕТ СН'!$F$15</f>
        <v>0</v>
      </c>
      <c r="S313" s="36">
        <f ca="1">SUMIFS(СВЦЭМ!$H$40:$H$783,СВЦЭМ!$A$40:$A$783,$A313,СВЦЭМ!$B$39:$B$782,S$296)+'СЕТ СН'!$F$15</f>
        <v>0</v>
      </c>
      <c r="T313" s="36">
        <f ca="1">SUMIFS(СВЦЭМ!$H$40:$H$783,СВЦЭМ!$A$40:$A$783,$A313,СВЦЭМ!$B$39:$B$782,T$296)+'СЕТ СН'!$F$15</f>
        <v>0</v>
      </c>
      <c r="U313" s="36">
        <f ca="1">SUMIFS(СВЦЭМ!$H$40:$H$783,СВЦЭМ!$A$40:$A$783,$A313,СВЦЭМ!$B$39:$B$782,U$296)+'СЕТ СН'!$F$15</f>
        <v>0</v>
      </c>
      <c r="V313" s="36">
        <f ca="1">SUMIFS(СВЦЭМ!$H$40:$H$783,СВЦЭМ!$A$40:$A$783,$A313,СВЦЭМ!$B$39:$B$782,V$296)+'СЕТ СН'!$F$15</f>
        <v>0</v>
      </c>
      <c r="W313" s="36">
        <f ca="1">SUMIFS(СВЦЭМ!$H$40:$H$783,СВЦЭМ!$A$40:$A$783,$A313,СВЦЭМ!$B$39:$B$782,W$296)+'СЕТ СН'!$F$15</f>
        <v>0</v>
      </c>
      <c r="X313" s="36">
        <f ca="1">SUMIFS(СВЦЭМ!$H$40:$H$783,СВЦЭМ!$A$40:$A$783,$A313,СВЦЭМ!$B$39:$B$782,X$296)+'СЕТ СН'!$F$15</f>
        <v>0</v>
      </c>
      <c r="Y313" s="36">
        <f ca="1">SUMIFS(СВЦЭМ!$H$40:$H$783,СВЦЭМ!$A$40:$A$783,$A313,СВЦЭМ!$B$39:$B$782,Y$296)+'СЕТ СН'!$F$15</f>
        <v>0</v>
      </c>
    </row>
    <row r="314" spans="1:25" ht="15.75" hidden="1" x14ac:dyDescent="0.2">
      <c r="A314" s="35">
        <f t="shared" si="8"/>
        <v>44852</v>
      </c>
      <c r="B314" s="36">
        <f ca="1">SUMIFS(СВЦЭМ!$H$40:$H$783,СВЦЭМ!$A$40:$A$783,$A314,СВЦЭМ!$B$39:$B$782,B$296)+'СЕТ СН'!$F$15</f>
        <v>0</v>
      </c>
      <c r="C314" s="36">
        <f ca="1">SUMIFS(СВЦЭМ!$H$40:$H$783,СВЦЭМ!$A$40:$A$783,$A314,СВЦЭМ!$B$39:$B$782,C$296)+'СЕТ СН'!$F$15</f>
        <v>0</v>
      </c>
      <c r="D314" s="36">
        <f ca="1">SUMIFS(СВЦЭМ!$H$40:$H$783,СВЦЭМ!$A$40:$A$783,$A314,СВЦЭМ!$B$39:$B$782,D$296)+'СЕТ СН'!$F$15</f>
        <v>0</v>
      </c>
      <c r="E314" s="36">
        <f ca="1">SUMIFS(СВЦЭМ!$H$40:$H$783,СВЦЭМ!$A$40:$A$783,$A314,СВЦЭМ!$B$39:$B$782,E$296)+'СЕТ СН'!$F$15</f>
        <v>0</v>
      </c>
      <c r="F314" s="36">
        <f ca="1">SUMIFS(СВЦЭМ!$H$40:$H$783,СВЦЭМ!$A$40:$A$783,$A314,СВЦЭМ!$B$39:$B$782,F$296)+'СЕТ СН'!$F$15</f>
        <v>0</v>
      </c>
      <c r="G314" s="36">
        <f ca="1">SUMIFS(СВЦЭМ!$H$40:$H$783,СВЦЭМ!$A$40:$A$783,$A314,СВЦЭМ!$B$39:$B$782,G$296)+'СЕТ СН'!$F$15</f>
        <v>0</v>
      </c>
      <c r="H314" s="36">
        <f ca="1">SUMIFS(СВЦЭМ!$H$40:$H$783,СВЦЭМ!$A$40:$A$783,$A314,СВЦЭМ!$B$39:$B$782,H$296)+'СЕТ СН'!$F$15</f>
        <v>0</v>
      </c>
      <c r="I314" s="36">
        <f ca="1">SUMIFS(СВЦЭМ!$H$40:$H$783,СВЦЭМ!$A$40:$A$783,$A314,СВЦЭМ!$B$39:$B$782,I$296)+'СЕТ СН'!$F$15</f>
        <v>0</v>
      </c>
      <c r="J314" s="36">
        <f ca="1">SUMIFS(СВЦЭМ!$H$40:$H$783,СВЦЭМ!$A$40:$A$783,$A314,СВЦЭМ!$B$39:$B$782,J$296)+'СЕТ СН'!$F$15</f>
        <v>0</v>
      </c>
      <c r="K314" s="36">
        <f ca="1">SUMIFS(СВЦЭМ!$H$40:$H$783,СВЦЭМ!$A$40:$A$783,$A314,СВЦЭМ!$B$39:$B$782,K$296)+'СЕТ СН'!$F$15</f>
        <v>0</v>
      </c>
      <c r="L314" s="36">
        <f ca="1">SUMIFS(СВЦЭМ!$H$40:$H$783,СВЦЭМ!$A$40:$A$783,$A314,СВЦЭМ!$B$39:$B$782,L$296)+'СЕТ СН'!$F$15</f>
        <v>0</v>
      </c>
      <c r="M314" s="36">
        <f ca="1">SUMIFS(СВЦЭМ!$H$40:$H$783,СВЦЭМ!$A$40:$A$783,$A314,СВЦЭМ!$B$39:$B$782,M$296)+'СЕТ СН'!$F$15</f>
        <v>0</v>
      </c>
      <c r="N314" s="36">
        <f ca="1">SUMIFS(СВЦЭМ!$H$40:$H$783,СВЦЭМ!$A$40:$A$783,$A314,СВЦЭМ!$B$39:$B$782,N$296)+'СЕТ СН'!$F$15</f>
        <v>0</v>
      </c>
      <c r="O314" s="36">
        <f ca="1">SUMIFS(СВЦЭМ!$H$40:$H$783,СВЦЭМ!$A$40:$A$783,$A314,СВЦЭМ!$B$39:$B$782,O$296)+'СЕТ СН'!$F$15</f>
        <v>0</v>
      </c>
      <c r="P314" s="36">
        <f ca="1">SUMIFS(СВЦЭМ!$H$40:$H$783,СВЦЭМ!$A$40:$A$783,$A314,СВЦЭМ!$B$39:$B$782,P$296)+'СЕТ СН'!$F$15</f>
        <v>0</v>
      </c>
      <c r="Q314" s="36">
        <f ca="1">SUMIFS(СВЦЭМ!$H$40:$H$783,СВЦЭМ!$A$40:$A$783,$A314,СВЦЭМ!$B$39:$B$782,Q$296)+'СЕТ СН'!$F$15</f>
        <v>0</v>
      </c>
      <c r="R314" s="36">
        <f ca="1">SUMIFS(СВЦЭМ!$H$40:$H$783,СВЦЭМ!$A$40:$A$783,$A314,СВЦЭМ!$B$39:$B$782,R$296)+'СЕТ СН'!$F$15</f>
        <v>0</v>
      </c>
      <c r="S314" s="36">
        <f ca="1">SUMIFS(СВЦЭМ!$H$40:$H$783,СВЦЭМ!$A$40:$A$783,$A314,СВЦЭМ!$B$39:$B$782,S$296)+'СЕТ СН'!$F$15</f>
        <v>0</v>
      </c>
      <c r="T314" s="36">
        <f ca="1">SUMIFS(СВЦЭМ!$H$40:$H$783,СВЦЭМ!$A$40:$A$783,$A314,СВЦЭМ!$B$39:$B$782,T$296)+'СЕТ СН'!$F$15</f>
        <v>0</v>
      </c>
      <c r="U314" s="36">
        <f ca="1">SUMIFS(СВЦЭМ!$H$40:$H$783,СВЦЭМ!$A$40:$A$783,$A314,СВЦЭМ!$B$39:$B$782,U$296)+'СЕТ СН'!$F$15</f>
        <v>0</v>
      </c>
      <c r="V314" s="36">
        <f ca="1">SUMIFS(СВЦЭМ!$H$40:$H$783,СВЦЭМ!$A$40:$A$783,$A314,СВЦЭМ!$B$39:$B$782,V$296)+'СЕТ СН'!$F$15</f>
        <v>0</v>
      </c>
      <c r="W314" s="36">
        <f ca="1">SUMIFS(СВЦЭМ!$H$40:$H$783,СВЦЭМ!$A$40:$A$783,$A314,СВЦЭМ!$B$39:$B$782,W$296)+'СЕТ СН'!$F$15</f>
        <v>0</v>
      </c>
      <c r="X314" s="36">
        <f ca="1">SUMIFS(СВЦЭМ!$H$40:$H$783,СВЦЭМ!$A$40:$A$783,$A314,СВЦЭМ!$B$39:$B$782,X$296)+'СЕТ СН'!$F$15</f>
        <v>0</v>
      </c>
      <c r="Y314" s="36">
        <f ca="1">SUMIFS(СВЦЭМ!$H$40:$H$783,СВЦЭМ!$A$40:$A$783,$A314,СВЦЭМ!$B$39:$B$782,Y$296)+'СЕТ СН'!$F$15</f>
        <v>0</v>
      </c>
    </row>
    <row r="315" spans="1:25" ht="15.75" hidden="1" x14ac:dyDescent="0.2">
      <c r="A315" s="35">
        <f t="shared" si="8"/>
        <v>44853</v>
      </c>
      <c r="B315" s="36">
        <f ca="1">SUMIFS(СВЦЭМ!$H$40:$H$783,СВЦЭМ!$A$40:$A$783,$A315,СВЦЭМ!$B$39:$B$782,B$296)+'СЕТ СН'!$F$15</f>
        <v>0</v>
      </c>
      <c r="C315" s="36">
        <f ca="1">SUMIFS(СВЦЭМ!$H$40:$H$783,СВЦЭМ!$A$40:$A$783,$A315,СВЦЭМ!$B$39:$B$782,C$296)+'СЕТ СН'!$F$15</f>
        <v>0</v>
      </c>
      <c r="D315" s="36">
        <f ca="1">SUMIFS(СВЦЭМ!$H$40:$H$783,СВЦЭМ!$A$40:$A$783,$A315,СВЦЭМ!$B$39:$B$782,D$296)+'СЕТ СН'!$F$15</f>
        <v>0</v>
      </c>
      <c r="E315" s="36">
        <f ca="1">SUMIFS(СВЦЭМ!$H$40:$H$783,СВЦЭМ!$A$40:$A$783,$A315,СВЦЭМ!$B$39:$B$782,E$296)+'СЕТ СН'!$F$15</f>
        <v>0</v>
      </c>
      <c r="F315" s="36">
        <f ca="1">SUMIFS(СВЦЭМ!$H$40:$H$783,СВЦЭМ!$A$40:$A$783,$A315,СВЦЭМ!$B$39:$B$782,F$296)+'СЕТ СН'!$F$15</f>
        <v>0</v>
      </c>
      <c r="G315" s="36">
        <f ca="1">SUMIFS(СВЦЭМ!$H$40:$H$783,СВЦЭМ!$A$40:$A$783,$A315,СВЦЭМ!$B$39:$B$782,G$296)+'СЕТ СН'!$F$15</f>
        <v>0</v>
      </c>
      <c r="H315" s="36">
        <f ca="1">SUMIFS(СВЦЭМ!$H$40:$H$783,СВЦЭМ!$A$40:$A$783,$A315,СВЦЭМ!$B$39:$B$782,H$296)+'СЕТ СН'!$F$15</f>
        <v>0</v>
      </c>
      <c r="I315" s="36">
        <f ca="1">SUMIFS(СВЦЭМ!$H$40:$H$783,СВЦЭМ!$A$40:$A$783,$A315,СВЦЭМ!$B$39:$B$782,I$296)+'СЕТ СН'!$F$15</f>
        <v>0</v>
      </c>
      <c r="J315" s="36">
        <f ca="1">SUMIFS(СВЦЭМ!$H$40:$H$783,СВЦЭМ!$A$40:$A$783,$A315,СВЦЭМ!$B$39:$B$782,J$296)+'СЕТ СН'!$F$15</f>
        <v>0</v>
      </c>
      <c r="K315" s="36">
        <f ca="1">SUMIFS(СВЦЭМ!$H$40:$H$783,СВЦЭМ!$A$40:$A$783,$A315,СВЦЭМ!$B$39:$B$782,K$296)+'СЕТ СН'!$F$15</f>
        <v>0</v>
      </c>
      <c r="L315" s="36">
        <f ca="1">SUMIFS(СВЦЭМ!$H$40:$H$783,СВЦЭМ!$A$40:$A$783,$A315,СВЦЭМ!$B$39:$B$782,L$296)+'СЕТ СН'!$F$15</f>
        <v>0</v>
      </c>
      <c r="M315" s="36">
        <f ca="1">SUMIFS(СВЦЭМ!$H$40:$H$783,СВЦЭМ!$A$40:$A$783,$A315,СВЦЭМ!$B$39:$B$782,M$296)+'СЕТ СН'!$F$15</f>
        <v>0</v>
      </c>
      <c r="N315" s="36">
        <f ca="1">SUMIFS(СВЦЭМ!$H$40:$H$783,СВЦЭМ!$A$40:$A$783,$A315,СВЦЭМ!$B$39:$B$782,N$296)+'СЕТ СН'!$F$15</f>
        <v>0</v>
      </c>
      <c r="O315" s="36">
        <f ca="1">SUMIFS(СВЦЭМ!$H$40:$H$783,СВЦЭМ!$A$40:$A$783,$A315,СВЦЭМ!$B$39:$B$782,O$296)+'СЕТ СН'!$F$15</f>
        <v>0</v>
      </c>
      <c r="P315" s="36">
        <f ca="1">SUMIFS(СВЦЭМ!$H$40:$H$783,СВЦЭМ!$A$40:$A$783,$A315,СВЦЭМ!$B$39:$B$782,P$296)+'СЕТ СН'!$F$15</f>
        <v>0</v>
      </c>
      <c r="Q315" s="36">
        <f ca="1">SUMIFS(СВЦЭМ!$H$40:$H$783,СВЦЭМ!$A$40:$A$783,$A315,СВЦЭМ!$B$39:$B$782,Q$296)+'СЕТ СН'!$F$15</f>
        <v>0</v>
      </c>
      <c r="R315" s="36">
        <f ca="1">SUMIFS(СВЦЭМ!$H$40:$H$783,СВЦЭМ!$A$40:$A$783,$A315,СВЦЭМ!$B$39:$B$782,R$296)+'СЕТ СН'!$F$15</f>
        <v>0</v>
      </c>
      <c r="S315" s="36">
        <f ca="1">SUMIFS(СВЦЭМ!$H$40:$H$783,СВЦЭМ!$A$40:$A$783,$A315,СВЦЭМ!$B$39:$B$782,S$296)+'СЕТ СН'!$F$15</f>
        <v>0</v>
      </c>
      <c r="T315" s="36">
        <f ca="1">SUMIFS(СВЦЭМ!$H$40:$H$783,СВЦЭМ!$A$40:$A$783,$A315,СВЦЭМ!$B$39:$B$782,T$296)+'СЕТ СН'!$F$15</f>
        <v>0</v>
      </c>
      <c r="U315" s="36">
        <f ca="1">SUMIFS(СВЦЭМ!$H$40:$H$783,СВЦЭМ!$A$40:$A$783,$A315,СВЦЭМ!$B$39:$B$782,U$296)+'СЕТ СН'!$F$15</f>
        <v>0</v>
      </c>
      <c r="V315" s="36">
        <f ca="1">SUMIFS(СВЦЭМ!$H$40:$H$783,СВЦЭМ!$A$40:$A$783,$A315,СВЦЭМ!$B$39:$B$782,V$296)+'СЕТ СН'!$F$15</f>
        <v>0</v>
      </c>
      <c r="W315" s="36">
        <f ca="1">SUMIFS(СВЦЭМ!$H$40:$H$783,СВЦЭМ!$A$40:$A$783,$A315,СВЦЭМ!$B$39:$B$782,W$296)+'СЕТ СН'!$F$15</f>
        <v>0</v>
      </c>
      <c r="X315" s="36">
        <f ca="1">SUMIFS(СВЦЭМ!$H$40:$H$783,СВЦЭМ!$A$40:$A$783,$A315,СВЦЭМ!$B$39:$B$782,X$296)+'СЕТ СН'!$F$15</f>
        <v>0</v>
      </c>
      <c r="Y315" s="36">
        <f ca="1">SUMIFS(СВЦЭМ!$H$40:$H$783,СВЦЭМ!$A$40:$A$783,$A315,СВЦЭМ!$B$39:$B$782,Y$296)+'СЕТ СН'!$F$15</f>
        <v>0</v>
      </c>
    </row>
    <row r="316" spans="1:25" ht="15.75" hidden="1" x14ac:dyDescent="0.2">
      <c r="A316" s="35">
        <f t="shared" si="8"/>
        <v>44854</v>
      </c>
      <c r="B316" s="36">
        <f ca="1">SUMIFS(СВЦЭМ!$H$40:$H$783,СВЦЭМ!$A$40:$A$783,$A316,СВЦЭМ!$B$39:$B$782,B$296)+'СЕТ СН'!$F$15</f>
        <v>0</v>
      </c>
      <c r="C316" s="36">
        <f ca="1">SUMIFS(СВЦЭМ!$H$40:$H$783,СВЦЭМ!$A$40:$A$783,$A316,СВЦЭМ!$B$39:$B$782,C$296)+'СЕТ СН'!$F$15</f>
        <v>0</v>
      </c>
      <c r="D316" s="36">
        <f ca="1">SUMIFS(СВЦЭМ!$H$40:$H$783,СВЦЭМ!$A$40:$A$783,$A316,СВЦЭМ!$B$39:$B$782,D$296)+'СЕТ СН'!$F$15</f>
        <v>0</v>
      </c>
      <c r="E316" s="36">
        <f ca="1">SUMIFS(СВЦЭМ!$H$40:$H$783,СВЦЭМ!$A$40:$A$783,$A316,СВЦЭМ!$B$39:$B$782,E$296)+'СЕТ СН'!$F$15</f>
        <v>0</v>
      </c>
      <c r="F316" s="36">
        <f ca="1">SUMIFS(СВЦЭМ!$H$40:$H$783,СВЦЭМ!$A$40:$A$783,$A316,СВЦЭМ!$B$39:$B$782,F$296)+'СЕТ СН'!$F$15</f>
        <v>0</v>
      </c>
      <c r="G316" s="36">
        <f ca="1">SUMIFS(СВЦЭМ!$H$40:$H$783,СВЦЭМ!$A$40:$A$783,$A316,СВЦЭМ!$B$39:$B$782,G$296)+'СЕТ СН'!$F$15</f>
        <v>0</v>
      </c>
      <c r="H316" s="36">
        <f ca="1">SUMIFS(СВЦЭМ!$H$40:$H$783,СВЦЭМ!$A$40:$A$783,$A316,СВЦЭМ!$B$39:$B$782,H$296)+'СЕТ СН'!$F$15</f>
        <v>0</v>
      </c>
      <c r="I316" s="36">
        <f ca="1">SUMIFS(СВЦЭМ!$H$40:$H$783,СВЦЭМ!$A$40:$A$783,$A316,СВЦЭМ!$B$39:$B$782,I$296)+'СЕТ СН'!$F$15</f>
        <v>0</v>
      </c>
      <c r="J316" s="36">
        <f ca="1">SUMIFS(СВЦЭМ!$H$40:$H$783,СВЦЭМ!$A$40:$A$783,$A316,СВЦЭМ!$B$39:$B$782,J$296)+'СЕТ СН'!$F$15</f>
        <v>0</v>
      </c>
      <c r="K316" s="36">
        <f ca="1">SUMIFS(СВЦЭМ!$H$40:$H$783,СВЦЭМ!$A$40:$A$783,$A316,СВЦЭМ!$B$39:$B$782,K$296)+'СЕТ СН'!$F$15</f>
        <v>0</v>
      </c>
      <c r="L316" s="36">
        <f ca="1">SUMIFS(СВЦЭМ!$H$40:$H$783,СВЦЭМ!$A$40:$A$783,$A316,СВЦЭМ!$B$39:$B$782,L$296)+'СЕТ СН'!$F$15</f>
        <v>0</v>
      </c>
      <c r="M316" s="36">
        <f ca="1">SUMIFS(СВЦЭМ!$H$40:$H$783,СВЦЭМ!$A$40:$A$783,$A316,СВЦЭМ!$B$39:$B$782,M$296)+'СЕТ СН'!$F$15</f>
        <v>0</v>
      </c>
      <c r="N316" s="36">
        <f ca="1">SUMIFS(СВЦЭМ!$H$40:$H$783,СВЦЭМ!$A$40:$A$783,$A316,СВЦЭМ!$B$39:$B$782,N$296)+'СЕТ СН'!$F$15</f>
        <v>0</v>
      </c>
      <c r="O316" s="36">
        <f ca="1">SUMIFS(СВЦЭМ!$H$40:$H$783,СВЦЭМ!$A$40:$A$783,$A316,СВЦЭМ!$B$39:$B$782,O$296)+'СЕТ СН'!$F$15</f>
        <v>0</v>
      </c>
      <c r="P316" s="36">
        <f ca="1">SUMIFS(СВЦЭМ!$H$40:$H$783,СВЦЭМ!$A$40:$A$783,$A316,СВЦЭМ!$B$39:$B$782,P$296)+'СЕТ СН'!$F$15</f>
        <v>0</v>
      </c>
      <c r="Q316" s="36">
        <f ca="1">SUMIFS(СВЦЭМ!$H$40:$H$783,СВЦЭМ!$A$40:$A$783,$A316,СВЦЭМ!$B$39:$B$782,Q$296)+'СЕТ СН'!$F$15</f>
        <v>0</v>
      </c>
      <c r="R316" s="36">
        <f ca="1">SUMIFS(СВЦЭМ!$H$40:$H$783,СВЦЭМ!$A$40:$A$783,$A316,СВЦЭМ!$B$39:$B$782,R$296)+'СЕТ СН'!$F$15</f>
        <v>0</v>
      </c>
      <c r="S316" s="36">
        <f ca="1">SUMIFS(СВЦЭМ!$H$40:$H$783,СВЦЭМ!$A$40:$A$783,$A316,СВЦЭМ!$B$39:$B$782,S$296)+'СЕТ СН'!$F$15</f>
        <v>0</v>
      </c>
      <c r="T316" s="36">
        <f ca="1">SUMIFS(СВЦЭМ!$H$40:$H$783,СВЦЭМ!$A$40:$A$783,$A316,СВЦЭМ!$B$39:$B$782,T$296)+'СЕТ СН'!$F$15</f>
        <v>0</v>
      </c>
      <c r="U316" s="36">
        <f ca="1">SUMIFS(СВЦЭМ!$H$40:$H$783,СВЦЭМ!$A$40:$A$783,$A316,СВЦЭМ!$B$39:$B$782,U$296)+'СЕТ СН'!$F$15</f>
        <v>0</v>
      </c>
      <c r="V316" s="36">
        <f ca="1">SUMIFS(СВЦЭМ!$H$40:$H$783,СВЦЭМ!$A$40:$A$783,$A316,СВЦЭМ!$B$39:$B$782,V$296)+'СЕТ СН'!$F$15</f>
        <v>0</v>
      </c>
      <c r="W316" s="36">
        <f ca="1">SUMIFS(СВЦЭМ!$H$40:$H$783,СВЦЭМ!$A$40:$A$783,$A316,СВЦЭМ!$B$39:$B$782,W$296)+'СЕТ СН'!$F$15</f>
        <v>0</v>
      </c>
      <c r="X316" s="36">
        <f ca="1">SUMIFS(СВЦЭМ!$H$40:$H$783,СВЦЭМ!$A$40:$A$783,$A316,СВЦЭМ!$B$39:$B$782,X$296)+'СЕТ СН'!$F$15</f>
        <v>0</v>
      </c>
      <c r="Y316" s="36">
        <f ca="1">SUMIFS(СВЦЭМ!$H$40:$H$783,СВЦЭМ!$A$40:$A$783,$A316,СВЦЭМ!$B$39:$B$782,Y$296)+'СЕТ СН'!$F$15</f>
        <v>0</v>
      </c>
    </row>
    <row r="317" spans="1:25" ht="15.75" hidden="1" x14ac:dyDescent="0.2">
      <c r="A317" s="35">
        <f t="shared" si="8"/>
        <v>44855</v>
      </c>
      <c r="B317" s="36">
        <f ca="1">SUMIFS(СВЦЭМ!$H$40:$H$783,СВЦЭМ!$A$40:$A$783,$A317,СВЦЭМ!$B$39:$B$782,B$296)+'СЕТ СН'!$F$15</f>
        <v>0</v>
      </c>
      <c r="C317" s="36">
        <f ca="1">SUMIFS(СВЦЭМ!$H$40:$H$783,СВЦЭМ!$A$40:$A$783,$A317,СВЦЭМ!$B$39:$B$782,C$296)+'СЕТ СН'!$F$15</f>
        <v>0</v>
      </c>
      <c r="D317" s="36">
        <f ca="1">SUMIFS(СВЦЭМ!$H$40:$H$783,СВЦЭМ!$A$40:$A$783,$A317,СВЦЭМ!$B$39:$B$782,D$296)+'СЕТ СН'!$F$15</f>
        <v>0</v>
      </c>
      <c r="E317" s="36">
        <f ca="1">SUMIFS(СВЦЭМ!$H$40:$H$783,СВЦЭМ!$A$40:$A$783,$A317,СВЦЭМ!$B$39:$B$782,E$296)+'СЕТ СН'!$F$15</f>
        <v>0</v>
      </c>
      <c r="F317" s="36">
        <f ca="1">SUMIFS(СВЦЭМ!$H$40:$H$783,СВЦЭМ!$A$40:$A$783,$A317,СВЦЭМ!$B$39:$B$782,F$296)+'СЕТ СН'!$F$15</f>
        <v>0</v>
      </c>
      <c r="G317" s="36">
        <f ca="1">SUMIFS(СВЦЭМ!$H$40:$H$783,СВЦЭМ!$A$40:$A$783,$A317,СВЦЭМ!$B$39:$B$782,G$296)+'СЕТ СН'!$F$15</f>
        <v>0</v>
      </c>
      <c r="H317" s="36">
        <f ca="1">SUMIFS(СВЦЭМ!$H$40:$H$783,СВЦЭМ!$A$40:$A$783,$A317,СВЦЭМ!$B$39:$B$782,H$296)+'СЕТ СН'!$F$15</f>
        <v>0</v>
      </c>
      <c r="I317" s="36">
        <f ca="1">SUMIFS(СВЦЭМ!$H$40:$H$783,СВЦЭМ!$A$40:$A$783,$A317,СВЦЭМ!$B$39:$B$782,I$296)+'СЕТ СН'!$F$15</f>
        <v>0</v>
      </c>
      <c r="J317" s="36">
        <f ca="1">SUMIFS(СВЦЭМ!$H$40:$H$783,СВЦЭМ!$A$40:$A$783,$A317,СВЦЭМ!$B$39:$B$782,J$296)+'СЕТ СН'!$F$15</f>
        <v>0</v>
      </c>
      <c r="K317" s="36">
        <f ca="1">SUMIFS(СВЦЭМ!$H$40:$H$783,СВЦЭМ!$A$40:$A$783,$A317,СВЦЭМ!$B$39:$B$782,K$296)+'СЕТ СН'!$F$15</f>
        <v>0</v>
      </c>
      <c r="L317" s="36">
        <f ca="1">SUMIFS(СВЦЭМ!$H$40:$H$783,СВЦЭМ!$A$40:$A$783,$A317,СВЦЭМ!$B$39:$B$782,L$296)+'СЕТ СН'!$F$15</f>
        <v>0</v>
      </c>
      <c r="M317" s="36">
        <f ca="1">SUMIFS(СВЦЭМ!$H$40:$H$783,СВЦЭМ!$A$40:$A$783,$A317,СВЦЭМ!$B$39:$B$782,M$296)+'СЕТ СН'!$F$15</f>
        <v>0</v>
      </c>
      <c r="N317" s="36">
        <f ca="1">SUMIFS(СВЦЭМ!$H$40:$H$783,СВЦЭМ!$A$40:$A$783,$A317,СВЦЭМ!$B$39:$B$782,N$296)+'СЕТ СН'!$F$15</f>
        <v>0</v>
      </c>
      <c r="O317" s="36">
        <f ca="1">SUMIFS(СВЦЭМ!$H$40:$H$783,СВЦЭМ!$A$40:$A$783,$A317,СВЦЭМ!$B$39:$B$782,O$296)+'СЕТ СН'!$F$15</f>
        <v>0</v>
      </c>
      <c r="P317" s="36">
        <f ca="1">SUMIFS(СВЦЭМ!$H$40:$H$783,СВЦЭМ!$A$40:$A$783,$A317,СВЦЭМ!$B$39:$B$782,P$296)+'СЕТ СН'!$F$15</f>
        <v>0</v>
      </c>
      <c r="Q317" s="36">
        <f ca="1">SUMIFS(СВЦЭМ!$H$40:$H$783,СВЦЭМ!$A$40:$A$783,$A317,СВЦЭМ!$B$39:$B$782,Q$296)+'СЕТ СН'!$F$15</f>
        <v>0</v>
      </c>
      <c r="R317" s="36">
        <f ca="1">SUMIFS(СВЦЭМ!$H$40:$H$783,СВЦЭМ!$A$40:$A$783,$A317,СВЦЭМ!$B$39:$B$782,R$296)+'СЕТ СН'!$F$15</f>
        <v>0</v>
      </c>
      <c r="S317" s="36">
        <f ca="1">SUMIFS(СВЦЭМ!$H$40:$H$783,СВЦЭМ!$A$40:$A$783,$A317,СВЦЭМ!$B$39:$B$782,S$296)+'СЕТ СН'!$F$15</f>
        <v>0</v>
      </c>
      <c r="T317" s="36">
        <f ca="1">SUMIFS(СВЦЭМ!$H$40:$H$783,СВЦЭМ!$A$40:$A$783,$A317,СВЦЭМ!$B$39:$B$782,T$296)+'СЕТ СН'!$F$15</f>
        <v>0</v>
      </c>
      <c r="U317" s="36">
        <f ca="1">SUMIFS(СВЦЭМ!$H$40:$H$783,СВЦЭМ!$A$40:$A$783,$A317,СВЦЭМ!$B$39:$B$782,U$296)+'СЕТ СН'!$F$15</f>
        <v>0</v>
      </c>
      <c r="V317" s="36">
        <f ca="1">SUMIFS(СВЦЭМ!$H$40:$H$783,СВЦЭМ!$A$40:$A$783,$A317,СВЦЭМ!$B$39:$B$782,V$296)+'СЕТ СН'!$F$15</f>
        <v>0</v>
      </c>
      <c r="W317" s="36">
        <f ca="1">SUMIFS(СВЦЭМ!$H$40:$H$783,СВЦЭМ!$A$40:$A$783,$A317,СВЦЭМ!$B$39:$B$782,W$296)+'СЕТ СН'!$F$15</f>
        <v>0</v>
      </c>
      <c r="X317" s="36">
        <f ca="1">SUMIFS(СВЦЭМ!$H$40:$H$783,СВЦЭМ!$A$40:$A$783,$A317,СВЦЭМ!$B$39:$B$782,X$296)+'СЕТ СН'!$F$15</f>
        <v>0</v>
      </c>
      <c r="Y317" s="36">
        <f ca="1">SUMIFS(СВЦЭМ!$H$40:$H$783,СВЦЭМ!$A$40:$A$783,$A317,СВЦЭМ!$B$39:$B$782,Y$296)+'СЕТ СН'!$F$15</f>
        <v>0</v>
      </c>
    </row>
    <row r="318" spans="1:25" ht="15.75" hidden="1" x14ac:dyDescent="0.2">
      <c r="A318" s="35">
        <f t="shared" si="8"/>
        <v>44856</v>
      </c>
      <c r="B318" s="36">
        <f ca="1">SUMIFS(СВЦЭМ!$H$40:$H$783,СВЦЭМ!$A$40:$A$783,$A318,СВЦЭМ!$B$39:$B$782,B$296)+'СЕТ СН'!$F$15</f>
        <v>0</v>
      </c>
      <c r="C318" s="36">
        <f ca="1">SUMIFS(СВЦЭМ!$H$40:$H$783,СВЦЭМ!$A$40:$A$783,$A318,СВЦЭМ!$B$39:$B$782,C$296)+'СЕТ СН'!$F$15</f>
        <v>0</v>
      </c>
      <c r="D318" s="36">
        <f ca="1">SUMIFS(СВЦЭМ!$H$40:$H$783,СВЦЭМ!$A$40:$A$783,$A318,СВЦЭМ!$B$39:$B$782,D$296)+'СЕТ СН'!$F$15</f>
        <v>0</v>
      </c>
      <c r="E318" s="36">
        <f ca="1">SUMIFS(СВЦЭМ!$H$40:$H$783,СВЦЭМ!$A$40:$A$783,$A318,СВЦЭМ!$B$39:$B$782,E$296)+'СЕТ СН'!$F$15</f>
        <v>0</v>
      </c>
      <c r="F318" s="36">
        <f ca="1">SUMIFS(СВЦЭМ!$H$40:$H$783,СВЦЭМ!$A$40:$A$783,$A318,СВЦЭМ!$B$39:$B$782,F$296)+'СЕТ СН'!$F$15</f>
        <v>0</v>
      </c>
      <c r="G318" s="36">
        <f ca="1">SUMIFS(СВЦЭМ!$H$40:$H$783,СВЦЭМ!$A$40:$A$783,$A318,СВЦЭМ!$B$39:$B$782,G$296)+'СЕТ СН'!$F$15</f>
        <v>0</v>
      </c>
      <c r="H318" s="36">
        <f ca="1">SUMIFS(СВЦЭМ!$H$40:$H$783,СВЦЭМ!$A$40:$A$783,$A318,СВЦЭМ!$B$39:$B$782,H$296)+'СЕТ СН'!$F$15</f>
        <v>0</v>
      </c>
      <c r="I318" s="36">
        <f ca="1">SUMIFS(СВЦЭМ!$H$40:$H$783,СВЦЭМ!$A$40:$A$783,$A318,СВЦЭМ!$B$39:$B$782,I$296)+'СЕТ СН'!$F$15</f>
        <v>0</v>
      </c>
      <c r="J318" s="36">
        <f ca="1">SUMIFS(СВЦЭМ!$H$40:$H$783,СВЦЭМ!$A$40:$A$783,$A318,СВЦЭМ!$B$39:$B$782,J$296)+'СЕТ СН'!$F$15</f>
        <v>0</v>
      </c>
      <c r="K318" s="36">
        <f ca="1">SUMIFS(СВЦЭМ!$H$40:$H$783,СВЦЭМ!$A$40:$A$783,$A318,СВЦЭМ!$B$39:$B$782,K$296)+'СЕТ СН'!$F$15</f>
        <v>0</v>
      </c>
      <c r="L318" s="36">
        <f ca="1">SUMIFS(СВЦЭМ!$H$40:$H$783,СВЦЭМ!$A$40:$A$783,$A318,СВЦЭМ!$B$39:$B$782,L$296)+'СЕТ СН'!$F$15</f>
        <v>0</v>
      </c>
      <c r="M318" s="36">
        <f ca="1">SUMIFS(СВЦЭМ!$H$40:$H$783,СВЦЭМ!$A$40:$A$783,$A318,СВЦЭМ!$B$39:$B$782,M$296)+'СЕТ СН'!$F$15</f>
        <v>0</v>
      </c>
      <c r="N318" s="36">
        <f ca="1">SUMIFS(СВЦЭМ!$H$40:$H$783,СВЦЭМ!$A$40:$A$783,$A318,СВЦЭМ!$B$39:$B$782,N$296)+'СЕТ СН'!$F$15</f>
        <v>0</v>
      </c>
      <c r="O318" s="36">
        <f ca="1">SUMIFS(СВЦЭМ!$H$40:$H$783,СВЦЭМ!$A$40:$A$783,$A318,СВЦЭМ!$B$39:$B$782,O$296)+'СЕТ СН'!$F$15</f>
        <v>0</v>
      </c>
      <c r="P318" s="36">
        <f ca="1">SUMIFS(СВЦЭМ!$H$40:$H$783,СВЦЭМ!$A$40:$A$783,$A318,СВЦЭМ!$B$39:$B$782,P$296)+'СЕТ СН'!$F$15</f>
        <v>0</v>
      </c>
      <c r="Q318" s="36">
        <f ca="1">SUMIFS(СВЦЭМ!$H$40:$H$783,СВЦЭМ!$A$40:$A$783,$A318,СВЦЭМ!$B$39:$B$782,Q$296)+'СЕТ СН'!$F$15</f>
        <v>0</v>
      </c>
      <c r="R318" s="36">
        <f ca="1">SUMIFS(СВЦЭМ!$H$40:$H$783,СВЦЭМ!$A$40:$A$783,$A318,СВЦЭМ!$B$39:$B$782,R$296)+'СЕТ СН'!$F$15</f>
        <v>0</v>
      </c>
      <c r="S318" s="36">
        <f ca="1">SUMIFS(СВЦЭМ!$H$40:$H$783,СВЦЭМ!$A$40:$A$783,$A318,СВЦЭМ!$B$39:$B$782,S$296)+'СЕТ СН'!$F$15</f>
        <v>0</v>
      </c>
      <c r="T318" s="36">
        <f ca="1">SUMIFS(СВЦЭМ!$H$40:$H$783,СВЦЭМ!$A$40:$A$783,$A318,СВЦЭМ!$B$39:$B$782,T$296)+'СЕТ СН'!$F$15</f>
        <v>0</v>
      </c>
      <c r="U318" s="36">
        <f ca="1">SUMIFS(СВЦЭМ!$H$40:$H$783,СВЦЭМ!$A$40:$A$783,$A318,СВЦЭМ!$B$39:$B$782,U$296)+'СЕТ СН'!$F$15</f>
        <v>0</v>
      </c>
      <c r="V318" s="36">
        <f ca="1">SUMIFS(СВЦЭМ!$H$40:$H$783,СВЦЭМ!$A$40:$A$783,$A318,СВЦЭМ!$B$39:$B$782,V$296)+'СЕТ СН'!$F$15</f>
        <v>0</v>
      </c>
      <c r="W318" s="36">
        <f ca="1">SUMIFS(СВЦЭМ!$H$40:$H$783,СВЦЭМ!$A$40:$A$783,$A318,СВЦЭМ!$B$39:$B$782,W$296)+'СЕТ СН'!$F$15</f>
        <v>0</v>
      </c>
      <c r="X318" s="36">
        <f ca="1">SUMIFS(СВЦЭМ!$H$40:$H$783,СВЦЭМ!$A$40:$A$783,$A318,СВЦЭМ!$B$39:$B$782,X$296)+'СЕТ СН'!$F$15</f>
        <v>0</v>
      </c>
      <c r="Y318" s="36">
        <f ca="1">SUMIFS(СВЦЭМ!$H$40:$H$783,СВЦЭМ!$A$40:$A$783,$A318,СВЦЭМ!$B$39:$B$782,Y$296)+'СЕТ СН'!$F$15</f>
        <v>0</v>
      </c>
    </row>
    <row r="319" spans="1:25" ht="15.75" hidden="1" x14ac:dyDescent="0.2">
      <c r="A319" s="35">
        <f t="shared" si="8"/>
        <v>44857</v>
      </c>
      <c r="B319" s="36">
        <f ca="1">SUMIFS(СВЦЭМ!$H$40:$H$783,СВЦЭМ!$A$40:$A$783,$A319,СВЦЭМ!$B$39:$B$782,B$296)+'СЕТ СН'!$F$15</f>
        <v>0</v>
      </c>
      <c r="C319" s="36">
        <f ca="1">SUMIFS(СВЦЭМ!$H$40:$H$783,СВЦЭМ!$A$40:$A$783,$A319,СВЦЭМ!$B$39:$B$782,C$296)+'СЕТ СН'!$F$15</f>
        <v>0</v>
      </c>
      <c r="D319" s="36">
        <f ca="1">SUMIFS(СВЦЭМ!$H$40:$H$783,СВЦЭМ!$A$40:$A$783,$A319,СВЦЭМ!$B$39:$B$782,D$296)+'СЕТ СН'!$F$15</f>
        <v>0</v>
      </c>
      <c r="E319" s="36">
        <f ca="1">SUMIFS(СВЦЭМ!$H$40:$H$783,СВЦЭМ!$A$40:$A$783,$A319,СВЦЭМ!$B$39:$B$782,E$296)+'СЕТ СН'!$F$15</f>
        <v>0</v>
      </c>
      <c r="F319" s="36">
        <f ca="1">SUMIFS(СВЦЭМ!$H$40:$H$783,СВЦЭМ!$A$40:$A$783,$A319,СВЦЭМ!$B$39:$B$782,F$296)+'СЕТ СН'!$F$15</f>
        <v>0</v>
      </c>
      <c r="G319" s="36">
        <f ca="1">SUMIFS(СВЦЭМ!$H$40:$H$783,СВЦЭМ!$A$40:$A$783,$A319,СВЦЭМ!$B$39:$B$782,G$296)+'СЕТ СН'!$F$15</f>
        <v>0</v>
      </c>
      <c r="H319" s="36">
        <f ca="1">SUMIFS(СВЦЭМ!$H$40:$H$783,СВЦЭМ!$A$40:$A$783,$A319,СВЦЭМ!$B$39:$B$782,H$296)+'СЕТ СН'!$F$15</f>
        <v>0</v>
      </c>
      <c r="I319" s="36">
        <f ca="1">SUMIFS(СВЦЭМ!$H$40:$H$783,СВЦЭМ!$A$40:$A$783,$A319,СВЦЭМ!$B$39:$B$782,I$296)+'СЕТ СН'!$F$15</f>
        <v>0</v>
      </c>
      <c r="J319" s="36">
        <f ca="1">SUMIFS(СВЦЭМ!$H$40:$H$783,СВЦЭМ!$A$40:$A$783,$A319,СВЦЭМ!$B$39:$B$782,J$296)+'СЕТ СН'!$F$15</f>
        <v>0</v>
      </c>
      <c r="K319" s="36">
        <f ca="1">SUMIFS(СВЦЭМ!$H$40:$H$783,СВЦЭМ!$A$40:$A$783,$A319,СВЦЭМ!$B$39:$B$782,K$296)+'СЕТ СН'!$F$15</f>
        <v>0</v>
      </c>
      <c r="L319" s="36">
        <f ca="1">SUMIFS(СВЦЭМ!$H$40:$H$783,СВЦЭМ!$A$40:$A$783,$A319,СВЦЭМ!$B$39:$B$782,L$296)+'СЕТ СН'!$F$15</f>
        <v>0</v>
      </c>
      <c r="M319" s="36">
        <f ca="1">SUMIFS(СВЦЭМ!$H$40:$H$783,СВЦЭМ!$A$40:$A$783,$A319,СВЦЭМ!$B$39:$B$782,M$296)+'СЕТ СН'!$F$15</f>
        <v>0</v>
      </c>
      <c r="N319" s="36">
        <f ca="1">SUMIFS(СВЦЭМ!$H$40:$H$783,СВЦЭМ!$A$40:$A$783,$A319,СВЦЭМ!$B$39:$B$782,N$296)+'СЕТ СН'!$F$15</f>
        <v>0</v>
      </c>
      <c r="O319" s="36">
        <f ca="1">SUMIFS(СВЦЭМ!$H$40:$H$783,СВЦЭМ!$A$40:$A$783,$A319,СВЦЭМ!$B$39:$B$782,O$296)+'СЕТ СН'!$F$15</f>
        <v>0</v>
      </c>
      <c r="P319" s="36">
        <f ca="1">SUMIFS(СВЦЭМ!$H$40:$H$783,СВЦЭМ!$A$40:$A$783,$A319,СВЦЭМ!$B$39:$B$782,P$296)+'СЕТ СН'!$F$15</f>
        <v>0</v>
      </c>
      <c r="Q319" s="36">
        <f ca="1">SUMIFS(СВЦЭМ!$H$40:$H$783,СВЦЭМ!$A$40:$A$783,$A319,СВЦЭМ!$B$39:$B$782,Q$296)+'СЕТ СН'!$F$15</f>
        <v>0</v>
      </c>
      <c r="R319" s="36">
        <f ca="1">SUMIFS(СВЦЭМ!$H$40:$H$783,СВЦЭМ!$A$40:$A$783,$A319,СВЦЭМ!$B$39:$B$782,R$296)+'СЕТ СН'!$F$15</f>
        <v>0</v>
      </c>
      <c r="S319" s="36">
        <f ca="1">SUMIFS(СВЦЭМ!$H$40:$H$783,СВЦЭМ!$A$40:$A$783,$A319,СВЦЭМ!$B$39:$B$782,S$296)+'СЕТ СН'!$F$15</f>
        <v>0</v>
      </c>
      <c r="T319" s="36">
        <f ca="1">SUMIFS(СВЦЭМ!$H$40:$H$783,СВЦЭМ!$A$40:$A$783,$A319,СВЦЭМ!$B$39:$B$782,T$296)+'СЕТ СН'!$F$15</f>
        <v>0</v>
      </c>
      <c r="U319" s="36">
        <f ca="1">SUMIFS(СВЦЭМ!$H$40:$H$783,СВЦЭМ!$A$40:$A$783,$A319,СВЦЭМ!$B$39:$B$782,U$296)+'СЕТ СН'!$F$15</f>
        <v>0</v>
      </c>
      <c r="V319" s="36">
        <f ca="1">SUMIFS(СВЦЭМ!$H$40:$H$783,СВЦЭМ!$A$40:$A$783,$A319,СВЦЭМ!$B$39:$B$782,V$296)+'СЕТ СН'!$F$15</f>
        <v>0</v>
      </c>
      <c r="W319" s="36">
        <f ca="1">SUMIFS(СВЦЭМ!$H$40:$H$783,СВЦЭМ!$A$40:$A$783,$A319,СВЦЭМ!$B$39:$B$782,W$296)+'СЕТ СН'!$F$15</f>
        <v>0</v>
      </c>
      <c r="X319" s="36">
        <f ca="1">SUMIFS(СВЦЭМ!$H$40:$H$783,СВЦЭМ!$A$40:$A$783,$A319,СВЦЭМ!$B$39:$B$782,X$296)+'СЕТ СН'!$F$15</f>
        <v>0</v>
      </c>
      <c r="Y319" s="36">
        <f ca="1">SUMIFS(СВЦЭМ!$H$40:$H$783,СВЦЭМ!$A$40:$A$783,$A319,СВЦЭМ!$B$39:$B$782,Y$296)+'СЕТ СН'!$F$15</f>
        <v>0</v>
      </c>
    </row>
    <row r="320" spans="1:25" ht="15.75" hidden="1" x14ac:dyDescent="0.2">
      <c r="A320" s="35">
        <f t="shared" si="8"/>
        <v>44858</v>
      </c>
      <c r="B320" s="36">
        <f ca="1">SUMIFS(СВЦЭМ!$H$40:$H$783,СВЦЭМ!$A$40:$A$783,$A320,СВЦЭМ!$B$39:$B$782,B$296)+'СЕТ СН'!$F$15</f>
        <v>0</v>
      </c>
      <c r="C320" s="36">
        <f ca="1">SUMIFS(СВЦЭМ!$H$40:$H$783,СВЦЭМ!$A$40:$A$783,$A320,СВЦЭМ!$B$39:$B$782,C$296)+'СЕТ СН'!$F$15</f>
        <v>0</v>
      </c>
      <c r="D320" s="36">
        <f ca="1">SUMIFS(СВЦЭМ!$H$40:$H$783,СВЦЭМ!$A$40:$A$783,$A320,СВЦЭМ!$B$39:$B$782,D$296)+'СЕТ СН'!$F$15</f>
        <v>0</v>
      </c>
      <c r="E320" s="36">
        <f ca="1">SUMIFS(СВЦЭМ!$H$40:$H$783,СВЦЭМ!$A$40:$A$783,$A320,СВЦЭМ!$B$39:$B$782,E$296)+'СЕТ СН'!$F$15</f>
        <v>0</v>
      </c>
      <c r="F320" s="36">
        <f ca="1">SUMIFS(СВЦЭМ!$H$40:$H$783,СВЦЭМ!$A$40:$A$783,$A320,СВЦЭМ!$B$39:$B$782,F$296)+'СЕТ СН'!$F$15</f>
        <v>0</v>
      </c>
      <c r="G320" s="36">
        <f ca="1">SUMIFS(СВЦЭМ!$H$40:$H$783,СВЦЭМ!$A$40:$A$783,$A320,СВЦЭМ!$B$39:$B$782,G$296)+'СЕТ СН'!$F$15</f>
        <v>0</v>
      </c>
      <c r="H320" s="36">
        <f ca="1">SUMIFS(СВЦЭМ!$H$40:$H$783,СВЦЭМ!$A$40:$A$783,$A320,СВЦЭМ!$B$39:$B$782,H$296)+'СЕТ СН'!$F$15</f>
        <v>0</v>
      </c>
      <c r="I320" s="36">
        <f ca="1">SUMIFS(СВЦЭМ!$H$40:$H$783,СВЦЭМ!$A$40:$A$783,$A320,СВЦЭМ!$B$39:$B$782,I$296)+'СЕТ СН'!$F$15</f>
        <v>0</v>
      </c>
      <c r="J320" s="36">
        <f ca="1">SUMIFS(СВЦЭМ!$H$40:$H$783,СВЦЭМ!$A$40:$A$783,$A320,СВЦЭМ!$B$39:$B$782,J$296)+'СЕТ СН'!$F$15</f>
        <v>0</v>
      </c>
      <c r="K320" s="36">
        <f ca="1">SUMIFS(СВЦЭМ!$H$40:$H$783,СВЦЭМ!$A$40:$A$783,$A320,СВЦЭМ!$B$39:$B$782,K$296)+'СЕТ СН'!$F$15</f>
        <v>0</v>
      </c>
      <c r="L320" s="36">
        <f ca="1">SUMIFS(СВЦЭМ!$H$40:$H$783,СВЦЭМ!$A$40:$A$783,$A320,СВЦЭМ!$B$39:$B$782,L$296)+'СЕТ СН'!$F$15</f>
        <v>0</v>
      </c>
      <c r="M320" s="36">
        <f ca="1">SUMIFS(СВЦЭМ!$H$40:$H$783,СВЦЭМ!$A$40:$A$783,$A320,СВЦЭМ!$B$39:$B$782,M$296)+'СЕТ СН'!$F$15</f>
        <v>0</v>
      </c>
      <c r="N320" s="36">
        <f ca="1">SUMIFS(СВЦЭМ!$H$40:$H$783,СВЦЭМ!$A$40:$A$783,$A320,СВЦЭМ!$B$39:$B$782,N$296)+'СЕТ СН'!$F$15</f>
        <v>0</v>
      </c>
      <c r="O320" s="36">
        <f ca="1">SUMIFS(СВЦЭМ!$H$40:$H$783,СВЦЭМ!$A$40:$A$783,$A320,СВЦЭМ!$B$39:$B$782,O$296)+'СЕТ СН'!$F$15</f>
        <v>0</v>
      </c>
      <c r="P320" s="36">
        <f ca="1">SUMIFS(СВЦЭМ!$H$40:$H$783,СВЦЭМ!$A$40:$A$783,$A320,СВЦЭМ!$B$39:$B$782,P$296)+'СЕТ СН'!$F$15</f>
        <v>0</v>
      </c>
      <c r="Q320" s="36">
        <f ca="1">SUMIFS(СВЦЭМ!$H$40:$H$783,СВЦЭМ!$A$40:$A$783,$A320,СВЦЭМ!$B$39:$B$782,Q$296)+'СЕТ СН'!$F$15</f>
        <v>0</v>
      </c>
      <c r="R320" s="36">
        <f ca="1">SUMIFS(СВЦЭМ!$H$40:$H$783,СВЦЭМ!$A$40:$A$783,$A320,СВЦЭМ!$B$39:$B$782,R$296)+'СЕТ СН'!$F$15</f>
        <v>0</v>
      </c>
      <c r="S320" s="36">
        <f ca="1">SUMIFS(СВЦЭМ!$H$40:$H$783,СВЦЭМ!$A$40:$A$783,$A320,СВЦЭМ!$B$39:$B$782,S$296)+'СЕТ СН'!$F$15</f>
        <v>0</v>
      </c>
      <c r="T320" s="36">
        <f ca="1">SUMIFS(СВЦЭМ!$H$40:$H$783,СВЦЭМ!$A$40:$A$783,$A320,СВЦЭМ!$B$39:$B$782,T$296)+'СЕТ СН'!$F$15</f>
        <v>0</v>
      </c>
      <c r="U320" s="36">
        <f ca="1">SUMIFS(СВЦЭМ!$H$40:$H$783,СВЦЭМ!$A$40:$A$783,$A320,СВЦЭМ!$B$39:$B$782,U$296)+'СЕТ СН'!$F$15</f>
        <v>0</v>
      </c>
      <c r="V320" s="36">
        <f ca="1">SUMIFS(СВЦЭМ!$H$40:$H$783,СВЦЭМ!$A$40:$A$783,$A320,СВЦЭМ!$B$39:$B$782,V$296)+'СЕТ СН'!$F$15</f>
        <v>0</v>
      </c>
      <c r="W320" s="36">
        <f ca="1">SUMIFS(СВЦЭМ!$H$40:$H$783,СВЦЭМ!$A$40:$A$783,$A320,СВЦЭМ!$B$39:$B$782,W$296)+'СЕТ СН'!$F$15</f>
        <v>0</v>
      </c>
      <c r="X320" s="36">
        <f ca="1">SUMIFS(СВЦЭМ!$H$40:$H$783,СВЦЭМ!$A$40:$A$783,$A320,СВЦЭМ!$B$39:$B$782,X$296)+'СЕТ СН'!$F$15</f>
        <v>0</v>
      </c>
      <c r="Y320" s="36">
        <f ca="1">SUMIFS(СВЦЭМ!$H$40:$H$783,СВЦЭМ!$A$40:$A$783,$A320,СВЦЭМ!$B$39:$B$782,Y$296)+'СЕТ СН'!$F$15</f>
        <v>0</v>
      </c>
    </row>
    <row r="321" spans="1:27" ht="15.75" hidden="1" x14ac:dyDescent="0.2">
      <c r="A321" s="35">
        <f t="shared" si="8"/>
        <v>44859</v>
      </c>
      <c r="B321" s="36">
        <f ca="1">SUMIFS(СВЦЭМ!$H$40:$H$783,СВЦЭМ!$A$40:$A$783,$A321,СВЦЭМ!$B$39:$B$782,B$296)+'СЕТ СН'!$F$15</f>
        <v>0</v>
      </c>
      <c r="C321" s="36">
        <f ca="1">SUMIFS(СВЦЭМ!$H$40:$H$783,СВЦЭМ!$A$40:$A$783,$A321,СВЦЭМ!$B$39:$B$782,C$296)+'СЕТ СН'!$F$15</f>
        <v>0</v>
      </c>
      <c r="D321" s="36">
        <f ca="1">SUMIFS(СВЦЭМ!$H$40:$H$783,СВЦЭМ!$A$40:$A$783,$A321,СВЦЭМ!$B$39:$B$782,D$296)+'СЕТ СН'!$F$15</f>
        <v>0</v>
      </c>
      <c r="E321" s="36">
        <f ca="1">SUMIFS(СВЦЭМ!$H$40:$H$783,СВЦЭМ!$A$40:$A$783,$A321,СВЦЭМ!$B$39:$B$782,E$296)+'СЕТ СН'!$F$15</f>
        <v>0</v>
      </c>
      <c r="F321" s="36">
        <f ca="1">SUMIFS(СВЦЭМ!$H$40:$H$783,СВЦЭМ!$A$40:$A$783,$A321,СВЦЭМ!$B$39:$B$782,F$296)+'СЕТ СН'!$F$15</f>
        <v>0</v>
      </c>
      <c r="G321" s="36">
        <f ca="1">SUMIFS(СВЦЭМ!$H$40:$H$783,СВЦЭМ!$A$40:$A$783,$A321,СВЦЭМ!$B$39:$B$782,G$296)+'СЕТ СН'!$F$15</f>
        <v>0</v>
      </c>
      <c r="H321" s="36">
        <f ca="1">SUMIFS(СВЦЭМ!$H$40:$H$783,СВЦЭМ!$A$40:$A$783,$A321,СВЦЭМ!$B$39:$B$782,H$296)+'СЕТ СН'!$F$15</f>
        <v>0</v>
      </c>
      <c r="I321" s="36">
        <f ca="1">SUMIFS(СВЦЭМ!$H$40:$H$783,СВЦЭМ!$A$40:$A$783,$A321,СВЦЭМ!$B$39:$B$782,I$296)+'СЕТ СН'!$F$15</f>
        <v>0</v>
      </c>
      <c r="J321" s="36">
        <f ca="1">SUMIFS(СВЦЭМ!$H$40:$H$783,СВЦЭМ!$A$40:$A$783,$A321,СВЦЭМ!$B$39:$B$782,J$296)+'СЕТ СН'!$F$15</f>
        <v>0</v>
      </c>
      <c r="K321" s="36">
        <f ca="1">SUMIFS(СВЦЭМ!$H$40:$H$783,СВЦЭМ!$A$40:$A$783,$A321,СВЦЭМ!$B$39:$B$782,K$296)+'СЕТ СН'!$F$15</f>
        <v>0</v>
      </c>
      <c r="L321" s="36">
        <f ca="1">SUMIFS(СВЦЭМ!$H$40:$H$783,СВЦЭМ!$A$40:$A$783,$A321,СВЦЭМ!$B$39:$B$782,L$296)+'СЕТ СН'!$F$15</f>
        <v>0</v>
      </c>
      <c r="M321" s="36">
        <f ca="1">SUMIFS(СВЦЭМ!$H$40:$H$783,СВЦЭМ!$A$40:$A$783,$A321,СВЦЭМ!$B$39:$B$782,M$296)+'СЕТ СН'!$F$15</f>
        <v>0</v>
      </c>
      <c r="N321" s="36">
        <f ca="1">SUMIFS(СВЦЭМ!$H$40:$H$783,СВЦЭМ!$A$40:$A$783,$A321,СВЦЭМ!$B$39:$B$782,N$296)+'СЕТ СН'!$F$15</f>
        <v>0</v>
      </c>
      <c r="O321" s="36">
        <f ca="1">SUMIFS(СВЦЭМ!$H$40:$H$783,СВЦЭМ!$A$40:$A$783,$A321,СВЦЭМ!$B$39:$B$782,O$296)+'СЕТ СН'!$F$15</f>
        <v>0</v>
      </c>
      <c r="P321" s="36">
        <f ca="1">SUMIFS(СВЦЭМ!$H$40:$H$783,СВЦЭМ!$A$40:$A$783,$A321,СВЦЭМ!$B$39:$B$782,P$296)+'СЕТ СН'!$F$15</f>
        <v>0</v>
      </c>
      <c r="Q321" s="36">
        <f ca="1">SUMIFS(СВЦЭМ!$H$40:$H$783,СВЦЭМ!$A$40:$A$783,$A321,СВЦЭМ!$B$39:$B$782,Q$296)+'СЕТ СН'!$F$15</f>
        <v>0</v>
      </c>
      <c r="R321" s="36">
        <f ca="1">SUMIFS(СВЦЭМ!$H$40:$H$783,СВЦЭМ!$A$40:$A$783,$A321,СВЦЭМ!$B$39:$B$782,R$296)+'СЕТ СН'!$F$15</f>
        <v>0</v>
      </c>
      <c r="S321" s="36">
        <f ca="1">SUMIFS(СВЦЭМ!$H$40:$H$783,СВЦЭМ!$A$40:$A$783,$A321,СВЦЭМ!$B$39:$B$782,S$296)+'СЕТ СН'!$F$15</f>
        <v>0</v>
      </c>
      <c r="T321" s="36">
        <f ca="1">SUMIFS(СВЦЭМ!$H$40:$H$783,СВЦЭМ!$A$40:$A$783,$A321,СВЦЭМ!$B$39:$B$782,T$296)+'СЕТ СН'!$F$15</f>
        <v>0</v>
      </c>
      <c r="U321" s="36">
        <f ca="1">SUMIFS(СВЦЭМ!$H$40:$H$783,СВЦЭМ!$A$40:$A$783,$A321,СВЦЭМ!$B$39:$B$782,U$296)+'СЕТ СН'!$F$15</f>
        <v>0</v>
      </c>
      <c r="V321" s="36">
        <f ca="1">SUMIFS(СВЦЭМ!$H$40:$H$783,СВЦЭМ!$A$40:$A$783,$A321,СВЦЭМ!$B$39:$B$782,V$296)+'СЕТ СН'!$F$15</f>
        <v>0</v>
      </c>
      <c r="W321" s="36">
        <f ca="1">SUMIFS(СВЦЭМ!$H$40:$H$783,СВЦЭМ!$A$40:$A$783,$A321,СВЦЭМ!$B$39:$B$782,W$296)+'СЕТ СН'!$F$15</f>
        <v>0</v>
      </c>
      <c r="X321" s="36">
        <f ca="1">SUMIFS(СВЦЭМ!$H$40:$H$783,СВЦЭМ!$A$40:$A$783,$A321,СВЦЭМ!$B$39:$B$782,X$296)+'СЕТ СН'!$F$15</f>
        <v>0</v>
      </c>
      <c r="Y321" s="36">
        <f ca="1">SUMIFS(СВЦЭМ!$H$40:$H$783,СВЦЭМ!$A$40:$A$783,$A321,СВЦЭМ!$B$39:$B$782,Y$296)+'СЕТ СН'!$F$15</f>
        <v>0</v>
      </c>
    </row>
    <row r="322" spans="1:27" ht="15.75" hidden="1" x14ac:dyDescent="0.2">
      <c r="A322" s="35">
        <f t="shared" si="8"/>
        <v>44860</v>
      </c>
      <c r="B322" s="36">
        <f ca="1">SUMIFS(СВЦЭМ!$H$40:$H$783,СВЦЭМ!$A$40:$A$783,$A322,СВЦЭМ!$B$39:$B$782,B$296)+'СЕТ СН'!$F$15</f>
        <v>0</v>
      </c>
      <c r="C322" s="36">
        <f ca="1">SUMIFS(СВЦЭМ!$H$40:$H$783,СВЦЭМ!$A$40:$A$783,$A322,СВЦЭМ!$B$39:$B$782,C$296)+'СЕТ СН'!$F$15</f>
        <v>0</v>
      </c>
      <c r="D322" s="36">
        <f ca="1">SUMIFS(СВЦЭМ!$H$40:$H$783,СВЦЭМ!$A$40:$A$783,$A322,СВЦЭМ!$B$39:$B$782,D$296)+'СЕТ СН'!$F$15</f>
        <v>0</v>
      </c>
      <c r="E322" s="36">
        <f ca="1">SUMIFS(СВЦЭМ!$H$40:$H$783,СВЦЭМ!$A$40:$A$783,$A322,СВЦЭМ!$B$39:$B$782,E$296)+'СЕТ СН'!$F$15</f>
        <v>0</v>
      </c>
      <c r="F322" s="36">
        <f ca="1">SUMIFS(СВЦЭМ!$H$40:$H$783,СВЦЭМ!$A$40:$A$783,$A322,СВЦЭМ!$B$39:$B$782,F$296)+'СЕТ СН'!$F$15</f>
        <v>0</v>
      </c>
      <c r="G322" s="36">
        <f ca="1">SUMIFS(СВЦЭМ!$H$40:$H$783,СВЦЭМ!$A$40:$A$783,$A322,СВЦЭМ!$B$39:$B$782,G$296)+'СЕТ СН'!$F$15</f>
        <v>0</v>
      </c>
      <c r="H322" s="36">
        <f ca="1">SUMIFS(СВЦЭМ!$H$40:$H$783,СВЦЭМ!$A$40:$A$783,$A322,СВЦЭМ!$B$39:$B$782,H$296)+'СЕТ СН'!$F$15</f>
        <v>0</v>
      </c>
      <c r="I322" s="36">
        <f ca="1">SUMIFS(СВЦЭМ!$H$40:$H$783,СВЦЭМ!$A$40:$A$783,$A322,СВЦЭМ!$B$39:$B$782,I$296)+'СЕТ СН'!$F$15</f>
        <v>0</v>
      </c>
      <c r="J322" s="36">
        <f ca="1">SUMIFS(СВЦЭМ!$H$40:$H$783,СВЦЭМ!$A$40:$A$783,$A322,СВЦЭМ!$B$39:$B$782,J$296)+'СЕТ СН'!$F$15</f>
        <v>0</v>
      </c>
      <c r="K322" s="36">
        <f ca="1">SUMIFS(СВЦЭМ!$H$40:$H$783,СВЦЭМ!$A$40:$A$783,$A322,СВЦЭМ!$B$39:$B$782,K$296)+'СЕТ СН'!$F$15</f>
        <v>0</v>
      </c>
      <c r="L322" s="36">
        <f ca="1">SUMIFS(СВЦЭМ!$H$40:$H$783,СВЦЭМ!$A$40:$A$783,$A322,СВЦЭМ!$B$39:$B$782,L$296)+'СЕТ СН'!$F$15</f>
        <v>0</v>
      </c>
      <c r="M322" s="36">
        <f ca="1">SUMIFS(СВЦЭМ!$H$40:$H$783,СВЦЭМ!$A$40:$A$783,$A322,СВЦЭМ!$B$39:$B$782,M$296)+'СЕТ СН'!$F$15</f>
        <v>0</v>
      </c>
      <c r="N322" s="36">
        <f ca="1">SUMIFS(СВЦЭМ!$H$40:$H$783,СВЦЭМ!$A$40:$A$783,$A322,СВЦЭМ!$B$39:$B$782,N$296)+'СЕТ СН'!$F$15</f>
        <v>0</v>
      </c>
      <c r="O322" s="36">
        <f ca="1">SUMIFS(СВЦЭМ!$H$40:$H$783,СВЦЭМ!$A$40:$A$783,$A322,СВЦЭМ!$B$39:$B$782,O$296)+'СЕТ СН'!$F$15</f>
        <v>0</v>
      </c>
      <c r="P322" s="36">
        <f ca="1">SUMIFS(СВЦЭМ!$H$40:$H$783,СВЦЭМ!$A$40:$A$783,$A322,СВЦЭМ!$B$39:$B$782,P$296)+'СЕТ СН'!$F$15</f>
        <v>0</v>
      </c>
      <c r="Q322" s="36">
        <f ca="1">SUMIFS(СВЦЭМ!$H$40:$H$783,СВЦЭМ!$A$40:$A$783,$A322,СВЦЭМ!$B$39:$B$782,Q$296)+'СЕТ СН'!$F$15</f>
        <v>0</v>
      </c>
      <c r="R322" s="36">
        <f ca="1">SUMIFS(СВЦЭМ!$H$40:$H$783,СВЦЭМ!$A$40:$A$783,$A322,СВЦЭМ!$B$39:$B$782,R$296)+'СЕТ СН'!$F$15</f>
        <v>0</v>
      </c>
      <c r="S322" s="36">
        <f ca="1">SUMIFS(СВЦЭМ!$H$40:$H$783,СВЦЭМ!$A$40:$A$783,$A322,СВЦЭМ!$B$39:$B$782,S$296)+'СЕТ СН'!$F$15</f>
        <v>0</v>
      </c>
      <c r="T322" s="36">
        <f ca="1">SUMIFS(СВЦЭМ!$H$40:$H$783,СВЦЭМ!$A$40:$A$783,$A322,СВЦЭМ!$B$39:$B$782,T$296)+'СЕТ СН'!$F$15</f>
        <v>0</v>
      </c>
      <c r="U322" s="36">
        <f ca="1">SUMIFS(СВЦЭМ!$H$40:$H$783,СВЦЭМ!$A$40:$A$783,$A322,СВЦЭМ!$B$39:$B$782,U$296)+'СЕТ СН'!$F$15</f>
        <v>0</v>
      </c>
      <c r="V322" s="36">
        <f ca="1">SUMIFS(СВЦЭМ!$H$40:$H$783,СВЦЭМ!$A$40:$A$783,$A322,СВЦЭМ!$B$39:$B$782,V$296)+'СЕТ СН'!$F$15</f>
        <v>0</v>
      </c>
      <c r="W322" s="36">
        <f ca="1">SUMIFS(СВЦЭМ!$H$40:$H$783,СВЦЭМ!$A$40:$A$783,$A322,СВЦЭМ!$B$39:$B$782,W$296)+'СЕТ СН'!$F$15</f>
        <v>0</v>
      </c>
      <c r="X322" s="36">
        <f ca="1">SUMIFS(СВЦЭМ!$H$40:$H$783,СВЦЭМ!$A$40:$A$783,$A322,СВЦЭМ!$B$39:$B$782,X$296)+'СЕТ СН'!$F$15</f>
        <v>0</v>
      </c>
      <c r="Y322" s="36">
        <f ca="1">SUMIFS(СВЦЭМ!$H$40:$H$783,СВЦЭМ!$A$40:$A$783,$A322,СВЦЭМ!$B$39:$B$782,Y$296)+'СЕТ СН'!$F$15</f>
        <v>0</v>
      </c>
    </row>
    <row r="323" spans="1:27" ht="15.75" hidden="1" x14ac:dyDescent="0.2">
      <c r="A323" s="35">
        <f t="shared" si="8"/>
        <v>44861</v>
      </c>
      <c r="B323" s="36">
        <f ca="1">SUMIFS(СВЦЭМ!$H$40:$H$783,СВЦЭМ!$A$40:$A$783,$A323,СВЦЭМ!$B$39:$B$782,B$296)+'СЕТ СН'!$F$15</f>
        <v>0</v>
      </c>
      <c r="C323" s="36">
        <f ca="1">SUMIFS(СВЦЭМ!$H$40:$H$783,СВЦЭМ!$A$40:$A$783,$A323,СВЦЭМ!$B$39:$B$782,C$296)+'СЕТ СН'!$F$15</f>
        <v>0</v>
      </c>
      <c r="D323" s="36">
        <f ca="1">SUMIFS(СВЦЭМ!$H$40:$H$783,СВЦЭМ!$A$40:$A$783,$A323,СВЦЭМ!$B$39:$B$782,D$296)+'СЕТ СН'!$F$15</f>
        <v>0</v>
      </c>
      <c r="E323" s="36">
        <f ca="1">SUMIFS(СВЦЭМ!$H$40:$H$783,СВЦЭМ!$A$40:$A$783,$A323,СВЦЭМ!$B$39:$B$782,E$296)+'СЕТ СН'!$F$15</f>
        <v>0</v>
      </c>
      <c r="F323" s="36">
        <f ca="1">SUMIFS(СВЦЭМ!$H$40:$H$783,СВЦЭМ!$A$40:$A$783,$A323,СВЦЭМ!$B$39:$B$782,F$296)+'СЕТ СН'!$F$15</f>
        <v>0</v>
      </c>
      <c r="G323" s="36">
        <f ca="1">SUMIFS(СВЦЭМ!$H$40:$H$783,СВЦЭМ!$A$40:$A$783,$A323,СВЦЭМ!$B$39:$B$782,G$296)+'СЕТ СН'!$F$15</f>
        <v>0</v>
      </c>
      <c r="H323" s="36">
        <f ca="1">SUMIFS(СВЦЭМ!$H$40:$H$783,СВЦЭМ!$A$40:$A$783,$A323,СВЦЭМ!$B$39:$B$782,H$296)+'СЕТ СН'!$F$15</f>
        <v>0</v>
      </c>
      <c r="I323" s="36">
        <f ca="1">SUMIFS(СВЦЭМ!$H$40:$H$783,СВЦЭМ!$A$40:$A$783,$A323,СВЦЭМ!$B$39:$B$782,I$296)+'СЕТ СН'!$F$15</f>
        <v>0</v>
      </c>
      <c r="J323" s="36">
        <f ca="1">SUMIFS(СВЦЭМ!$H$40:$H$783,СВЦЭМ!$A$40:$A$783,$A323,СВЦЭМ!$B$39:$B$782,J$296)+'СЕТ СН'!$F$15</f>
        <v>0</v>
      </c>
      <c r="K323" s="36">
        <f ca="1">SUMIFS(СВЦЭМ!$H$40:$H$783,СВЦЭМ!$A$40:$A$783,$A323,СВЦЭМ!$B$39:$B$782,K$296)+'СЕТ СН'!$F$15</f>
        <v>0</v>
      </c>
      <c r="L323" s="36">
        <f ca="1">SUMIFS(СВЦЭМ!$H$40:$H$783,СВЦЭМ!$A$40:$A$783,$A323,СВЦЭМ!$B$39:$B$782,L$296)+'СЕТ СН'!$F$15</f>
        <v>0</v>
      </c>
      <c r="M323" s="36">
        <f ca="1">SUMIFS(СВЦЭМ!$H$40:$H$783,СВЦЭМ!$A$40:$A$783,$A323,СВЦЭМ!$B$39:$B$782,M$296)+'СЕТ СН'!$F$15</f>
        <v>0</v>
      </c>
      <c r="N323" s="36">
        <f ca="1">SUMIFS(СВЦЭМ!$H$40:$H$783,СВЦЭМ!$A$40:$A$783,$A323,СВЦЭМ!$B$39:$B$782,N$296)+'СЕТ СН'!$F$15</f>
        <v>0</v>
      </c>
      <c r="O323" s="36">
        <f ca="1">SUMIFS(СВЦЭМ!$H$40:$H$783,СВЦЭМ!$A$40:$A$783,$A323,СВЦЭМ!$B$39:$B$782,O$296)+'СЕТ СН'!$F$15</f>
        <v>0</v>
      </c>
      <c r="P323" s="36">
        <f ca="1">SUMIFS(СВЦЭМ!$H$40:$H$783,СВЦЭМ!$A$40:$A$783,$A323,СВЦЭМ!$B$39:$B$782,P$296)+'СЕТ СН'!$F$15</f>
        <v>0</v>
      </c>
      <c r="Q323" s="36">
        <f ca="1">SUMIFS(СВЦЭМ!$H$40:$H$783,СВЦЭМ!$A$40:$A$783,$A323,СВЦЭМ!$B$39:$B$782,Q$296)+'СЕТ СН'!$F$15</f>
        <v>0</v>
      </c>
      <c r="R323" s="36">
        <f ca="1">SUMIFS(СВЦЭМ!$H$40:$H$783,СВЦЭМ!$A$40:$A$783,$A323,СВЦЭМ!$B$39:$B$782,R$296)+'СЕТ СН'!$F$15</f>
        <v>0</v>
      </c>
      <c r="S323" s="36">
        <f ca="1">SUMIFS(СВЦЭМ!$H$40:$H$783,СВЦЭМ!$A$40:$A$783,$A323,СВЦЭМ!$B$39:$B$782,S$296)+'СЕТ СН'!$F$15</f>
        <v>0</v>
      </c>
      <c r="T323" s="36">
        <f ca="1">SUMIFS(СВЦЭМ!$H$40:$H$783,СВЦЭМ!$A$40:$A$783,$A323,СВЦЭМ!$B$39:$B$782,T$296)+'СЕТ СН'!$F$15</f>
        <v>0</v>
      </c>
      <c r="U323" s="36">
        <f ca="1">SUMIFS(СВЦЭМ!$H$40:$H$783,СВЦЭМ!$A$40:$A$783,$A323,СВЦЭМ!$B$39:$B$782,U$296)+'СЕТ СН'!$F$15</f>
        <v>0</v>
      </c>
      <c r="V323" s="36">
        <f ca="1">SUMIFS(СВЦЭМ!$H$40:$H$783,СВЦЭМ!$A$40:$A$783,$A323,СВЦЭМ!$B$39:$B$782,V$296)+'СЕТ СН'!$F$15</f>
        <v>0</v>
      </c>
      <c r="W323" s="36">
        <f ca="1">SUMIFS(СВЦЭМ!$H$40:$H$783,СВЦЭМ!$A$40:$A$783,$A323,СВЦЭМ!$B$39:$B$782,W$296)+'СЕТ СН'!$F$15</f>
        <v>0</v>
      </c>
      <c r="X323" s="36">
        <f ca="1">SUMIFS(СВЦЭМ!$H$40:$H$783,СВЦЭМ!$A$40:$A$783,$A323,СВЦЭМ!$B$39:$B$782,X$296)+'СЕТ СН'!$F$15</f>
        <v>0</v>
      </c>
      <c r="Y323" s="36">
        <f ca="1">SUMIFS(СВЦЭМ!$H$40:$H$783,СВЦЭМ!$A$40:$A$783,$A323,СВЦЭМ!$B$39:$B$782,Y$296)+'СЕТ СН'!$F$15</f>
        <v>0</v>
      </c>
    </row>
    <row r="324" spans="1:27" ht="15.75" hidden="1" x14ac:dyDescent="0.2">
      <c r="A324" s="35">
        <f t="shared" si="8"/>
        <v>44862</v>
      </c>
      <c r="B324" s="36">
        <f ca="1">SUMIFS(СВЦЭМ!$H$40:$H$783,СВЦЭМ!$A$40:$A$783,$A324,СВЦЭМ!$B$39:$B$782,B$296)+'СЕТ СН'!$F$15</f>
        <v>0</v>
      </c>
      <c r="C324" s="36">
        <f ca="1">SUMIFS(СВЦЭМ!$H$40:$H$783,СВЦЭМ!$A$40:$A$783,$A324,СВЦЭМ!$B$39:$B$782,C$296)+'СЕТ СН'!$F$15</f>
        <v>0</v>
      </c>
      <c r="D324" s="36">
        <f ca="1">SUMIFS(СВЦЭМ!$H$40:$H$783,СВЦЭМ!$A$40:$A$783,$A324,СВЦЭМ!$B$39:$B$782,D$296)+'СЕТ СН'!$F$15</f>
        <v>0</v>
      </c>
      <c r="E324" s="36">
        <f ca="1">SUMIFS(СВЦЭМ!$H$40:$H$783,СВЦЭМ!$A$40:$A$783,$A324,СВЦЭМ!$B$39:$B$782,E$296)+'СЕТ СН'!$F$15</f>
        <v>0</v>
      </c>
      <c r="F324" s="36">
        <f ca="1">SUMIFS(СВЦЭМ!$H$40:$H$783,СВЦЭМ!$A$40:$A$783,$A324,СВЦЭМ!$B$39:$B$782,F$296)+'СЕТ СН'!$F$15</f>
        <v>0</v>
      </c>
      <c r="G324" s="36">
        <f ca="1">SUMIFS(СВЦЭМ!$H$40:$H$783,СВЦЭМ!$A$40:$A$783,$A324,СВЦЭМ!$B$39:$B$782,G$296)+'СЕТ СН'!$F$15</f>
        <v>0</v>
      </c>
      <c r="H324" s="36">
        <f ca="1">SUMIFS(СВЦЭМ!$H$40:$H$783,СВЦЭМ!$A$40:$A$783,$A324,СВЦЭМ!$B$39:$B$782,H$296)+'СЕТ СН'!$F$15</f>
        <v>0</v>
      </c>
      <c r="I324" s="36">
        <f ca="1">SUMIFS(СВЦЭМ!$H$40:$H$783,СВЦЭМ!$A$40:$A$783,$A324,СВЦЭМ!$B$39:$B$782,I$296)+'СЕТ СН'!$F$15</f>
        <v>0</v>
      </c>
      <c r="J324" s="36">
        <f ca="1">SUMIFS(СВЦЭМ!$H$40:$H$783,СВЦЭМ!$A$40:$A$783,$A324,СВЦЭМ!$B$39:$B$782,J$296)+'СЕТ СН'!$F$15</f>
        <v>0</v>
      </c>
      <c r="K324" s="36">
        <f ca="1">SUMIFS(СВЦЭМ!$H$40:$H$783,СВЦЭМ!$A$40:$A$783,$A324,СВЦЭМ!$B$39:$B$782,K$296)+'СЕТ СН'!$F$15</f>
        <v>0</v>
      </c>
      <c r="L324" s="36">
        <f ca="1">SUMIFS(СВЦЭМ!$H$40:$H$783,СВЦЭМ!$A$40:$A$783,$A324,СВЦЭМ!$B$39:$B$782,L$296)+'СЕТ СН'!$F$15</f>
        <v>0</v>
      </c>
      <c r="M324" s="36">
        <f ca="1">SUMIFS(СВЦЭМ!$H$40:$H$783,СВЦЭМ!$A$40:$A$783,$A324,СВЦЭМ!$B$39:$B$782,M$296)+'СЕТ СН'!$F$15</f>
        <v>0</v>
      </c>
      <c r="N324" s="36">
        <f ca="1">SUMIFS(СВЦЭМ!$H$40:$H$783,СВЦЭМ!$A$40:$A$783,$A324,СВЦЭМ!$B$39:$B$782,N$296)+'СЕТ СН'!$F$15</f>
        <v>0</v>
      </c>
      <c r="O324" s="36">
        <f ca="1">SUMIFS(СВЦЭМ!$H$40:$H$783,СВЦЭМ!$A$40:$A$783,$A324,СВЦЭМ!$B$39:$B$782,O$296)+'СЕТ СН'!$F$15</f>
        <v>0</v>
      </c>
      <c r="P324" s="36">
        <f ca="1">SUMIFS(СВЦЭМ!$H$40:$H$783,СВЦЭМ!$A$40:$A$783,$A324,СВЦЭМ!$B$39:$B$782,P$296)+'СЕТ СН'!$F$15</f>
        <v>0</v>
      </c>
      <c r="Q324" s="36">
        <f ca="1">SUMIFS(СВЦЭМ!$H$40:$H$783,СВЦЭМ!$A$40:$A$783,$A324,СВЦЭМ!$B$39:$B$782,Q$296)+'СЕТ СН'!$F$15</f>
        <v>0</v>
      </c>
      <c r="R324" s="36">
        <f ca="1">SUMIFS(СВЦЭМ!$H$40:$H$783,СВЦЭМ!$A$40:$A$783,$A324,СВЦЭМ!$B$39:$B$782,R$296)+'СЕТ СН'!$F$15</f>
        <v>0</v>
      </c>
      <c r="S324" s="36">
        <f ca="1">SUMIFS(СВЦЭМ!$H$40:$H$783,СВЦЭМ!$A$40:$A$783,$A324,СВЦЭМ!$B$39:$B$782,S$296)+'СЕТ СН'!$F$15</f>
        <v>0</v>
      </c>
      <c r="T324" s="36">
        <f ca="1">SUMIFS(СВЦЭМ!$H$40:$H$783,СВЦЭМ!$A$40:$A$783,$A324,СВЦЭМ!$B$39:$B$782,T$296)+'СЕТ СН'!$F$15</f>
        <v>0</v>
      </c>
      <c r="U324" s="36">
        <f ca="1">SUMIFS(СВЦЭМ!$H$40:$H$783,СВЦЭМ!$A$40:$A$783,$A324,СВЦЭМ!$B$39:$B$782,U$296)+'СЕТ СН'!$F$15</f>
        <v>0</v>
      </c>
      <c r="V324" s="36">
        <f ca="1">SUMIFS(СВЦЭМ!$H$40:$H$783,СВЦЭМ!$A$40:$A$783,$A324,СВЦЭМ!$B$39:$B$782,V$296)+'СЕТ СН'!$F$15</f>
        <v>0</v>
      </c>
      <c r="W324" s="36">
        <f ca="1">SUMIFS(СВЦЭМ!$H$40:$H$783,СВЦЭМ!$A$40:$A$783,$A324,СВЦЭМ!$B$39:$B$782,W$296)+'СЕТ СН'!$F$15</f>
        <v>0</v>
      </c>
      <c r="X324" s="36">
        <f ca="1">SUMIFS(СВЦЭМ!$H$40:$H$783,СВЦЭМ!$A$40:$A$783,$A324,СВЦЭМ!$B$39:$B$782,X$296)+'СЕТ СН'!$F$15</f>
        <v>0</v>
      </c>
      <c r="Y324" s="36">
        <f ca="1">SUMIFS(СВЦЭМ!$H$40:$H$783,СВЦЭМ!$A$40:$A$783,$A324,СВЦЭМ!$B$39:$B$782,Y$296)+'СЕТ СН'!$F$15</f>
        <v>0</v>
      </c>
    </row>
    <row r="325" spans="1:27" ht="15.75" hidden="1" x14ac:dyDescent="0.2">
      <c r="A325" s="35">
        <f t="shared" si="8"/>
        <v>44863</v>
      </c>
      <c r="B325" s="36">
        <f ca="1">SUMIFS(СВЦЭМ!$H$40:$H$783,СВЦЭМ!$A$40:$A$783,$A325,СВЦЭМ!$B$39:$B$782,B$296)+'СЕТ СН'!$F$15</f>
        <v>0</v>
      </c>
      <c r="C325" s="36">
        <f ca="1">SUMIFS(СВЦЭМ!$H$40:$H$783,СВЦЭМ!$A$40:$A$783,$A325,СВЦЭМ!$B$39:$B$782,C$296)+'СЕТ СН'!$F$15</f>
        <v>0</v>
      </c>
      <c r="D325" s="36">
        <f ca="1">SUMIFS(СВЦЭМ!$H$40:$H$783,СВЦЭМ!$A$40:$A$783,$A325,СВЦЭМ!$B$39:$B$782,D$296)+'СЕТ СН'!$F$15</f>
        <v>0</v>
      </c>
      <c r="E325" s="36">
        <f ca="1">SUMIFS(СВЦЭМ!$H$40:$H$783,СВЦЭМ!$A$40:$A$783,$A325,СВЦЭМ!$B$39:$B$782,E$296)+'СЕТ СН'!$F$15</f>
        <v>0</v>
      </c>
      <c r="F325" s="36">
        <f ca="1">SUMIFS(СВЦЭМ!$H$40:$H$783,СВЦЭМ!$A$40:$A$783,$A325,СВЦЭМ!$B$39:$B$782,F$296)+'СЕТ СН'!$F$15</f>
        <v>0</v>
      </c>
      <c r="G325" s="36">
        <f ca="1">SUMIFS(СВЦЭМ!$H$40:$H$783,СВЦЭМ!$A$40:$A$783,$A325,СВЦЭМ!$B$39:$B$782,G$296)+'СЕТ СН'!$F$15</f>
        <v>0</v>
      </c>
      <c r="H325" s="36">
        <f ca="1">SUMIFS(СВЦЭМ!$H$40:$H$783,СВЦЭМ!$A$40:$A$783,$A325,СВЦЭМ!$B$39:$B$782,H$296)+'СЕТ СН'!$F$15</f>
        <v>0</v>
      </c>
      <c r="I325" s="36">
        <f ca="1">SUMIFS(СВЦЭМ!$H$40:$H$783,СВЦЭМ!$A$40:$A$783,$A325,СВЦЭМ!$B$39:$B$782,I$296)+'СЕТ СН'!$F$15</f>
        <v>0</v>
      </c>
      <c r="J325" s="36">
        <f ca="1">SUMIFS(СВЦЭМ!$H$40:$H$783,СВЦЭМ!$A$40:$A$783,$A325,СВЦЭМ!$B$39:$B$782,J$296)+'СЕТ СН'!$F$15</f>
        <v>0</v>
      </c>
      <c r="K325" s="36">
        <f ca="1">SUMIFS(СВЦЭМ!$H$40:$H$783,СВЦЭМ!$A$40:$A$783,$A325,СВЦЭМ!$B$39:$B$782,K$296)+'СЕТ СН'!$F$15</f>
        <v>0</v>
      </c>
      <c r="L325" s="36">
        <f ca="1">SUMIFS(СВЦЭМ!$H$40:$H$783,СВЦЭМ!$A$40:$A$783,$A325,СВЦЭМ!$B$39:$B$782,L$296)+'СЕТ СН'!$F$15</f>
        <v>0</v>
      </c>
      <c r="M325" s="36">
        <f ca="1">SUMIFS(СВЦЭМ!$H$40:$H$783,СВЦЭМ!$A$40:$A$783,$A325,СВЦЭМ!$B$39:$B$782,M$296)+'СЕТ СН'!$F$15</f>
        <v>0</v>
      </c>
      <c r="N325" s="36">
        <f ca="1">SUMIFS(СВЦЭМ!$H$40:$H$783,СВЦЭМ!$A$40:$A$783,$A325,СВЦЭМ!$B$39:$B$782,N$296)+'СЕТ СН'!$F$15</f>
        <v>0</v>
      </c>
      <c r="O325" s="36">
        <f ca="1">SUMIFS(СВЦЭМ!$H$40:$H$783,СВЦЭМ!$A$40:$A$783,$A325,СВЦЭМ!$B$39:$B$782,O$296)+'СЕТ СН'!$F$15</f>
        <v>0</v>
      </c>
      <c r="P325" s="36">
        <f ca="1">SUMIFS(СВЦЭМ!$H$40:$H$783,СВЦЭМ!$A$40:$A$783,$A325,СВЦЭМ!$B$39:$B$782,P$296)+'СЕТ СН'!$F$15</f>
        <v>0</v>
      </c>
      <c r="Q325" s="36">
        <f ca="1">SUMIFS(СВЦЭМ!$H$40:$H$783,СВЦЭМ!$A$40:$A$783,$A325,СВЦЭМ!$B$39:$B$782,Q$296)+'СЕТ СН'!$F$15</f>
        <v>0</v>
      </c>
      <c r="R325" s="36">
        <f ca="1">SUMIFS(СВЦЭМ!$H$40:$H$783,СВЦЭМ!$A$40:$A$783,$A325,СВЦЭМ!$B$39:$B$782,R$296)+'СЕТ СН'!$F$15</f>
        <v>0</v>
      </c>
      <c r="S325" s="36">
        <f ca="1">SUMIFS(СВЦЭМ!$H$40:$H$783,СВЦЭМ!$A$40:$A$783,$A325,СВЦЭМ!$B$39:$B$782,S$296)+'СЕТ СН'!$F$15</f>
        <v>0</v>
      </c>
      <c r="T325" s="36">
        <f ca="1">SUMIFS(СВЦЭМ!$H$40:$H$783,СВЦЭМ!$A$40:$A$783,$A325,СВЦЭМ!$B$39:$B$782,T$296)+'СЕТ СН'!$F$15</f>
        <v>0</v>
      </c>
      <c r="U325" s="36">
        <f ca="1">SUMIFS(СВЦЭМ!$H$40:$H$783,СВЦЭМ!$A$40:$A$783,$A325,СВЦЭМ!$B$39:$B$782,U$296)+'СЕТ СН'!$F$15</f>
        <v>0</v>
      </c>
      <c r="V325" s="36">
        <f ca="1">SUMIFS(СВЦЭМ!$H$40:$H$783,СВЦЭМ!$A$40:$A$783,$A325,СВЦЭМ!$B$39:$B$782,V$296)+'СЕТ СН'!$F$15</f>
        <v>0</v>
      </c>
      <c r="W325" s="36">
        <f ca="1">SUMIFS(СВЦЭМ!$H$40:$H$783,СВЦЭМ!$A$40:$A$783,$A325,СВЦЭМ!$B$39:$B$782,W$296)+'СЕТ СН'!$F$15</f>
        <v>0</v>
      </c>
      <c r="X325" s="36">
        <f ca="1">SUMIFS(СВЦЭМ!$H$40:$H$783,СВЦЭМ!$A$40:$A$783,$A325,СВЦЭМ!$B$39:$B$782,X$296)+'СЕТ СН'!$F$15</f>
        <v>0</v>
      </c>
      <c r="Y325" s="36">
        <f ca="1">SUMIFS(СВЦЭМ!$H$40:$H$783,СВЦЭМ!$A$40:$A$783,$A325,СВЦЭМ!$B$39:$B$782,Y$296)+'СЕТ СН'!$F$15</f>
        <v>0</v>
      </c>
    </row>
    <row r="326" spans="1:27" ht="15.75" hidden="1" x14ac:dyDescent="0.2">
      <c r="A326" s="35">
        <f t="shared" si="8"/>
        <v>44864</v>
      </c>
      <c r="B326" s="36">
        <f ca="1">SUMIFS(СВЦЭМ!$H$40:$H$783,СВЦЭМ!$A$40:$A$783,$A326,СВЦЭМ!$B$39:$B$782,B$296)+'СЕТ СН'!$F$15</f>
        <v>0</v>
      </c>
      <c r="C326" s="36">
        <f ca="1">SUMIFS(СВЦЭМ!$H$40:$H$783,СВЦЭМ!$A$40:$A$783,$A326,СВЦЭМ!$B$39:$B$782,C$296)+'СЕТ СН'!$F$15</f>
        <v>0</v>
      </c>
      <c r="D326" s="36">
        <f ca="1">SUMIFS(СВЦЭМ!$H$40:$H$783,СВЦЭМ!$A$40:$A$783,$A326,СВЦЭМ!$B$39:$B$782,D$296)+'СЕТ СН'!$F$15</f>
        <v>0</v>
      </c>
      <c r="E326" s="36">
        <f ca="1">SUMIFS(СВЦЭМ!$H$40:$H$783,СВЦЭМ!$A$40:$A$783,$A326,СВЦЭМ!$B$39:$B$782,E$296)+'СЕТ СН'!$F$15</f>
        <v>0</v>
      </c>
      <c r="F326" s="36">
        <f ca="1">SUMIFS(СВЦЭМ!$H$40:$H$783,СВЦЭМ!$A$40:$A$783,$A326,СВЦЭМ!$B$39:$B$782,F$296)+'СЕТ СН'!$F$15</f>
        <v>0</v>
      </c>
      <c r="G326" s="36">
        <f ca="1">SUMIFS(СВЦЭМ!$H$40:$H$783,СВЦЭМ!$A$40:$A$783,$A326,СВЦЭМ!$B$39:$B$782,G$296)+'СЕТ СН'!$F$15</f>
        <v>0</v>
      </c>
      <c r="H326" s="36">
        <f ca="1">SUMIFS(СВЦЭМ!$H$40:$H$783,СВЦЭМ!$A$40:$A$783,$A326,СВЦЭМ!$B$39:$B$782,H$296)+'СЕТ СН'!$F$15</f>
        <v>0</v>
      </c>
      <c r="I326" s="36">
        <f ca="1">SUMIFS(СВЦЭМ!$H$40:$H$783,СВЦЭМ!$A$40:$A$783,$A326,СВЦЭМ!$B$39:$B$782,I$296)+'СЕТ СН'!$F$15</f>
        <v>0</v>
      </c>
      <c r="J326" s="36">
        <f ca="1">SUMIFS(СВЦЭМ!$H$40:$H$783,СВЦЭМ!$A$40:$A$783,$A326,СВЦЭМ!$B$39:$B$782,J$296)+'СЕТ СН'!$F$15</f>
        <v>0</v>
      </c>
      <c r="K326" s="36">
        <f ca="1">SUMIFS(СВЦЭМ!$H$40:$H$783,СВЦЭМ!$A$40:$A$783,$A326,СВЦЭМ!$B$39:$B$782,K$296)+'СЕТ СН'!$F$15</f>
        <v>0</v>
      </c>
      <c r="L326" s="36">
        <f ca="1">SUMIFS(СВЦЭМ!$H$40:$H$783,СВЦЭМ!$A$40:$A$783,$A326,СВЦЭМ!$B$39:$B$782,L$296)+'СЕТ СН'!$F$15</f>
        <v>0</v>
      </c>
      <c r="M326" s="36">
        <f ca="1">SUMIFS(СВЦЭМ!$H$40:$H$783,СВЦЭМ!$A$40:$A$783,$A326,СВЦЭМ!$B$39:$B$782,M$296)+'СЕТ СН'!$F$15</f>
        <v>0</v>
      </c>
      <c r="N326" s="36">
        <f ca="1">SUMIFS(СВЦЭМ!$H$40:$H$783,СВЦЭМ!$A$40:$A$783,$A326,СВЦЭМ!$B$39:$B$782,N$296)+'СЕТ СН'!$F$15</f>
        <v>0</v>
      </c>
      <c r="O326" s="36">
        <f ca="1">SUMIFS(СВЦЭМ!$H$40:$H$783,СВЦЭМ!$A$40:$A$783,$A326,СВЦЭМ!$B$39:$B$782,O$296)+'СЕТ СН'!$F$15</f>
        <v>0</v>
      </c>
      <c r="P326" s="36">
        <f ca="1">SUMIFS(СВЦЭМ!$H$40:$H$783,СВЦЭМ!$A$40:$A$783,$A326,СВЦЭМ!$B$39:$B$782,P$296)+'СЕТ СН'!$F$15</f>
        <v>0</v>
      </c>
      <c r="Q326" s="36">
        <f ca="1">SUMIFS(СВЦЭМ!$H$40:$H$783,СВЦЭМ!$A$40:$A$783,$A326,СВЦЭМ!$B$39:$B$782,Q$296)+'СЕТ СН'!$F$15</f>
        <v>0</v>
      </c>
      <c r="R326" s="36">
        <f ca="1">SUMIFS(СВЦЭМ!$H$40:$H$783,СВЦЭМ!$A$40:$A$783,$A326,СВЦЭМ!$B$39:$B$782,R$296)+'СЕТ СН'!$F$15</f>
        <v>0</v>
      </c>
      <c r="S326" s="36">
        <f ca="1">SUMIFS(СВЦЭМ!$H$40:$H$783,СВЦЭМ!$A$40:$A$783,$A326,СВЦЭМ!$B$39:$B$782,S$296)+'СЕТ СН'!$F$15</f>
        <v>0</v>
      </c>
      <c r="T326" s="36">
        <f ca="1">SUMIFS(СВЦЭМ!$H$40:$H$783,СВЦЭМ!$A$40:$A$783,$A326,СВЦЭМ!$B$39:$B$782,T$296)+'СЕТ СН'!$F$15</f>
        <v>0</v>
      </c>
      <c r="U326" s="36">
        <f ca="1">SUMIFS(СВЦЭМ!$H$40:$H$783,СВЦЭМ!$A$40:$A$783,$A326,СВЦЭМ!$B$39:$B$782,U$296)+'СЕТ СН'!$F$15</f>
        <v>0</v>
      </c>
      <c r="V326" s="36">
        <f ca="1">SUMIFS(СВЦЭМ!$H$40:$H$783,СВЦЭМ!$A$40:$A$783,$A326,СВЦЭМ!$B$39:$B$782,V$296)+'СЕТ СН'!$F$15</f>
        <v>0</v>
      </c>
      <c r="W326" s="36">
        <f ca="1">SUMIFS(СВЦЭМ!$H$40:$H$783,СВЦЭМ!$A$40:$A$783,$A326,СВЦЭМ!$B$39:$B$782,W$296)+'СЕТ СН'!$F$15</f>
        <v>0</v>
      </c>
      <c r="X326" s="36">
        <f ca="1">SUMIFS(СВЦЭМ!$H$40:$H$783,СВЦЭМ!$A$40:$A$783,$A326,СВЦЭМ!$B$39:$B$782,X$296)+'СЕТ СН'!$F$15</f>
        <v>0</v>
      </c>
      <c r="Y326" s="36">
        <f ca="1">SUMIFS(СВЦЭМ!$H$40:$H$783,СВЦЭМ!$A$40:$A$783,$A326,СВЦЭМ!$B$39:$B$782,Y$296)+'СЕТ СН'!$F$15</f>
        <v>0</v>
      </c>
    </row>
    <row r="327" spans="1:27" ht="15.75" hidden="1" x14ac:dyDescent="0.2">
      <c r="A327" s="35">
        <f t="shared" si="8"/>
        <v>44865</v>
      </c>
      <c r="B327" s="36">
        <f ca="1">SUMIFS(СВЦЭМ!$H$40:$H$783,СВЦЭМ!$A$40:$A$783,$A327,СВЦЭМ!$B$39:$B$782,B$296)+'СЕТ СН'!$F$15</f>
        <v>0</v>
      </c>
      <c r="C327" s="36">
        <f ca="1">SUMIFS(СВЦЭМ!$H$40:$H$783,СВЦЭМ!$A$40:$A$783,$A327,СВЦЭМ!$B$39:$B$782,C$296)+'СЕТ СН'!$F$15</f>
        <v>0</v>
      </c>
      <c r="D327" s="36">
        <f ca="1">SUMIFS(СВЦЭМ!$H$40:$H$783,СВЦЭМ!$A$40:$A$783,$A327,СВЦЭМ!$B$39:$B$782,D$296)+'СЕТ СН'!$F$15</f>
        <v>0</v>
      </c>
      <c r="E327" s="36">
        <f ca="1">SUMIFS(СВЦЭМ!$H$40:$H$783,СВЦЭМ!$A$40:$A$783,$A327,СВЦЭМ!$B$39:$B$782,E$296)+'СЕТ СН'!$F$15</f>
        <v>0</v>
      </c>
      <c r="F327" s="36">
        <f ca="1">SUMIFS(СВЦЭМ!$H$40:$H$783,СВЦЭМ!$A$40:$A$783,$A327,СВЦЭМ!$B$39:$B$782,F$296)+'СЕТ СН'!$F$15</f>
        <v>0</v>
      </c>
      <c r="G327" s="36">
        <f ca="1">SUMIFS(СВЦЭМ!$H$40:$H$783,СВЦЭМ!$A$40:$A$783,$A327,СВЦЭМ!$B$39:$B$782,G$296)+'СЕТ СН'!$F$15</f>
        <v>0</v>
      </c>
      <c r="H327" s="36">
        <f ca="1">SUMIFS(СВЦЭМ!$H$40:$H$783,СВЦЭМ!$A$40:$A$783,$A327,СВЦЭМ!$B$39:$B$782,H$296)+'СЕТ СН'!$F$15</f>
        <v>0</v>
      </c>
      <c r="I327" s="36">
        <f ca="1">SUMIFS(СВЦЭМ!$H$40:$H$783,СВЦЭМ!$A$40:$A$783,$A327,СВЦЭМ!$B$39:$B$782,I$296)+'СЕТ СН'!$F$15</f>
        <v>0</v>
      </c>
      <c r="J327" s="36">
        <f ca="1">SUMIFS(СВЦЭМ!$H$40:$H$783,СВЦЭМ!$A$40:$A$783,$A327,СВЦЭМ!$B$39:$B$782,J$296)+'СЕТ СН'!$F$15</f>
        <v>0</v>
      </c>
      <c r="K327" s="36">
        <f ca="1">SUMIFS(СВЦЭМ!$H$40:$H$783,СВЦЭМ!$A$40:$A$783,$A327,СВЦЭМ!$B$39:$B$782,K$296)+'СЕТ СН'!$F$15</f>
        <v>0</v>
      </c>
      <c r="L327" s="36">
        <f ca="1">SUMIFS(СВЦЭМ!$H$40:$H$783,СВЦЭМ!$A$40:$A$783,$A327,СВЦЭМ!$B$39:$B$782,L$296)+'СЕТ СН'!$F$15</f>
        <v>0</v>
      </c>
      <c r="M327" s="36">
        <f ca="1">SUMIFS(СВЦЭМ!$H$40:$H$783,СВЦЭМ!$A$40:$A$783,$A327,СВЦЭМ!$B$39:$B$782,M$296)+'СЕТ СН'!$F$15</f>
        <v>0</v>
      </c>
      <c r="N327" s="36">
        <f ca="1">SUMIFS(СВЦЭМ!$H$40:$H$783,СВЦЭМ!$A$40:$A$783,$A327,СВЦЭМ!$B$39:$B$782,N$296)+'СЕТ СН'!$F$15</f>
        <v>0</v>
      </c>
      <c r="O327" s="36">
        <f ca="1">SUMIFS(СВЦЭМ!$H$40:$H$783,СВЦЭМ!$A$40:$A$783,$A327,СВЦЭМ!$B$39:$B$782,O$296)+'СЕТ СН'!$F$15</f>
        <v>0</v>
      </c>
      <c r="P327" s="36">
        <f ca="1">SUMIFS(СВЦЭМ!$H$40:$H$783,СВЦЭМ!$A$40:$A$783,$A327,СВЦЭМ!$B$39:$B$782,P$296)+'СЕТ СН'!$F$15</f>
        <v>0</v>
      </c>
      <c r="Q327" s="36">
        <f ca="1">SUMIFS(СВЦЭМ!$H$40:$H$783,СВЦЭМ!$A$40:$A$783,$A327,СВЦЭМ!$B$39:$B$782,Q$296)+'СЕТ СН'!$F$15</f>
        <v>0</v>
      </c>
      <c r="R327" s="36">
        <f ca="1">SUMIFS(СВЦЭМ!$H$40:$H$783,СВЦЭМ!$A$40:$A$783,$A327,СВЦЭМ!$B$39:$B$782,R$296)+'СЕТ СН'!$F$15</f>
        <v>0</v>
      </c>
      <c r="S327" s="36">
        <f ca="1">SUMIFS(СВЦЭМ!$H$40:$H$783,СВЦЭМ!$A$40:$A$783,$A327,СВЦЭМ!$B$39:$B$782,S$296)+'СЕТ СН'!$F$15</f>
        <v>0</v>
      </c>
      <c r="T327" s="36">
        <f ca="1">SUMIFS(СВЦЭМ!$H$40:$H$783,СВЦЭМ!$A$40:$A$783,$A327,СВЦЭМ!$B$39:$B$782,T$296)+'СЕТ СН'!$F$15</f>
        <v>0</v>
      </c>
      <c r="U327" s="36">
        <f ca="1">SUMIFS(СВЦЭМ!$H$40:$H$783,СВЦЭМ!$A$40:$A$783,$A327,СВЦЭМ!$B$39:$B$782,U$296)+'СЕТ СН'!$F$15</f>
        <v>0</v>
      </c>
      <c r="V327" s="36">
        <f ca="1">SUMIFS(СВЦЭМ!$H$40:$H$783,СВЦЭМ!$A$40:$A$783,$A327,СВЦЭМ!$B$39:$B$782,V$296)+'СЕТ СН'!$F$15</f>
        <v>0</v>
      </c>
      <c r="W327" s="36">
        <f ca="1">SUMIFS(СВЦЭМ!$H$40:$H$783,СВЦЭМ!$A$40:$A$783,$A327,СВЦЭМ!$B$39:$B$782,W$296)+'СЕТ СН'!$F$15</f>
        <v>0</v>
      </c>
      <c r="X327" s="36">
        <f ca="1">SUMIFS(СВЦЭМ!$H$40:$H$783,СВЦЭМ!$A$40:$A$783,$A327,СВЦЭМ!$B$39:$B$782,X$296)+'СЕТ СН'!$F$15</f>
        <v>0</v>
      </c>
      <c r="Y327" s="36">
        <f ca="1">SUMIFS(СВЦЭМ!$H$40:$H$783,СВЦЭМ!$A$40:$A$783,$A327,СВЦЭМ!$B$39:$B$782,Y$296)+'СЕТ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8"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29"/>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01.10.2022</v>
      </c>
      <c r="B333" s="36">
        <f ca="1">SUMIFS(СВЦЭМ!$I$40:$I$783,СВЦЭМ!$A$40:$A$783,$A333,СВЦЭМ!$B$39:$B$782,B$332)+'СЕТ СН'!$F$16</f>
        <v>0</v>
      </c>
      <c r="C333" s="36">
        <f ca="1">SUMIFS(СВЦЭМ!$I$40:$I$783,СВЦЭМ!$A$40:$A$783,$A333,СВЦЭМ!$B$39:$B$782,C$332)+'СЕТ СН'!$F$16</f>
        <v>0</v>
      </c>
      <c r="D333" s="36">
        <f ca="1">SUMIFS(СВЦЭМ!$I$40:$I$783,СВЦЭМ!$A$40:$A$783,$A333,СВЦЭМ!$B$39:$B$782,D$332)+'СЕТ СН'!$F$16</f>
        <v>0</v>
      </c>
      <c r="E333" s="36">
        <f ca="1">SUMIFS(СВЦЭМ!$I$40:$I$783,СВЦЭМ!$A$40:$A$783,$A333,СВЦЭМ!$B$39:$B$782,E$332)+'СЕТ СН'!$F$16</f>
        <v>0</v>
      </c>
      <c r="F333" s="36">
        <f ca="1">SUMIFS(СВЦЭМ!$I$40:$I$783,СВЦЭМ!$A$40:$A$783,$A333,СВЦЭМ!$B$39:$B$782,F$332)+'СЕТ СН'!$F$16</f>
        <v>0</v>
      </c>
      <c r="G333" s="36">
        <f ca="1">SUMIFS(СВЦЭМ!$I$40:$I$783,СВЦЭМ!$A$40:$A$783,$A333,СВЦЭМ!$B$39:$B$782,G$332)+'СЕТ СН'!$F$16</f>
        <v>0</v>
      </c>
      <c r="H333" s="36">
        <f ca="1">SUMIFS(СВЦЭМ!$I$40:$I$783,СВЦЭМ!$A$40:$A$783,$A333,СВЦЭМ!$B$39:$B$782,H$332)+'СЕТ СН'!$F$16</f>
        <v>0</v>
      </c>
      <c r="I333" s="36">
        <f ca="1">SUMIFS(СВЦЭМ!$I$40:$I$783,СВЦЭМ!$A$40:$A$783,$A333,СВЦЭМ!$B$39:$B$782,I$332)+'СЕТ СН'!$F$16</f>
        <v>0</v>
      </c>
      <c r="J333" s="36">
        <f ca="1">SUMIFS(СВЦЭМ!$I$40:$I$783,СВЦЭМ!$A$40:$A$783,$A333,СВЦЭМ!$B$39:$B$782,J$332)+'СЕТ СН'!$F$16</f>
        <v>0</v>
      </c>
      <c r="K333" s="36">
        <f ca="1">SUMIFS(СВЦЭМ!$I$40:$I$783,СВЦЭМ!$A$40:$A$783,$A333,СВЦЭМ!$B$39:$B$782,K$332)+'СЕТ СН'!$F$16</f>
        <v>0</v>
      </c>
      <c r="L333" s="36">
        <f ca="1">SUMIFS(СВЦЭМ!$I$40:$I$783,СВЦЭМ!$A$40:$A$783,$A333,СВЦЭМ!$B$39:$B$782,L$332)+'СЕТ СН'!$F$16</f>
        <v>0</v>
      </c>
      <c r="M333" s="36">
        <f ca="1">SUMIFS(СВЦЭМ!$I$40:$I$783,СВЦЭМ!$A$40:$A$783,$A333,СВЦЭМ!$B$39:$B$782,M$332)+'СЕТ СН'!$F$16</f>
        <v>0</v>
      </c>
      <c r="N333" s="36">
        <f ca="1">SUMIFS(СВЦЭМ!$I$40:$I$783,СВЦЭМ!$A$40:$A$783,$A333,СВЦЭМ!$B$39:$B$782,N$332)+'СЕТ СН'!$F$16</f>
        <v>0</v>
      </c>
      <c r="O333" s="36">
        <f ca="1">SUMIFS(СВЦЭМ!$I$40:$I$783,СВЦЭМ!$A$40:$A$783,$A333,СВЦЭМ!$B$39:$B$782,O$332)+'СЕТ СН'!$F$16</f>
        <v>0</v>
      </c>
      <c r="P333" s="36">
        <f ca="1">SUMIFS(СВЦЭМ!$I$40:$I$783,СВЦЭМ!$A$40:$A$783,$A333,СВЦЭМ!$B$39:$B$782,P$332)+'СЕТ СН'!$F$16</f>
        <v>0</v>
      </c>
      <c r="Q333" s="36">
        <f ca="1">SUMIFS(СВЦЭМ!$I$40:$I$783,СВЦЭМ!$A$40:$A$783,$A333,СВЦЭМ!$B$39:$B$782,Q$332)+'СЕТ СН'!$F$16</f>
        <v>0</v>
      </c>
      <c r="R333" s="36">
        <f ca="1">SUMIFS(СВЦЭМ!$I$40:$I$783,СВЦЭМ!$A$40:$A$783,$A333,СВЦЭМ!$B$39:$B$782,R$332)+'СЕТ СН'!$F$16</f>
        <v>0</v>
      </c>
      <c r="S333" s="36">
        <f ca="1">SUMIFS(СВЦЭМ!$I$40:$I$783,СВЦЭМ!$A$40:$A$783,$A333,СВЦЭМ!$B$39:$B$782,S$332)+'СЕТ СН'!$F$16</f>
        <v>0</v>
      </c>
      <c r="T333" s="36">
        <f ca="1">SUMIFS(СВЦЭМ!$I$40:$I$783,СВЦЭМ!$A$40:$A$783,$A333,СВЦЭМ!$B$39:$B$782,T$332)+'СЕТ СН'!$F$16</f>
        <v>0</v>
      </c>
      <c r="U333" s="36">
        <f ca="1">SUMIFS(СВЦЭМ!$I$40:$I$783,СВЦЭМ!$A$40:$A$783,$A333,СВЦЭМ!$B$39:$B$782,U$332)+'СЕТ СН'!$F$16</f>
        <v>0</v>
      </c>
      <c r="V333" s="36">
        <f ca="1">SUMIFS(СВЦЭМ!$I$40:$I$783,СВЦЭМ!$A$40:$A$783,$A333,СВЦЭМ!$B$39:$B$782,V$332)+'СЕТ СН'!$F$16</f>
        <v>0</v>
      </c>
      <c r="W333" s="36">
        <f ca="1">SUMIFS(СВЦЭМ!$I$40:$I$783,СВЦЭМ!$A$40:$A$783,$A333,СВЦЭМ!$B$39:$B$782,W$332)+'СЕТ СН'!$F$16</f>
        <v>0</v>
      </c>
      <c r="X333" s="36">
        <f ca="1">SUMIFS(СВЦЭМ!$I$40:$I$783,СВЦЭМ!$A$40:$A$783,$A333,СВЦЭМ!$B$39:$B$782,X$332)+'СЕТ СН'!$F$16</f>
        <v>0</v>
      </c>
      <c r="Y333" s="36">
        <f ca="1">SUMIFS(СВЦЭМ!$I$40:$I$783,СВЦЭМ!$A$40:$A$783,$A333,СВЦЭМ!$B$39:$B$782,Y$332)+'СЕТ СН'!$F$16</f>
        <v>0</v>
      </c>
      <c r="AA333" s="45"/>
    </row>
    <row r="334" spans="1:27" ht="15.75" hidden="1" x14ac:dyDescent="0.2">
      <c r="A334" s="35">
        <f>A333+1</f>
        <v>44836</v>
      </c>
      <c r="B334" s="36">
        <f ca="1">SUMIFS(СВЦЭМ!$I$40:$I$783,СВЦЭМ!$A$40:$A$783,$A334,СВЦЭМ!$B$39:$B$782,B$332)+'СЕТ СН'!$F$16</f>
        <v>0</v>
      </c>
      <c r="C334" s="36">
        <f ca="1">SUMIFS(СВЦЭМ!$I$40:$I$783,СВЦЭМ!$A$40:$A$783,$A334,СВЦЭМ!$B$39:$B$782,C$332)+'СЕТ СН'!$F$16</f>
        <v>0</v>
      </c>
      <c r="D334" s="36">
        <f ca="1">SUMIFS(СВЦЭМ!$I$40:$I$783,СВЦЭМ!$A$40:$A$783,$A334,СВЦЭМ!$B$39:$B$782,D$332)+'СЕТ СН'!$F$16</f>
        <v>0</v>
      </c>
      <c r="E334" s="36">
        <f ca="1">SUMIFS(СВЦЭМ!$I$40:$I$783,СВЦЭМ!$A$40:$A$783,$A334,СВЦЭМ!$B$39:$B$782,E$332)+'СЕТ СН'!$F$16</f>
        <v>0</v>
      </c>
      <c r="F334" s="36">
        <f ca="1">SUMIFS(СВЦЭМ!$I$40:$I$783,СВЦЭМ!$A$40:$A$783,$A334,СВЦЭМ!$B$39:$B$782,F$332)+'СЕТ СН'!$F$16</f>
        <v>0</v>
      </c>
      <c r="G334" s="36">
        <f ca="1">SUMIFS(СВЦЭМ!$I$40:$I$783,СВЦЭМ!$A$40:$A$783,$A334,СВЦЭМ!$B$39:$B$782,G$332)+'СЕТ СН'!$F$16</f>
        <v>0</v>
      </c>
      <c r="H334" s="36">
        <f ca="1">SUMIFS(СВЦЭМ!$I$40:$I$783,СВЦЭМ!$A$40:$A$783,$A334,СВЦЭМ!$B$39:$B$782,H$332)+'СЕТ СН'!$F$16</f>
        <v>0</v>
      </c>
      <c r="I334" s="36">
        <f ca="1">SUMIFS(СВЦЭМ!$I$40:$I$783,СВЦЭМ!$A$40:$A$783,$A334,СВЦЭМ!$B$39:$B$782,I$332)+'СЕТ СН'!$F$16</f>
        <v>0</v>
      </c>
      <c r="J334" s="36">
        <f ca="1">SUMIFS(СВЦЭМ!$I$40:$I$783,СВЦЭМ!$A$40:$A$783,$A334,СВЦЭМ!$B$39:$B$782,J$332)+'СЕТ СН'!$F$16</f>
        <v>0</v>
      </c>
      <c r="K334" s="36">
        <f ca="1">SUMIFS(СВЦЭМ!$I$40:$I$783,СВЦЭМ!$A$40:$A$783,$A334,СВЦЭМ!$B$39:$B$782,K$332)+'СЕТ СН'!$F$16</f>
        <v>0</v>
      </c>
      <c r="L334" s="36">
        <f ca="1">SUMIFS(СВЦЭМ!$I$40:$I$783,СВЦЭМ!$A$40:$A$783,$A334,СВЦЭМ!$B$39:$B$782,L$332)+'СЕТ СН'!$F$16</f>
        <v>0</v>
      </c>
      <c r="M334" s="36">
        <f ca="1">SUMIFS(СВЦЭМ!$I$40:$I$783,СВЦЭМ!$A$40:$A$783,$A334,СВЦЭМ!$B$39:$B$782,M$332)+'СЕТ СН'!$F$16</f>
        <v>0</v>
      </c>
      <c r="N334" s="36">
        <f ca="1">SUMIFS(СВЦЭМ!$I$40:$I$783,СВЦЭМ!$A$40:$A$783,$A334,СВЦЭМ!$B$39:$B$782,N$332)+'СЕТ СН'!$F$16</f>
        <v>0</v>
      </c>
      <c r="O334" s="36">
        <f ca="1">SUMIFS(СВЦЭМ!$I$40:$I$783,СВЦЭМ!$A$40:$A$783,$A334,СВЦЭМ!$B$39:$B$782,O$332)+'СЕТ СН'!$F$16</f>
        <v>0</v>
      </c>
      <c r="P334" s="36">
        <f ca="1">SUMIFS(СВЦЭМ!$I$40:$I$783,СВЦЭМ!$A$40:$A$783,$A334,СВЦЭМ!$B$39:$B$782,P$332)+'СЕТ СН'!$F$16</f>
        <v>0</v>
      </c>
      <c r="Q334" s="36">
        <f ca="1">SUMIFS(СВЦЭМ!$I$40:$I$783,СВЦЭМ!$A$40:$A$783,$A334,СВЦЭМ!$B$39:$B$782,Q$332)+'СЕТ СН'!$F$16</f>
        <v>0</v>
      </c>
      <c r="R334" s="36">
        <f ca="1">SUMIFS(СВЦЭМ!$I$40:$I$783,СВЦЭМ!$A$40:$A$783,$A334,СВЦЭМ!$B$39:$B$782,R$332)+'СЕТ СН'!$F$16</f>
        <v>0</v>
      </c>
      <c r="S334" s="36">
        <f ca="1">SUMIFS(СВЦЭМ!$I$40:$I$783,СВЦЭМ!$A$40:$A$783,$A334,СВЦЭМ!$B$39:$B$782,S$332)+'СЕТ СН'!$F$16</f>
        <v>0</v>
      </c>
      <c r="T334" s="36">
        <f ca="1">SUMIFS(СВЦЭМ!$I$40:$I$783,СВЦЭМ!$A$40:$A$783,$A334,СВЦЭМ!$B$39:$B$782,T$332)+'СЕТ СН'!$F$16</f>
        <v>0</v>
      </c>
      <c r="U334" s="36">
        <f ca="1">SUMIFS(СВЦЭМ!$I$40:$I$783,СВЦЭМ!$A$40:$A$783,$A334,СВЦЭМ!$B$39:$B$782,U$332)+'СЕТ СН'!$F$16</f>
        <v>0</v>
      </c>
      <c r="V334" s="36">
        <f ca="1">SUMIFS(СВЦЭМ!$I$40:$I$783,СВЦЭМ!$A$40:$A$783,$A334,СВЦЭМ!$B$39:$B$782,V$332)+'СЕТ СН'!$F$16</f>
        <v>0</v>
      </c>
      <c r="W334" s="36">
        <f ca="1">SUMIFS(СВЦЭМ!$I$40:$I$783,СВЦЭМ!$A$40:$A$783,$A334,СВЦЭМ!$B$39:$B$782,W$332)+'СЕТ СН'!$F$16</f>
        <v>0</v>
      </c>
      <c r="X334" s="36">
        <f ca="1">SUMIFS(СВЦЭМ!$I$40:$I$783,СВЦЭМ!$A$40:$A$783,$A334,СВЦЭМ!$B$39:$B$782,X$332)+'СЕТ СН'!$F$16</f>
        <v>0</v>
      </c>
      <c r="Y334" s="36">
        <f ca="1">SUMIFS(СВЦЭМ!$I$40:$I$783,СВЦЭМ!$A$40:$A$783,$A334,СВЦЭМ!$B$39:$B$782,Y$332)+'СЕТ СН'!$F$16</f>
        <v>0</v>
      </c>
    </row>
    <row r="335" spans="1:27" ht="15.75" hidden="1" x14ac:dyDescent="0.2">
      <c r="A335" s="35">
        <f t="shared" ref="A335:A363" si="9">A334+1</f>
        <v>44837</v>
      </c>
      <c r="B335" s="36">
        <f ca="1">SUMIFS(СВЦЭМ!$I$40:$I$783,СВЦЭМ!$A$40:$A$783,$A335,СВЦЭМ!$B$39:$B$782,B$332)+'СЕТ СН'!$F$16</f>
        <v>0</v>
      </c>
      <c r="C335" s="36">
        <f ca="1">SUMIFS(СВЦЭМ!$I$40:$I$783,СВЦЭМ!$A$40:$A$783,$A335,СВЦЭМ!$B$39:$B$782,C$332)+'СЕТ СН'!$F$16</f>
        <v>0</v>
      </c>
      <c r="D335" s="36">
        <f ca="1">SUMIFS(СВЦЭМ!$I$40:$I$783,СВЦЭМ!$A$40:$A$783,$A335,СВЦЭМ!$B$39:$B$782,D$332)+'СЕТ СН'!$F$16</f>
        <v>0</v>
      </c>
      <c r="E335" s="36">
        <f ca="1">SUMIFS(СВЦЭМ!$I$40:$I$783,СВЦЭМ!$A$40:$A$783,$A335,СВЦЭМ!$B$39:$B$782,E$332)+'СЕТ СН'!$F$16</f>
        <v>0</v>
      </c>
      <c r="F335" s="36">
        <f ca="1">SUMIFS(СВЦЭМ!$I$40:$I$783,СВЦЭМ!$A$40:$A$783,$A335,СВЦЭМ!$B$39:$B$782,F$332)+'СЕТ СН'!$F$16</f>
        <v>0</v>
      </c>
      <c r="G335" s="36">
        <f ca="1">SUMIFS(СВЦЭМ!$I$40:$I$783,СВЦЭМ!$A$40:$A$783,$A335,СВЦЭМ!$B$39:$B$782,G$332)+'СЕТ СН'!$F$16</f>
        <v>0</v>
      </c>
      <c r="H335" s="36">
        <f ca="1">SUMIFS(СВЦЭМ!$I$40:$I$783,СВЦЭМ!$A$40:$A$783,$A335,СВЦЭМ!$B$39:$B$782,H$332)+'СЕТ СН'!$F$16</f>
        <v>0</v>
      </c>
      <c r="I335" s="36">
        <f ca="1">SUMIFS(СВЦЭМ!$I$40:$I$783,СВЦЭМ!$A$40:$A$783,$A335,СВЦЭМ!$B$39:$B$782,I$332)+'СЕТ СН'!$F$16</f>
        <v>0</v>
      </c>
      <c r="J335" s="36">
        <f ca="1">SUMIFS(СВЦЭМ!$I$40:$I$783,СВЦЭМ!$A$40:$A$783,$A335,СВЦЭМ!$B$39:$B$782,J$332)+'СЕТ СН'!$F$16</f>
        <v>0</v>
      </c>
      <c r="K335" s="36">
        <f ca="1">SUMIFS(СВЦЭМ!$I$40:$I$783,СВЦЭМ!$A$40:$A$783,$A335,СВЦЭМ!$B$39:$B$782,K$332)+'СЕТ СН'!$F$16</f>
        <v>0</v>
      </c>
      <c r="L335" s="36">
        <f ca="1">SUMIFS(СВЦЭМ!$I$40:$I$783,СВЦЭМ!$A$40:$A$783,$A335,СВЦЭМ!$B$39:$B$782,L$332)+'СЕТ СН'!$F$16</f>
        <v>0</v>
      </c>
      <c r="M335" s="36">
        <f ca="1">SUMIFS(СВЦЭМ!$I$40:$I$783,СВЦЭМ!$A$40:$A$783,$A335,СВЦЭМ!$B$39:$B$782,M$332)+'СЕТ СН'!$F$16</f>
        <v>0</v>
      </c>
      <c r="N335" s="36">
        <f ca="1">SUMIFS(СВЦЭМ!$I$40:$I$783,СВЦЭМ!$A$40:$A$783,$A335,СВЦЭМ!$B$39:$B$782,N$332)+'СЕТ СН'!$F$16</f>
        <v>0</v>
      </c>
      <c r="O335" s="36">
        <f ca="1">SUMIFS(СВЦЭМ!$I$40:$I$783,СВЦЭМ!$A$40:$A$783,$A335,СВЦЭМ!$B$39:$B$782,O$332)+'СЕТ СН'!$F$16</f>
        <v>0</v>
      </c>
      <c r="P335" s="36">
        <f ca="1">SUMIFS(СВЦЭМ!$I$40:$I$783,СВЦЭМ!$A$40:$A$783,$A335,СВЦЭМ!$B$39:$B$782,P$332)+'СЕТ СН'!$F$16</f>
        <v>0</v>
      </c>
      <c r="Q335" s="36">
        <f ca="1">SUMIFS(СВЦЭМ!$I$40:$I$783,СВЦЭМ!$A$40:$A$783,$A335,СВЦЭМ!$B$39:$B$782,Q$332)+'СЕТ СН'!$F$16</f>
        <v>0</v>
      </c>
      <c r="R335" s="36">
        <f ca="1">SUMIFS(СВЦЭМ!$I$40:$I$783,СВЦЭМ!$A$40:$A$783,$A335,СВЦЭМ!$B$39:$B$782,R$332)+'СЕТ СН'!$F$16</f>
        <v>0</v>
      </c>
      <c r="S335" s="36">
        <f ca="1">SUMIFS(СВЦЭМ!$I$40:$I$783,СВЦЭМ!$A$40:$A$783,$A335,СВЦЭМ!$B$39:$B$782,S$332)+'СЕТ СН'!$F$16</f>
        <v>0</v>
      </c>
      <c r="T335" s="36">
        <f ca="1">SUMIFS(СВЦЭМ!$I$40:$I$783,СВЦЭМ!$A$40:$A$783,$A335,СВЦЭМ!$B$39:$B$782,T$332)+'СЕТ СН'!$F$16</f>
        <v>0</v>
      </c>
      <c r="U335" s="36">
        <f ca="1">SUMIFS(СВЦЭМ!$I$40:$I$783,СВЦЭМ!$A$40:$A$783,$A335,СВЦЭМ!$B$39:$B$782,U$332)+'СЕТ СН'!$F$16</f>
        <v>0</v>
      </c>
      <c r="V335" s="36">
        <f ca="1">SUMIFS(СВЦЭМ!$I$40:$I$783,СВЦЭМ!$A$40:$A$783,$A335,СВЦЭМ!$B$39:$B$782,V$332)+'СЕТ СН'!$F$16</f>
        <v>0</v>
      </c>
      <c r="W335" s="36">
        <f ca="1">SUMIFS(СВЦЭМ!$I$40:$I$783,СВЦЭМ!$A$40:$A$783,$A335,СВЦЭМ!$B$39:$B$782,W$332)+'СЕТ СН'!$F$16</f>
        <v>0</v>
      </c>
      <c r="X335" s="36">
        <f ca="1">SUMIFS(СВЦЭМ!$I$40:$I$783,СВЦЭМ!$A$40:$A$783,$A335,СВЦЭМ!$B$39:$B$782,X$332)+'СЕТ СН'!$F$16</f>
        <v>0</v>
      </c>
      <c r="Y335" s="36">
        <f ca="1">SUMIFS(СВЦЭМ!$I$40:$I$783,СВЦЭМ!$A$40:$A$783,$A335,СВЦЭМ!$B$39:$B$782,Y$332)+'СЕТ СН'!$F$16</f>
        <v>0</v>
      </c>
    </row>
    <row r="336" spans="1:27" ht="15.75" hidden="1" x14ac:dyDescent="0.2">
      <c r="A336" s="35">
        <f t="shared" si="9"/>
        <v>44838</v>
      </c>
      <c r="B336" s="36">
        <f ca="1">SUMIFS(СВЦЭМ!$I$40:$I$783,СВЦЭМ!$A$40:$A$783,$A336,СВЦЭМ!$B$39:$B$782,B$332)+'СЕТ СН'!$F$16</f>
        <v>0</v>
      </c>
      <c r="C336" s="36">
        <f ca="1">SUMIFS(СВЦЭМ!$I$40:$I$783,СВЦЭМ!$A$40:$A$783,$A336,СВЦЭМ!$B$39:$B$782,C$332)+'СЕТ СН'!$F$16</f>
        <v>0</v>
      </c>
      <c r="D336" s="36">
        <f ca="1">SUMIFS(СВЦЭМ!$I$40:$I$783,СВЦЭМ!$A$40:$A$783,$A336,СВЦЭМ!$B$39:$B$782,D$332)+'СЕТ СН'!$F$16</f>
        <v>0</v>
      </c>
      <c r="E336" s="36">
        <f ca="1">SUMIFS(СВЦЭМ!$I$40:$I$783,СВЦЭМ!$A$40:$A$783,$A336,СВЦЭМ!$B$39:$B$782,E$332)+'СЕТ СН'!$F$16</f>
        <v>0</v>
      </c>
      <c r="F336" s="36">
        <f ca="1">SUMIFS(СВЦЭМ!$I$40:$I$783,СВЦЭМ!$A$40:$A$783,$A336,СВЦЭМ!$B$39:$B$782,F$332)+'СЕТ СН'!$F$16</f>
        <v>0</v>
      </c>
      <c r="G336" s="36">
        <f ca="1">SUMIFS(СВЦЭМ!$I$40:$I$783,СВЦЭМ!$A$40:$A$783,$A336,СВЦЭМ!$B$39:$B$782,G$332)+'СЕТ СН'!$F$16</f>
        <v>0</v>
      </c>
      <c r="H336" s="36">
        <f ca="1">SUMIFS(СВЦЭМ!$I$40:$I$783,СВЦЭМ!$A$40:$A$783,$A336,СВЦЭМ!$B$39:$B$782,H$332)+'СЕТ СН'!$F$16</f>
        <v>0</v>
      </c>
      <c r="I336" s="36">
        <f ca="1">SUMIFS(СВЦЭМ!$I$40:$I$783,СВЦЭМ!$A$40:$A$783,$A336,СВЦЭМ!$B$39:$B$782,I$332)+'СЕТ СН'!$F$16</f>
        <v>0</v>
      </c>
      <c r="J336" s="36">
        <f ca="1">SUMIFS(СВЦЭМ!$I$40:$I$783,СВЦЭМ!$A$40:$A$783,$A336,СВЦЭМ!$B$39:$B$782,J$332)+'СЕТ СН'!$F$16</f>
        <v>0</v>
      </c>
      <c r="K336" s="36">
        <f ca="1">SUMIFS(СВЦЭМ!$I$40:$I$783,СВЦЭМ!$A$40:$A$783,$A336,СВЦЭМ!$B$39:$B$782,K$332)+'СЕТ СН'!$F$16</f>
        <v>0</v>
      </c>
      <c r="L336" s="36">
        <f ca="1">SUMIFS(СВЦЭМ!$I$40:$I$783,СВЦЭМ!$A$40:$A$783,$A336,СВЦЭМ!$B$39:$B$782,L$332)+'СЕТ СН'!$F$16</f>
        <v>0</v>
      </c>
      <c r="M336" s="36">
        <f ca="1">SUMIFS(СВЦЭМ!$I$40:$I$783,СВЦЭМ!$A$40:$A$783,$A336,СВЦЭМ!$B$39:$B$782,M$332)+'СЕТ СН'!$F$16</f>
        <v>0</v>
      </c>
      <c r="N336" s="36">
        <f ca="1">SUMIFS(СВЦЭМ!$I$40:$I$783,СВЦЭМ!$A$40:$A$783,$A336,СВЦЭМ!$B$39:$B$782,N$332)+'СЕТ СН'!$F$16</f>
        <v>0</v>
      </c>
      <c r="O336" s="36">
        <f ca="1">SUMIFS(СВЦЭМ!$I$40:$I$783,СВЦЭМ!$A$40:$A$783,$A336,СВЦЭМ!$B$39:$B$782,O$332)+'СЕТ СН'!$F$16</f>
        <v>0</v>
      </c>
      <c r="P336" s="36">
        <f ca="1">SUMIFS(СВЦЭМ!$I$40:$I$783,СВЦЭМ!$A$40:$A$783,$A336,СВЦЭМ!$B$39:$B$782,P$332)+'СЕТ СН'!$F$16</f>
        <v>0</v>
      </c>
      <c r="Q336" s="36">
        <f ca="1">SUMIFS(СВЦЭМ!$I$40:$I$783,СВЦЭМ!$A$40:$A$783,$A336,СВЦЭМ!$B$39:$B$782,Q$332)+'СЕТ СН'!$F$16</f>
        <v>0</v>
      </c>
      <c r="R336" s="36">
        <f ca="1">SUMIFS(СВЦЭМ!$I$40:$I$783,СВЦЭМ!$A$40:$A$783,$A336,СВЦЭМ!$B$39:$B$782,R$332)+'СЕТ СН'!$F$16</f>
        <v>0</v>
      </c>
      <c r="S336" s="36">
        <f ca="1">SUMIFS(СВЦЭМ!$I$40:$I$783,СВЦЭМ!$A$40:$A$783,$A336,СВЦЭМ!$B$39:$B$782,S$332)+'СЕТ СН'!$F$16</f>
        <v>0</v>
      </c>
      <c r="T336" s="36">
        <f ca="1">SUMIFS(СВЦЭМ!$I$40:$I$783,СВЦЭМ!$A$40:$A$783,$A336,СВЦЭМ!$B$39:$B$782,T$332)+'СЕТ СН'!$F$16</f>
        <v>0</v>
      </c>
      <c r="U336" s="36">
        <f ca="1">SUMIFS(СВЦЭМ!$I$40:$I$783,СВЦЭМ!$A$40:$A$783,$A336,СВЦЭМ!$B$39:$B$782,U$332)+'СЕТ СН'!$F$16</f>
        <v>0</v>
      </c>
      <c r="V336" s="36">
        <f ca="1">SUMIFS(СВЦЭМ!$I$40:$I$783,СВЦЭМ!$A$40:$A$783,$A336,СВЦЭМ!$B$39:$B$782,V$332)+'СЕТ СН'!$F$16</f>
        <v>0</v>
      </c>
      <c r="W336" s="36">
        <f ca="1">SUMIFS(СВЦЭМ!$I$40:$I$783,СВЦЭМ!$A$40:$A$783,$A336,СВЦЭМ!$B$39:$B$782,W$332)+'СЕТ СН'!$F$16</f>
        <v>0</v>
      </c>
      <c r="X336" s="36">
        <f ca="1">SUMIFS(СВЦЭМ!$I$40:$I$783,СВЦЭМ!$A$40:$A$783,$A336,СВЦЭМ!$B$39:$B$782,X$332)+'СЕТ СН'!$F$16</f>
        <v>0</v>
      </c>
      <c r="Y336" s="36">
        <f ca="1">SUMIFS(СВЦЭМ!$I$40:$I$783,СВЦЭМ!$A$40:$A$783,$A336,СВЦЭМ!$B$39:$B$782,Y$332)+'СЕТ СН'!$F$16</f>
        <v>0</v>
      </c>
    </row>
    <row r="337" spans="1:25" ht="15.75" hidden="1" x14ac:dyDescent="0.2">
      <c r="A337" s="35">
        <f t="shared" si="9"/>
        <v>44839</v>
      </c>
      <c r="B337" s="36">
        <f ca="1">SUMIFS(СВЦЭМ!$I$40:$I$783,СВЦЭМ!$A$40:$A$783,$A337,СВЦЭМ!$B$39:$B$782,B$332)+'СЕТ СН'!$F$16</f>
        <v>0</v>
      </c>
      <c r="C337" s="36">
        <f ca="1">SUMIFS(СВЦЭМ!$I$40:$I$783,СВЦЭМ!$A$40:$A$783,$A337,СВЦЭМ!$B$39:$B$782,C$332)+'СЕТ СН'!$F$16</f>
        <v>0</v>
      </c>
      <c r="D337" s="36">
        <f ca="1">SUMIFS(СВЦЭМ!$I$40:$I$783,СВЦЭМ!$A$40:$A$783,$A337,СВЦЭМ!$B$39:$B$782,D$332)+'СЕТ СН'!$F$16</f>
        <v>0</v>
      </c>
      <c r="E337" s="36">
        <f ca="1">SUMIFS(СВЦЭМ!$I$40:$I$783,СВЦЭМ!$A$40:$A$783,$A337,СВЦЭМ!$B$39:$B$782,E$332)+'СЕТ СН'!$F$16</f>
        <v>0</v>
      </c>
      <c r="F337" s="36">
        <f ca="1">SUMIFS(СВЦЭМ!$I$40:$I$783,СВЦЭМ!$A$40:$A$783,$A337,СВЦЭМ!$B$39:$B$782,F$332)+'СЕТ СН'!$F$16</f>
        <v>0</v>
      </c>
      <c r="G337" s="36">
        <f ca="1">SUMIFS(СВЦЭМ!$I$40:$I$783,СВЦЭМ!$A$40:$A$783,$A337,СВЦЭМ!$B$39:$B$782,G$332)+'СЕТ СН'!$F$16</f>
        <v>0</v>
      </c>
      <c r="H337" s="36">
        <f ca="1">SUMIFS(СВЦЭМ!$I$40:$I$783,СВЦЭМ!$A$40:$A$783,$A337,СВЦЭМ!$B$39:$B$782,H$332)+'СЕТ СН'!$F$16</f>
        <v>0</v>
      </c>
      <c r="I337" s="36">
        <f ca="1">SUMIFS(СВЦЭМ!$I$40:$I$783,СВЦЭМ!$A$40:$A$783,$A337,СВЦЭМ!$B$39:$B$782,I$332)+'СЕТ СН'!$F$16</f>
        <v>0</v>
      </c>
      <c r="J337" s="36">
        <f ca="1">SUMIFS(СВЦЭМ!$I$40:$I$783,СВЦЭМ!$A$40:$A$783,$A337,СВЦЭМ!$B$39:$B$782,J$332)+'СЕТ СН'!$F$16</f>
        <v>0</v>
      </c>
      <c r="K337" s="36">
        <f ca="1">SUMIFS(СВЦЭМ!$I$40:$I$783,СВЦЭМ!$A$40:$A$783,$A337,СВЦЭМ!$B$39:$B$782,K$332)+'СЕТ СН'!$F$16</f>
        <v>0</v>
      </c>
      <c r="L337" s="36">
        <f ca="1">SUMIFS(СВЦЭМ!$I$40:$I$783,СВЦЭМ!$A$40:$A$783,$A337,СВЦЭМ!$B$39:$B$782,L$332)+'СЕТ СН'!$F$16</f>
        <v>0</v>
      </c>
      <c r="M337" s="36">
        <f ca="1">SUMIFS(СВЦЭМ!$I$40:$I$783,СВЦЭМ!$A$40:$A$783,$A337,СВЦЭМ!$B$39:$B$782,M$332)+'СЕТ СН'!$F$16</f>
        <v>0</v>
      </c>
      <c r="N337" s="36">
        <f ca="1">SUMIFS(СВЦЭМ!$I$40:$I$783,СВЦЭМ!$A$40:$A$783,$A337,СВЦЭМ!$B$39:$B$782,N$332)+'СЕТ СН'!$F$16</f>
        <v>0</v>
      </c>
      <c r="O337" s="36">
        <f ca="1">SUMIFS(СВЦЭМ!$I$40:$I$783,СВЦЭМ!$A$40:$A$783,$A337,СВЦЭМ!$B$39:$B$782,O$332)+'СЕТ СН'!$F$16</f>
        <v>0</v>
      </c>
      <c r="P337" s="36">
        <f ca="1">SUMIFS(СВЦЭМ!$I$40:$I$783,СВЦЭМ!$A$40:$A$783,$A337,СВЦЭМ!$B$39:$B$782,P$332)+'СЕТ СН'!$F$16</f>
        <v>0</v>
      </c>
      <c r="Q337" s="36">
        <f ca="1">SUMIFS(СВЦЭМ!$I$40:$I$783,СВЦЭМ!$A$40:$A$783,$A337,СВЦЭМ!$B$39:$B$782,Q$332)+'СЕТ СН'!$F$16</f>
        <v>0</v>
      </c>
      <c r="R337" s="36">
        <f ca="1">SUMIFS(СВЦЭМ!$I$40:$I$783,СВЦЭМ!$A$40:$A$783,$A337,СВЦЭМ!$B$39:$B$782,R$332)+'СЕТ СН'!$F$16</f>
        <v>0</v>
      </c>
      <c r="S337" s="36">
        <f ca="1">SUMIFS(СВЦЭМ!$I$40:$I$783,СВЦЭМ!$A$40:$A$783,$A337,СВЦЭМ!$B$39:$B$782,S$332)+'СЕТ СН'!$F$16</f>
        <v>0</v>
      </c>
      <c r="T337" s="36">
        <f ca="1">SUMIFS(СВЦЭМ!$I$40:$I$783,СВЦЭМ!$A$40:$A$783,$A337,СВЦЭМ!$B$39:$B$782,T$332)+'СЕТ СН'!$F$16</f>
        <v>0</v>
      </c>
      <c r="U337" s="36">
        <f ca="1">SUMIFS(СВЦЭМ!$I$40:$I$783,СВЦЭМ!$A$40:$A$783,$A337,СВЦЭМ!$B$39:$B$782,U$332)+'СЕТ СН'!$F$16</f>
        <v>0</v>
      </c>
      <c r="V337" s="36">
        <f ca="1">SUMIFS(СВЦЭМ!$I$40:$I$783,СВЦЭМ!$A$40:$A$783,$A337,СВЦЭМ!$B$39:$B$782,V$332)+'СЕТ СН'!$F$16</f>
        <v>0</v>
      </c>
      <c r="W337" s="36">
        <f ca="1">SUMIFS(СВЦЭМ!$I$40:$I$783,СВЦЭМ!$A$40:$A$783,$A337,СВЦЭМ!$B$39:$B$782,W$332)+'СЕТ СН'!$F$16</f>
        <v>0</v>
      </c>
      <c r="X337" s="36">
        <f ca="1">SUMIFS(СВЦЭМ!$I$40:$I$783,СВЦЭМ!$A$40:$A$783,$A337,СВЦЭМ!$B$39:$B$782,X$332)+'СЕТ СН'!$F$16</f>
        <v>0</v>
      </c>
      <c r="Y337" s="36">
        <f ca="1">SUMIFS(СВЦЭМ!$I$40:$I$783,СВЦЭМ!$A$40:$A$783,$A337,СВЦЭМ!$B$39:$B$782,Y$332)+'СЕТ СН'!$F$16</f>
        <v>0</v>
      </c>
    </row>
    <row r="338" spans="1:25" ht="15.75" hidden="1" x14ac:dyDescent="0.2">
      <c r="A338" s="35">
        <f t="shared" si="9"/>
        <v>44840</v>
      </c>
      <c r="B338" s="36">
        <f ca="1">SUMIFS(СВЦЭМ!$I$40:$I$783,СВЦЭМ!$A$40:$A$783,$A338,СВЦЭМ!$B$39:$B$782,B$332)+'СЕТ СН'!$F$16</f>
        <v>0</v>
      </c>
      <c r="C338" s="36">
        <f ca="1">SUMIFS(СВЦЭМ!$I$40:$I$783,СВЦЭМ!$A$40:$A$783,$A338,СВЦЭМ!$B$39:$B$782,C$332)+'СЕТ СН'!$F$16</f>
        <v>0</v>
      </c>
      <c r="D338" s="36">
        <f ca="1">SUMIFS(СВЦЭМ!$I$40:$I$783,СВЦЭМ!$A$40:$A$783,$A338,СВЦЭМ!$B$39:$B$782,D$332)+'СЕТ СН'!$F$16</f>
        <v>0</v>
      </c>
      <c r="E338" s="36">
        <f ca="1">SUMIFS(СВЦЭМ!$I$40:$I$783,СВЦЭМ!$A$40:$A$783,$A338,СВЦЭМ!$B$39:$B$782,E$332)+'СЕТ СН'!$F$16</f>
        <v>0</v>
      </c>
      <c r="F338" s="36">
        <f ca="1">SUMIFS(СВЦЭМ!$I$40:$I$783,СВЦЭМ!$A$40:$A$783,$A338,СВЦЭМ!$B$39:$B$782,F$332)+'СЕТ СН'!$F$16</f>
        <v>0</v>
      </c>
      <c r="G338" s="36">
        <f ca="1">SUMIFS(СВЦЭМ!$I$40:$I$783,СВЦЭМ!$A$40:$A$783,$A338,СВЦЭМ!$B$39:$B$782,G$332)+'СЕТ СН'!$F$16</f>
        <v>0</v>
      </c>
      <c r="H338" s="36">
        <f ca="1">SUMIFS(СВЦЭМ!$I$40:$I$783,СВЦЭМ!$A$40:$A$783,$A338,СВЦЭМ!$B$39:$B$782,H$332)+'СЕТ СН'!$F$16</f>
        <v>0</v>
      </c>
      <c r="I338" s="36">
        <f ca="1">SUMIFS(СВЦЭМ!$I$40:$I$783,СВЦЭМ!$A$40:$A$783,$A338,СВЦЭМ!$B$39:$B$782,I$332)+'СЕТ СН'!$F$16</f>
        <v>0</v>
      </c>
      <c r="J338" s="36">
        <f ca="1">SUMIFS(СВЦЭМ!$I$40:$I$783,СВЦЭМ!$A$40:$A$783,$A338,СВЦЭМ!$B$39:$B$782,J$332)+'СЕТ СН'!$F$16</f>
        <v>0</v>
      </c>
      <c r="K338" s="36">
        <f ca="1">SUMIFS(СВЦЭМ!$I$40:$I$783,СВЦЭМ!$A$40:$A$783,$A338,СВЦЭМ!$B$39:$B$782,K$332)+'СЕТ СН'!$F$16</f>
        <v>0</v>
      </c>
      <c r="L338" s="36">
        <f ca="1">SUMIFS(СВЦЭМ!$I$40:$I$783,СВЦЭМ!$A$40:$A$783,$A338,СВЦЭМ!$B$39:$B$782,L$332)+'СЕТ СН'!$F$16</f>
        <v>0</v>
      </c>
      <c r="M338" s="36">
        <f ca="1">SUMIFS(СВЦЭМ!$I$40:$I$783,СВЦЭМ!$A$40:$A$783,$A338,СВЦЭМ!$B$39:$B$782,M$332)+'СЕТ СН'!$F$16</f>
        <v>0</v>
      </c>
      <c r="N338" s="36">
        <f ca="1">SUMIFS(СВЦЭМ!$I$40:$I$783,СВЦЭМ!$A$40:$A$783,$A338,СВЦЭМ!$B$39:$B$782,N$332)+'СЕТ СН'!$F$16</f>
        <v>0</v>
      </c>
      <c r="O338" s="36">
        <f ca="1">SUMIFS(СВЦЭМ!$I$40:$I$783,СВЦЭМ!$A$40:$A$783,$A338,СВЦЭМ!$B$39:$B$782,O$332)+'СЕТ СН'!$F$16</f>
        <v>0</v>
      </c>
      <c r="P338" s="36">
        <f ca="1">SUMIFS(СВЦЭМ!$I$40:$I$783,СВЦЭМ!$A$40:$A$783,$A338,СВЦЭМ!$B$39:$B$782,P$332)+'СЕТ СН'!$F$16</f>
        <v>0</v>
      </c>
      <c r="Q338" s="36">
        <f ca="1">SUMIFS(СВЦЭМ!$I$40:$I$783,СВЦЭМ!$A$40:$A$783,$A338,СВЦЭМ!$B$39:$B$782,Q$332)+'СЕТ СН'!$F$16</f>
        <v>0</v>
      </c>
      <c r="R338" s="36">
        <f ca="1">SUMIFS(СВЦЭМ!$I$40:$I$783,СВЦЭМ!$A$40:$A$783,$A338,СВЦЭМ!$B$39:$B$782,R$332)+'СЕТ СН'!$F$16</f>
        <v>0</v>
      </c>
      <c r="S338" s="36">
        <f ca="1">SUMIFS(СВЦЭМ!$I$40:$I$783,СВЦЭМ!$A$40:$A$783,$A338,СВЦЭМ!$B$39:$B$782,S$332)+'СЕТ СН'!$F$16</f>
        <v>0</v>
      </c>
      <c r="T338" s="36">
        <f ca="1">SUMIFS(СВЦЭМ!$I$40:$I$783,СВЦЭМ!$A$40:$A$783,$A338,СВЦЭМ!$B$39:$B$782,T$332)+'СЕТ СН'!$F$16</f>
        <v>0</v>
      </c>
      <c r="U338" s="36">
        <f ca="1">SUMIFS(СВЦЭМ!$I$40:$I$783,СВЦЭМ!$A$40:$A$783,$A338,СВЦЭМ!$B$39:$B$782,U$332)+'СЕТ СН'!$F$16</f>
        <v>0</v>
      </c>
      <c r="V338" s="36">
        <f ca="1">SUMIFS(СВЦЭМ!$I$40:$I$783,СВЦЭМ!$A$40:$A$783,$A338,СВЦЭМ!$B$39:$B$782,V$332)+'СЕТ СН'!$F$16</f>
        <v>0</v>
      </c>
      <c r="W338" s="36">
        <f ca="1">SUMIFS(СВЦЭМ!$I$40:$I$783,СВЦЭМ!$A$40:$A$783,$A338,СВЦЭМ!$B$39:$B$782,W$332)+'СЕТ СН'!$F$16</f>
        <v>0</v>
      </c>
      <c r="X338" s="36">
        <f ca="1">SUMIFS(СВЦЭМ!$I$40:$I$783,СВЦЭМ!$A$40:$A$783,$A338,СВЦЭМ!$B$39:$B$782,X$332)+'СЕТ СН'!$F$16</f>
        <v>0</v>
      </c>
      <c r="Y338" s="36">
        <f ca="1">SUMIFS(СВЦЭМ!$I$40:$I$783,СВЦЭМ!$A$40:$A$783,$A338,СВЦЭМ!$B$39:$B$782,Y$332)+'СЕТ СН'!$F$16</f>
        <v>0</v>
      </c>
    </row>
    <row r="339" spans="1:25" ht="15.75" hidden="1" x14ac:dyDescent="0.2">
      <c r="A339" s="35">
        <f t="shared" si="9"/>
        <v>44841</v>
      </c>
      <c r="B339" s="36">
        <f ca="1">SUMIFS(СВЦЭМ!$I$40:$I$783,СВЦЭМ!$A$40:$A$783,$A339,СВЦЭМ!$B$39:$B$782,B$332)+'СЕТ СН'!$F$16</f>
        <v>0</v>
      </c>
      <c r="C339" s="36">
        <f ca="1">SUMIFS(СВЦЭМ!$I$40:$I$783,СВЦЭМ!$A$40:$A$783,$A339,СВЦЭМ!$B$39:$B$782,C$332)+'СЕТ СН'!$F$16</f>
        <v>0</v>
      </c>
      <c r="D339" s="36">
        <f ca="1">SUMIFS(СВЦЭМ!$I$40:$I$783,СВЦЭМ!$A$40:$A$783,$A339,СВЦЭМ!$B$39:$B$782,D$332)+'СЕТ СН'!$F$16</f>
        <v>0</v>
      </c>
      <c r="E339" s="36">
        <f ca="1">SUMIFS(СВЦЭМ!$I$40:$I$783,СВЦЭМ!$A$40:$A$783,$A339,СВЦЭМ!$B$39:$B$782,E$332)+'СЕТ СН'!$F$16</f>
        <v>0</v>
      </c>
      <c r="F339" s="36">
        <f ca="1">SUMIFS(СВЦЭМ!$I$40:$I$783,СВЦЭМ!$A$40:$A$783,$A339,СВЦЭМ!$B$39:$B$782,F$332)+'СЕТ СН'!$F$16</f>
        <v>0</v>
      </c>
      <c r="G339" s="36">
        <f ca="1">SUMIFS(СВЦЭМ!$I$40:$I$783,СВЦЭМ!$A$40:$A$783,$A339,СВЦЭМ!$B$39:$B$782,G$332)+'СЕТ СН'!$F$16</f>
        <v>0</v>
      </c>
      <c r="H339" s="36">
        <f ca="1">SUMIFS(СВЦЭМ!$I$40:$I$783,СВЦЭМ!$A$40:$A$783,$A339,СВЦЭМ!$B$39:$B$782,H$332)+'СЕТ СН'!$F$16</f>
        <v>0</v>
      </c>
      <c r="I339" s="36">
        <f ca="1">SUMIFS(СВЦЭМ!$I$40:$I$783,СВЦЭМ!$A$40:$A$783,$A339,СВЦЭМ!$B$39:$B$782,I$332)+'СЕТ СН'!$F$16</f>
        <v>0</v>
      </c>
      <c r="J339" s="36">
        <f ca="1">SUMIFS(СВЦЭМ!$I$40:$I$783,СВЦЭМ!$A$40:$A$783,$A339,СВЦЭМ!$B$39:$B$782,J$332)+'СЕТ СН'!$F$16</f>
        <v>0</v>
      </c>
      <c r="K339" s="36">
        <f ca="1">SUMIFS(СВЦЭМ!$I$40:$I$783,СВЦЭМ!$A$40:$A$783,$A339,СВЦЭМ!$B$39:$B$782,K$332)+'СЕТ СН'!$F$16</f>
        <v>0</v>
      </c>
      <c r="L339" s="36">
        <f ca="1">SUMIFS(СВЦЭМ!$I$40:$I$783,СВЦЭМ!$A$40:$A$783,$A339,СВЦЭМ!$B$39:$B$782,L$332)+'СЕТ СН'!$F$16</f>
        <v>0</v>
      </c>
      <c r="M339" s="36">
        <f ca="1">SUMIFS(СВЦЭМ!$I$40:$I$783,СВЦЭМ!$A$40:$A$783,$A339,СВЦЭМ!$B$39:$B$782,M$332)+'СЕТ СН'!$F$16</f>
        <v>0</v>
      </c>
      <c r="N339" s="36">
        <f ca="1">SUMIFS(СВЦЭМ!$I$40:$I$783,СВЦЭМ!$A$40:$A$783,$A339,СВЦЭМ!$B$39:$B$782,N$332)+'СЕТ СН'!$F$16</f>
        <v>0</v>
      </c>
      <c r="O339" s="36">
        <f ca="1">SUMIFS(СВЦЭМ!$I$40:$I$783,СВЦЭМ!$A$40:$A$783,$A339,СВЦЭМ!$B$39:$B$782,O$332)+'СЕТ СН'!$F$16</f>
        <v>0</v>
      </c>
      <c r="P339" s="36">
        <f ca="1">SUMIFS(СВЦЭМ!$I$40:$I$783,СВЦЭМ!$A$40:$A$783,$A339,СВЦЭМ!$B$39:$B$782,P$332)+'СЕТ СН'!$F$16</f>
        <v>0</v>
      </c>
      <c r="Q339" s="36">
        <f ca="1">SUMIFS(СВЦЭМ!$I$40:$I$783,СВЦЭМ!$A$40:$A$783,$A339,СВЦЭМ!$B$39:$B$782,Q$332)+'СЕТ СН'!$F$16</f>
        <v>0</v>
      </c>
      <c r="R339" s="36">
        <f ca="1">SUMIFS(СВЦЭМ!$I$40:$I$783,СВЦЭМ!$A$40:$A$783,$A339,СВЦЭМ!$B$39:$B$782,R$332)+'СЕТ СН'!$F$16</f>
        <v>0</v>
      </c>
      <c r="S339" s="36">
        <f ca="1">SUMIFS(СВЦЭМ!$I$40:$I$783,СВЦЭМ!$A$40:$A$783,$A339,СВЦЭМ!$B$39:$B$782,S$332)+'СЕТ СН'!$F$16</f>
        <v>0</v>
      </c>
      <c r="T339" s="36">
        <f ca="1">SUMIFS(СВЦЭМ!$I$40:$I$783,СВЦЭМ!$A$40:$A$783,$A339,СВЦЭМ!$B$39:$B$782,T$332)+'СЕТ СН'!$F$16</f>
        <v>0</v>
      </c>
      <c r="U339" s="36">
        <f ca="1">SUMIFS(СВЦЭМ!$I$40:$I$783,СВЦЭМ!$A$40:$A$783,$A339,СВЦЭМ!$B$39:$B$782,U$332)+'СЕТ СН'!$F$16</f>
        <v>0</v>
      </c>
      <c r="V339" s="36">
        <f ca="1">SUMIFS(СВЦЭМ!$I$40:$I$783,СВЦЭМ!$A$40:$A$783,$A339,СВЦЭМ!$B$39:$B$782,V$332)+'СЕТ СН'!$F$16</f>
        <v>0</v>
      </c>
      <c r="W339" s="36">
        <f ca="1">SUMIFS(СВЦЭМ!$I$40:$I$783,СВЦЭМ!$A$40:$A$783,$A339,СВЦЭМ!$B$39:$B$782,W$332)+'СЕТ СН'!$F$16</f>
        <v>0</v>
      </c>
      <c r="X339" s="36">
        <f ca="1">SUMIFS(СВЦЭМ!$I$40:$I$783,СВЦЭМ!$A$40:$A$783,$A339,СВЦЭМ!$B$39:$B$782,X$332)+'СЕТ СН'!$F$16</f>
        <v>0</v>
      </c>
      <c r="Y339" s="36">
        <f ca="1">SUMIFS(СВЦЭМ!$I$40:$I$783,СВЦЭМ!$A$40:$A$783,$A339,СВЦЭМ!$B$39:$B$782,Y$332)+'СЕТ СН'!$F$16</f>
        <v>0</v>
      </c>
    </row>
    <row r="340" spans="1:25" ht="15.75" hidden="1" x14ac:dyDescent="0.2">
      <c r="A340" s="35">
        <f t="shared" si="9"/>
        <v>44842</v>
      </c>
      <c r="B340" s="36">
        <f ca="1">SUMIFS(СВЦЭМ!$I$40:$I$783,СВЦЭМ!$A$40:$A$783,$A340,СВЦЭМ!$B$39:$B$782,B$332)+'СЕТ СН'!$F$16</f>
        <v>0</v>
      </c>
      <c r="C340" s="36">
        <f ca="1">SUMIFS(СВЦЭМ!$I$40:$I$783,СВЦЭМ!$A$40:$A$783,$A340,СВЦЭМ!$B$39:$B$782,C$332)+'СЕТ СН'!$F$16</f>
        <v>0</v>
      </c>
      <c r="D340" s="36">
        <f ca="1">SUMIFS(СВЦЭМ!$I$40:$I$783,СВЦЭМ!$A$40:$A$783,$A340,СВЦЭМ!$B$39:$B$782,D$332)+'СЕТ СН'!$F$16</f>
        <v>0</v>
      </c>
      <c r="E340" s="36">
        <f ca="1">SUMIFS(СВЦЭМ!$I$40:$I$783,СВЦЭМ!$A$40:$A$783,$A340,СВЦЭМ!$B$39:$B$782,E$332)+'СЕТ СН'!$F$16</f>
        <v>0</v>
      </c>
      <c r="F340" s="36">
        <f ca="1">SUMIFS(СВЦЭМ!$I$40:$I$783,СВЦЭМ!$A$40:$A$783,$A340,СВЦЭМ!$B$39:$B$782,F$332)+'СЕТ СН'!$F$16</f>
        <v>0</v>
      </c>
      <c r="G340" s="36">
        <f ca="1">SUMIFS(СВЦЭМ!$I$40:$I$783,СВЦЭМ!$A$40:$A$783,$A340,СВЦЭМ!$B$39:$B$782,G$332)+'СЕТ СН'!$F$16</f>
        <v>0</v>
      </c>
      <c r="H340" s="36">
        <f ca="1">SUMIFS(СВЦЭМ!$I$40:$I$783,СВЦЭМ!$A$40:$A$783,$A340,СВЦЭМ!$B$39:$B$782,H$332)+'СЕТ СН'!$F$16</f>
        <v>0</v>
      </c>
      <c r="I340" s="36">
        <f ca="1">SUMIFS(СВЦЭМ!$I$40:$I$783,СВЦЭМ!$A$40:$A$783,$A340,СВЦЭМ!$B$39:$B$782,I$332)+'СЕТ СН'!$F$16</f>
        <v>0</v>
      </c>
      <c r="J340" s="36">
        <f ca="1">SUMIFS(СВЦЭМ!$I$40:$I$783,СВЦЭМ!$A$40:$A$783,$A340,СВЦЭМ!$B$39:$B$782,J$332)+'СЕТ СН'!$F$16</f>
        <v>0</v>
      </c>
      <c r="K340" s="36">
        <f ca="1">SUMIFS(СВЦЭМ!$I$40:$I$783,СВЦЭМ!$A$40:$A$783,$A340,СВЦЭМ!$B$39:$B$782,K$332)+'СЕТ СН'!$F$16</f>
        <v>0</v>
      </c>
      <c r="L340" s="36">
        <f ca="1">SUMIFS(СВЦЭМ!$I$40:$I$783,СВЦЭМ!$A$40:$A$783,$A340,СВЦЭМ!$B$39:$B$782,L$332)+'СЕТ СН'!$F$16</f>
        <v>0</v>
      </c>
      <c r="M340" s="36">
        <f ca="1">SUMIFS(СВЦЭМ!$I$40:$I$783,СВЦЭМ!$A$40:$A$783,$A340,СВЦЭМ!$B$39:$B$782,M$332)+'СЕТ СН'!$F$16</f>
        <v>0</v>
      </c>
      <c r="N340" s="36">
        <f ca="1">SUMIFS(СВЦЭМ!$I$40:$I$783,СВЦЭМ!$A$40:$A$783,$A340,СВЦЭМ!$B$39:$B$782,N$332)+'СЕТ СН'!$F$16</f>
        <v>0</v>
      </c>
      <c r="O340" s="36">
        <f ca="1">SUMIFS(СВЦЭМ!$I$40:$I$783,СВЦЭМ!$A$40:$A$783,$A340,СВЦЭМ!$B$39:$B$782,O$332)+'СЕТ СН'!$F$16</f>
        <v>0</v>
      </c>
      <c r="P340" s="36">
        <f ca="1">SUMIFS(СВЦЭМ!$I$40:$I$783,СВЦЭМ!$A$40:$A$783,$A340,СВЦЭМ!$B$39:$B$782,P$332)+'СЕТ СН'!$F$16</f>
        <v>0</v>
      </c>
      <c r="Q340" s="36">
        <f ca="1">SUMIFS(СВЦЭМ!$I$40:$I$783,СВЦЭМ!$A$40:$A$783,$A340,СВЦЭМ!$B$39:$B$782,Q$332)+'СЕТ СН'!$F$16</f>
        <v>0</v>
      </c>
      <c r="R340" s="36">
        <f ca="1">SUMIFS(СВЦЭМ!$I$40:$I$783,СВЦЭМ!$A$40:$A$783,$A340,СВЦЭМ!$B$39:$B$782,R$332)+'СЕТ СН'!$F$16</f>
        <v>0</v>
      </c>
      <c r="S340" s="36">
        <f ca="1">SUMIFS(СВЦЭМ!$I$40:$I$783,СВЦЭМ!$A$40:$A$783,$A340,СВЦЭМ!$B$39:$B$782,S$332)+'СЕТ СН'!$F$16</f>
        <v>0</v>
      </c>
      <c r="T340" s="36">
        <f ca="1">SUMIFS(СВЦЭМ!$I$40:$I$783,СВЦЭМ!$A$40:$A$783,$A340,СВЦЭМ!$B$39:$B$782,T$332)+'СЕТ СН'!$F$16</f>
        <v>0</v>
      </c>
      <c r="U340" s="36">
        <f ca="1">SUMIFS(СВЦЭМ!$I$40:$I$783,СВЦЭМ!$A$40:$A$783,$A340,СВЦЭМ!$B$39:$B$782,U$332)+'СЕТ СН'!$F$16</f>
        <v>0</v>
      </c>
      <c r="V340" s="36">
        <f ca="1">SUMIFS(СВЦЭМ!$I$40:$I$783,СВЦЭМ!$A$40:$A$783,$A340,СВЦЭМ!$B$39:$B$782,V$332)+'СЕТ СН'!$F$16</f>
        <v>0</v>
      </c>
      <c r="W340" s="36">
        <f ca="1">SUMIFS(СВЦЭМ!$I$40:$I$783,СВЦЭМ!$A$40:$A$783,$A340,СВЦЭМ!$B$39:$B$782,W$332)+'СЕТ СН'!$F$16</f>
        <v>0</v>
      </c>
      <c r="X340" s="36">
        <f ca="1">SUMIFS(СВЦЭМ!$I$40:$I$783,СВЦЭМ!$A$40:$A$783,$A340,СВЦЭМ!$B$39:$B$782,X$332)+'СЕТ СН'!$F$16</f>
        <v>0</v>
      </c>
      <c r="Y340" s="36">
        <f ca="1">SUMIFS(СВЦЭМ!$I$40:$I$783,СВЦЭМ!$A$40:$A$783,$A340,СВЦЭМ!$B$39:$B$782,Y$332)+'СЕТ СН'!$F$16</f>
        <v>0</v>
      </c>
    </row>
    <row r="341" spans="1:25" ht="15.75" hidden="1" x14ac:dyDescent="0.2">
      <c r="A341" s="35">
        <f t="shared" si="9"/>
        <v>44843</v>
      </c>
      <c r="B341" s="36">
        <f ca="1">SUMIFS(СВЦЭМ!$I$40:$I$783,СВЦЭМ!$A$40:$A$783,$A341,СВЦЭМ!$B$39:$B$782,B$332)+'СЕТ СН'!$F$16</f>
        <v>0</v>
      </c>
      <c r="C341" s="36">
        <f ca="1">SUMIFS(СВЦЭМ!$I$40:$I$783,СВЦЭМ!$A$40:$A$783,$A341,СВЦЭМ!$B$39:$B$782,C$332)+'СЕТ СН'!$F$16</f>
        <v>0</v>
      </c>
      <c r="D341" s="36">
        <f ca="1">SUMIFS(СВЦЭМ!$I$40:$I$783,СВЦЭМ!$A$40:$A$783,$A341,СВЦЭМ!$B$39:$B$782,D$332)+'СЕТ СН'!$F$16</f>
        <v>0</v>
      </c>
      <c r="E341" s="36">
        <f ca="1">SUMIFS(СВЦЭМ!$I$40:$I$783,СВЦЭМ!$A$40:$A$783,$A341,СВЦЭМ!$B$39:$B$782,E$332)+'СЕТ СН'!$F$16</f>
        <v>0</v>
      </c>
      <c r="F341" s="36">
        <f ca="1">SUMIFS(СВЦЭМ!$I$40:$I$783,СВЦЭМ!$A$40:$A$783,$A341,СВЦЭМ!$B$39:$B$782,F$332)+'СЕТ СН'!$F$16</f>
        <v>0</v>
      </c>
      <c r="G341" s="36">
        <f ca="1">SUMIFS(СВЦЭМ!$I$40:$I$783,СВЦЭМ!$A$40:$A$783,$A341,СВЦЭМ!$B$39:$B$782,G$332)+'СЕТ СН'!$F$16</f>
        <v>0</v>
      </c>
      <c r="H341" s="36">
        <f ca="1">SUMIFS(СВЦЭМ!$I$40:$I$783,СВЦЭМ!$A$40:$A$783,$A341,СВЦЭМ!$B$39:$B$782,H$332)+'СЕТ СН'!$F$16</f>
        <v>0</v>
      </c>
      <c r="I341" s="36">
        <f ca="1">SUMIFS(СВЦЭМ!$I$40:$I$783,СВЦЭМ!$A$40:$A$783,$A341,СВЦЭМ!$B$39:$B$782,I$332)+'СЕТ СН'!$F$16</f>
        <v>0</v>
      </c>
      <c r="J341" s="36">
        <f ca="1">SUMIFS(СВЦЭМ!$I$40:$I$783,СВЦЭМ!$A$40:$A$783,$A341,СВЦЭМ!$B$39:$B$782,J$332)+'СЕТ СН'!$F$16</f>
        <v>0</v>
      </c>
      <c r="K341" s="36">
        <f ca="1">SUMIFS(СВЦЭМ!$I$40:$I$783,СВЦЭМ!$A$40:$A$783,$A341,СВЦЭМ!$B$39:$B$782,K$332)+'СЕТ СН'!$F$16</f>
        <v>0</v>
      </c>
      <c r="L341" s="36">
        <f ca="1">SUMIFS(СВЦЭМ!$I$40:$I$783,СВЦЭМ!$A$40:$A$783,$A341,СВЦЭМ!$B$39:$B$782,L$332)+'СЕТ СН'!$F$16</f>
        <v>0</v>
      </c>
      <c r="M341" s="36">
        <f ca="1">SUMIFS(СВЦЭМ!$I$40:$I$783,СВЦЭМ!$A$40:$A$783,$A341,СВЦЭМ!$B$39:$B$782,M$332)+'СЕТ СН'!$F$16</f>
        <v>0</v>
      </c>
      <c r="N341" s="36">
        <f ca="1">SUMIFS(СВЦЭМ!$I$40:$I$783,СВЦЭМ!$A$40:$A$783,$A341,СВЦЭМ!$B$39:$B$782,N$332)+'СЕТ СН'!$F$16</f>
        <v>0</v>
      </c>
      <c r="O341" s="36">
        <f ca="1">SUMIFS(СВЦЭМ!$I$40:$I$783,СВЦЭМ!$A$40:$A$783,$A341,СВЦЭМ!$B$39:$B$782,O$332)+'СЕТ СН'!$F$16</f>
        <v>0</v>
      </c>
      <c r="P341" s="36">
        <f ca="1">SUMIFS(СВЦЭМ!$I$40:$I$783,СВЦЭМ!$A$40:$A$783,$A341,СВЦЭМ!$B$39:$B$782,P$332)+'СЕТ СН'!$F$16</f>
        <v>0</v>
      </c>
      <c r="Q341" s="36">
        <f ca="1">SUMIFS(СВЦЭМ!$I$40:$I$783,СВЦЭМ!$A$40:$A$783,$A341,СВЦЭМ!$B$39:$B$782,Q$332)+'СЕТ СН'!$F$16</f>
        <v>0</v>
      </c>
      <c r="R341" s="36">
        <f ca="1">SUMIFS(СВЦЭМ!$I$40:$I$783,СВЦЭМ!$A$40:$A$783,$A341,СВЦЭМ!$B$39:$B$782,R$332)+'СЕТ СН'!$F$16</f>
        <v>0</v>
      </c>
      <c r="S341" s="36">
        <f ca="1">SUMIFS(СВЦЭМ!$I$40:$I$783,СВЦЭМ!$A$40:$A$783,$A341,СВЦЭМ!$B$39:$B$782,S$332)+'СЕТ СН'!$F$16</f>
        <v>0</v>
      </c>
      <c r="T341" s="36">
        <f ca="1">SUMIFS(СВЦЭМ!$I$40:$I$783,СВЦЭМ!$A$40:$A$783,$A341,СВЦЭМ!$B$39:$B$782,T$332)+'СЕТ СН'!$F$16</f>
        <v>0</v>
      </c>
      <c r="U341" s="36">
        <f ca="1">SUMIFS(СВЦЭМ!$I$40:$I$783,СВЦЭМ!$A$40:$A$783,$A341,СВЦЭМ!$B$39:$B$782,U$332)+'СЕТ СН'!$F$16</f>
        <v>0</v>
      </c>
      <c r="V341" s="36">
        <f ca="1">SUMIFS(СВЦЭМ!$I$40:$I$783,СВЦЭМ!$A$40:$A$783,$A341,СВЦЭМ!$B$39:$B$782,V$332)+'СЕТ СН'!$F$16</f>
        <v>0</v>
      </c>
      <c r="W341" s="36">
        <f ca="1">SUMIFS(СВЦЭМ!$I$40:$I$783,СВЦЭМ!$A$40:$A$783,$A341,СВЦЭМ!$B$39:$B$782,W$332)+'СЕТ СН'!$F$16</f>
        <v>0</v>
      </c>
      <c r="X341" s="36">
        <f ca="1">SUMIFS(СВЦЭМ!$I$40:$I$783,СВЦЭМ!$A$40:$A$783,$A341,СВЦЭМ!$B$39:$B$782,X$332)+'СЕТ СН'!$F$16</f>
        <v>0</v>
      </c>
      <c r="Y341" s="36">
        <f ca="1">SUMIFS(СВЦЭМ!$I$40:$I$783,СВЦЭМ!$A$40:$A$783,$A341,СВЦЭМ!$B$39:$B$782,Y$332)+'СЕТ СН'!$F$16</f>
        <v>0</v>
      </c>
    </row>
    <row r="342" spans="1:25" ht="15.75" hidden="1" x14ac:dyDescent="0.2">
      <c r="A342" s="35">
        <f t="shared" si="9"/>
        <v>44844</v>
      </c>
      <c r="B342" s="36">
        <f ca="1">SUMIFS(СВЦЭМ!$I$40:$I$783,СВЦЭМ!$A$40:$A$783,$A342,СВЦЭМ!$B$39:$B$782,B$332)+'СЕТ СН'!$F$16</f>
        <v>0</v>
      </c>
      <c r="C342" s="36">
        <f ca="1">SUMIFS(СВЦЭМ!$I$40:$I$783,СВЦЭМ!$A$40:$A$783,$A342,СВЦЭМ!$B$39:$B$782,C$332)+'СЕТ СН'!$F$16</f>
        <v>0</v>
      </c>
      <c r="D342" s="36">
        <f ca="1">SUMIFS(СВЦЭМ!$I$40:$I$783,СВЦЭМ!$A$40:$A$783,$A342,СВЦЭМ!$B$39:$B$782,D$332)+'СЕТ СН'!$F$16</f>
        <v>0</v>
      </c>
      <c r="E342" s="36">
        <f ca="1">SUMIFS(СВЦЭМ!$I$40:$I$783,СВЦЭМ!$A$40:$A$783,$A342,СВЦЭМ!$B$39:$B$782,E$332)+'СЕТ СН'!$F$16</f>
        <v>0</v>
      </c>
      <c r="F342" s="36">
        <f ca="1">SUMIFS(СВЦЭМ!$I$40:$I$783,СВЦЭМ!$A$40:$A$783,$A342,СВЦЭМ!$B$39:$B$782,F$332)+'СЕТ СН'!$F$16</f>
        <v>0</v>
      </c>
      <c r="G342" s="36">
        <f ca="1">SUMIFS(СВЦЭМ!$I$40:$I$783,СВЦЭМ!$A$40:$A$783,$A342,СВЦЭМ!$B$39:$B$782,G$332)+'СЕТ СН'!$F$16</f>
        <v>0</v>
      </c>
      <c r="H342" s="36">
        <f ca="1">SUMIFS(СВЦЭМ!$I$40:$I$783,СВЦЭМ!$A$40:$A$783,$A342,СВЦЭМ!$B$39:$B$782,H$332)+'СЕТ СН'!$F$16</f>
        <v>0</v>
      </c>
      <c r="I342" s="36">
        <f ca="1">SUMIFS(СВЦЭМ!$I$40:$I$783,СВЦЭМ!$A$40:$A$783,$A342,СВЦЭМ!$B$39:$B$782,I$332)+'СЕТ СН'!$F$16</f>
        <v>0</v>
      </c>
      <c r="J342" s="36">
        <f ca="1">SUMIFS(СВЦЭМ!$I$40:$I$783,СВЦЭМ!$A$40:$A$783,$A342,СВЦЭМ!$B$39:$B$782,J$332)+'СЕТ СН'!$F$16</f>
        <v>0</v>
      </c>
      <c r="K342" s="36">
        <f ca="1">SUMIFS(СВЦЭМ!$I$40:$I$783,СВЦЭМ!$A$40:$A$783,$A342,СВЦЭМ!$B$39:$B$782,K$332)+'СЕТ СН'!$F$16</f>
        <v>0</v>
      </c>
      <c r="L342" s="36">
        <f ca="1">SUMIFS(СВЦЭМ!$I$40:$I$783,СВЦЭМ!$A$40:$A$783,$A342,СВЦЭМ!$B$39:$B$782,L$332)+'СЕТ СН'!$F$16</f>
        <v>0</v>
      </c>
      <c r="M342" s="36">
        <f ca="1">SUMIFS(СВЦЭМ!$I$40:$I$783,СВЦЭМ!$A$40:$A$783,$A342,СВЦЭМ!$B$39:$B$782,M$332)+'СЕТ СН'!$F$16</f>
        <v>0</v>
      </c>
      <c r="N342" s="36">
        <f ca="1">SUMIFS(СВЦЭМ!$I$40:$I$783,СВЦЭМ!$A$40:$A$783,$A342,СВЦЭМ!$B$39:$B$782,N$332)+'СЕТ СН'!$F$16</f>
        <v>0</v>
      </c>
      <c r="O342" s="36">
        <f ca="1">SUMIFS(СВЦЭМ!$I$40:$I$783,СВЦЭМ!$A$40:$A$783,$A342,СВЦЭМ!$B$39:$B$782,O$332)+'СЕТ СН'!$F$16</f>
        <v>0</v>
      </c>
      <c r="P342" s="36">
        <f ca="1">SUMIFS(СВЦЭМ!$I$40:$I$783,СВЦЭМ!$A$40:$A$783,$A342,СВЦЭМ!$B$39:$B$782,P$332)+'СЕТ СН'!$F$16</f>
        <v>0</v>
      </c>
      <c r="Q342" s="36">
        <f ca="1">SUMIFS(СВЦЭМ!$I$40:$I$783,СВЦЭМ!$A$40:$A$783,$A342,СВЦЭМ!$B$39:$B$782,Q$332)+'СЕТ СН'!$F$16</f>
        <v>0</v>
      </c>
      <c r="R342" s="36">
        <f ca="1">SUMIFS(СВЦЭМ!$I$40:$I$783,СВЦЭМ!$A$40:$A$783,$A342,СВЦЭМ!$B$39:$B$782,R$332)+'СЕТ СН'!$F$16</f>
        <v>0</v>
      </c>
      <c r="S342" s="36">
        <f ca="1">SUMIFS(СВЦЭМ!$I$40:$I$783,СВЦЭМ!$A$40:$A$783,$A342,СВЦЭМ!$B$39:$B$782,S$332)+'СЕТ СН'!$F$16</f>
        <v>0</v>
      </c>
      <c r="T342" s="36">
        <f ca="1">SUMIFS(СВЦЭМ!$I$40:$I$783,СВЦЭМ!$A$40:$A$783,$A342,СВЦЭМ!$B$39:$B$782,T$332)+'СЕТ СН'!$F$16</f>
        <v>0</v>
      </c>
      <c r="U342" s="36">
        <f ca="1">SUMIFS(СВЦЭМ!$I$40:$I$783,СВЦЭМ!$A$40:$A$783,$A342,СВЦЭМ!$B$39:$B$782,U$332)+'СЕТ СН'!$F$16</f>
        <v>0</v>
      </c>
      <c r="V342" s="36">
        <f ca="1">SUMIFS(СВЦЭМ!$I$40:$I$783,СВЦЭМ!$A$40:$A$783,$A342,СВЦЭМ!$B$39:$B$782,V$332)+'СЕТ СН'!$F$16</f>
        <v>0</v>
      </c>
      <c r="W342" s="36">
        <f ca="1">SUMIFS(СВЦЭМ!$I$40:$I$783,СВЦЭМ!$A$40:$A$783,$A342,СВЦЭМ!$B$39:$B$782,W$332)+'СЕТ СН'!$F$16</f>
        <v>0</v>
      </c>
      <c r="X342" s="36">
        <f ca="1">SUMIFS(СВЦЭМ!$I$40:$I$783,СВЦЭМ!$A$40:$A$783,$A342,СВЦЭМ!$B$39:$B$782,X$332)+'СЕТ СН'!$F$16</f>
        <v>0</v>
      </c>
      <c r="Y342" s="36">
        <f ca="1">SUMIFS(СВЦЭМ!$I$40:$I$783,СВЦЭМ!$A$40:$A$783,$A342,СВЦЭМ!$B$39:$B$782,Y$332)+'СЕТ СН'!$F$16</f>
        <v>0</v>
      </c>
    </row>
    <row r="343" spans="1:25" ht="15.75" hidden="1" x14ac:dyDescent="0.2">
      <c r="A343" s="35">
        <f t="shared" si="9"/>
        <v>44845</v>
      </c>
      <c r="B343" s="36">
        <f ca="1">SUMIFS(СВЦЭМ!$I$40:$I$783,СВЦЭМ!$A$40:$A$783,$A343,СВЦЭМ!$B$39:$B$782,B$332)+'СЕТ СН'!$F$16</f>
        <v>0</v>
      </c>
      <c r="C343" s="36">
        <f ca="1">SUMIFS(СВЦЭМ!$I$40:$I$783,СВЦЭМ!$A$40:$A$783,$A343,СВЦЭМ!$B$39:$B$782,C$332)+'СЕТ СН'!$F$16</f>
        <v>0</v>
      </c>
      <c r="D343" s="36">
        <f ca="1">SUMIFS(СВЦЭМ!$I$40:$I$783,СВЦЭМ!$A$40:$A$783,$A343,СВЦЭМ!$B$39:$B$782,D$332)+'СЕТ СН'!$F$16</f>
        <v>0</v>
      </c>
      <c r="E343" s="36">
        <f ca="1">SUMIFS(СВЦЭМ!$I$40:$I$783,СВЦЭМ!$A$40:$A$783,$A343,СВЦЭМ!$B$39:$B$782,E$332)+'СЕТ СН'!$F$16</f>
        <v>0</v>
      </c>
      <c r="F343" s="36">
        <f ca="1">SUMIFS(СВЦЭМ!$I$40:$I$783,СВЦЭМ!$A$40:$A$783,$A343,СВЦЭМ!$B$39:$B$782,F$332)+'СЕТ СН'!$F$16</f>
        <v>0</v>
      </c>
      <c r="G343" s="36">
        <f ca="1">SUMIFS(СВЦЭМ!$I$40:$I$783,СВЦЭМ!$A$40:$A$783,$A343,СВЦЭМ!$B$39:$B$782,G$332)+'СЕТ СН'!$F$16</f>
        <v>0</v>
      </c>
      <c r="H343" s="36">
        <f ca="1">SUMIFS(СВЦЭМ!$I$40:$I$783,СВЦЭМ!$A$40:$A$783,$A343,СВЦЭМ!$B$39:$B$782,H$332)+'СЕТ СН'!$F$16</f>
        <v>0</v>
      </c>
      <c r="I343" s="36">
        <f ca="1">SUMIFS(СВЦЭМ!$I$40:$I$783,СВЦЭМ!$A$40:$A$783,$A343,СВЦЭМ!$B$39:$B$782,I$332)+'СЕТ СН'!$F$16</f>
        <v>0</v>
      </c>
      <c r="J343" s="36">
        <f ca="1">SUMIFS(СВЦЭМ!$I$40:$I$783,СВЦЭМ!$A$40:$A$783,$A343,СВЦЭМ!$B$39:$B$782,J$332)+'СЕТ СН'!$F$16</f>
        <v>0</v>
      </c>
      <c r="K343" s="36">
        <f ca="1">SUMIFS(СВЦЭМ!$I$40:$I$783,СВЦЭМ!$A$40:$A$783,$A343,СВЦЭМ!$B$39:$B$782,K$332)+'СЕТ СН'!$F$16</f>
        <v>0</v>
      </c>
      <c r="L343" s="36">
        <f ca="1">SUMIFS(СВЦЭМ!$I$40:$I$783,СВЦЭМ!$A$40:$A$783,$A343,СВЦЭМ!$B$39:$B$782,L$332)+'СЕТ СН'!$F$16</f>
        <v>0</v>
      </c>
      <c r="M343" s="36">
        <f ca="1">SUMIFS(СВЦЭМ!$I$40:$I$783,СВЦЭМ!$A$40:$A$783,$A343,СВЦЭМ!$B$39:$B$782,M$332)+'СЕТ СН'!$F$16</f>
        <v>0</v>
      </c>
      <c r="N343" s="36">
        <f ca="1">SUMIFS(СВЦЭМ!$I$40:$I$783,СВЦЭМ!$A$40:$A$783,$A343,СВЦЭМ!$B$39:$B$782,N$332)+'СЕТ СН'!$F$16</f>
        <v>0</v>
      </c>
      <c r="O343" s="36">
        <f ca="1">SUMIFS(СВЦЭМ!$I$40:$I$783,СВЦЭМ!$A$40:$A$783,$A343,СВЦЭМ!$B$39:$B$782,O$332)+'СЕТ СН'!$F$16</f>
        <v>0</v>
      </c>
      <c r="P343" s="36">
        <f ca="1">SUMIFS(СВЦЭМ!$I$40:$I$783,СВЦЭМ!$A$40:$A$783,$A343,СВЦЭМ!$B$39:$B$782,P$332)+'СЕТ СН'!$F$16</f>
        <v>0</v>
      </c>
      <c r="Q343" s="36">
        <f ca="1">SUMIFS(СВЦЭМ!$I$40:$I$783,СВЦЭМ!$A$40:$A$783,$A343,СВЦЭМ!$B$39:$B$782,Q$332)+'СЕТ СН'!$F$16</f>
        <v>0</v>
      </c>
      <c r="R343" s="36">
        <f ca="1">SUMIFS(СВЦЭМ!$I$40:$I$783,СВЦЭМ!$A$40:$A$783,$A343,СВЦЭМ!$B$39:$B$782,R$332)+'СЕТ СН'!$F$16</f>
        <v>0</v>
      </c>
      <c r="S343" s="36">
        <f ca="1">SUMIFS(СВЦЭМ!$I$40:$I$783,СВЦЭМ!$A$40:$A$783,$A343,СВЦЭМ!$B$39:$B$782,S$332)+'СЕТ СН'!$F$16</f>
        <v>0</v>
      </c>
      <c r="T343" s="36">
        <f ca="1">SUMIFS(СВЦЭМ!$I$40:$I$783,СВЦЭМ!$A$40:$A$783,$A343,СВЦЭМ!$B$39:$B$782,T$332)+'СЕТ СН'!$F$16</f>
        <v>0</v>
      </c>
      <c r="U343" s="36">
        <f ca="1">SUMIFS(СВЦЭМ!$I$40:$I$783,СВЦЭМ!$A$40:$A$783,$A343,СВЦЭМ!$B$39:$B$782,U$332)+'СЕТ СН'!$F$16</f>
        <v>0</v>
      </c>
      <c r="V343" s="36">
        <f ca="1">SUMIFS(СВЦЭМ!$I$40:$I$783,СВЦЭМ!$A$40:$A$783,$A343,СВЦЭМ!$B$39:$B$782,V$332)+'СЕТ СН'!$F$16</f>
        <v>0</v>
      </c>
      <c r="W343" s="36">
        <f ca="1">SUMIFS(СВЦЭМ!$I$40:$I$783,СВЦЭМ!$A$40:$A$783,$A343,СВЦЭМ!$B$39:$B$782,W$332)+'СЕТ СН'!$F$16</f>
        <v>0</v>
      </c>
      <c r="X343" s="36">
        <f ca="1">SUMIFS(СВЦЭМ!$I$40:$I$783,СВЦЭМ!$A$40:$A$783,$A343,СВЦЭМ!$B$39:$B$782,X$332)+'СЕТ СН'!$F$16</f>
        <v>0</v>
      </c>
      <c r="Y343" s="36">
        <f ca="1">SUMIFS(СВЦЭМ!$I$40:$I$783,СВЦЭМ!$A$40:$A$783,$A343,СВЦЭМ!$B$39:$B$782,Y$332)+'СЕТ СН'!$F$16</f>
        <v>0</v>
      </c>
    </row>
    <row r="344" spans="1:25" ht="15.75" hidden="1" x14ac:dyDescent="0.2">
      <c r="A344" s="35">
        <f t="shared" si="9"/>
        <v>44846</v>
      </c>
      <c r="B344" s="36">
        <f ca="1">SUMIFS(СВЦЭМ!$I$40:$I$783,СВЦЭМ!$A$40:$A$783,$A344,СВЦЭМ!$B$39:$B$782,B$332)+'СЕТ СН'!$F$16</f>
        <v>0</v>
      </c>
      <c r="C344" s="36">
        <f ca="1">SUMIFS(СВЦЭМ!$I$40:$I$783,СВЦЭМ!$A$40:$A$783,$A344,СВЦЭМ!$B$39:$B$782,C$332)+'СЕТ СН'!$F$16</f>
        <v>0</v>
      </c>
      <c r="D344" s="36">
        <f ca="1">SUMIFS(СВЦЭМ!$I$40:$I$783,СВЦЭМ!$A$40:$A$783,$A344,СВЦЭМ!$B$39:$B$782,D$332)+'СЕТ СН'!$F$16</f>
        <v>0</v>
      </c>
      <c r="E344" s="36">
        <f ca="1">SUMIFS(СВЦЭМ!$I$40:$I$783,СВЦЭМ!$A$40:$A$783,$A344,СВЦЭМ!$B$39:$B$782,E$332)+'СЕТ СН'!$F$16</f>
        <v>0</v>
      </c>
      <c r="F344" s="36">
        <f ca="1">SUMIFS(СВЦЭМ!$I$40:$I$783,СВЦЭМ!$A$40:$A$783,$A344,СВЦЭМ!$B$39:$B$782,F$332)+'СЕТ СН'!$F$16</f>
        <v>0</v>
      </c>
      <c r="G344" s="36">
        <f ca="1">SUMIFS(СВЦЭМ!$I$40:$I$783,СВЦЭМ!$A$40:$A$783,$A344,СВЦЭМ!$B$39:$B$782,G$332)+'СЕТ СН'!$F$16</f>
        <v>0</v>
      </c>
      <c r="H344" s="36">
        <f ca="1">SUMIFS(СВЦЭМ!$I$40:$I$783,СВЦЭМ!$A$40:$A$783,$A344,СВЦЭМ!$B$39:$B$782,H$332)+'СЕТ СН'!$F$16</f>
        <v>0</v>
      </c>
      <c r="I344" s="36">
        <f ca="1">SUMIFS(СВЦЭМ!$I$40:$I$783,СВЦЭМ!$A$40:$A$783,$A344,СВЦЭМ!$B$39:$B$782,I$332)+'СЕТ СН'!$F$16</f>
        <v>0</v>
      </c>
      <c r="J344" s="36">
        <f ca="1">SUMIFS(СВЦЭМ!$I$40:$I$783,СВЦЭМ!$A$40:$A$783,$A344,СВЦЭМ!$B$39:$B$782,J$332)+'СЕТ СН'!$F$16</f>
        <v>0</v>
      </c>
      <c r="K344" s="36">
        <f ca="1">SUMIFS(СВЦЭМ!$I$40:$I$783,СВЦЭМ!$A$40:$A$783,$A344,СВЦЭМ!$B$39:$B$782,K$332)+'СЕТ СН'!$F$16</f>
        <v>0</v>
      </c>
      <c r="L344" s="36">
        <f ca="1">SUMIFS(СВЦЭМ!$I$40:$I$783,СВЦЭМ!$A$40:$A$783,$A344,СВЦЭМ!$B$39:$B$782,L$332)+'СЕТ СН'!$F$16</f>
        <v>0</v>
      </c>
      <c r="M344" s="36">
        <f ca="1">SUMIFS(СВЦЭМ!$I$40:$I$783,СВЦЭМ!$A$40:$A$783,$A344,СВЦЭМ!$B$39:$B$782,M$332)+'СЕТ СН'!$F$16</f>
        <v>0</v>
      </c>
      <c r="N344" s="36">
        <f ca="1">SUMIFS(СВЦЭМ!$I$40:$I$783,СВЦЭМ!$A$40:$A$783,$A344,СВЦЭМ!$B$39:$B$782,N$332)+'СЕТ СН'!$F$16</f>
        <v>0</v>
      </c>
      <c r="O344" s="36">
        <f ca="1">SUMIFS(СВЦЭМ!$I$40:$I$783,СВЦЭМ!$A$40:$A$783,$A344,СВЦЭМ!$B$39:$B$782,O$332)+'СЕТ СН'!$F$16</f>
        <v>0</v>
      </c>
      <c r="P344" s="36">
        <f ca="1">SUMIFS(СВЦЭМ!$I$40:$I$783,СВЦЭМ!$A$40:$A$783,$A344,СВЦЭМ!$B$39:$B$782,P$332)+'СЕТ СН'!$F$16</f>
        <v>0</v>
      </c>
      <c r="Q344" s="36">
        <f ca="1">SUMIFS(СВЦЭМ!$I$40:$I$783,СВЦЭМ!$A$40:$A$783,$A344,СВЦЭМ!$B$39:$B$782,Q$332)+'СЕТ СН'!$F$16</f>
        <v>0</v>
      </c>
      <c r="R344" s="36">
        <f ca="1">SUMIFS(СВЦЭМ!$I$40:$I$783,СВЦЭМ!$A$40:$A$783,$A344,СВЦЭМ!$B$39:$B$782,R$332)+'СЕТ СН'!$F$16</f>
        <v>0</v>
      </c>
      <c r="S344" s="36">
        <f ca="1">SUMIFS(СВЦЭМ!$I$40:$I$783,СВЦЭМ!$A$40:$A$783,$A344,СВЦЭМ!$B$39:$B$782,S$332)+'СЕТ СН'!$F$16</f>
        <v>0</v>
      </c>
      <c r="T344" s="36">
        <f ca="1">SUMIFS(СВЦЭМ!$I$40:$I$783,СВЦЭМ!$A$40:$A$783,$A344,СВЦЭМ!$B$39:$B$782,T$332)+'СЕТ СН'!$F$16</f>
        <v>0</v>
      </c>
      <c r="U344" s="36">
        <f ca="1">SUMIFS(СВЦЭМ!$I$40:$I$783,СВЦЭМ!$A$40:$A$783,$A344,СВЦЭМ!$B$39:$B$782,U$332)+'СЕТ СН'!$F$16</f>
        <v>0</v>
      </c>
      <c r="V344" s="36">
        <f ca="1">SUMIFS(СВЦЭМ!$I$40:$I$783,СВЦЭМ!$A$40:$A$783,$A344,СВЦЭМ!$B$39:$B$782,V$332)+'СЕТ СН'!$F$16</f>
        <v>0</v>
      </c>
      <c r="W344" s="36">
        <f ca="1">SUMIFS(СВЦЭМ!$I$40:$I$783,СВЦЭМ!$A$40:$A$783,$A344,СВЦЭМ!$B$39:$B$782,W$332)+'СЕТ СН'!$F$16</f>
        <v>0</v>
      </c>
      <c r="X344" s="36">
        <f ca="1">SUMIFS(СВЦЭМ!$I$40:$I$783,СВЦЭМ!$A$40:$A$783,$A344,СВЦЭМ!$B$39:$B$782,X$332)+'СЕТ СН'!$F$16</f>
        <v>0</v>
      </c>
      <c r="Y344" s="36">
        <f ca="1">SUMIFS(СВЦЭМ!$I$40:$I$783,СВЦЭМ!$A$40:$A$783,$A344,СВЦЭМ!$B$39:$B$782,Y$332)+'СЕТ СН'!$F$16</f>
        <v>0</v>
      </c>
    </row>
    <row r="345" spans="1:25" ht="15.75" hidden="1" x14ac:dyDescent="0.2">
      <c r="A345" s="35">
        <f t="shared" si="9"/>
        <v>44847</v>
      </c>
      <c r="B345" s="36">
        <f ca="1">SUMIFS(СВЦЭМ!$I$40:$I$783,СВЦЭМ!$A$40:$A$783,$A345,СВЦЭМ!$B$39:$B$782,B$332)+'СЕТ СН'!$F$16</f>
        <v>0</v>
      </c>
      <c r="C345" s="36">
        <f ca="1">SUMIFS(СВЦЭМ!$I$40:$I$783,СВЦЭМ!$A$40:$A$783,$A345,СВЦЭМ!$B$39:$B$782,C$332)+'СЕТ СН'!$F$16</f>
        <v>0</v>
      </c>
      <c r="D345" s="36">
        <f ca="1">SUMIFS(СВЦЭМ!$I$40:$I$783,СВЦЭМ!$A$40:$A$783,$A345,СВЦЭМ!$B$39:$B$782,D$332)+'СЕТ СН'!$F$16</f>
        <v>0</v>
      </c>
      <c r="E345" s="36">
        <f ca="1">SUMIFS(СВЦЭМ!$I$40:$I$783,СВЦЭМ!$A$40:$A$783,$A345,СВЦЭМ!$B$39:$B$782,E$332)+'СЕТ СН'!$F$16</f>
        <v>0</v>
      </c>
      <c r="F345" s="36">
        <f ca="1">SUMIFS(СВЦЭМ!$I$40:$I$783,СВЦЭМ!$A$40:$A$783,$A345,СВЦЭМ!$B$39:$B$782,F$332)+'СЕТ СН'!$F$16</f>
        <v>0</v>
      </c>
      <c r="G345" s="36">
        <f ca="1">SUMIFS(СВЦЭМ!$I$40:$I$783,СВЦЭМ!$A$40:$A$783,$A345,СВЦЭМ!$B$39:$B$782,G$332)+'СЕТ СН'!$F$16</f>
        <v>0</v>
      </c>
      <c r="H345" s="36">
        <f ca="1">SUMIFS(СВЦЭМ!$I$40:$I$783,СВЦЭМ!$A$40:$A$783,$A345,СВЦЭМ!$B$39:$B$782,H$332)+'СЕТ СН'!$F$16</f>
        <v>0</v>
      </c>
      <c r="I345" s="36">
        <f ca="1">SUMIFS(СВЦЭМ!$I$40:$I$783,СВЦЭМ!$A$40:$A$783,$A345,СВЦЭМ!$B$39:$B$782,I$332)+'СЕТ СН'!$F$16</f>
        <v>0</v>
      </c>
      <c r="J345" s="36">
        <f ca="1">SUMIFS(СВЦЭМ!$I$40:$I$783,СВЦЭМ!$A$40:$A$783,$A345,СВЦЭМ!$B$39:$B$782,J$332)+'СЕТ СН'!$F$16</f>
        <v>0</v>
      </c>
      <c r="K345" s="36">
        <f ca="1">SUMIFS(СВЦЭМ!$I$40:$I$783,СВЦЭМ!$A$40:$A$783,$A345,СВЦЭМ!$B$39:$B$782,K$332)+'СЕТ СН'!$F$16</f>
        <v>0</v>
      </c>
      <c r="L345" s="36">
        <f ca="1">SUMIFS(СВЦЭМ!$I$40:$I$783,СВЦЭМ!$A$40:$A$783,$A345,СВЦЭМ!$B$39:$B$782,L$332)+'СЕТ СН'!$F$16</f>
        <v>0</v>
      </c>
      <c r="M345" s="36">
        <f ca="1">SUMIFS(СВЦЭМ!$I$40:$I$783,СВЦЭМ!$A$40:$A$783,$A345,СВЦЭМ!$B$39:$B$782,M$332)+'СЕТ СН'!$F$16</f>
        <v>0</v>
      </c>
      <c r="N345" s="36">
        <f ca="1">SUMIFS(СВЦЭМ!$I$40:$I$783,СВЦЭМ!$A$40:$A$783,$A345,СВЦЭМ!$B$39:$B$782,N$332)+'СЕТ СН'!$F$16</f>
        <v>0</v>
      </c>
      <c r="O345" s="36">
        <f ca="1">SUMIFS(СВЦЭМ!$I$40:$I$783,СВЦЭМ!$A$40:$A$783,$A345,СВЦЭМ!$B$39:$B$782,O$332)+'СЕТ СН'!$F$16</f>
        <v>0</v>
      </c>
      <c r="P345" s="36">
        <f ca="1">SUMIFS(СВЦЭМ!$I$40:$I$783,СВЦЭМ!$A$40:$A$783,$A345,СВЦЭМ!$B$39:$B$782,P$332)+'СЕТ СН'!$F$16</f>
        <v>0</v>
      </c>
      <c r="Q345" s="36">
        <f ca="1">SUMIFS(СВЦЭМ!$I$40:$I$783,СВЦЭМ!$A$40:$A$783,$A345,СВЦЭМ!$B$39:$B$782,Q$332)+'СЕТ СН'!$F$16</f>
        <v>0</v>
      </c>
      <c r="R345" s="36">
        <f ca="1">SUMIFS(СВЦЭМ!$I$40:$I$783,СВЦЭМ!$A$40:$A$783,$A345,СВЦЭМ!$B$39:$B$782,R$332)+'СЕТ СН'!$F$16</f>
        <v>0</v>
      </c>
      <c r="S345" s="36">
        <f ca="1">SUMIFS(СВЦЭМ!$I$40:$I$783,СВЦЭМ!$A$40:$A$783,$A345,СВЦЭМ!$B$39:$B$782,S$332)+'СЕТ СН'!$F$16</f>
        <v>0</v>
      </c>
      <c r="T345" s="36">
        <f ca="1">SUMIFS(СВЦЭМ!$I$40:$I$783,СВЦЭМ!$A$40:$A$783,$A345,СВЦЭМ!$B$39:$B$782,T$332)+'СЕТ СН'!$F$16</f>
        <v>0</v>
      </c>
      <c r="U345" s="36">
        <f ca="1">SUMIFS(СВЦЭМ!$I$40:$I$783,СВЦЭМ!$A$40:$A$783,$A345,СВЦЭМ!$B$39:$B$782,U$332)+'СЕТ СН'!$F$16</f>
        <v>0</v>
      </c>
      <c r="V345" s="36">
        <f ca="1">SUMIFS(СВЦЭМ!$I$40:$I$783,СВЦЭМ!$A$40:$A$783,$A345,СВЦЭМ!$B$39:$B$782,V$332)+'СЕТ СН'!$F$16</f>
        <v>0</v>
      </c>
      <c r="W345" s="36">
        <f ca="1">SUMIFS(СВЦЭМ!$I$40:$I$783,СВЦЭМ!$A$40:$A$783,$A345,СВЦЭМ!$B$39:$B$782,W$332)+'СЕТ СН'!$F$16</f>
        <v>0</v>
      </c>
      <c r="X345" s="36">
        <f ca="1">SUMIFS(СВЦЭМ!$I$40:$I$783,СВЦЭМ!$A$40:$A$783,$A345,СВЦЭМ!$B$39:$B$782,X$332)+'СЕТ СН'!$F$16</f>
        <v>0</v>
      </c>
      <c r="Y345" s="36">
        <f ca="1">SUMIFS(СВЦЭМ!$I$40:$I$783,СВЦЭМ!$A$40:$A$783,$A345,СВЦЭМ!$B$39:$B$782,Y$332)+'СЕТ СН'!$F$16</f>
        <v>0</v>
      </c>
    </row>
    <row r="346" spans="1:25" ht="15.75" hidden="1" x14ac:dyDescent="0.2">
      <c r="A346" s="35">
        <f t="shared" si="9"/>
        <v>44848</v>
      </c>
      <c r="B346" s="36">
        <f ca="1">SUMIFS(СВЦЭМ!$I$40:$I$783,СВЦЭМ!$A$40:$A$783,$A346,СВЦЭМ!$B$39:$B$782,B$332)+'СЕТ СН'!$F$16</f>
        <v>0</v>
      </c>
      <c r="C346" s="36">
        <f ca="1">SUMIFS(СВЦЭМ!$I$40:$I$783,СВЦЭМ!$A$40:$A$783,$A346,СВЦЭМ!$B$39:$B$782,C$332)+'СЕТ СН'!$F$16</f>
        <v>0</v>
      </c>
      <c r="D346" s="36">
        <f ca="1">SUMIFS(СВЦЭМ!$I$40:$I$783,СВЦЭМ!$A$40:$A$783,$A346,СВЦЭМ!$B$39:$B$782,D$332)+'СЕТ СН'!$F$16</f>
        <v>0</v>
      </c>
      <c r="E346" s="36">
        <f ca="1">SUMIFS(СВЦЭМ!$I$40:$I$783,СВЦЭМ!$A$40:$A$783,$A346,СВЦЭМ!$B$39:$B$782,E$332)+'СЕТ СН'!$F$16</f>
        <v>0</v>
      </c>
      <c r="F346" s="36">
        <f ca="1">SUMIFS(СВЦЭМ!$I$40:$I$783,СВЦЭМ!$A$40:$A$783,$A346,СВЦЭМ!$B$39:$B$782,F$332)+'СЕТ СН'!$F$16</f>
        <v>0</v>
      </c>
      <c r="G346" s="36">
        <f ca="1">SUMIFS(СВЦЭМ!$I$40:$I$783,СВЦЭМ!$A$40:$A$783,$A346,СВЦЭМ!$B$39:$B$782,G$332)+'СЕТ СН'!$F$16</f>
        <v>0</v>
      </c>
      <c r="H346" s="36">
        <f ca="1">SUMIFS(СВЦЭМ!$I$40:$I$783,СВЦЭМ!$A$40:$A$783,$A346,СВЦЭМ!$B$39:$B$782,H$332)+'СЕТ СН'!$F$16</f>
        <v>0</v>
      </c>
      <c r="I346" s="36">
        <f ca="1">SUMIFS(СВЦЭМ!$I$40:$I$783,СВЦЭМ!$A$40:$A$783,$A346,СВЦЭМ!$B$39:$B$782,I$332)+'СЕТ СН'!$F$16</f>
        <v>0</v>
      </c>
      <c r="J346" s="36">
        <f ca="1">SUMIFS(СВЦЭМ!$I$40:$I$783,СВЦЭМ!$A$40:$A$783,$A346,СВЦЭМ!$B$39:$B$782,J$332)+'СЕТ СН'!$F$16</f>
        <v>0</v>
      </c>
      <c r="K346" s="36">
        <f ca="1">SUMIFS(СВЦЭМ!$I$40:$I$783,СВЦЭМ!$A$40:$A$783,$A346,СВЦЭМ!$B$39:$B$782,K$332)+'СЕТ СН'!$F$16</f>
        <v>0</v>
      </c>
      <c r="L346" s="36">
        <f ca="1">SUMIFS(СВЦЭМ!$I$40:$I$783,СВЦЭМ!$A$40:$A$783,$A346,СВЦЭМ!$B$39:$B$782,L$332)+'СЕТ СН'!$F$16</f>
        <v>0</v>
      </c>
      <c r="M346" s="36">
        <f ca="1">SUMIFS(СВЦЭМ!$I$40:$I$783,СВЦЭМ!$A$40:$A$783,$A346,СВЦЭМ!$B$39:$B$782,M$332)+'СЕТ СН'!$F$16</f>
        <v>0</v>
      </c>
      <c r="N346" s="36">
        <f ca="1">SUMIFS(СВЦЭМ!$I$40:$I$783,СВЦЭМ!$A$40:$A$783,$A346,СВЦЭМ!$B$39:$B$782,N$332)+'СЕТ СН'!$F$16</f>
        <v>0</v>
      </c>
      <c r="O346" s="36">
        <f ca="1">SUMIFS(СВЦЭМ!$I$40:$I$783,СВЦЭМ!$A$40:$A$783,$A346,СВЦЭМ!$B$39:$B$782,O$332)+'СЕТ СН'!$F$16</f>
        <v>0</v>
      </c>
      <c r="P346" s="36">
        <f ca="1">SUMIFS(СВЦЭМ!$I$40:$I$783,СВЦЭМ!$A$40:$A$783,$A346,СВЦЭМ!$B$39:$B$782,P$332)+'СЕТ СН'!$F$16</f>
        <v>0</v>
      </c>
      <c r="Q346" s="36">
        <f ca="1">SUMIFS(СВЦЭМ!$I$40:$I$783,СВЦЭМ!$A$40:$A$783,$A346,СВЦЭМ!$B$39:$B$782,Q$332)+'СЕТ СН'!$F$16</f>
        <v>0</v>
      </c>
      <c r="R346" s="36">
        <f ca="1">SUMIFS(СВЦЭМ!$I$40:$I$783,СВЦЭМ!$A$40:$A$783,$A346,СВЦЭМ!$B$39:$B$782,R$332)+'СЕТ СН'!$F$16</f>
        <v>0</v>
      </c>
      <c r="S346" s="36">
        <f ca="1">SUMIFS(СВЦЭМ!$I$40:$I$783,СВЦЭМ!$A$40:$A$783,$A346,СВЦЭМ!$B$39:$B$782,S$332)+'СЕТ СН'!$F$16</f>
        <v>0</v>
      </c>
      <c r="T346" s="36">
        <f ca="1">SUMIFS(СВЦЭМ!$I$40:$I$783,СВЦЭМ!$A$40:$A$783,$A346,СВЦЭМ!$B$39:$B$782,T$332)+'СЕТ СН'!$F$16</f>
        <v>0</v>
      </c>
      <c r="U346" s="36">
        <f ca="1">SUMIFS(СВЦЭМ!$I$40:$I$783,СВЦЭМ!$A$40:$A$783,$A346,СВЦЭМ!$B$39:$B$782,U$332)+'СЕТ СН'!$F$16</f>
        <v>0</v>
      </c>
      <c r="V346" s="36">
        <f ca="1">SUMIFS(СВЦЭМ!$I$40:$I$783,СВЦЭМ!$A$40:$A$783,$A346,СВЦЭМ!$B$39:$B$782,V$332)+'СЕТ СН'!$F$16</f>
        <v>0</v>
      </c>
      <c r="W346" s="36">
        <f ca="1">SUMIFS(СВЦЭМ!$I$40:$I$783,СВЦЭМ!$A$40:$A$783,$A346,СВЦЭМ!$B$39:$B$782,W$332)+'СЕТ СН'!$F$16</f>
        <v>0</v>
      </c>
      <c r="X346" s="36">
        <f ca="1">SUMIFS(СВЦЭМ!$I$40:$I$783,СВЦЭМ!$A$40:$A$783,$A346,СВЦЭМ!$B$39:$B$782,X$332)+'СЕТ СН'!$F$16</f>
        <v>0</v>
      </c>
      <c r="Y346" s="36">
        <f ca="1">SUMIFS(СВЦЭМ!$I$40:$I$783,СВЦЭМ!$A$40:$A$783,$A346,СВЦЭМ!$B$39:$B$782,Y$332)+'СЕТ СН'!$F$16</f>
        <v>0</v>
      </c>
    </row>
    <row r="347" spans="1:25" ht="15.75" hidden="1" x14ac:dyDescent="0.2">
      <c r="A347" s="35">
        <f t="shared" si="9"/>
        <v>44849</v>
      </c>
      <c r="B347" s="36">
        <f ca="1">SUMIFS(СВЦЭМ!$I$40:$I$783,СВЦЭМ!$A$40:$A$783,$A347,СВЦЭМ!$B$39:$B$782,B$332)+'СЕТ СН'!$F$16</f>
        <v>0</v>
      </c>
      <c r="C347" s="36">
        <f ca="1">SUMIFS(СВЦЭМ!$I$40:$I$783,СВЦЭМ!$A$40:$A$783,$A347,СВЦЭМ!$B$39:$B$782,C$332)+'СЕТ СН'!$F$16</f>
        <v>0</v>
      </c>
      <c r="D347" s="36">
        <f ca="1">SUMIFS(СВЦЭМ!$I$40:$I$783,СВЦЭМ!$A$40:$A$783,$A347,СВЦЭМ!$B$39:$B$782,D$332)+'СЕТ СН'!$F$16</f>
        <v>0</v>
      </c>
      <c r="E347" s="36">
        <f ca="1">SUMIFS(СВЦЭМ!$I$40:$I$783,СВЦЭМ!$A$40:$A$783,$A347,СВЦЭМ!$B$39:$B$782,E$332)+'СЕТ СН'!$F$16</f>
        <v>0</v>
      </c>
      <c r="F347" s="36">
        <f ca="1">SUMIFS(СВЦЭМ!$I$40:$I$783,СВЦЭМ!$A$40:$A$783,$A347,СВЦЭМ!$B$39:$B$782,F$332)+'СЕТ СН'!$F$16</f>
        <v>0</v>
      </c>
      <c r="G347" s="36">
        <f ca="1">SUMIFS(СВЦЭМ!$I$40:$I$783,СВЦЭМ!$A$40:$A$783,$A347,СВЦЭМ!$B$39:$B$782,G$332)+'СЕТ СН'!$F$16</f>
        <v>0</v>
      </c>
      <c r="H347" s="36">
        <f ca="1">SUMIFS(СВЦЭМ!$I$40:$I$783,СВЦЭМ!$A$40:$A$783,$A347,СВЦЭМ!$B$39:$B$782,H$332)+'СЕТ СН'!$F$16</f>
        <v>0</v>
      </c>
      <c r="I347" s="36">
        <f ca="1">SUMIFS(СВЦЭМ!$I$40:$I$783,СВЦЭМ!$A$40:$A$783,$A347,СВЦЭМ!$B$39:$B$782,I$332)+'СЕТ СН'!$F$16</f>
        <v>0</v>
      </c>
      <c r="J347" s="36">
        <f ca="1">SUMIFS(СВЦЭМ!$I$40:$I$783,СВЦЭМ!$A$40:$A$783,$A347,СВЦЭМ!$B$39:$B$782,J$332)+'СЕТ СН'!$F$16</f>
        <v>0</v>
      </c>
      <c r="K347" s="36">
        <f ca="1">SUMIFS(СВЦЭМ!$I$40:$I$783,СВЦЭМ!$A$40:$A$783,$A347,СВЦЭМ!$B$39:$B$782,K$332)+'СЕТ СН'!$F$16</f>
        <v>0</v>
      </c>
      <c r="L347" s="36">
        <f ca="1">SUMIFS(СВЦЭМ!$I$40:$I$783,СВЦЭМ!$A$40:$A$783,$A347,СВЦЭМ!$B$39:$B$782,L$332)+'СЕТ СН'!$F$16</f>
        <v>0</v>
      </c>
      <c r="M347" s="36">
        <f ca="1">SUMIFS(СВЦЭМ!$I$40:$I$783,СВЦЭМ!$A$40:$A$783,$A347,СВЦЭМ!$B$39:$B$782,M$332)+'СЕТ СН'!$F$16</f>
        <v>0</v>
      </c>
      <c r="N347" s="36">
        <f ca="1">SUMIFS(СВЦЭМ!$I$40:$I$783,СВЦЭМ!$A$40:$A$783,$A347,СВЦЭМ!$B$39:$B$782,N$332)+'СЕТ СН'!$F$16</f>
        <v>0</v>
      </c>
      <c r="O347" s="36">
        <f ca="1">SUMIFS(СВЦЭМ!$I$40:$I$783,СВЦЭМ!$A$40:$A$783,$A347,СВЦЭМ!$B$39:$B$782,O$332)+'СЕТ СН'!$F$16</f>
        <v>0</v>
      </c>
      <c r="P347" s="36">
        <f ca="1">SUMIFS(СВЦЭМ!$I$40:$I$783,СВЦЭМ!$A$40:$A$783,$A347,СВЦЭМ!$B$39:$B$782,P$332)+'СЕТ СН'!$F$16</f>
        <v>0</v>
      </c>
      <c r="Q347" s="36">
        <f ca="1">SUMIFS(СВЦЭМ!$I$40:$I$783,СВЦЭМ!$A$40:$A$783,$A347,СВЦЭМ!$B$39:$B$782,Q$332)+'СЕТ СН'!$F$16</f>
        <v>0</v>
      </c>
      <c r="R347" s="36">
        <f ca="1">SUMIFS(СВЦЭМ!$I$40:$I$783,СВЦЭМ!$A$40:$A$783,$A347,СВЦЭМ!$B$39:$B$782,R$332)+'СЕТ СН'!$F$16</f>
        <v>0</v>
      </c>
      <c r="S347" s="36">
        <f ca="1">SUMIFS(СВЦЭМ!$I$40:$I$783,СВЦЭМ!$A$40:$A$783,$A347,СВЦЭМ!$B$39:$B$782,S$332)+'СЕТ СН'!$F$16</f>
        <v>0</v>
      </c>
      <c r="T347" s="36">
        <f ca="1">SUMIFS(СВЦЭМ!$I$40:$I$783,СВЦЭМ!$A$40:$A$783,$A347,СВЦЭМ!$B$39:$B$782,T$332)+'СЕТ СН'!$F$16</f>
        <v>0</v>
      </c>
      <c r="U347" s="36">
        <f ca="1">SUMIFS(СВЦЭМ!$I$40:$I$783,СВЦЭМ!$A$40:$A$783,$A347,СВЦЭМ!$B$39:$B$782,U$332)+'СЕТ СН'!$F$16</f>
        <v>0</v>
      </c>
      <c r="V347" s="36">
        <f ca="1">SUMIFS(СВЦЭМ!$I$40:$I$783,СВЦЭМ!$A$40:$A$783,$A347,СВЦЭМ!$B$39:$B$782,V$332)+'СЕТ СН'!$F$16</f>
        <v>0</v>
      </c>
      <c r="W347" s="36">
        <f ca="1">SUMIFS(СВЦЭМ!$I$40:$I$783,СВЦЭМ!$A$40:$A$783,$A347,СВЦЭМ!$B$39:$B$782,W$332)+'СЕТ СН'!$F$16</f>
        <v>0</v>
      </c>
      <c r="X347" s="36">
        <f ca="1">SUMIFS(СВЦЭМ!$I$40:$I$783,СВЦЭМ!$A$40:$A$783,$A347,СВЦЭМ!$B$39:$B$782,X$332)+'СЕТ СН'!$F$16</f>
        <v>0</v>
      </c>
      <c r="Y347" s="36">
        <f ca="1">SUMIFS(СВЦЭМ!$I$40:$I$783,СВЦЭМ!$A$40:$A$783,$A347,СВЦЭМ!$B$39:$B$782,Y$332)+'СЕТ СН'!$F$16</f>
        <v>0</v>
      </c>
    </row>
    <row r="348" spans="1:25" ht="15.75" hidden="1" x14ac:dyDescent="0.2">
      <c r="A348" s="35">
        <f t="shared" si="9"/>
        <v>44850</v>
      </c>
      <c r="B348" s="36">
        <f ca="1">SUMIFS(СВЦЭМ!$I$40:$I$783,СВЦЭМ!$A$40:$A$783,$A348,СВЦЭМ!$B$39:$B$782,B$332)+'СЕТ СН'!$F$16</f>
        <v>0</v>
      </c>
      <c r="C348" s="36">
        <f ca="1">SUMIFS(СВЦЭМ!$I$40:$I$783,СВЦЭМ!$A$40:$A$783,$A348,СВЦЭМ!$B$39:$B$782,C$332)+'СЕТ СН'!$F$16</f>
        <v>0</v>
      </c>
      <c r="D348" s="36">
        <f ca="1">SUMIFS(СВЦЭМ!$I$40:$I$783,СВЦЭМ!$A$40:$A$783,$A348,СВЦЭМ!$B$39:$B$782,D$332)+'СЕТ СН'!$F$16</f>
        <v>0</v>
      </c>
      <c r="E348" s="36">
        <f ca="1">SUMIFS(СВЦЭМ!$I$40:$I$783,СВЦЭМ!$A$40:$A$783,$A348,СВЦЭМ!$B$39:$B$782,E$332)+'СЕТ СН'!$F$16</f>
        <v>0</v>
      </c>
      <c r="F348" s="36">
        <f ca="1">SUMIFS(СВЦЭМ!$I$40:$I$783,СВЦЭМ!$A$40:$A$783,$A348,СВЦЭМ!$B$39:$B$782,F$332)+'СЕТ СН'!$F$16</f>
        <v>0</v>
      </c>
      <c r="G348" s="36">
        <f ca="1">SUMIFS(СВЦЭМ!$I$40:$I$783,СВЦЭМ!$A$40:$A$783,$A348,СВЦЭМ!$B$39:$B$782,G$332)+'СЕТ СН'!$F$16</f>
        <v>0</v>
      </c>
      <c r="H348" s="36">
        <f ca="1">SUMIFS(СВЦЭМ!$I$40:$I$783,СВЦЭМ!$A$40:$A$783,$A348,СВЦЭМ!$B$39:$B$782,H$332)+'СЕТ СН'!$F$16</f>
        <v>0</v>
      </c>
      <c r="I348" s="36">
        <f ca="1">SUMIFS(СВЦЭМ!$I$40:$I$783,СВЦЭМ!$A$40:$A$783,$A348,СВЦЭМ!$B$39:$B$782,I$332)+'СЕТ СН'!$F$16</f>
        <v>0</v>
      </c>
      <c r="J348" s="36">
        <f ca="1">SUMIFS(СВЦЭМ!$I$40:$I$783,СВЦЭМ!$A$40:$A$783,$A348,СВЦЭМ!$B$39:$B$782,J$332)+'СЕТ СН'!$F$16</f>
        <v>0</v>
      </c>
      <c r="K348" s="36">
        <f ca="1">SUMIFS(СВЦЭМ!$I$40:$I$783,СВЦЭМ!$A$40:$A$783,$A348,СВЦЭМ!$B$39:$B$782,K$332)+'СЕТ СН'!$F$16</f>
        <v>0</v>
      </c>
      <c r="L348" s="36">
        <f ca="1">SUMIFS(СВЦЭМ!$I$40:$I$783,СВЦЭМ!$A$40:$A$783,$A348,СВЦЭМ!$B$39:$B$782,L$332)+'СЕТ СН'!$F$16</f>
        <v>0</v>
      </c>
      <c r="M348" s="36">
        <f ca="1">SUMIFS(СВЦЭМ!$I$40:$I$783,СВЦЭМ!$A$40:$A$783,$A348,СВЦЭМ!$B$39:$B$782,M$332)+'СЕТ СН'!$F$16</f>
        <v>0</v>
      </c>
      <c r="N348" s="36">
        <f ca="1">SUMIFS(СВЦЭМ!$I$40:$I$783,СВЦЭМ!$A$40:$A$783,$A348,СВЦЭМ!$B$39:$B$782,N$332)+'СЕТ СН'!$F$16</f>
        <v>0</v>
      </c>
      <c r="O348" s="36">
        <f ca="1">SUMIFS(СВЦЭМ!$I$40:$I$783,СВЦЭМ!$A$40:$A$783,$A348,СВЦЭМ!$B$39:$B$782,O$332)+'СЕТ СН'!$F$16</f>
        <v>0</v>
      </c>
      <c r="P348" s="36">
        <f ca="1">SUMIFS(СВЦЭМ!$I$40:$I$783,СВЦЭМ!$A$40:$A$783,$A348,СВЦЭМ!$B$39:$B$782,P$332)+'СЕТ СН'!$F$16</f>
        <v>0</v>
      </c>
      <c r="Q348" s="36">
        <f ca="1">SUMIFS(СВЦЭМ!$I$40:$I$783,СВЦЭМ!$A$40:$A$783,$A348,СВЦЭМ!$B$39:$B$782,Q$332)+'СЕТ СН'!$F$16</f>
        <v>0</v>
      </c>
      <c r="R348" s="36">
        <f ca="1">SUMIFS(СВЦЭМ!$I$40:$I$783,СВЦЭМ!$A$40:$A$783,$A348,СВЦЭМ!$B$39:$B$782,R$332)+'СЕТ СН'!$F$16</f>
        <v>0</v>
      </c>
      <c r="S348" s="36">
        <f ca="1">SUMIFS(СВЦЭМ!$I$40:$I$783,СВЦЭМ!$A$40:$A$783,$A348,СВЦЭМ!$B$39:$B$782,S$332)+'СЕТ СН'!$F$16</f>
        <v>0</v>
      </c>
      <c r="T348" s="36">
        <f ca="1">SUMIFS(СВЦЭМ!$I$40:$I$783,СВЦЭМ!$A$40:$A$783,$A348,СВЦЭМ!$B$39:$B$782,T$332)+'СЕТ СН'!$F$16</f>
        <v>0</v>
      </c>
      <c r="U348" s="36">
        <f ca="1">SUMIFS(СВЦЭМ!$I$40:$I$783,СВЦЭМ!$A$40:$A$783,$A348,СВЦЭМ!$B$39:$B$782,U$332)+'СЕТ СН'!$F$16</f>
        <v>0</v>
      </c>
      <c r="V348" s="36">
        <f ca="1">SUMIFS(СВЦЭМ!$I$40:$I$783,СВЦЭМ!$A$40:$A$783,$A348,СВЦЭМ!$B$39:$B$782,V$332)+'СЕТ СН'!$F$16</f>
        <v>0</v>
      </c>
      <c r="W348" s="36">
        <f ca="1">SUMIFS(СВЦЭМ!$I$40:$I$783,СВЦЭМ!$A$40:$A$783,$A348,СВЦЭМ!$B$39:$B$782,W$332)+'СЕТ СН'!$F$16</f>
        <v>0</v>
      </c>
      <c r="X348" s="36">
        <f ca="1">SUMIFS(СВЦЭМ!$I$40:$I$783,СВЦЭМ!$A$40:$A$783,$A348,СВЦЭМ!$B$39:$B$782,X$332)+'СЕТ СН'!$F$16</f>
        <v>0</v>
      </c>
      <c r="Y348" s="36">
        <f ca="1">SUMIFS(СВЦЭМ!$I$40:$I$783,СВЦЭМ!$A$40:$A$783,$A348,СВЦЭМ!$B$39:$B$782,Y$332)+'СЕТ СН'!$F$16</f>
        <v>0</v>
      </c>
    </row>
    <row r="349" spans="1:25" ht="15.75" hidden="1" x14ac:dyDescent="0.2">
      <c r="A349" s="35">
        <f t="shared" si="9"/>
        <v>44851</v>
      </c>
      <c r="B349" s="36">
        <f ca="1">SUMIFS(СВЦЭМ!$I$40:$I$783,СВЦЭМ!$A$40:$A$783,$A349,СВЦЭМ!$B$39:$B$782,B$332)+'СЕТ СН'!$F$16</f>
        <v>0</v>
      </c>
      <c r="C349" s="36">
        <f ca="1">SUMIFS(СВЦЭМ!$I$40:$I$783,СВЦЭМ!$A$40:$A$783,$A349,СВЦЭМ!$B$39:$B$782,C$332)+'СЕТ СН'!$F$16</f>
        <v>0</v>
      </c>
      <c r="D349" s="36">
        <f ca="1">SUMIFS(СВЦЭМ!$I$40:$I$783,СВЦЭМ!$A$40:$A$783,$A349,СВЦЭМ!$B$39:$B$782,D$332)+'СЕТ СН'!$F$16</f>
        <v>0</v>
      </c>
      <c r="E349" s="36">
        <f ca="1">SUMIFS(СВЦЭМ!$I$40:$I$783,СВЦЭМ!$A$40:$A$783,$A349,СВЦЭМ!$B$39:$B$782,E$332)+'СЕТ СН'!$F$16</f>
        <v>0</v>
      </c>
      <c r="F349" s="36">
        <f ca="1">SUMIFS(СВЦЭМ!$I$40:$I$783,СВЦЭМ!$A$40:$A$783,$A349,СВЦЭМ!$B$39:$B$782,F$332)+'СЕТ СН'!$F$16</f>
        <v>0</v>
      </c>
      <c r="G349" s="36">
        <f ca="1">SUMIFS(СВЦЭМ!$I$40:$I$783,СВЦЭМ!$A$40:$A$783,$A349,СВЦЭМ!$B$39:$B$782,G$332)+'СЕТ СН'!$F$16</f>
        <v>0</v>
      </c>
      <c r="H349" s="36">
        <f ca="1">SUMIFS(СВЦЭМ!$I$40:$I$783,СВЦЭМ!$A$40:$A$783,$A349,СВЦЭМ!$B$39:$B$782,H$332)+'СЕТ СН'!$F$16</f>
        <v>0</v>
      </c>
      <c r="I349" s="36">
        <f ca="1">SUMIFS(СВЦЭМ!$I$40:$I$783,СВЦЭМ!$A$40:$A$783,$A349,СВЦЭМ!$B$39:$B$782,I$332)+'СЕТ СН'!$F$16</f>
        <v>0</v>
      </c>
      <c r="J349" s="36">
        <f ca="1">SUMIFS(СВЦЭМ!$I$40:$I$783,СВЦЭМ!$A$40:$A$783,$A349,СВЦЭМ!$B$39:$B$782,J$332)+'СЕТ СН'!$F$16</f>
        <v>0</v>
      </c>
      <c r="K349" s="36">
        <f ca="1">SUMIFS(СВЦЭМ!$I$40:$I$783,СВЦЭМ!$A$40:$A$783,$A349,СВЦЭМ!$B$39:$B$782,K$332)+'СЕТ СН'!$F$16</f>
        <v>0</v>
      </c>
      <c r="L349" s="36">
        <f ca="1">SUMIFS(СВЦЭМ!$I$40:$I$783,СВЦЭМ!$A$40:$A$783,$A349,СВЦЭМ!$B$39:$B$782,L$332)+'СЕТ СН'!$F$16</f>
        <v>0</v>
      </c>
      <c r="M349" s="36">
        <f ca="1">SUMIFS(СВЦЭМ!$I$40:$I$783,СВЦЭМ!$A$40:$A$783,$A349,СВЦЭМ!$B$39:$B$782,M$332)+'СЕТ СН'!$F$16</f>
        <v>0</v>
      </c>
      <c r="N349" s="36">
        <f ca="1">SUMIFS(СВЦЭМ!$I$40:$I$783,СВЦЭМ!$A$40:$A$783,$A349,СВЦЭМ!$B$39:$B$782,N$332)+'СЕТ СН'!$F$16</f>
        <v>0</v>
      </c>
      <c r="O349" s="36">
        <f ca="1">SUMIFS(СВЦЭМ!$I$40:$I$783,СВЦЭМ!$A$40:$A$783,$A349,СВЦЭМ!$B$39:$B$782,O$332)+'СЕТ СН'!$F$16</f>
        <v>0</v>
      </c>
      <c r="P349" s="36">
        <f ca="1">SUMIFS(СВЦЭМ!$I$40:$I$783,СВЦЭМ!$A$40:$A$783,$A349,СВЦЭМ!$B$39:$B$782,P$332)+'СЕТ СН'!$F$16</f>
        <v>0</v>
      </c>
      <c r="Q349" s="36">
        <f ca="1">SUMIFS(СВЦЭМ!$I$40:$I$783,СВЦЭМ!$A$40:$A$783,$A349,СВЦЭМ!$B$39:$B$782,Q$332)+'СЕТ СН'!$F$16</f>
        <v>0</v>
      </c>
      <c r="R349" s="36">
        <f ca="1">SUMIFS(СВЦЭМ!$I$40:$I$783,СВЦЭМ!$A$40:$A$783,$A349,СВЦЭМ!$B$39:$B$782,R$332)+'СЕТ СН'!$F$16</f>
        <v>0</v>
      </c>
      <c r="S349" s="36">
        <f ca="1">SUMIFS(СВЦЭМ!$I$40:$I$783,СВЦЭМ!$A$40:$A$783,$A349,СВЦЭМ!$B$39:$B$782,S$332)+'СЕТ СН'!$F$16</f>
        <v>0</v>
      </c>
      <c r="T349" s="36">
        <f ca="1">SUMIFS(СВЦЭМ!$I$40:$I$783,СВЦЭМ!$A$40:$A$783,$A349,СВЦЭМ!$B$39:$B$782,T$332)+'СЕТ СН'!$F$16</f>
        <v>0</v>
      </c>
      <c r="U349" s="36">
        <f ca="1">SUMIFS(СВЦЭМ!$I$40:$I$783,СВЦЭМ!$A$40:$A$783,$A349,СВЦЭМ!$B$39:$B$782,U$332)+'СЕТ СН'!$F$16</f>
        <v>0</v>
      </c>
      <c r="V349" s="36">
        <f ca="1">SUMIFS(СВЦЭМ!$I$40:$I$783,СВЦЭМ!$A$40:$A$783,$A349,СВЦЭМ!$B$39:$B$782,V$332)+'СЕТ СН'!$F$16</f>
        <v>0</v>
      </c>
      <c r="W349" s="36">
        <f ca="1">SUMIFS(СВЦЭМ!$I$40:$I$783,СВЦЭМ!$A$40:$A$783,$A349,СВЦЭМ!$B$39:$B$782,W$332)+'СЕТ СН'!$F$16</f>
        <v>0</v>
      </c>
      <c r="X349" s="36">
        <f ca="1">SUMIFS(СВЦЭМ!$I$40:$I$783,СВЦЭМ!$A$40:$A$783,$A349,СВЦЭМ!$B$39:$B$782,X$332)+'СЕТ СН'!$F$16</f>
        <v>0</v>
      </c>
      <c r="Y349" s="36">
        <f ca="1">SUMIFS(СВЦЭМ!$I$40:$I$783,СВЦЭМ!$A$40:$A$783,$A349,СВЦЭМ!$B$39:$B$782,Y$332)+'СЕТ СН'!$F$16</f>
        <v>0</v>
      </c>
    </row>
    <row r="350" spans="1:25" ht="15.75" hidden="1" x14ac:dyDescent="0.2">
      <c r="A350" s="35">
        <f t="shared" si="9"/>
        <v>44852</v>
      </c>
      <c r="B350" s="36">
        <f ca="1">SUMIFS(СВЦЭМ!$I$40:$I$783,СВЦЭМ!$A$40:$A$783,$A350,СВЦЭМ!$B$39:$B$782,B$332)+'СЕТ СН'!$F$16</f>
        <v>0</v>
      </c>
      <c r="C350" s="36">
        <f ca="1">SUMIFS(СВЦЭМ!$I$40:$I$783,СВЦЭМ!$A$40:$A$783,$A350,СВЦЭМ!$B$39:$B$782,C$332)+'СЕТ СН'!$F$16</f>
        <v>0</v>
      </c>
      <c r="D350" s="36">
        <f ca="1">SUMIFS(СВЦЭМ!$I$40:$I$783,СВЦЭМ!$A$40:$A$783,$A350,СВЦЭМ!$B$39:$B$782,D$332)+'СЕТ СН'!$F$16</f>
        <v>0</v>
      </c>
      <c r="E350" s="36">
        <f ca="1">SUMIFS(СВЦЭМ!$I$40:$I$783,СВЦЭМ!$A$40:$A$783,$A350,СВЦЭМ!$B$39:$B$782,E$332)+'СЕТ СН'!$F$16</f>
        <v>0</v>
      </c>
      <c r="F350" s="36">
        <f ca="1">SUMIFS(СВЦЭМ!$I$40:$I$783,СВЦЭМ!$A$40:$A$783,$A350,СВЦЭМ!$B$39:$B$782,F$332)+'СЕТ СН'!$F$16</f>
        <v>0</v>
      </c>
      <c r="G350" s="36">
        <f ca="1">SUMIFS(СВЦЭМ!$I$40:$I$783,СВЦЭМ!$A$40:$A$783,$A350,СВЦЭМ!$B$39:$B$782,G$332)+'СЕТ СН'!$F$16</f>
        <v>0</v>
      </c>
      <c r="H350" s="36">
        <f ca="1">SUMIFS(СВЦЭМ!$I$40:$I$783,СВЦЭМ!$A$40:$A$783,$A350,СВЦЭМ!$B$39:$B$782,H$332)+'СЕТ СН'!$F$16</f>
        <v>0</v>
      </c>
      <c r="I350" s="36">
        <f ca="1">SUMIFS(СВЦЭМ!$I$40:$I$783,СВЦЭМ!$A$40:$A$783,$A350,СВЦЭМ!$B$39:$B$782,I$332)+'СЕТ СН'!$F$16</f>
        <v>0</v>
      </c>
      <c r="J350" s="36">
        <f ca="1">SUMIFS(СВЦЭМ!$I$40:$I$783,СВЦЭМ!$A$40:$A$783,$A350,СВЦЭМ!$B$39:$B$782,J$332)+'СЕТ СН'!$F$16</f>
        <v>0</v>
      </c>
      <c r="K350" s="36">
        <f ca="1">SUMIFS(СВЦЭМ!$I$40:$I$783,СВЦЭМ!$A$40:$A$783,$A350,СВЦЭМ!$B$39:$B$782,K$332)+'СЕТ СН'!$F$16</f>
        <v>0</v>
      </c>
      <c r="L350" s="36">
        <f ca="1">SUMIFS(СВЦЭМ!$I$40:$I$783,СВЦЭМ!$A$40:$A$783,$A350,СВЦЭМ!$B$39:$B$782,L$332)+'СЕТ СН'!$F$16</f>
        <v>0</v>
      </c>
      <c r="M350" s="36">
        <f ca="1">SUMIFS(СВЦЭМ!$I$40:$I$783,СВЦЭМ!$A$40:$A$783,$A350,СВЦЭМ!$B$39:$B$782,M$332)+'СЕТ СН'!$F$16</f>
        <v>0</v>
      </c>
      <c r="N350" s="36">
        <f ca="1">SUMIFS(СВЦЭМ!$I$40:$I$783,СВЦЭМ!$A$40:$A$783,$A350,СВЦЭМ!$B$39:$B$782,N$332)+'СЕТ СН'!$F$16</f>
        <v>0</v>
      </c>
      <c r="O350" s="36">
        <f ca="1">SUMIFS(СВЦЭМ!$I$40:$I$783,СВЦЭМ!$A$40:$A$783,$A350,СВЦЭМ!$B$39:$B$782,O$332)+'СЕТ СН'!$F$16</f>
        <v>0</v>
      </c>
      <c r="P350" s="36">
        <f ca="1">SUMIFS(СВЦЭМ!$I$40:$I$783,СВЦЭМ!$A$40:$A$783,$A350,СВЦЭМ!$B$39:$B$782,P$332)+'СЕТ СН'!$F$16</f>
        <v>0</v>
      </c>
      <c r="Q350" s="36">
        <f ca="1">SUMIFS(СВЦЭМ!$I$40:$I$783,СВЦЭМ!$A$40:$A$783,$A350,СВЦЭМ!$B$39:$B$782,Q$332)+'СЕТ СН'!$F$16</f>
        <v>0</v>
      </c>
      <c r="R350" s="36">
        <f ca="1">SUMIFS(СВЦЭМ!$I$40:$I$783,СВЦЭМ!$A$40:$A$783,$A350,СВЦЭМ!$B$39:$B$782,R$332)+'СЕТ СН'!$F$16</f>
        <v>0</v>
      </c>
      <c r="S350" s="36">
        <f ca="1">SUMIFS(СВЦЭМ!$I$40:$I$783,СВЦЭМ!$A$40:$A$783,$A350,СВЦЭМ!$B$39:$B$782,S$332)+'СЕТ СН'!$F$16</f>
        <v>0</v>
      </c>
      <c r="T350" s="36">
        <f ca="1">SUMIFS(СВЦЭМ!$I$40:$I$783,СВЦЭМ!$A$40:$A$783,$A350,СВЦЭМ!$B$39:$B$782,T$332)+'СЕТ СН'!$F$16</f>
        <v>0</v>
      </c>
      <c r="U350" s="36">
        <f ca="1">SUMIFS(СВЦЭМ!$I$40:$I$783,СВЦЭМ!$A$40:$A$783,$A350,СВЦЭМ!$B$39:$B$782,U$332)+'СЕТ СН'!$F$16</f>
        <v>0</v>
      </c>
      <c r="V350" s="36">
        <f ca="1">SUMIFS(СВЦЭМ!$I$40:$I$783,СВЦЭМ!$A$40:$A$783,$A350,СВЦЭМ!$B$39:$B$782,V$332)+'СЕТ СН'!$F$16</f>
        <v>0</v>
      </c>
      <c r="W350" s="36">
        <f ca="1">SUMIFS(СВЦЭМ!$I$40:$I$783,СВЦЭМ!$A$40:$A$783,$A350,СВЦЭМ!$B$39:$B$782,W$332)+'СЕТ СН'!$F$16</f>
        <v>0</v>
      </c>
      <c r="X350" s="36">
        <f ca="1">SUMIFS(СВЦЭМ!$I$40:$I$783,СВЦЭМ!$A$40:$A$783,$A350,СВЦЭМ!$B$39:$B$782,X$332)+'СЕТ СН'!$F$16</f>
        <v>0</v>
      </c>
      <c r="Y350" s="36">
        <f ca="1">SUMIFS(СВЦЭМ!$I$40:$I$783,СВЦЭМ!$A$40:$A$783,$A350,СВЦЭМ!$B$39:$B$782,Y$332)+'СЕТ СН'!$F$16</f>
        <v>0</v>
      </c>
    </row>
    <row r="351" spans="1:25" ht="15.75" hidden="1" x14ac:dyDescent="0.2">
      <c r="A351" s="35">
        <f t="shared" si="9"/>
        <v>44853</v>
      </c>
      <c r="B351" s="36">
        <f ca="1">SUMIFS(СВЦЭМ!$I$40:$I$783,СВЦЭМ!$A$40:$A$783,$A351,СВЦЭМ!$B$39:$B$782,B$332)+'СЕТ СН'!$F$16</f>
        <v>0</v>
      </c>
      <c r="C351" s="36">
        <f ca="1">SUMIFS(СВЦЭМ!$I$40:$I$783,СВЦЭМ!$A$40:$A$783,$A351,СВЦЭМ!$B$39:$B$782,C$332)+'СЕТ СН'!$F$16</f>
        <v>0</v>
      </c>
      <c r="D351" s="36">
        <f ca="1">SUMIFS(СВЦЭМ!$I$40:$I$783,СВЦЭМ!$A$40:$A$783,$A351,СВЦЭМ!$B$39:$B$782,D$332)+'СЕТ СН'!$F$16</f>
        <v>0</v>
      </c>
      <c r="E351" s="36">
        <f ca="1">SUMIFS(СВЦЭМ!$I$40:$I$783,СВЦЭМ!$A$40:$A$783,$A351,СВЦЭМ!$B$39:$B$782,E$332)+'СЕТ СН'!$F$16</f>
        <v>0</v>
      </c>
      <c r="F351" s="36">
        <f ca="1">SUMIFS(СВЦЭМ!$I$40:$I$783,СВЦЭМ!$A$40:$A$783,$A351,СВЦЭМ!$B$39:$B$782,F$332)+'СЕТ СН'!$F$16</f>
        <v>0</v>
      </c>
      <c r="G351" s="36">
        <f ca="1">SUMIFS(СВЦЭМ!$I$40:$I$783,СВЦЭМ!$A$40:$A$783,$A351,СВЦЭМ!$B$39:$B$782,G$332)+'СЕТ СН'!$F$16</f>
        <v>0</v>
      </c>
      <c r="H351" s="36">
        <f ca="1">SUMIFS(СВЦЭМ!$I$40:$I$783,СВЦЭМ!$A$40:$A$783,$A351,СВЦЭМ!$B$39:$B$782,H$332)+'СЕТ СН'!$F$16</f>
        <v>0</v>
      </c>
      <c r="I351" s="36">
        <f ca="1">SUMIFS(СВЦЭМ!$I$40:$I$783,СВЦЭМ!$A$40:$A$783,$A351,СВЦЭМ!$B$39:$B$782,I$332)+'СЕТ СН'!$F$16</f>
        <v>0</v>
      </c>
      <c r="J351" s="36">
        <f ca="1">SUMIFS(СВЦЭМ!$I$40:$I$783,СВЦЭМ!$A$40:$A$783,$A351,СВЦЭМ!$B$39:$B$782,J$332)+'СЕТ СН'!$F$16</f>
        <v>0</v>
      </c>
      <c r="K351" s="36">
        <f ca="1">SUMIFS(СВЦЭМ!$I$40:$I$783,СВЦЭМ!$A$40:$A$783,$A351,СВЦЭМ!$B$39:$B$782,K$332)+'СЕТ СН'!$F$16</f>
        <v>0</v>
      </c>
      <c r="L351" s="36">
        <f ca="1">SUMIFS(СВЦЭМ!$I$40:$I$783,СВЦЭМ!$A$40:$A$783,$A351,СВЦЭМ!$B$39:$B$782,L$332)+'СЕТ СН'!$F$16</f>
        <v>0</v>
      </c>
      <c r="M351" s="36">
        <f ca="1">SUMIFS(СВЦЭМ!$I$40:$I$783,СВЦЭМ!$A$40:$A$783,$A351,СВЦЭМ!$B$39:$B$782,M$332)+'СЕТ СН'!$F$16</f>
        <v>0</v>
      </c>
      <c r="N351" s="36">
        <f ca="1">SUMIFS(СВЦЭМ!$I$40:$I$783,СВЦЭМ!$A$40:$A$783,$A351,СВЦЭМ!$B$39:$B$782,N$332)+'СЕТ СН'!$F$16</f>
        <v>0</v>
      </c>
      <c r="O351" s="36">
        <f ca="1">SUMIFS(СВЦЭМ!$I$40:$I$783,СВЦЭМ!$A$40:$A$783,$A351,СВЦЭМ!$B$39:$B$782,O$332)+'СЕТ СН'!$F$16</f>
        <v>0</v>
      </c>
      <c r="P351" s="36">
        <f ca="1">SUMIFS(СВЦЭМ!$I$40:$I$783,СВЦЭМ!$A$40:$A$783,$A351,СВЦЭМ!$B$39:$B$782,P$332)+'СЕТ СН'!$F$16</f>
        <v>0</v>
      </c>
      <c r="Q351" s="36">
        <f ca="1">SUMIFS(СВЦЭМ!$I$40:$I$783,СВЦЭМ!$A$40:$A$783,$A351,СВЦЭМ!$B$39:$B$782,Q$332)+'СЕТ СН'!$F$16</f>
        <v>0</v>
      </c>
      <c r="R351" s="36">
        <f ca="1">SUMIFS(СВЦЭМ!$I$40:$I$783,СВЦЭМ!$A$40:$A$783,$A351,СВЦЭМ!$B$39:$B$782,R$332)+'СЕТ СН'!$F$16</f>
        <v>0</v>
      </c>
      <c r="S351" s="36">
        <f ca="1">SUMIFS(СВЦЭМ!$I$40:$I$783,СВЦЭМ!$A$40:$A$783,$A351,СВЦЭМ!$B$39:$B$782,S$332)+'СЕТ СН'!$F$16</f>
        <v>0</v>
      </c>
      <c r="T351" s="36">
        <f ca="1">SUMIFS(СВЦЭМ!$I$40:$I$783,СВЦЭМ!$A$40:$A$783,$A351,СВЦЭМ!$B$39:$B$782,T$332)+'СЕТ СН'!$F$16</f>
        <v>0</v>
      </c>
      <c r="U351" s="36">
        <f ca="1">SUMIFS(СВЦЭМ!$I$40:$I$783,СВЦЭМ!$A$40:$A$783,$A351,СВЦЭМ!$B$39:$B$782,U$332)+'СЕТ СН'!$F$16</f>
        <v>0</v>
      </c>
      <c r="V351" s="36">
        <f ca="1">SUMIFS(СВЦЭМ!$I$40:$I$783,СВЦЭМ!$A$40:$A$783,$A351,СВЦЭМ!$B$39:$B$782,V$332)+'СЕТ СН'!$F$16</f>
        <v>0</v>
      </c>
      <c r="W351" s="36">
        <f ca="1">SUMIFS(СВЦЭМ!$I$40:$I$783,СВЦЭМ!$A$40:$A$783,$A351,СВЦЭМ!$B$39:$B$782,W$332)+'СЕТ СН'!$F$16</f>
        <v>0</v>
      </c>
      <c r="X351" s="36">
        <f ca="1">SUMIFS(СВЦЭМ!$I$40:$I$783,СВЦЭМ!$A$40:$A$783,$A351,СВЦЭМ!$B$39:$B$782,X$332)+'СЕТ СН'!$F$16</f>
        <v>0</v>
      </c>
      <c r="Y351" s="36">
        <f ca="1">SUMIFS(СВЦЭМ!$I$40:$I$783,СВЦЭМ!$A$40:$A$783,$A351,СВЦЭМ!$B$39:$B$782,Y$332)+'СЕТ СН'!$F$16</f>
        <v>0</v>
      </c>
    </row>
    <row r="352" spans="1:25" ht="15.75" hidden="1" x14ac:dyDescent="0.2">
      <c r="A352" s="35">
        <f t="shared" si="9"/>
        <v>44854</v>
      </c>
      <c r="B352" s="36">
        <f ca="1">SUMIFS(СВЦЭМ!$I$40:$I$783,СВЦЭМ!$A$40:$A$783,$A352,СВЦЭМ!$B$39:$B$782,B$332)+'СЕТ СН'!$F$16</f>
        <v>0</v>
      </c>
      <c r="C352" s="36">
        <f ca="1">SUMIFS(СВЦЭМ!$I$40:$I$783,СВЦЭМ!$A$40:$A$783,$A352,СВЦЭМ!$B$39:$B$782,C$332)+'СЕТ СН'!$F$16</f>
        <v>0</v>
      </c>
      <c r="D352" s="36">
        <f ca="1">SUMIFS(СВЦЭМ!$I$40:$I$783,СВЦЭМ!$A$40:$A$783,$A352,СВЦЭМ!$B$39:$B$782,D$332)+'СЕТ СН'!$F$16</f>
        <v>0</v>
      </c>
      <c r="E352" s="36">
        <f ca="1">SUMIFS(СВЦЭМ!$I$40:$I$783,СВЦЭМ!$A$40:$A$783,$A352,СВЦЭМ!$B$39:$B$782,E$332)+'СЕТ СН'!$F$16</f>
        <v>0</v>
      </c>
      <c r="F352" s="36">
        <f ca="1">SUMIFS(СВЦЭМ!$I$40:$I$783,СВЦЭМ!$A$40:$A$783,$A352,СВЦЭМ!$B$39:$B$782,F$332)+'СЕТ СН'!$F$16</f>
        <v>0</v>
      </c>
      <c r="G352" s="36">
        <f ca="1">SUMIFS(СВЦЭМ!$I$40:$I$783,СВЦЭМ!$A$40:$A$783,$A352,СВЦЭМ!$B$39:$B$782,G$332)+'СЕТ СН'!$F$16</f>
        <v>0</v>
      </c>
      <c r="H352" s="36">
        <f ca="1">SUMIFS(СВЦЭМ!$I$40:$I$783,СВЦЭМ!$A$40:$A$783,$A352,СВЦЭМ!$B$39:$B$782,H$332)+'СЕТ СН'!$F$16</f>
        <v>0</v>
      </c>
      <c r="I352" s="36">
        <f ca="1">SUMIFS(СВЦЭМ!$I$40:$I$783,СВЦЭМ!$A$40:$A$783,$A352,СВЦЭМ!$B$39:$B$782,I$332)+'СЕТ СН'!$F$16</f>
        <v>0</v>
      </c>
      <c r="J352" s="36">
        <f ca="1">SUMIFS(СВЦЭМ!$I$40:$I$783,СВЦЭМ!$A$40:$A$783,$A352,СВЦЭМ!$B$39:$B$782,J$332)+'СЕТ СН'!$F$16</f>
        <v>0</v>
      </c>
      <c r="K352" s="36">
        <f ca="1">SUMIFS(СВЦЭМ!$I$40:$I$783,СВЦЭМ!$A$40:$A$783,$A352,СВЦЭМ!$B$39:$B$782,K$332)+'СЕТ СН'!$F$16</f>
        <v>0</v>
      </c>
      <c r="L352" s="36">
        <f ca="1">SUMIFS(СВЦЭМ!$I$40:$I$783,СВЦЭМ!$A$40:$A$783,$A352,СВЦЭМ!$B$39:$B$782,L$332)+'СЕТ СН'!$F$16</f>
        <v>0</v>
      </c>
      <c r="M352" s="36">
        <f ca="1">SUMIFS(СВЦЭМ!$I$40:$I$783,СВЦЭМ!$A$40:$A$783,$A352,СВЦЭМ!$B$39:$B$782,M$332)+'СЕТ СН'!$F$16</f>
        <v>0</v>
      </c>
      <c r="N352" s="36">
        <f ca="1">SUMIFS(СВЦЭМ!$I$40:$I$783,СВЦЭМ!$A$40:$A$783,$A352,СВЦЭМ!$B$39:$B$782,N$332)+'СЕТ СН'!$F$16</f>
        <v>0</v>
      </c>
      <c r="O352" s="36">
        <f ca="1">SUMIFS(СВЦЭМ!$I$40:$I$783,СВЦЭМ!$A$40:$A$783,$A352,СВЦЭМ!$B$39:$B$782,O$332)+'СЕТ СН'!$F$16</f>
        <v>0</v>
      </c>
      <c r="P352" s="36">
        <f ca="1">SUMIFS(СВЦЭМ!$I$40:$I$783,СВЦЭМ!$A$40:$A$783,$A352,СВЦЭМ!$B$39:$B$782,P$332)+'СЕТ СН'!$F$16</f>
        <v>0</v>
      </c>
      <c r="Q352" s="36">
        <f ca="1">SUMIFS(СВЦЭМ!$I$40:$I$783,СВЦЭМ!$A$40:$A$783,$A352,СВЦЭМ!$B$39:$B$782,Q$332)+'СЕТ СН'!$F$16</f>
        <v>0</v>
      </c>
      <c r="R352" s="36">
        <f ca="1">SUMIFS(СВЦЭМ!$I$40:$I$783,СВЦЭМ!$A$40:$A$783,$A352,СВЦЭМ!$B$39:$B$782,R$332)+'СЕТ СН'!$F$16</f>
        <v>0</v>
      </c>
      <c r="S352" s="36">
        <f ca="1">SUMIFS(СВЦЭМ!$I$40:$I$783,СВЦЭМ!$A$40:$A$783,$A352,СВЦЭМ!$B$39:$B$782,S$332)+'СЕТ СН'!$F$16</f>
        <v>0</v>
      </c>
      <c r="T352" s="36">
        <f ca="1">SUMIFS(СВЦЭМ!$I$40:$I$783,СВЦЭМ!$A$40:$A$783,$A352,СВЦЭМ!$B$39:$B$782,T$332)+'СЕТ СН'!$F$16</f>
        <v>0</v>
      </c>
      <c r="U352" s="36">
        <f ca="1">SUMIFS(СВЦЭМ!$I$40:$I$783,СВЦЭМ!$A$40:$A$783,$A352,СВЦЭМ!$B$39:$B$782,U$332)+'СЕТ СН'!$F$16</f>
        <v>0</v>
      </c>
      <c r="V352" s="36">
        <f ca="1">SUMIFS(СВЦЭМ!$I$40:$I$783,СВЦЭМ!$A$40:$A$783,$A352,СВЦЭМ!$B$39:$B$782,V$332)+'СЕТ СН'!$F$16</f>
        <v>0</v>
      </c>
      <c r="W352" s="36">
        <f ca="1">SUMIFS(СВЦЭМ!$I$40:$I$783,СВЦЭМ!$A$40:$A$783,$A352,СВЦЭМ!$B$39:$B$782,W$332)+'СЕТ СН'!$F$16</f>
        <v>0</v>
      </c>
      <c r="X352" s="36">
        <f ca="1">SUMIFS(СВЦЭМ!$I$40:$I$783,СВЦЭМ!$A$40:$A$783,$A352,СВЦЭМ!$B$39:$B$782,X$332)+'СЕТ СН'!$F$16</f>
        <v>0</v>
      </c>
      <c r="Y352" s="36">
        <f ca="1">SUMIFS(СВЦЭМ!$I$40:$I$783,СВЦЭМ!$A$40:$A$783,$A352,СВЦЭМ!$B$39:$B$782,Y$332)+'СЕТ СН'!$F$16</f>
        <v>0</v>
      </c>
    </row>
    <row r="353" spans="1:27" ht="15.75" hidden="1" x14ac:dyDescent="0.2">
      <c r="A353" s="35">
        <f t="shared" si="9"/>
        <v>44855</v>
      </c>
      <c r="B353" s="36">
        <f ca="1">SUMIFS(СВЦЭМ!$I$40:$I$783,СВЦЭМ!$A$40:$A$783,$A353,СВЦЭМ!$B$39:$B$782,B$332)+'СЕТ СН'!$F$16</f>
        <v>0</v>
      </c>
      <c r="C353" s="36">
        <f ca="1">SUMIFS(СВЦЭМ!$I$40:$I$783,СВЦЭМ!$A$40:$A$783,$A353,СВЦЭМ!$B$39:$B$782,C$332)+'СЕТ СН'!$F$16</f>
        <v>0</v>
      </c>
      <c r="D353" s="36">
        <f ca="1">SUMIFS(СВЦЭМ!$I$40:$I$783,СВЦЭМ!$A$40:$A$783,$A353,СВЦЭМ!$B$39:$B$782,D$332)+'СЕТ СН'!$F$16</f>
        <v>0</v>
      </c>
      <c r="E353" s="36">
        <f ca="1">SUMIFS(СВЦЭМ!$I$40:$I$783,СВЦЭМ!$A$40:$A$783,$A353,СВЦЭМ!$B$39:$B$782,E$332)+'СЕТ СН'!$F$16</f>
        <v>0</v>
      </c>
      <c r="F353" s="36">
        <f ca="1">SUMIFS(СВЦЭМ!$I$40:$I$783,СВЦЭМ!$A$40:$A$783,$A353,СВЦЭМ!$B$39:$B$782,F$332)+'СЕТ СН'!$F$16</f>
        <v>0</v>
      </c>
      <c r="G353" s="36">
        <f ca="1">SUMIFS(СВЦЭМ!$I$40:$I$783,СВЦЭМ!$A$40:$A$783,$A353,СВЦЭМ!$B$39:$B$782,G$332)+'СЕТ СН'!$F$16</f>
        <v>0</v>
      </c>
      <c r="H353" s="36">
        <f ca="1">SUMIFS(СВЦЭМ!$I$40:$I$783,СВЦЭМ!$A$40:$A$783,$A353,СВЦЭМ!$B$39:$B$782,H$332)+'СЕТ СН'!$F$16</f>
        <v>0</v>
      </c>
      <c r="I353" s="36">
        <f ca="1">SUMIFS(СВЦЭМ!$I$40:$I$783,СВЦЭМ!$A$40:$A$783,$A353,СВЦЭМ!$B$39:$B$782,I$332)+'СЕТ СН'!$F$16</f>
        <v>0</v>
      </c>
      <c r="J353" s="36">
        <f ca="1">SUMIFS(СВЦЭМ!$I$40:$I$783,СВЦЭМ!$A$40:$A$783,$A353,СВЦЭМ!$B$39:$B$782,J$332)+'СЕТ СН'!$F$16</f>
        <v>0</v>
      </c>
      <c r="K353" s="36">
        <f ca="1">SUMIFS(СВЦЭМ!$I$40:$I$783,СВЦЭМ!$A$40:$A$783,$A353,СВЦЭМ!$B$39:$B$782,K$332)+'СЕТ СН'!$F$16</f>
        <v>0</v>
      </c>
      <c r="L353" s="36">
        <f ca="1">SUMIFS(СВЦЭМ!$I$40:$I$783,СВЦЭМ!$A$40:$A$783,$A353,СВЦЭМ!$B$39:$B$782,L$332)+'СЕТ СН'!$F$16</f>
        <v>0</v>
      </c>
      <c r="M353" s="36">
        <f ca="1">SUMIFS(СВЦЭМ!$I$40:$I$783,СВЦЭМ!$A$40:$A$783,$A353,СВЦЭМ!$B$39:$B$782,M$332)+'СЕТ СН'!$F$16</f>
        <v>0</v>
      </c>
      <c r="N353" s="36">
        <f ca="1">SUMIFS(СВЦЭМ!$I$40:$I$783,СВЦЭМ!$A$40:$A$783,$A353,СВЦЭМ!$B$39:$B$782,N$332)+'СЕТ СН'!$F$16</f>
        <v>0</v>
      </c>
      <c r="O353" s="36">
        <f ca="1">SUMIFS(СВЦЭМ!$I$40:$I$783,СВЦЭМ!$A$40:$A$783,$A353,СВЦЭМ!$B$39:$B$782,O$332)+'СЕТ СН'!$F$16</f>
        <v>0</v>
      </c>
      <c r="P353" s="36">
        <f ca="1">SUMIFS(СВЦЭМ!$I$40:$I$783,СВЦЭМ!$A$40:$A$783,$A353,СВЦЭМ!$B$39:$B$782,P$332)+'СЕТ СН'!$F$16</f>
        <v>0</v>
      </c>
      <c r="Q353" s="36">
        <f ca="1">SUMIFS(СВЦЭМ!$I$40:$I$783,СВЦЭМ!$A$40:$A$783,$A353,СВЦЭМ!$B$39:$B$782,Q$332)+'СЕТ СН'!$F$16</f>
        <v>0</v>
      </c>
      <c r="R353" s="36">
        <f ca="1">SUMIFS(СВЦЭМ!$I$40:$I$783,СВЦЭМ!$A$40:$A$783,$A353,СВЦЭМ!$B$39:$B$782,R$332)+'СЕТ СН'!$F$16</f>
        <v>0</v>
      </c>
      <c r="S353" s="36">
        <f ca="1">SUMIFS(СВЦЭМ!$I$40:$I$783,СВЦЭМ!$A$40:$A$783,$A353,СВЦЭМ!$B$39:$B$782,S$332)+'СЕТ СН'!$F$16</f>
        <v>0</v>
      </c>
      <c r="T353" s="36">
        <f ca="1">SUMIFS(СВЦЭМ!$I$40:$I$783,СВЦЭМ!$A$40:$A$783,$A353,СВЦЭМ!$B$39:$B$782,T$332)+'СЕТ СН'!$F$16</f>
        <v>0</v>
      </c>
      <c r="U353" s="36">
        <f ca="1">SUMIFS(СВЦЭМ!$I$40:$I$783,СВЦЭМ!$A$40:$A$783,$A353,СВЦЭМ!$B$39:$B$782,U$332)+'СЕТ СН'!$F$16</f>
        <v>0</v>
      </c>
      <c r="V353" s="36">
        <f ca="1">SUMIFS(СВЦЭМ!$I$40:$I$783,СВЦЭМ!$A$40:$A$783,$A353,СВЦЭМ!$B$39:$B$782,V$332)+'СЕТ СН'!$F$16</f>
        <v>0</v>
      </c>
      <c r="W353" s="36">
        <f ca="1">SUMIFS(СВЦЭМ!$I$40:$I$783,СВЦЭМ!$A$40:$A$783,$A353,СВЦЭМ!$B$39:$B$782,W$332)+'СЕТ СН'!$F$16</f>
        <v>0</v>
      </c>
      <c r="X353" s="36">
        <f ca="1">SUMIFS(СВЦЭМ!$I$40:$I$783,СВЦЭМ!$A$40:$A$783,$A353,СВЦЭМ!$B$39:$B$782,X$332)+'СЕТ СН'!$F$16</f>
        <v>0</v>
      </c>
      <c r="Y353" s="36">
        <f ca="1">SUMIFS(СВЦЭМ!$I$40:$I$783,СВЦЭМ!$A$40:$A$783,$A353,СВЦЭМ!$B$39:$B$782,Y$332)+'СЕТ СН'!$F$16</f>
        <v>0</v>
      </c>
    </row>
    <row r="354" spans="1:27" ht="15.75" hidden="1" x14ac:dyDescent="0.2">
      <c r="A354" s="35">
        <f t="shared" si="9"/>
        <v>44856</v>
      </c>
      <c r="B354" s="36">
        <f ca="1">SUMIFS(СВЦЭМ!$I$40:$I$783,СВЦЭМ!$A$40:$A$783,$A354,СВЦЭМ!$B$39:$B$782,B$332)+'СЕТ СН'!$F$16</f>
        <v>0</v>
      </c>
      <c r="C354" s="36">
        <f ca="1">SUMIFS(СВЦЭМ!$I$40:$I$783,СВЦЭМ!$A$40:$A$783,$A354,СВЦЭМ!$B$39:$B$782,C$332)+'СЕТ СН'!$F$16</f>
        <v>0</v>
      </c>
      <c r="D354" s="36">
        <f ca="1">SUMIFS(СВЦЭМ!$I$40:$I$783,СВЦЭМ!$A$40:$A$783,$A354,СВЦЭМ!$B$39:$B$782,D$332)+'СЕТ СН'!$F$16</f>
        <v>0</v>
      </c>
      <c r="E354" s="36">
        <f ca="1">SUMIFS(СВЦЭМ!$I$40:$I$783,СВЦЭМ!$A$40:$A$783,$A354,СВЦЭМ!$B$39:$B$782,E$332)+'СЕТ СН'!$F$16</f>
        <v>0</v>
      </c>
      <c r="F354" s="36">
        <f ca="1">SUMIFS(СВЦЭМ!$I$40:$I$783,СВЦЭМ!$A$40:$A$783,$A354,СВЦЭМ!$B$39:$B$782,F$332)+'СЕТ СН'!$F$16</f>
        <v>0</v>
      </c>
      <c r="G354" s="36">
        <f ca="1">SUMIFS(СВЦЭМ!$I$40:$I$783,СВЦЭМ!$A$40:$A$783,$A354,СВЦЭМ!$B$39:$B$782,G$332)+'СЕТ СН'!$F$16</f>
        <v>0</v>
      </c>
      <c r="H354" s="36">
        <f ca="1">SUMIFS(СВЦЭМ!$I$40:$I$783,СВЦЭМ!$A$40:$A$783,$A354,СВЦЭМ!$B$39:$B$782,H$332)+'СЕТ СН'!$F$16</f>
        <v>0</v>
      </c>
      <c r="I354" s="36">
        <f ca="1">SUMIFS(СВЦЭМ!$I$40:$I$783,СВЦЭМ!$A$40:$A$783,$A354,СВЦЭМ!$B$39:$B$782,I$332)+'СЕТ СН'!$F$16</f>
        <v>0</v>
      </c>
      <c r="J354" s="36">
        <f ca="1">SUMIFS(СВЦЭМ!$I$40:$I$783,СВЦЭМ!$A$40:$A$783,$A354,СВЦЭМ!$B$39:$B$782,J$332)+'СЕТ СН'!$F$16</f>
        <v>0</v>
      </c>
      <c r="K354" s="36">
        <f ca="1">SUMIFS(СВЦЭМ!$I$40:$I$783,СВЦЭМ!$A$40:$A$783,$A354,СВЦЭМ!$B$39:$B$782,K$332)+'СЕТ СН'!$F$16</f>
        <v>0</v>
      </c>
      <c r="L354" s="36">
        <f ca="1">SUMIFS(СВЦЭМ!$I$40:$I$783,СВЦЭМ!$A$40:$A$783,$A354,СВЦЭМ!$B$39:$B$782,L$332)+'СЕТ СН'!$F$16</f>
        <v>0</v>
      </c>
      <c r="M354" s="36">
        <f ca="1">SUMIFS(СВЦЭМ!$I$40:$I$783,СВЦЭМ!$A$40:$A$783,$A354,СВЦЭМ!$B$39:$B$782,M$332)+'СЕТ СН'!$F$16</f>
        <v>0</v>
      </c>
      <c r="N354" s="36">
        <f ca="1">SUMIFS(СВЦЭМ!$I$40:$I$783,СВЦЭМ!$A$40:$A$783,$A354,СВЦЭМ!$B$39:$B$782,N$332)+'СЕТ СН'!$F$16</f>
        <v>0</v>
      </c>
      <c r="O354" s="36">
        <f ca="1">SUMIFS(СВЦЭМ!$I$40:$I$783,СВЦЭМ!$A$40:$A$783,$A354,СВЦЭМ!$B$39:$B$782,O$332)+'СЕТ СН'!$F$16</f>
        <v>0</v>
      </c>
      <c r="P354" s="36">
        <f ca="1">SUMIFS(СВЦЭМ!$I$40:$I$783,СВЦЭМ!$A$40:$A$783,$A354,СВЦЭМ!$B$39:$B$782,P$332)+'СЕТ СН'!$F$16</f>
        <v>0</v>
      </c>
      <c r="Q354" s="36">
        <f ca="1">SUMIFS(СВЦЭМ!$I$40:$I$783,СВЦЭМ!$A$40:$A$783,$A354,СВЦЭМ!$B$39:$B$782,Q$332)+'СЕТ СН'!$F$16</f>
        <v>0</v>
      </c>
      <c r="R354" s="36">
        <f ca="1">SUMIFS(СВЦЭМ!$I$40:$I$783,СВЦЭМ!$A$40:$A$783,$A354,СВЦЭМ!$B$39:$B$782,R$332)+'СЕТ СН'!$F$16</f>
        <v>0</v>
      </c>
      <c r="S354" s="36">
        <f ca="1">SUMIFS(СВЦЭМ!$I$40:$I$783,СВЦЭМ!$A$40:$A$783,$A354,СВЦЭМ!$B$39:$B$782,S$332)+'СЕТ СН'!$F$16</f>
        <v>0</v>
      </c>
      <c r="T354" s="36">
        <f ca="1">SUMIFS(СВЦЭМ!$I$40:$I$783,СВЦЭМ!$A$40:$A$783,$A354,СВЦЭМ!$B$39:$B$782,T$332)+'СЕТ СН'!$F$16</f>
        <v>0</v>
      </c>
      <c r="U354" s="36">
        <f ca="1">SUMIFS(СВЦЭМ!$I$40:$I$783,СВЦЭМ!$A$40:$A$783,$A354,СВЦЭМ!$B$39:$B$782,U$332)+'СЕТ СН'!$F$16</f>
        <v>0</v>
      </c>
      <c r="V354" s="36">
        <f ca="1">SUMIFS(СВЦЭМ!$I$40:$I$783,СВЦЭМ!$A$40:$A$783,$A354,СВЦЭМ!$B$39:$B$782,V$332)+'СЕТ СН'!$F$16</f>
        <v>0</v>
      </c>
      <c r="W354" s="36">
        <f ca="1">SUMIFS(СВЦЭМ!$I$40:$I$783,СВЦЭМ!$A$40:$A$783,$A354,СВЦЭМ!$B$39:$B$782,W$332)+'СЕТ СН'!$F$16</f>
        <v>0</v>
      </c>
      <c r="X354" s="36">
        <f ca="1">SUMIFS(СВЦЭМ!$I$40:$I$783,СВЦЭМ!$A$40:$A$783,$A354,СВЦЭМ!$B$39:$B$782,X$332)+'СЕТ СН'!$F$16</f>
        <v>0</v>
      </c>
      <c r="Y354" s="36">
        <f ca="1">SUMIFS(СВЦЭМ!$I$40:$I$783,СВЦЭМ!$A$40:$A$783,$A354,СВЦЭМ!$B$39:$B$782,Y$332)+'СЕТ СН'!$F$16</f>
        <v>0</v>
      </c>
    </row>
    <row r="355" spans="1:27" ht="15.75" hidden="1" x14ac:dyDescent="0.2">
      <c r="A355" s="35">
        <f t="shared" si="9"/>
        <v>44857</v>
      </c>
      <c r="B355" s="36">
        <f ca="1">SUMIFS(СВЦЭМ!$I$40:$I$783,СВЦЭМ!$A$40:$A$783,$A355,СВЦЭМ!$B$39:$B$782,B$332)+'СЕТ СН'!$F$16</f>
        <v>0</v>
      </c>
      <c r="C355" s="36">
        <f ca="1">SUMIFS(СВЦЭМ!$I$40:$I$783,СВЦЭМ!$A$40:$A$783,$A355,СВЦЭМ!$B$39:$B$782,C$332)+'СЕТ СН'!$F$16</f>
        <v>0</v>
      </c>
      <c r="D355" s="36">
        <f ca="1">SUMIFS(СВЦЭМ!$I$40:$I$783,СВЦЭМ!$A$40:$A$783,$A355,СВЦЭМ!$B$39:$B$782,D$332)+'СЕТ СН'!$F$16</f>
        <v>0</v>
      </c>
      <c r="E355" s="36">
        <f ca="1">SUMIFS(СВЦЭМ!$I$40:$I$783,СВЦЭМ!$A$40:$A$783,$A355,СВЦЭМ!$B$39:$B$782,E$332)+'СЕТ СН'!$F$16</f>
        <v>0</v>
      </c>
      <c r="F355" s="36">
        <f ca="1">SUMIFS(СВЦЭМ!$I$40:$I$783,СВЦЭМ!$A$40:$A$783,$A355,СВЦЭМ!$B$39:$B$782,F$332)+'СЕТ СН'!$F$16</f>
        <v>0</v>
      </c>
      <c r="G355" s="36">
        <f ca="1">SUMIFS(СВЦЭМ!$I$40:$I$783,СВЦЭМ!$A$40:$A$783,$A355,СВЦЭМ!$B$39:$B$782,G$332)+'СЕТ СН'!$F$16</f>
        <v>0</v>
      </c>
      <c r="H355" s="36">
        <f ca="1">SUMIFS(СВЦЭМ!$I$40:$I$783,СВЦЭМ!$A$40:$A$783,$A355,СВЦЭМ!$B$39:$B$782,H$332)+'СЕТ СН'!$F$16</f>
        <v>0</v>
      </c>
      <c r="I355" s="36">
        <f ca="1">SUMIFS(СВЦЭМ!$I$40:$I$783,СВЦЭМ!$A$40:$A$783,$A355,СВЦЭМ!$B$39:$B$782,I$332)+'СЕТ СН'!$F$16</f>
        <v>0</v>
      </c>
      <c r="J355" s="36">
        <f ca="1">SUMIFS(СВЦЭМ!$I$40:$I$783,СВЦЭМ!$A$40:$A$783,$A355,СВЦЭМ!$B$39:$B$782,J$332)+'СЕТ СН'!$F$16</f>
        <v>0</v>
      </c>
      <c r="K355" s="36">
        <f ca="1">SUMIFS(СВЦЭМ!$I$40:$I$783,СВЦЭМ!$A$40:$A$783,$A355,СВЦЭМ!$B$39:$B$782,K$332)+'СЕТ СН'!$F$16</f>
        <v>0</v>
      </c>
      <c r="L355" s="36">
        <f ca="1">SUMIFS(СВЦЭМ!$I$40:$I$783,СВЦЭМ!$A$40:$A$783,$A355,СВЦЭМ!$B$39:$B$782,L$332)+'СЕТ СН'!$F$16</f>
        <v>0</v>
      </c>
      <c r="M355" s="36">
        <f ca="1">SUMIFS(СВЦЭМ!$I$40:$I$783,СВЦЭМ!$A$40:$A$783,$A355,СВЦЭМ!$B$39:$B$782,M$332)+'СЕТ СН'!$F$16</f>
        <v>0</v>
      </c>
      <c r="N355" s="36">
        <f ca="1">SUMIFS(СВЦЭМ!$I$40:$I$783,СВЦЭМ!$A$40:$A$783,$A355,СВЦЭМ!$B$39:$B$782,N$332)+'СЕТ СН'!$F$16</f>
        <v>0</v>
      </c>
      <c r="O355" s="36">
        <f ca="1">SUMIFS(СВЦЭМ!$I$40:$I$783,СВЦЭМ!$A$40:$A$783,$A355,СВЦЭМ!$B$39:$B$782,O$332)+'СЕТ СН'!$F$16</f>
        <v>0</v>
      </c>
      <c r="P355" s="36">
        <f ca="1">SUMIFS(СВЦЭМ!$I$40:$I$783,СВЦЭМ!$A$40:$A$783,$A355,СВЦЭМ!$B$39:$B$782,P$332)+'СЕТ СН'!$F$16</f>
        <v>0</v>
      </c>
      <c r="Q355" s="36">
        <f ca="1">SUMIFS(СВЦЭМ!$I$40:$I$783,СВЦЭМ!$A$40:$A$783,$A355,СВЦЭМ!$B$39:$B$782,Q$332)+'СЕТ СН'!$F$16</f>
        <v>0</v>
      </c>
      <c r="R355" s="36">
        <f ca="1">SUMIFS(СВЦЭМ!$I$40:$I$783,СВЦЭМ!$A$40:$A$783,$A355,СВЦЭМ!$B$39:$B$782,R$332)+'СЕТ СН'!$F$16</f>
        <v>0</v>
      </c>
      <c r="S355" s="36">
        <f ca="1">SUMIFS(СВЦЭМ!$I$40:$I$783,СВЦЭМ!$A$40:$A$783,$A355,СВЦЭМ!$B$39:$B$782,S$332)+'СЕТ СН'!$F$16</f>
        <v>0</v>
      </c>
      <c r="T355" s="36">
        <f ca="1">SUMIFS(СВЦЭМ!$I$40:$I$783,СВЦЭМ!$A$40:$A$783,$A355,СВЦЭМ!$B$39:$B$782,T$332)+'СЕТ СН'!$F$16</f>
        <v>0</v>
      </c>
      <c r="U355" s="36">
        <f ca="1">SUMIFS(СВЦЭМ!$I$40:$I$783,СВЦЭМ!$A$40:$A$783,$A355,СВЦЭМ!$B$39:$B$782,U$332)+'СЕТ СН'!$F$16</f>
        <v>0</v>
      </c>
      <c r="V355" s="36">
        <f ca="1">SUMIFS(СВЦЭМ!$I$40:$I$783,СВЦЭМ!$A$40:$A$783,$A355,СВЦЭМ!$B$39:$B$782,V$332)+'СЕТ СН'!$F$16</f>
        <v>0</v>
      </c>
      <c r="W355" s="36">
        <f ca="1">SUMIFS(СВЦЭМ!$I$40:$I$783,СВЦЭМ!$A$40:$A$783,$A355,СВЦЭМ!$B$39:$B$782,W$332)+'СЕТ СН'!$F$16</f>
        <v>0</v>
      </c>
      <c r="X355" s="36">
        <f ca="1">SUMIFS(СВЦЭМ!$I$40:$I$783,СВЦЭМ!$A$40:$A$783,$A355,СВЦЭМ!$B$39:$B$782,X$332)+'СЕТ СН'!$F$16</f>
        <v>0</v>
      </c>
      <c r="Y355" s="36">
        <f ca="1">SUMIFS(СВЦЭМ!$I$40:$I$783,СВЦЭМ!$A$40:$A$783,$A355,СВЦЭМ!$B$39:$B$782,Y$332)+'СЕТ СН'!$F$16</f>
        <v>0</v>
      </c>
    </row>
    <row r="356" spans="1:27" ht="15.75" hidden="1" x14ac:dyDescent="0.2">
      <c r="A356" s="35">
        <f t="shared" si="9"/>
        <v>44858</v>
      </c>
      <c r="B356" s="36">
        <f ca="1">SUMIFS(СВЦЭМ!$I$40:$I$783,СВЦЭМ!$A$40:$A$783,$A356,СВЦЭМ!$B$39:$B$782,B$332)+'СЕТ СН'!$F$16</f>
        <v>0</v>
      </c>
      <c r="C356" s="36">
        <f ca="1">SUMIFS(СВЦЭМ!$I$40:$I$783,СВЦЭМ!$A$40:$A$783,$A356,СВЦЭМ!$B$39:$B$782,C$332)+'СЕТ СН'!$F$16</f>
        <v>0</v>
      </c>
      <c r="D356" s="36">
        <f ca="1">SUMIFS(СВЦЭМ!$I$40:$I$783,СВЦЭМ!$A$40:$A$783,$A356,СВЦЭМ!$B$39:$B$782,D$332)+'СЕТ СН'!$F$16</f>
        <v>0</v>
      </c>
      <c r="E356" s="36">
        <f ca="1">SUMIFS(СВЦЭМ!$I$40:$I$783,СВЦЭМ!$A$40:$A$783,$A356,СВЦЭМ!$B$39:$B$782,E$332)+'СЕТ СН'!$F$16</f>
        <v>0</v>
      </c>
      <c r="F356" s="36">
        <f ca="1">SUMIFS(СВЦЭМ!$I$40:$I$783,СВЦЭМ!$A$40:$A$783,$A356,СВЦЭМ!$B$39:$B$782,F$332)+'СЕТ СН'!$F$16</f>
        <v>0</v>
      </c>
      <c r="G356" s="36">
        <f ca="1">SUMIFS(СВЦЭМ!$I$40:$I$783,СВЦЭМ!$A$40:$A$783,$A356,СВЦЭМ!$B$39:$B$782,G$332)+'СЕТ СН'!$F$16</f>
        <v>0</v>
      </c>
      <c r="H356" s="36">
        <f ca="1">SUMIFS(СВЦЭМ!$I$40:$I$783,СВЦЭМ!$A$40:$A$783,$A356,СВЦЭМ!$B$39:$B$782,H$332)+'СЕТ СН'!$F$16</f>
        <v>0</v>
      </c>
      <c r="I356" s="36">
        <f ca="1">SUMIFS(СВЦЭМ!$I$40:$I$783,СВЦЭМ!$A$40:$A$783,$A356,СВЦЭМ!$B$39:$B$782,I$332)+'СЕТ СН'!$F$16</f>
        <v>0</v>
      </c>
      <c r="J356" s="36">
        <f ca="1">SUMIFS(СВЦЭМ!$I$40:$I$783,СВЦЭМ!$A$40:$A$783,$A356,СВЦЭМ!$B$39:$B$782,J$332)+'СЕТ СН'!$F$16</f>
        <v>0</v>
      </c>
      <c r="K356" s="36">
        <f ca="1">SUMIFS(СВЦЭМ!$I$40:$I$783,СВЦЭМ!$A$40:$A$783,$A356,СВЦЭМ!$B$39:$B$782,K$332)+'СЕТ СН'!$F$16</f>
        <v>0</v>
      </c>
      <c r="L356" s="36">
        <f ca="1">SUMIFS(СВЦЭМ!$I$40:$I$783,СВЦЭМ!$A$40:$A$783,$A356,СВЦЭМ!$B$39:$B$782,L$332)+'СЕТ СН'!$F$16</f>
        <v>0</v>
      </c>
      <c r="M356" s="36">
        <f ca="1">SUMIFS(СВЦЭМ!$I$40:$I$783,СВЦЭМ!$A$40:$A$783,$A356,СВЦЭМ!$B$39:$B$782,M$332)+'СЕТ СН'!$F$16</f>
        <v>0</v>
      </c>
      <c r="N356" s="36">
        <f ca="1">SUMIFS(СВЦЭМ!$I$40:$I$783,СВЦЭМ!$A$40:$A$783,$A356,СВЦЭМ!$B$39:$B$782,N$332)+'СЕТ СН'!$F$16</f>
        <v>0</v>
      </c>
      <c r="O356" s="36">
        <f ca="1">SUMIFS(СВЦЭМ!$I$40:$I$783,СВЦЭМ!$A$40:$A$783,$A356,СВЦЭМ!$B$39:$B$782,O$332)+'СЕТ СН'!$F$16</f>
        <v>0</v>
      </c>
      <c r="P356" s="36">
        <f ca="1">SUMIFS(СВЦЭМ!$I$40:$I$783,СВЦЭМ!$A$40:$A$783,$A356,СВЦЭМ!$B$39:$B$782,P$332)+'СЕТ СН'!$F$16</f>
        <v>0</v>
      </c>
      <c r="Q356" s="36">
        <f ca="1">SUMIFS(СВЦЭМ!$I$40:$I$783,СВЦЭМ!$A$40:$A$783,$A356,СВЦЭМ!$B$39:$B$782,Q$332)+'СЕТ СН'!$F$16</f>
        <v>0</v>
      </c>
      <c r="R356" s="36">
        <f ca="1">SUMIFS(СВЦЭМ!$I$40:$I$783,СВЦЭМ!$A$40:$A$783,$A356,СВЦЭМ!$B$39:$B$782,R$332)+'СЕТ СН'!$F$16</f>
        <v>0</v>
      </c>
      <c r="S356" s="36">
        <f ca="1">SUMIFS(СВЦЭМ!$I$40:$I$783,СВЦЭМ!$A$40:$A$783,$A356,СВЦЭМ!$B$39:$B$782,S$332)+'СЕТ СН'!$F$16</f>
        <v>0</v>
      </c>
      <c r="T356" s="36">
        <f ca="1">SUMIFS(СВЦЭМ!$I$40:$I$783,СВЦЭМ!$A$40:$A$783,$A356,СВЦЭМ!$B$39:$B$782,T$332)+'СЕТ СН'!$F$16</f>
        <v>0</v>
      </c>
      <c r="U356" s="36">
        <f ca="1">SUMIFS(СВЦЭМ!$I$40:$I$783,СВЦЭМ!$A$40:$A$783,$A356,СВЦЭМ!$B$39:$B$782,U$332)+'СЕТ СН'!$F$16</f>
        <v>0</v>
      </c>
      <c r="V356" s="36">
        <f ca="1">SUMIFS(СВЦЭМ!$I$40:$I$783,СВЦЭМ!$A$40:$A$783,$A356,СВЦЭМ!$B$39:$B$782,V$332)+'СЕТ СН'!$F$16</f>
        <v>0</v>
      </c>
      <c r="W356" s="36">
        <f ca="1">SUMIFS(СВЦЭМ!$I$40:$I$783,СВЦЭМ!$A$40:$A$783,$A356,СВЦЭМ!$B$39:$B$782,W$332)+'СЕТ СН'!$F$16</f>
        <v>0</v>
      </c>
      <c r="X356" s="36">
        <f ca="1">SUMIFS(СВЦЭМ!$I$40:$I$783,СВЦЭМ!$A$40:$A$783,$A356,СВЦЭМ!$B$39:$B$782,X$332)+'СЕТ СН'!$F$16</f>
        <v>0</v>
      </c>
      <c r="Y356" s="36">
        <f ca="1">SUMIFS(СВЦЭМ!$I$40:$I$783,СВЦЭМ!$A$40:$A$783,$A356,СВЦЭМ!$B$39:$B$782,Y$332)+'СЕТ СН'!$F$16</f>
        <v>0</v>
      </c>
    </row>
    <row r="357" spans="1:27" ht="15.75" hidden="1" x14ac:dyDescent="0.2">
      <c r="A357" s="35">
        <f t="shared" si="9"/>
        <v>44859</v>
      </c>
      <c r="B357" s="36">
        <f ca="1">SUMIFS(СВЦЭМ!$I$40:$I$783,СВЦЭМ!$A$40:$A$783,$A357,СВЦЭМ!$B$39:$B$782,B$332)+'СЕТ СН'!$F$16</f>
        <v>0</v>
      </c>
      <c r="C357" s="36">
        <f ca="1">SUMIFS(СВЦЭМ!$I$40:$I$783,СВЦЭМ!$A$40:$A$783,$A357,СВЦЭМ!$B$39:$B$782,C$332)+'СЕТ СН'!$F$16</f>
        <v>0</v>
      </c>
      <c r="D357" s="36">
        <f ca="1">SUMIFS(СВЦЭМ!$I$40:$I$783,СВЦЭМ!$A$40:$A$783,$A357,СВЦЭМ!$B$39:$B$782,D$332)+'СЕТ СН'!$F$16</f>
        <v>0</v>
      </c>
      <c r="E357" s="36">
        <f ca="1">SUMIFS(СВЦЭМ!$I$40:$I$783,СВЦЭМ!$A$40:$A$783,$A357,СВЦЭМ!$B$39:$B$782,E$332)+'СЕТ СН'!$F$16</f>
        <v>0</v>
      </c>
      <c r="F357" s="36">
        <f ca="1">SUMIFS(СВЦЭМ!$I$40:$I$783,СВЦЭМ!$A$40:$A$783,$A357,СВЦЭМ!$B$39:$B$782,F$332)+'СЕТ СН'!$F$16</f>
        <v>0</v>
      </c>
      <c r="G357" s="36">
        <f ca="1">SUMIFS(СВЦЭМ!$I$40:$I$783,СВЦЭМ!$A$40:$A$783,$A357,СВЦЭМ!$B$39:$B$782,G$332)+'СЕТ СН'!$F$16</f>
        <v>0</v>
      </c>
      <c r="H357" s="36">
        <f ca="1">SUMIFS(СВЦЭМ!$I$40:$I$783,СВЦЭМ!$A$40:$A$783,$A357,СВЦЭМ!$B$39:$B$782,H$332)+'СЕТ СН'!$F$16</f>
        <v>0</v>
      </c>
      <c r="I357" s="36">
        <f ca="1">SUMIFS(СВЦЭМ!$I$40:$I$783,СВЦЭМ!$A$40:$A$783,$A357,СВЦЭМ!$B$39:$B$782,I$332)+'СЕТ СН'!$F$16</f>
        <v>0</v>
      </c>
      <c r="J357" s="36">
        <f ca="1">SUMIFS(СВЦЭМ!$I$40:$I$783,СВЦЭМ!$A$40:$A$783,$A357,СВЦЭМ!$B$39:$B$782,J$332)+'СЕТ СН'!$F$16</f>
        <v>0</v>
      </c>
      <c r="K357" s="36">
        <f ca="1">SUMIFS(СВЦЭМ!$I$40:$I$783,СВЦЭМ!$A$40:$A$783,$A357,СВЦЭМ!$B$39:$B$782,K$332)+'СЕТ СН'!$F$16</f>
        <v>0</v>
      </c>
      <c r="L357" s="36">
        <f ca="1">SUMIFS(СВЦЭМ!$I$40:$I$783,СВЦЭМ!$A$40:$A$783,$A357,СВЦЭМ!$B$39:$B$782,L$332)+'СЕТ СН'!$F$16</f>
        <v>0</v>
      </c>
      <c r="M357" s="36">
        <f ca="1">SUMIFS(СВЦЭМ!$I$40:$I$783,СВЦЭМ!$A$40:$A$783,$A357,СВЦЭМ!$B$39:$B$782,M$332)+'СЕТ СН'!$F$16</f>
        <v>0</v>
      </c>
      <c r="N357" s="36">
        <f ca="1">SUMIFS(СВЦЭМ!$I$40:$I$783,СВЦЭМ!$A$40:$A$783,$A357,СВЦЭМ!$B$39:$B$782,N$332)+'СЕТ СН'!$F$16</f>
        <v>0</v>
      </c>
      <c r="O357" s="36">
        <f ca="1">SUMIFS(СВЦЭМ!$I$40:$I$783,СВЦЭМ!$A$40:$A$783,$A357,СВЦЭМ!$B$39:$B$782,O$332)+'СЕТ СН'!$F$16</f>
        <v>0</v>
      </c>
      <c r="P357" s="36">
        <f ca="1">SUMIFS(СВЦЭМ!$I$40:$I$783,СВЦЭМ!$A$40:$A$783,$A357,СВЦЭМ!$B$39:$B$782,P$332)+'СЕТ СН'!$F$16</f>
        <v>0</v>
      </c>
      <c r="Q357" s="36">
        <f ca="1">SUMIFS(СВЦЭМ!$I$40:$I$783,СВЦЭМ!$A$40:$A$783,$A357,СВЦЭМ!$B$39:$B$782,Q$332)+'СЕТ СН'!$F$16</f>
        <v>0</v>
      </c>
      <c r="R357" s="36">
        <f ca="1">SUMIFS(СВЦЭМ!$I$40:$I$783,СВЦЭМ!$A$40:$A$783,$A357,СВЦЭМ!$B$39:$B$782,R$332)+'СЕТ СН'!$F$16</f>
        <v>0</v>
      </c>
      <c r="S357" s="36">
        <f ca="1">SUMIFS(СВЦЭМ!$I$40:$I$783,СВЦЭМ!$A$40:$A$783,$A357,СВЦЭМ!$B$39:$B$782,S$332)+'СЕТ СН'!$F$16</f>
        <v>0</v>
      </c>
      <c r="T357" s="36">
        <f ca="1">SUMIFS(СВЦЭМ!$I$40:$I$783,СВЦЭМ!$A$40:$A$783,$A357,СВЦЭМ!$B$39:$B$782,T$332)+'СЕТ СН'!$F$16</f>
        <v>0</v>
      </c>
      <c r="U357" s="36">
        <f ca="1">SUMIFS(СВЦЭМ!$I$40:$I$783,СВЦЭМ!$A$40:$A$783,$A357,СВЦЭМ!$B$39:$B$782,U$332)+'СЕТ СН'!$F$16</f>
        <v>0</v>
      </c>
      <c r="V357" s="36">
        <f ca="1">SUMIFS(СВЦЭМ!$I$40:$I$783,СВЦЭМ!$A$40:$A$783,$A357,СВЦЭМ!$B$39:$B$782,V$332)+'СЕТ СН'!$F$16</f>
        <v>0</v>
      </c>
      <c r="W357" s="36">
        <f ca="1">SUMIFS(СВЦЭМ!$I$40:$I$783,СВЦЭМ!$A$40:$A$783,$A357,СВЦЭМ!$B$39:$B$782,W$332)+'СЕТ СН'!$F$16</f>
        <v>0</v>
      </c>
      <c r="X357" s="36">
        <f ca="1">SUMIFS(СВЦЭМ!$I$40:$I$783,СВЦЭМ!$A$40:$A$783,$A357,СВЦЭМ!$B$39:$B$782,X$332)+'СЕТ СН'!$F$16</f>
        <v>0</v>
      </c>
      <c r="Y357" s="36">
        <f ca="1">SUMIFS(СВЦЭМ!$I$40:$I$783,СВЦЭМ!$A$40:$A$783,$A357,СВЦЭМ!$B$39:$B$782,Y$332)+'СЕТ СН'!$F$16</f>
        <v>0</v>
      </c>
    </row>
    <row r="358" spans="1:27" ht="15.75" hidden="1" x14ac:dyDescent="0.2">
      <c r="A358" s="35">
        <f t="shared" si="9"/>
        <v>44860</v>
      </c>
      <c r="B358" s="36">
        <f ca="1">SUMIFS(СВЦЭМ!$I$40:$I$783,СВЦЭМ!$A$40:$A$783,$A358,СВЦЭМ!$B$39:$B$782,B$332)+'СЕТ СН'!$F$16</f>
        <v>0</v>
      </c>
      <c r="C358" s="36">
        <f ca="1">SUMIFS(СВЦЭМ!$I$40:$I$783,СВЦЭМ!$A$40:$A$783,$A358,СВЦЭМ!$B$39:$B$782,C$332)+'СЕТ СН'!$F$16</f>
        <v>0</v>
      </c>
      <c r="D358" s="36">
        <f ca="1">SUMIFS(СВЦЭМ!$I$40:$I$783,СВЦЭМ!$A$40:$A$783,$A358,СВЦЭМ!$B$39:$B$782,D$332)+'СЕТ СН'!$F$16</f>
        <v>0</v>
      </c>
      <c r="E358" s="36">
        <f ca="1">SUMIFS(СВЦЭМ!$I$40:$I$783,СВЦЭМ!$A$40:$A$783,$A358,СВЦЭМ!$B$39:$B$782,E$332)+'СЕТ СН'!$F$16</f>
        <v>0</v>
      </c>
      <c r="F358" s="36">
        <f ca="1">SUMIFS(СВЦЭМ!$I$40:$I$783,СВЦЭМ!$A$40:$A$783,$A358,СВЦЭМ!$B$39:$B$782,F$332)+'СЕТ СН'!$F$16</f>
        <v>0</v>
      </c>
      <c r="G358" s="36">
        <f ca="1">SUMIFS(СВЦЭМ!$I$40:$I$783,СВЦЭМ!$A$40:$A$783,$A358,СВЦЭМ!$B$39:$B$782,G$332)+'СЕТ СН'!$F$16</f>
        <v>0</v>
      </c>
      <c r="H358" s="36">
        <f ca="1">SUMIFS(СВЦЭМ!$I$40:$I$783,СВЦЭМ!$A$40:$A$783,$A358,СВЦЭМ!$B$39:$B$782,H$332)+'СЕТ СН'!$F$16</f>
        <v>0</v>
      </c>
      <c r="I358" s="36">
        <f ca="1">SUMIFS(СВЦЭМ!$I$40:$I$783,СВЦЭМ!$A$40:$A$783,$A358,СВЦЭМ!$B$39:$B$782,I$332)+'СЕТ СН'!$F$16</f>
        <v>0</v>
      </c>
      <c r="J358" s="36">
        <f ca="1">SUMIFS(СВЦЭМ!$I$40:$I$783,СВЦЭМ!$A$40:$A$783,$A358,СВЦЭМ!$B$39:$B$782,J$332)+'СЕТ СН'!$F$16</f>
        <v>0</v>
      </c>
      <c r="K358" s="36">
        <f ca="1">SUMIFS(СВЦЭМ!$I$40:$I$783,СВЦЭМ!$A$40:$A$783,$A358,СВЦЭМ!$B$39:$B$782,K$332)+'СЕТ СН'!$F$16</f>
        <v>0</v>
      </c>
      <c r="L358" s="36">
        <f ca="1">SUMIFS(СВЦЭМ!$I$40:$I$783,СВЦЭМ!$A$40:$A$783,$A358,СВЦЭМ!$B$39:$B$782,L$332)+'СЕТ СН'!$F$16</f>
        <v>0</v>
      </c>
      <c r="M358" s="36">
        <f ca="1">SUMIFS(СВЦЭМ!$I$40:$I$783,СВЦЭМ!$A$40:$A$783,$A358,СВЦЭМ!$B$39:$B$782,M$332)+'СЕТ СН'!$F$16</f>
        <v>0</v>
      </c>
      <c r="N358" s="36">
        <f ca="1">SUMIFS(СВЦЭМ!$I$40:$I$783,СВЦЭМ!$A$40:$A$783,$A358,СВЦЭМ!$B$39:$B$782,N$332)+'СЕТ СН'!$F$16</f>
        <v>0</v>
      </c>
      <c r="O358" s="36">
        <f ca="1">SUMIFS(СВЦЭМ!$I$40:$I$783,СВЦЭМ!$A$40:$A$783,$A358,СВЦЭМ!$B$39:$B$782,O$332)+'СЕТ СН'!$F$16</f>
        <v>0</v>
      </c>
      <c r="P358" s="36">
        <f ca="1">SUMIFS(СВЦЭМ!$I$40:$I$783,СВЦЭМ!$A$40:$A$783,$A358,СВЦЭМ!$B$39:$B$782,P$332)+'СЕТ СН'!$F$16</f>
        <v>0</v>
      </c>
      <c r="Q358" s="36">
        <f ca="1">SUMIFS(СВЦЭМ!$I$40:$I$783,СВЦЭМ!$A$40:$A$783,$A358,СВЦЭМ!$B$39:$B$782,Q$332)+'СЕТ СН'!$F$16</f>
        <v>0</v>
      </c>
      <c r="R358" s="36">
        <f ca="1">SUMIFS(СВЦЭМ!$I$40:$I$783,СВЦЭМ!$A$40:$A$783,$A358,СВЦЭМ!$B$39:$B$782,R$332)+'СЕТ СН'!$F$16</f>
        <v>0</v>
      </c>
      <c r="S358" s="36">
        <f ca="1">SUMIFS(СВЦЭМ!$I$40:$I$783,СВЦЭМ!$A$40:$A$783,$A358,СВЦЭМ!$B$39:$B$782,S$332)+'СЕТ СН'!$F$16</f>
        <v>0</v>
      </c>
      <c r="T358" s="36">
        <f ca="1">SUMIFS(СВЦЭМ!$I$40:$I$783,СВЦЭМ!$A$40:$A$783,$A358,СВЦЭМ!$B$39:$B$782,T$332)+'СЕТ СН'!$F$16</f>
        <v>0</v>
      </c>
      <c r="U358" s="36">
        <f ca="1">SUMIFS(СВЦЭМ!$I$40:$I$783,СВЦЭМ!$A$40:$A$783,$A358,СВЦЭМ!$B$39:$B$782,U$332)+'СЕТ СН'!$F$16</f>
        <v>0</v>
      </c>
      <c r="V358" s="36">
        <f ca="1">SUMIFS(СВЦЭМ!$I$40:$I$783,СВЦЭМ!$A$40:$A$783,$A358,СВЦЭМ!$B$39:$B$782,V$332)+'СЕТ СН'!$F$16</f>
        <v>0</v>
      </c>
      <c r="W358" s="36">
        <f ca="1">SUMIFS(СВЦЭМ!$I$40:$I$783,СВЦЭМ!$A$40:$A$783,$A358,СВЦЭМ!$B$39:$B$782,W$332)+'СЕТ СН'!$F$16</f>
        <v>0</v>
      </c>
      <c r="X358" s="36">
        <f ca="1">SUMIFS(СВЦЭМ!$I$40:$I$783,СВЦЭМ!$A$40:$A$783,$A358,СВЦЭМ!$B$39:$B$782,X$332)+'СЕТ СН'!$F$16</f>
        <v>0</v>
      </c>
      <c r="Y358" s="36">
        <f ca="1">SUMIFS(СВЦЭМ!$I$40:$I$783,СВЦЭМ!$A$40:$A$783,$A358,СВЦЭМ!$B$39:$B$782,Y$332)+'СЕТ СН'!$F$16</f>
        <v>0</v>
      </c>
    </row>
    <row r="359" spans="1:27" ht="15.75" hidden="1" x14ac:dyDescent="0.2">
      <c r="A359" s="35">
        <f t="shared" si="9"/>
        <v>44861</v>
      </c>
      <c r="B359" s="36">
        <f ca="1">SUMIFS(СВЦЭМ!$I$40:$I$783,СВЦЭМ!$A$40:$A$783,$A359,СВЦЭМ!$B$39:$B$782,B$332)+'СЕТ СН'!$F$16</f>
        <v>0</v>
      </c>
      <c r="C359" s="36">
        <f ca="1">SUMIFS(СВЦЭМ!$I$40:$I$783,СВЦЭМ!$A$40:$A$783,$A359,СВЦЭМ!$B$39:$B$782,C$332)+'СЕТ СН'!$F$16</f>
        <v>0</v>
      </c>
      <c r="D359" s="36">
        <f ca="1">SUMIFS(СВЦЭМ!$I$40:$I$783,СВЦЭМ!$A$40:$A$783,$A359,СВЦЭМ!$B$39:$B$782,D$332)+'СЕТ СН'!$F$16</f>
        <v>0</v>
      </c>
      <c r="E359" s="36">
        <f ca="1">SUMIFS(СВЦЭМ!$I$40:$I$783,СВЦЭМ!$A$40:$A$783,$A359,СВЦЭМ!$B$39:$B$782,E$332)+'СЕТ СН'!$F$16</f>
        <v>0</v>
      </c>
      <c r="F359" s="36">
        <f ca="1">SUMIFS(СВЦЭМ!$I$40:$I$783,СВЦЭМ!$A$40:$A$783,$A359,СВЦЭМ!$B$39:$B$782,F$332)+'СЕТ СН'!$F$16</f>
        <v>0</v>
      </c>
      <c r="G359" s="36">
        <f ca="1">SUMIFS(СВЦЭМ!$I$40:$I$783,СВЦЭМ!$A$40:$A$783,$A359,СВЦЭМ!$B$39:$B$782,G$332)+'СЕТ СН'!$F$16</f>
        <v>0</v>
      </c>
      <c r="H359" s="36">
        <f ca="1">SUMIFS(СВЦЭМ!$I$40:$I$783,СВЦЭМ!$A$40:$A$783,$A359,СВЦЭМ!$B$39:$B$782,H$332)+'СЕТ СН'!$F$16</f>
        <v>0</v>
      </c>
      <c r="I359" s="36">
        <f ca="1">SUMIFS(СВЦЭМ!$I$40:$I$783,СВЦЭМ!$A$40:$A$783,$A359,СВЦЭМ!$B$39:$B$782,I$332)+'СЕТ СН'!$F$16</f>
        <v>0</v>
      </c>
      <c r="J359" s="36">
        <f ca="1">SUMIFS(СВЦЭМ!$I$40:$I$783,СВЦЭМ!$A$40:$A$783,$A359,СВЦЭМ!$B$39:$B$782,J$332)+'СЕТ СН'!$F$16</f>
        <v>0</v>
      </c>
      <c r="K359" s="36">
        <f ca="1">SUMIFS(СВЦЭМ!$I$40:$I$783,СВЦЭМ!$A$40:$A$783,$A359,СВЦЭМ!$B$39:$B$782,K$332)+'СЕТ СН'!$F$16</f>
        <v>0</v>
      </c>
      <c r="L359" s="36">
        <f ca="1">SUMIFS(СВЦЭМ!$I$40:$I$783,СВЦЭМ!$A$40:$A$783,$A359,СВЦЭМ!$B$39:$B$782,L$332)+'СЕТ СН'!$F$16</f>
        <v>0</v>
      </c>
      <c r="M359" s="36">
        <f ca="1">SUMIFS(СВЦЭМ!$I$40:$I$783,СВЦЭМ!$A$40:$A$783,$A359,СВЦЭМ!$B$39:$B$782,M$332)+'СЕТ СН'!$F$16</f>
        <v>0</v>
      </c>
      <c r="N359" s="36">
        <f ca="1">SUMIFS(СВЦЭМ!$I$40:$I$783,СВЦЭМ!$A$40:$A$783,$A359,СВЦЭМ!$B$39:$B$782,N$332)+'СЕТ СН'!$F$16</f>
        <v>0</v>
      </c>
      <c r="O359" s="36">
        <f ca="1">SUMIFS(СВЦЭМ!$I$40:$I$783,СВЦЭМ!$A$40:$A$783,$A359,СВЦЭМ!$B$39:$B$782,O$332)+'СЕТ СН'!$F$16</f>
        <v>0</v>
      </c>
      <c r="P359" s="36">
        <f ca="1">SUMIFS(СВЦЭМ!$I$40:$I$783,СВЦЭМ!$A$40:$A$783,$A359,СВЦЭМ!$B$39:$B$782,P$332)+'СЕТ СН'!$F$16</f>
        <v>0</v>
      </c>
      <c r="Q359" s="36">
        <f ca="1">SUMIFS(СВЦЭМ!$I$40:$I$783,СВЦЭМ!$A$40:$A$783,$A359,СВЦЭМ!$B$39:$B$782,Q$332)+'СЕТ СН'!$F$16</f>
        <v>0</v>
      </c>
      <c r="R359" s="36">
        <f ca="1">SUMIFS(СВЦЭМ!$I$40:$I$783,СВЦЭМ!$A$40:$A$783,$A359,СВЦЭМ!$B$39:$B$782,R$332)+'СЕТ СН'!$F$16</f>
        <v>0</v>
      </c>
      <c r="S359" s="36">
        <f ca="1">SUMIFS(СВЦЭМ!$I$40:$I$783,СВЦЭМ!$A$40:$A$783,$A359,СВЦЭМ!$B$39:$B$782,S$332)+'СЕТ СН'!$F$16</f>
        <v>0</v>
      </c>
      <c r="T359" s="36">
        <f ca="1">SUMIFS(СВЦЭМ!$I$40:$I$783,СВЦЭМ!$A$40:$A$783,$A359,СВЦЭМ!$B$39:$B$782,T$332)+'СЕТ СН'!$F$16</f>
        <v>0</v>
      </c>
      <c r="U359" s="36">
        <f ca="1">SUMIFS(СВЦЭМ!$I$40:$I$783,СВЦЭМ!$A$40:$A$783,$A359,СВЦЭМ!$B$39:$B$782,U$332)+'СЕТ СН'!$F$16</f>
        <v>0</v>
      </c>
      <c r="V359" s="36">
        <f ca="1">SUMIFS(СВЦЭМ!$I$40:$I$783,СВЦЭМ!$A$40:$A$783,$A359,СВЦЭМ!$B$39:$B$782,V$332)+'СЕТ СН'!$F$16</f>
        <v>0</v>
      </c>
      <c r="W359" s="36">
        <f ca="1">SUMIFS(СВЦЭМ!$I$40:$I$783,СВЦЭМ!$A$40:$A$783,$A359,СВЦЭМ!$B$39:$B$782,W$332)+'СЕТ СН'!$F$16</f>
        <v>0</v>
      </c>
      <c r="X359" s="36">
        <f ca="1">SUMIFS(СВЦЭМ!$I$40:$I$783,СВЦЭМ!$A$40:$A$783,$A359,СВЦЭМ!$B$39:$B$782,X$332)+'СЕТ СН'!$F$16</f>
        <v>0</v>
      </c>
      <c r="Y359" s="36">
        <f ca="1">SUMIFS(СВЦЭМ!$I$40:$I$783,СВЦЭМ!$A$40:$A$783,$A359,СВЦЭМ!$B$39:$B$782,Y$332)+'СЕТ СН'!$F$16</f>
        <v>0</v>
      </c>
    </row>
    <row r="360" spans="1:27" ht="15.75" hidden="1" x14ac:dyDescent="0.2">
      <c r="A360" s="35">
        <f t="shared" si="9"/>
        <v>44862</v>
      </c>
      <c r="B360" s="36">
        <f ca="1">SUMIFS(СВЦЭМ!$I$40:$I$783,СВЦЭМ!$A$40:$A$783,$A360,СВЦЭМ!$B$39:$B$782,B$332)+'СЕТ СН'!$F$16</f>
        <v>0</v>
      </c>
      <c r="C360" s="36">
        <f ca="1">SUMIFS(СВЦЭМ!$I$40:$I$783,СВЦЭМ!$A$40:$A$783,$A360,СВЦЭМ!$B$39:$B$782,C$332)+'СЕТ СН'!$F$16</f>
        <v>0</v>
      </c>
      <c r="D360" s="36">
        <f ca="1">SUMIFS(СВЦЭМ!$I$40:$I$783,СВЦЭМ!$A$40:$A$783,$A360,СВЦЭМ!$B$39:$B$782,D$332)+'СЕТ СН'!$F$16</f>
        <v>0</v>
      </c>
      <c r="E360" s="36">
        <f ca="1">SUMIFS(СВЦЭМ!$I$40:$I$783,СВЦЭМ!$A$40:$A$783,$A360,СВЦЭМ!$B$39:$B$782,E$332)+'СЕТ СН'!$F$16</f>
        <v>0</v>
      </c>
      <c r="F360" s="36">
        <f ca="1">SUMIFS(СВЦЭМ!$I$40:$I$783,СВЦЭМ!$A$40:$A$783,$A360,СВЦЭМ!$B$39:$B$782,F$332)+'СЕТ СН'!$F$16</f>
        <v>0</v>
      </c>
      <c r="G360" s="36">
        <f ca="1">SUMIFS(СВЦЭМ!$I$40:$I$783,СВЦЭМ!$A$40:$A$783,$A360,СВЦЭМ!$B$39:$B$782,G$332)+'СЕТ СН'!$F$16</f>
        <v>0</v>
      </c>
      <c r="H360" s="36">
        <f ca="1">SUMIFS(СВЦЭМ!$I$40:$I$783,СВЦЭМ!$A$40:$A$783,$A360,СВЦЭМ!$B$39:$B$782,H$332)+'СЕТ СН'!$F$16</f>
        <v>0</v>
      </c>
      <c r="I360" s="36">
        <f ca="1">SUMIFS(СВЦЭМ!$I$40:$I$783,СВЦЭМ!$A$40:$A$783,$A360,СВЦЭМ!$B$39:$B$782,I$332)+'СЕТ СН'!$F$16</f>
        <v>0</v>
      </c>
      <c r="J360" s="36">
        <f ca="1">SUMIFS(СВЦЭМ!$I$40:$I$783,СВЦЭМ!$A$40:$A$783,$A360,СВЦЭМ!$B$39:$B$782,J$332)+'СЕТ СН'!$F$16</f>
        <v>0</v>
      </c>
      <c r="K360" s="36">
        <f ca="1">SUMIFS(СВЦЭМ!$I$40:$I$783,СВЦЭМ!$A$40:$A$783,$A360,СВЦЭМ!$B$39:$B$782,K$332)+'СЕТ СН'!$F$16</f>
        <v>0</v>
      </c>
      <c r="L360" s="36">
        <f ca="1">SUMIFS(СВЦЭМ!$I$40:$I$783,СВЦЭМ!$A$40:$A$783,$A360,СВЦЭМ!$B$39:$B$782,L$332)+'СЕТ СН'!$F$16</f>
        <v>0</v>
      </c>
      <c r="M360" s="36">
        <f ca="1">SUMIFS(СВЦЭМ!$I$40:$I$783,СВЦЭМ!$A$40:$A$783,$A360,СВЦЭМ!$B$39:$B$782,M$332)+'СЕТ СН'!$F$16</f>
        <v>0</v>
      </c>
      <c r="N360" s="36">
        <f ca="1">SUMIFS(СВЦЭМ!$I$40:$I$783,СВЦЭМ!$A$40:$A$783,$A360,СВЦЭМ!$B$39:$B$782,N$332)+'СЕТ СН'!$F$16</f>
        <v>0</v>
      </c>
      <c r="O360" s="36">
        <f ca="1">SUMIFS(СВЦЭМ!$I$40:$I$783,СВЦЭМ!$A$40:$A$783,$A360,СВЦЭМ!$B$39:$B$782,O$332)+'СЕТ СН'!$F$16</f>
        <v>0</v>
      </c>
      <c r="P360" s="36">
        <f ca="1">SUMIFS(СВЦЭМ!$I$40:$I$783,СВЦЭМ!$A$40:$A$783,$A360,СВЦЭМ!$B$39:$B$782,P$332)+'СЕТ СН'!$F$16</f>
        <v>0</v>
      </c>
      <c r="Q360" s="36">
        <f ca="1">SUMIFS(СВЦЭМ!$I$40:$I$783,СВЦЭМ!$A$40:$A$783,$A360,СВЦЭМ!$B$39:$B$782,Q$332)+'СЕТ СН'!$F$16</f>
        <v>0</v>
      </c>
      <c r="R360" s="36">
        <f ca="1">SUMIFS(СВЦЭМ!$I$40:$I$783,СВЦЭМ!$A$40:$A$783,$A360,СВЦЭМ!$B$39:$B$782,R$332)+'СЕТ СН'!$F$16</f>
        <v>0</v>
      </c>
      <c r="S360" s="36">
        <f ca="1">SUMIFS(СВЦЭМ!$I$40:$I$783,СВЦЭМ!$A$40:$A$783,$A360,СВЦЭМ!$B$39:$B$782,S$332)+'СЕТ СН'!$F$16</f>
        <v>0</v>
      </c>
      <c r="T360" s="36">
        <f ca="1">SUMIFS(СВЦЭМ!$I$40:$I$783,СВЦЭМ!$A$40:$A$783,$A360,СВЦЭМ!$B$39:$B$782,T$332)+'СЕТ СН'!$F$16</f>
        <v>0</v>
      </c>
      <c r="U360" s="36">
        <f ca="1">SUMIFS(СВЦЭМ!$I$40:$I$783,СВЦЭМ!$A$40:$A$783,$A360,СВЦЭМ!$B$39:$B$782,U$332)+'СЕТ СН'!$F$16</f>
        <v>0</v>
      </c>
      <c r="V360" s="36">
        <f ca="1">SUMIFS(СВЦЭМ!$I$40:$I$783,СВЦЭМ!$A$40:$A$783,$A360,СВЦЭМ!$B$39:$B$782,V$332)+'СЕТ СН'!$F$16</f>
        <v>0</v>
      </c>
      <c r="W360" s="36">
        <f ca="1">SUMIFS(СВЦЭМ!$I$40:$I$783,СВЦЭМ!$A$40:$A$783,$A360,СВЦЭМ!$B$39:$B$782,W$332)+'СЕТ СН'!$F$16</f>
        <v>0</v>
      </c>
      <c r="X360" s="36">
        <f ca="1">SUMIFS(СВЦЭМ!$I$40:$I$783,СВЦЭМ!$A$40:$A$783,$A360,СВЦЭМ!$B$39:$B$782,X$332)+'СЕТ СН'!$F$16</f>
        <v>0</v>
      </c>
      <c r="Y360" s="36">
        <f ca="1">SUMIFS(СВЦЭМ!$I$40:$I$783,СВЦЭМ!$A$40:$A$783,$A360,СВЦЭМ!$B$39:$B$782,Y$332)+'СЕТ СН'!$F$16</f>
        <v>0</v>
      </c>
    </row>
    <row r="361" spans="1:27" ht="15.75" hidden="1" x14ac:dyDescent="0.2">
      <c r="A361" s="35">
        <f t="shared" si="9"/>
        <v>44863</v>
      </c>
      <c r="B361" s="36">
        <f ca="1">SUMIFS(СВЦЭМ!$I$40:$I$783,СВЦЭМ!$A$40:$A$783,$A361,СВЦЭМ!$B$39:$B$782,B$332)+'СЕТ СН'!$F$16</f>
        <v>0</v>
      </c>
      <c r="C361" s="36">
        <f ca="1">SUMIFS(СВЦЭМ!$I$40:$I$783,СВЦЭМ!$A$40:$A$783,$A361,СВЦЭМ!$B$39:$B$782,C$332)+'СЕТ СН'!$F$16</f>
        <v>0</v>
      </c>
      <c r="D361" s="36">
        <f ca="1">SUMIFS(СВЦЭМ!$I$40:$I$783,СВЦЭМ!$A$40:$A$783,$A361,СВЦЭМ!$B$39:$B$782,D$332)+'СЕТ СН'!$F$16</f>
        <v>0</v>
      </c>
      <c r="E361" s="36">
        <f ca="1">SUMIFS(СВЦЭМ!$I$40:$I$783,СВЦЭМ!$A$40:$A$783,$A361,СВЦЭМ!$B$39:$B$782,E$332)+'СЕТ СН'!$F$16</f>
        <v>0</v>
      </c>
      <c r="F361" s="36">
        <f ca="1">SUMIFS(СВЦЭМ!$I$40:$I$783,СВЦЭМ!$A$40:$A$783,$A361,СВЦЭМ!$B$39:$B$782,F$332)+'СЕТ СН'!$F$16</f>
        <v>0</v>
      </c>
      <c r="G361" s="36">
        <f ca="1">SUMIFS(СВЦЭМ!$I$40:$I$783,СВЦЭМ!$A$40:$A$783,$A361,СВЦЭМ!$B$39:$B$782,G$332)+'СЕТ СН'!$F$16</f>
        <v>0</v>
      </c>
      <c r="H361" s="36">
        <f ca="1">SUMIFS(СВЦЭМ!$I$40:$I$783,СВЦЭМ!$A$40:$A$783,$A361,СВЦЭМ!$B$39:$B$782,H$332)+'СЕТ СН'!$F$16</f>
        <v>0</v>
      </c>
      <c r="I361" s="36">
        <f ca="1">SUMIFS(СВЦЭМ!$I$40:$I$783,СВЦЭМ!$A$40:$A$783,$A361,СВЦЭМ!$B$39:$B$782,I$332)+'СЕТ СН'!$F$16</f>
        <v>0</v>
      </c>
      <c r="J361" s="36">
        <f ca="1">SUMIFS(СВЦЭМ!$I$40:$I$783,СВЦЭМ!$A$40:$A$783,$A361,СВЦЭМ!$B$39:$B$782,J$332)+'СЕТ СН'!$F$16</f>
        <v>0</v>
      </c>
      <c r="K361" s="36">
        <f ca="1">SUMIFS(СВЦЭМ!$I$40:$I$783,СВЦЭМ!$A$40:$A$783,$A361,СВЦЭМ!$B$39:$B$782,K$332)+'СЕТ СН'!$F$16</f>
        <v>0</v>
      </c>
      <c r="L361" s="36">
        <f ca="1">SUMIFS(СВЦЭМ!$I$40:$I$783,СВЦЭМ!$A$40:$A$783,$A361,СВЦЭМ!$B$39:$B$782,L$332)+'СЕТ СН'!$F$16</f>
        <v>0</v>
      </c>
      <c r="M361" s="36">
        <f ca="1">SUMIFS(СВЦЭМ!$I$40:$I$783,СВЦЭМ!$A$40:$A$783,$A361,СВЦЭМ!$B$39:$B$782,M$332)+'СЕТ СН'!$F$16</f>
        <v>0</v>
      </c>
      <c r="N361" s="36">
        <f ca="1">SUMIFS(СВЦЭМ!$I$40:$I$783,СВЦЭМ!$A$40:$A$783,$A361,СВЦЭМ!$B$39:$B$782,N$332)+'СЕТ СН'!$F$16</f>
        <v>0</v>
      </c>
      <c r="O361" s="36">
        <f ca="1">SUMIFS(СВЦЭМ!$I$40:$I$783,СВЦЭМ!$A$40:$A$783,$A361,СВЦЭМ!$B$39:$B$782,O$332)+'СЕТ СН'!$F$16</f>
        <v>0</v>
      </c>
      <c r="P361" s="36">
        <f ca="1">SUMIFS(СВЦЭМ!$I$40:$I$783,СВЦЭМ!$A$40:$A$783,$A361,СВЦЭМ!$B$39:$B$782,P$332)+'СЕТ СН'!$F$16</f>
        <v>0</v>
      </c>
      <c r="Q361" s="36">
        <f ca="1">SUMIFS(СВЦЭМ!$I$40:$I$783,СВЦЭМ!$A$40:$A$783,$A361,СВЦЭМ!$B$39:$B$782,Q$332)+'СЕТ СН'!$F$16</f>
        <v>0</v>
      </c>
      <c r="R361" s="36">
        <f ca="1">SUMIFS(СВЦЭМ!$I$40:$I$783,СВЦЭМ!$A$40:$A$783,$A361,СВЦЭМ!$B$39:$B$782,R$332)+'СЕТ СН'!$F$16</f>
        <v>0</v>
      </c>
      <c r="S361" s="36">
        <f ca="1">SUMIFS(СВЦЭМ!$I$40:$I$783,СВЦЭМ!$A$40:$A$783,$A361,СВЦЭМ!$B$39:$B$782,S$332)+'СЕТ СН'!$F$16</f>
        <v>0</v>
      </c>
      <c r="T361" s="36">
        <f ca="1">SUMIFS(СВЦЭМ!$I$40:$I$783,СВЦЭМ!$A$40:$A$783,$A361,СВЦЭМ!$B$39:$B$782,T$332)+'СЕТ СН'!$F$16</f>
        <v>0</v>
      </c>
      <c r="U361" s="36">
        <f ca="1">SUMIFS(СВЦЭМ!$I$40:$I$783,СВЦЭМ!$A$40:$A$783,$A361,СВЦЭМ!$B$39:$B$782,U$332)+'СЕТ СН'!$F$16</f>
        <v>0</v>
      </c>
      <c r="V361" s="36">
        <f ca="1">SUMIFS(СВЦЭМ!$I$40:$I$783,СВЦЭМ!$A$40:$A$783,$A361,СВЦЭМ!$B$39:$B$782,V$332)+'СЕТ СН'!$F$16</f>
        <v>0</v>
      </c>
      <c r="W361" s="36">
        <f ca="1">SUMIFS(СВЦЭМ!$I$40:$I$783,СВЦЭМ!$A$40:$A$783,$A361,СВЦЭМ!$B$39:$B$782,W$332)+'СЕТ СН'!$F$16</f>
        <v>0</v>
      </c>
      <c r="X361" s="36">
        <f ca="1">SUMIFS(СВЦЭМ!$I$40:$I$783,СВЦЭМ!$A$40:$A$783,$A361,СВЦЭМ!$B$39:$B$782,X$332)+'СЕТ СН'!$F$16</f>
        <v>0</v>
      </c>
      <c r="Y361" s="36">
        <f ca="1">SUMIFS(СВЦЭМ!$I$40:$I$783,СВЦЭМ!$A$40:$A$783,$A361,СВЦЭМ!$B$39:$B$782,Y$332)+'СЕТ СН'!$F$16</f>
        <v>0</v>
      </c>
    </row>
    <row r="362" spans="1:27" ht="15.75" hidden="1" x14ac:dyDescent="0.2">
      <c r="A362" s="35">
        <f t="shared" si="9"/>
        <v>44864</v>
      </c>
      <c r="B362" s="36">
        <f ca="1">SUMIFS(СВЦЭМ!$I$40:$I$783,СВЦЭМ!$A$40:$A$783,$A362,СВЦЭМ!$B$39:$B$782,B$332)+'СЕТ СН'!$F$16</f>
        <v>0</v>
      </c>
      <c r="C362" s="36">
        <f ca="1">SUMIFS(СВЦЭМ!$I$40:$I$783,СВЦЭМ!$A$40:$A$783,$A362,СВЦЭМ!$B$39:$B$782,C$332)+'СЕТ СН'!$F$16</f>
        <v>0</v>
      </c>
      <c r="D362" s="36">
        <f ca="1">SUMIFS(СВЦЭМ!$I$40:$I$783,СВЦЭМ!$A$40:$A$783,$A362,СВЦЭМ!$B$39:$B$782,D$332)+'СЕТ СН'!$F$16</f>
        <v>0</v>
      </c>
      <c r="E362" s="36">
        <f ca="1">SUMIFS(СВЦЭМ!$I$40:$I$783,СВЦЭМ!$A$40:$A$783,$A362,СВЦЭМ!$B$39:$B$782,E$332)+'СЕТ СН'!$F$16</f>
        <v>0</v>
      </c>
      <c r="F362" s="36">
        <f ca="1">SUMIFS(СВЦЭМ!$I$40:$I$783,СВЦЭМ!$A$40:$A$783,$A362,СВЦЭМ!$B$39:$B$782,F$332)+'СЕТ СН'!$F$16</f>
        <v>0</v>
      </c>
      <c r="G362" s="36">
        <f ca="1">SUMIFS(СВЦЭМ!$I$40:$I$783,СВЦЭМ!$A$40:$A$783,$A362,СВЦЭМ!$B$39:$B$782,G$332)+'СЕТ СН'!$F$16</f>
        <v>0</v>
      </c>
      <c r="H362" s="36">
        <f ca="1">SUMIFS(СВЦЭМ!$I$40:$I$783,СВЦЭМ!$A$40:$A$783,$A362,СВЦЭМ!$B$39:$B$782,H$332)+'СЕТ СН'!$F$16</f>
        <v>0</v>
      </c>
      <c r="I362" s="36">
        <f ca="1">SUMIFS(СВЦЭМ!$I$40:$I$783,СВЦЭМ!$A$40:$A$783,$A362,СВЦЭМ!$B$39:$B$782,I$332)+'СЕТ СН'!$F$16</f>
        <v>0</v>
      </c>
      <c r="J362" s="36">
        <f ca="1">SUMIFS(СВЦЭМ!$I$40:$I$783,СВЦЭМ!$A$40:$A$783,$A362,СВЦЭМ!$B$39:$B$782,J$332)+'СЕТ СН'!$F$16</f>
        <v>0</v>
      </c>
      <c r="K362" s="36">
        <f ca="1">SUMIFS(СВЦЭМ!$I$40:$I$783,СВЦЭМ!$A$40:$A$783,$A362,СВЦЭМ!$B$39:$B$782,K$332)+'СЕТ СН'!$F$16</f>
        <v>0</v>
      </c>
      <c r="L362" s="36">
        <f ca="1">SUMIFS(СВЦЭМ!$I$40:$I$783,СВЦЭМ!$A$40:$A$783,$A362,СВЦЭМ!$B$39:$B$782,L$332)+'СЕТ СН'!$F$16</f>
        <v>0</v>
      </c>
      <c r="M362" s="36">
        <f ca="1">SUMIFS(СВЦЭМ!$I$40:$I$783,СВЦЭМ!$A$40:$A$783,$A362,СВЦЭМ!$B$39:$B$782,M$332)+'СЕТ СН'!$F$16</f>
        <v>0</v>
      </c>
      <c r="N362" s="36">
        <f ca="1">SUMIFS(СВЦЭМ!$I$40:$I$783,СВЦЭМ!$A$40:$A$783,$A362,СВЦЭМ!$B$39:$B$782,N$332)+'СЕТ СН'!$F$16</f>
        <v>0</v>
      </c>
      <c r="O362" s="36">
        <f ca="1">SUMIFS(СВЦЭМ!$I$40:$I$783,СВЦЭМ!$A$40:$A$783,$A362,СВЦЭМ!$B$39:$B$782,O$332)+'СЕТ СН'!$F$16</f>
        <v>0</v>
      </c>
      <c r="P362" s="36">
        <f ca="1">SUMIFS(СВЦЭМ!$I$40:$I$783,СВЦЭМ!$A$40:$A$783,$A362,СВЦЭМ!$B$39:$B$782,P$332)+'СЕТ СН'!$F$16</f>
        <v>0</v>
      </c>
      <c r="Q362" s="36">
        <f ca="1">SUMIFS(СВЦЭМ!$I$40:$I$783,СВЦЭМ!$A$40:$A$783,$A362,СВЦЭМ!$B$39:$B$782,Q$332)+'СЕТ СН'!$F$16</f>
        <v>0</v>
      </c>
      <c r="R362" s="36">
        <f ca="1">SUMIFS(СВЦЭМ!$I$40:$I$783,СВЦЭМ!$A$40:$A$783,$A362,СВЦЭМ!$B$39:$B$782,R$332)+'СЕТ СН'!$F$16</f>
        <v>0</v>
      </c>
      <c r="S362" s="36">
        <f ca="1">SUMIFS(СВЦЭМ!$I$40:$I$783,СВЦЭМ!$A$40:$A$783,$A362,СВЦЭМ!$B$39:$B$782,S$332)+'СЕТ СН'!$F$16</f>
        <v>0</v>
      </c>
      <c r="T362" s="36">
        <f ca="1">SUMIFS(СВЦЭМ!$I$40:$I$783,СВЦЭМ!$A$40:$A$783,$A362,СВЦЭМ!$B$39:$B$782,T$332)+'СЕТ СН'!$F$16</f>
        <v>0</v>
      </c>
      <c r="U362" s="36">
        <f ca="1">SUMIFS(СВЦЭМ!$I$40:$I$783,СВЦЭМ!$A$40:$A$783,$A362,СВЦЭМ!$B$39:$B$782,U$332)+'СЕТ СН'!$F$16</f>
        <v>0</v>
      </c>
      <c r="V362" s="36">
        <f ca="1">SUMIFS(СВЦЭМ!$I$40:$I$783,СВЦЭМ!$A$40:$A$783,$A362,СВЦЭМ!$B$39:$B$782,V$332)+'СЕТ СН'!$F$16</f>
        <v>0</v>
      </c>
      <c r="W362" s="36">
        <f ca="1">SUMIFS(СВЦЭМ!$I$40:$I$783,СВЦЭМ!$A$40:$A$783,$A362,СВЦЭМ!$B$39:$B$782,W$332)+'СЕТ СН'!$F$16</f>
        <v>0</v>
      </c>
      <c r="X362" s="36">
        <f ca="1">SUMIFS(СВЦЭМ!$I$40:$I$783,СВЦЭМ!$A$40:$A$783,$A362,СВЦЭМ!$B$39:$B$782,X$332)+'СЕТ СН'!$F$16</f>
        <v>0</v>
      </c>
      <c r="Y362" s="36">
        <f ca="1">SUMIFS(СВЦЭМ!$I$40:$I$783,СВЦЭМ!$A$40:$A$783,$A362,СВЦЭМ!$B$39:$B$782,Y$332)+'СЕТ СН'!$F$16</f>
        <v>0</v>
      </c>
    </row>
    <row r="363" spans="1:27" ht="15.75" hidden="1" x14ac:dyDescent="0.2">
      <c r="A363" s="35">
        <f t="shared" si="9"/>
        <v>44865</v>
      </c>
      <c r="B363" s="36">
        <f ca="1">SUMIFS(СВЦЭМ!$I$40:$I$783,СВЦЭМ!$A$40:$A$783,$A363,СВЦЭМ!$B$39:$B$782,B$332)+'СЕТ СН'!$F$16</f>
        <v>0</v>
      </c>
      <c r="C363" s="36">
        <f ca="1">SUMIFS(СВЦЭМ!$I$40:$I$783,СВЦЭМ!$A$40:$A$783,$A363,СВЦЭМ!$B$39:$B$782,C$332)+'СЕТ СН'!$F$16</f>
        <v>0</v>
      </c>
      <c r="D363" s="36">
        <f ca="1">SUMIFS(СВЦЭМ!$I$40:$I$783,СВЦЭМ!$A$40:$A$783,$A363,СВЦЭМ!$B$39:$B$782,D$332)+'СЕТ СН'!$F$16</f>
        <v>0</v>
      </c>
      <c r="E363" s="36">
        <f ca="1">SUMIFS(СВЦЭМ!$I$40:$I$783,СВЦЭМ!$A$40:$A$783,$A363,СВЦЭМ!$B$39:$B$782,E$332)+'СЕТ СН'!$F$16</f>
        <v>0</v>
      </c>
      <c r="F363" s="36">
        <f ca="1">SUMIFS(СВЦЭМ!$I$40:$I$783,СВЦЭМ!$A$40:$A$783,$A363,СВЦЭМ!$B$39:$B$782,F$332)+'СЕТ СН'!$F$16</f>
        <v>0</v>
      </c>
      <c r="G363" s="36">
        <f ca="1">SUMIFS(СВЦЭМ!$I$40:$I$783,СВЦЭМ!$A$40:$A$783,$A363,СВЦЭМ!$B$39:$B$782,G$332)+'СЕТ СН'!$F$16</f>
        <v>0</v>
      </c>
      <c r="H363" s="36">
        <f ca="1">SUMIFS(СВЦЭМ!$I$40:$I$783,СВЦЭМ!$A$40:$A$783,$A363,СВЦЭМ!$B$39:$B$782,H$332)+'СЕТ СН'!$F$16</f>
        <v>0</v>
      </c>
      <c r="I363" s="36">
        <f ca="1">SUMIFS(СВЦЭМ!$I$40:$I$783,СВЦЭМ!$A$40:$A$783,$A363,СВЦЭМ!$B$39:$B$782,I$332)+'СЕТ СН'!$F$16</f>
        <v>0</v>
      </c>
      <c r="J363" s="36">
        <f ca="1">SUMIFS(СВЦЭМ!$I$40:$I$783,СВЦЭМ!$A$40:$A$783,$A363,СВЦЭМ!$B$39:$B$782,J$332)+'СЕТ СН'!$F$16</f>
        <v>0</v>
      </c>
      <c r="K363" s="36">
        <f ca="1">SUMIFS(СВЦЭМ!$I$40:$I$783,СВЦЭМ!$A$40:$A$783,$A363,СВЦЭМ!$B$39:$B$782,K$332)+'СЕТ СН'!$F$16</f>
        <v>0</v>
      </c>
      <c r="L363" s="36">
        <f ca="1">SUMIFS(СВЦЭМ!$I$40:$I$783,СВЦЭМ!$A$40:$A$783,$A363,СВЦЭМ!$B$39:$B$782,L$332)+'СЕТ СН'!$F$16</f>
        <v>0</v>
      </c>
      <c r="M363" s="36">
        <f ca="1">SUMIFS(СВЦЭМ!$I$40:$I$783,СВЦЭМ!$A$40:$A$783,$A363,СВЦЭМ!$B$39:$B$782,M$332)+'СЕТ СН'!$F$16</f>
        <v>0</v>
      </c>
      <c r="N363" s="36">
        <f ca="1">SUMIFS(СВЦЭМ!$I$40:$I$783,СВЦЭМ!$A$40:$A$783,$A363,СВЦЭМ!$B$39:$B$782,N$332)+'СЕТ СН'!$F$16</f>
        <v>0</v>
      </c>
      <c r="O363" s="36">
        <f ca="1">SUMIFS(СВЦЭМ!$I$40:$I$783,СВЦЭМ!$A$40:$A$783,$A363,СВЦЭМ!$B$39:$B$782,O$332)+'СЕТ СН'!$F$16</f>
        <v>0</v>
      </c>
      <c r="P363" s="36">
        <f ca="1">SUMIFS(СВЦЭМ!$I$40:$I$783,СВЦЭМ!$A$40:$A$783,$A363,СВЦЭМ!$B$39:$B$782,P$332)+'СЕТ СН'!$F$16</f>
        <v>0</v>
      </c>
      <c r="Q363" s="36">
        <f ca="1">SUMIFS(СВЦЭМ!$I$40:$I$783,СВЦЭМ!$A$40:$A$783,$A363,СВЦЭМ!$B$39:$B$782,Q$332)+'СЕТ СН'!$F$16</f>
        <v>0</v>
      </c>
      <c r="R363" s="36">
        <f ca="1">SUMIFS(СВЦЭМ!$I$40:$I$783,СВЦЭМ!$A$40:$A$783,$A363,СВЦЭМ!$B$39:$B$782,R$332)+'СЕТ СН'!$F$16</f>
        <v>0</v>
      </c>
      <c r="S363" s="36">
        <f ca="1">SUMIFS(СВЦЭМ!$I$40:$I$783,СВЦЭМ!$A$40:$A$783,$A363,СВЦЭМ!$B$39:$B$782,S$332)+'СЕТ СН'!$F$16</f>
        <v>0</v>
      </c>
      <c r="T363" s="36">
        <f ca="1">SUMIFS(СВЦЭМ!$I$40:$I$783,СВЦЭМ!$A$40:$A$783,$A363,СВЦЭМ!$B$39:$B$782,T$332)+'СЕТ СН'!$F$16</f>
        <v>0</v>
      </c>
      <c r="U363" s="36">
        <f ca="1">SUMIFS(СВЦЭМ!$I$40:$I$783,СВЦЭМ!$A$40:$A$783,$A363,СВЦЭМ!$B$39:$B$782,U$332)+'СЕТ СН'!$F$16</f>
        <v>0</v>
      </c>
      <c r="V363" s="36">
        <f ca="1">SUMIFS(СВЦЭМ!$I$40:$I$783,СВЦЭМ!$A$40:$A$783,$A363,СВЦЭМ!$B$39:$B$782,V$332)+'СЕТ СН'!$F$16</f>
        <v>0</v>
      </c>
      <c r="W363" s="36">
        <f ca="1">SUMIFS(СВЦЭМ!$I$40:$I$783,СВЦЭМ!$A$40:$A$783,$A363,СВЦЭМ!$B$39:$B$782,W$332)+'СЕТ СН'!$F$16</f>
        <v>0</v>
      </c>
      <c r="X363" s="36">
        <f ca="1">SUMIFS(СВЦЭМ!$I$40:$I$783,СВЦЭМ!$A$40:$A$783,$A363,СВЦЭМ!$B$39:$B$782,X$332)+'СЕТ СН'!$F$16</f>
        <v>0</v>
      </c>
      <c r="Y363" s="36">
        <f ca="1">SUMIFS(СВЦЭМ!$I$40:$I$783,СВЦЭМ!$A$40:$A$783,$A363,СВЦЭМ!$B$39:$B$782,Y$332)+'СЕТ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8"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29"/>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01.10.2022</v>
      </c>
      <c r="B368" s="36">
        <f ca="1">SUMIFS(СВЦЭМ!$J$40:$J$783,СВЦЭМ!$A$40:$A$783,$A368,СВЦЭМ!$B$39:$B$782,B$367)+'СЕТ СН'!$F$16</f>
        <v>0</v>
      </c>
      <c r="C368" s="36">
        <f ca="1">SUMIFS(СВЦЭМ!$J$40:$J$783,СВЦЭМ!$A$40:$A$783,$A368,СВЦЭМ!$B$39:$B$782,C$367)+'СЕТ СН'!$F$16</f>
        <v>0</v>
      </c>
      <c r="D368" s="36">
        <f ca="1">SUMIFS(СВЦЭМ!$J$40:$J$783,СВЦЭМ!$A$40:$A$783,$A368,СВЦЭМ!$B$39:$B$782,D$367)+'СЕТ СН'!$F$16</f>
        <v>0</v>
      </c>
      <c r="E368" s="36">
        <f ca="1">SUMIFS(СВЦЭМ!$J$40:$J$783,СВЦЭМ!$A$40:$A$783,$A368,СВЦЭМ!$B$39:$B$782,E$367)+'СЕТ СН'!$F$16</f>
        <v>0</v>
      </c>
      <c r="F368" s="36">
        <f ca="1">SUMIFS(СВЦЭМ!$J$40:$J$783,СВЦЭМ!$A$40:$A$783,$A368,СВЦЭМ!$B$39:$B$782,F$367)+'СЕТ СН'!$F$16</f>
        <v>0</v>
      </c>
      <c r="G368" s="36">
        <f ca="1">SUMIFS(СВЦЭМ!$J$40:$J$783,СВЦЭМ!$A$40:$A$783,$A368,СВЦЭМ!$B$39:$B$782,G$367)+'СЕТ СН'!$F$16</f>
        <v>0</v>
      </c>
      <c r="H368" s="36">
        <f ca="1">SUMIFS(СВЦЭМ!$J$40:$J$783,СВЦЭМ!$A$40:$A$783,$A368,СВЦЭМ!$B$39:$B$782,H$367)+'СЕТ СН'!$F$16</f>
        <v>0</v>
      </c>
      <c r="I368" s="36">
        <f ca="1">SUMIFS(СВЦЭМ!$J$40:$J$783,СВЦЭМ!$A$40:$A$783,$A368,СВЦЭМ!$B$39:$B$782,I$367)+'СЕТ СН'!$F$16</f>
        <v>0</v>
      </c>
      <c r="J368" s="36">
        <f ca="1">SUMIFS(СВЦЭМ!$J$40:$J$783,СВЦЭМ!$A$40:$A$783,$A368,СВЦЭМ!$B$39:$B$782,J$367)+'СЕТ СН'!$F$16</f>
        <v>0</v>
      </c>
      <c r="K368" s="36">
        <f ca="1">SUMIFS(СВЦЭМ!$J$40:$J$783,СВЦЭМ!$A$40:$A$783,$A368,СВЦЭМ!$B$39:$B$782,K$367)+'СЕТ СН'!$F$16</f>
        <v>0</v>
      </c>
      <c r="L368" s="36">
        <f ca="1">SUMIFS(СВЦЭМ!$J$40:$J$783,СВЦЭМ!$A$40:$A$783,$A368,СВЦЭМ!$B$39:$B$782,L$367)+'СЕТ СН'!$F$16</f>
        <v>0</v>
      </c>
      <c r="M368" s="36">
        <f ca="1">SUMIFS(СВЦЭМ!$J$40:$J$783,СВЦЭМ!$A$40:$A$783,$A368,СВЦЭМ!$B$39:$B$782,M$367)+'СЕТ СН'!$F$16</f>
        <v>0</v>
      </c>
      <c r="N368" s="36">
        <f ca="1">SUMIFS(СВЦЭМ!$J$40:$J$783,СВЦЭМ!$A$40:$A$783,$A368,СВЦЭМ!$B$39:$B$782,N$367)+'СЕТ СН'!$F$16</f>
        <v>0</v>
      </c>
      <c r="O368" s="36">
        <f ca="1">SUMIFS(СВЦЭМ!$J$40:$J$783,СВЦЭМ!$A$40:$A$783,$A368,СВЦЭМ!$B$39:$B$782,O$367)+'СЕТ СН'!$F$16</f>
        <v>0</v>
      </c>
      <c r="P368" s="36">
        <f ca="1">SUMIFS(СВЦЭМ!$J$40:$J$783,СВЦЭМ!$A$40:$A$783,$A368,СВЦЭМ!$B$39:$B$782,P$367)+'СЕТ СН'!$F$16</f>
        <v>0</v>
      </c>
      <c r="Q368" s="36">
        <f ca="1">SUMIFS(СВЦЭМ!$J$40:$J$783,СВЦЭМ!$A$40:$A$783,$A368,СВЦЭМ!$B$39:$B$782,Q$367)+'СЕТ СН'!$F$16</f>
        <v>0</v>
      </c>
      <c r="R368" s="36">
        <f ca="1">SUMIFS(СВЦЭМ!$J$40:$J$783,СВЦЭМ!$A$40:$A$783,$A368,СВЦЭМ!$B$39:$B$782,R$367)+'СЕТ СН'!$F$16</f>
        <v>0</v>
      </c>
      <c r="S368" s="36">
        <f ca="1">SUMIFS(СВЦЭМ!$J$40:$J$783,СВЦЭМ!$A$40:$A$783,$A368,СВЦЭМ!$B$39:$B$782,S$367)+'СЕТ СН'!$F$16</f>
        <v>0</v>
      </c>
      <c r="T368" s="36">
        <f ca="1">SUMIFS(СВЦЭМ!$J$40:$J$783,СВЦЭМ!$A$40:$A$783,$A368,СВЦЭМ!$B$39:$B$782,T$367)+'СЕТ СН'!$F$16</f>
        <v>0</v>
      </c>
      <c r="U368" s="36">
        <f ca="1">SUMIFS(СВЦЭМ!$J$40:$J$783,СВЦЭМ!$A$40:$A$783,$A368,СВЦЭМ!$B$39:$B$782,U$367)+'СЕТ СН'!$F$16</f>
        <v>0</v>
      </c>
      <c r="V368" s="36">
        <f ca="1">SUMIFS(СВЦЭМ!$J$40:$J$783,СВЦЭМ!$A$40:$A$783,$A368,СВЦЭМ!$B$39:$B$782,V$367)+'СЕТ СН'!$F$16</f>
        <v>0</v>
      </c>
      <c r="W368" s="36">
        <f ca="1">SUMIFS(СВЦЭМ!$J$40:$J$783,СВЦЭМ!$A$40:$A$783,$A368,СВЦЭМ!$B$39:$B$782,W$367)+'СЕТ СН'!$F$16</f>
        <v>0</v>
      </c>
      <c r="X368" s="36">
        <f ca="1">SUMIFS(СВЦЭМ!$J$40:$J$783,СВЦЭМ!$A$40:$A$783,$A368,СВЦЭМ!$B$39:$B$782,X$367)+'СЕТ СН'!$F$16</f>
        <v>0</v>
      </c>
      <c r="Y368" s="36">
        <f ca="1">SUMIFS(СВЦЭМ!$J$40:$J$783,СВЦЭМ!$A$40:$A$783,$A368,СВЦЭМ!$B$39:$B$782,Y$367)+'СЕТ СН'!$F$16</f>
        <v>0</v>
      </c>
      <c r="AA368" s="45"/>
    </row>
    <row r="369" spans="1:25" ht="15.75" hidden="1" x14ac:dyDescent="0.2">
      <c r="A369" s="35">
        <f>A368+1</f>
        <v>44836</v>
      </c>
      <c r="B369" s="36">
        <f ca="1">SUMIFS(СВЦЭМ!$J$40:$J$783,СВЦЭМ!$A$40:$A$783,$A369,СВЦЭМ!$B$39:$B$782,B$367)+'СЕТ СН'!$F$16</f>
        <v>0</v>
      </c>
      <c r="C369" s="36">
        <f ca="1">SUMIFS(СВЦЭМ!$J$40:$J$783,СВЦЭМ!$A$40:$A$783,$A369,СВЦЭМ!$B$39:$B$782,C$367)+'СЕТ СН'!$F$16</f>
        <v>0</v>
      </c>
      <c r="D369" s="36">
        <f ca="1">SUMIFS(СВЦЭМ!$J$40:$J$783,СВЦЭМ!$A$40:$A$783,$A369,СВЦЭМ!$B$39:$B$782,D$367)+'СЕТ СН'!$F$16</f>
        <v>0</v>
      </c>
      <c r="E369" s="36">
        <f ca="1">SUMIFS(СВЦЭМ!$J$40:$J$783,СВЦЭМ!$A$40:$A$783,$A369,СВЦЭМ!$B$39:$B$782,E$367)+'СЕТ СН'!$F$16</f>
        <v>0</v>
      </c>
      <c r="F369" s="36">
        <f ca="1">SUMIFS(СВЦЭМ!$J$40:$J$783,СВЦЭМ!$A$40:$A$783,$A369,СВЦЭМ!$B$39:$B$782,F$367)+'СЕТ СН'!$F$16</f>
        <v>0</v>
      </c>
      <c r="G369" s="36">
        <f ca="1">SUMIFS(СВЦЭМ!$J$40:$J$783,СВЦЭМ!$A$40:$A$783,$A369,СВЦЭМ!$B$39:$B$782,G$367)+'СЕТ СН'!$F$16</f>
        <v>0</v>
      </c>
      <c r="H369" s="36">
        <f ca="1">SUMIFS(СВЦЭМ!$J$40:$J$783,СВЦЭМ!$A$40:$A$783,$A369,СВЦЭМ!$B$39:$B$782,H$367)+'СЕТ СН'!$F$16</f>
        <v>0</v>
      </c>
      <c r="I369" s="36">
        <f ca="1">SUMIFS(СВЦЭМ!$J$40:$J$783,СВЦЭМ!$A$40:$A$783,$A369,СВЦЭМ!$B$39:$B$782,I$367)+'СЕТ СН'!$F$16</f>
        <v>0</v>
      </c>
      <c r="J369" s="36">
        <f ca="1">SUMIFS(СВЦЭМ!$J$40:$J$783,СВЦЭМ!$A$40:$A$783,$A369,СВЦЭМ!$B$39:$B$782,J$367)+'СЕТ СН'!$F$16</f>
        <v>0</v>
      </c>
      <c r="K369" s="36">
        <f ca="1">SUMIFS(СВЦЭМ!$J$40:$J$783,СВЦЭМ!$A$40:$A$783,$A369,СВЦЭМ!$B$39:$B$782,K$367)+'СЕТ СН'!$F$16</f>
        <v>0</v>
      </c>
      <c r="L369" s="36">
        <f ca="1">SUMIFS(СВЦЭМ!$J$40:$J$783,СВЦЭМ!$A$40:$A$783,$A369,СВЦЭМ!$B$39:$B$782,L$367)+'СЕТ СН'!$F$16</f>
        <v>0</v>
      </c>
      <c r="M369" s="36">
        <f ca="1">SUMIFS(СВЦЭМ!$J$40:$J$783,СВЦЭМ!$A$40:$A$783,$A369,СВЦЭМ!$B$39:$B$782,M$367)+'СЕТ СН'!$F$16</f>
        <v>0</v>
      </c>
      <c r="N369" s="36">
        <f ca="1">SUMIFS(СВЦЭМ!$J$40:$J$783,СВЦЭМ!$A$40:$A$783,$A369,СВЦЭМ!$B$39:$B$782,N$367)+'СЕТ СН'!$F$16</f>
        <v>0</v>
      </c>
      <c r="O369" s="36">
        <f ca="1">SUMIFS(СВЦЭМ!$J$40:$J$783,СВЦЭМ!$A$40:$A$783,$A369,СВЦЭМ!$B$39:$B$782,O$367)+'СЕТ СН'!$F$16</f>
        <v>0</v>
      </c>
      <c r="P369" s="36">
        <f ca="1">SUMIFS(СВЦЭМ!$J$40:$J$783,СВЦЭМ!$A$40:$A$783,$A369,СВЦЭМ!$B$39:$B$782,P$367)+'СЕТ СН'!$F$16</f>
        <v>0</v>
      </c>
      <c r="Q369" s="36">
        <f ca="1">SUMIFS(СВЦЭМ!$J$40:$J$783,СВЦЭМ!$A$40:$A$783,$A369,СВЦЭМ!$B$39:$B$782,Q$367)+'СЕТ СН'!$F$16</f>
        <v>0</v>
      </c>
      <c r="R369" s="36">
        <f ca="1">SUMIFS(СВЦЭМ!$J$40:$J$783,СВЦЭМ!$A$40:$A$783,$A369,СВЦЭМ!$B$39:$B$782,R$367)+'СЕТ СН'!$F$16</f>
        <v>0</v>
      </c>
      <c r="S369" s="36">
        <f ca="1">SUMIFS(СВЦЭМ!$J$40:$J$783,СВЦЭМ!$A$40:$A$783,$A369,СВЦЭМ!$B$39:$B$782,S$367)+'СЕТ СН'!$F$16</f>
        <v>0</v>
      </c>
      <c r="T369" s="36">
        <f ca="1">SUMIFS(СВЦЭМ!$J$40:$J$783,СВЦЭМ!$A$40:$A$783,$A369,СВЦЭМ!$B$39:$B$782,T$367)+'СЕТ СН'!$F$16</f>
        <v>0</v>
      </c>
      <c r="U369" s="36">
        <f ca="1">SUMIFS(СВЦЭМ!$J$40:$J$783,СВЦЭМ!$A$40:$A$783,$A369,СВЦЭМ!$B$39:$B$782,U$367)+'СЕТ СН'!$F$16</f>
        <v>0</v>
      </c>
      <c r="V369" s="36">
        <f ca="1">SUMIFS(СВЦЭМ!$J$40:$J$783,СВЦЭМ!$A$40:$A$783,$A369,СВЦЭМ!$B$39:$B$782,V$367)+'СЕТ СН'!$F$16</f>
        <v>0</v>
      </c>
      <c r="W369" s="36">
        <f ca="1">SUMIFS(СВЦЭМ!$J$40:$J$783,СВЦЭМ!$A$40:$A$783,$A369,СВЦЭМ!$B$39:$B$782,W$367)+'СЕТ СН'!$F$16</f>
        <v>0</v>
      </c>
      <c r="X369" s="36">
        <f ca="1">SUMIFS(СВЦЭМ!$J$40:$J$783,СВЦЭМ!$A$40:$A$783,$A369,СВЦЭМ!$B$39:$B$782,X$367)+'СЕТ СН'!$F$16</f>
        <v>0</v>
      </c>
      <c r="Y369" s="36">
        <f ca="1">SUMIFS(СВЦЭМ!$J$40:$J$783,СВЦЭМ!$A$40:$A$783,$A369,СВЦЭМ!$B$39:$B$782,Y$367)+'СЕТ СН'!$F$16</f>
        <v>0</v>
      </c>
    </row>
    <row r="370" spans="1:25" ht="15.75" hidden="1" x14ac:dyDescent="0.2">
      <c r="A370" s="35">
        <f t="shared" ref="A370:A398" si="10">A369+1</f>
        <v>44837</v>
      </c>
      <c r="B370" s="36">
        <f ca="1">SUMIFS(СВЦЭМ!$J$40:$J$783,СВЦЭМ!$A$40:$A$783,$A370,СВЦЭМ!$B$39:$B$782,B$367)+'СЕТ СН'!$F$16</f>
        <v>0</v>
      </c>
      <c r="C370" s="36">
        <f ca="1">SUMIFS(СВЦЭМ!$J$40:$J$783,СВЦЭМ!$A$40:$A$783,$A370,СВЦЭМ!$B$39:$B$782,C$367)+'СЕТ СН'!$F$16</f>
        <v>0</v>
      </c>
      <c r="D370" s="36">
        <f ca="1">SUMIFS(СВЦЭМ!$J$40:$J$783,СВЦЭМ!$A$40:$A$783,$A370,СВЦЭМ!$B$39:$B$782,D$367)+'СЕТ СН'!$F$16</f>
        <v>0</v>
      </c>
      <c r="E370" s="36">
        <f ca="1">SUMIFS(СВЦЭМ!$J$40:$J$783,СВЦЭМ!$A$40:$A$783,$A370,СВЦЭМ!$B$39:$B$782,E$367)+'СЕТ СН'!$F$16</f>
        <v>0</v>
      </c>
      <c r="F370" s="36">
        <f ca="1">SUMIFS(СВЦЭМ!$J$40:$J$783,СВЦЭМ!$A$40:$A$783,$A370,СВЦЭМ!$B$39:$B$782,F$367)+'СЕТ СН'!$F$16</f>
        <v>0</v>
      </c>
      <c r="G370" s="36">
        <f ca="1">SUMIFS(СВЦЭМ!$J$40:$J$783,СВЦЭМ!$A$40:$A$783,$A370,СВЦЭМ!$B$39:$B$782,G$367)+'СЕТ СН'!$F$16</f>
        <v>0</v>
      </c>
      <c r="H370" s="36">
        <f ca="1">SUMIFS(СВЦЭМ!$J$40:$J$783,СВЦЭМ!$A$40:$A$783,$A370,СВЦЭМ!$B$39:$B$782,H$367)+'СЕТ СН'!$F$16</f>
        <v>0</v>
      </c>
      <c r="I370" s="36">
        <f ca="1">SUMIFS(СВЦЭМ!$J$40:$J$783,СВЦЭМ!$A$40:$A$783,$A370,СВЦЭМ!$B$39:$B$782,I$367)+'СЕТ СН'!$F$16</f>
        <v>0</v>
      </c>
      <c r="J370" s="36">
        <f ca="1">SUMIFS(СВЦЭМ!$J$40:$J$783,СВЦЭМ!$A$40:$A$783,$A370,СВЦЭМ!$B$39:$B$782,J$367)+'СЕТ СН'!$F$16</f>
        <v>0</v>
      </c>
      <c r="K370" s="36">
        <f ca="1">SUMIFS(СВЦЭМ!$J$40:$J$783,СВЦЭМ!$A$40:$A$783,$A370,СВЦЭМ!$B$39:$B$782,K$367)+'СЕТ СН'!$F$16</f>
        <v>0</v>
      </c>
      <c r="L370" s="36">
        <f ca="1">SUMIFS(СВЦЭМ!$J$40:$J$783,СВЦЭМ!$A$40:$A$783,$A370,СВЦЭМ!$B$39:$B$782,L$367)+'СЕТ СН'!$F$16</f>
        <v>0</v>
      </c>
      <c r="M370" s="36">
        <f ca="1">SUMIFS(СВЦЭМ!$J$40:$J$783,СВЦЭМ!$A$40:$A$783,$A370,СВЦЭМ!$B$39:$B$782,M$367)+'СЕТ СН'!$F$16</f>
        <v>0</v>
      </c>
      <c r="N370" s="36">
        <f ca="1">SUMIFS(СВЦЭМ!$J$40:$J$783,СВЦЭМ!$A$40:$A$783,$A370,СВЦЭМ!$B$39:$B$782,N$367)+'СЕТ СН'!$F$16</f>
        <v>0</v>
      </c>
      <c r="O370" s="36">
        <f ca="1">SUMIFS(СВЦЭМ!$J$40:$J$783,СВЦЭМ!$A$40:$A$783,$A370,СВЦЭМ!$B$39:$B$782,O$367)+'СЕТ СН'!$F$16</f>
        <v>0</v>
      </c>
      <c r="P370" s="36">
        <f ca="1">SUMIFS(СВЦЭМ!$J$40:$J$783,СВЦЭМ!$A$40:$A$783,$A370,СВЦЭМ!$B$39:$B$782,P$367)+'СЕТ СН'!$F$16</f>
        <v>0</v>
      </c>
      <c r="Q370" s="36">
        <f ca="1">SUMIFS(СВЦЭМ!$J$40:$J$783,СВЦЭМ!$A$40:$A$783,$A370,СВЦЭМ!$B$39:$B$782,Q$367)+'СЕТ СН'!$F$16</f>
        <v>0</v>
      </c>
      <c r="R370" s="36">
        <f ca="1">SUMIFS(СВЦЭМ!$J$40:$J$783,СВЦЭМ!$A$40:$A$783,$A370,СВЦЭМ!$B$39:$B$782,R$367)+'СЕТ СН'!$F$16</f>
        <v>0</v>
      </c>
      <c r="S370" s="36">
        <f ca="1">SUMIFS(СВЦЭМ!$J$40:$J$783,СВЦЭМ!$A$40:$A$783,$A370,СВЦЭМ!$B$39:$B$782,S$367)+'СЕТ СН'!$F$16</f>
        <v>0</v>
      </c>
      <c r="T370" s="36">
        <f ca="1">SUMIFS(СВЦЭМ!$J$40:$J$783,СВЦЭМ!$A$40:$A$783,$A370,СВЦЭМ!$B$39:$B$782,T$367)+'СЕТ СН'!$F$16</f>
        <v>0</v>
      </c>
      <c r="U370" s="36">
        <f ca="1">SUMIFS(СВЦЭМ!$J$40:$J$783,СВЦЭМ!$A$40:$A$783,$A370,СВЦЭМ!$B$39:$B$782,U$367)+'СЕТ СН'!$F$16</f>
        <v>0</v>
      </c>
      <c r="V370" s="36">
        <f ca="1">SUMIFS(СВЦЭМ!$J$40:$J$783,СВЦЭМ!$A$40:$A$783,$A370,СВЦЭМ!$B$39:$B$782,V$367)+'СЕТ СН'!$F$16</f>
        <v>0</v>
      </c>
      <c r="W370" s="36">
        <f ca="1">SUMIFS(СВЦЭМ!$J$40:$J$783,СВЦЭМ!$A$40:$A$783,$A370,СВЦЭМ!$B$39:$B$782,W$367)+'СЕТ СН'!$F$16</f>
        <v>0</v>
      </c>
      <c r="X370" s="36">
        <f ca="1">SUMIFS(СВЦЭМ!$J$40:$J$783,СВЦЭМ!$A$40:$A$783,$A370,СВЦЭМ!$B$39:$B$782,X$367)+'СЕТ СН'!$F$16</f>
        <v>0</v>
      </c>
      <c r="Y370" s="36">
        <f ca="1">SUMIFS(СВЦЭМ!$J$40:$J$783,СВЦЭМ!$A$40:$A$783,$A370,СВЦЭМ!$B$39:$B$782,Y$367)+'СЕТ СН'!$F$16</f>
        <v>0</v>
      </c>
    </row>
    <row r="371" spans="1:25" ht="15.75" hidden="1" x14ac:dyDescent="0.2">
      <c r="A371" s="35">
        <f t="shared" si="10"/>
        <v>44838</v>
      </c>
      <c r="B371" s="36">
        <f ca="1">SUMIFS(СВЦЭМ!$J$40:$J$783,СВЦЭМ!$A$40:$A$783,$A371,СВЦЭМ!$B$39:$B$782,B$367)+'СЕТ СН'!$F$16</f>
        <v>0</v>
      </c>
      <c r="C371" s="36">
        <f ca="1">SUMIFS(СВЦЭМ!$J$40:$J$783,СВЦЭМ!$A$40:$A$783,$A371,СВЦЭМ!$B$39:$B$782,C$367)+'СЕТ СН'!$F$16</f>
        <v>0</v>
      </c>
      <c r="D371" s="36">
        <f ca="1">SUMIFS(СВЦЭМ!$J$40:$J$783,СВЦЭМ!$A$40:$A$783,$A371,СВЦЭМ!$B$39:$B$782,D$367)+'СЕТ СН'!$F$16</f>
        <v>0</v>
      </c>
      <c r="E371" s="36">
        <f ca="1">SUMIFS(СВЦЭМ!$J$40:$J$783,СВЦЭМ!$A$40:$A$783,$A371,СВЦЭМ!$B$39:$B$782,E$367)+'СЕТ СН'!$F$16</f>
        <v>0</v>
      </c>
      <c r="F371" s="36">
        <f ca="1">SUMIFS(СВЦЭМ!$J$40:$J$783,СВЦЭМ!$A$40:$A$783,$A371,СВЦЭМ!$B$39:$B$782,F$367)+'СЕТ СН'!$F$16</f>
        <v>0</v>
      </c>
      <c r="G371" s="36">
        <f ca="1">SUMIFS(СВЦЭМ!$J$40:$J$783,СВЦЭМ!$A$40:$A$783,$A371,СВЦЭМ!$B$39:$B$782,G$367)+'СЕТ СН'!$F$16</f>
        <v>0</v>
      </c>
      <c r="H371" s="36">
        <f ca="1">SUMIFS(СВЦЭМ!$J$40:$J$783,СВЦЭМ!$A$40:$A$783,$A371,СВЦЭМ!$B$39:$B$782,H$367)+'СЕТ СН'!$F$16</f>
        <v>0</v>
      </c>
      <c r="I371" s="36">
        <f ca="1">SUMIFS(СВЦЭМ!$J$40:$J$783,СВЦЭМ!$A$40:$A$783,$A371,СВЦЭМ!$B$39:$B$782,I$367)+'СЕТ СН'!$F$16</f>
        <v>0</v>
      </c>
      <c r="J371" s="36">
        <f ca="1">SUMIFS(СВЦЭМ!$J$40:$J$783,СВЦЭМ!$A$40:$A$783,$A371,СВЦЭМ!$B$39:$B$782,J$367)+'СЕТ СН'!$F$16</f>
        <v>0</v>
      </c>
      <c r="K371" s="36">
        <f ca="1">SUMIFS(СВЦЭМ!$J$40:$J$783,СВЦЭМ!$A$40:$A$783,$A371,СВЦЭМ!$B$39:$B$782,K$367)+'СЕТ СН'!$F$16</f>
        <v>0</v>
      </c>
      <c r="L371" s="36">
        <f ca="1">SUMIFS(СВЦЭМ!$J$40:$J$783,СВЦЭМ!$A$40:$A$783,$A371,СВЦЭМ!$B$39:$B$782,L$367)+'СЕТ СН'!$F$16</f>
        <v>0</v>
      </c>
      <c r="M371" s="36">
        <f ca="1">SUMIFS(СВЦЭМ!$J$40:$J$783,СВЦЭМ!$A$40:$A$783,$A371,СВЦЭМ!$B$39:$B$782,M$367)+'СЕТ СН'!$F$16</f>
        <v>0</v>
      </c>
      <c r="N371" s="36">
        <f ca="1">SUMIFS(СВЦЭМ!$J$40:$J$783,СВЦЭМ!$A$40:$A$783,$A371,СВЦЭМ!$B$39:$B$782,N$367)+'СЕТ СН'!$F$16</f>
        <v>0</v>
      </c>
      <c r="O371" s="36">
        <f ca="1">SUMIFS(СВЦЭМ!$J$40:$J$783,СВЦЭМ!$A$40:$A$783,$A371,СВЦЭМ!$B$39:$B$782,O$367)+'СЕТ СН'!$F$16</f>
        <v>0</v>
      </c>
      <c r="P371" s="36">
        <f ca="1">SUMIFS(СВЦЭМ!$J$40:$J$783,СВЦЭМ!$A$40:$A$783,$A371,СВЦЭМ!$B$39:$B$782,P$367)+'СЕТ СН'!$F$16</f>
        <v>0</v>
      </c>
      <c r="Q371" s="36">
        <f ca="1">SUMIFS(СВЦЭМ!$J$40:$J$783,СВЦЭМ!$A$40:$A$783,$A371,СВЦЭМ!$B$39:$B$782,Q$367)+'СЕТ СН'!$F$16</f>
        <v>0</v>
      </c>
      <c r="R371" s="36">
        <f ca="1">SUMIFS(СВЦЭМ!$J$40:$J$783,СВЦЭМ!$A$40:$A$783,$A371,СВЦЭМ!$B$39:$B$782,R$367)+'СЕТ СН'!$F$16</f>
        <v>0</v>
      </c>
      <c r="S371" s="36">
        <f ca="1">SUMIFS(СВЦЭМ!$J$40:$J$783,СВЦЭМ!$A$40:$A$783,$A371,СВЦЭМ!$B$39:$B$782,S$367)+'СЕТ СН'!$F$16</f>
        <v>0</v>
      </c>
      <c r="T371" s="36">
        <f ca="1">SUMIFS(СВЦЭМ!$J$40:$J$783,СВЦЭМ!$A$40:$A$783,$A371,СВЦЭМ!$B$39:$B$782,T$367)+'СЕТ СН'!$F$16</f>
        <v>0</v>
      </c>
      <c r="U371" s="36">
        <f ca="1">SUMIFS(СВЦЭМ!$J$40:$J$783,СВЦЭМ!$A$40:$A$783,$A371,СВЦЭМ!$B$39:$B$782,U$367)+'СЕТ СН'!$F$16</f>
        <v>0</v>
      </c>
      <c r="V371" s="36">
        <f ca="1">SUMIFS(СВЦЭМ!$J$40:$J$783,СВЦЭМ!$A$40:$A$783,$A371,СВЦЭМ!$B$39:$B$782,V$367)+'СЕТ СН'!$F$16</f>
        <v>0</v>
      </c>
      <c r="W371" s="36">
        <f ca="1">SUMIFS(СВЦЭМ!$J$40:$J$783,СВЦЭМ!$A$40:$A$783,$A371,СВЦЭМ!$B$39:$B$782,W$367)+'СЕТ СН'!$F$16</f>
        <v>0</v>
      </c>
      <c r="X371" s="36">
        <f ca="1">SUMIFS(СВЦЭМ!$J$40:$J$783,СВЦЭМ!$A$40:$A$783,$A371,СВЦЭМ!$B$39:$B$782,X$367)+'СЕТ СН'!$F$16</f>
        <v>0</v>
      </c>
      <c r="Y371" s="36">
        <f ca="1">SUMIFS(СВЦЭМ!$J$40:$J$783,СВЦЭМ!$A$40:$A$783,$A371,СВЦЭМ!$B$39:$B$782,Y$367)+'СЕТ СН'!$F$16</f>
        <v>0</v>
      </c>
    </row>
    <row r="372" spans="1:25" ht="15.75" hidden="1" x14ac:dyDescent="0.2">
      <c r="A372" s="35">
        <f t="shared" si="10"/>
        <v>44839</v>
      </c>
      <c r="B372" s="36">
        <f ca="1">SUMIFS(СВЦЭМ!$J$40:$J$783,СВЦЭМ!$A$40:$A$783,$A372,СВЦЭМ!$B$39:$B$782,B$367)+'СЕТ СН'!$F$16</f>
        <v>0</v>
      </c>
      <c r="C372" s="36">
        <f ca="1">SUMIFS(СВЦЭМ!$J$40:$J$783,СВЦЭМ!$A$40:$A$783,$A372,СВЦЭМ!$B$39:$B$782,C$367)+'СЕТ СН'!$F$16</f>
        <v>0</v>
      </c>
      <c r="D372" s="36">
        <f ca="1">SUMIFS(СВЦЭМ!$J$40:$J$783,СВЦЭМ!$A$40:$A$783,$A372,СВЦЭМ!$B$39:$B$782,D$367)+'СЕТ СН'!$F$16</f>
        <v>0</v>
      </c>
      <c r="E372" s="36">
        <f ca="1">SUMIFS(СВЦЭМ!$J$40:$J$783,СВЦЭМ!$A$40:$A$783,$A372,СВЦЭМ!$B$39:$B$782,E$367)+'СЕТ СН'!$F$16</f>
        <v>0</v>
      </c>
      <c r="F372" s="36">
        <f ca="1">SUMIFS(СВЦЭМ!$J$40:$J$783,СВЦЭМ!$A$40:$A$783,$A372,СВЦЭМ!$B$39:$B$782,F$367)+'СЕТ СН'!$F$16</f>
        <v>0</v>
      </c>
      <c r="G372" s="36">
        <f ca="1">SUMIFS(СВЦЭМ!$J$40:$J$783,СВЦЭМ!$A$40:$A$783,$A372,СВЦЭМ!$B$39:$B$782,G$367)+'СЕТ СН'!$F$16</f>
        <v>0</v>
      </c>
      <c r="H372" s="36">
        <f ca="1">SUMIFS(СВЦЭМ!$J$40:$J$783,СВЦЭМ!$A$40:$A$783,$A372,СВЦЭМ!$B$39:$B$782,H$367)+'СЕТ СН'!$F$16</f>
        <v>0</v>
      </c>
      <c r="I372" s="36">
        <f ca="1">SUMIFS(СВЦЭМ!$J$40:$J$783,СВЦЭМ!$A$40:$A$783,$A372,СВЦЭМ!$B$39:$B$782,I$367)+'СЕТ СН'!$F$16</f>
        <v>0</v>
      </c>
      <c r="J372" s="36">
        <f ca="1">SUMIFS(СВЦЭМ!$J$40:$J$783,СВЦЭМ!$A$40:$A$783,$A372,СВЦЭМ!$B$39:$B$782,J$367)+'СЕТ СН'!$F$16</f>
        <v>0</v>
      </c>
      <c r="K372" s="36">
        <f ca="1">SUMIFS(СВЦЭМ!$J$40:$J$783,СВЦЭМ!$A$40:$A$783,$A372,СВЦЭМ!$B$39:$B$782,K$367)+'СЕТ СН'!$F$16</f>
        <v>0</v>
      </c>
      <c r="L372" s="36">
        <f ca="1">SUMIFS(СВЦЭМ!$J$40:$J$783,СВЦЭМ!$A$40:$A$783,$A372,СВЦЭМ!$B$39:$B$782,L$367)+'СЕТ СН'!$F$16</f>
        <v>0</v>
      </c>
      <c r="M372" s="36">
        <f ca="1">SUMIFS(СВЦЭМ!$J$40:$J$783,СВЦЭМ!$A$40:$A$783,$A372,СВЦЭМ!$B$39:$B$782,M$367)+'СЕТ СН'!$F$16</f>
        <v>0</v>
      </c>
      <c r="N372" s="36">
        <f ca="1">SUMIFS(СВЦЭМ!$J$40:$J$783,СВЦЭМ!$A$40:$A$783,$A372,СВЦЭМ!$B$39:$B$782,N$367)+'СЕТ СН'!$F$16</f>
        <v>0</v>
      </c>
      <c r="O372" s="36">
        <f ca="1">SUMIFS(СВЦЭМ!$J$40:$J$783,СВЦЭМ!$A$40:$A$783,$A372,СВЦЭМ!$B$39:$B$782,O$367)+'СЕТ СН'!$F$16</f>
        <v>0</v>
      </c>
      <c r="P372" s="36">
        <f ca="1">SUMIFS(СВЦЭМ!$J$40:$J$783,СВЦЭМ!$A$40:$A$783,$A372,СВЦЭМ!$B$39:$B$782,P$367)+'СЕТ СН'!$F$16</f>
        <v>0</v>
      </c>
      <c r="Q372" s="36">
        <f ca="1">SUMIFS(СВЦЭМ!$J$40:$J$783,СВЦЭМ!$A$40:$A$783,$A372,СВЦЭМ!$B$39:$B$782,Q$367)+'СЕТ СН'!$F$16</f>
        <v>0</v>
      </c>
      <c r="R372" s="36">
        <f ca="1">SUMIFS(СВЦЭМ!$J$40:$J$783,СВЦЭМ!$A$40:$A$783,$A372,СВЦЭМ!$B$39:$B$782,R$367)+'СЕТ СН'!$F$16</f>
        <v>0</v>
      </c>
      <c r="S372" s="36">
        <f ca="1">SUMIFS(СВЦЭМ!$J$40:$J$783,СВЦЭМ!$A$40:$A$783,$A372,СВЦЭМ!$B$39:$B$782,S$367)+'СЕТ СН'!$F$16</f>
        <v>0</v>
      </c>
      <c r="T372" s="36">
        <f ca="1">SUMIFS(СВЦЭМ!$J$40:$J$783,СВЦЭМ!$A$40:$A$783,$A372,СВЦЭМ!$B$39:$B$782,T$367)+'СЕТ СН'!$F$16</f>
        <v>0</v>
      </c>
      <c r="U372" s="36">
        <f ca="1">SUMIFS(СВЦЭМ!$J$40:$J$783,СВЦЭМ!$A$40:$A$783,$A372,СВЦЭМ!$B$39:$B$782,U$367)+'СЕТ СН'!$F$16</f>
        <v>0</v>
      </c>
      <c r="V372" s="36">
        <f ca="1">SUMIFS(СВЦЭМ!$J$40:$J$783,СВЦЭМ!$A$40:$A$783,$A372,СВЦЭМ!$B$39:$B$782,V$367)+'СЕТ СН'!$F$16</f>
        <v>0</v>
      </c>
      <c r="W372" s="36">
        <f ca="1">SUMIFS(СВЦЭМ!$J$40:$J$783,СВЦЭМ!$A$40:$A$783,$A372,СВЦЭМ!$B$39:$B$782,W$367)+'СЕТ СН'!$F$16</f>
        <v>0</v>
      </c>
      <c r="X372" s="36">
        <f ca="1">SUMIFS(СВЦЭМ!$J$40:$J$783,СВЦЭМ!$A$40:$A$783,$A372,СВЦЭМ!$B$39:$B$782,X$367)+'СЕТ СН'!$F$16</f>
        <v>0</v>
      </c>
      <c r="Y372" s="36">
        <f ca="1">SUMIFS(СВЦЭМ!$J$40:$J$783,СВЦЭМ!$A$40:$A$783,$A372,СВЦЭМ!$B$39:$B$782,Y$367)+'СЕТ СН'!$F$16</f>
        <v>0</v>
      </c>
    </row>
    <row r="373" spans="1:25" ht="15.75" hidden="1" x14ac:dyDescent="0.2">
      <c r="A373" s="35">
        <f t="shared" si="10"/>
        <v>44840</v>
      </c>
      <c r="B373" s="36">
        <f ca="1">SUMIFS(СВЦЭМ!$J$40:$J$783,СВЦЭМ!$A$40:$A$783,$A373,СВЦЭМ!$B$39:$B$782,B$367)+'СЕТ СН'!$F$16</f>
        <v>0</v>
      </c>
      <c r="C373" s="36">
        <f ca="1">SUMIFS(СВЦЭМ!$J$40:$J$783,СВЦЭМ!$A$40:$A$783,$A373,СВЦЭМ!$B$39:$B$782,C$367)+'СЕТ СН'!$F$16</f>
        <v>0</v>
      </c>
      <c r="D373" s="36">
        <f ca="1">SUMIFS(СВЦЭМ!$J$40:$J$783,СВЦЭМ!$A$40:$A$783,$A373,СВЦЭМ!$B$39:$B$782,D$367)+'СЕТ СН'!$F$16</f>
        <v>0</v>
      </c>
      <c r="E373" s="36">
        <f ca="1">SUMIFS(СВЦЭМ!$J$40:$J$783,СВЦЭМ!$A$40:$A$783,$A373,СВЦЭМ!$B$39:$B$782,E$367)+'СЕТ СН'!$F$16</f>
        <v>0</v>
      </c>
      <c r="F373" s="36">
        <f ca="1">SUMIFS(СВЦЭМ!$J$40:$J$783,СВЦЭМ!$A$40:$A$783,$A373,СВЦЭМ!$B$39:$B$782,F$367)+'СЕТ СН'!$F$16</f>
        <v>0</v>
      </c>
      <c r="G373" s="36">
        <f ca="1">SUMIFS(СВЦЭМ!$J$40:$J$783,СВЦЭМ!$A$40:$A$783,$A373,СВЦЭМ!$B$39:$B$782,G$367)+'СЕТ СН'!$F$16</f>
        <v>0</v>
      </c>
      <c r="H373" s="36">
        <f ca="1">SUMIFS(СВЦЭМ!$J$40:$J$783,СВЦЭМ!$A$40:$A$783,$A373,СВЦЭМ!$B$39:$B$782,H$367)+'СЕТ СН'!$F$16</f>
        <v>0</v>
      </c>
      <c r="I373" s="36">
        <f ca="1">SUMIFS(СВЦЭМ!$J$40:$J$783,СВЦЭМ!$A$40:$A$783,$A373,СВЦЭМ!$B$39:$B$782,I$367)+'СЕТ СН'!$F$16</f>
        <v>0</v>
      </c>
      <c r="J373" s="36">
        <f ca="1">SUMIFS(СВЦЭМ!$J$40:$J$783,СВЦЭМ!$A$40:$A$783,$A373,СВЦЭМ!$B$39:$B$782,J$367)+'СЕТ СН'!$F$16</f>
        <v>0</v>
      </c>
      <c r="K373" s="36">
        <f ca="1">SUMIFS(СВЦЭМ!$J$40:$J$783,СВЦЭМ!$A$40:$A$783,$A373,СВЦЭМ!$B$39:$B$782,K$367)+'СЕТ СН'!$F$16</f>
        <v>0</v>
      </c>
      <c r="L373" s="36">
        <f ca="1">SUMIFS(СВЦЭМ!$J$40:$J$783,СВЦЭМ!$A$40:$A$783,$A373,СВЦЭМ!$B$39:$B$782,L$367)+'СЕТ СН'!$F$16</f>
        <v>0</v>
      </c>
      <c r="M373" s="36">
        <f ca="1">SUMIFS(СВЦЭМ!$J$40:$J$783,СВЦЭМ!$A$40:$A$783,$A373,СВЦЭМ!$B$39:$B$782,M$367)+'СЕТ СН'!$F$16</f>
        <v>0</v>
      </c>
      <c r="N373" s="36">
        <f ca="1">SUMIFS(СВЦЭМ!$J$40:$J$783,СВЦЭМ!$A$40:$A$783,$A373,СВЦЭМ!$B$39:$B$782,N$367)+'СЕТ СН'!$F$16</f>
        <v>0</v>
      </c>
      <c r="O373" s="36">
        <f ca="1">SUMIFS(СВЦЭМ!$J$40:$J$783,СВЦЭМ!$A$40:$A$783,$A373,СВЦЭМ!$B$39:$B$782,O$367)+'СЕТ СН'!$F$16</f>
        <v>0</v>
      </c>
      <c r="P373" s="36">
        <f ca="1">SUMIFS(СВЦЭМ!$J$40:$J$783,СВЦЭМ!$A$40:$A$783,$A373,СВЦЭМ!$B$39:$B$782,P$367)+'СЕТ СН'!$F$16</f>
        <v>0</v>
      </c>
      <c r="Q373" s="36">
        <f ca="1">SUMIFS(СВЦЭМ!$J$40:$J$783,СВЦЭМ!$A$40:$A$783,$A373,СВЦЭМ!$B$39:$B$782,Q$367)+'СЕТ СН'!$F$16</f>
        <v>0</v>
      </c>
      <c r="R373" s="36">
        <f ca="1">SUMIFS(СВЦЭМ!$J$40:$J$783,СВЦЭМ!$A$40:$A$783,$A373,СВЦЭМ!$B$39:$B$782,R$367)+'СЕТ СН'!$F$16</f>
        <v>0</v>
      </c>
      <c r="S373" s="36">
        <f ca="1">SUMIFS(СВЦЭМ!$J$40:$J$783,СВЦЭМ!$A$40:$A$783,$A373,СВЦЭМ!$B$39:$B$782,S$367)+'СЕТ СН'!$F$16</f>
        <v>0</v>
      </c>
      <c r="T373" s="36">
        <f ca="1">SUMIFS(СВЦЭМ!$J$40:$J$783,СВЦЭМ!$A$40:$A$783,$A373,СВЦЭМ!$B$39:$B$782,T$367)+'СЕТ СН'!$F$16</f>
        <v>0</v>
      </c>
      <c r="U373" s="36">
        <f ca="1">SUMIFS(СВЦЭМ!$J$40:$J$783,СВЦЭМ!$A$40:$A$783,$A373,СВЦЭМ!$B$39:$B$782,U$367)+'СЕТ СН'!$F$16</f>
        <v>0</v>
      </c>
      <c r="V373" s="36">
        <f ca="1">SUMIFS(СВЦЭМ!$J$40:$J$783,СВЦЭМ!$A$40:$A$783,$A373,СВЦЭМ!$B$39:$B$782,V$367)+'СЕТ СН'!$F$16</f>
        <v>0</v>
      </c>
      <c r="W373" s="36">
        <f ca="1">SUMIFS(СВЦЭМ!$J$40:$J$783,СВЦЭМ!$A$40:$A$783,$A373,СВЦЭМ!$B$39:$B$782,W$367)+'СЕТ СН'!$F$16</f>
        <v>0</v>
      </c>
      <c r="X373" s="36">
        <f ca="1">SUMIFS(СВЦЭМ!$J$40:$J$783,СВЦЭМ!$A$40:$A$783,$A373,СВЦЭМ!$B$39:$B$782,X$367)+'СЕТ СН'!$F$16</f>
        <v>0</v>
      </c>
      <c r="Y373" s="36">
        <f ca="1">SUMIFS(СВЦЭМ!$J$40:$J$783,СВЦЭМ!$A$40:$A$783,$A373,СВЦЭМ!$B$39:$B$782,Y$367)+'СЕТ СН'!$F$16</f>
        <v>0</v>
      </c>
    </row>
    <row r="374" spans="1:25" ht="15.75" hidden="1" x14ac:dyDescent="0.2">
      <c r="A374" s="35">
        <f t="shared" si="10"/>
        <v>44841</v>
      </c>
      <c r="B374" s="36">
        <f ca="1">SUMIFS(СВЦЭМ!$J$40:$J$783,СВЦЭМ!$A$40:$A$783,$A374,СВЦЭМ!$B$39:$B$782,B$367)+'СЕТ СН'!$F$16</f>
        <v>0</v>
      </c>
      <c r="C374" s="36">
        <f ca="1">SUMIFS(СВЦЭМ!$J$40:$J$783,СВЦЭМ!$A$40:$A$783,$A374,СВЦЭМ!$B$39:$B$782,C$367)+'СЕТ СН'!$F$16</f>
        <v>0</v>
      </c>
      <c r="D374" s="36">
        <f ca="1">SUMIFS(СВЦЭМ!$J$40:$J$783,СВЦЭМ!$A$40:$A$783,$A374,СВЦЭМ!$B$39:$B$782,D$367)+'СЕТ СН'!$F$16</f>
        <v>0</v>
      </c>
      <c r="E374" s="36">
        <f ca="1">SUMIFS(СВЦЭМ!$J$40:$J$783,СВЦЭМ!$A$40:$A$783,$A374,СВЦЭМ!$B$39:$B$782,E$367)+'СЕТ СН'!$F$16</f>
        <v>0</v>
      </c>
      <c r="F374" s="36">
        <f ca="1">SUMIFS(СВЦЭМ!$J$40:$J$783,СВЦЭМ!$A$40:$A$783,$A374,СВЦЭМ!$B$39:$B$782,F$367)+'СЕТ СН'!$F$16</f>
        <v>0</v>
      </c>
      <c r="G374" s="36">
        <f ca="1">SUMIFS(СВЦЭМ!$J$40:$J$783,СВЦЭМ!$A$40:$A$783,$A374,СВЦЭМ!$B$39:$B$782,G$367)+'СЕТ СН'!$F$16</f>
        <v>0</v>
      </c>
      <c r="H374" s="36">
        <f ca="1">SUMIFS(СВЦЭМ!$J$40:$J$783,СВЦЭМ!$A$40:$A$783,$A374,СВЦЭМ!$B$39:$B$782,H$367)+'СЕТ СН'!$F$16</f>
        <v>0</v>
      </c>
      <c r="I374" s="36">
        <f ca="1">SUMIFS(СВЦЭМ!$J$40:$J$783,СВЦЭМ!$A$40:$A$783,$A374,СВЦЭМ!$B$39:$B$782,I$367)+'СЕТ СН'!$F$16</f>
        <v>0</v>
      </c>
      <c r="J374" s="36">
        <f ca="1">SUMIFS(СВЦЭМ!$J$40:$J$783,СВЦЭМ!$A$40:$A$783,$A374,СВЦЭМ!$B$39:$B$782,J$367)+'СЕТ СН'!$F$16</f>
        <v>0</v>
      </c>
      <c r="K374" s="36">
        <f ca="1">SUMIFS(СВЦЭМ!$J$40:$J$783,СВЦЭМ!$A$40:$A$783,$A374,СВЦЭМ!$B$39:$B$782,K$367)+'СЕТ СН'!$F$16</f>
        <v>0</v>
      </c>
      <c r="L374" s="36">
        <f ca="1">SUMIFS(СВЦЭМ!$J$40:$J$783,СВЦЭМ!$A$40:$A$783,$A374,СВЦЭМ!$B$39:$B$782,L$367)+'СЕТ СН'!$F$16</f>
        <v>0</v>
      </c>
      <c r="M374" s="36">
        <f ca="1">SUMIFS(СВЦЭМ!$J$40:$J$783,СВЦЭМ!$A$40:$A$783,$A374,СВЦЭМ!$B$39:$B$782,M$367)+'СЕТ СН'!$F$16</f>
        <v>0</v>
      </c>
      <c r="N374" s="36">
        <f ca="1">SUMIFS(СВЦЭМ!$J$40:$J$783,СВЦЭМ!$A$40:$A$783,$A374,СВЦЭМ!$B$39:$B$782,N$367)+'СЕТ СН'!$F$16</f>
        <v>0</v>
      </c>
      <c r="O374" s="36">
        <f ca="1">SUMIFS(СВЦЭМ!$J$40:$J$783,СВЦЭМ!$A$40:$A$783,$A374,СВЦЭМ!$B$39:$B$782,O$367)+'СЕТ СН'!$F$16</f>
        <v>0</v>
      </c>
      <c r="P374" s="36">
        <f ca="1">SUMIFS(СВЦЭМ!$J$40:$J$783,СВЦЭМ!$A$40:$A$783,$A374,СВЦЭМ!$B$39:$B$782,P$367)+'СЕТ СН'!$F$16</f>
        <v>0</v>
      </c>
      <c r="Q374" s="36">
        <f ca="1">SUMIFS(СВЦЭМ!$J$40:$J$783,СВЦЭМ!$A$40:$A$783,$A374,СВЦЭМ!$B$39:$B$782,Q$367)+'СЕТ СН'!$F$16</f>
        <v>0</v>
      </c>
      <c r="R374" s="36">
        <f ca="1">SUMIFS(СВЦЭМ!$J$40:$J$783,СВЦЭМ!$A$40:$A$783,$A374,СВЦЭМ!$B$39:$B$782,R$367)+'СЕТ СН'!$F$16</f>
        <v>0</v>
      </c>
      <c r="S374" s="36">
        <f ca="1">SUMIFS(СВЦЭМ!$J$40:$J$783,СВЦЭМ!$A$40:$A$783,$A374,СВЦЭМ!$B$39:$B$782,S$367)+'СЕТ СН'!$F$16</f>
        <v>0</v>
      </c>
      <c r="T374" s="36">
        <f ca="1">SUMIFS(СВЦЭМ!$J$40:$J$783,СВЦЭМ!$A$40:$A$783,$A374,СВЦЭМ!$B$39:$B$782,T$367)+'СЕТ СН'!$F$16</f>
        <v>0</v>
      </c>
      <c r="U374" s="36">
        <f ca="1">SUMIFS(СВЦЭМ!$J$40:$J$783,СВЦЭМ!$A$40:$A$783,$A374,СВЦЭМ!$B$39:$B$782,U$367)+'СЕТ СН'!$F$16</f>
        <v>0</v>
      </c>
      <c r="V374" s="36">
        <f ca="1">SUMIFS(СВЦЭМ!$J$40:$J$783,СВЦЭМ!$A$40:$A$783,$A374,СВЦЭМ!$B$39:$B$782,V$367)+'СЕТ СН'!$F$16</f>
        <v>0</v>
      </c>
      <c r="W374" s="36">
        <f ca="1">SUMIFS(СВЦЭМ!$J$40:$J$783,СВЦЭМ!$A$40:$A$783,$A374,СВЦЭМ!$B$39:$B$782,W$367)+'СЕТ СН'!$F$16</f>
        <v>0</v>
      </c>
      <c r="X374" s="36">
        <f ca="1">SUMIFS(СВЦЭМ!$J$40:$J$783,СВЦЭМ!$A$40:$A$783,$A374,СВЦЭМ!$B$39:$B$782,X$367)+'СЕТ СН'!$F$16</f>
        <v>0</v>
      </c>
      <c r="Y374" s="36">
        <f ca="1">SUMIFS(СВЦЭМ!$J$40:$J$783,СВЦЭМ!$A$40:$A$783,$A374,СВЦЭМ!$B$39:$B$782,Y$367)+'СЕТ СН'!$F$16</f>
        <v>0</v>
      </c>
    </row>
    <row r="375" spans="1:25" ht="15.75" hidden="1" x14ac:dyDescent="0.2">
      <c r="A375" s="35">
        <f t="shared" si="10"/>
        <v>44842</v>
      </c>
      <c r="B375" s="36">
        <f ca="1">SUMIFS(СВЦЭМ!$J$40:$J$783,СВЦЭМ!$A$40:$A$783,$A375,СВЦЭМ!$B$39:$B$782,B$367)+'СЕТ СН'!$F$16</f>
        <v>0</v>
      </c>
      <c r="C375" s="36">
        <f ca="1">SUMIFS(СВЦЭМ!$J$40:$J$783,СВЦЭМ!$A$40:$A$783,$A375,СВЦЭМ!$B$39:$B$782,C$367)+'СЕТ СН'!$F$16</f>
        <v>0</v>
      </c>
      <c r="D375" s="36">
        <f ca="1">SUMIFS(СВЦЭМ!$J$40:$J$783,СВЦЭМ!$A$40:$A$783,$A375,СВЦЭМ!$B$39:$B$782,D$367)+'СЕТ СН'!$F$16</f>
        <v>0</v>
      </c>
      <c r="E375" s="36">
        <f ca="1">SUMIFS(СВЦЭМ!$J$40:$J$783,СВЦЭМ!$A$40:$A$783,$A375,СВЦЭМ!$B$39:$B$782,E$367)+'СЕТ СН'!$F$16</f>
        <v>0</v>
      </c>
      <c r="F375" s="36">
        <f ca="1">SUMIFS(СВЦЭМ!$J$40:$J$783,СВЦЭМ!$A$40:$A$783,$A375,СВЦЭМ!$B$39:$B$782,F$367)+'СЕТ СН'!$F$16</f>
        <v>0</v>
      </c>
      <c r="G375" s="36">
        <f ca="1">SUMIFS(СВЦЭМ!$J$40:$J$783,СВЦЭМ!$A$40:$A$783,$A375,СВЦЭМ!$B$39:$B$782,G$367)+'СЕТ СН'!$F$16</f>
        <v>0</v>
      </c>
      <c r="H375" s="36">
        <f ca="1">SUMIFS(СВЦЭМ!$J$40:$J$783,СВЦЭМ!$A$40:$A$783,$A375,СВЦЭМ!$B$39:$B$782,H$367)+'СЕТ СН'!$F$16</f>
        <v>0</v>
      </c>
      <c r="I375" s="36">
        <f ca="1">SUMIFS(СВЦЭМ!$J$40:$J$783,СВЦЭМ!$A$40:$A$783,$A375,СВЦЭМ!$B$39:$B$782,I$367)+'СЕТ СН'!$F$16</f>
        <v>0</v>
      </c>
      <c r="J375" s="36">
        <f ca="1">SUMIFS(СВЦЭМ!$J$40:$J$783,СВЦЭМ!$A$40:$A$783,$A375,СВЦЭМ!$B$39:$B$782,J$367)+'СЕТ СН'!$F$16</f>
        <v>0</v>
      </c>
      <c r="K375" s="36">
        <f ca="1">SUMIFS(СВЦЭМ!$J$40:$J$783,СВЦЭМ!$A$40:$A$783,$A375,СВЦЭМ!$B$39:$B$782,K$367)+'СЕТ СН'!$F$16</f>
        <v>0</v>
      </c>
      <c r="L375" s="36">
        <f ca="1">SUMIFS(СВЦЭМ!$J$40:$J$783,СВЦЭМ!$A$40:$A$783,$A375,СВЦЭМ!$B$39:$B$782,L$367)+'СЕТ СН'!$F$16</f>
        <v>0</v>
      </c>
      <c r="M375" s="36">
        <f ca="1">SUMIFS(СВЦЭМ!$J$40:$J$783,СВЦЭМ!$A$40:$A$783,$A375,СВЦЭМ!$B$39:$B$782,M$367)+'СЕТ СН'!$F$16</f>
        <v>0</v>
      </c>
      <c r="N375" s="36">
        <f ca="1">SUMIFS(СВЦЭМ!$J$40:$J$783,СВЦЭМ!$A$40:$A$783,$A375,СВЦЭМ!$B$39:$B$782,N$367)+'СЕТ СН'!$F$16</f>
        <v>0</v>
      </c>
      <c r="O375" s="36">
        <f ca="1">SUMIFS(СВЦЭМ!$J$40:$J$783,СВЦЭМ!$A$40:$A$783,$A375,СВЦЭМ!$B$39:$B$782,O$367)+'СЕТ СН'!$F$16</f>
        <v>0</v>
      </c>
      <c r="P375" s="36">
        <f ca="1">SUMIFS(СВЦЭМ!$J$40:$J$783,СВЦЭМ!$A$40:$A$783,$A375,СВЦЭМ!$B$39:$B$782,P$367)+'СЕТ СН'!$F$16</f>
        <v>0</v>
      </c>
      <c r="Q375" s="36">
        <f ca="1">SUMIFS(СВЦЭМ!$J$40:$J$783,СВЦЭМ!$A$40:$A$783,$A375,СВЦЭМ!$B$39:$B$782,Q$367)+'СЕТ СН'!$F$16</f>
        <v>0</v>
      </c>
      <c r="R375" s="36">
        <f ca="1">SUMIFS(СВЦЭМ!$J$40:$J$783,СВЦЭМ!$A$40:$A$783,$A375,СВЦЭМ!$B$39:$B$782,R$367)+'СЕТ СН'!$F$16</f>
        <v>0</v>
      </c>
      <c r="S375" s="36">
        <f ca="1">SUMIFS(СВЦЭМ!$J$40:$J$783,СВЦЭМ!$A$40:$A$783,$A375,СВЦЭМ!$B$39:$B$782,S$367)+'СЕТ СН'!$F$16</f>
        <v>0</v>
      </c>
      <c r="T375" s="36">
        <f ca="1">SUMIFS(СВЦЭМ!$J$40:$J$783,СВЦЭМ!$A$40:$A$783,$A375,СВЦЭМ!$B$39:$B$782,T$367)+'СЕТ СН'!$F$16</f>
        <v>0</v>
      </c>
      <c r="U375" s="36">
        <f ca="1">SUMIFS(СВЦЭМ!$J$40:$J$783,СВЦЭМ!$A$40:$A$783,$A375,СВЦЭМ!$B$39:$B$782,U$367)+'СЕТ СН'!$F$16</f>
        <v>0</v>
      </c>
      <c r="V375" s="36">
        <f ca="1">SUMIFS(СВЦЭМ!$J$40:$J$783,СВЦЭМ!$A$40:$A$783,$A375,СВЦЭМ!$B$39:$B$782,V$367)+'СЕТ СН'!$F$16</f>
        <v>0</v>
      </c>
      <c r="W375" s="36">
        <f ca="1">SUMIFS(СВЦЭМ!$J$40:$J$783,СВЦЭМ!$A$40:$A$783,$A375,СВЦЭМ!$B$39:$B$782,W$367)+'СЕТ СН'!$F$16</f>
        <v>0</v>
      </c>
      <c r="X375" s="36">
        <f ca="1">SUMIFS(СВЦЭМ!$J$40:$J$783,СВЦЭМ!$A$40:$A$783,$A375,СВЦЭМ!$B$39:$B$782,X$367)+'СЕТ СН'!$F$16</f>
        <v>0</v>
      </c>
      <c r="Y375" s="36">
        <f ca="1">SUMIFS(СВЦЭМ!$J$40:$J$783,СВЦЭМ!$A$40:$A$783,$A375,СВЦЭМ!$B$39:$B$782,Y$367)+'СЕТ СН'!$F$16</f>
        <v>0</v>
      </c>
    </row>
    <row r="376" spans="1:25" ht="15.75" hidden="1" x14ac:dyDescent="0.2">
      <c r="A376" s="35">
        <f t="shared" si="10"/>
        <v>44843</v>
      </c>
      <c r="B376" s="36">
        <f ca="1">SUMIFS(СВЦЭМ!$J$40:$J$783,СВЦЭМ!$A$40:$A$783,$A376,СВЦЭМ!$B$39:$B$782,B$367)+'СЕТ СН'!$F$16</f>
        <v>0</v>
      </c>
      <c r="C376" s="36">
        <f ca="1">SUMIFS(СВЦЭМ!$J$40:$J$783,СВЦЭМ!$A$40:$A$783,$A376,СВЦЭМ!$B$39:$B$782,C$367)+'СЕТ СН'!$F$16</f>
        <v>0</v>
      </c>
      <c r="D376" s="36">
        <f ca="1">SUMIFS(СВЦЭМ!$J$40:$J$783,СВЦЭМ!$A$40:$A$783,$A376,СВЦЭМ!$B$39:$B$782,D$367)+'СЕТ СН'!$F$16</f>
        <v>0</v>
      </c>
      <c r="E376" s="36">
        <f ca="1">SUMIFS(СВЦЭМ!$J$40:$J$783,СВЦЭМ!$A$40:$A$783,$A376,СВЦЭМ!$B$39:$B$782,E$367)+'СЕТ СН'!$F$16</f>
        <v>0</v>
      </c>
      <c r="F376" s="36">
        <f ca="1">SUMIFS(СВЦЭМ!$J$40:$J$783,СВЦЭМ!$A$40:$A$783,$A376,СВЦЭМ!$B$39:$B$782,F$367)+'СЕТ СН'!$F$16</f>
        <v>0</v>
      </c>
      <c r="G376" s="36">
        <f ca="1">SUMIFS(СВЦЭМ!$J$40:$J$783,СВЦЭМ!$A$40:$A$783,$A376,СВЦЭМ!$B$39:$B$782,G$367)+'СЕТ СН'!$F$16</f>
        <v>0</v>
      </c>
      <c r="H376" s="36">
        <f ca="1">SUMIFS(СВЦЭМ!$J$40:$J$783,СВЦЭМ!$A$40:$A$783,$A376,СВЦЭМ!$B$39:$B$782,H$367)+'СЕТ СН'!$F$16</f>
        <v>0</v>
      </c>
      <c r="I376" s="36">
        <f ca="1">SUMIFS(СВЦЭМ!$J$40:$J$783,СВЦЭМ!$A$40:$A$783,$A376,СВЦЭМ!$B$39:$B$782,I$367)+'СЕТ СН'!$F$16</f>
        <v>0</v>
      </c>
      <c r="J376" s="36">
        <f ca="1">SUMIFS(СВЦЭМ!$J$40:$J$783,СВЦЭМ!$A$40:$A$783,$A376,СВЦЭМ!$B$39:$B$782,J$367)+'СЕТ СН'!$F$16</f>
        <v>0</v>
      </c>
      <c r="K376" s="36">
        <f ca="1">SUMIFS(СВЦЭМ!$J$40:$J$783,СВЦЭМ!$A$40:$A$783,$A376,СВЦЭМ!$B$39:$B$782,K$367)+'СЕТ СН'!$F$16</f>
        <v>0</v>
      </c>
      <c r="L376" s="36">
        <f ca="1">SUMIFS(СВЦЭМ!$J$40:$J$783,СВЦЭМ!$A$40:$A$783,$A376,СВЦЭМ!$B$39:$B$782,L$367)+'СЕТ СН'!$F$16</f>
        <v>0</v>
      </c>
      <c r="M376" s="36">
        <f ca="1">SUMIFS(СВЦЭМ!$J$40:$J$783,СВЦЭМ!$A$40:$A$783,$A376,СВЦЭМ!$B$39:$B$782,M$367)+'СЕТ СН'!$F$16</f>
        <v>0</v>
      </c>
      <c r="N376" s="36">
        <f ca="1">SUMIFS(СВЦЭМ!$J$40:$J$783,СВЦЭМ!$A$40:$A$783,$A376,СВЦЭМ!$B$39:$B$782,N$367)+'СЕТ СН'!$F$16</f>
        <v>0</v>
      </c>
      <c r="O376" s="36">
        <f ca="1">SUMIFS(СВЦЭМ!$J$40:$J$783,СВЦЭМ!$A$40:$A$783,$A376,СВЦЭМ!$B$39:$B$782,O$367)+'СЕТ СН'!$F$16</f>
        <v>0</v>
      </c>
      <c r="P376" s="36">
        <f ca="1">SUMIFS(СВЦЭМ!$J$40:$J$783,СВЦЭМ!$A$40:$A$783,$A376,СВЦЭМ!$B$39:$B$782,P$367)+'СЕТ СН'!$F$16</f>
        <v>0</v>
      </c>
      <c r="Q376" s="36">
        <f ca="1">SUMIFS(СВЦЭМ!$J$40:$J$783,СВЦЭМ!$A$40:$A$783,$A376,СВЦЭМ!$B$39:$B$782,Q$367)+'СЕТ СН'!$F$16</f>
        <v>0</v>
      </c>
      <c r="R376" s="36">
        <f ca="1">SUMIFS(СВЦЭМ!$J$40:$J$783,СВЦЭМ!$A$40:$A$783,$A376,СВЦЭМ!$B$39:$B$782,R$367)+'СЕТ СН'!$F$16</f>
        <v>0</v>
      </c>
      <c r="S376" s="36">
        <f ca="1">SUMIFS(СВЦЭМ!$J$40:$J$783,СВЦЭМ!$A$40:$A$783,$A376,СВЦЭМ!$B$39:$B$782,S$367)+'СЕТ СН'!$F$16</f>
        <v>0</v>
      </c>
      <c r="T376" s="36">
        <f ca="1">SUMIFS(СВЦЭМ!$J$40:$J$783,СВЦЭМ!$A$40:$A$783,$A376,СВЦЭМ!$B$39:$B$782,T$367)+'СЕТ СН'!$F$16</f>
        <v>0</v>
      </c>
      <c r="U376" s="36">
        <f ca="1">SUMIFS(СВЦЭМ!$J$40:$J$783,СВЦЭМ!$A$40:$A$783,$A376,СВЦЭМ!$B$39:$B$782,U$367)+'СЕТ СН'!$F$16</f>
        <v>0</v>
      </c>
      <c r="V376" s="36">
        <f ca="1">SUMIFS(СВЦЭМ!$J$40:$J$783,СВЦЭМ!$A$40:$A$783,$A376,СВЦЭМ!$B$39:$B$782,V$367)+'СЕТ СН'!$F$16</f>
        <v>0</v>
      </c>
      <c r="W376" s="36">
        <f ca="1">SUMIFS(СВЦЭМ!$J$40:$J$783,СВЦЭМ!$A$40:$A$783,$A376,СВЦЭМ!$B$39:$B$782,W$367)+'СЕТ СН'!$F$16</f>
        <v>0</v>
      </c>
      <c r="X376" s="36">
        <f ca="1">SUMIFS(СВЦЭМ!$J$40:$J$783,СВЦЭМ!$A$40:$A$783,$A376,СВЦЭМ!$B$39:$B$782,X$367)+'СЕТ СН'!$F$16</f>
        <v>0</v>
      </c>
      <c r="Y376" s="36">
        <f ca="1">SUMIFS(СВЦЭМ!$J$40:$J$783,СВЦЭМ!$A$40:$A$783,$A376,СВЦЭМ!$B$39:$B$782,Y$367)+'СЕТ СН'!$F$16</f>
        <v>0</v>
      </c>
    </row>
    <row r="377" spans="1:25" ht="15.75" hidden="1" x14ac:dyDescent="0.2">
      <c r="A377" s="35">
        <f t="shared" si="10"/>
        <v>44844</v>
      </c>
      <c r="B377" s="36">
        <f ca="1">SUMIFS(СВЦЭМ!$J$40:$J$783,СВЦЭМ!$A$40:$A$783,$A377,СВЦЭМ!$B$39:$B$782,B$367)+'СЕТ СН'!$F$16</f>
        <v>0</v>
      </c>
      <c r="C377" s="36">
        <f ca="1">SUMIFS(СВЦЭМ!$J$40:$J$783,СВЦЭМ!$A$40:$A$783,$A377,СВЦЭМ!$B$39:$B$782,C$367)+'СЕТ СН'!$F$16</f>
        <v>0</v>
      </c>
      <c r="D377" s="36">
        <f ca="1">SUMIFS(СВЦЭМ!$J$40:$J$783,СВЦЭМ!$A$40:$A$783,$A377,СВЦЭМ!$B$39:$B$782,D$367)+'СЕТ СН'!$F$16</f>
        <v>0</v>
      </c>
      <c r="E377" s="36">
        <f ca="1">SUMIFS(СВЦЭМ!$J$40:$J$783,СВЦЭМ!$A$40:$A$783,$A377,СВЦЭМ!$B$39:$B$782,E$367)+'СЕТ СН'!$F$16</f>
        <v>0</v>
      </c>
      <c r="F377" s="36">
        <f ca="1">SUMIFS(СВЦЭМ!$J$40:$J$783,СВЦЭМ!$A$40:$A$783,$A377,СВЦЭМ!$B$39:$B$782,F$367)+'СЕТ СН'!$F$16</f>
        <v>0</v>
      </c>
      <c r="G377" s="36">
        <f ca="1">SUMIFS(СВЦЭМ!$J$40:$J$783,СВЦЭМ!$A$40:$A$783,$A377,СВЦЭМ!$B$39:$B$782,G$367)+'СЕТ СН'!$F$16</f>
        <v>0</v>
      </c>
      <c r="H377" s="36">
        <f ca="1">SUMIFS(СВЦЭМ!$J$40:$J$783,СВЦЭМ!$A$40:$A$783,$A377,СВЦЭМ!$B$39:$B$782,H$367)+'СЕТ СН'!$F$16</f>
        <v>0</v>
      </c>
      <c r="I377" s="36">
        <f ca="1">SUMIFS(СВЦЭМ!$J$40:$J$783,СВЦЭМ!$A$40:$A$783,$A377,СВЦЭМ!$B$39:$B$782,I$367)+'СЕТ СН'!$F$16</f>
        <v>0</v>
      </c>
      <c r="J377" s="36">
        <f ca="1">SUMIFS(СВЦЭМ!$J$40:$J$783,СВЦЭМ!$A$40:$A$783,$A377,СВЦЭМ!$B$39:$B$782,J$367)+'СЕТ СН'!$F$16</f>
        <v>0</v>
      </c>
      <c r="K377" s="36">
        <f ca="1">SUMIFS(СВЦЭМ!$J$40:$J$783,СВЦЭМ!$A$40:$A$783,$A377,СВЦЭМ!$B$39:$B$782,K$367)+'СЕТ СН'!$F$16</f>
        <v>0</v>
      </c>
      <c r="L377" s="36">
        <f ca="1">SUMIFS(СВЦЭМ!$J$40:$J$783,СВЦЭМ!$A$40:$A$783,$A377,СВЦЭМ!$B$39:$B$782,L$367)+'СЕТ СН'!$F$16</f>
        <v>0</v>
      </c>
      <c r="M377" s="36">
        <f ca="1">SUMIFS(СВЦЭМ!$J$40:$J$783,СВЦЭМ!$A$40:$A$783,$A377,СВЦЭМ!$B$39:$B$782,M$367)+'СЕТ СН'!$F$16</f>
        <v>0</v>
      </c>
      <c r="N377" s="36">
        <f ca="1">SUMIFS(СВЦЭМ!$J$40:$J$783,СВЦЭМ!$A$40:$A$783,$A377,СВЦЭМ!$B$39:$B$782,N$367)+'СЕТ СН'!$F$16</f>
        <v>0</v>
      </c>
      <c r="O377" s="36">
        <f ca="1">SUMIFS(СВЦЭМ!$J$40:$J$783,СВЦЭМ!$A$40:$A$783,$A377,СВЦЭМ!$B$39:$B$782,O$367)+'СЕТ СН'!$F$16</f>
        <v>0</v>
      </c>
      <c r="P377" s="36">
        <f ca="1">SUMIFS(СВЦЭМ!$J$40:$J$783,СВЦЭМ!$A$40:$A$783,$A377,СВЦЭМ!$B$39:$B$782,P$367)+'СЕТ СН'!$F$16</f>
        <v>0</v>
      </c>
      <c r="Q377" s="36">
        <f ca="1">SUMIFS(СВЦЭМ!$J$40:$J$783,СВЦЭМ!$A$40:$A$783,$A377,СВЦЭМ!$B$39:$B$782,Q$367)+'СЕТ СН'!$F$16</f>
        <v>0</v>
      </c>
      <c r="R377" s="36">
        <f ca="1">SUMIFS(СВЦЭМ!$J$40:$J$783,СВЦЭМ!$A$40:$A$783,$A377,СВЦЭМ!$B$39:$B$782,R$367)+'СЕТ СН'!$F$16</f>
        <v>0</v>
      </c>
      <c r="S377" s="36">
        <f ca="1">SUMIFS(СВЦЭМ!$J$40:$J$783,СВЦЭМ!$A$40:$A$783,$A377,СВЦЭМ!$B$39:$B$782,S$367)+'СЕТ СН'!$F$16</f>
        <v>0</v>
      </c>
      <c r="T377" s="36">
        <f ca="1">SUMIFS(СВЦЭМ!$J$40:$J$783,СВЦЭМ!$A$40:$A$783,$A377,СВЦЭМ!$B$39:$B$782,T$367)+'СЕТ СН'!$F$16</f>
        <v>0</v>
      </c>
      <c r="U377" s="36">
        <f ca="1">SUMIFS(СВЦЭМ!$J$40:$J$783,СВЦЭМ!$A$40:$A$783,$A377,СВЦЭМ!$B$39:$B$782,U$367)+'СЕТ СН'!$F$16</f>
        <v>0</v>
      </c>
      <c r="V377" s="36">
        <f ca="1">SUMIFS(СВЦЭМ!$J$40:$J$783,СВЦЭМ!$A$40:$A$783,$A377,СВЦЭМ!$B$39:$B$782,V$367)+'СЕТ СН'!$F$16</f>
        <v>0</v>
      </c>
      <c r="W377" s="36">
        <f ca="1">SUMIFS(СВЦЭМ!$J$40:$J$783,СВЦЭМ!$A$40:$A$783,$A377,СВЦЭМ!$B$39:$B$782,W$367)+'СЕТ СН'!$F$16</f>
        <v>0</v>
      </c>
      <c r="X377" s="36">
        <f ca="1">SUMIFS(СВЦЭМ!$J$40:$J$783,СВЦЭМ!$A$40:$A$783,$A377,СВЦЭМ!$B$39:$B$782,X$367)+'СЕТ СН'!$F$16</f>
        <v>0</v>
      </c>
      <c r="Y377" s="36">
        <f ca="1">SUMIFS(СВЦЭМ!$J$40:$J$783,СВЦЭМ!$A$40:$A$783,$A377,СВЦЭМ!$B$39:$B$782,Y$367)+'СЕТ СН'!$F$16</f>
        <v>0</v>
      </c>
    </row>
    <row r="378" spans="1:25" ht="15.75" hidden="1" x14ac:dyDescent="0.2">
      <c r="A378" s="35">
        <f t="shared" si="10"/>
        <v>44845</v>
      </c>
      <c r="B378" s="36">
        <f ca="1">SUMIFS(СВЦЭМ!$J$40:$J$783,СВЦЭМ!$A$40:$A$783,$A378,СВЦЭМ!$B$39:$B$782,B$367)+'СЕТ СН'!$F$16</f>
        <v>0</v>
      </c>
      <c r="C378" s="36">
        <f ca="1">SUMIFS(СВЦЭМ!$J$40:$J$783,СВЦЭМ!$A$40:$A$783,$A378,СВЦЭМ!$B$39:$B$782,C$367)+'СЕТ СН'!$F$16</f>
        <v>0</v>
      </c>
      <c r="D378" s="36">
        <f ca="1">SUMIFS(СВЦЭМ!$J$40:$J$783,СВЦЭМ!$A$40:$A$783,$A378,СВЦЭМ!$B$39:$B$782,D$367)+'СЕТ СН'!$F$16</f>
        <v>0</v>
      </c>
      <c r="E378" s="36">
        <f ca="1">SUMIFS(СВЦЭМ!$J$40:$J$783,СВЦЭМ!$A$40:$A$783,$A378,СВЦЭМ!$B$39:$B$782,E$367)+'СЕТ СН'!$F$16</f>
        <v>0</v>
      </c>
      <c r="F378" s="36">
        <f ca="1">SUMIFS(СВЦЭМ!$J$40:$J$783,СВЦЭМ!$A$40:$A$783,$A378,СВЦЭМ!$B$39:$B$782,F$367)+'СЕТ СН'!$F$16</f>
        <v>0</v>
      </c>
      <c r="G378" s="36">
        <f ca="1">SUMIFS(СВЦЭМ!$J$40:$J$783,СВЦЭМ!$A$40:$A$783,$A378,СВЦЭМ!$B$39:$B$782,G$367)+'СЕТ СН'!$F$16</f>
        <v>0</v>
      </c>
      <c r="H378" s="36">
        <f ca="1">SUMIFS(СВЦЭМ!$J$40:$J$783,СВЦЭМ!$A$40:$A$783,$A378,СВЦЭМ!$B$39:$B$782,H$367)+'СЕТ СН'!$F$16</f>
        <v>0</v>
      </c>
      <c r="I378" s="36">
        <f ca="1">SUMIFS(СВЦЭМ!$J$40:$J$783,СВЦЭМ!$A$40:$A$783,$A378,СВЦЭМ!$B$39:$B$782,I$367)+'СЕТ СН'!$F$16</f>
        <v>0</v>
      </c>
      <c r="J378" s="36">
        <f ca="1">SUMIFS(СВЦЭМ!$J$40:$J$783,СВЦЭМ!$A$40:$A$783,$A378,СВЦЭМ!$B$39:$B$782,J$367)+'СЕТ СН'!$F$16</f>
        <v>0</v>
      </c>
      <c r="K378" s="36">
        <f ca="1">SUMIFS(СВЦЭМ!$J$40:$J$783,СВЦЭМ!$A$40:$A$783,$A378,СВЦЭМ!$B$39:$B$782,K$367)+'СЕТ СН'!$F$16</f>
        <v>0</v>
      </c>
      <c r="L378" s="36">
        <f ca="1">SUMIFS(СВЦЭМ!$J$40:$J$783,СВЦЭМ!$A$40:$A$783,$A378,СВЦЭМ!$B$39:$B$782,L$367)+'СЕТ СН'!$F$16</f>
        <v>0</v>
      </c>
      <c r="M378" s="36">
        <f ca="1">SUMIFS(СВЦЭМ!$J$40:$J$783,СВЦЭМ!$A$40:$A$783,$A378,СВЦЭМ!$B$39:$B$782,M$367)+'СЕТ СН'!$F$16</f>
        <v>0</v>
      </c>
      <c r="N378" s="36">
        <f ca="1">SUMIFS(СВЦЭМ!$J$40:$J$783,СВЦЭМ!$A$40:$A$783,$A378,СВЦЭМ!$B$39:$B$782,N$367)+'СЕТ СН'!$F$16</f>
        <v>0</v>
      </c>
      <c r="O378" s="36">
        <f ca="1">SUMIFS(СВЦЭМ!$J$40:$J$783,СВЦЭМ!$A$40:$A$783,$A378,СВЦЭМ!$B$39:$B$782,O$367)+'СЕТ СН'!$F$16</f>
        <v>0</v>
      </c>
      <c r="P378" s="36">
        <f ca="1">SUMIFS(СВЦЭМ!$J$40:$J$783,СВЦЭМ!$A$40:$A$783,$A378,СВЦЭМ!$B$39:$B$782,P$367)+'СЕТ СН'!$F$16</f>
        <v>0</v>
      </c>
      <c r="Q378" s="36">
        <f ca="1">SUMIFS(СВЦЭМ!$J$40:$J$783,СВЦЭМ!$A$40:$A$783,$A378,СВЦЭМ!$B$39:$B$782,Q$367)+'СЕТ СН'!$F$16</f>
        <v>0</v>
      </c>
      <c r="R378" s="36">
        <f ca="1">SUMIFS(СВЦЭМ!$J$40:$J$783,СВЦЭМ!$A$40:$A$783,$A378,СВЦЭМ!$B$39:$B$782,R$367)+'СЕТ СН'!$F$16</f>
        <v>0</v>
      </c>
      <c r="S378" s="36">
        <f ca="1">SUMIFS(СВЦЭМ!$J$40:$J$783,СВЦЭМ!$A$40:$A$783,$A378,СВЦЭМ!$B$39:$B$782,S$367)+'СЕТ СН'!$F$16</f>
        <v>0</v>
      </c>
      <c r="T378" s="36">
        <f ca="1">SUMIFS(СВЦЭМ!$J$40:$J$783,СВЦЭМ!$A$40:$A$783,$A378,СВЦЭМ!$B$39:$B$782,T$367)+'СЕТ СН'!$F$16</f>
        <v>0</v>
      </c>
      <c r="U378" s="36">
        <f ca="1">SUMIFS(СВЦЭМ!$J$40:$J$783,СВЦЭМ!$A$40:$A$783,$A378,СВЦЭМ!$B$39:$B$782,U$367)+'СЕТ СН'!$F$16</f>
        <v>0</v>
      </c>
      <c r="V378" s="36">
        <f ca="1">SUMIFS(СВЦЭМ!$J$40:$J$783,СВЦЭМ!$A$40:$A$783,$A378,СВЦЭМ!$B$39:$B$782,V$367)+'СЕТ СН'!$F$16</f>
        <v>0</v>
      </c>
      <c r="W378" s="36">
        <f ca="1">SUMIFS(СВЦЭМ!$J$40:$J$783,СВЦЭМ!$A$40:$A$783,$A378,СВЦЭМ!$B$39:$B$782,W$367)+'СЕТ СН'!$F$16</f>
        <v>0</v>
      </c>
      <c r="X378" s="36">
        <f ca="1">SUMIFS(СВЦЭМ!$J$40:$J$783,СВЦЭМ!$A$40:$A$783,$A378,СВЦЭМ!$B$39:$B$782,X$367)+'СЕТ СН'!$F$16</f>
        <v>0</v>
      </c>
      <c r="Y378" s="36">
        <f ca="1">SUMIFS(СВЦЭМ!$J$40:$J$783,СВЦЭМ!$A$40:$A$783,$A378,СВЦЭМ!$B$39:$B$782,Y$367)+'СЕТ СН'!$F$16</f>
        <v>0</v>
      </c>
    </row>
    <row r="379" spans="1:25" ht="15.75" hidden="1" x14ac:dyDescent="0.2">
      <c r="A379" s="35">
        <f t="shared" si="10"/>
        <v>44846</v>
      </c>
      <c r="B379" s="36">
        <f ca="1">SUMIFS(СВЦЭМ!$J$40:$J$783,СВЦЭМ!$A$40:$A$783,$A379,СВЦЭМ!$B$39:$B$782,B$367)+'СЕТ СН'!$F$16</f>
        <v>0</v>
      </c>
      <c r="C379" s="36">
        <f ca="1">SUMIFS(СВЦЭМ!$J$40:$J$783,СВЦЭМ!$A$40:$A$783,$A379,СВЦЭМ!$B$39:$B$782,C$367)+'СЕТ СН'!$F$16</f>
        <v>0</v>
      </c>
      <c r="D379" s="36">
        <f ca="1">SUMIFS(СВЦЭМ!$J$40:$J$783,СВЦЭМ!$A$40:$A$783,$A379,СВЦЭМ!$B$39:$B$782,D$367)+'СЕТ СН'!$F$16</f>
        <v>0</v>
      </c>
      <c r="E379" s="36">
        <f ca="1">SUMIFS(СВЦЭМ!$J$40:$J$783,СВЦЭМ!$A$40:$A$783,$A379,СВЦЭМ!$B$39:$B$782,E$367)+'СЕТ СН'!$F$16</f>
        <v>0</v>
      </c>
      <c r="F379" s="36">
        <f ca="1">SUMIFS(СВЦЭМ!$J$40:$J$783,СВЦЭМ!$A$40:$A$783,$A379,СВЦЭМ!$B$39:$B$782,F$367)+'СЕТ СН'!$F$16</f>
        <v>0</v>
      </c>
      <c r="G379" s="36">
        <f ca="1">SUMIFS(СВЦЭМ!$J$40:$J$783,СВЦЭМ!$A$40:$A$783,$A379,СВЦЭМ!$B$39:$B$782,G$367)+'СЕТ СН'!$F$16</f>
        <v>0</v>
      </c>
      <c r="H379" s="36">
        <f ca="1">SUMIFS(СВЦЭМ!$J$40:$J$783,СВЦЭМ!$A$40:$A$783,$A379,СВЦЭМ!$B$39:$B$782,H$367)+'СЕТ СН'!$F$16</f>
        <v>0</v>
      </c>
      <c r="I379" s="36">
        <f ca="1">SUMIFS(СВЦЭМ!$J$40:$J$783,СВЦЭМ!$A$40:$A$783,$A379,СВЦЭМ!$B$39:$B$782,I$367)+'СЕТ СН'!$F$16</f>
        <v>0</v>
      </c>
      <c r="J379" s="36">
        <f ca="1">SUMIFS(СВЦЭМ!$J$40:$J$783,СВЦЭМ!$A$40:$A$783,$A379,СВЦЭМ!$B$39:$B$782,J$367)+'СЕТ СН'!$F$16</f>
        <v>0</v>
      </c>
      <c r="K379" s="36">
        <f ca="1">SUMIFS(СВЦЭМ!$J$40:$J$783,СВЦЭМ!$A$40:$A$783,$A379,СВЦЭМ!$B$39:$B$782,K$367)+'СЕТ СН'!$F$16</f>
        <v>0</v>
      </c>
      <c r="L379" s="36">
        <f ca="1">SUMIFS(СВЦЭМ!$J$40:$J$783,СВЦЭМ!$A$40:$A$783,$A379,СВЦЭМ!$B$39:$B$782,L$367)+'СЕТ СН'!$F$16</f>
        <v>0</v>
      </c>
      <c r="M379" s="36">
        <f ca="1">SUMIFS(СВЦЭМ!$J$40:$J$783,СВЦЭМ!$A$40:$A$783,$A379,СВЦЭМ!$B$39:$B$782,M$367)+'СЕТ СН'!$F$16</f>
        <v>0</v>
      </c>
      <c r="N379" s="36">
        <f ca="1">SUMIFS(СВЦЭМ!$J$40:$J$783,СВЦЭМ!$A$40:$A$783,$A379,СВЦЭМ!$B$39:$B$782,N$367)+'СЕТ СН'!$F$16</f>
        <v>0</v>
      </c>
      <c r="O379" s="36">
        <f ca="1">SUMIFS(СВЦЭМ!$J$40:$J$783,СВЦЭМ!$A$40:$A$783,$A379,СВЦЭМ!$B$39:$B$782,O$367)+'СЕТ СН'!$F$16</f>
        <v>0</v>
      </c>
      <c r="P379" s="36">
        <f ca="1">SUMIFS(СВЦЭМ!$J$40:$J$783,СВЦЭМ!$A$40:$A$783,$A379,СВЦЭМ!$B$39:$B$782,P$367)+'СЕТ СН'!$F$16</f>
        <v>0</v>
      </c>
      <c r="Q379" s="36">
        <f ca="1">SUMIFS(СВЦЭМ!$J$40:$J$783,СВЦЭМ!$A$40:$A$783,$A379,СВЦЭМ!$B$39:$B$782,Q$367)+'СЕТ СН'!$F$16</f>
        <v>0</v>
      </c>
      <c r="R379" s="36">
        <f ca="1">SUMIFS(СВЦЭМ!$J$40:$J$783,СВЦЭМ!$A$40:$A$783,$A379,СВЦЭМ!$B$39:$B$782,R$367)+'СЕТ СН'!$F$16</f>
        <v>0</v>
      </c>
      <c r="S379" s="36">
        <f ca="1">SUMIFS(СВЦЭМ!$J$40:$J$783,СВЦЭМ!$A$40:$A$783,$A379,СВЦЭМ!$B$39:$B$782,S$367)+'СЕТ СН'!$F$16</f>
        <v>0</v>
      </c>
      <c r="T379" s="36">
        <f ca="1">SUMIFS(СВЦЭМ!$J$40:$J$783,СВЦЭМ!$A$40:$A$783,$A379,СВЦЭМ!$B$39:$B$782,T$367)+'СЕТ СН'!$F$16</f>
        <v>0</v>
      </c>
      <c r="U379" s="36">
        <f ca="1">SUMIFS(СВЦЭМ!$J$40:$J$783,СВЦЭМ!$A$40:$A$783,$A379,СВЦЭМ!$B$39:$B$782,U$367)+'СЕТ СН'!$F$16</f>
        <v>0</v>
      </c>
      <c r="V379" s="36">
        <f ca="1">SUMIFS(СВЦЭМ!$J$40:$J$783,СВЦЭМ!$A$40:$A$783,$A379,СВЦЭМ!$B$39:$B$782,V$367)+'СЕТ СН'!$F$16</f>
        <v>0</v>
      </c>
      <c r="W379" s="36">
        <f ca="1">SUMIFS(СВЦЭМ!$J$40:$J$783,СВЦЭМ!$A$40:$A$783,$A379,СВЦЭМ!$B$39:$B$782,W$367)+'СЕТ СН'!$F$16</f>
        <v>0</v>
      </c>
      <c r="X379" s="36">
        <f ca="1">SUMIFS(СВЦЭМ!$J$40:$J$783,СВЦЭМ!$A$40:$A$783,$A379,СВЦЭМ!$B$39:$B$782,X$367)+'СЕТ СН'!$F$16</f>
        <v>0</v>
      </c>
      <c r="Y379" s="36">
        <f ca="1">SUMIFS(СВЦЭМ!$J$40:$J$783,СВЦЭМ!$A$40:$A$783,$A379,СВЦЭМ!$B$39:$B$782,Y$367)+'СЕТ СН'!$F$16</f>
        <v>0</v>
      </c>
    </row>
    <row r="380" spans="1:25" ht="15.75" hidden="1" x14ac:dyDescent="0.2">
      <c r="A380" s="35">
        <f t="shared" si="10"/>
        <v>44847</v>
      </c>
      <c r="B380" s="36">
        <f ca="1">SUMIFS(СВЦЭМ!$J$40:$J$783,СВЦЭМ!$A$40:$A$783,$A380,СВЦЭМ!$B$39:$B$782,B$367)+'СЕТ СН'!$F$16</f>
        <v>0</v>
      </c>
      <c r="C380" s="36">
        <f ca="1">SUMIFS(СВЦЭМ!$J$40:$J$783,СВЦЭМ!$A$40:$A$783,$A380,СВЦЭМ!$B$39:$B$782,C$367)+'СЕТ СН'!$F$16</f>
        <v>0</v>
      </c>
      <c r="D380" s="36">
        <f ca="1">SUMIFS(СВЦЭМ!$J$40:$J$783,СВЦЭМ!$A$40:$A$783,$A380,СВЦЭМ!$B$39:$B$782,D$367)+'СЕТ СН'!$F$16</f>
        <v>0</v>
      </c>
      <c r="E380" s="36">
        <f ca="1">SUMIFS(СВЦЭМ!$J$40:$J$783,СВЦЭМ!$A$40:$A$783,$A380,СВЦЭМ!$B$39:$B$782,E$367)+'СЕТ СН'!$F$16</f>
        <v>0</v>
      </c>
      <c r="F380" s="36">
        <f ca="1">SUMIFS(СВЦЭМ!$J$40:$J$783,СВЦЭМ!$A$40:$A$783,$A380,СВЦЭМ!$B$39:$B$782,F$367)+'СЕТ СН'!$F$16</f>
        <v>0</v>
      </c>
      <c r="G380" s="36">
        <f ca="1">SUMIFS(СВЦЭМ!$J$40:$J$783,СВЦЭМ!$A$40:$A$783,$A380,СВЦЭМ!$B$39:$B$782,G$367)+'СЕТ СН'!$F$16</f>
        <v>0</v>
      </c>
      <c r="H380" s="36">
        <f ca="1">SUMIFS(СВЦЭМ!$J$40:$J$783,СВЦЭМ!$A$40:$A$783,$A380,СВЦЭМ!$B$39:$B$782,H$367)+'СЕТ СН'!$F$16</f>
        <v>0</v>
      </c>
      <c r="I380" s="36">
        <f ca="1">SUMIFS(СВЦЭМ!$J$40:$J$783,СВЦЭМ!$A$40:$A$783,$A380,СВЦЭМ!$B$39:$B$782,I$367)+'СЕТ СН'!$F$16</f>
        <v>0</v>
      </c>
      <c r="J380" s="36">
        <f ca="1">SUMIFS(СВЦЭМ!$J$40:$J$783,СВЦЭМ!$A$40:$A$783,$A380,СВЦЭМ!$B$39:$B$782,J$367)+'СЕТ СН'!$F$16</f>
        <v>0</v>
      </c>
      <c r="K380" s="36">
        <f ca="1">SUMIFS(СВЦЭМ!$J$40:$J$783,СВЦЭМ!$A$40:$A$783,$A380,СВЦЭМ!$B$39:$B$782,K$367)+'СЕТ СН'!$F$16</f>
        <v>0</v>
      </c>
      <c r="L380" s="36">
        <f ca="1">SUMIFS(СВЦЭМ!$J$40:$J$783,СВЦЭМ!$A$40:$A$783,$A380,СВЦЭМ!$B$39:$B$782,L$367)+'СЕТ СН'!$F$16</f>
        <v>0</v>
      </c>
      <c r="M380" s="36">
        <f ca="1">SUMIFS(СВЦЭМ!$J$40:$J$783,СВЦЭМ!$A$40:$A$783,$A380,СВЦЭМ!$B$39:$B$782,M$367)+'СЕТ СН'!$F$16</f>
        <v>0</v>
      </c>
      <c r="N380" s="36">
        <f ca="1">SUMIFS(СВЦЭМ!$J$40:$J$783,СВЦЭМ!$A$40:$A$783,$A380,СВЦЭМ!$B$39:$B$782,N$367)+'СЕТ СН'!$F$16</f>
        <v>0</v>
      </c>
      <c r="O380" s="36">
        <f ca="1">SUMIFS(СВЦЭМ!$J$40:$J$783,СВЦЭМ!$A$40:$A$783,$A380,СВЦЭМ!$B$39:$B$782,O$367)+'СЕТ СН'!$F$16</f>
        <v>0</v>
      </c>
      <c r="P380" s="36">
        <f ca="1">SUMIFS(СВЦЭМ!$J$40:$J$783,СВЦЭМ!$A$40:$A$783,$A380,СВЦЭМ!$B$39:$B$782,P$367)+'СЕТ СН'!$F$16</f>
        <v>0</v>
      </c>
      <c r="Q380" s="36">
        <f ca="1">SUMIFS(СВЦЭМ!$J$40:$J$783,СВЦЭМ!$A$40:$A$783,$A380,СВЦЭМ!$B$39:$B$782,Q$367)+'СЕТ СН'!$F$16</f>
        <v>0</v>
      </c>
      <c r="R380" s="36">
        <f ca="1">SUMIFS(СВЦЭМ!$J$40:$J$783,СВЦЭМ!$A$40:$A$783,$A380,СВЦЭМ!$B$39:$B$782,R$367)+'СЕТ СН'!$F$16</f>
        <v>0</v>
      </c>
      <c r="S380" s="36">
        <f ca="1">SUMIFS(СВЦЭМ!$J$40:$J$783,СВЦЭМ!$A$40:$A$783,$A380,СВЦЭМ!$B$39:$B$782,S$367)+'СЕТ СН'!$F$16</f>
        <v>0</v>
      </c>
      <c r="T380" s="36">
        <f ca="1">SUMIFS(СВЦЭМ!$J$40:$J$783,СВЦЭМ!$A$40:$A$783,$A380,СВЦЭМ!$B$39:$B$782,T$367)+'СЕТ СН'!$F$16</f>
        <v>0</v>
      </c>
      <c r="U380" s="36">
        <f ca="1">SUMIFS(СВЦЭМ!$J$40:$J$783,СВЦЭМ!$A$40:$A$783,$A380,СВЦЭМ!$B$39:$B$782,U$367)+'СЕТ СН'!$F$16</f>
        <v>0</v>
      </c>
      <c r="V380" s="36">
        <f ca="1">SUMIFS(СВЦЭМ!$J$40:$J$783,СВЦЭМ!$A$40:$A$783,$A380,СВЦЭМ!$B$39:$B$782,V$367)+'СЕТ СН'!$F$16</f>
        <v>0</v>
      </c>
      <c r="W380" s="36">
        <f ca="1">SUMIFS(СВЦЭМ!$J$40:$J$783,СВЦЭМ!$A$40:$A$783,$A380,СВЦЭМ!$B$39:$B$782,W$367)+'СЕТ СН'!$F$16</f>
        <v>0</v>
      </c>
      <c r="X380" s="36">
        <f ca="1">SUMIFS(СВЦЭМ!$J$40:$J$783,СВЦЭМ!$A$40:$A$783,$A380,СВЦЭМ!$B$39:$B$782,X$367)+'СЕТ СН'!$F$16</f>
        <v>0</v>
      </c>
      <c r="Y380" s="36">
        <f ca="1">SUMIFS(СВЦЭМ!$J$40:$J$783,СВЦЭМ!$A$40:$A$783,$A380,СВЦЭМ!$B$39:$B$782,Y$367)+'СЕТ СН'!$F$16</f>
        <v>0</v>
      </c>
    </row>
    <row r="381" spans="1:25" ht="15.75" hidden="1" x14ac:dyDescent="0.2">
      <c r="A381" s="35">
        <f t="shared" si="10"/>
        <v>44848</v>
      </c>
      <c r="B381" s="36">
        <f ca="1">SUMIFS(СВЦЭМ!$J$40:$J$783,СВЦЭМ!$A$40:$A$783,$A381,СВЦЭМ!$B$39:$B$782,B$367)+'СЕТ СН'!$F$16</f>
        <v>0</v>
      </c>
      <c r="C381" s="36">
        <f ca="1">SUMIFS(СВЦЭМ!$J$40:$J$783,СВЦЭМ!$A$40:$A$783,$A381,СВЦЭМ!$B$39:$B$782,C$367)+'СЕТ СН'!$F$16</f>
        <v>0</v>
      </c>
      <c r="D381" s="36">
        <f ca="1">SUMIFS(СВЦЭМ!$J$40:$J$783,СВЦЭМ!$A$40:$A$783,$A381,СВЦЭМ!$B$39:$B$782,D$367)+'СЕТ СН'!$F$16</f>
        <v>0</v>
      </c>
      <c r="E381" s="36">
        <f ca="1">SUMIFS(СВЦЭМ!$J$40:$J$783,СВЦЭМ!$A$40:$A$783,$A381,СВЦЭМ!$B$39:$B$782,E$367)+'СЕТ СН'!$F$16</f>
        <v>0</v>
      </c>
      <c r="F381" s="36">
        <f ca="1">SUMIFS(СВЦЭМ!$J$40:$J$783,СВЦЭМ!$A$40:$A$783,$A381,СВЦЭМ!$B$39:$B$782,F$367)+'СЕТ СН'!$F$16</f>
        <v>0</v>
      </c>
      <c r="G381" s="36">
        <f ca="1">SUMIFS(СВЦЭМ!$J$40:$J$783,СВЦЭМ!$A$40:$A$783,$A381,СВЦЭМ!$B$39:$B$782,G$367)+'СЕТ СН'!$F$16</f>
        <v>0</v>
      </c>
      <c r="H381" s="36">
        <f ca="1">SUMIFS(СВЦЭМ!$J$40:$J$783,СВЦЭМ!$A$40:$A$783,$A381,СВЦЭМ!$B$39:$B$782,H$367)+'СЕТ СН'!$F$16</f>
        <v>0</v>
      </c>
      <c r="I381" s="36">
        <f ca="1">SUMIFS(СВЦЭМ!$J$40:$J$783,СВЦЭМ!$A$40:$A$783,$A381,СВЦЭМ!$B$39:$B$782,I$367)+'СЕТ СН'!$F$16</f>
        <v>0</v>
      </c>
      <c r="J381" s="36">
        <f ca="1">SUMIFS(СВЦЭМ!$J$40:$J$783,СВЦЭМ!$A$40:$A$783,$A381,СВЦЭМ!$B$39:$B$782,J$367)+'СЕТ СН'!$F$16</f>
        <v>0</v>
      </c>
      <c r="K381" s="36">
        <f ca="1">SUMIFS(СВЦЭМ!$J$40:$J$783,СВЦЭМ!$A$40:$A$783,$A381,СВЦЭМ!$B$39:$B$782,K$367)+'СЕТ СН'!$F$16</f>
        <v>0</v>
      </c>
      <c r="L381" s="36">
        <f ca="1">SUMIFS(СВЦЭМ!$J$40:$J$783,СВЦЭМ!$A$40:$A$783,$A381,СВЦЭМ!$B$39:$B$782,L$367)+'СЕТ СН'!$F$16</f>
        <v>0</v>
      </c>
      <c r="M381" s="36">
        <f ca="1">SUMIFS(СВЦЭМ!$J$40:$J$783,СВЦЭМ!$A$40:$A$783,$A381,СВЦЭМ!$B$39:$B$782,M$367)+'СЕТ СН'!$F$16</f>
        <v>0</v>
      </c>
      <c r="N381" s="36">
        <f ca="1">SUMIFS(СВЦЭМ!$J$40:$J$783,СВЦЭМ!$A$40:$A$783,$A381,СВЦЭМ!$B$39:$B$782,N$367)+'СЕТ СН'!$F$16</f>
        <v>0</v>
      </c>
      <c r="O381" s="36">
        <f ca="1">SUMIFS(СВЦЭМ!$J$40:$J$783,СВЦЭМ!$A$40:$A$783,$A381,СВЦЭМ!$B$39:$B$782,O$367)+'СЕТ СН'!$F$16</f>
        <v>0</v>
      </c>
      <c r="P381" s="36">
        <f ca="1">SUMIFS(СВЦЭМ!$J$40:$J$783,СВЦЭМ!$A$40:$A$783,$A381,СВЦЭМ!$B$39:$B$782,P$367)+'СЕТ СН'!$F$16</f>
        <v>0</v>
      </c>
      <c r="Q381" s="36">
        <f ca="1">SUMIFS(СВЦЭМ!$J$40:$J$783,СВЦЭМ!$A$40:$A$783,$A381,СВЦЭМ!$B$39:$B$782,Q$367)+'СЕТ СН'!$F$16</f>
        <v>0</v>
      </c>
      <c r="R381" s="36">
        <f ca="1">SUMIFS(СВЦЭМ!$J$40:$J$783,СВЦЭМ!$A$40:$A$783,$A381,СВЦЭМ!$B$39:$B$782,R$367)+'СЕТ СН'!$F$16</f>
        <v>0</v>
      </c>
      <c r="S381" s="36">
        <f ca="1">SUMIFS(СВЦЭМ!$J$40:$J$783,СВЦЭМ!$A$40:$A$783,$A381,СВЦЭМ!$B$39:$B$782,S$367)+'СЕТ СН'!$F$16</f>
        <v>0</v>
      </c>
      <c r="T381" s="36">
        <f ca="1">SUMIFS(СВЦЭМ!$J$40:$J$783,СВЦЭМ!$A$40:$A$783,$A381,СВЦЭМ!$B$39:$B$782,T$367)+'СЕТ СН'!$F$16</f>
        <v>0</v>
      </c>
      <c r="U381" s="36">
        <f ca="1">SUMIFS(СВЦЭМ!$J$40:$J$783,СВЦЭМ!$A$40:$A$783,$A381,СВЦЭМ!$B$39:$B$782,U$367)+'СЕТ СН'!$F$16</f>
        <v>0</v>
      </c>
      <c r="V381" s="36">
        <f ca="1">SUMIFS(СВЦЭМ!$J$40:$J$783,СВЦЭМ!$A$40:$A$783,$A381,СВЦЭМ!$B$39:$B$782,V$367)+'СЕТ СН'!$F$16</f>
        <v>0</v>
      </c>
      <c r="W381" s="36">
        <f ca="1">SUMIFS(СВЦЭМ!$J$40:$J$783,СВЦЭМ!$A$40:$A$783,$A381,СВЦЭМ!$B$39:$B$782,W$367)+'СЕТ СН'!$F$16</f>
        <v>0</v>
      </c>
      <c r="X381" s="36">
        <f ca="1">SUMIFS(СВЦЭМ!$J$40:$J$783,СВЦЭМ!$A$40:$A$783,$A381,СВЦЭМ!$B$39:$B$782,X$367)+'СЕТ СН'!$F$16</f>
        <v>0</v>
      </c>
      <c r="Y381" s="36">
        <f ca="1">SUMIFS(СВЦЭМ!$J$40:$J$783,СВЦЭМ!$A$40:$A$783,$A381,СВЦЭМ!$B$39:$B$782,Y$367)+'СЕТ СН'!$F$16</f>
        <v>0</v>
      </c>
    </row>
    <row r="382" spans="1:25" ht="15.75" hidden="1" x14ac:dyDescent="0.2">
      <c r="A382" s="35">
        <f t="shared" si="10"/>
        <v>44849</v>
      </c>
      <c r="B382" s="36">
        <f ca="1">SUMIFS(СВЦЭМ!$J$40:$J$783,СВЦЭМ!$A$40:$A$783,$A382,СВЦЭМ!$B$39:$B$782,B$367)+'СЕТ СН'!$F$16</f>
        <v>0</v>
      </c>
      <c r="C382" s="36">
        <f ca="1">SUMIFS(СВЦЭМ!$J$40:$J$783,СВЦЭМ!$A$40:$A$783,$A382,СВЦЭМ!$B$39:$B$782,C$367)+'СЕТ СН'!$F$16</f>
        <v>0</v>
      </c>
      <c r="D382" s="36">
        <f ca="1">SUMIFS(СВЦЭМ!$J$40:$J$783,СВЦЭМ!$A$40:$A$783,$A382,СВЦЭМ!$B$39:$B$782,D$367)+'СЕТ СН'!$F$16</f>
        <v>0</v>
      </c>
      <c r="E382" s="36">
        <f ca="1">SUMIFS(СВЦЭМ!$J$40:$J$783,СВЦЭМ!$A$40:$A$783,$A382,СВЦЭМ!$B$39:$B$782,E$367)+'СЕТ СН'!$F$16</f>
        <v>0</v>
      </c>
      <c r="F382" s="36">
        <f ca="1">SUMIFS(СВЦЭМ!$J$40:$J$783,СВЦЭМ!$A$40:$A$783,$A382,СВЦЭМ!$B$39:$B$782,F$367)+'СЕТ СН'!$F$16</f>
        <v>0</v>
      </c>
      <c r="G382" s="36">
        <f ca="1">SUMIFS(СВЦЭМ!$J$40:$J$783,СВЦЭМ!$A$40:$A$783,$A382,СВЦЭМ!$B$39:$B$782,G$367)+'СЕТ СН'!$F$16</f>
        <v>0</v>
      </c>
      <c r="H382" s="36">
        <f ca="1">SUMIFS(СВЦЭМ!$J$40:$J$783,СВЦЭМ!$A$40:$A$783,$A382,СВЦЭМ!$B$39:$B$782,H$367)+'СЕТ СН'!$F$16</f>
        <v>0</v>
      </c>
      <c r="I382" s="36">
        <f ca="1">SUMIFS(СВЦЭМ!$J$40:$J$783,СВЦЭМ!$A$40:$A$783,$A382,СВЦЭМ!$B$39:$B$782,I$367)+'СЕТ СН'!$F$16</f>
        <v>0</v>
      </c>
      <c r="J382" s="36">
        <f ca="1">SUMIFS(СВЦЭМ!$J$40:$J$783,СВЦЭМ!$A$40:$A$783,$A382,СВЦЭМ!$B$39:$B$782,J$367)+'СЕТ СН'!$F$16</f>
        <v>0</v>
      </c>
      <c r="K382" s="36">
        <f ca="1">SUMIFS(СВЦЭМ!$J$40:$J$783,СВЦЭМ!$A$40:$A$783,$A382,СВЦЭМ!$B$39:$B$782,K$367)+'СЕТ СН'!$F$16</f>
        <v>0</v>
      </c>
      <c r="L382" s="36">
        <f ca="1">SUMIFS(СВЦЭМ!$J$40:$J$783,СВЦЭМ!$A$40:$A$783,$A382,СВЦЭМ!$B$39:$B$782,L$367)+'СЕТ СН'!$F$16</f>
        <v>0</v>
      </c>
      <c r="M382" s="36">
        <f ca="1">SUMIFS(СВЦЭМ!$J$40:$J$783,СВЦЭМ!$A$40:$A$783,$A382,СВЦЭМ!$B$39:$B$782,M$367)+'СЕТ СН'!$F$16</f>
        <v>0</v>
      </c>
      <c r="N382" s="36">
        <f ca="1">SUMIFS(СВЦЭМ!$J$40:$J$783,СВЦЭМ!$A$40:$A$783,$A382,СВЦЭМ!$B$39:$B$782,N$367)+'СЕТ СН'!$F$16</f>
        <v>0</v>
      </c>
      <c r="O382" s="36">
        <f ca="1">SUMIFS(СВЦЭМ!$J$40:$J$783,СВЦЭМ!$A$40:$A$783,$A382,СВЦЭМ!$B$39:$B$782,O$367)+'СЕТ СН'!$F$16</f>
        <v>0</v>
      </c>
      <c r="P382" s="36">
        <f ca="1">SUMIFS(СВЦЭМ!$J$40:$J$783,СВЦЭМ!$A$40:$A$783,$A382,СВЦЭМ!$B$39:$B$782,P$367)+'СЕТ СН'!$F$16</f>
        <v>0</v>
      </c>
      <c r="Q382" s="36">
        <f ca="1">SUMIFS(СВЦЭМ!$J$40:$J$783,СВЦЭМ!$A$40:$A$783,$A382,СВЦЭМ!$B$39:$B$782,Q$367)+'СЕТ СН'!$F$16</f>
        <v>0</v>
      </c>
      <c r="R382" s="36">
        <f ca="1">SUMIFS(СВЦЭМ!$J$40:$J$783,СВЦЭМ!$A$40:$A$783,$A382,СВЦЭМ!$B$39:$B$782,R$367)+'СЕТ СН'!$F$16</f>
        <v>0</v>
      </c>
      <c r="S382" s="36">
        <f ca="1">SUMIFS(СВЦЭМ!$J$40:$J$783,СВЦЭМ!$A$40:$A$783,$A382,СВЦЭМ!$B$39:$B$782,S$367)+'СЕТ СН'!$F$16</f>
        <v>0</v>
      </c>
      <c r="T382" s="36">
        <f ca="1">SUMIFS(СВЦЭМ!$J$40:$J$783,СВЦЭМ!$A$40:$A$783,$A382,СВЦЭМ!$B$39:$B$782,T$367)+'СЕТ СН'!$F$16</f>
        <v>0</v>
      </c>
      <c r="U382" s="36">
        <f ca="1">SUMIFS(СВЦЭМ!$J$40:$J$783,СВЦЭМ!$A$40:$A$783,$A382,СВЦЭМ!$B$39:$B$782,U$367)+'СЕТ СН'!$F$16</f>
        <v>0</v>
      </c>
      <c r="V382" s="36">
        <f ca="1">SUMIFS(СВЦЭМ!$J$40:$J$783,СВЦЭМ!$A$40:$A$783,$A382,СВЦЭМ!$B$39:$B$782,V$367)+'СЕТ СН'!$F$16</f>
        <v>0</v>
      </c>
      <c r="W382" s="36">
        <f ca="1">SUMIFS(СВЦЭМ!$J$40:$J$783,СВЦЭМ!$A$40:$A$783,$A382,СВЦЭМ!$B$39:$B$782,W$367)+'СЕТ СН'!$F$16</f>
        <v>0</v>
      </c>
      <c r="X382" s="36">
        <f ca="1">SUMIFS(СВЦЭМ!$J$40:$J$783,СВЦЭМ!$A$40:$A$783,$A382,СВЦЭМ!$B$39:$B$782,X$367)+'СЕТ СН'!$F$16</f>
        <v>0</v>
      </c>
      <c r="Y382" s="36">
        <f ca="1">SUMIFS(СВЦЭМ!$J$40:$J$783,СВЦЭМ!$A$40:$A$783,$A382,СВЦЭМ!$B$39:$B$782,Y$367)+'СЕТ СН'!$F$16</f>
        <v>0</v>
      </c>
    </row>
    <row r="383" spans="1:25" ht="15.75" hidden="1" x14ac:dyDescent="0.2">
      <c r="A383" s="35">
        <f t="shared" si="10"/>
        <v>44850</v>
      </c>
      <c r="B383" s="36">
        <f ca="1">SUMIFS(СВЦЭМ!$J$40:$J$783,СВЦЭМ!$A$40:$A$783,$A383,СВЦЭМ!$B$39:$B$782,B$367)+'СЕТ СН'!$F$16</f>
        <v>0</v>
      </c>
      <c r="C383" s="36">
        <f ca="1">SUMIFS(СВЦЭМ!$J$40:$J$783,СВЦЭМ!$A$40:$A$783,$A383,СВЦЭМ!$B$39:$B$782,C$367)+'СЕТ СН'!$F$16</f>
        <v>0</v>
      </c>
      <c r="D383" s="36">
        <f ca="1">SUMIFS(СВЦЭМ!$J$40:$J$783,СВЦЭМ!$A$40:$A$783,$A383,СВЦЭМ!$B$39:$B$782,D$367)+'СЕТ СН'!$F$16</f>
        <v>0</v>
      </c>
      <c r="E383" s="36">
        <f ca="1">SUMIFS(СВЦЭМ!$J$40:$J$783,СВЦЭМ!$A$40:$A$783,$A383,СВЦЭМ!$B$39:$B$782,E$367)+'СЕТ СН'!$F$16</f>
        <v>0</v>
      </c>
      <c r="F383" s="36">
        <f ca="1">SUMIFS(СВЦЭМ!$J$40:$J$783,СВЦЭМ!$A$40:$A$783,$A383,СВЦЭМ!$B$39:$B$782,F$367)+'СЕТ СН'!$F$16</f>
        <v>0</v>
      </c>
      <c r="G383" s="36">
        <f ca="1">SUMIFS(СВЦЭМ!$J$40:$J$783,СВЦЭМ!$A$40:$A$783,$A383,СВЦЭМ!$B$39:$B$782,G$367)+'СЕТ СН'!$F$16</f>
        <v>0</v>
      </c>
      <c r="H383" s="36">
        <f ca="1">SUMIFS(СВЦЭМ!$J$40:$J$783,СВЦЭМ!$A$40:$A$783,$A383,СВЦЭМ!$B$39:$B$782,H$367)+'СЕТ СН'!$F$16</f>
        <v>0</v>
      </c>
      <c r="I383" s="36">
        <f ca="1">SUMIFS(СВЦЭМ!$J$40:$J$783,СВЦЭМ!$A$40:$A$783,$A383,СВЦЭМ!$B$39:$B$782,I$367)+'СЕТ СН'!$F$16</f>
        <v>0</v>
      </c>
      <c r="J383" s="36">
        <f ca="1">SUMIFS(СВЦЭМ!$J$40:$J$783,СВЦЭМ!$A$40:$A$783,$A383,СВЦЭМ!$B$39:$B$782,J$367)+'СЕТ СН'!$F$16</f>
        <v>0</v>
      </c>
      <c r="K383" s="36">
        <f ca="1">SUMIFS(СВЦЭМ!$J$40:$J$783,СВЦЭМ!$A$40:$A$783,$A383,СВЦЭМ!$B$39:$B$782,K$367)+'СЕТ СН'!$F$16</f>
        <v>0</v>
      </c>
      <c r="L383" s="36">
        <f ca="1">SUMIFS(СВЦЭМ!$J$40:$J$783,СВЦЭМ!$A$40:$A$783,$A383,СВЦЭМ!$B$39:$B$782,L$367)+'СЕТ СН'!$F$16</f>
        <v>0</v>
      </c>
      <c r="M383" s="36">
        <f ca="1">SUMIFS(СВЦЭМ!$J$40:$J$783,СВЦЭМ!$A$40:$A$783,$A383,СВЦЭМ!$B$39:$B$782,M$367)+'СЕТ СН'!$F$16</f>
        <v>0</v>
      </c>
      <c r="N383" s="36">
        <f ca="1">SUMIFS(СВЦЭМ!$J$40:$J$783,СВЦЭМ!$A$40:$A$783,$A383,СВЦЭМ!$B$39:$B$782,N$367)+'СЕТ СН'!$F$16</f>
        <v>0</v>
      </c>
      <c r="O383" s="36">
        <f ca="1">SUMIFS(СВЦЭМ!$J$40:$J$783,СВЦЭМ!$A$40:$A$783,$A383,СВЦЭМ!$B$39:$B$782,O$367)+'СЕТ СН'!$F$16</f>
        <v>0</v>
      </c>
      <c r="P383" s="36">
        <f ca="1">SUMIFS(СВЦЭМ!$J$40:$J$783,СВЦЭМ!$A$40:$A$783,$A383,СВЦЭМ!$B$39:$B$782,P$367)+'СЕТ СН'!$F$16</f>
        <v>0</v>
      </c>
      <c r="Q383" s="36">
        <f ca="1">SUMIFS(СВЦЭМ!$J$40:$J$783,СВЦЭМ!$A$40:$A$783,$A383,СВЦЭМ!$B$39:$B$782,Q$367)+'СЕТ СН'!$F$16</f>
        <v>0</v>
      </c>
      <c r="R383" s="36">
        <f ca="1">SUMIFS(СВЦЭМ!$J$40:$J$783,СВЦЭМ!$A$40:$A$783,$A383,СВЦЭМ!$B$39:$B$782,R$367)+'СЕТ СН'!$F$16</f>
        <v>0</v>
      </c>
      <c r="S383" s="36">
        <f ca="1">SUMIFS(СВЦЭМ!$J$40:$J$783,СВЦЭМ!$A$40:$A$783,$A383,СВЦЭМ!$B$39:$B$782,S$367)+'СЕТ СН'!$F$16</f>
        <v>0</v>
      </c>
      <c r="T383" s="36">
        <f ca="1">SUMIFS(СВЦЭМ!$J$40:$J$783,СВЦЭМ!$A$40:$A$783,$A383,СВЦЭМ!$B$39:$B$782,T$367)+'СЕТ СН'!$F$16</f>
        <v>0</v>
      </c>
      <c r="U383" s="36">
        <f ca="1">SUMIFS(СВЦЭМ!$J$40:$J$783,СВЦЭМ!$A$40:$A$783,$A383,СВЦЭМ!$B$39:$B$782,U$367)+'СЕТ СН'!$F$16</f>
        <v>0</v>
      </c>
      <c r="V383" s="36">
        <f ca="1">SUMIFS(СВЦЭМ!$J$40:$J$783,СВЦЭМ!$A$40:$A$783,$A383,СВЦЭМ!$B$39:$B$782,V$367)+'СЕТ СН'!$F$16</f>
        <v>0</v>
      </c>
      <c r="W383" s="36">
        <f ca="1">SUMIFS(СВЦЭМ!$J$40:$J$783,СВЦЭМ!$A$40:$A$783,$A383,СВЦЭМ!$B$39:$B$782,W$367)+'СЕТ СН'!$F$16</f>
        <v>0</v>
      </c>
      <c r="X383" s="36">
        <f ca="1">SUMIFS(СВЦЭМ!$J$40:$J$783,СВЦЭМ!$A$40:$A$783,$A383,СВЦЭМ!$B$39:$B$782,X$367)+'СЕТ СН'!$F$16</f>
        <v>0</v>
      </c>
      <c r="Y383" s="36">
        <f ca="1">SUMIFS(СВЦЭМ!$J$40:$J$783,СВЦЭМ!$A$40:$A$783,$A383,СВЦЭМ!$B$39:$B$782,Y$367)+'СЕТ СН'!$F$16</f>
        <v>0</v>
      </c>
    </row>
    <row r="384" spans="1:25" ht="15.75" hidden="1" x14ac:dyDescent="0.2">
      <c r="A384" s="35">
        <f t="shared" si="10"/>
        <v>44851</v>
      </c>
      <c r="B384" s="36">
        <f ca="1">SUMIFS(СВЦЭМ!$J$40:$J$783,СВЦЭМ!$A$40:$A$783,$A384,СВЦЭМ!$B$39:$B$782,B$367)+'СЕТ СН'!$F$16</f>
        <v>0</v>
      </c>
      <c r="C384" s="36">
        <f ca="1">SUMIFS(СВЦЭМ!$J$40:$J$783,СВЦЭМ!$A$40:$A$783,$A384,СВЦЭМ!$B$39:$B$782,C$367)+'СЕТ СН'!$F$16</f>
        <v>0</v>
      </c>
      <c r="D384" s="36">
        <f ca="1">SUMIFS(СВЦЭМ!$J$40:$J$783,СВЦЭМ!$A$40:$A$783,$A384,СВЦЭМ!$B$39:$B$782,D$367)+'СЕТ СН'!$F$16</f>
        <v>0</v>
      </c>
      <c r="E384" s="36">
        <f ca="1">SUMIFS(СВЦЭМ!$J$40:$J$783,СВЦЭМ!$A$40:$A$783,$A384,СВЦЭМ!$B$39:$B$782,E$367)+'СЕТ СН'!$F$16</f>
        <v>0</v>
      </c>
      <c r="F384" s="36">
        <f ca="1">SUMIFS(СВЦЭМ!$J$40:$J$783,СВЦЭМ!$A$40:$A$783,$A384,СВЦЭМ!$B$39:$B$782,F$367)+'СЕТ СН'!$F$16</f>
        <v>0</v>
      </c>
      <c r="G384" s="36">
        <f ca="1">SUMIFS(СВЦЭМ!$J$40:$J$783,СВЦЭМ!$A$40:$A$783,$A384,СВЦЭМ!$B$39:$B$782,G$367)+'СЕТ СН'!$F$16</f>
        <v>0</v>
      </c>
      <c r="H384" s="36">
        <f ca="1">SUMIFS(СВЦЭМ!$J$40:$J$783,СВЦЭМ!$A$40:$A$783,$A384,СВЦЭМ!$B$39:$B$782,H$367)+'СЕТ СН'!$F$16</f>
        <v>0</v>
      </c>
      <c r="I384" s="36">
        <f ca="1">SUMIFS(СВЦЭМ!$J$40:$J$783,СВЦЭМ!$A$40:$A$783,$A384,СВЦЭМ!$B$39:$B$782,I$367)+'СЕТ СН'!$F$16</f>
        <v>0</v>
      </c>
      <c r="J384" s="36">
        <f ca="1">SUMIFS(СВЦЭМ!$J$40:$J$783,СВЦЭМ!$A$40:$A$783,$A384,СВЦЭМ!$B$39:$B$782,J$367)+'СЕТ СН'!$F$16</f>
        <v>0</v>
      </c>
      <c r="K384" s="36">
        <f ca="1">SUMIFS(СВЦЭМ!$J$40:$J$783,СВЦЭМ!$A$40:$A$783,$A384,СВЦЭМ!$B$39:$B$782,K$367)+'СЕТ СН'!$F$16</f>
        <v>0</v>
      </c>
      <c r="L384" s="36">
        <f ca="1">SUMIFS(СВЦЭМ!$J$40:$J$783,СВЦЭМ!$A$40:$A$783,$A384,СВЦЭМ!$B$39:$B$782,L$367)+'СЕТ СН'!$F$16</f>
        <v>0</v>
      </c>
      <c r="M384" s="36">
        <f ca="1">SUMIFS(СВЦЭМ!$J$40:$J$783,СВЦЭМ!$A$40:$A$783,$A384,СВЦЭМ!$B$39:$B$782,M$367)+'СЕТ СН'!$F$16</f>
        <v>0</v>
      </c>
      <c r="N384" s="36">
        <f ca="1">SUMIFS(СВЦЭМ!$J$40:$J$783,СВЦЭМ!$A$40:$A$783,$A384,СВЦЭМ!$B$39:$B$782,N$367)+'СЕТ СН'!$F$16</f>
        <v>0</v>
      </c>
      <c r="O384" s="36">
        <f ca="1">SUMIFS(СВЦЭМ!$J$40:$J$783,СВЦЭМ!$A$40:$A$783,$A384,СВЦЭМ!$B$39:$B$782,O$367)+'СЕТ СН'!$F$16</f>
        <v>0</v>
      </c>
      <c r="P384" s="36">
        <f ca="1">SUMIFS(СВЦЭМ!$J$40:$J$783,СВЦЭМ!$A$40:$A$783,$A384,СВЦЭМ!$B$39:$B$782,P$367)+'СЕТ СН'!$F$16</f>
        <v>0</v>
      </c>
      <c r="Q384" s="36">
        <f ca="1">SUMIFS(СВЦЭМ!$J$40:$J$783,СВЦЭМ!$A$40:$A$783,$A384,СВЦЭМ!$B$39:$B$782,Q$367)+'СЕТ СН'!$F$16</f>
        <v>0</v>
      </c>
      <c r="R384" s="36">
        <f ca="1">SUMIFS(СВЦЭМ!$J$40:$J$783,СВЦЭМ!$A$40:$A$783,$A384,СВЦЭМ!$B$39:$B$782,R$367)+'СЕТ СН'!$F$16</f>
        <v>0</v>
      </c>
      <c r="S384" s="36">
        <f ca="1">SUMIFS(СВЦЭМ!$J$40:$J$783,СВЦЭМ!$A$40:$A$783,$A384,СВЦЭМ!$B$39:$B$782,S$367)+'СЕТ СН'!$F$16</f>
        <v>0</v>
      </c>
      <c r="T384" s="36">
        <f ca="1">SUMIFS(СВЦЭМ!$J$40:$J$783,СВЦЭМ!$A$40:$A$783,$A384,СВЦЭМ!$B$39:$B$782,T$367)+'СЕТ СН'!$F$16</f>
        <v>0</v>
      </c>
      <c r="U384" s="36">
        <f ca="1">SUMIFS(СВЦЭМ!$J$40:$J$783,СВЦЭМ!$A$40:$A$783,$A384,СВЦЭМ!$B$39:$B$782,U$367)+'СЕТ СН'!$F$16</f>
        <v>0</v>
      </c>
      <c r="V384" s="36">
        <f ca="1">SUMIFS(СВЦЭМ!$J$40:$J$783,СВЦЭМ!$A$40:$A$783,$A384,СВЦЭМ!$B$39:$B$782,V$367)+'СЕТ СН'!$F$16</f>
        <v>0</v>
      </c>
      <c r="W384" s="36">
        <f ca="1">SUMIFS(СВЦЭМ!$J$40:$J$783,СВЦЭМ!$A$40:$A$783,$A384,СВЦЭМ!$B$39:$B$782,W$367)+'СЕТ СН'!$F$16</f>
        <v>0</v>
      </c>
      <c r="X384" s="36">
        <f ca="1">SUMIFS(СВЦЭМ!$J$40:$J$783,СВЦЭМ!$A$40:$A$783,$A384,СВЦЭМ!$B$39:$B$782,X$367)+'СЕТ СН'!$F$16</f>
        <v>0</v>
      </c>
      <c r="Y384" s="36">
        <f ca="1">SUMIFS(СВЦЭМ!$J$40:$J$783,СВЦЭМ!$A$40:$A$783,$A384,СВЦЭМ!$B$39:$B$782,Y$367)+'СЕТ СН'!$F$16</f>
        <v>0</v>
      </c>
    </row>
    <row r="385" spans="1:26" ht="15.75" hidden="1" x14ac:dyDescent="0.2">
      <c r="A385" s="35">
        <f t="shared" si="10"/>
        <v>44852</v>
      </c>
      <c r="B385" s="36">
        <f ca="1">SUMIFS(СВЦЭМ!$J$40:$J$783,СВЦЭМ!$A$40:$A$783,$A385,СВЦЭМ!$B$39:$B$782,B$367)+'СЕТ СН'!$F$16</f>
        <v>0</v>
      </c>
      <c r="C385" s="36">
        <f ca="1">SUMIFS(СВЦЭМ!$J$40:$J$783,СВЦЭМ!$A$40:$A$783,$A385,СВЦЭМ!$B$39:$B$782,C$367)+'СЕТ СН'!$F$16</f>
        <v>0</v>
      </c>
      <c r="D385" s="36">
        <f ca="1">SUMIFS(СВЦЭМ!$J$40:$J$783,СВЦЭМ!$A$40:$A$783,$A385,СВЦЭМ!$B$39:$B$782,D$367)+'СЕТ СН'!$F$16</f>
        <v>0</v>
      </c>
      <c r="E385" s="36">
        <f ca="1">SUMIFS(СВЦЭМ!$J$40:$J$783,СВЦЭМ!$A$40:$A$783,$A385,СВЦЭМ!$B$39:$B$782,E$367)+'СЕТ СН'!$F$16</f>
        <v>0</v>
      </c>
      <c r="F385" s="36">
        <f ca="1">SUMIFS(СВЦЭМ!$J$40:$J$783,СВЦЭМ!$A$40:$A$783,$A385,СВЦЭМ!$B$39:$B$782,F$367)+'СЕТ СН'!$F$16</f>
        <v>0</v>
      </c>
      <c r="G385" s="36">
        <f ca="1">SUMIFS(СВЦЭМ!$J$40:$J$783,СВЦЭМ!$A$40:$A$783,$A385,СВЦЭМ!$B$39:$B$782,G$367)+'СЕТ СН'!$F$16</f>
        <v>0</v>
      </c>
      <c r="H385" s="36">
        <f ca="1">SUMIFS(СВЦЭМ!$J$40:$J$783,СВЦЭМ!$A$40:$A$783,$A385,СВЦЭМ!$B$39:$B$782,H$367)+'СЕТ СН'!$F$16</f>
        <v>0</v>
      </c>
      <c r="I385" s="36">
        <f ca="1">SUMIFS(СВЦЭМ!$J$40:$J$783,СВЦЭМ!$A$40:$A$783,$A385,СВЦЭМ!$B$39:$B$782,I$367)+'СЕТ СН'!$F$16</f>
        <v>0</v>
      </c>
      <c r="J385" s="36">
        <f ca="1">SUMIFS(СВЦЭМ!$J$40:$J$783,СВЦЭМ!$A$40:$A$783,$A385,СВЦЭМ!$B$39:$B$782,J$367)+'СЕТ СН'!$F$16</f>
        <v>0</v>
      </c>
      <c r="K385" s="36">
        <f ca="1">SUMIFS(СВЦЭМ!$J$40:$J$783,СВЦЭМ!$A$40:$A$783,$A385,СВЦЭМ!$B$39:$B$782,K$367)+'СЕТ СН'!$F$16</f>
        <v>0</v>
      </c>
      <c r="L385" s="36">
        <f ca="1">SUMIFS(СВЦЭМ!$J$40:$J$783,СВЦЭМ!$A$40:$A$783,$A385,СВЦЭМ!$B$39:$B$782,L$367)+'СЕТ СН'!$F$16</f>
        <v>0</v>
      </c>
      <c r="M385" s="36">
        <f ca="1">SUMIFS(СВЦЭМ!$J$40:$J$783,СВЦЭМ!$A$40:$A$783,$A385,СВЦЭМ!$B$39:$B$782,M$367)+'СЕТ СН'!$F$16</f>
        <v>0</v>
      </c>
      <c r="N385" s="36">
        <f ca="1">SUMIFS(СВЦЭМ!$J$40:$J$783,СВЦЭМ!$A$40:$A$783,$A385,СВЦЭМ!$B$39:$B$782,N$367)+'СЕТ СН'!$F$16</f>
        <v>0</v>
      </c>
      <c r="O385" s="36">
        <f ca="1">SUMIFS(СВЦЭМ!$J$40:$J$783,СВЦЭМ!$A$40:$A$783,$A385,СВЦЭМ!$B$39:$B$782,O$367)+'СЕТ СН'!$F$16</f>
        <v>0</v>
      </c>
      <c r="P385" s="36">
        <f ca="1">SUMIFS(СВЦЭМ!$J$40:$J$783,СВЦЭМ!$A$40:$A$783,$A385,СВЦЭМ!$B$39:$B$782,P$367)+'СЕТ СН'!$F$16</f>
        <v>0</v>
      </c>
      <c r="Q385" s="36">
        <f ca="1">SUMIFS(СВЦЭМ!$J$40:$J$783,СВЦЭМ!$A$40:$A$783,$A385,СВЦЭМ!$B$39:$B$782,Q$367)+'СЕТ СН'!$F$16</f>
        <v>0</v>
      </c>
      <c r="R385" s="36">
        <f ca="1">SUMIFS(СВЦЭМ!$J$40:$J$783,СВЦЭМ!$A$40:$A$783,$A385,СВЦЭМ!$B$39:$B$782,R$367)+'СЕТ СН'!$F$16</f>
        <v>0</v>
      </c>
      <c r="S385" s="36">
        <f ca="1">SUMIFS(СВЦЭМ!$J$40:$J$783,СВЦЭМ!$A$40:$A$783,$A385,СВЦЭМ!$B$39:$B$782,S$367)+'СЕТ СН'!$F$16</f>
        <v>0</v>
      </c>
      <c r="T385" s="36">
        <f ca="1">SUMIFS(СВЦЭМ!$J$40:$J$783,СВЦЭМ!$A$40:$A$783,$A385,СВЦЭМ!$B$39:$B$782,T$367)+'СЕТ СН'!$F$16</f>
        <v>0</v>
      </c>
      <c r="U385" s="36">
        <f ca="1">SUMIFS(СВЦЭМ!$J$40:$J$783,СВЦЭМ!$A$40:$A$783,$A385,СВЦЭМ!$B$39:$B$782,U$367)+'СЕТ СН'!$F$16</f>
        <v>0</v>
      </c>
      <c r="V385" s="36">
        <f ca="1">SUMIFS(СВЦЭМ!$J$40:$J$783,СВЦЭМ!$A$40:$A$783,$A385,СВЦЭМ!$B$39:$B$782,V$367)+'СЕТ СН'!$F$16</f>
        <v>0</v>
      </c>
      <c r="W385" s="36">
        <f ca="1">SUMIFS(СВЦЭМ!$J$40:$J$783,СВЦЭМ!$A$40:$A$783,$A385,СВЦЭМ!$B$39:$B$782,W$367)+'СЕТ СН'!$F$16</f>
        <v>0</v>
      </c>
      <c r="X385" s="36">
        <f ca="1">SUMIFS(СВЦЭМ!$J$40:$J$783,СВЦЭМ!$A$40:$A$783,$A385,СВЦЭМ!$B$39:$B$782,X$367)+'СЕТ СН'!$F$16</f>
        <v>0</v>
      </c>
      <c r="Y385" s="36">
        <f ca="1">SUMIFS(СВЦЭМ!$J$40:$J$783,СВЦЭМ!$A$40:$A$783,$A385,СВЦЭМ!$B$39:$B$782,Y$367)+'СЕТ СН'!$F$16</f>
        <v>0</v>
      </c>
    </row>
    <row r="386" spans="1:26" ht="15.75" hidden="1" x14ac:dyDescent="0.2">
      <c r="A386" s="35">
        <f t="shared" si="10"/>
        <v>44853</v>
      </c>
      <c r="B386" s="36">
        <f ca="1">SUMIFS(СВЦЭМ!$J$40:$J$783,СВЦЭМ!$A$40:$A$783,$A386,СВЦЭМ!$B$39:$B$782,B$367)+'СЕТ СН'!$F$16</f>
        <v>0</v>
      </c>
      <c r="C386" s="36">
        <f ca="1">SUMIFS(СВЦЭМ!$J$40:$J$783,СВЦЭМ!$A$40:$A$783,$A386,СВЦЭМ!$B$39:$B$782,C$367)+'СЕТ СН'!$F$16</f>
        <v>0</v>
      </c>
      <c r="D386" s="36">
        <f ca="1">SUMIFS(СВЦЭМ!$J$40:$J$783,СВЦЭМ!$A$40:$A$783,$A386,СВЦЭМ!$B$39:$B$782,D$367)+'СЕТ СН'!$F$16</f>
        <v>0</v>
      </c>
      <c r="E386" s="36">
        <f ca="1">SUMIFS(СВЦЭМ!$J$40:$J$783,СВЦЭМ!$A$40:$A$783,$A386,СВЦЭМ!$B$39:$B$782,E$367)+'СЕТ СН'!$F$16</f>
        <v>0</v>
      </c>
      <c r="F386" s="36">
        <f ca="1">SUMIFS(СВЦЭМ!$J$40:$J$783,СВЦЭМ!$A$40:$A$783,$A386,СВЦЭМ!$B$39:$B$782,F$367)+'СЕТ СН'!$F$16</f>
        <v>0</v>
      </c>
      <c r="G386" s="36">
        <f ca="1">SUMIFS(СВЦЭМ!$J$40:$J$783,СВЦЭМ!$A$40:$A$783,$A386,СВЦЭМ!$B$39:$B$782,G$367)+'СЕТ СН'!$F$16</f>
        <v>0</v>
      </c>
      <c r="H386" s="36">
        <f ca="1">SUMIFS(СВЦЭМ!$J$40:$J$783,СВЦЭМ!$A$40:$A$783,$A386,СВЦЭМ!$B$39:$B$782,H$367)+'СЕТ СН'!$F$16</f>
        <v>0</v>
      </c>
      <c r="I386" s="36">
        <f ca="1">SUMIFS(СВЦЭМ!$J$40:$J$783,СВЦЭМ!$A$40:$A$783,$A386,СВЦЭМ!$B$39:$B$782,I$367)+'СЕТ СН'!$F$16</f>
        <v>0</v>
      </c>
      <c r="J386" s="36">
        <f ca="1">SUMIFS(СВЦЭМ!$J$40:$J$783,СВЦЭМ!$A$40:$A$783,$A386,СВЦЭМ!$B$39:$B$782,J$367)+'СЕТ СН'!$F$16</f>
        <v>0</v>
      </c>
      <c r="K386" s="36">
        <f ca="1">SUMIFS(СВЦЭМ!$J$40:$J$783,СВЦЭМ!$A$40:$A$783,$A386,СВЦЭМ!$B$39:$B$782,K$367)+'СЕТ СН'!$F$16</f>
        <v>0</v>
      </c>
      <c r="L386" s="36">
        <f ca="1">SUMIFS(СВЦЭМ!$J$40:$J$783,СВЦЭМ!$A$40:$A$783,$A386,СВЦЭМ!$B$39:$B$782,L$367)+'СЕТ СН'!$F$16</f>
        <v>0</v>
      </c>
      <c r="M386" s="36">
        <f ca="1">SUMIFS(СВЦЭМ!$J$40:$J$783,СВЦЭМ!$A$40:$A$783,$A386,СВЦЭМ!$B$39:$B$782,M$367)+'СЕТ СН'!$F$16</f>
        <v>0</v>
      </c>
      <c r="N386" s="36">
        <f ca="1">SUMIFS(СВЦЭМ!$J$40:$J$783,СВЦЭМ!$A$40:$A$783,$A386,СВЦЭМ!$B$39:$B$782,N$367)+'СЕТ СН'!$F$16</f>
        <v>0</v>
      </c>
      <c r="O386" s="36">
        <f ca="1">SUMIFS(СВЦЭМ!$J$40:$J$783,СВЦЭМ!$A$40:$A$783,$A386,СВЦЭМ!$B$39:$B$782,O$367)+'СЕТ СН'!$F$16</f>
        <v>0</v>
      </c>
      <c r="P386" s="36">
        <f ca="1">SUMIFS(СВЦЭМ!$J$40:$J$783,СВЦЭМ!$A$40:$A$783,$A386,СВЦЭМ!$B$39:$B$782,P$367)+'СЕТ СН'!$F$16</f>
        <v>0</v>
      </c>
      <c r="Q386" s="36">
        <f ca="1">SUMIFS(СВЦЭМ!$J$40:$J$783,СВЦЭМ!$A$40:$A$783,$A386,СВЦЭМ!$B$39:$B$782,Q$367)+'СЕТ СН'!$F$16</f>
        <v>0</v>
      </c>
      <c r="R386" s="36">
        <f ca="1">SUMIFS(СВЦЭМ!$J$40:$J$783,СВЦЭМ!$A$40:$A$783,$A386,СВЦЭМ!$B$39:$B$782,R$367)+'СЕТ СН'!$F$16</f>
        <v>0</v>
      </c>
      <c r="S386" s="36">
        <f ca="1">SUMIFS(СВЦЭМ!$J$40:$J$783,СВЦЭМ!$A$40:$A$783,$A386,СВЦЭМ!$B$39:$B$782,S$367)+'СЕТ СН'!$F$16</f>
        <v>0</v>
      </c>
      <c r="T386" s="36">
        <f ca="1">SUMIFS(СВЦЭМ!$J$40:$J$783,СВЦЭМ!$A$40:$A$783,$A386,СВЦЭМ!$B$39:$B$782,T$367)+'СЕТ СН'!$F$16</f>
        <v>0</v>
      </c>
      <c r="U386" s="36">
        <f ca="1">SUMIFS(СВЦЭМ!$J$40:$J$783,СВЦЭМ!$A$40:$A$783,$A386,СВЦЭМ!$B$39:$B$782,U$367)+'СЕТ СН'!$F$16</f>
        <v>0</v>
      </c>
      <c r="V386" s="36">
        <f ca="1">SUMIFS(СВЦЭМ!$J$40:$J$783,СВЦЭМ!$A$40:$A$783,$A386,СВЦЭМ!$B$39:$B$782,V$367)+'СЕТ СН'!$F$16</f>
        <v>0</v>
      </c>
      <c r="W386" s="36">
        <f ca="1">SUMIFS(СВЦЭМ!$J$40:$J$783,СВЦЭМ!$A$40:$A$783,$A386,СВЦЭМ!$B$39:$B$782,W$367)+'СЕТ СН'!$F$16</f>
        <v>0</v>
      </c>
      <c r="X386" s="36">
        <f ca="1">SUMIFS(СВЦЭМ!$J$40:$J$783,СВЦЭМ!$A$40:$A$783,$A386,СВЦЭМ!$B$39:$B$782,X$367)+'СЕТ СН'!$F$16</f>
        <v>0</v>
      </c>
      <c r="Y386" s="36">
        <f ca="1">SUMIFS(СВЦЭМ!$J$40:$J$783,СВЦЭМ!$A$40:$A$783,$A386,СВЦЭМ!$B$39:$B$782,Y$367)+'СЕТ СН'!$F$16</f>
        <v>0</v>
      </c>
    </row>
    <row r="387" spans="1:26" ht="15.75" hidden="1" x14ac:dyDescent="0.2">
      <c r="A387" s="35">
        <f t="shared" si="10"/>
        <v>44854</v>
      </c>
      <c r="B387" s="36">
        <f ca="1">SUMIFS(СВЦЭМ!$J$40:$J$783,СВЦЭМ!$A$40:$A$783,$A387,СВЦЭМ!$B$39:$B$782,B$367)+'СЕТ СН'!$F$16</f>
        <v>0</v>
      </c>
      <c r="C387" s="36">
        <f ca="1">SUMIFS(СВЦЭМ!$J$40:$J$783,СВЦЭМ!$A$40:$A$783,$A387,СВЦЭМ!$B$39:$B$782,C$367)+'СЕТ СН'!$F$16</f>
        <v>0</v>
      </c>
      <c r="D387" s="36">
        <f ca="1">SUMIFS(СВЦЭМ!$J$40:$J$783,СВЦЭМ!$A$40:$A$783,$A387,СВЦЭМ!$B$39:$B$782,D$367)+'СЕТ СН'!$F$16</f>
        <v>0</v>
      </c>
      <c r="E387" s="36">
        <f ca="1">SUMIFS(СВЦЭМ!$J$40:$J$783,СВЦЭМ!$A$40:$A$783,$A387,СВЦЭМ!$B$39:$B$782,E$367)+'СЕТ СН'!$F$16</f>
        <v>0</v>
      </c>
      <c r="F387" s="36">
        <f ca="1">SUMIFS(СВЦЭМ!$J$40:$J$783,СВЦЭМ!$A$40:$A$783,$A387,СВЦЭМ!$B$39:$B$782,F$367)+'СЕТ СН'!$F$16</f>
        <v>0</v>
      </c>
      <c r="G387" s="36">
        <f ca="1">SUMIFS(СВЦЭМ!$J$40:$J$783,СВЦЭМ!$A$40:$A$783,$A387,СВЦЭМ!$B$39:$B$782,G$367)+'СЕТ СН'!$F$16</f>
        <v>0</v>
      </c>
      <c r="H387" s="36">
        <f ca="1">SUMIFS(СВЦЭМ!$J$40:$J$783,СВЦЭМ!$A$40:$A$783,$A387,СВЦЭМ!$B$39:$B$782,H$367)+'СЕТ СН'!$F$16</f>
        <v>0</v>
      </c>
      <c r="I387" s="36">
        <f ca="1">SUMIFS(СВЦЭМ!$J$40:$J$783,СВЦЭМ!$A$40:$A$783,$A387,СВЦЭМ!$B$39:$B$782,I$367)+'СЕТ СН'!$F$16</f>
        <v>0</v>
      </c>
      <c r="J387" s="36">
        <f ca="1">SUMIFS(СВЦЭМ!$J$40:$J$783,СВЦЭМ!$A$40:$A$783,$A387,СВЦЭМ!$B$39:$B$782,J$367)+'СЕТ СН'!$F$16</f>
        <v>0</v>
      </c>
      <c r="K387" s="36">
        <f ca="1">SUMIFS(СВЦЭМ!$J$40:$J$783,СВЦЭМ!$A$40:$A$783,$A387,СВЦЭМ!$B$39:$B$782,K$367)+'СЕТ СН'!$F$16</f>
        <v>0</v>
      </c>
      <c r="L387" s="36">
        <f ca="1">SUMIFS(СВЦЭМ!$J$40:$J$783,СВЦЭМ!$A$40:$A$783,$A387,СВЦЭМ!$B$39:$B$782,L$367)+'СЕТ СН'!$F$16</f>
        <v>0</v>
      </c>
      <c r="M387" s="36">
        <f ca="1">SUMIFS(СВЦЭМ!$J$40:$J$783,СВЦЭМ!$A$40:$A$783,$A387,СВЦЭМ!$B$39:$B$782,M$367)+'СЕТ СН'!$F$16</f>
        <v>0</v>
      </c>
      <c r="N387" s="36">
        <f ca="1">SUMIFS(СВЦЭМ!$J$40:$J$783,СВЦЭМ!$A$40:$A$783,$A387,СВЦЭМ!$B$39:$B$782,N$367)+'СЕТ СН'!$F$16</f>
        <v>0</v>
      </c>
      <c r="O387" s="36">
        <f ca="1">SUMIFS(СВЦЭМ!$J$40:$J$783,СВЦЭМ!$A$40:$A$783,$A387,СВЦЭМ!$B$39:$B$782,O$367)+'СЕТ СН'!$F$16</f>
        <v>0</v>
      </c>
      <c r="P387" s="36">
        <f ca="1">SUMIFS(СВЦЭМ!$J$40:$J$783,СВЦЭМ!$A$40:$A$783,$A387,СВЦЭМ!$B$39:$B$782,P$367)+'СЕТ СН'!$F$16</f>
        <v>0</v>
      </c>
      <c r="Q387" s="36">
        <f ca="1">SUMIFS(СВЦЭМ!$J$40:$J$783,СВЦЭМ!$A$40:$A$783,$A387,СВЦЭМ!$B$39:$B$782,Q$367)+'СЕТ СН'!$F$16</f>
        <v>0</v>
      </c>
      <c r="R387" s="36">
        <f ca="1">SUMIFS(СВЦЭМ!$J$40:$J$783,СВЦЭМ!$A$40:$A$783,$A387,СВЦЭМ!$B$39:$B$782,R$367)+'СЕТ СН'!$F$16</f>
        <v>0</v>
      </c>
      <c r="S387" s="36">
        <f ca="1">SUMIFS(СВЦЭМ!$J$40:$J$783,СВЦЭМ!$A$40:$A$783,$A387,СВЦЭМ!$B$39:$B$782,S$367)+'СЕТ СН'!$F$16</f>
        <v>0</v>
      </c>
      <c r="T387" s="36">
        <f ca="1">SUMIFS(СВЦЭМ!$J$40:$J$783,СВЦЭМ!$A$40:$A$783,$A387,СВЦЭМ!$B$39:$B$782,T$367)+'СЕТ СН'!$F$16</f>
        <v>0</v>
      </c>
      <c r="U387" s="36">
        <f ca="1">SUMIFS(СВЦЭМ!$J$40:$J$783,СВЦЭМ!$A$40:$A$783,$A387,СВЦЭМ!$B$39:$B$782,U$367)+'СЕТ СН'!$F$16</f>
        <v>0</v>
      </c>
      <c r="V387" s="36">
        <f ca="1">SUMIFS(СВЦЭМ!$J$40:$J$783,СВЦЭМ!$A$40:$A$783,$A387,СВЦЭМ!$B$39:$B$782,V$367)+'СЕТ СН'!$F$16</f>
        <v>0</v>
      </c>
      <c r="W387" s="36">
        <f ca="1">SUMIFS(СВЦЭМ!$J$40:$J$783,СВЦЭМ!$A$40:$A$783,$A387,СВЦЭМ!$B$39:$B$782,W$367)+'СЕТ СН'!$F$16</f>
        <v>0</v>
      </c>
      <c r="X387" s="36">
        <f ca="1">SUMIFS(СВЦЭМ!$J$40:$J$783,СВЦЭМ!$A$40:$A$783,$A387,СВЦЭМ!$B$39:$B$782,X$367)+'СЕТ СН'!$F$16</f>
        <v>0</v>
      </c>
      <c r="Y387" s="36">
        <f ca="1">SUMIFS(СВЦЭМ!$J$40:$J$783,СВЦЭМ!$A$40:$A$783,$A387,СВЦЭМ!$B$39:$B$782,Y$367)+'СЕТ СН'!$F$16</f>
        <v>0</v>
      </c>
    </row>
    <row r="388" spans="1:26" ht="15.75" hidden="1" x14ac:dyDescent="0.2">
      <c r="A388" s="35">
        <f t="shared" si="10"/>
        <v>44855</v>
      </c>
      <c r="B388" s="36">
        <f ca="1">SUMIFS(СВЦЭМ!$J$40:$J$783,СВЦЭМ!$A$40:$A$783,$A388,СВЦЭМ!$B$39:$B$782,B$367)+'СЕТ СН'!$F$16</f>
        <v>0</v>
      </c>
      <c r="C388" s="36">
        <f ca="1">SUMIFS(СВЦЭМ!$J$40:$J$783,СВЦЭМ!$A$40:$A$783,$A388,СВЦЭМ!$B$39:$B$782,C$367)+'СЕТ СН'!$F$16</f>
        <v>0</v>
      </c>
      <c r="D388" s="36">
        <f ca="1">SUMIFS(СВЦЭМ!$J$40:$J$783,СВЦЭМ!$A$40:$A$783,$A388,СВЦЭМ!$B$39:$B$782,D$367)+'СЕТ СН'!$F$16</f>
        <v>0</v>
      </c>
      <c r="E388" s="36">
        <f ca="1">SUMIFS(СВЦЭМ!$J$40:$J$783,СВЦЭМ!$A$40:$A$783,$A388,СВЦЭМ!$B$39:$B$782,E$367)+'СЕТ СН'!$F$16</f>
        <v>0</v>
      </c>
      <c r="F388" s="36">
        <f ca="1">SUMIFS(СВЦЭМ!$J$40:$J$783,СВЦЭМ!$A$40:$A$783,$A388,СВЦЭМ!$B$39:$B$782,F$367)+'СЕТ СН'!$F$16</f>
        <v>0</v>
      </c>
      <c r="G388" s="36">
        <f ca="1">SUMIFS(СВЦЭМ!$J$40:$J$783,СВЦЭМ!$A$40:$A$783,$A388,СВЦЭМ!$B$39:$B$782,G$367)+'СЕТ СН'!$F$16</f>
        <v>0</v>
      </c>
      <c r="H388" s="36">
        <f ca="1">SUMIFS(СВЦЭМ!$J$40:$J$783,СВЦЭМ!$A$40:$A$783,$A388,СВЦЭМ!$B$39:$B$782,H$367)+'СЕТ СН'!$F$16</f>
        <v>0</v>
      </c>
      <c r="I388" s="36">
        <f ca="1">SUMIFS(СВЦЭМ!$J$40:$J$783,СВЦЭМ!$A$40:$A$783,$A388,СВЦЭМ!$B$39:$B$782,I$367)+'СЕТ СН'!$F$16</f>
        <v>0</v>
      </c>
      <c r="J388" s="36">
        <f ca="1">SUMIFS(СВЦЭМ!$J$40:$J$783,СВЦЭМ!$A$40:$A$783,$A388,СВЦЭМ!$B$39:$B$782,J$367)+'СЕТ СН'!$F$16</f>
        <v>0</v>
      </c>
      <c r="K388" s="36">
        <f ca="1">SUMIFS(СВЦЭМ!$J$40:$J$783,СВЦЭМ!$A$40:$A$783,$A388,СВЦЭМ!$B$39:$B$782,K$367)+'СЕТ СН'!$F$16</f>
        <v>0</v>
      </c>
      <c r="L388" s="36">
        <f ca="1">SUMIFS(СВЦЭМ!$J$40:$J$783,СВЦЭМ!$A$40:$A$783,$A388,СВЦЭМ!$B$39:$B$782,L$367)+'СЕТ СН'!$F$16</f>
        <v>0</v>
      </c>
      <c r="M388" s="36">
        <f ca="1">SUMIFS(СВЦЭМ!$J$40:$J$783,СВЦЭМ!$A$40:$A$783,$A388,СВЦЭМ!$B$39:$B$782,M$367)+'СЕТ СН'!$F$16</f>
        <v>0</v>
      </c>
      <c r="N388" s="36">
        <f ca="1">SUMIFS(СВЦЭМ!$J$40:$J$783,СВЦЭМ!$A$40:$A$783,$A388,СВЦЭМ!$B$39:$B$782,N$367)+'СЕТ СН'!$F$16</f>
        <v>0</v>
      </c>
      <c r="O388" s="36">
        <f ca="1">SUMIFS(СВЦЭМ!$J$40:$J$783,СВЦЭМ!$A$40:$A$783,$A388,СВЦЭМ!$B$39:$B$782,O$367)+'СЕТ СН'!$F$16</f>
        <v>0</v>
      </c>
      <c r="P388" s="36">
        <f ca="1">SUMIFS(СВЦЭМ!$J$40:$J$783,СВЦЭМ!$A$40:$A$783,$A388,СВЦЭМ!$B$39:$B$782,P$367)+'СЕТ СН'!$F$16</f>
        <v>0</v>
      </c>
      <c r="Q388" s="36">
        <f ca="1">SUMIFS(СВЦЭМ!$J$40:$J$783,СВЦЭМ!$A$40:$A$783,$A388,СВЦЭМ!$B$39:$B$782,Q$367)+'СЕТ СН'!$F$16</f>
        <v>0</v>
      </c>
      <c r="R388" s="36">
        <f ca="1">SUMIFS(СВЦЭМ!$J$40:$J$783,СВЦЭМ!$A$40:$A$783,$A388,СВЦЭМ!$B$39:$B$782,R$367)+'СЕТ СН'!$F$16</f>
        <v>0</v>
      </c>
      <c r="S388" s="36">
        <f ca="1">SUMIFS(СВЦЭМ!$J$40:$J$783,СВЦЭМ!$A$40:$A$783,$A388,СВЦЭМ!$B$39:$B$782,S$367)+'СЕТ СН'!$F$16</f>
        <v>0</v>
      </c>
      <c r="T388" s="36">
        <f ca="1">SUMIFS(СВЦЭМ!$J$40:$J$783,СВЦЭМ!$A$40:$A$783,$A388,СВЦЭМ!$B$39:$B$782,T$367)+'СЕТ СН'!$F$16</f>
        <v>0</v>
      </c>
      <c r="U388" s="36">
        <f ca="1">SUMIFS(СВЦЭМ!$J$40:$J$783,СВЦЭМ!$A$40:$A$783,$A388,СВЦЭМ!$B$39:$B$782,U$367)+'СЕТ СН'!$F$16</f>
        <v>0</v>
      </c>
      <c r="V388" s="36">
        <f ca="1">SUMIFS(СВЦЭМ!$J$40:$J$783,СВЦЭМ!$A$40:$A$783,$A388,СВЦЭМ!$B$39:$B$782,V$367)+'СЕТ СН'!$F$16</f>
        <v>0</v>
      </c>
      <c r="W388" s="36">
        <f ca="1">SUMIFS(СВЦЭМ!$J$40:$J$783,СВЦЭМ!$A$40:$A$783,$A388,СВЦЭМ!$B$39:$B$782,W$367)+'СЕТ СН'!$F$16</f>
        <v>0</v>
      </c>
      <c r="X388" s="36">
        <f ca="1">SUMIFS(СВЦЭМ!$J$40:$J$783,СВЦЭМ!$A$40:$A$783,$A388,СВЦЭМ!$B$39:$B$782,X$367)+'СЕТ СН'!$F$16</f>
        <v>0</v>
      </c>
      <c r="Y388" s="36">
        <f ca="1">SUMIFS(СВЦЭМ!$J$40:$J$783,СВЦЭМ!$A$40:$A$783,$A388,СВЦЭМ!$B$39:$B$782,Y$367)+'СЕТ СН'!$F$16</f>
        <v>0</v>
      </c>
    </row>
    <row r="389" spans="1:26" ht="15.75" hidden="1" x14ac:dyDescent="0.2">
      <c r="A389" s="35">
        <f t="shared" si="10"/>
        <v>44856</v>
      </c>
      <c r="B389" s="36">
        <f ca="1">SUMIFS(СВЦЭМ!$J$40:$J$783,СВЦЭМ!$A$40:$A$783,$A389,СВЦЭМ!$B$39:$B$782,B$367)+'СЕТ СН'!$F$16</f>
        <v>0</v>
      </c>
      <c r="C389" s="36">
        <f ca="1">SUMIFS(СВЦЭМ!$J$40:$J$783,СВЦЭМ!$A$40:$A$783,$A389,СВЦЭМ!$B$39:$B$782,C$367)+'СЕТ СН'!$F$16</f>
        <v>0</v>
      </c>
      <c r="D389" s="36">
        <f ca="1">SUMIFS(СВЦЭМ!$J$40:$J$783,СВЦЭМ!$A$40:$A$783,$A389,СВЦЭМ!$B$39:$B$782,D$367)+'СЕТ СН'!$F$16</f>
        <v>0</v>
      </c>
      <c r="E389" s="36">
        <f ca="1">SUMIFS(СВЦЭМ!$J$40:$J$783,СВЦЭМ!$A$40:$A$783,$A389,СВЦЭМ!$B$39:$B$782,E$367)+'СЕТ СН'!$F$16</f>
        <v>0</v>
      </c>
      <c r="F389" s="36">
        <f ca="1">SUMIFS(СВЦЭМ!$J$40:$J$783,СВЦЭМ!$A$40:$A$783,$A389,СВЦЭМ!$B$39:$B$782,F$367)+'СЕТ СН'!$F$16</f>
        <v>0</v>
      </c>
      <c r="G389" s="36">
        <f ca="1">SUMIFS(СВЦЭМ!$J$40:$J$783,СВЦЭМ!$A$40:$A$783,$A389,СВЦЭМ!$B$39:$B$782,G$367)+'СЕТ СН'!$F$16</f>
        <v>0</v>
      </c>
      <c r="H389" s="36">
        <f ca="1">SUMIFS(СВЦЭМ!$J$40:$J$783,СВЦЭМ!$A$40:$A$783,$A389,СВЦЭМ!$B$39:$B$782,H$367)+'СЕТ СН'!$F$16</f>
        <v>0</v>
      </c>
      <c r="I389" s="36">
        <f ca="1">SUMIFS(СВЦЭМ!$J$40:$J$783,СВЦЭМ!$A$40:$A$783,$A389,СВЦЭМ!$B$39:$B$782,I$367)+'СЕТ СН'!$F$16</f>
        <v>0</v>
      </c>
      <c r="J389" s="36">
        <f ca="1">SUMIFS(СВЦЭМ!$J$40:$J$783,СВЦЭМ!$A$40:$A$783,$A389,СВЦЭМ!$B$39:$B$782,J$367)+'СЕТ СН'!$F$16</f>
        <v>0</v>
      </c>
      <c r="K389" s="36">
        <f ca="1">SUMIFS(СВЦЭМ!$J$40:$J$783,СВЦЭМ!$A$40:$A$783,$A389,СВЦЭМ!$B$39:$B$782,K$367)+'СЕТ СН'!$F$16</f>
        <v>0</v>
      </c>
      <c r="L389" s="36">
        <f ca="1">SUMIFS(СВЦЭМ!$J$40:$J$783,СВЦЭМ!$A$40:$A$783,$A389,СВЦЭМ!$B$39:$B$782,L$367)+'СЕТ СН'!$F$16</f>
        <v>0</v>
      </c>
      <c r="M389" s="36">
        <f ca="1">SUMIFS(СВЦЭМ!$J$40:$J$783,СВЦЭМ!$A$40:$A$783,$A389,СВЦЭМ!$B$39:$B$782,M$367)+'СЕТ СН'!$F$16</f>
        <v>0</v>
      </c>
      <c r="N389" s="36">
        <f ca="1">SUMIFS(СВЦЭМ!$J$40:$J$783,СВЦЭМ!$A$40:$A$783,$A389,СВЦЭМ!$B$39:$B$782,N$367)+'СЕТ СН'!$F$16</f>
        <v>0</v>
      </c>
      <c r="O389" s="36">
        <f ca="1">SUMIFS(СВЦЭМ!$J$40:$J$783,СВЦЭМ!$A$40:$A$783,$A389,СВЦЭМ!$B$39:$B$782,O$367)+'СЕТ СН'!$F$16</f>
        <v>0</v>
      </c>
      <c r="P389" s="36">
        <f ca="1">SUMIFS(СВЦЭМ!$J$40:$J$783,СВЦЭМ!$A$40:$A$783,$A389,СВЦЭМ!$B$39:$B$782,P$367)+'СЕТ СН'!$F$16</f>
        <v>0</v>
      </c>
      <c r="Q389" s="36">
        <f ca="1">SUMIFS(СВЦЭМ!$J$40:$J$783,СВЦЭМ!$A$40:$A$783,$A389,СВЦЭМ!$B$39:$B$782,Q$367)+'СЕТ СН'!$F$16</f>
        <v>0</v>
      </c>
      <c r="R389" s="36">
        <f ca="1">SUMIFS(СВЦЭМ!$J$40:$J$783,СВЦЭМ!$A$40:$A$783,$A389,СВЦЭМ!$B$39:$B$782,R$367)+'СЕТ СН'!$F$16</f>
        <v>0</v>
      </c>
      <c r="S389" s="36">
        <f ca="1">SUMIFS(СВЦЭМ!$J$40:$J$783,СВЦЭМ!$A$40:$A$783,$A389,СВЦЭМ!$B$39:$B$782,S$367)+'СЕТ СН'!$F$16</f>
        <v>0</v>
      </c>
      <c r="T389" s="36">
        <f ca="1">SUMIFS(СВЦЭМ!$J$40:$J$783,СВЦЭМ!$A$40:$A$783,$A389,СВЦЭМ!$B$39:$B$782,T$367)+'СЕТ СН'!$F$16</f>
        <v>0</v>
      </c>
      <c r="U389" s="36">
        <f ca="1">SUMIFS(СВЦЭМ!$J$40:$J$783,СВЦЭМ!$A$40:$A$783,$A389,СВЦЭМ!$B$39:$B$782,U$367)+'СЕТ СН'!$F$16</f>
        <v>0</v>
      </c>
      <c r="V389" s="36">
        <f ca="1">SUMIFS(СВЦЭМ!$J$40:$J$783,СВЦЭМ!$A$40:$A$783,$A389,СВЦЭМ!$B$39:$B$782,V$367)+'СЕТ СН'!$F$16</f>
        <v>0</v>
      </c>
      <c r="W389" s="36">
        <f ca="1">SUMIFS(СВЦЭМ!$J$40:$J$783,СВЦЭМ!$A$40:$A$783,$A389,СВЦЭМ!$B$39:$B$782,W$367)+'СЕТ СН'!$F$16</f>
        <v>0</v>
      </c>
      <c r="X389" s="36">
        <f ca="1">SUMIFS(СВЦЭМ!$J$40:$J$783,СВЦЭМ!$A$40:$A$783,$A389,СВЦЭМ!$B$39:$B$782,X$367)+'СЕТ СН'!$F$16</f>
        <v>0</v>
      </c>
      <c r="Y389" s="36">
        <f ca="1">SUMIFS(СВЦЭМ!$J$40:$J$783,СВЦЭМ!$A$40:$A$783,$A389,СВЦЭМ!$B$39:$B$782,Y$367)+'СЕТ СН'!$F$16</f>
        <v>0</v>
      </c>
    </row>
    <row r="390" spans="1:26" ht="15.75" hidden="1" x14ac:dyDescent="0.2">
      <c r="A390" s="35">
        <f t="shared" si="10"/>
        <v>44857</v>
      </c>
      <c r="B390" s="36">
        <f ca="1">SUMIFS(СВЦЭМ!$J$40:$J$783,СВЦЭМ!$A$40:$A$783,$A390,СВЦЭМ!$B$39:$B$782,B$367)+'СЕТ СН'!$F$16</f>
        <v>0</v>
      </c>
      <c r="C390" s="36">
        <f ca="1">SUMIFS(СВЦЭМ!$J$40:$J$783,СВЦЭМ!$A$40:$A$783,$A390,СВЦЭМ!$B$39:$B$782,C$367)+'СЕТ СН'!$F$16</f>
        <v>0</v>
      </c>
      <c r="D390" s="36">
        <f ca="1">SUMIFS(СВЦЭМ!$J$40:$J$783,СВЦЭМ!$A$40:$A$783,$A390,СВЦЭМ!$B$39:$B$782,D$367)+'СЕТ СН'!$F$16</f>
        <v>0</v>
      </c>
      <c r="E390" s="36">
        <f ca="1">SUMIFS(СВЦЭМ!$J$40:$J$783,СВЦЭМ!$A$40:$A$783,$A390,СВЦЭМ!$B$39:$B$782,E$367)+'СЕТ СН'!$F$16</f>
        <v>0</v>
      </c>
      <c r="F390" s="36">
        <f ca="1">SUMIFS(СВЦЭМ!$J$40:$J$783,СВЦЭМ!$A$40:$A$783,$A390,СВЦЭМ!$B$39:$B$782,F$367)+'СЕТ СН'!$F$16</f>
        <v>0</v>
      </c>
      <c r="G390" s="36">
        <f ca="1">SUMIFS(СВЦЭМ!$J$40:$J$783,СВЦЭМ!$A$40:$A$783,$A390,СВЦЭМ!$B$39:$B$782,G$367)+'СЕТ СН'!$F$16</f>
        <v>0</v>
      </c>
      <c r="H390" s="36">
        <f ca="1">SUMIFS(СВЦЭМ!$J$40:$J$783,СВЦЭМ!$A$40:$A$783,$A390,СВЦЭМ!$B$39:$B$782,H$367)+'СЕТ СН'!$F$16</f>
        <v>0</v>
      </c>
      <c r="I390" s="36">
        <f ca="1">SUMIFS(СВЦЭМ!$J$40:$J$783,СВЦЭМ!$A$40:$A$783,$A390,СВЦЭМ!$B$39:$B$782,I$367)+'СЕТ СН'!$F$16</f>
        <v>0</v>
      </c>
      <c r="J390" s="36">
        <f ca="1">SUMIFS(СВЦЭМ!$J$40:$J$783,СВЦЭМ!$A$40:$A$783,$A390,СВЦЭМ!$B$39:$B$782,J$367)+'СЕТ СН'!$F$16</f>
        <v>0</v>
      </c>
      <c r="K390" s="36">
        <f ca="1">SUMIFS(СВЦЭМ!$J$40:$J$783,СВЦЭМ!$A$40:$A$783,$A390,СВЦЭМ!$B$39:$B$782,K$367)+'СЕТ СН'!$F$16</f>
        <v>0</v>
      </c>
      <c r="L390" s="36">
        <f ca="1">SUMIFS(СВЦЭМ!$J$40:$J$783,СВЦЭМ!$A$40:$A$783,$A390,СВЦЭМ!$B$39:$B$782,L$367)+'СЕТ СН'!$F$16</f>
        <v>0</v>
      </c>
      <c r="M390" s="36">
        <f ca="1">SUMIFS(СВЦЭМ!$J$40:$J$783,СВЦЭМ!$A$40:$A$783,$A390,СВЦЭМ!$B$39:$B$782,M$367)+'СЕТ СН'!$F$16</f>
        <v>0</v>
      </c>
      <c r="N390" s="36">
        <f ca="1">SUMIFS(СВЦЭМ!$J$40:$J$783,СВЦЭМ!$A$40:$A$783,$A390,СВЦЭМ!$B$39:$B$782,N$367)+'СЕТ СН'!$F$16</f>
        <v>0</v>
      </c>
      <c r="O390" s="36">
        <f ca="1">SUMIFS(СВЦЭМ!$J$40:$J$783,СВЦЭМ!$A$40:$A$783,$A390,СВЦЭМ!$B$39:$B$782,O$367)+'СЕТ СН'!$F$16</f>
        <v>0</v>
      </c>
      <c r="P390" s="36">
        <f ca="1">SUMIFS(СВЦЭМ!$J$40:$J$783,СВЦЭМ!$A$40:$A$783,$A390,СВЦЭМ!$B$39:$B$782,P$367)+'СЕТ СН'!$F$16</f>
        <v>0</v>
      </c>
      <c r="Q390" s="36">
        <f ca="1">SUMIFS(СВЦЭМ!$J$40:$J$783,СВЦЭМ!$A$40:$A$783,$A390,СВЦЭМ!$B$39:$B$782,Q$367)+'СЕТ СН'!$F$16</f>
        <v>0</v>
      </c>
      <c r="R390" s="36">
        <f ca="1">SUMIFS(СВЦЭМ!$J$40:$J$783,СВЦЭМ!$A$40:$A$783,$A390,СВЦЭМ!$B$39:$B$782,R$367)+'СЕТ СН'!$F$16</f>
        <v>0</v>
      </c>
      <c r="S390" s="36">
        <f ca="1">SUMIFS(СВЦЭМ!$J$40:$J$783,СВЦЭМ!$A$40:$A$783,$A390,СВЦЭМ!$B$39:$B$782,S$367)+'СЕТ СН'!$F$16</f>
        <v>0</v>
      </c>
      <c r="T390" s="36">
        <f ca="1">SUMIFS(СВЦЭМ!$J$40:$J$783,СВЦЭМ!$A$40:$A$783,$A390,СВЦЭМ!$B$39:$B$782,T$367)+'СЕТ СН'!$F$16</f>
        <v>0</v>
      </c>
      <c r="U390" s="36">
        <f ca="1">SUMIFS(СВЦЭМ!$J$40:$J$783,СВЦЭМ!$A$40:$A$783,$A390,СВЦЭМ!$B$39:$B$782,U$367)+'СЕТ СН'!$F$16</f>
        <v>0</v>
      </c>
      <c r="V390" s="36">
        <f ca="1">SUMIFS(СВЦЭМ!$J$40:$J$783,СВЦЭМ!$A$40:$A$783,$A390,СВЦЭМ!$B$39:$B$782,V$367)+'СЕТ СН'!$F$16</f>
        <v>0</v>
      </c>
      <c r="W390" s="36">
        <f ca="1">SUMIFS(СВЦЭМ!$J$40:$J$783,СВЦЭМ!$A$40:$A$783,$A390,СВЦЭМ!$B$39:$B$782,W$367)+'СЕТ СН'!$F$16</f>
        <v>0</v>
      </c>
      <c r="X390" s="36">
        <f ca="1">SUMIFS(СВЦЭМ!$J$40:$J$783,СВЦЭМ!$A$40:$A$783,$A390,СВЦЭМ!$B$39:$B$782,X$367)+'СЕТ СН'!$F$16</f>
        <v>0</v>
      </c>
      <c r="Y390" s="36">
        <f ca="1">SUMIFS(СВЦЭМ!$J$40:$J$783,СВЦЭМ!$A$40:$A$783,$A390,СВЦЭМ!$B$39:$B$782,Y$367)+'СЕТ СН'!$F$16</f>
        <v>0</v>
      </c>
    </row>
    <row r="391" spans="1:26" ht="15.75" hidden="1" x14ac:dyDescent="0.2">
      <c r="A391" s="35">
        <f t="shared" si="10"/>
        <v>44858</v>
      </c>
      <c r="B391" s="36">
        <f ca="1">SUMIFS(СВЦЭМ!$J$40:$J$783,СВЦЭМ!$A$40:$A$783,$A391,СВЦЭМ!$B$39:$B$782,B$367)+'СЕТ СН'!$F$16</f>
        <v>0</v>
      </c>
      <c r="C391" s="36">
        <f ca="1">SUMIFS(СВЦЭМ!$J$40:$J$783,СВЦЭМ!$A$40:$A$783,$A391,СВЦЭМ!$B$39:$B$782,C$367)+'СЕТ СН'!$F$16</f>
        <v>0</v>
      </c>
      <c r="D391" s="36">
        <f ca="1">SUMIFS(СВЦЭМ!$J$40:$J$783,СВЦЭМ!$A$40:$A$783,$A391,СВЦЭМ!$B$39:$B$782,D$367)+'СЕТ СН'!$F$16</f>
        <v>0</v>
      </c>
      <c r="E391" s="36">
        <f ca="1">SUMIFS(СВЦЭМ!$J$40:$J$783,СВЦЭМ!$A$40:$A$783,$A391,СВЦЭМ!$B$39:$B$782,E$367)+'СЕТ СН'!$F$16</f>
        <v>0</v>
      </c>
      <c r="F391" s="36">
        <f ca="1">SUMIFS(СВЦЭМ!$J$40:$J$783,СВЦЭМ!$A$40:$A$783,$A391,СВЦЭМ!$B$39:$B$782,F$367)+'СЕТ СН'!$F$16</f>
        <v>0</v>
      </c>
      <c r="G391" s="36">
        <f ca="1">SUMIFS(СВЦЭМ!$J$40:$J$783,СВЦЭМ!$A$40:$A$783,$A391,СВЦЭМ!$B$39:$B$782,G$367)+'СЕТ СН'!$F$16</f>
        <v>0</v>
      </c>
      <c r="H391" s="36">
        <f ca="1">SUMIFS(СВЦЭМ!$J$40:$J$783,СВЦЭМ!$A$40:$A$783,$A391,СВЦЭМ!$B$39:$B$782,H$367)+'СЕТ СН'!$F$16</f>
        <v>0</v>
      </c>
      <c r="I391" s="36">
        <f ca="1">SUMIFS(СВЦЭМ!$J$40:$J$783,СВЦЭМ!$A$40:$A$783,$A391,СВЦЭМ!$B$39:$B$782,I$367)+'СЕТ СН'!$F$16</f>
        <v>0</v>
      </c>
      <c r="J391" s="36">
        <f ca="1">SUMIFS(СВЦЭМ!$J$40:$J$783,СВЦЭМ!$A$40:$A$783,$A391,СВЦЭМ!$B$39:$B$782,J$367)+'СЕТ СН'!$F$16</f>
        <v>0</v>
      </c>
      <c r="K391" s="36">
        <f ca="1">SUMIFS(СВЦЭМ!$J$40:$J$783,СВЦЭМ!$A$40:$A$783,$A391,СВЦЭМ!$B$39:$B$782,K$367)+'СЕТ СН'!$F$16</f>
        <v>0</v>
      </c>
      <c r="L391" s="36">
        <f ca="1">SUMIFS(СВЦЭМ!$J$40:$J$783,СВЦЭМ!$A$40:$A$783,$A391,СВЦЭМ!$B$39:$B$782,L$367)+'СЕТ СН'!$F$16</f>
        <v>0</v>
      </c>
      <c r="M391" s="36">
        <f ca="1">SUMIFS(СВЦЭМ!$J$40:$J$783,СВЦЭМ!$A$40:$A$783,$A391,СВЦЭМ!$B$39:$B$782,M$367)+'СЕТ СН'!$F$16</f>
        <v>0</v>
      </c>
      <c r="N391" s="36">
        <f ca="1">SUMIFS(СВЦЭМ!$J$40:$J$783,СВЦЭМ!$A$40:$A$783,$A391,СВЦЭМ!$B$39:$B$782,N$367)+'СЕТ СН'!$F$16</f>
        <v>0</v>
      </c>
      <c r="O391" s="36">
        <f ca="1">SUMIFS(СВЦЭМ!$J$40:$J$783,СВЦЭМ!$A$40:$A$783,$A391,СВЦЭМ!$B$39:$B$782,O$367)+'СЕТ СН'!$F$16</f>
        <v>0</v>
      </c>
      <c r="P391" s="36">
        <f ca="1">SUMIFS(СВЦЭМ!$J$40:$J$783,СВЦЭМ!$A$40:$A$783,$A391,СВЦЭМ!$B$39:$B$782,P$367)+'СЕТ СН'!$F$16</f>
        <v>0</v>
      </c>
      <c r="Q391" s="36">
        <f ca="1">SUMIFS(СВЦЭМ!$J$40:$J$783,СВЦЭМ!$A$40:$A$783,$A391,СВЦЭМ!$B$39:$B$782,Q$367)+'СЕТ СН'!$F$16</f>
        <v>0</v>
      </c>
      <c r="R391" s="36">
        <f ca="1">SUMIFS(СВЦЭМ!$J$40:$J$783,СВЦЭМ!$A$40:$A$783,$A391,СВЦЭМ!$B$39:$B$782,R$367)+'СЕТ СН'!$F$16</f>
        <v>0</v>
      </c>
      <c r="S391" s="36">
        <f ca="1">SUMIFS(СВЦЭМ!$J$40:$J$783,СВЦЭМ!$A$40:$A$783,$A391,СВЦЭМ!$B$39:$B$782,S$367)+'СЕТ СН'!$F$16</f>
        <v>0</v>
      </c>
      <c r="T391" s="36">
        <f ca="1">SUMIFS(СВЦЭМ!$J$40:$J$783,СВЦЭМ!$A$40:$A$783,$A391,СВЦЭМ!$B$39:$B$782,T$367)+'СЕТ СН'!$F$16</f>
        <v>0</v>
      </c>
      <c r="U391" s="36">
        <f ca="1">SUMIFS(СВЦЭМ!$J$40:$J$783,СВЦЭМ!$A$40:$A$783,$A391,СВЦЭМ!$B$39:$B$782,U$367)+'СЕТ СН'!$F$16</f>
        <v>0</v>
      </c>
      <c r="V391" s="36">
        <f ca="1">SUMIFS(СВЦЭМ!$J$40:$J$783,СВЦЭМ!$A$40:$A$783,$A391,СВЦЭМ!$B$39:$B$782,V$367)+'СЕТ СН'!$F$16</f>
        <v>0</v>
      </c>
      <c r="W391" s="36">
        <f ca="1">SUMIFS(СВЦЭМ!$J$40:$J$783,СВЦЭМ!$A$40:$A$783,$A391,СВЦЭМ!$B$39:$B$782,W$367)+'СЕТ СН'!$F$16</f>
        <v>0</v>
      </c>
      <c r="X391" s="36">
        <f ca="1">SUMIFS(СВЦЭМ!$J$40:$J$783,СВЦЭМ!$A$40:$A$783,$A391,СВЦЭМ!$B$39:$B$782,X$367)+'СЕТ СН'!$F$16</f>
        <v>0</v>
      </c>
      <c r="Y391" s="36">
        <f ca="1">SUMIFS(СВЦЭМ!$J$40:$J$783,СВЦЭМ!$A$40:$A$783,$A391,СВЦЭМ!$B$39:$B$782,Y$367)+'СЕТ СН'!$F$16</f>
        <v>0</v>
      </c>
    </row>
    <row r="392" spans="1:26" ht="15.75" hidden="1" x14ac:dyDescent="0.2">
      <c r="A392" s="35">
        <f t="shared" si="10"/>
        <v>44859</v>
      </c>
      <c r="B392" s="36">
        <f ca="1">SUMIFS(СВЦЭМ!$J$40:$J$783,СВЦЭМ!$A$40:$A$783,$A392,СВЦЭМ!$B$39:$B$782,B$367)+'СЕТ СН'!$F$16</f>
        <v>0</v>
      </c>
      <c r="C392" s="36">
        <f ca="1">SUMIFS(СВЦЭМ!$J$40:$J$783,СВЦЭМ!$A$40:$A$783,$A392,СВЦЭМ!$B$39:$B$782,C$367)+'СЕТ СН'!$F$16</f>
        <v>0</v>
      </c>
      <c r="D392" s="36">
        <f ca="1">SUMIFS(СВЦЭМ!$J$40:$J$783,СВЦЭМ!$A$40:$A$783,$A392,СВЦЭМ!$B$39:$B$782,D$367)+'СЕТ СН'!$F$16</f>
        <v>0</v>
      </c>
      <c r="E392" s="36">
        <f ca="1">SUMIFS(СВЦЭМ!$J$40:$J$783,СВЦЭМ!$A$40:$A$783,$A392,СВЦЭМ!$B$39:$B$782,E$367)+'СЕТ СН'!$F$16</f>
        <v>0</v>
      </c>
      <c r="F392" s="36">
        <f ca="1">SUMIFS(СВЦЭМ!$J$40:$J$783,СВЦЭМ!$A$40:$A$783,$A392,СВЦЭМ!$B$39:$B$782,F$367)+'СЕТ СН'!$F$16</f>
        <v>0</v>
      </c>
      <c r="G392" s="36">
        <f ca="1">SUMIFS(СВЦЭМ!$J$40:$J$783,СВЦЭМ!$A$40:$A$783,$A392,СВЦЭМ!$B$39:$B$782,G$367)+'СЕТ СН'!$F$16</f>
        <v>0</v>
      </c>
      <c r="H392" s="36">
        <f ca="1">SUMIFS(СВЦЭМ!$J$40:$J$783,СВЦЭМ!$A$40:$A$783,$A392,СВЦЭМ!$B$39:$B$782,H$367)+'СЕТ СН'!$F$16</f>
        <v>0</v>
      </c>
      <c r="I392" s="36">
        <f ca="1">SUMIFS(СВЦЭМ!$J$40:$J$783,СВЦЭМ!$A$40:$A$783,$A392,СВЦЭМ!$B$39:$B$782,I$367)+'СЕТ СН'!$F$16</f>
        <v>0</v>
      </c>
      <c r="J392" s="36">
        <f ca="1">SUMIFS(СВЦЭМ!$J$40:$J$783,СВЦЭМ!$A$40:$A$783,$A392,СВЦЭМ!$B$39:$B$782,J$367)+'СЕТ СН'!$F$16</f>
        <v>0</v>
      </c>
      <c r="K392" s="36">
        <f ca="1">SUMIFS(СВЦЭМ!$J$40:$J$783,СВЦЭМ!$A$40:$A$783,$A392,СВЦЭМ!$B$39:$B$782,K$367)+'СЕТ СН'!$F$16</f>
        <v>0</v>
      </c>
      <c r="L392" s="36">
        <f ca="1">SUMIFS(СВЦЭМ!$J$40:$J$783,СВЦЭМ!$A$40:$A$783,$A392,СВЦЭМ!$B$39:$B$782,L$367)+'СЕТ СН'!$F$16</f>
        <v>0</v>
      </c>
      <c r="M392" s="36">
        <f ca="1">SUMIFS(СВЦЭМ!$J$40:$J$783,СВЦЭМ!$A$40:$A$783,$A392,СВЦЭМ!$B$39:$B$782,M$367)+'СЕТ СН'!$F$16</f>
        <v>0</v>
      </c>
      <c r="N392" s="36">
        <f ca="1">SUMIFS(СВЦЭМ!$J$40:$J$783,СВЦЭМ!$A$40:$A$783,$A392,СВЦЭМ!$B$39:$B$782,N$367)+'СЕТ СН'!$F$16</f>
        <v>0</v>
      </c>
      <c r="O392" s="36">
        <f ca="1">SUMIFS(СВЦЭМ!$J$40:$J$783,СВЦЭМ!$A$40:$A$783,$A392,СВЦЭМ!$B$39:$B$782,O$367)+'СЕТ СН'!$F$16</f>
        <v>0</v>
      </c>
      <c r="P392" s="36">
        <f ca="1">SUMIFS(СВЦЭМ!$J$40:$J$783,СВЦЭМ!$A$40:$A$783,$A392,СВЦЭМ!$B$39:$B$782,P$367)+'СЕТ СН'!$F$16</f>
        <v>0</v>
      </c>
      <c r="Q392" s="36">
        <f ca="1">SUMIFS(СВЦЭМ!$J$40:$J$783,СВЦЭМ!$A$40:$A$783,$A392,СВЦЭМ!$B$39:$B$782,Q$367)+'СЕТ СН'!$F$16</f>
        <v>0</v>
      </c>
      <c r="R392" s="36">
        <f ca="1">SUMIFS(СВЦЭМ!$J$40:$J$783,СВЦЭМ!$A$40:$A$783,$A392,СВЦЭМ!$B$39:$B$782,R$367)+'СЕТ СН'!$F$16</f>
        <v>0</v>
      </c>
      <c r="S392" s="36">
        <f ca="1">SUMIFS(СВЦЭМ!$J$40:$J$783,СВЦЭМ!$A$40:$A$783,$A392,СВЦЭМ!$B$39:$B$782,S$367)+'СЕТ СН'!$F$16</f>
        <v>0</v>
      </c>
      <c r="T392" s="36">
        <f ca="1">SUMIFS(СВЦЭМ!$J$40:$J$783,СВЦЭМ!$A$40:$A$783,$A392,СВЦЭМ!$B$39:$B$782,T$367)+'СЕТ СН'!$F$16</f>
        <v>0</v>
      </c>
      <c r="U392" s="36">
        <f ca="1">SUMIFS(СВЦЭМ!$J$40:$J$783,СВЦЭМ!$A$40:$A$783,$A392,СВЦЭМ!$B$39:$B$782,U$367)+'СЕТ СН'!$F$16</f>
        <v>0</v>
      </c>
      <c r="V392" s="36">
        <f ca="1">SUMIFS(СВЦЭМ!$J$40:$J$783,СВЦЭМ!$A$40:$A$783,$A392,СВЦЭМ!$B$39:$B$782,V$367)+'СЕТ СН'!$F$16</f>
        <v>0</v>
      </c>
      <c r="W392" s="36">
        <f ca="1">SUMIFS(СВЦЭМ!$J$40:$J$783,СВЦЭМ!$A$40:$A$783,$A392,СВЦЭМ!$B$39:$B$782,W$367)+'СЕТ СН'!$F$16</f>
        <v>0</v>
      </c>
      <c r="X392" s="36">
        <f ca="1">SUMIFS(СВЦЭМ!$J$40:$J$783,СВЦЭМ!$A$40:$A$783,$A392,СВЦЭМ!$B$39:$B$782,X$367)+'СЕТ СН'!$F$16</f>
        <v>0</v>
      </c>
      <c r="Y392" s="36">
        <f ca="1">SUMIFS(СВЦЭМ!$J$40:$J$783,СВЦЭМ!$A$40:$A$783,$A392,СВЦЭМ!$B$39:$B$782,Y$367)+'СЕТ СН'!$F$16</f>
        <v>0</v>
      </c>
    </row>
    <row r="393" spans="1:26" ht="15.75" hidden="1" x14ac:dyDescent="0.2">
      <c r="A393" s="35">
        <f t="shared" si="10"/>
        <v>44860</v>
      </c>
      <c r="B393" s="36">
        <f ca="1">SUMIFS(СВЦЭМ!$J$40:$J$783,СВЦЭМ!$A$40:$A$783,$A393,СВЦЭМ!$B$39:$B$782,B$367)+'СЕТ СН'!$F$16</f>
        <v>0</v>
      </c>
      <c r="C393" s="36">
        <f ca="1">SUMIFS(СВЦЭМ!$J$40:$J$783,СВЦЭМ!$A$40:$A$783,$A393,СВЦЭМ!$B$39:$B$782,C$367)+'СЕТ СН'!$F$16</f>
        <v>0</v>
      </c>
      <c r="D393" s="36">
        <f ca="1">SUMIFS(СВЦЭМ!$J$40:$J$783,СВЦЭМ!$A$40:$A$783,$A393,СВЦЭМ!$B$39:$B$782,D$367)+'СЕТ СН'!$F$16</f>
        <v>0</v>
      </c>
      <c r="E393" s="36">
        <f ca="1">SUMIFS(СВЦЭМ!$J$40:$J$783,СВЦЭМ!$A$40:$A$783,$A393,СВЦЭМ!$B$39:$B$782,E$367)+'СЕТ СН'!$F$16</f>
        <v>0</v>
      </c>
      <c r="F393" s="36">
        <f ca="1">SUMIFS(СВЦЭМ!$J$40:$J$783,СВЦЭМ!$A$40:$A$783,$A393,СВЦЭМ!$B$39:$B$782,F$367)+'СЕТ СН'!$F$16</f>
        <v>0</v>
      </c>
      <c r="G393" s="36">
        <f ca="1">SUMIFS(СВЦЭМ!$J$40:$J$783,СВЦЭМ!$A$40:$A$783,$A393,СВЦЭМ!$B$39:$B$782,G$367)+'СЕТ СН'!$F$16</f>
        <v>0</v>
      </c>
      <c r="H393" s="36">
        <f ca="1">SUMIFS(СВЦЭМ!$J$40:$J$783,СВЦЭМ!$A$40:$A$783,$A393,СВЦЭМ!$B$39:$B$782,H$367)+'СЕТ СН'!$F$16</f>
        <v>0</v>
      </c>
      <c r="I393" s="36">
        <f ca="1">SUMIFS(СВЦЭМ!$J$40:$J$783,СВЦЭМ!$A$40:$A$783,$A393,СВЦЭМ!$B$39:$B$782,I$367)+'СЕТ СН'!$F$16</f>
        <v>0</v>
      </c>
      <c r="J393" s="36">
        <f ca="1">SUMIFS(СВЦЭМ!$J$40:$J$783,СВЦЭМ!$A$40:$A$783,$A393,СВЦЭМ!$B$39:$B$782,J$367)+'СЕТ СН'!$F$16</f>
        <v>0</v>
      </c>
      <c r="K393" s="36">
        <f ca="1">SUMIFS(СВЦЭМ!$J$40:$J$783,СВЦЭМ!$A$40:$A$783,$A393,СВЦЭМ!$B$39:$B$782,K$367)+'СЕТ СН'!$F$16</f>
        <v>0</v>
      </c>
      <c r="L393" s="36">
        <f ca="1">SUMIFS(СВЦЭМ!$J$40:$J$783,СВЦЭМ!$A$40:$A$783,$A393,СВЦЭМ!$B$39:$B$782,L$367)+'СЕТ СН'!$F$16</f>
        <v>0</v>
      </c>
      <c r="M393" s="36">
        <f ca="1">SUMIFS(СВЦЭМ!$J$40:$J$783,СВЦЭМ!$A$40:$A$783,$A393,СВЦЭМ!$B$39:$B$782,M$367)+'СЕТ СН'!$F$16</f>
        <v>0</v>
      </c>
      <c r="N393" s="36">
        <f ca="1">SUMIFS(СВЦЭМ!$J$40:$J$783,СВЦЭМ!$A$40:$A$783,$A393,СВЦЭМ!$B$39:$B$782,N$367)+'СЕТ СН'!$F$16</f>
        <v>0</v>
      </c>
      <c r="O393" s="36">
        <f ca="1">SUMIFS(СВЦЭМ!$J$40:$J$783,СВЦЭМ!$A$40:$A$783,$A393,СВЦЭМ!$B$39:$B$782,O$367)+'СЕТ СН'!$F$16</f>
        <v>0</v>
      </c>
      <c r="P393" s="36">
        <f ca="1">SUMIFS(СВЦЭМ!$J$40:$J$783,СВЦЭМ!$A$40:$A$783,$A393,СВЦЭМ!$B$39:$B$782,P$367)+'СЕТ СН'!$F$16</f>
        <v>0</v>
      </c>
      <c r="Q393" s="36">
        <f ca="1">SUMIFS(СВЦЭМ!$J$40:$J$783,СВЦЭМ!$A$40:$A$783,$A393,СВЦЭМ!$B$39:$B$782,Q$367)+'СЕТ СН'!$F$16</f>
        <v>0</v>
      </c>
      <c r="R393" s="36">
        <f ca="1">SUMIFS(СВЦЭМ!$J$40:$J$783,СВЦЭМ!$A$40:$A$783,$A393,СВЦЭМ!$B$39:$B$782,R$367)+'СЕТ СН'!$F$16</f>
        <v>0</v>
      </c>
      <c r="S393" s="36">
        <f ca="1">SUMIFS(СВЦЭМ!$J$40:$J$783,СВЦЭМ!$A$40:$A$783,$A393,СВЦЭМ!$B$39:$B$782,S$367)+'СЕТ СН'!$F$16</f>
        <v>0</v>
      </c>
      <c r="T393" s="36">
        <f ca="1">SUMIFS(СВЦЭМ!$J$40:$J$783,СВЦЭМ!$A$40:$A$783,$A393,СВЦЭМ!$B$39:$B$782,T$367)+'СЕТ СН'!$F$16</f>
        <v>0</v>
      </c>
      <c r="U393" s="36">
        <f ca="1">SUMIFS(СВЦЭМ!$J$40:$J$783,СВЦЭМ!$A$40:$A$783,$A393,СВЦЭМ!$B$39:$B$782,U$367)+'СЕТ СН'!$F$16</f>
        <v>0</v>
      </c>
      <c r="V393" s="36">
        <f ca="1">SUMIFS(СВЦЭМ!$J$40:$J$783,СВЦЭМ!$A$40:$A$783,$A393,СВЦЭМ!$B$39:$B$782,V$367)+'СЕТ СН'!$F$16</f>
        <v>0</v>
      </c>
      <c r="W393" s="36">
        <f ca="1">SUMIFS(СВЦЭМ!$J$40:$J$783,СВЦЭМ!$A$40:$A$783,$A393,СВЦЭМ!$B$39:$B$782,W$367)+'СЕТ СН'!$F$16</f>
        <v>0</v>
      </c>
      <c r="X393" s="36">
        <f ca="1">SUMIFS(СВЦЭМ!$J$40:$J$783,СВЦЭМ!$A$40:$A$783,$A393,СВЦЭМ!$B$39:$B$782,X$367)+'СЕТ СН'!$F$16</f>
        <v>0</v>
      </c>
      <c r="Y393" s="36">
        <f ca="1">SUMIFS(СВЦЭМ!$J$40:$J$783,СВЦЭМ!$A$40:$A$783,$A393,СВЦЭМ!$B$39:$B$782,Y$367)+'СЕТ СН'!$F$16</f>
        <v>0</v>
      </c>
    </row>
    <row r="394" spans="1:26" ht="15.75" hidden="1" x14ac:dyDescent="0.2">
      <c r="A394" s="35">
        <f t="shared" si="10"/>
        <v>44861</v>
      </c>
      <c r="B394" s="36">
        <f ca="1">SUMIFS(СВЦЭМ!$J$40:$J$783,СВЦЭМ!$A$40:$A$783,$A394,СВЦЭМ!$B$39:$B$782,B$367)+'СЕТ СН'!$F$16</f>
        <v>0</v>
      </c>
      <c r="C394" s="36">
        <f ca="1">SUMIFS(СВЦЭМ!$J$40:$J$783,СВЦЭМ!$A$40:$A$783,$A394,СВЦЭМ!$B$39:$B$782,C$367)+'СЕТ СН'!$F$16</f>
        <v>0</v>
      </c>
      <c r="D394" s="36">
        <f ca="1">SUMIFS(СВЦЭМ!$J$40:$J$783,СВЦЭМ!$A$40:$A$783,$A394,СВЦЭМ!$B$39:$B$782,D$367)+'СЕТ СН'!$F$16</f>
        <v>0</v>
      </c>
      <c r="E394" s="36">
        <f ca="1">SUMIFS(СВЦЭМ!$J$40:$J$783,СВЦЭМ!$A$40:$A$783,$A394,СВЦЭМ!$B$39:$B$782,E$367)+'СЕТ СН'!$F$16</f>
        <v>0</v>
      </c>
      <c r="F394" s="36">
        <f ca="1">SUMIFS(СВЦЭМ!$J$40:$J$783,СВЦЭМ!$A$40:$A$783,$A394,СВЦЭМ!$B$39:$B$782,F$367)+'СЕТ СН'!$F$16</f>
        <v>0</v>
      </c>
      <c r="G394" s="36">
        <f ca="1">SUMIFS(СВЦЭМ!$J$40:$J$783,СВЦЭМ!$A$40:$A$783,$A394,СВЦЭМ!$B$39:$B$782,G$367)+'СЕТ СН'!$F$16</f>
        <v>0</v>
      </c>
      <c r="H394" s="36">
        <f ca="1">SUMIFS(СВЦЭМ!$J$40:$J$783,СВЦЭМ!$A$40:$A$783,$A394,СВЦЭМ!$B$39:$B$782,H$367)+'СЕТ СН'!$F$16</f>
        <v>0</v>
      </c>
      <c r="I394" s="36">
        <f ca="1">SUMIFS(СВЦЭМ!$J$40:$J$783,СВЦЭМ!$A$40:$A$783,$A394,СВЦЭМ!$B$39:$B$782,I$367)+'СЕТ СН'!$F$16</f>
        <v>0</v>
      </c>
      <c r="J394" s="36">
        <f ca="1">SUMIFS(СВЦЭМ!$J$40:$J$783,СВЦЭМ!$A$40:$A$783,$A394,СВЦЭМ!$B$39:$B$782,J$367)+'СЕТ СН'!$F$16</f>
        <v>0</v>
      </c>
      <c r="K394" s="36">
        <f ca="1">SUMIFS(СВЦЭМ!$J$40:$J$783,СВЦЭМ!$A$40:$A$783,$A394,СВЦЭМ!$B$39:$B$782,K$367)+'СЕТ СН'!$F$16</f>
        <v>0</v>
      </c>
      <c r="L394" s="36">
        <f ca="1">SUMIFS(СВЦЭМ!$J$40:$J$783,СВЦЭМ!$A$40:$A$783,$A394,СВЦЭМ!$B$39:$B$782,L$367)+'СЕТ СН'!$F$16</f>
        <v>0</v>
      </c>
      <c r="M394" s="36">
        <f ca="1">SUMIFS(СВЦЭМ!$J$40:$J$783,СВЦЭМ!$A$40:$A$783,$A394,СВЦЭМ!$B$39:$B$782,M$367)+'СЕТ СН'!$F$16</f>
        <v>0</v>
      </c>
      <c r="N394" s="36">
        <f ca="1">SUMIFS(СВЦЭМ!$J$40:$J$783,СВЦЭМ!$A$40:$A$783,$A394,СВЦЭМ!$B$39:$B$782,N$367)+'СЕТ СН'!$F$16</f>
        <v>0</v>
      </c>
      <c r="O394" s="36">
        <f ca="1">SUMIFS(СВЦЭМ!$J$40:$J$783,СВЦЭМ!$A$40:$A$783,$A394,СВЦЭМ!$B$39:$B$782,O$367)+'СЕТ СН'!$F$16</f>
        <v>0</v>
      </c>
      <c r="P394" s="36">
        <f ca="1">SUMIFS(СВЦЭМ!$J$40:$J$783,СВЦЭМ!$A$40:$A$783,$A394,СВЦЭМ!$B$39:$B$782,P$367)+'СЕТ СН'!$F$16</f>
        <v>0</v>
      </c>
      <c r="Q394" s="36">
        <f ca="1">SUMIFS(СВЦЭМ!$J$40:$J$783,СВЦЭМ!$A$40:$A$783,$A394,СВЦЭМ!$B$39:$B$782,Q$367)+'СЕТ СН'!$F$16</f>
        <v>0</v>
      </c>
      <c r="R394" s="36">
        <f ca="1">SUMIFS(СВЦЭМ!$J$40:$J$783,СВЦЭМ!$A$40:$A$783,$A394,СВЦЭМ!$B$39:$B$782,R$367)+'СЕТ СН'!$F$16</f>
        <v>0</v>
      </c>
      <c r="S394" s="36">
        <f ca="1">SUMIFS(СВЦЭМ!$J$40:$J$783,СВЦЭМ!$A$40:$A$783,$A394,СВЦЭМ!$B$39:$B$782,S$367)+'СЕТ СН'!$F$16</f>
        <v>0</v>
      </c>
      <c r="T394" s="36">
        <f ca="1">SUMIFS(СВЦЭМ!$J$40:$J$783,СВЦЭМ!$A$40:$A$783,$A394,СВЦЭМ!$B$39:$B$782,T$367)+'СЕТ СН'!$F$16</f>
        <v>0</v>
      </c>
      <c r="U394" s="36">
        <f ca="1">SUMIFS(СВЦЭМ!$J$40:$J$783,СВЦЭМ!$A$40:$A$783,$A394,СВЦЭМ!$B$39:$B$782,U$367)+'СЕТ СН'!$F$16</f>
        <v>0</v>
      </c>
      <c r="V394" s="36">
        <f ca="1">SUMIFS(СВЦЭМ!$J$40:$J$783,СВЦЭМ!$A$40:$A$783,$A394,СВЦЭМ!$B$39:$B$782,V$367)+'СЕТ СН'!$F$16</f>
        <v>0</v>
      </c>
      <c r="W394" s="36">
        <f ca="1">SUMIFS(СВЦЭМ!$J$40:$J$783,СВЦЭМ!$A$40:$A$783,$A394,СВЦЭМ!$B$39:$B$782,W$367)+'СЕТ СН'!$F$16</f>
        <v>0</v>
      </c>
      <c r="X394" s="36">
        <f ca="1">SUMIFS(СВЦЭМ!$J$40:$J$783,СВЦЭМ!$A$40:$A$783,$A394,СВЦЭМ!$B$39:$B$782,X$367)+'СЕТ СН'!$F$16</f>
        <v>0</v>
      </c>
      <c r="Y394" s="36">
        <f ca="1">SUMIFS(СВЦЭМ!$J$40:$J$783,СВЦЭМ!$A$40:$A$783,$A394,СВЦЭМ!$B$39:$B$782,Y$367)+'СЕТ СН'!$F$16</f>
        <v>0</v>
      </c>
    </row>
    <row r="395" spans="1:26" ht="15.75" hidden="1" x14ac:dyDescent="0.2">
      <c r="A395" s="35">
        <f t="shared" si="10"/>
        <v>44862</v>
      </c>
      <c r="B395" s="36">
        <f ca="1">SUMIFS(СВЦЭМ!$J$40:$J$783,СВЦЭМ!$A$40:$A$783,$A395,СВЦЭМ!$B$39:$B$782,B$367)+'СЕТ СН'!$F$16</f>
        <v>0</v>
      </c>
      <c r="C395" s="36">
        <f ca="1">SUMIFS(СВЦЭМ!$J$40:$J$783,СВЦЭМ!$A$40:$A$783,$A395,СВЦЭМ!$B$39:$B$782,C$367)+'СЕТ СН'!$F$16</f>
        <v>0</v>
      </c>
      <c r="D395" s="36">
        <f ca="1">SUMIFS(СВЦЭМ!$J$40:$J$783,СВЦЭМ!$A$40:$A$783,$A395,СВЦЭМ!$B$39:$B$782,D$367)+'СЕТ СН'!$F$16</f>
        <v>0</v>
      </c>
      <c r="E395" s="36">
        <f ca="1">SUMIFS(СВЦЭМ!$J$40:$J$783,СВЦЭМ!$A$40:$A$783,$A395,СВЦЭМ!$B$39:$B$782,E$367)+'СЕТ СН'!$F$16</f>
        <v>0</v>
      </c>
      <c r="F395" s="36">
        <f ca="1">SUMIFS(СВЦЭМ!$J$40:$J$783,СВЦЭМ!$A$40:$A$783,$A395,СВЦЭМ!$B$39:$B$782,F$367)+'СЕТ СН'!$F$16</f>
        <v>0</v>
      </c>
      <c r="G395" s="36">
        <f ca="1">SUMIFS(СВЦЭМ!$J$40:$J$783,СВЦЭМ!$A$40:$A$783,$A395,СВЦЭМ!$B$39:$B$782,G$367)+'СЕТ СН'!$F$16</f>
        <v>0</v>
      </c>
      <c r="H395" s="36">
        <f ca="1">SUMIFS(СВЦЭМ!$J$40:$J$783,СВЦЭМ!$A$40:$A$783,$A395,СВЦЭМ!$B$39:$B$782,H$367)+'СЕТ СН'!$F$16</f>
        <v>0</v>
      </c>
      <c r="I395" s="36">
        <f ca="1">SUMIFS(СВЦЭМ!$J$40:$J$783,СВЦЭМ!$A$40:$A$783,$A395,СВЦЭМ!$B$39:$B$782,I$367)+'СЕТ СН'!$F$16</f>
        <v>0</v>
      </c>
      <c r="J395" s="36">
        <f ca="1">SUMIFS(СВЦЭМ!$J$40:$J$783,СВЦЭМ!$A$40:$A$783,$A395,СВЦЭМ!$B$39:$B$782,J$367)+'СЕТ СН'!$F$16</f>
        <v>0</v>
      </c>
      <c r="K395" s="36">
        <f ca="1">SUMIFS(СВЦЭМ!$J$40:$J$783,СВЦЭМ!$A$40:$A$783,$A395,СВЦЭМ!$B$39:$B$782,K$367)+'СЕТ СН'!$F$16</f>
        <v>0</v>
      </c>
      <c r="L395" s="36">
        <f ca="1">SUMIFS(СВЦЭМ!$J$40:$J$783,СВЦЭМ!$A$40:$A$783,$A395,СВЦЭМ!$B$39:$B$782,L$367)+'СЕТ СН'!$F$16</f>
        <v>0</v>
      </c>
      <c r="M395" s="36">
        <f ca="1">SUMIFS(СВЦЭМ!$J$40:$J$783,СВЦЭМ!$A$40:$A$783,$A395,СВЦЭМ!$B$39:$B$782,M$367)+'СЕТ СН'!$F$16</f>
        <v>0</v>
      </c>
      <c r="N395" s="36">
        <f ca="1">SUMIFS(СВЦЭМ!$J$40:$J$783,СВЦЭМ!$A$40:$A$783,$A395,СВЦЭМ!$B$39:$B$782,N$367)+'СЕТ СН'!$F$16</f>
        <v>0</v>
      </c>
      <c r="O395" s="36">
        <f ca="1">SUMIFS(СВЦЭМ!$J$40:$J$783,СВЦЭМ!$A$40:$A$783,$A395,СВЦЭМ!$B$39:$B$782,O$367)+'СЕТ СН'!$F$16</f>
        <v>0</v>
      </c>
      <c r="P395" s="36">
        <f ca="1">SUMIFS(СВЦЭМ!$J$40:$J$783,СВЦЭМ!$A$40:$A$783,$A395,СВЦЭМ!$B$39:$B$782,P$367)+'СЕТ СН'!$F$16</f>
        <v>0</v>
      </c>
      <c r="Q395" s="36">
        <f ca="1">SUMIFS(СВЦЭМ!$J$40:$J$783,СВЦЭМ!$A$40:$A$783,$A395,СВЦЭМ!$B$39:$B$782,Q$367)+'СЕТ СН'!$F$16</f>
        <v>0</v>
      </c>
      <c r="R395" s="36">
        <f ca="1">SUMIFS(СВЦЭМ!$J$40:$J$783,СВЦЭМ!$A$40:$A$783,$A395,СВЦЭМ!$B$39:$B$782,R$367)+'СЕТ СН'!$F$16</f>
        <v>0</v>
      </c>
      <c r="S395" s="36">
        <f ca="1">SUMIFS(СВЦЭМ!$J$40:$J$783,СВЦЭМ!$A$40:$A$783,$A395,СВЦЭМ!$B$39:$B$782,S$367)+'СЕТ СН'!$F$16</f>
        <v>0</v>
      </c>
      <c r="T395" s="36">
        <f ca="1">SUMIFS(СВЦЭМ!$J$40:$J$783,СВЦЭМ!$A$40:$A$783,$A395,СВЦЭМ!$B$39:$B$782,T$367)+'СЕТ СН'!$F$16</f>
        <v>0</v>
      </c>
      <c r="U395" s="36">
        <f ca="1">SUMIFS(СВЦЭМ!$J$40:$J$783,СВЦЭМ!$A$40:$A$783,$A395,СВЦЭМ!$B$39:$B$782,U$367)+'СЕТ СН'!$F$16</f>
        <v>0</v>
      </c>
      <c r="V395" s="36">
        <f ca="1">SUMIFS(СВЦЭМ!$J$40:$J$783,СВЦЭМ!$A$40:$A$783,$A395,СВЦЭМ!$B$39:$B$782,V$367)+'СЕТ СН'!$F$16</f>
        <v>0</v>
      </c>
      <c r="W395" s="36">
        <f ca="1">SUMIFS(СВЦЭМ!$J$40:$J$783,СВЦЭМ!$A$40:$A$783,$A395,СВЦЭМ!$B$39:$B$782,W$367)+'СЕТ СН'!$F$16</f>
        <v>0</v>
      </c>
      <c r="X395" s="36">
        <f ca="1">SUMIFS(СВЦЭМ!$J$40:$J$783,СВЦЭМ!$A$40:$A$783,$A395,СВЦЭМ!$B$39:$B$782,X$367)+'СЕТ СН'!$F$16</f>
        <v>0</v>
      </c>
      <c r="Y395" s="36">
        <f ca="1">SUMIFS(СВЦЭМ!$J$40:$J$783,СВЦЭМ!$A$40:$A$783,$A395,СВЦЭМ!$B$39:$B$782,Y$367)+'СЕТ СН'!$F$16</f>
        <v>0</v>
      </c>
    </row>
    <row r="396" spans="1:26" ht="15.75" hidden="1" x14ac:dyDescent="0.2">
      <c r="A396" s="35">
        <f t="shared" si="10"/>
        <v>44863</v>
      </c>
      <c r="B396" s="36">
        <f ca="1">SUMIFS(СВЦЭМ!$J$40:$J$783,СВЦЭМ!$A$40:$A$783,$A396,СВЦЭМ!$B$39:$B$782,B$367)+'СЕТ СН'!$F$16</f>
        <v>0</v>
      </c>
      <c r="C396" s="36">
        <f ca="1">SUMIFS(СВЦЭМ!$J$40:$J$783,СВЦЭМ!$A$40:$A$783,$A396,СВЦЭМ!$B$39:$B$782,C$367)+'СЕТ СН'!$F$16</f>
        <v>0</v>
      </c>
      <c r="D396" s="36">
        <f ca="1">SUMIFS(СВЦЭМ!$J$40:$J$783,СВЦЭМ!$A$40:$A$783,$A396,СВЦЭМ!$B$39:$B$782,D$367)+'СЕТ СН'!$F$16</f>
        <v>0</v>
      </c>
      <c r="E396" s="36">
        <f ca="1">SUMIFS(СВЦЭМ!$J$40:$J$783,СВЦЭМ!$A$40:$A$783,$A396,СВЦЭМ!$B$39:$B$782,E$367)+'СЕТ СН'!$F$16</f>
        <v>0</v>
      </c>
      <c r="F396" s="36">
        <f ca="1">SUMIFS(СВЦЭМ!$J$40:$J$783,СВЦЭМ!$A$40:$A$783,$A396,СВЦЭМ!$B$39:$B$782,F$367)+'СЕТ СН'!$F$16</f>
        <v>0</v>
      </c>
      <c r="G396" s="36">
        <f ca="1">SUMIFS(СВЦЭМ!$J$40:$J$783,СВЦЭМ!$A$40:$A$783,$A396,СВЦЭМ!$B$39:$B$782,G$367)+'СЕТ СН'!$F$16</f>
        <v>0</v>
      </c>
      <c r="H396" s="36">
        <f ca="1">SUMIFS(СВЦЭМ!$J$40:$J$783,СВЦЭМ!$A$40:$A$783,$A396,СВЦЭМ!$B$39:$B$782,H$367)+'СЕТ СН'!$F$16</f>
        <v>0</v>
      </c>
      <c r="I396" s="36">
        <f ca="1">SUMIFS(СВЦЭМ!$J$40:$J$783,СВЦЭМ!$A$40:$A$783,$A396,СВЦЭМ!$B$39:$B$782,I$367)+'СЕТ СН'!$F$16</f>
        <v>0</v>
      </c>
      <c r="J396" s="36">
        <f ca="1">SUMIFS(СВЦЭМ!$J$40:$J$783,СВЦЭМ!$A$40:$A$783,$A396,СВЦЭМ!$B$39:$B$782,J$367)+'СЕТ СН'!$F$16</f>
        <v>0</v>
      </c>
      <c r="K396" s="36">
        <f ca="1">SUMIFS(СВЦЭМ!$J$40:$J$783,СВЦЭМ!$A$40:$A$783,$A396,СВЦЭМ!$B$39:$B$782,K$367)+'СЕТ СН'!$F$16</f>
        <v>0</v>
      </c>
      <c r="L396" s="36">
        <f ca="1">SUMIFS(СВЦЭМ!$J$40:$J$783,СВЦЭМ!$A$40:$A$783,$A396,СВЦЭМ!$B$39:$B$782,L$367)+'СЕТ СН'!$F$16</f>
        <v>0</v>
      </c>
      <c r="M396" s="36">
        <f ca="1">SUMIFS(СВЦЭМ!$J$40:$J$783,СВЦЭМ!$A$40:$A$783,$A396,СВЦЭМ!$B$39:$B$782,M$367)+'СЕТ СН'!$F$16</f>
        <v>0</v>
      </c>
      <c r="N396" s="36">
        <f ca="1">SUMIFS(СВЦЭМ!$J$40:$J$783,СВЦЭМ!$A$40:$A$783,$A396,СВЦЭМ!$B$39:$B$782,N$367)+'СЕТ СН'!$F$16</f>
        <v>0</v>
      </c>
      <c r="O396" s="36">
        <f ca="1">SUMIFS(СВЦЭМ!$J$40:$J$783,СВЦЭМ!$A$40:$A$783,$A396,СВЦЭМ!$B$39:$B$782,O$367)+'СЕТ СН'!$F$16</f>
        <v>0</v>
      </c>
      <c r="P396" s="36">
        <f ca="1">SUMIFS(СВЦЭМ!$J$40:$J$783,СВЦЭМ!$A$40:$A$783,$A396,СВЦЭМ!$B$39:$B$782,P$367)+'СЕТ СН'!$F$16</f>
        <v>0</v>
      </c>
      <c r="Q396" s="36">
        <f ca="1">SUMIFS(СВЦЭМ!$J$40:$J$783,СВЦЭМ!$A$40:$A$783,$A396,СВЦЭМ!$B$39:$B$782,Q$367)+'СЕТ СН'!$F$16</f>
        <v>0</v>
      </c>
      <c r="R396" s="36">
        <f ca="1">SUMIFS(СВЦЭМ!$J$40:$J$783,СВЦЭМ!$A$40:$A$783,$A396,СВЦЭМ!$B$39:$B$782,R$367)+'СЕТ СН'!$F$16</f>
        <v>0</v>
      </c>
      <c r="S396" s="36">
        <f ca="1">SUMIFS(СВЦЭМ!$J$40:$J$783,СВЦЭМ!$A$40:$A$783,$A396,СВЦЭМ!$B$39:$B$782,S$367)+'СЕТ СН'!$F$16</f>
        <v>0</v>
      </c>
      <c r="T396" s="36">
        <f ca="1">SUMIFS(СВЦЭМ!$J$40:$J$783,СВЦЭМ!$A$40:$A$783,$A396,СВЦЭМ!$B$39:$B$782,T$367)+'СЕТ СН'!$F$16</f>
        <v>0</v>
      </c>
      <c r="U396" s="36">
        <f ca="1">SUMIFS(СВЦЭМ!$J$40:$J$783,СВЦЭМ!$A$40:$A$783,$A396,СВЦЭМ!$B$39:$B$782,U$367)+'СЕТ СН'!$F$16</f>
        <v>0</v>
      </c>
      <c r="V396" s="36">
        <f ca="1">SUMIFS(СВЦЭМ!$J$40:$J$783,СВЦЭМ!$A$40:$A$783,$A396,СВЦЭМ!$B$39:$B$782,V$367)+'СЕТ СН'!$F$16</f>
        <v>0</v>
      </c>
      <c r="W396" s="36">
        <f ca="1">SUMIFS(СВЦЭМ!$J$40:$J$783,СВЦЭМ!$A$40:$A$783,$A396,СВЦЭМ!$B$39:$B$782,W$367)+'СЕТ СН'!$F$16</f>
        <v>0</v>
      </c>
      <c r="X396" s="36">
        <f ca="1">SUMIFS(СВЦЭМ!$J$40:$J$783,СВЦЭМ!$A$40:$A$783,$A396,СВЦЭМ!$B$39:$B$782,X$367)+'СЕТ СН'!$F$16</f>
        <v>0</v>
      </c>
      <c r="Y396" s="36">
        <f ca="1">SUMIFS(СВЦЭМ!$J$40:$J$783,СВЦЭМ!$A$40:$A$783,$A396,СВЦЭМ!$B$39:$B$782,Y$367)+'СЕТ СН'!$F$16</f>
        <v>0</v>
      </c>
    </row>
    <row r="397" spans="1:26" ht="15.75" hidden="1" x14ac:dyDescent="0.2">
      <c r="A397" s="35">
        <f t="shared" si="10"/>
        <v>44864</v>
      </c>
      <c r="B397" s="36">
        <f ca="1">SUMIFS(СВЦЭМ!$J$40:$J$783,СВЦЭМ!$A$40:$A$783,$A397,СВЦЭМ!$B$39:$B$782,B$367)+'СЕТ СН'!$F$16</f>
        <v>0</v>
      </c>
      <c r="C397" s="36">
        <f ca="1">SUMIFS(СВЦЭМ!$J$40:$J$783,СВЦЭМ!$A$40:$A$783,$A397,СВЦЭМ!$B$39:$B$782,C$367)+'СЕТ СН'!$F$16</f>
        <v>0</v>
      </c>
      <c r="D397" s="36">
        <f ca="1">SUMIFS(СВЦЭМ!$J$40:$J$783,СВЦЭМ!$A$40:$A$783,$A397,СВЦЭМ!$B$39:$B$782,D$367)+'СЕТ СН'!$F$16</f>
        <v>0</v>
      </c>
      <c r="E397" s="36">
        <f ca="1">SUMIFS(СВЦЭМ!$J$40:$J$783,СВЦЭМ!$A$40:$A$783,$A397,СВЦЭМ!$B$39:$B$782,E$367)+'СЕТ СН'!$F$16</f>
        <v>0</v>
      </c>
      <c r="F397" s="36">
        <f ca="1">SUMIFS(СВЦЭМ!$J$40:$J$783,СВЦЭМ!$A$40:$A$783,$A397,СВЦЭМ!$B$39:$B$782,F$367)+'СЕТ СН'!$F$16</f>
        <v>0</v>
      </c>
      <c r="G397" s="36">
        <f ca="1">SUMIFS(СВЦЭМ!$J$40:$J$783,СВЦЭМ!$A$40:$A$783,$A397,СВЦЭМ!$B$39:$B$782,G$367)+'СЕТ СН'!$F$16</f>
        <v>0</v>
      </c>
      <c r="H397" s="36">
        <f ca="1">SUMIFS(СВЦЭМ!$J$40:$J$783,СВЦЭМ!$A$40:$A$783,$A397,СВЦЭМ!$B$39:$B$782,H$367)+'СЕТ СН'!$F$16</f>
        <v>0</v>
      </c>
      <c r="I397" s="36">
        <f ca="1">SUMIFS(СВЦЭМ!$J$40:$J$783,СВЦЭМ!$A$40:$A$783,$A397,СВЦЭМ!$B$39:$B$782,I$367)+'СЕТ СН'!$F$16</f>
        <v>0</v>
      </c>
      <c r="J397" s="36">
        <f ca="1">SUMIFS(СВЦЭМ!$J$40:$J$783,СВЦЭМ!$A$40:$A$783,$A397,СВЦЭМ!$B$39:$B$782,J$367)+'СЕТ СН'!$F$16</f>
        <v>0</v>
      </c>
      <c r="K397" s="36">
        <f ca="1">SUMIFS(СВЦЭМ!$J$40:$J$783,СВЦЭМ!$A$40:$A$783,$A397,СВЦЭМ!$B$39:$B$782,K$367)+'СЕТ СН'!$F$16</f>
        <v>0</v>
      </c>
      <c r="L397" s="36">
        <f ca="1">SUMIFS(СВЦЭМ!$J$40:$J$783,СВЦЭМ!$A$40:$A$783,$A397,СВЦЭМ!$B$39:$B$782,L$367)+'СЕТ СН'!$F$16</f>
        <v>0</v>
      </c>
      <c r="M397" s="36">
        <f ca="1">SUMIFS(СВЦЭМ!$J$40:$J$783,СВЦЭМ!$A$40:$A$783,$A397,СВЦЭМ!$B$39:$B$782,M$367)+'СЕТ СН'!$F$16</f>
        <v>0</v>
      </c>
      <c r="N397" s="36">
        <f ca="1">SUMIFS(СВЦЭМ!$J$40:$J$783,СВЦЭМ!$A$40:$A$783,$A397,СВЦЭМ!$B$39:$B$782,N$367)+'СЕТ СН'!$F$16</f>
        <v>0</v>
      </c>
      <c r="O397" s="36">
        <f ca="1">SUMIFS(СВЦЭМ!$J$40:$J$783,СВЦЭМ!$A$40:$A$783,$A397,СВЦЭМ!$B$39:$B$782,O$367)+'СЕТ СН'!$F$16</f>
        <v>0</v>
      </c>
      <c r="P397" s="36">
        <f ca="1">SUMIFS(СВЦЭМ!$J$40:$J$783,СВЦЭМ!$A$40:$A$783,$A397,СВЦЭМ!$B$39:$B$782,P$367)+'СЕТ СН'!$F$16</f>
        <v>0</v>
      </c>
      <c r="Q397" s="36">
        <f ca="1">SUMIFS(СВЦЭМ!$J$40:$J$783,СВЦЭМ!$A$40:$A$783,$A397,СВЦЭМ!$B$39:$B$782,Q$367)+'СЕТ СН'!$F$16</f>
        <v>0</v>
      </c>
      <c r="R397" s="36">
        <f ca="1">SUMIFS(СВЦЭМ!$J$40:$J$783,СВЦЭМ!$A$40:$A$783,$A397,СВЦЭМ!$B$39:$B$782,R$367)+'СЕТ СН'!$F$16</f>
        <v>0</v>
      </c>
      <c r="S397" s="36">
        <f ca="1">SUMIFS(СВЦЭМ!$J$40:$J$783,СВЦЭМ!$A$40:$A$783,$A397,СВЦЭМ!$B$39:$B$782,S$367)+'СЕТ СН'!$F$16</f>
        <v>0</v>
      </c>
      <c r="T397" s="36">
        <f ca="1">SUMIFS(СВЦЭМ!$J$40:$J$783,СВЦЭМ!$A$40:$A$783,$A397,СВЦЭМ!$B$39:$B$782,T$367)+'СЕТ СН'!$F$16</f>
        <v>0</v>
      </c>
      <c r="U397" s="36">
        <f ca="1">SUMIFS(СВЦЭМ!$J$40:$J$783,СВЦЭМ!$A$40:$A$783,$A397,СВЦЭМ!$B$39:$B$782,U$367)+'СЕТ СН'!$F$16</f>
        <v>0</v>
      </c>
      <c r="V397" s="36">
        <f ca="1">SUMIFS(СВЦЭМ!$J$40:$J$783,СВЦЭМ!$A$40:$A$783,$A397,СВЦЭМ!$B$39:$B$782,V$367)+'СЕТ СН'!$F$16</f>
        <v>0</v>
      </c>
      <c r="W397" s="36">
        <f ca="1">SUMIFS(СВЦЭМ!$J$40:$J$783,СВЦЭМ!$A$40:$A$783,$A397,СВЦЭМ!$B$39:$B$782,W$367)+'СЕТ СН'!$F$16</f>
        <v>0</v>
      </c>
      <c r="X397" s="36">
        <f ca="1">SUMIFS(СВЦЭМ!$J$40:$J$783,СВЦЭМ!$A$40:$A$783,$A397,СВЦЭМ!$B$39:$B$782,X$367)+'СЕТ СН'!$F$16</f>
        <v>0</v>
      </c>
      <c r="Y397" s="36">
        <f ca="1">SUMIFS(СВЦЭМ!$J$40:$J$783,СВЦЭМ!$A$40:$A$783,$A397,СВЦЭМ!$B$39:$B$782,Y$367)+'СЕТ СН'!$F$16</f>
        <v>0</v>
      </c>
    </row>
    <row r="398" spans="1:26" ht="15.75" hidden="1" x14ac:dyDescent="0.2">
      <c r="A398" s="35">
        <f t="shared" si="10"/>
        <v>44865</v>
      </c>
      <c r="B398" s="36">
        <f ca="1">SUMIFS(СВЦЭМ!$J$40:$J$783,СВЦЭМ!$A$40:$A$783,$A398,СВЦЭМ!$B$39:$B$782,B$367)+'СЕТ СН'!$F$16</f>
        <v>0</v>
      </c>
      <c r="C398" s="36">
        <f ca="1">SUMIFS(СВЦЭМ!$J$40:$J$783,СВЦЭМ!$A$40:$A$783,$A398,СВЦЭМ!$B$39:$B$782,C$367)+'СЕТ СН'!$F$16</f>
        <v>0</v>
      </c>
      <c r="D398" s="36">
        <f ca="1">SUMIFS(СВЦЭМ!$J$40:$J$783,СВЦЭМ!$A$40:$A$783,$A398,СВЦЭМ!$B$39:$B$782,D$367)+'СЕТ СН'!$F$16</f>
        <v>0</v>
      </c>
      <c r="E398" s="36">
        <f ca="1">SUMIFS(СВЦЭМ!$J$40:$J$783,СВЦЭМ!$A$40:$A$783,$A398,СВЦЭМ!$B$39:$B$782,E$367)+'СЕТ СН'!$F$16</f>
        <v>0</v>
      </c>
      <c r="F398" s="36">
        <f ca="1">SUMIFS(СВЦЭМ!$J$40:$J$783,СВЦЭМ!$A$40:$A$783,$A398,СВЦЭМ!$B$39:$B$782,F$367)+'СЕТ СН'!$F$16</f>
        <v>0</v>
      </c>
      <c r="G398" s="36">
        <f ca="1">SUMIFS(СВЦЭМ!$J$40:$J$783,СВЦЭМ!$A$40:$A$783,$A398,СВЦЭМ!$B$39:$B$782,G$367)+'СЕТ СН'!$F$16</f>
        <v>0</v>
      </c>
      <c r="H398" s="36">
        <f ca="1">SUMIFS(СВЦЭМ!$J$40:$J$783,СВЦЭМ!$A$40:$A$783,$A398,СВЦЭМ!$B$39:$B$782,H$367)+'СЕТ СН'!$F$16</f>
        <v>0</v>
      </c>
      <c r="I398" s="36">
        <f ca="1">SUMIFS(СВЦЭМ!$J$40:$J$783,СВЦЭМ!$A$40:$A$783,$A398,СВЦЭМ!$B$39:$B$782,I$367)+'СЕТ СН'!$F$16</f>
        <v>0</v>
      </c>
      <c r="J398" s="36">
        <f ca="1">SUMIFS(СВЦЭМ!$J$40:$J$783,СВЦЭМ!$A$40:$A$783,$A398,СВЦЭМ!$B$39:$B$782,J$367)+'СЕТ СН'!$F$16</f>
        <v>0</v>
      </c>
      <c r="K398" s="36">
        <f ca="1">SUMIFS(СВЦЭМ!$J$40:$J$783,СВЦЭМ!$A$40:$A$783,$A398,СВЦЭМ!$B$39:$B$782,K$367)+'СЕТ СН'!$F$16</f>
        <v>0</v>
      </c>
      <c r="L398" s="36">
        <f ca="1">SUMIFS(СВЦЭМ!$J$40:$J$783,СВЦЭМ!$A$40:$A$783,$A398,СВЦЭМ!$B$39:$B$782,L$367)+'СЕТ СН'!$F$16</f>
        <v>0</v>
      </c>
      <c r="M398" s="36">
        <f ca="1">SUMIFS(СВЦЭМ!$J$40:$J$783,СВЦЭМ!$A$40:$A$783,$A398,СВЦЭМ!$B$39:$B$782,M$367)+'СЕТ СН'!$F$16</f>
        <v>0</v>
      </c>
      <c r="N398" s="36">
        <f ca="1">SUMIFS(СВЦЭМ!$J$40:$J$783,СВЦЭМ!$A$40:$A$783,$A398,СВЦЭМ!$B$39:$B$782,N$367)+'СЕТ СН'!$F$16</f>
        <v>0</v>
      </c>
      <c r="O398" s="36">
        <f ca="1">SUMIFS(СВЦЭМ!$J$40:$J$783,СВЦЭМ!$A$40:$A$783,$A398,СВЦЭМ!$B$39:$B$782,O$367)+'СЕТ СН'!$F$16</f>
        <v>0</v>
      </c>
      <c r="P398" s="36">
        <f ca="1">SUMIFS(СВЦЭМ!$J$40:$J$783,СВЦЭМ!$A$40:$A$783,$A398,СВЦЭМ!$B$39:$B$782,P$367)+'СЕТ СН'!$F$16</f>
        <v>0</v>
      </c>
      <c r="Q398" s="36">
        <f ca="1">SUMIFS(СВЦЭМ!$J$40:$J$783,СВЦЭМ!$A$40:$A$783,$A398,СВЦЭМ!$B$39:$B$782,Q$367)+'СЕТ СН'!$F$16</f>
        <v>0</v>
      </c>
      <c r="R398" s="36">
        <f ca="1">SUMIFS(СВЦЭМ!$J$40:$J$783,СВЦЭМ!$A$40:$A$783,$A398,СВЦЭМ!$B$39:$B$782,R$367)+'СЕТ СН'!$F$16</f>
        <v>0</v>
      </c>
      <c r="S398" s="36">
        <f ca="1">SUMIFS(СВЦЭМ!$J$40:$J$783,СВЦЭМ!$A$40:$A$783,$A398,СВЦЭМ!$B$39:$B$782,S$367)+'СЕТ СН'!$F$16</f>
        <v>0</v>
      </c>
      <c r="T398" s="36">
        <f ca="1">SUMIFS(СВЦЭМ!$J$40:$J$783,СВЦЭМ!$A$40:$A$783,$A398,СВЦЭМ!$B$39:$B$782,T$367)+'СЕТ СН'!$F$16</f>
        <v>0</v>
      </c>
      <c r="U398" s="36">
        <f ca="1">SUMIFS(СВЦЭМ!$J$40:$J$783,СВЦЭМ!$A$40:$A$783,$A398,СВЦЭМ!$B$39:$B$782,U$367)+'СЕТ СН'!$F$16</f>
        <v>0</v>
      </c>
      <c r="V398" s="36">
        <f ca="1">SUMIFS(СВЦЭМ!$J$40:$J$783,СВЦЭМ!$A$40:$A$783,$A398,СВЦЭМ!$B$39:$B$782,V$367)+'СЕТ СН'!$F$16</f>
        <v>0</v>
      </c>
      <c r="W398" s="36">
        <f ca="1">SUMIFS(СВЦЭМ!$J$40:$J$783,СВЦЭМ!$A$40:$A$783,$A398,СВЦЭМ!$B$39:$B$782,W$367)+'СЕТ СН'!$F$16</f>
        <v>0</v>
      </c>
      <c r="X398" s="36">
        <f ca="1">SUMIFS(СВЦЭМ!$J$40:$J$783,СВЦЭМ!$A$40:$A$783,$A398,СВЦЭМ!$B$39:$B$782,X$367)+'СЕТ СН'!$F$16</f>
        <v>0</v>
      </c>
      <c r="Y398" s="36">
        <f ca="1">SUMIFS(СВЦЭМ!$J$40:$J$783,СВЦЭМ!$A$40:$A$783,$A398,СВЦЭМ!$B$39:$B$782,Y$367)+'СЕТ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8"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29"/>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01.10.2022</v>
      </c>
      <c r="B403" s="36">
        <f ca="1">SUMIFS(СВЦЭМ!$K$40:$K$783,СВЦЭМ!$A$40:$A$783,$A403,СВЦЭМ!$B$39:$B$782,B$402)+'СЕТ СН'!$F$16</f>
        <v>0</v>
      </c>
      <c r="C403" s="36">
        <f ca="1">SUMIFS(СВЦЭМ!$K$40:$K$783,СВЦЭМ!$A$40:$A$783,$A403,СВЦЭМ!$B$39:$B$782,C$402)+'СЕТ СН'!$F$16</f>
        <v>0</v>
      </c>
      <c r="D403" s="36">
        <f ca="1">SUMIFS(СВЦЭМ!$K$40:$K$783,СВЦЭМ!$A$40:$A$783,$A403,СВЦЭМ!$B$39:$B$782,D$402)+'СЕТ СН'!$F$16</f>
        <v>0</v>
      </c>
      <c r="E403" s="36">
        <f ca="1">SUMIFS(СВЦЭМ!$K$40:$K$783,СВЦЭМ!$A$40:$A$783,$A403,СВЦЭМ!$B$39:$B$782,E$402)+'СЕТ СН'!$F$16</f>
        <v>0</v>
      </c>
      <c r="F403" s="36">
        <f ca="1">SUMIFS(СВЦЭМ!$K$40:$K$783,СВЦЭМ!$A$40:$A$783,$A403,СВЦЭМ!$B$39:$B$782,F$402)+'СЕТ СН'!$F$16</f>
        <v>0</v>
      </c>
      <c r="G403" s="36">
        <f ca="1">SUMIFS(СВЦЭМ!$K$40:$K$783,СВЦЭМ!$A$40:$A$783,$A403,СВЦЭМ!$B$39:$B$782,G$402)+'СЕТ СН'!$F$16</f>
        <v>0</v>
      </c>
      <c r="H403" s="36">
        <f ca="1">SUMIFS(СВЦЭМ!$K$40:$K$783,СВЦЭМ!$A$40:$A$783,$A403,СВЦЭМ!$B$39:$B$782,H$402)+'СЕТ СН'!$F$16</f>
        <v>0</v>
      </c>
      <c r="I403" s="36">
        <f ca="1">SUMIFS(СВЦЭМ!$K$40:$K$783,СВЦЭМ!$A$40:$A$783,$A403,СВЦЭМ!$B$39:$B$782,I$402)+'СЕТ СН'!$F$16</f>
        <v>0</v>
      </c>
      <c r="J403" s="36">
        <f ca="1">SUMIFS(СВЦЭМ!$K$40:$K$783,СВЦЭМ!$A$40:$A$783,$A403,СВЦЭМ!$B$39:$B$782,J$402)+'СЕТ СН'!$F$16</f>
        <v>0</v>
      </c>
      <c r="K403" s="36">
        <f ca="1">SUMIFS(СВЦЭМ!$K$40:$K$783,СВЦЭМ!$A$40:$A$783,$A403,СВЦЭМ!$B$39:$B$782,K$402)+'СЕТ СН'!$F$16</f>
        <v>0</v>
      </c>
      <c r="L403" s="36">
        <f ca="1">SUMIFS(СВЦЭМ!$K$40:$K$783,СВЦЭМ!$A$40:$A$783,$A403,СВЦЭМ!$B$39:$B$782,L$402)+'СЕТ СН'!$F$16</f>
        <v>0</v>
      </c>
      <c r="M403" s="36">
        <f ca="1">SUMIFS(СВЦЭМ!$K$40:$K$783,СВЦЭМ!$A$40:$A$783,$A403,СВЦЭМ!$B$39:$B$782,M$402)+'СЕТ СН'!$F$16</f>
        <v>0</v>
      </c>
      <c r="N403" s="36">
        <f ca="1">SUMIFS(СВЦЭМ!$K$40:$K$783,СВЦЭМ!$A$40:$A$783,$A403,СВЦЭМ!$B$39:$B$782,N$402)+'СЕТ СН'!$F$16</f>
        <v>0</v>
      </c>
      <c r="O403" s="36">
        <f ca="1">SUMIFS(СВЦЭМ!$K$40:$K$783,СВЦЭМ!$A$40:$A$783,$A403,СВЦЭМ!$B$39:$B$782,O$402)+'СЕТ СН'!$F$16</f>
        <v>0</v>
      </c>
      <c r="P403" s="36">
        <f ca="1">SUMIFS(СВЦЭМ!$K$40:$K$783,СВЦЭМ!$A$40:$A$783,$A403,СВЦЭМ!$B$39:$B$782,P$402)+'СЕТ СН'!$F$16</f>
        <v>0</v>
      </c>
      <c r="Q403" s="36">
        <f ca="1">SUMIFS(СВЦЭМ!$K$40:$K$783,СВЦЭМ!$A$40:$A$783,$A403,СВЦЭМ!$B$39:$B$782,Q$402)+'СЕТ СН'!$F$16</f>
        <v>0</v>
      </c>
      <c r="R403" s="36">
        <f ca="1">SUMIFS(СВЦЭМ!$K$40:$K$783,СВЦЭМ!$A$40:$A$783,$A403,СВЦЭМ!$B$39:$B$782,R$402)+'СЕТ СН'!$F$16</f>
        <v>0</v>
      </c>
      <c r="S403" s="36">
        <f ca="1">SUMIFS(СВЦЭМ!$K$40:$K$783,СВЦЭМ!$A$40:$A$783,$A403,СВЦЭМ!$B$39:$B$782,S$402)+'СЕТ СН'!$F$16</f>
        <v>0</v>
      </c>
      <c r="T403" s="36">
        <f ca="1">SUMIFS(СВЦЭМ!$K$40:$K$783,СВЦЭМ!$A$40:$A$783,$A403,СВЦЭМ!$B$39:$B$782,T$402)+'СЕТ СН'!$F$16</f>
        <v>0</v>
      </c>
      <c r="U403" s="36">
        <f ca="1">SUMIFS(СВЦЭМ!$K$40:$K$783,СВЦЭМ!$A$40:$A$783,$A403,СВЦЭМ!$B$39:$B$782,U$402)+'СЕТ СН'!$F$16</f>
        <v>0</v>
      </c>
      <c r="V403" s="36">
        <f ca="1">SUMIFS(СВЦЭМ!$K$40:$K$783,СВЦЭМ!$A$40:$A$783,$A403,СВЦЭМ!$B$39:$B$782,V$402)+'СЕТ СН'!$F$16</f>
        <v>0</v>
      </c>
      <c r="W403" s="36">
        <f ca="1">SUMIFS(СВЦЭМ!$K$40:$K$783,СВЦЭМ!$A$40:$A$783,$A403,СВЦЭМ!$B$39:$B$782,W$402)+'СЕТ СН'!$F$16</f>
        <v>0</v>
      </c>
      <c r="X403" s="36">
        <f ca="1">SUMIFS(СВЦЭМ!$K$40:$K$783,СВЦЭМ!$A$40:$A$783,$A403,СВЦЭМ!$B$39:$B$782,X$402)+'СЕТ СН'!$F$16</f>
        <v>0</v>
      </c>
      <c r="Y403" s="36">
        <f ca="1">SUMIFS(СВЦЭМ!$K$40:$K$783,СВЦЭМ!$A$40:$A$783,$A403,СВЦЭМ!$B$39:$B$782,Y$402)+'СЕТ СН'!$F$16</f>
        <v>0</v>
      </c>
      <c r="AA403" s="45"/>
    </row>
    <row r="404" spans="1:27" ht="15.75" hidden="1" x14ac:dyDescent="0.2">
      <c r="A404" s="35">
        <f>A403+1</f>
        <v>44836</v>
      </c>
      <c r="B404" s="36">
        <f ca="1">SUMIFS(СВЦЭМ!$K$40:$K$783,СВЦЭМ!$A$40:$A$783,$A404,СВЦЭМ!$B$39:$B$782,B$402)+'СЕТ СН'!$F$16</f>
        <v>0</v>
      </c>
      <c r="C404" s="36">
        <f ca="1">SUMIFS(СВЦЭМ!$K$40:$K$783,СВЦЭМ!$A$40:$A$783,$A404,СВЦЭМ!$B$39:$B$782,C$402)+'СЕТ СН'!$F$16</f>
        <v>0</v>
      </c>
      <c r="D404" s="36">
        <f ca="1">SUMIFS(СВЦЭМ!$K$40:$K$783,СВЦЭМ!$A$40:$A$783,$A404,СВЦЭМ!$B$39:$B$782,D$402)+'СЕТ СН'!$F$16</f>
        <v>0</v>
      </c>
      <c r="E404" s="36">
        <f ca="1">SUMIFS(СВЦЭМ!$K$40:$K$783,СВЦЭМ!$A$40:$A$783,$A404,СВЦЭМ!$B$39:$B$782,E$402)+'СЕТ СН'!$F$16</f>
        <v>0</v>
      </c>
      <c r="F404" s="36">
        <f ca="1">SUMIFS(СВЦЭМ!$K$40:$K$783,СВЦЭМ!$A$40:$A$783,$A404,СВЦЭМ!$B$39:$B$782,F$402)+'СЕТ СН'!$F$16</f>
        <v>0</v>
      </c>
      <c r="G404" s="36">
        <f ca="1">SUMIFS(СВЦЭМ!$K$40:$K$783,СВЦЭМ!$A$40:$A$783,$A404,СВЦЭМ!$B$39:$B$782,G$402)+'СЕТ СН'!$F$16</f>
        <v>0</v>
      </c>
      <c r="H404" s="36">
        <f ca="1">SUMIFS(СВЦЭМ!$K$40:$K$783,СВЦЭМ!$A$40:$A$783,$A404,СВЦЭМ!$B$39:$B$782,H$402)+'СЕТ СН'!$F$16</f>
        <v>0</v>
      </c>
      <c r="I404" s="36">
        <f ca="1">SUMIFS(СВЦЭМ!$K$40:$K$783,СВЦЭМ!$A$40:$A$783,$A404,СВЦЭМ!$B$39:$B$782,I$402)+'СЕТ СН'!$F$16</f>
        <v>0</v>
      </c>
      <c r="J404" s="36">
        <f ca="1">SUMIFS(СВЦЭМ!$K$40:$K$783,СВЦЭМ!$A$40:$A$783,$A404,СВЦЭМ!$B$39:$B$782,J$402)+'СЕТ СН'!$F$16</f>
        <v>0</v>
      </c>
      <c r="K404" s="36">
        <f ca="1">SUMIFS(СВЦЭМ!$K$40:$K$783,СВЦЭМ!$A$40:$A$783,$A404,СВЦЭМ!$B$39:$B$782,K$402)+'СЕТ СН'!$F$16</f>
        <v>0</v>
      </c>
      <c r="L404" s="36">
        <f ca="1">SUMIFS(СВЦЭМ!$K$40:$K$783,СВЦЭМ!$A$40:$A$783,$A404,СВЦЭМ!$B$39:$B$782,L$402)+'СЕТ СН'!$F$16</f>
        <v>0</v>
      </c>
      <c r="M404" s="36">
        <f ca="1">SUMIFS(СВЦЭМ!$K$40:$K$783,СВЦЭМ!$A$40:$A$783,$A404,СВЦЭМ!$B$39:$B$782,M$402)+'СЕТ СН'!$F$16</f>
        <v>0</v>
      </c>
      <c r="N404" s="36">
        <f ca="1">SUMIFS(СВЦЭМ!$K$40:$K$783,СВЦЭМ!$A$40:$A$783,$A404,СВЦЭМ!$B$39:$B$782,N$402)+'СЕТ СН'!$F$16</f>
        <v>0</v>
      </c>
      <c r="O404" s="36">
        <f ca="1">SUMIFS(СВЦЭМ!$K$40:$K$783,СВЦЭМ!$A$40:$A$783,$A404,СВЦЭМ!$B$39:$B$782,O$402)+'СЕТ СН'!$F$16</f>
        <v>0</v>
      </c>
      <c r="P404" s="36">
        <f ca="1">SUMIFS(СВЦЭМ!$K$40:$K$783,СВЦЭМ!$A$40:$A$783,$A404,СВЦЭМ!$B$39:$B$782,P$402)+'СЕТ СН'!$F$16</f>
        <v>0</v>
      </c>
      <c r="Q404" s="36">
        <f ca="1">SUMIFS(СВЦЭМ!$K$40:$K$783,СВЦЭМ!$A$40:$A$783,$A404,СВЦЭМ!$B$39:$B$782,Q$402)+'СЕТ СН'!$F$16</f>
        <v>0</v>
      </c>
      <c r="R404" s="36">
        <f ca="1">SUMIFS(СВЦЭМ!$K$40:$K$783,СВЦЭМ!$A$40:$A$783,$A404,СВЦЭМ!$B$39:$B$782,R$402)+'СЕТ СН'!$F$16</f>
        <v>0</v>
      </c>
      <c r="S404" s="36">
        <f ca="1">SUMIFS(СВЦЭМ!$K$40:$K$783,СВЦЭМ!$A$40:$A$783,$A404,СВЦЭМ!$B$39:$B$782,S$402)+'СЕТ СН'!$F$16</f>
        <v>0</v>
      </c>
      <c r="T404" s="36">
        <f ca="1">SUMIFS(СВЦЭМ!$K$40:$K$783,СВЦЭМ!$A$40:$A$783,$A404,СВЦЭМ!$B$39:$B$782,T$402)+'СЕТ СН'!$F$16</f>
        <v>0</v>
      </c>
      <c r="U404" s="36">
        <f ca="1">SUMIFS(СВЦЭМ!$K$40:$K$783,СВЦЭМ!$A$40:$A$783,$A404,СВЦЭМ!$B$39:$B$782,U$402)+'СЕТ СН'!$F$16</f>
        <v>0</v>
      </c>
      <c r="V404" s="36">
        <f ca="1">SUMIFS(СВЦЭМ!$K$40:$K$783,СВЦЭМ!$A$40:$A$783,$A404,СВЦЭМ!$B$39:$B$782,V$402)+'СЕТ СН'!$F$16</f>
        <v>0</v>
      </c>
      <c r="W404" s="36">
        <f ca="1">SUMIFS(СВЦЭМ!$K$40:$K$783,СВЦЭМ!$A$40:$A$783,$A404,СВЦЭМ!$B$39:$B$782,W$402)+'СЕТ СН'!$F$16</f>
        <v>0</v>
      </c>
      <c r="X404" s="36">
        <f ca="1">SUMIFS(СВЦЭМ!$K$40:$K$783,СВЦЭМ!$A$40:$A$783,$A404,СВЦЭМ!$B$39:$B$782,X$402)+'СЕТ СН'!$F$16</f>
        <v>0</v>
      </c>
      <c r="Y404" s="36">
        <f ca="1">SUMIFS(СВЦЭМ!$K$40:$K$783,СВЦЭМ!$A$40:$A$783,$A404,СВЦЭМ!$B$39:$B$782,Y$402)+'СЕТ СН'!$F$16</f>
        <v>0</v>
      </c>
    </row>
    <row r="405" spans="1:27" ht="15.75" hidden="1" x14ac:dyDescent="0.2">
      <c r="A405" s="35">
        <f t="shared" ref="A405:A433" si="11">A404+1</f>
        <v>44837</v>
      </c>
      <c r="B405" s="36">
        <f ca="1">SUMIFS(СВЦЭМ!$K$40:$K$783,СВЦЭМ!$A$40:$A$783,$A405,СВЦЭМ!$B$39:$B$782,B$402)+'СЕТ СН'!$F$16</f>
        <v>0</v>
      </c>
      <c r="C405" s="36">
        <f ca="1">SUMIFS(СВЦЭМ!$K$40:$K$783,СВЦЭМ!$A$40:$A$783,$A405,СВЦЭМ!$B$39:$B$782,C$402)+'СЕТ СН'!$F$16</f>
        <v>0</v>
      </c>
      <c r="D405" s="36">
        <f ca="1">SUMIFS(СВЦЭМ!$K$40:$K$783,СВЦЭМ!$A$40:$A$783,$A405,СВЦЭМ!$B$39:$B$782,D$402)+'СЕТ СН'!$F$16</f>
        <v>0</v>
      </c>
      <c r="E405" s="36">
        <f ca="1">SUMIFS(СВЦЭМ!$K$40:$K$783,СВЦЭМ!$A$40:$A$783,$A405,СВЦЭМ!$B$39:$B$782,E$402)+'СЕТ СН'!$F$16</f>
        <v>0</v>
      </c>
      <c r="F405" s="36">
        <f ca="1">SUMIFS(СВЦЭМ!$K$40:$K$783,СВЦЭМ!$A$40:$A$783,$A405,СВЦЭМ!$B$39:$B$782,F$402)+'СЕТ СН'!$F$16</f>
        <v>0</v>
      </c>
      <c r="G405" s="36">
        <f ca="1">SUMIFS(СВЦЭМ!$K$40:$K$783,СВЦЭМ!$A$40:$A$783,$A405,СВЦЭМ!$B$39:$B$782,G$402)+'СЕТ СН'!$F$16</f>
        <v>0</v>
      </c>
      <c r="H405" s="36">
        <f ca="1">SUMIFS(СВЦЭМ!$K$40:$K$783,СВЦЭМ!$A$40:$A$783,$A405,СВЦЭМ!$B$39:$B$782,H$402)+'СЕТ СН'!$F$16</f>
        <v>0</v>
      </c>
      <c r="I405" s="36">
        <f ca="1">SUMIFS(СВЦЭМ!$K$40:$K$783,СВЦЭМ!$A$40:$A$783,$A405,СВЦЭМ!$B$39:$B$782,I$402)+'СЕТ СН'!$F$16</f>
        <v>0</v>
      </c>
      <c r="J405" s="36">
        <f ca="1">SUMIFS(СВЦЭМ!$K$40:$K$783,СВЦЭМ!$A$40:$A$783,$A405,СВЦЭМ!$B$39:$B$782,J$402)+'СЕТ СН'!$F$16</f>
        <v>0</v>
      </c>
      <c r="K405" s="36">
        <f ca="1">SUMIFS(СВЦЭМ!$K$40:$K$783,СВЦЭМ!$A$40:$A$783,$A405,СВЦЭМ!$B$39:$B$782,K$402)+'СЕТ СН'!$F$16</f>
        <v>0</v>
      </c>
      <c r="L405" s="36">
        <f ca="1">SUMIFS(СВЦЭМ!$K$40:$K$783,СВЦЭМ!$A$40:$A$783,$A405,СВЦЭМ!$B$39:$B$782,L$402)+'СЕТ СН'!$F$16</f>
        <v>0</v>
      </c>
      <c r="M405" s="36">
        <f ca="1">SUMIFS(СВЦЭМ!$K$40:$K$783,СВЦЭМ!$A$40:$A$783,$A405,СВЦЭМ!$B$39:$B$782,M$402)+'СЕТ СН'!$F$16</f>
        <v>0</v>
      </c>
      <c r="N405" s="36">
        <f ca="1">SUMIFS(СВЦЭМ!$K$40:$K$783,СВЦЭМ!$A$40:$A$783,$A405,СВЦЭМ!$B$39:$B$782,N$402)+'СЕТ СН'!$F$16</f>
        <v>0</v>
      </c>
      <c r="O405" s="36">
        <f ca="1">SUMIFS(СВЦЭМ!$K$40:$K$783,СВЦЭМ!$A$40:$A$783,$A405,СВЦЭМ!$B$39:$B$782,O$402)+'СЕТ СН'!$F$16</f>
        <v>0</v>
      </c>
      <c r="P405" s="36">
        <f ca="1">SUMIFS(СВЦЭМ!$K$40:$K$783,СВЦЭМ!$A$40:$A$783,$A405,СВЦЭМ!$B$39:$B$782,P$402)+'СЕТ СН'!$F$16</f>
        <v>0</v>
      </c>
      <c r="Q405" s="36">
        <f ca="1">SUMIFS(СВЦЭМ!$K$40:$K$783,СВЦЭМ!$A$40:$A$783,$A405,СВЦЭМ!$B$39:$B$782,Q$402)+'СЕТ СН'!$F$16</f>
        <v>0</v>
      </c>
      <c r="R405" s="36">
        <f ca="1">SUMIFS(СВЦЭМ!$K$40:$K$783,СВЦЭМ!$A$40:$A$783,$A405,СВЦЭМ!$B$39:$B$782,R$402)+'СЕТ СН'!$F$16</f>
        <v>0</v>
      </c>
      <c r="S405" s="36">
        <f ca="1">SUMIFS(СВЦЭМ!$K$40:$K$783,СВЦЭМ!$A$40:$A$783,$A405,СВЦЭМ!$B$39:$B$782,S$402)+'СЕТ СН'!$F$16</f>
        <v>0</v>
      </c>
      <c r="T405" s="36">
        <f ca="1">SUMIFS(СВЦЭМ!$K$40:$K$783,СВЦЭМ!$A$40:$A$783,$A405,СВЦЭМ!$B$39:$B$782,T$402)+'СЕТ СН'!$F$16</f>
        <v>0</v>
      </c>
      <c r="U405" s="36">
        <f ca="1">SUMIFS(СВЦЭМ!$K$40:$K$783,СВЦЭМ!$A$40:$A$783,$A405,СВЦЭМ!$B$39:$B$782,U$402)+'СЕТ СН'!$F$16</f>
        <v>0</v>
      </c>
      <c r="V405" s="36">
        <f ca="1">SUMIFS(СВЦЭМ!$K$40:$K$783,СВЦЭМ!$A$40:$A$783,$A405,СВЦЭМ!$B$39:$B$782,V$402)+'СЕТ СН'!$F$16</f>
        <v>0</v>
      </c>
      <c r="W405" s="36">
        <f ca="1">SUMIFS(СВЦЭМ!$K$40:$K$783,СВЦЭМ!$A$40:$A$783,$A405,СВЦЭМ!$B$39:$B$782,W$402)+'СЕТ СН'!$F$16</f>
        <v>0</v>
      </c>
      <c r="X405" s="36">
        <f ca="1">SUMIFS(СВЦЭМ!$K$40:$K$783,СВЦЭМ!$A$40:$A$783,$A405,СВЦЭМ!$B$39:$B$782,X$402)+'СЕТ СН'!$F$16</f>
        <v>0</v>
      </c>
      <c r="Y405" s="36">
        <f ca="1">SUMIFS(СВЦЭМ!$K$40:$K$783,СВЦЭМ!$A$40:$A$783,$A405,СВЦЭМ!$B$39:$B$782,Y$402)+'СЕТ СН'!$F$16</f>
        <v>0</v>
      </c>
    </row>
    <row r="406" spans="1:27" ht="15.75" hidden="1" x14ac:dyDescent="0.2">
      <c r="A406" s="35">
        <f t="shared" si="11"/>
        <v>44838</v>
      </c>
      <c r="B406" s="36">
        <f ca="1">SUMIFS(СВЦЭМ!$K$40:$K$783,СВЦЭМ!$A$40:$A$783,$A406,СВЦЭМ!$B$39:$B$782,B$402)+'СЕТ СН'!$F$16</f>
        <v>0</v>
      </c>
      <c r="C406" s="36">
        <f ca="1">SUMIFS(СВЦЭМ!$K$40:$K$783,СВЦЭМ!$A$40:$A$783,$A406,СВЦЭМ!$B$39:$B$782,C$402)+'СЕТ СН'!$F$16</f>
        <v>0</v>
      </c>
      <c r="D406" s="36">
        <f ca="1">SUMIFS(СВЦЭМ!$K$40:$K$783,СВЦЭМ!$A$40:$A$783,$A406,СВЦЭМ!$B$39:$B$782,D$402)+'СЕТ СН'!$F$16</f>
        <v>0</v>
      </c>
      <c r="E406" s="36">
        <f ca="1">SUMIFS(СВЦЭМ!$K$40:$K$783,СВЦЭМ!$A$40:$A$783,$A406,СВЦЭМ!$B$39:$B$782,E$402)+'СЕТ СН'!$F$16</f>
        <v>0</v>
      </c>
      <c r="F406" s="36">
        <f ca="1">SUMIFS(СВЦЭМ!$K$40:$K$783,СВЦЭМ!$A$40:$A$783,$A406,СВЦЭМ!$B$39:$B$782,F$402)+'СЕТ СН'!$F$16</f>
        <v>0</v>
      </c>
      <c r="G406" s="36">
        <f ca="1">SUMIFS(СВЦЭМ!$K$40:$K$783,СВЦЭМ!$A$40:$A$783,$A406,СВЦЭМ!$B$39:$B$782,G$402)+'СЕТ СН'!$F$16</f>
        <v>0</v>
      </c>
      <c r="H406" s="36">
        <f ca="1">SUMIFS(СВЦЭМ!$K$40:$K$783,СВЦЭМ!$A$40:$A$783,$A406,СВЦЭМ!$B$39:$B$782,H$402)+'СЕТ СН'!$F$16</f>
        <v>0</v>
      </c>
      <c r="I406" s="36">
        <f ca="1">SUMIFS(СВЦЭМ!$K$40:$K$783,СВЦЭМ!$A$40:$A$783,$A406,СВЦЭМ!$B$39:$B$782,I$402)+'СЕТ СН'!$F$16</f>
        <v>0</v>
      </c>
      <c r="J406" s="36">
        <f ca="1">SUMIFS(СВЦЭМ!$K$40:$K$783,СВЦЭМ!$A$40:$A$783,$A406,СВЦЭМ!$B$39:$B$782,J$402)+'СЕТ СН'!$F$16</f>
        <v>0</v>
      </c>
      <c r="K406" s="36">
        <f ca="1">SUMIFS(СВЦЭМ!$K$40:$K$783,СВЦЭМ!$A$40:$A$783,$A406,СВЦЭМ!$B$39:$B$782,K$402)+'СЕТ СН'!$F$16</f>
        <v>0</v>
      </c>
      <c r="L406" s="36">
        <f ca="1">SUMIFS(СВЦЭМ!$K$40:$K$783,СВЦЭМ!$A$40:$A$783,$A406,СВЦЭМ!$B$39:$B$782,L$402)+'СЕТ СН'!$F$16</f>
        <v>0</v>
      </c>
      <c r="M406" s="36">
        <f ca="1">SUMIFS(СВЦЭМ!$K$40:$K$783,СВЦЭМ!$A$40:$A$783,$A406,СВЦЭМ!$B$39:$B$782,M$402)+'СЕТ СН'!$F$16</f>
        <v>0</v>
      </c>
      <c r="N406" s="36">
        <f ca="1">SUMIFS(СВЦЭМ!$K$40:$K$783,СВЦЭМ!$A$40:$A$783,$A406,СВЦЭМ!$B$39:$B$782,N$402)+'СЕТ СН'!$F$16</f>
        <v>0</v>
      </c>
      <c r="O406" s="36">
        <f ca="1">SUMIFS(СВЦЭМ!$K$40:$K$783,СВЦЭМ!$A$40:$A$783,$A406,СВЦЭМ!$B$39:$B$782,O$402)+'СЕТ СН'!$F$16</f>
        <v>0</v>
      </c>
      <c r="P406" s="36">
        <f ca="1">SUMIFS(СВЦЭМ!$K$40:$K$783,СВЦЭМ!$A$40:$A$783,$A406,СВЦЭМ!$B$39:$B$782,P$402)+'СЕТ СН'!$F$16</f>
        <v>0</v>
      </c>
      <c r="Q406" s="36">
        <f ca="1">SUMIFS(СВЦЭМ!$K$40:$K$783,СВЦЭМ!$A$40:$A$783,$A406,СВЦЭМ!$B$39:$B$782,Q$402)+'СЕТ СН'!$F$16</f>
        <v>0</v>
      </c>
      <c r="R406" s="36">
        <f ca="1">SUMIFS(СВЦЭМ!$K$40:$K$783,СВЦЭМ!$A$40:$A$783,$A406,СВЦЭМ!$B$39:$B$782,R$402)+'СЕТ СН'!$F$16</f>
        <v>0</v>
      </c>
      <c r="S406" s="36">
        <f ca="1">SUMIFS(СВЦЭМ!$K$40:$K$783,СВЦЭМ!$A$40:$A$783,$A406,СВЦЭМ!$B$39:$B$782,S$402)+'СЕТ СН'!$F$16</f>
        <v>0</v>
      </c>
      <c r="T406" s="36">
        <f ca="1">SUMIFS(СВЦЭМ!$K$40:$K$783,СВЦЭМ!$A$40:$A$783,$A406,СВЦЭМ!$B$39:$B$782,T$402)+'СЕТ СН'!$F$16</f>
        <v>0</v>
      </c>
      <c r="U406" s="36">
        <f ca="1">SUMIFS(СВЦЭМ!$K$40:$K$783,СВЦЭМ!$A$40:$A$783,$A406,СВЦЭМ!$B$39:$B$782,U$402)+'СЕТ СН'!$F$16</f>
        <v>0</v>
      </c>
      <c r="V406" s="36">
        <f ca="1">SUMIFS(СВЦЭМ!$K$40:$K$783,СВЦЭМ!$A$40:$A$783,$A406,СВЦЭМ!$B$39:$B$782,V$402)+'СЕТ СН'!$F$16</f>
        <v>0</v>
      </c>
      <c r="W406" s="36">
        <f ca="1">SUMIFS(СВЦЭМ!$K$40:$K$783,СВЦЭМ!$A$40:$A$783,$A406,СВЦЭМ!$B$39:$B$782,W$402)+'СЕТ СН'!$F$16</f>
        <v>0</v>
      </c>
      <c r="X406" s="36">
        <f ca="1">SUMIFS(СВЦЭМ!$K$40:$K$783,СВЦЭМ!$A$40:$A$783,$A406,СВЦЭМ!$B$39:$B$782,X$402)+'СЕТ СН'!$F$16</f>
        <v>0</v>
      </c>
      <c r="Y406" s="36">
        <f ca="1">SUMIFS(СВЦЭМ!$K$40:$K$783,СВЦЭМ!$A$40:$A$783,$A406,СВЦЭМ!$B$39:$B$782,Y$402)+'СЕТ СН'!$F$16</f>
        <v>0</v>
      </c>
    </row>
    <row r="407" spans="1:27" ht="15.75" hidden="1" x14ac:dyDescent="0.2">
      <c r="A407" s="35">
        <f t="shared" si="11"/>
        <v>44839</v>
      </c>
      <c r="B407" s="36">
        <f ca="1">SUMIFS(СВЦЭМ!$K$40:$K$783,СВЦЭМ!$A$40:$A$783,$A407,СВЦЭМ!$B$39:$B$782,B$402)+'СЕТ СН'!$F$16</f>
        <v>0</v>
      </c>
      <c r="C407" s="36">
        <f ca="1">SUMIFS(СВЦЭМ!$K$40:$K$783,СВЦЭМ!$A$40:$A$783,$A407,СВЦЭМ!$B$39:$B$782,C$402)+'СЕТ СН'!$F$16</f>
        <v>0</v>
      </c>
      <c r="D407" s="36">
        <f ca="1">SUMIFS(СВЦЭМ!$K$40:$K$783,СВЦЭМ!$A$40:$A$783,$A407,СВЦЭМ!$B$39:$B$782,D$402)+'СЕТ СН'!$F$16</f>
        <v>0</v>
      </c>
      <c r="E407" s="36">
        <f ca="1">SUMIFS(СВЦЭМ!$K$40:$K$783,СВЦЭМ!$A$40:$A$783,$A407,СВЦЭМ!$B$39:$B$782,E$402)+'СЕТ СН'!$F$16</f>
        <v>0</v>
      </c>
      <c r="F407" s="36">
        <f ca="1">SUMIFS(СВЦЭМ!$K$40:$K$783,СВЦЭМ!$A$40:$A$783,$A407,СВЦЭМ!$B$39:$B$782,F$402)+'СЕТ СН'!$F$16</f>
        <v>0</v>
      </c>
      <c r="G407" s="36">
        <f ca="1">SUMIFS(СВЦЭМ!$K$40:$K$783,СВЦЭМ!$A$40:$A$783,$A407,СВЦЭМ!$B$39:$B$782,G$402)+'СЕТ СН'!$F$16</f>
        <v>0</v>
      </c>
      <c r="H407" s="36">
        <f ca="1">SUMIFS(СВЦЭМ!$K$40:$K$783,СВЦЭМ!$A$40:$A$783,$A407,СВЦЭМ!$B$39:$B$782,H$402)+'СЕТ СН'!$F$16</f>
        <v>0</v>
      </c>
      <c r="I407" s="36">
        <f ca="1">SUMIFS(СВЦЭМ!$K$40:$K$783,СВЦЭМ!$A$40:$A$783,$A407,СВЦЭМ!$B$39:$B$782,I$402)+'СЕТ СН'!$F$16</f>
        <v>0</v>
      </c>
      <c r="J407" s="36">
        <f ca="1">SUMIFS(СВЦЭМ!$K$40:$K$783,СВЦЭМ!$A$40:$A$783,$A407,СВЦЭМ!$B$39:$B$782,J$402)+'СЕТ СН'!$F$16</f>
        <v>0</v>
      </c>
      <c r="K407" s="36">
        <f ca="1">SUMIFS(СВЦЭМ!$K$40:$K$783,СВЦЭМ!$A$40:$A$783,$A407,СВЦЭМ!$B$39:$B$782,K$402)+'СЕТ СН'!$F$16</f>
        <v>0</v>
      </c>
      <c r="L407" s="36">
        <f ca="1">SUMIFS(СВЦЭМ!$K$40:$K$783,СВЦЭМ!$A$40:$A$783,$A407,СВЦЭМ!$B$39:$B$782,L$402)+'СЕТ СН'!$F$16</f>
        <v>0</v>
      </c>
      <c r="M407" s="36">
        <f ca="1">SUMIFS(СВЦЭМ!$K$40:$K$783,СВЦЭМ!$A$40:$A$783,$A407,СВЦЭМ!$B$39:$B$782,M$402)+'СЕТ СН'!$F$16</f>
        <v>0</v>
      </c>
      <c r="N407" s="36">
        <f ca="1">SUMIFS(СВЦЭМ!$K$40:$K$783,СВЦЭМ!$A$40:$A$783,$A407,СВЦЭМ!$B$39:$B$782,N$402)+'СЕТ СН'!$F$16</f>
        <v>0</v>
      </c>
      <c r="O407" s="36">
        <f ca="1">SUMIFS(СВЦЭМ!$K$40:$K$783,СВЦЭМ!$A$40:$A$783,$A407,СВЦЭМ!$B$39:$B$782,O$402)+'СЕТ СН'!$F$16</f>
        <v>0</v>
      </c>
      <c r="P407" s="36">
        <f ca="1">SUMIFS(СВЦЭМ!$K$40:$K$783,СВЦЭМ!$A$40:$A$783,$A407,СВЦЭМ!$B$39:$B$782,P$402)+'СЕТ СН'!$F$16</f>
        <v>0</v>
      </c>
      <c r="Q407" s="36">
        <f ca="1">SUMIFS(СВЦЭМ!$K$40:$K$783,СВЦЭМ!$A$40:$A$783,$A407,СВЦЭМ!$B$39:$B$782,Q$402)+'СЕТ СН'!$F$16</f>
        <v>0</v>
      </c>
      <c r="R407" s="36">
        <f ca="1">SUMIFS(СВЦЭМ!$K$40:$K$783,СВЦЭМ!$A$40:$A$783,$A407,СВЦЭМ!$B$39:$B$782,R$402)+'СЕТ СН'!$F$16</f>
        <v>0</v>
      </c>
      <c r="S407" s="36">
        <f ca="1">SUMIFS(СВЦЭМ!$K$40:$K$783,СВЦЭМ!$A$40:$A$783,$A407,СВЦЭМ!$B$39:$B$782,S$402)+'СЕТ СН'!$F$16</f>
        <v>0</v>
      </c>
      <c r="T407" s="36">
        <f ca="1">SUMIFS(СВЦЭМ!$K$40:$K$783,СВЦЭМ!$A$40:$A$783,$A407,СВЦЭМ!$B$39:$B$782,T$402)+'СЕТ СН'!$F$16</f>
        <v>0</v>
      </c>
      <c r="U407" s="36">
        <f ca="1">SUMIFS(СВЦЭМ!$K$40:$K$783,СВЦЭМ!$A$40:$A$783,$A407,СВЦЭМ!$B$39:$B$782,U$402)+'СЕТ СН'!$F$16</f>
        <v>0</v>
      </c>
      <c r="V407" s="36">
        <f ca="1">SUMIFS(СВЦЭМ!$K$40:$K$783,СВЦЭМ!$A$40:$A$783,$A407,СВЦЭМ!$B$39:$B$782,V$402)+'СЕТ СН'!$F$16</f>
        <v>0</v>
      </c>
      <c r="W407" s="36">
        <f ca="1">SUMIFS(СВЦЭМ!$K$40:$K$783,СВЦЭМ!$A$40:$A$783,$A407,СВЦЭМ!$B$39:$B$782,W$402)+'СЕТ СН'!$F$16</f>
        <v>0</v>
      </c>
      <c r="X407" s="36">
        <f ca="1">SUMIFS(СВЦЭМ!$K$40:$K$783,СВЦЭМ!$A$40:$A$783,$A407,СВЦЭМ!$B$39:$B$782,X$402)+'СЕТ СН'!$F$16</f>
        <v>0</v>
      </c>
      <c r="Y407" s="36">
        <f ca="1">SUMIFS(СВЦЭМ!$K$40:$K$783,СВЦЭМ!$A$40:$A$783,$A407,СВЦЭМ!$B$39:$B$782,Y$402)+'СЕТ СН'!$F$16</f>
        <v>0</v>
      </c>
    </row>
    <row r="408" spans="1:27" ht="15.75" hidden="1" x14ac:dyDescent="0.2">
      <c r="A408" s="35">
        <f t="shared" si="11"/>
        <v>44840</v>
      </c>
      <c r="B408" s="36">
        <f ca="1">SUMIFS(СВЦЭМ!$K$40:$K$783,СВЦЭМ!$A$40:$A$783,$A408,СВЦЭМ!$B$39:$B$782,B$402)+'СЕТ СН'!$F$16</f>
        <v>0</v>
      </c>
      <c r="C408" s="36">
        <f ca="1">SUMIFS(СВЦЭМ!$K$40:$K$783,СВЦЭМ!$A$40:$A$783,$A408,СВЦЭМ!$B$39:$B$782,C$402)+'СЕТ СН'!$F$16</f>
        <v>0</v>
      </c>
      <c r="D408" s="36">
        <f ca="1">SUMIFS(СВЦЭМ!$K$40:$K$783,СВЦЭМ!$A$40:$A$783,$A408,СВЦЭМ!$B$39:$B$782,D$402)+'СЕТ СН'!$F$16</f>
        <v>0</v>
      </c>
      <c r="E408" s="36">
        <f ca="1">SUMIFS(СВЦЭМ!$K$40:$K$783,СВЦЭМ!$A$40:$A$783,$A408,СВЦЭМ!$B$39:$B$782,E$402)+'СЕТ СН'!$F$16</f>
        <v>0</v>
      </c>
      <c r="F408" s="36">
        <f ca="1">SUMIFS(СВЦЭМ!$K$40:$K$783,СВЦЭМ!$A$40:$A$783,$A408,СВЦЭМ!$B$39:$B$782,F$402)+'СЕТ СН'!$F$16</f>
        <v>0</v>
      </c>
      <c r="G408" s="36">
        <f ca="1">SUMIFS(СВЦЭМ!$K$40:$K$783,СВЦЭМ!$A$40:$A$783,$A408,СВЦЭМ!$B$39:$B$782,G$402)+'СЕТ СН'!$F$16</f>
        <v>0</v>
      </c>
      <c r="H408" s="36">
        <f ca="1">SUMIFS(СВЦЭМ!$K$40:$K$783,СВЦЭМ!$A$40:$A$783,$A408,СВЦЭМ!$B$39:$B$782,H$402)+'СЕТ СН'!$F$16</f>
        <v>0</v>
      </c>
      <c r="I408" s="36">
        <f ca="1">SUMIFS(СВЦЭМ!$K$40:$K$783,СВЦЭМ!$A$40:$A$783,$A408,СВЦЭМ!$B$39:$B$782,I$402)+'СЕТ СН'!$F$16</f>
        <v>0</v>
      </c>
      <c r="J408" s="36">
        <f ca="1">SUMIFS(СВЦЭМ!$K$40:$K$783,СВЦЭМ!$A$40:$A$783,$A408,СВЦЭМ!$B$39:$B$782,J$402)+'СЕТ СН'!$F$16</f>
        <v>0</v>
      </c>
      <c r="K408" s="36">
        <f ca="1">SUMIFS(СВЦЭМ!$K$40:$K$783,СВЦЭМ!$A$40:$A$783,$A408,СВЦЭМ!$B$39:$B$782,K$402)+'СЕТ СН'!$F$16</f>
        <v>0</v>
      </c>
      <c r="L408" s="36">
        <f ca="1">SUMIFS(СВЦЭМ!$K$40:$K$783,СВЦЭМ!$A$40:$A$783,$A408,СВЦЭМ!$B$39:$B$782,L$402)+'СЕТ СН'!$F$16</f>
        <v>0</v>
      </c>
      <c r="M408" s="36">
        <f ca="1">SUMIFS(СВЦЭМ!$K$40:$K$783,СВЦЭМ!$A$40:$A$783,$A408,СВЦЭМ!$B$39:$B$782,M$402)+'СЕТ СН'!$F$16</f>
        <v>0</v>
      </c>
      <c r="N408" s="36">
        <f ca="1">SUMIFS(СВЦЭМ!$K$40:$K$783,СВЦЭМ!$A$40:$A$783,$A408,СВЦЭМ!$B$39:$B$782,N$402)+'СЕТ СН'!$F$16</f>
        <v>0</v>
      </c>
      <c r="O408" s="36">
        <f ca="1">SUMIFS(СВЦЭМ!$K$40:$K$783,СВЦЭМ!$A$40:$A$783,$A408,СВЦЭМ!$B$39:$B$782,O$402)+'СЕТ СН'!$F$16</f>
        <v>0</v>
      </c>
      <c r="P408" s="36">
        <f ca="1">SUMIFS(СВЦЭМ!$K$40:$K$783,СВЦЭМ!$A$40:$A$783,$A408,СВЦЭМ!$B$39:$B$782,P$402)+'СЕТ СН'!$F$16</f>
        <v>0</v>
      </c>
      <c r="Q408" s="36">
        <f ca="1">SUMIFS(СВЦЭМ!$K$40:$K$783,СВЦЭМ!$A$40:$A$783,$A408,СВЦЭМ!$B$39:$B$782,Q$402)+'СЕТ СН'!$F$16</f>
        <v>0</v>
      </c>
      <c r="R408" s="36">
        <f ca="1">SUMIFS(СВЦЭМ!$K$40:$K$783,СВЦЭМ!$A$40:$A$783,$A408,СВЦЭМ!$B$39:$B$782,R$402)+'СЕТ СН'!$F$16</f>
        <v>0</v>
      </c>
      <c r="S408" s="36">
        <f ca="1">SUMIFS(СВЦЭМ!$K$40:$K$783,СВЦЭМ!$A$40:$A$783,$A408,СВЦЭМ!$B$39:$B$782,S$402)+'СЕТ СН'!$F$16</f>
        <v>0</v>
      </c>
      <c r="T408" s="36">
        <f ca="1">SUMIFS(СВЦЭМ!$K$40:$K$783,СВЦЭМ!$A$40:$A$783,$A408,СВЦЭМ!$B$39:$B$782,T$402)+'СЕТ СН'!$F$16</f>
        <v>0</v>
      </c>
      <c r="U408" s="36">
        <f ca="1">SUMIFS(СВЦЭМ!$K$40:$K$783,СВЦЭМ!$A$40:$A$783,$A408,СВЦЭМ!$B$39:$B$782,U$402)+'СЕТ СН'!$F$16</f>
        <v>0</v>
      </c>
      <c r="V408" s="36">
        <f ca="1">SUMIFS(СВЦЭМ!$K$40:$K$783,СВЦЭМ!$A$40:$A$783,$A408,СВЦЭМ!$B$39:$B$782,V$402)+'СЕТ СН'!$F$16</f>
        <v>0</v>
      </c>
      <c r="W408" s="36">
        <f ca="1">SUMIFS(СВЦЭМ!$K$40:$K$783,СВЦЭМ!$A$40:$A$783,$A408,СВЦЭМ!$B$39:$B$782,W$402)+'СЕТ СН'!$F$16</f>
        <v>0</v>
      </c>
      <c r="X408" s="36">
        <f ca="1">SUMIFS(СВЦЭМ!$K$40:$K$783,СВЦЭМ!$A$40:$A$783,$A408,СВЦЭМ!$B$39:$B$782,X$402)+'СЕТ СН'!$F$16</f>
        <v>0</v>
      </c>
      <c r="Y408" s="36">
        <f ca="1">SUMIFS(СВЦЭМ!$K$40:$K$783,СВЦЭМ!$A$40:$A$783,$A408,СВЦЭМ!$B$39:$B$782,Y$402)+'СЕТ СН'!$F$16</f>
        <v>0</v>
      </c>
    </row>
    <row r="409" spans="1:27" ht="15.75" hidden="1" x14ac:dyDescent="0.2">
      <c r="A409" s="35">
        <f t="shared" si="11"/>
        <v>44841</v>
      </c>
      <c r="B409" s="36">
        <f ca="1">SUMIFS(СВЦЭМ!$K$40:$K$783,СВЦЭМ!$A$40:$A$783,$A409,СВЦЭМ!$B$39:$B$782,B$402)+'СЕТ СН'!$F$16</f>
        <v>0</v>
      </c>
      <c r="C409" s="36">
        <f ca="1">SUMIFS(СВЦЭМ!$K$40:$K$783,СВЦЭМ!$A$40:$A$783,$A409,СВЦЭМ!$B$39:$B$782,C$402)+'СЕТ СН'!$F$16</f>
        <v>0</v>
      </c>
      <c r="D409" s="36">
        <f ca="1">SUMIFS(СВЦЭМ!$K$40:$K$783,СВЦЭМ!$A$40:$A$783,$A409,СВЦЭМ!$B$39:$B$782,D$402)+'СЕТ СН'!$F$16</f>
        <v>0</v>
      </c>
      <c r="E409" s="36">
        <f ca="1">SUMIFS(СВЦЭМ!$K$40:$K$783,СВЦЭМ!$A$40:$A$783,$A409,СВЦЭМ!$B$39:$B$782,E$402)+'СЕТ СН'!$F$16</f>
        <v>0</v>
      </c>
      <c r="F409" s="36">
        <f ca="1">SUMIFS(СВЦЭМ!$K$40:$K$783,СВЦЭМ!$A$40:$A$783,$A409,СВЦЭМ!$B$39:$B$782,F$402)+'СЕТ СН'!$F$16</f>
        <v>0</v>
      </c>
      <c r="G409" s="36">
        <f ca="1">SUMIFS(СВЦЭМ!$K$40:$K$783,СВЦЭМ!$A$40:$A$783,$A409,СВЦЭМ!$B$39:$B$782,G$402)+'СЕТ СН'!$F$16</f>
        <v>0</v>
      </c>
      <c r="H409" s="36">
        <f ca="1">SUMIFS(СВЦЭМ!$K$40:$K$783,СВЦЭМ!$A$40:$A$783,$A409,СВЦЭМ!$B$39:$B$782,H$402)+'СЕТ СН'!$F$16</f>
        <v>0</v>
      </c>
      <c r="I409" s="36">
        <f ca="1">SUMIFS(СВЦЭМ!$K$40:$K$783,СВЦЭМ!$A$40:$A$783,$A409,СВЦЭМ!$B$39:$B$782,I$402)+'СЕТ СН'!$F$16</f>
        <v>0</v>
      </c>
      <c r="J409" s="36">
        <f ca="1">SUMIFS(СВЦЭМ!$K$40:$K$783,СВЦЭМ!$A$40:$A$783,$A409,СВЦЭМ!$B$39:$B$782,J$402)+'СЕТ СН'!$F$16</f>
        <v>0</v>
      </c>
      <c r="K409" s="36">
        <f ca="1">SUMIFS(СВЦЭМ!$K$40:$K$783,СВЦЭМ!$A$40:$A$783,$A409,СВЦЭМ!$B$39:$B$782,K$402)+'СЕТ СН'!$F$16</f>
        <v>0</v>
      </c>
      <c r="L409" s="36">
        <f ca="1">SUMIFS(СВЦЭМ!$K$40:$K$783,СВЦЭМ!$A$40:$A$783,$A409,СВЦЭМ!$B$39:$B$782,L$402)+'СЕТ СН'!$F$16</f>
        <v>0</v>
      </c>
      <c r="M409" s="36">
        <f ca="1">SUMIFS(СВЦЭМ!$K$40:$K$783,СВЦЭМ!$A$40:$A$783,$A409,СВЦЭМ!$B$39:$B$782,M$402)+'СЕТ СН'!$F$16</f>
        <v>0</v>
      </c>
      <c r="N409" s="36">
        <f ca="1">SUMIFS(СВЦЭМ!$K$40:$K$783,СВЦЭМ!$A$40:$A$783,$A409,СВЦЭМ!$B$39:$B$782,N$402)+'СЕТ СН'!$F$16</f>
        <v>0</v>
      </c>
      <c r="O409" s="36">
        <f ca="1">SUMIFS(СВЦЭМ!$K$40:$K$783,СВЦЭМ!$A$40:$A$783,$A409,СВЦЭМ!$B$39:$B$782,O$402)+'СЕТ СН'!$F$16</f>
        <v>0</v>
      </c>
      <c r="P409" s="36">
        <f ca="1">SUMIFS(СВЦЭМ!$K$40:$K$783,СВЦЭМ!$A$40:$A$783,$A409,СВЦЭМ!$B$39:$B$782,P$402)+'СЕТ СН'!$F$16</f>
        <v>0</v>
      </c>
      <c r="Q409" s="36">
        <f ca="1">SUMIFS(СВЦЭМ!$K$40:$K$783,СВЦЭМ!$A$40:$A$783,$A409,СВЦЭМ!$B$39:$B$782,Q$402)+'СЕТ СН'!$F$16</f>
        <v>0</v>
      </c>
      <c r="R409" s="36">
        <f ca="1">SUMIFS(СВЦЭМ!$K$40:$K$783,СВЦЭМ!$A$40:$A$783,$A409,СВЦЭМ!$B$39:$B$782,R$402)+'СЕТ СН'!$F$16</f>
        <v>0</v>
      </c>
      <c r="S409" s="36">
        <f ca="1">SUMIFS(СВЦЭМ!$K$40:$K$783,СВЦЭМ!$A$40:$A$783,$A409,СВЦЭМ!$B$39:$B$782,S$402)+'СЕТ СН'!$F$16</f>
        <v>0</v>
      </c>
      <c r="T409" s="36">
        <f ca="1">SUMIFS(СВЦЭМ!$K$40:$K$783,СВЦЭМ!$A$40:$A$783,$A409,СВЦЭМ!$B$39:$B$782,T$402)+'СЕТ СН'!$F$16</f>
        <v>0</v>
      </c>
      <c r="U409" s="36">
        <f ca="1">SUMIFS(СВЦЭМ!$K$40:$K$783,СВЦЭМ!$A$40:$A$783,$A409,СВЦЭМ!$B$39:$B$782,U$402)+'СЕТ СН'!$F$16</f>
        <v>0</v>
      </c>
      <c r="V409" s="36">
        <f ca="1">SUMIFS(СВЦЭМ!$K$40:$K$783,СВЦЭМ!$A$40:$A$783,$A409,СВЦЭМ!$B$39:$B$782,V$402)+'СЕТ СН'!$F$16</f>
        <v>0</v>
      </c>
      <c r="W409" s="36">
        <f ca="1">SUMIFS(СВЦЭМ!$K$40:$K$783,СВЦЭМ!$A$40:$A$783,$A409,СВЦЭМ!$B$39:$B$782,W$402)+'СЕТ СН'!$F$16</f>
        <v>0</v>
      </c>
      <c r="X409" s="36">
        <f ca="1">SUMIFS(СВЦЭМ!$K$40:$K$783,СВЦЭМ!$A$40:$A$783,$A409,СВЦЭМ!$B$39:$B$782,X$402)+'СЕТ СН'!$F$16</f>
        <v>0</v>
      </c>
      <c r="Y409" s="36">
        <f ca="1">SUMIFS(СВЦЭМ!$K$40:$K$783,СВЦЭМ!$A$40:$A$783,$A409,СВЦЭМ!$B$39:$B$782,Y$402)+'СЕТ СН'!$F$16</f>
        <v>0</v>
      </c>
    </row>
    <row r="410" spans="1:27" ht="15.75" hidden="1" x14ac:dyDescent="0.2">
      <c r="A410" s="35">
        <f t="shared" si="11"/>
        <v>44842</v>
      </c>
      <c r="B410" s="36">
        <f ca="1">SUMIFS(СВЦЭМ!$K$40:$K$783,СВЦЭМ!$A$40:$A$783,$A410,СВЦЭМ!$B$39:$B$782,B$402)+'СЕТ СН'!$F$16</f>
        <v>0</v>
      </c>
      <c r="C410" s="36">
        <f ca="1">SUMIFS(СВЦЭМ!$K$40:$K$783,СВЦЭМ!$A$40:$A$783,$A410,СВЦЭМ!$B$39:$B$782,C$402)+'СЕТ СН'!$F$16</f>
        <v>0</v>
      </c>
      <c r="D410" s="36">
        <f ca="1">SUMIFS(СВЦЭМ!$K$40:$K$783,СВЦЭМ!$A$40:$A$783,$A410,СВЦЭМ!$B$39:$B$782,D$402)+'СЕТ СН'!$F$16</f>
        <v>0</v>
      </c>
      <c r="E410" s="36">
        <f ca="1">SUMIFS(СВЦЭМ!$K$40:$K$783,СВЦЭМ!$A$40:$A$783,$A410,СВЦЭМ!$B$39:$B$782,E$402)+'СЕТ СН'!$F$16</f>
        <v>0</v>
      </c>
      <c r="F410" s="36">
        <f ca="1">SUMIFS(СВЦЭМ!$K$40:$K$783,СВЦЭМ!$A$40:$A$783,$A410,СВЦЭМ!$B$39:$B$782,F$402)+'СЕТ СН'!$F$16</f>
        <v>0</v>
      </c>
      <c r="G410" s="36">
        <f ca="1">SUMIFS(СВЦЭМ!$K$40:$K$783,СВЦЭМ!$A$40:$A$783,$A410,СВЦЭМ!$B$39:$B$782,G$402)+'СЕТ СН'!$F$16</f>
        <v>0</v>
      </c>
      <c r="H410" s="36">
        <f ca="1">SUMIFS(СВЦЭМ!$K$40:$K$783,СВЦЭМ!$A$40:$A$783,$A410,СВЦЭМ!$B$39:$B$782,H$402)+'СЕТ СН'!$F$16</f>
        <v>0</v>
      </c>
      <c r="I410" s="36">
        <f ca="1">SUMIFS(СВЦЭМ!$K$40:$K$783,СВЦЭМ!$A$40:$A$783,$A410,СВЦЭМ!$B$39:$B$782,I$402)+'СЕТ СН'!$F$16</f>
        <v>0</v>
      </c>
      <c r="J410" s="36">
        <f ca="1">SUMIFS(СВЦЭМ!$K$40:$K$783,СВЦЭМ!$A$40:$A$783,$A410,СВЦЭМ!$B$39:$B$782,J$402)+'СЕТ СН'!$F$16</f>
        <v>0</v>
      </c>
      <c r="K410" s="36">
        <f ca="1">SUMIFS(СВЦЭМ!$K$40:$K$783,СВЦЭМ!$A$40:$A$783,$A410,СВЦЭМ!$B$39:$B$782,K$402)+'СЕТ СН'!$F$16</f>
        <v>0</v>
      </c>
      <c r="L410" s="36">
        <f ca="1">SUMIFS(СВЦЭМ!$K$40:$K$783,СВЦЭМ!$A$40:$A$783,$A410,СВЦЭМ!$B$39:$B$782,L$402)+'СЕТ СН'!$F$16</f>
        <v>0</v>
      </c>
      <c r="M410" s="36">
        <f ca="1">SUMIFS(СВЦЭМ!$K$40:$K$783,СВЦЭМ!$A$40:$A$783,$A410,СВЦЭМ!$B$39:$B$782,M$402)+'СЕТ СН'!$F$16</f>
        <v>0</v>
      </c>
      <c r="N410" s="36">
        <f ca="1">SUMIFS(СВЦЭМ!$K$40:$K$783,СВЦЭМ!$A$40:$A$783,$A410,СВЦЭМ!$B$39:$B$782,N$402)+'СЕТ СН'!$F$16</f>
        <v>0</v>
      </c>
      <c r="O410" s="36">
        <f ca="1">SUMIFS(СВЦЭМ!$K$40:$K$783,СВЦЭМ!$A$40:$A$783,$A410,СВЦЭМ!$B$39:$B$782,O$402)+'СЕТ СН'!$F$16</f>
        <v>0</v>
      </c>
      <c r="P410" s="36">
        <f ca="1">SUMIFS(СВЦЭМ!$K$40:$K$783,СВЦЭМ!$A$40:$A$783,$A410,СВЦЭМ!$B$39:$B$782,P$402)+'СЕТ СН'!$F$16</f>
        <v>0</v>
      </c>
      <c r="Q410" s="36">
        <f ca="1">SUMIFS(СВЦЭМ!$K$40:$K$783,СВЦЭМ!$A$40:$A$783,$A410,СВЦЭМ!$B$39:$B$782,Q$402)+'СЕТ СН'!$F$16</f>
        <v>0</v>
      </c>
      <c r="R410" s="36">
        <f ca="1">SUMIFS(СВЦЭМ!$K$40:$K$783,СВЦЭМ!$A$40:$A$783,$A410,СВЦЭМ!$B$39:$B$782,R$402)+'СЕТ СН'!$F$16</f>
        <v>0</v>
      </c>
      <c r="S410" s="36">
        <f ca="1">SUMIFS(СВЦЭМ!$K$40:$K$783,СВЦЭМ!$A$40:$A$783,$A410,СВЦЭМ!$B$39:$B$782,S$402)+'СЕТ СН'!$F$16</f>
        <v>0</v>
      </c>
      <c r="T410" s="36">
        <f ca="1">SUMIFS(СВЦЭМ!$K$40:$K$783,СВЦЭМ!$A$40:$A$783,$A410,СВЦЭМ!$B$39:$B$782,T$402)+'СЕТ СН'!$F$16</f>
        <v>0</v>
      </c>
      <c r="U410" s="36">
        <f ca="1">SUMIFS(СВЦЭМ!$K$40:$K$783,СВЦЭМ!$A$40:$A$783,$A410,СВЦЭМ!$B$39:$B$782,U$402)+'СЕТ СН'!$F$16</f>
        <v>0</v>
      </c>
      <c r="V410" s="36">
        <f ca="1">SUMIFS(СВЦЭМ!$K$40:$K$783,СВЦЭМ!$A$40:$A$783,$A410,СВЦЭМ!$B$39:$B$782,V$402)+'СЕТ СН'!$F$16</f>
        <v>0</v>
      </c>
      <c r="W410" s="36">
        <f ca="1">SUMIFS(СВЦЭМ!$K$40:$K$783,СВЦЭМ!$A$40:$A$783,$A410,СВЦЭМ!$B$39:$B$782,W$402)+'СЕТ СН'!$F$16</f>
        <v>0</v>
      </c>
      <c r="X410" s="36">
        <f ca="1">SUMIFS(СВЦЭМ!$K$40:$K$783,СВЦЭМ!$A$40:$A$783,$A410,СВЦЭМ!$B$39:$B$782,X$402)+'СЕТ СН'!$F$16</f>
        <v>0</v>
      </c>
      <c r="Y410" s="36">
        <f ca="1">SUMIFS(СВЦЭМ!$K$40:$K$783,СВЦЭМ!$A$40:$A$783,$A410,СВЦЭМ!$B$39:$B$782,Y$402)+'СЕТ СН'!$F$16</f>
        <v>0</v>
      </c>
    </row>
    <row r="411" spans="1:27" ht="15.75" hidden="1" x14ac:dyDescent="0.2">
      <c r="A411" s="35">
        <f t="shared" si="11"/>
        <v>44843</v>
      </c>
      <c r="B411" s="36">
        <f ca="1">SUMIFS(СВЦЭМ!$K$40:$K$783,СВЦЭМ!$A$40:$A$783,$A411,СВЦЭМ!$B$39:$B$782,B$402)+'СЕТ СН'!$F$16</f>
        <v>0</v>
      </c>
      <c r="C411" s="36">
        <f ca="1">SUMIFS(СВЦЭМ!$K$40:$K$783,СВЦЭМ!$A$40:$A$783,$A411,СВЦЭМ!$B$39:$B$782,C$402)+'СЕТ СН'!$F$16</f>
        <v>0</v>
      </c>
      <c r="D411" s="36">
        <f ca="1">SUMIFS(СВЦЭМ!$K$40:$K$783,СВЦЭМ!$A$40:$A$783,$A411,СВЦЭМ!$B$39:$B$782,D$402)+'СЕТ СН'!$F$16</f>
        <v>0</v>
      </c>
      <c r="E411" s="36">
        <f ca="1">SUMIFS(СВЦЭМ!$K$40:$K$783,СВЦЭМ!$A$40:$A$783,$A411,СВЦЭМ!$B$39:$B$782,E$402)+'СЕТ СН'!$F$16</f>
        <v>0</v>
      </c>
      <c r="F411" s="36">
        <f ca="1">SUMIFS(СВЦЭМ!$K$40:$K$783,СВЦЭМ!$A$40:$A$783,$A411,СВЦЭМ!$B$39:$B$782,F$402)+'СЕТ СН'!$F$16</f>
        <v>0</v>
      </c>
      <c r="G411" s="36">
        <f ca="1">SUMIFS(СВЦЭМ!$K$40:$K$783,СВЦЭМ!$A$40:$A$783,$A411,СВЦЭМ!$B$39:$B$782,G$402)+'СЕТ СН'!$F$16</f>
        <v>0</v>
      </c>
      <c r="H411" s="36">
        <f ca="1">SUMIFS(СВЦЭМ!$K$40:$K$783,СВЦЭМ!$A$40:$A$783,$A411,СВЦЭМ!$B$39:$B$782,H$402)+'СЕТ СН'!$F$16</f>
        <v>0</v>
      </c>
      <c r="I411" s="36">
        <f ca="1">SUMIFS(СВЦЭМ!$K$40:$K$783,СВЦЭМ!$A$40:$A$783,$A411,СВЦЭМ!$B$39:$B$782,I$402)+'СЕТ СН'!$F$16</f>
        <v>0</v>
      </c>
      <c r="J411" s="36">
        <f ca="1">SUMIFS(СВЦЭМ!$K$40:$K$783,СВЦЭМ!$A$40:$A$783,$A411,СВЦЭМ!$B$39:$B$782,J$402)+'СЕТ СН'!$F$16</f>
        <v>0</v>
      </c>
      <c r="K411" s="36">
        <f ca="1">SUMIFS(СВЦЭМ!$K$40:$K$783,СВЦЭМ!$A$40:$A$783,$A411,СВЦЭМ!$B$39:$B$782,K$402)+'СЕТ СН'!$F$16</f>
        <v>0</v>
      </c>
      <c r="L411" s="36">
        <f ca="1">SUMIFS(СВЦЭМ!$K$40:$K$783,СВЦЭМ!$A$40:$A$783,$A411,СВЦЭМ!$B$39:$B$782,L$402)+'СЕТ СН'!$F$16</f>
        <v>0</v>
      </c>
      <c r="M411" s="36">
        <f ca="1">SUMIFS(СВЦЭМ!$K$40:$K$783,СВЦЭМ!$A$40:$A$783,$A411,СВЦЭМ!$B$39:$B$782,M$402)+'СЕТ СН'!$F$16</f>
        <v>0</v>
      </c>
      <c r="N411" s="36">
        <f ca="1">SUMIFS(СВЦЭМ!$K$40:$K$783,СВЦЭМ!$A$40:$A$783,$A411,СВЦЭМ!$B$39:$B$782,N$402)+'СЕТ СН'!$F$16</f>
        <v>0</v>
      </c>
      <c r="O411" s="36">
        <f ca="1">SUMIFS(СВЦЭМ!$K$40:$K$783,СВЦЭМ!$A$40:$A$783,$A411,СВЦЭМ!$B$39:$B$782,O$402)+'СЕТ СН'!$F$16</f>
        <v>0</v>
      </c>
      <c r="P411" s="36">
        <f ca="1">SUMIFS(СВЦЭМ!$K$40:$K$783,СВЦЭМ!$A$40:$A$783,$A411,СВЦЭМ!$B$39:$B$782,P$402)+'СЕТ СН'!$F$16</f>
        <v>0</v>
      </c>
      <c r="Q411" s="36">
        <f ca="1">SUMIFS(СВЦЭМ!$K$40:$K$783,СВЦЭМ!$A$40:$A$783,$A411,СВЦЭМ!$B$39:$B$782,Q$402)+'СЕТ СН'!$F$16</f>
        <v>0</v>
      </c>
      <c r="R411" s="36">
        <f ca="1">SUMIFS(СВЦЭМ!$K$40:$K$783,СВЦЭМ!$A$40:$A$783,$A411,СВЦЭМ!$B$39:$B$782,R$402)+'СЕТ СН'!$F$16</f>
        <v>0</v>
      </c>
      <c r="S411" s="36">
        <f ca="1">SUMIFS(СВЦЭМ!$K$40:$K$783,СВЦЭМ!$A$40:$A$783,$A411,СВЦЭМ!$B$39:$B$782,S$402)+'СЕТ СН'!$F$16</f>
        <v>0</v>
      </c>
      <c r="T411" s="36">
        <f ca="1">SUMIFS(СВЦЭМ!$K$40:$K$783,СВЦЭМ!$A$40:$A$783,$A411,СВЦЭМ!$B$39:$B$782,T$402)+'СЕТ СН'!$F$16</f>
        <v>0</v>
      </c>
      <c r="U411" s="36">
        <f ca="1">SUMIFS(СВЦЭМ!$K$40:$K$783,СВЦЭМ!$A$40:$A$783,$A411,СВЦЭМ!$B$39:$B$782,U$402)+'СЕТ СН'!$F$16</f>
        <v>0</v>
      </c>
      <c r="V411" s="36">
        <f ca="1">SUMIFS(СВЦЭМ!$K$40:$K$783,СВЦЭМ!$A$40:$A$783,$A411,СВЦЭМ!$B$39:$B$782,V$402)+'СЕТ СН'!$F$16</f>
        <v>0</v>
      </c>
      <c r="W411" s="36">
        <f ca="1">SUMIFS(СВЦЭМ!$K$40:$K$783,СВЦЭМ!$A$40:$A$783,$A411,СВЦЭМ!$B$39:$B$782,W$402)+'СЕТ СН'!$F$16</f>
        <v>0</v>
      </c>
      <c r="X411" s="36">
        <f ca="1">SUMIFS(СВЦЭМ!$K$40:$K$783,СВЦЭМ!$A$40:$A$783,$A411,СВЦЭМ!$B$39:$B$782,X$402)+'СЕТ СН'!$F$16</f>
        <v>0</v>
      </c>
      <c r="Y411" s="36">
        <f ca="1">SUMIFS(СВЦЭМ!$K$40:$K$783,СВЦЭМ!$A$40:$A$783,$A411,СВЦЭМ!$B$39:$B$782,Y$402)+'СЕТ СН'!$F$16</f>
        <v>0</v>
      </c>
    </row>
    <row r="412" spans="1:27" ht="15.75" hidden="1" x14ac:dyDescent="0.2">
      <c r="A412" s="35">
        <f t="shared" si="11"/>
        <v>44844</v>
      </c>
      <c r="B412" s="36">
        <f ca="1">SUMIFS(СВЦЭМ!$K$40:$K$783,СВЦЭМ!$A$40:$A$783,$A412,СВЦЭМ!$B$39:$B$782,B$402)+'СЕТ СН'!$F$16</f>
        <v>0</v>
      </c>
      <c r="C412" s="36">
        <f ca="1">SUMIFS(СВЦЭМ!$K$40:$K$783,СВЦЭМ!$A$40:$A$783,$A412,СВЦЭМ!$B$39:$B$782,C$402)+'СЕТ СН'!$F$16</f>
        <v>0</v>
      </c>
      <c r="D412" s="36">
        <f ca="1">SUMIFS(СВЦЭМ!$K$40:$K$783,СВЦЭМ!$A$40:$A$783,$A412,СВЦЭМ!$B$39:$B$782,D$402)+'СЕТ СН'!$F$16</f>
        <v>0</v>
      </c>
      <c r="E412" s="36">
        <f ca="1">SUMIFS(СВЦЭМ!$K$40:$K$783,СВЦЭМ!$A$40:$A$783,$A412,СВЦЭМ!$B$39:$B$782,E$402)+'СЕТ СН'!$F$16</f>
        <v>0</v>
      </c>
      <c r="F412" s="36">
        <f ca="1">SUMIFS(СВЦЭМ!$K$40:$K$783,СВЦЭМ!$A$40:$A$783,$A412,СВЦЭМ!$B$39:$B$782,F$402)+'СЕТ СН'!$F$16</f>
        <v>0</v>
      </c>
      <c r="G412" s="36">
        <f ca="1">SUMIFS(СВЦЭМ!$K$40:$K$783,СВЦЭМ!$A$40:$A$783,$A412,СВЦЭМ!$B$39:$B$782,G$402)+'СЕТ СН'!$F$16</f>
        <v>0</v>
      </c>
      <c r="H412" s="36">
        <f ca="1">SUMIFS(СВЦЭМ!$K$40:$K$783,СВЦЭМ!$A$40:$A$783,$A412,СВЦЭМ!$B$39:$B$782,H$402)+'СЕТ СН'!$F$16</f>
        <v>0</v>
      </c>
      <c r="I412" s="36">
        <f ca="1">SUMIFS(СВЦЭМ!$K$40:$K$783,СВЦЭМ!$A$40:$A$783,$A412,СВЦЭМ!$B$39:$B$782,I$402)+'СЕТ СН'!$F$16</f>
        <v>0</v>
      </c>
      <c r="J412" s="36">
        <f ca="1">SUMIFS(СВЦЭМ!$K$40:$K$783,СВЦЭМ!$A$40:$A$783,$A412,СВЦЭМ!$B$39:$B$782,J$402)+'СЕТ СН'!$F$16</f>
        <v>0</v>
      </c>
      <c r="K412" s="36">
        <f ca="1">SUMIFS(СВЦЭМ!$K$40:$K$783,СВЦЭМ!$A$40:$A$783,$A412,СВЦЭМ!$B$39:$B$782,K$402)+'СЕТ СН'!$F$16</f>
        <v>0</v>
      </c>
      <c r="L412" s="36">
        <f ca="1">SUMIFS(СВЦЭМ!$K$40:$K$783,СВЦЭМ!$A$40:$A$783,$A412,СВЦЭМ!$B$39:$B$782,L$402)+'СЕТ СН'!$F$16</f>
        <v>0</v>
      </c>
      <c r="M412" s="36">
        <f ca="1">SUMIFS(СВЦЭМ!$K$40:$K$783,СВЦЭМ!$A$40:$A$783,$A412,СВЦЭМ!$B$39:$B$782,M$402)+'СЕТ СН'!$F$16</f>
        <v>0</v>
      </c>
      <c r="N412" s="36">
        <f ca="1">SUMIFS(СВЦЭМ!$K$40:$K$783,СВЦЭМ!$A$40:$A$783,$A412,СВЦЭМ!$B$39:$B$782,N$402)+'СЕТ СН'!$F$16</f>
        <v>0</v>
      </c>
      <c r="O412" s="36">
        <f ca="1">SUMIFS(СВЦЭМ!$K$40:$K$783,СВЦЭМ!$A$40:$A$783,$A412,СВЦЭМ!$B$39:$B$782,O$402)+'СЕТ СН'!$F$16</f>
        <v>0</v>
      </c>
      <c r="P412" s="36">
        <f ca="1">SUMIFS(СВЦЭМ!$K$40:$K$783,СВЦЭМ!$A$40:$A$783,$A412,СВЦЭМ!$B$39:$B$782,P$402)+'СЕТ СН'!$F$16</f>
        <v>0</v>
      </c>
      <c r="Q412" s="36">
        <f ca="1">SUMIFS(СВЦЭМ!$K$40:$K$783,СВЦЭМ!$A$40:$A$783,$A412,СВЦЭМ!$B$39:$B$782,Q$402)+'СЕТ СН'!$F$16</f>
        <v>0</v>
      </c>
      <c r="R412" s="36">
        <f ca="1">SUMIFS(СВЦЭМ!$K$40:$K$783,СВЦЭМ!$A$40:$A$783,$A412,СВЦЭМ!$B$39:$B$782,R$402)+'СЕТ СН'!$F$16</f>
        <v>0</v>
      </c>
      <c r="S412" s="36">
        <f ca="1">SUMIFS(СВЦЭМ!$K$40:$K$783,СВЦЭМ!$A$40:$A$783,$A412,СВЦЭМ!$B$39:$B$782,S$402)+'СЕТ СН'!$F$16</f>
        <v>0</v>
      </c>
      <c r="T412" s="36">
        <f ca="1">SUMIFS(СВЦЭМ!$K$40:$K$783,СВЦЭМ!$A$40:$A$783,$A412,СВЦЭМ!$B$39:$B$782,T$402)+'СЕТ СН'!$F$16</f>
        <v>0</v>
      </c>
      <c r="U412" s="36">
        <f ca="1">SUMIFS(СВЦЭМ!$K$40:$K$783,СВЦЭМ!$A$40:$A$783,$A412,СВЦЭМ!$B$39:$B$782,U$402)+'СЕТ СН'!$F$16</f>
        <v>0</v>
      </c>
      <c r="V412" s="36">
        <f ca="1">SUMIFS(СВЦЭМ!$K$40:$K$783,СВЦЭМ!$A$40:$A$783,$A412,СВЦЭМ!$B$39:$B$782,V$402)+'СЕТ СН'!$F$16</f>
        <v>0</v>
      </c>
      <c r="W412" s="36">
        <f ca="1">SUMIFS(СВЦЭМ!$K$40:$K$783,СВЦЭМ!$A$40:$A$783,$A412,СВЦЭМ!$B$39:$B$782,W$402)+'СЕТ СН'!$F$16</f>
        <v>0</v>
      </c>
      <c r="X412" s="36">
        <f ca="1">SUMIFS(СВЦЭМ!$K$40:$K$783,СВЦЭМ!$A$40:$A$783,$A412,СВЦЭМ!$B$39:$B$782,X$402)+'СЕТ СН'!$F$16</f>
        <v>0</v>
      </c>
      <c r="Y412" s="36">
        <f ca="1">SUMIFS(СВЦЭМ!$K$40:$K$783,СВЦЭМ!$A$40:$A$783,$A412,СВЦЭМ!$B$39:$B$782,Y$402)+'СЕТ СН'!$F$16</f>
        <v>0</v>
      </c>
    </row>
    <row r="413" spans="1:27" ht="15.75" hidden="1" x14ac:dyDescent="0.2">
      <c r="A413" s="35">
        <f t="shared" si="11"/>
        <v>44845</v>
      </c>
      <c r="B413" s="36">
        <f ca="1">SUMIFS(СВЦЭМ!$K$40:$K$783,СВЦЭМ!$A$40:$A$783,$A413,СВЦЭМ!$B$39:$B$782,B$402)+'СЕТ СН'!$F$16</f>
        <v>0</v>
      </c>
      <c r="C413" s="36">
        <f ca="1">SUMIFS(СВЦЭМ!$K$40:$K$783,СВЦЭМ!$A$40:$A$783,$A413,СВЦЭМ!$B$39:$B$782,C$402)+'СЕТ СН'!$F$16</f>
        <v>0</v>
      </c>
      <c r="D413" s="36">
        <f ca="1">SUMIFS(СВЦЭМ!$K$40:$K$783,СВЦЭМ!$A$40:$A$783,$A413,СВЦЭМ!$B$39:$B$782,D$402)+'СЕТ СН'!$F$16</f>
        <v>0</v>
      </c>
      <c r="E413" s="36">
        <f ca="1">SUMIFS(СВЦЭМ!$K$40:$K$783,СВЦЭМ!$A$40:$A$783,$A413,СВЦЭМ!$B$39:$B$782,E$402)+'СЕТ СН'!$F$16</f>
        <v>0</v>
      </c>
      <c r="F413" s="36">
        <f ca="1">SUMIFS(СВЦЭМ!$K$40:$K$783,СВЦЭМ!$A$40:$A$783,$A413,СВЦЭМ!$B$39:$B$782,F$402)+'СЕТ СН'!$F$16</f>
        <v>0</v>
      </c>
      <c r="G413" s="36">
        <f ca="1">SUMIFS(СВЦЭМ!$K$40:$K$783,СВЦЭМ!$A$40:$A$783,$A413,СВЦЭМ!$B$39:$B$782,G$402)+'СЕТ СН'!$F$16</f>
        <v>0</v>
      </c>
      <c r="H413" s="36">
        <f ca="1">SUMIFS(СВЦЭМ!$K$40:$K$783,СВЦЭМ!$A$40:$A$783,$A413,СВЦЭМ!$B$39:$B$782,H$402)+'СЕТ СН'!$F$16</f>
        <v>0</v>
      </c>
      <c r="I413" s="36">
        <f ca="1">SUMIFS(СВЦЭМ!$K$40:$K$783,СВЦЭМ!$A$40:$A$783,$A413,СВЦЭМ!$B$39:$B$782,I$402)+'СЕТ СН'!$F$16</f>
        <v>0</v>
      </c>
      <c r="J413" s="36">
        <f ca="1">SUMIFS(СВЦЭМ!$K$40:$K$783,СВЦЭМ!$A$40:$A$783,$A413,СВЦЭМ!$B$39:$B$782,J$402)+'СЕТ СН'!$F$16</f>
        <v>0</v>
      </c>
      <c r="K413" s="36">
        <f ca="1">SUMIFS(СВЦЭМ!$K$40:$K$783,СВЦЭМ!$A$40:$A$783,$A413,СВЦЭМ!$B$39:$B$782,K$402)+'СЕТ СН'!$F$16</f>
        <v>0</v>
      </c>
      <c r="L413" s="36">
        <f ca="1">SUMIFS(СВЦЭМ!$K$40:$K$783,СВЦЭМ!$A$40:$A$783,$A413,СВЦЭМ!$B$39:$B$782,L$402)+'СЕТ СН'!$F$16</f>
        <v>0</v>
      </c>
      <c r="M413" s="36">
        <f ca="1">SUMIFS(СВЦЭМ!$K$40:$K$783,СВЦЭМ!$A$40:$A$783,$A413,СВЦЭМ!$B$39:$B$782,M$402)+'СЕТ СН'!$F$16</f>
        <v>0</v>
      </c>
      <c r="N413" s="36">
        <f ca="1">SUMIFS(СВЦЭМ!$K$40:$K$783,СВЦЭМ!$A$40:$A$783,$A413,СВЦЭМ!$B$39:$B$782,N$402)+'СЕТ СН'!$F$16</f>
        <v>0</v>
      </c>
      <c r="O413" s="36">
        <f ca="1">SUMIFS(СВЦЭМ!$K$40:$K$783,СВЦЭМ!$A$40:$A$783,$A413,СВЦЭМ!$B$39:$B$782,O$402)+'СЕТ СН'!$F$16</f>
        <v>0</v>
      </c>
      <c r="P413" s="36">
        <f ca="1">SUMIFS(СВЦЭМ!$K$40:$K$783,СВЦЭМ!$A$40:$A$783,$A413,СВЦЭМ!$B$39:$B$782,P$402)+'СЕТ СН'!$F$16</f>
        <v>0</v>
      </c>
      <c r="Q413" s="36">
        <f ca="1">SUMIFS(СВЦЭМ!$K$40:$K$783,СВЦЭМ!$A$40:$A$783,$A413,СВЦЭМ!$B$39:$B$782,Q$402)+'СЕТ СН'!$F$16</f>
        <v>0</v>
      </c>
      <c r="R413" s="36">
        <f ca="1">SUMIFS(СВЦЭМ!$K$40:$K$783,СВЦЭМ!$A$40:$A$783,$A413,СВЦЭМ!$B$39:$B$782,R$402)+'СЕТ СН'!$F$16</f>
        <v>0</v>
      </c>
      <c r="S413" s="36">
        <f ca="1">SUMIFS(СВЦЭМ!$K$40:$K$783,СВЦЭМ!$A$40:$A$783,$A413,СВЦЭМ!$B$39:$B$782,S$402)+'СЕТ СН'!$F$16</f>
        <v>0</v>
      </c>
      <c r="T413" s="36">
        <f ca="1">SUMIFS(СВЦЭМ!$K$40:$K$783,СВЦЭМ!$A$40:$A$783,$A413,СВЦЭМ!$B$39:$B$782,T$402)+'СЕТ СН'!$F$16</f>
        <v>0</v>
      </c>
      <c r="U413" s="36">
        <f ca="1">SUMIFS(СВЦЭМ!$K$40:$K$783,СВЦЭМ!$A$40:$A$783,$A413,СВЦЭМ!$B$39:$B$782,U$402)+'СЕТ СН'!$F$16</f>
        <v>0</v>
      </c>
      <c r="V413" s="36">
        <f ca="1">SUMIFS(СВЦЭМ!$K$40:$K$783,СВЦЭМ!$A$40:$A$783,$A413,СВЦЭМ!$B$39:$B$782,V$402)+'СЕТ СН'!$F$16</f>
        <v>0</v>
      </c>
      <c r="W413" s="36">
        <f ca="1">SUMIFS(СВЦЭМ!$K$40:$K$783,СВЦЭМ!$A$40:$A$783,$A413,СВЦЭМ!$B$39:$B$782,W$402)+'СЕТ СН'!$F$16</f>
        <v>0</v>
      </c>
      <c r="X413" s="36">
        <f ca="1">SUMIFS(СВЦЭМ!$K$40:$K$783,СВЦЭМ!$A$40:$A$783,$A413,СВЦЭМ!$B$39:$B$782,X$402)+'СЕТ СН'!$F$16</f>
        <v>0</v>
      </c>
      <c r="Y413" s="36">
        <f ca="1">SUMIFS(СВЦЭМ!$K$40:$K$783,СВЦЭМ!$A$40:$A$783,$A413,СВЦЭМ!$B$39:$B$782,Y$402)+'СЕТ СН'!$F$16</f>
        <v>0</v>
      </c>
    </row>
    <row r="414" spans="1:27" ht="15.75" hidden="1" x14ac:dyDescent="0.2">
      <c r="A414" s="35">
        <f t="shared" si="11"/>
        <v>44846</v>
      </c>
      <c r="B414" s="36">
        <f ca="1">SUMIFS(СВЦЭМ!$K$40:$K$783,СВЦЭМ!$A$40:$A$783,$A414,СВЦЭМ!$B$39:$B$782,B$402)+'СЕТ СН'!$F$16</f>
        <v>0</v>
      </c>
      <c r="C414" s="36">
        <f ca="1">SUMIFS(СВЦЭМ!$K$40:$K$783,СВЦЭМ!$A$40:$A$783,$A414,СВЦЭМ!$B$39:$B$782,C$402)+'СЕТ СН'!$F$16</f>
        <v>0</v>
      </c>
      <c r="D414" s="36">
        <f ca="1">SUMIFS(СВЦЭМ!$K$40:$K$783,СВЦЭМ!$A$40:$A$783,$A414,СВЦЭМ!$B$39:$B$782,D$402)+'СЕТ СН'!$F$16</f>
        <v>0</v>
      </c>
      <c r="E414" s="36">
        <f ca="1">SUMIFS(СВЦЭМ!$K$40:$K$783,СВЦЭМ!$A$40:$A$783,$A414,СВЦЭМ!$B$39:$B$782,E$402)+'СЕТ СН'!$F$16</f>
        <v>0</v>
      </c>
      <c r="F414" s="36">
        <f ca="1">SUMIFS(СВЦЭМ!$K$40:$K$783,СВЦЭМ!$A$40:$A$783,$A414,СВЦЭМ!$B$39:$B$782,F$402)+'СЕТ СН'!$F$16</f>
        <v>0</v>
      </c>
      <c r="G414" s="36">
        <f ca="1">SUMIFS(СВЦЭМ!$K$40:$K$783,СВЦЭМ!$A$40:$A$783,$A414,СВЦЭМ!$B$39:$B$782,G$402)+'СЕТ СН'!$F$16</f>
        <v>0</v>
      </c>
      <c r="H414" s="36">
        <f ca="1">SUMIFS(СВЦЭМ!$K$40:$K$783,СВЦЭМ!$A$40:$A$783,$A414,СВЦЭМ!$B$39:$B$782,H$402)+'СЕТ СН'!$F$16</f>
        <v>0</v>
      </c>
      <c r="I414" s="36">
        <f ca="1">SUMIFS(СВЦЭМ!$K$40:$K$783,СВЦЭМ!$A$40:$A$783,$A414,СВЦЭМ!$B$39:$B$782,I$402)+'СЕТ СН'!$F$16</f>
        <v>0</v>
      </c>
      <c r="J414" s="36">
        <f ca="1">SUMIFS(СВЦЭМ!$K$40:$K$783,СВЦЭМ!$A$40:$A$783,$A414,СВЦЭМ!$B$39:$B$782,J$402)+'СЕТ СН'!$F$16</f>
        <v>0</v>
      </c>
      <c r="K414" s="36">
        <f ca="1">SUMIFS(СВЦЭМ!$K$40:$K$783,СВЦЭМ!$A$40:$A$783,$A414,СВЦЭМ!$B$39:$B$782,K$402)+'СЕТ СН'!$F$16</f>
        <v>0</v>
      </c>
      <c r="L414" s="36">
        <f ca="1">SUMIFS(СВЦЭМ!$K$40:$K$783,СВЦЭМ!$A$40:$A$783,$A414,СВЦЭМ!$B$39:$B$782,L$402)+'СЕТ СН'!$F$16</f>
        <v>0</v>
      </c>
      <c r="M414" s="36">
        <f ca="1">SUMIFS(СВЦЭМ!$K$40:$K$783,СВЦЭМ!$A$40:$A$783,$A414,СВЦЭМ!$B$39:$B$782,M$402)+'СЕТ СН'!$F$16</f>
        <v>0</v>
      </c>
      <c r="N414" s="36">
        <f ca="1">SUMIFS(СВЦЭМ!$K$40:$K$783,СВЦЭМ!$A$40:$A$783,$A414,СВЦЭМ!$B$39:$B$782,N$402)+'СЕТ СН'!$F$16</f>
        <v>0</v>
      </c>
      <c r="O414" s="36">
        <f ca="1">SUMIFS(СВЦЭМ!$K$40:$K$783,СВЦЭМ!$A$40:$A$783,$A414,СВЦЭМ!$B$39:$B$782,O$402)+'СЕТ СН'!$F$16</f>
        <v>0</v>
      </c>
      <c r="P414" s="36">
        <f ca="1">SUMIFS(СВЦЭМ!$K$40:$K$783,СВЦЭМ!$A$40:$A$783,$A414,СВЦЭМ!$B$39:$B$782,P$402)+'СЕТ СН'!$F$16</f>
        <v>0</v>
      </c>
      <c r="Q414" s="36">
        <f ca="1">SUMIFS(СВЦЭМ!$K$40:$K$783,СВЦЭМ!$A$40:$A$783,$A414,СВЦЭМ!$B$39:$B$782,Q$402)+'СЕТ СН'!$F$16</f>
        <v>0</v>
      </c>
      <c r="R414" s="36">
        <f ca="1">SUMIFS(СВЦЭМ!$K$40:$K$783,СВЦЭМ!$A$40:$A$783,$A414,СВЦЭМ!$B$39:$B$782,R$402)+'СЕТ СН'!$F$16</f>
        <v>0</v>
      </c>
      <c r="S414" s="36">
        <f ca="1">SUMIFS(СВЦЭМ!$K$40:$K$783,СВЦЭМ!$A$40:$A$783,$A414,СВЦЭМ!$B$39:$B$782,S$402)+'СЕТ СН'!$F$16</f>
        <v>0</v>
      </c>
      <c r="T414" s="36">
        <f ca="1">SUMIFS(СВЦЭМ!$K$40:$K$783,СВЦЭМ!$A$40:$A$783,$A414,СВЦЭМ!$B$39:$B$782,T$402)+'СЕТ СН'!$F$16</f>
        <v>0</v>
      </c>
      <c r="U414" s="36">
        <f ca="1">SUMIFS(СВЦЭМ!$K$40:$K$783,СВЦЭМ!$A$40:$A$783,$A414,СВЦЭМ!$B$39:$B$782,U$402)+'СЕТ СН'!$F$16</f>
        <v>0</v>
      </c>
      <c r="V414" s="36">
        <f ca="1">SUMIFS(СВЦЭМ!$K$40:$K$783,СВЦЭМ!$A$40:$A$783,$A414,СВЦЭМ!$B$39:$B$782,V$402)+'СЕТ СН'!$F$16</f>
        <v>0</v>
      </c>
      <c r="W414" s="36">
        <f ca="1">SUMIFS(СВЦЭМ!$K$40:$K$783,СВЦЭМ!$A$40:$A$783,$A414,СВЦЭМ!$B$39:$B$782,W$402)+'СЕТ СН'!$F$16</f>
        <v>0</v>
      </c>
      <c r="X414" s="36">
        <f ca="1">SUMIFS(СВЦЭМ!$K$40:$K$783,СВЦЭМ!$A$40:$A$783,$A414,СВЦЭМ!$B$39:$B$782,X$402)+'СЕТ СН'!$F$16</f>
        <v>0</v>
      </c>
      <c r="Y414" s="36">
        <f ca="1">SUMIFS(СВЦЭМ!$K$40:$K$783,СВЦЭМ!$A$40:$A$783,$A414,СВЦЭМ!$B$39:$B$782,Y$402)+'СЕТ СН'!$F$16</f>
        <v>0</v>
      </c>
    </row>
    <row r="415" spans="1:27" ht="15.75" hidden="1" x14ac:dyDescent="0.2">
      <c r="A415" s="35">
        <f t="shared" si="11"/>
        <v>44847</v>
      </c>
      <c r="B415" s="36">
        <f ca="1">SUMIFS(СВЦЭМ!$K$40:$K$783,СВЦЭМ!$A$40:$A$783,$A415,СВЦЭМ!$B$39:$B$782,B$402)+'СЕТ СН'!$F$16</f>
        <v>0</v>
      </c>
      <c r="C415" s="36">
        <f ca="1">SUMIFS(СВЦЭМ!$K$40:$K$783,СВЦЭМ!$A$40:$A$783,$A415,СВЦЭМ!$B$39:$B$782,C$402)+'СЕТ СН'!$F$16</f>
        <v>0</v>
      </c>
      <c r="D415" s="36">
        <f ca="1">SUMIFS(СВЦЭМ!$K$40:$K$783,СВЦЭМ!$A$40:$A$783,$A415,СВЦЭМ!$B$39:$B$782,D$402)+'СЕТ СН'!$F$16</f>
        <v>0</v>
      </c>
      <c r="E415" s="36">
        <f ca="1">SUMIFS(СВЦЭМ!$K$40:$K$783,СВЦЭМ!$A$40:$A$783,$A415,СВЦЭМ!$B$39:$B$782,E$402)+'СЕТ СН'!$F$16</f>
        <v>0</v>
      </c>
      <c r="F415" s="36">
        <f ca="1">SUMIFS(СВЦЭМ!$K$40:$K$783,СВЦЭМ!$A$40:$A$783,$A415,СВЦЭМ!$B$39:$B$782,F$402)+'СЕТ СН'!$F$16</f>
        <v>0</v>
      </c>
      <c r="G415" s="36">
        <f ca="1">SUMIFS(СВЦЭМ!$K$40:$K$783,СВЦЭМ!$A$40:$A$783,$A415,СВЦЭМ!$B$39:$B$782,G$402)+'СЕТ СН'!$F$16</f>
        <v>0</v>
      </c>
      <c r="H415" s="36">
        <f ca="1">SUMIFS(СВЦЭМ!$K$40:$K$783,СВЦЭМ!$A$40:$A$783,$A415,СВЦЭМ!$B$39:$B$782,H$402)+'СЕТ СН'!$F$16</f>
        <v>0</v>
      </c>
      <c r="I415" s="36">
        <f ca="1">SUMIFS(СВЦЭМ!$K$40:$K$783,СВЦЭМ!$A$40:$A$783,$A415,СВЦЭМ!$B$39:$B$782,I$402)+'СЕТ СН'!$F$16</f>
        <v>0</v>
      </c>
      <c r="J415" s="36">
        <f ca="1">SUMIFS(СВЦЭМ!$K$40:$K$783,СВЦЭМ!$A$40:$A$783,$A415,СВЦЭМ!$B$39:$B$782,J$402)+'СЕТ СН'!$F$16</f>
        <v>0</v>
      </c>
      <c r="K415" s="36">
        <f ca="1">SUMIFS(СВЦЭМ!$K$40:$K$783,СВЦЭМ!$A$40:$A$783,$A415,СВЦЭМ!$B$39:$B$782,K$402)+'СЕТ СН'!$F$16</f>
        <v>0</v>
      </c>
      <c r="L415" s="36">
        <f ca="1">SUMIFS(СВЦЭМ!$K$40:$K$783,СВЦЭМ!$A$40:$A$783,$A415,СВЦЭМ!$B$39:$B$782,L$402)+'СЕТ СН'!$F$16</f>
        <v>0</v>
      </c>
      <c r="M415" s="36">
        <f ca="1">SUMIFS(СВЦЭМ!$K$40:$K$783,СВЦЭМ!$A$40:$A$783,$A415,СВЦЭМ!$B$39:$B$782,M$402)+'СЕТ СН'!$F$16</f>
        <v>0</v>
      </c>
      <c r="N415" s="36">
        <f ca="1">SUMIFS(СВЦЭМ!$K$40:$K$783,СВЦЭМ!$A$40:$A$783,$A415,СВЦЭМ!$B$39:$B$782,N$402)+'СЕТ СН'!$F$16</f>
        <v>0</v>
      </c>
      <c r="O415" s="36">
        <f ca="1">SUMIFS(СВЦЭМ!$K$40:$K$783,СВЦЭМ!$A$40:$A$783,$A415,СВЦЭМ!$B$39:$B$782,O$402)+'СЕТ СН'!$F$16</f>
        <v>0</v>
      </c>
      <c r="P415" s="36">
        <f ca="1">SUMIFS(СВЦЭМ!$K$40:$K$783,СВЦЭМ!$A$40:$A$783,$A415,СВЦЭМ!$B$39:$B$782,P$402)+'СЕТ СН'!$F$16</f>
        <v>0</v>
      </c>
      <c r="Q415" s="36">
        <f ca="1">SUMIFS(СВЦЭМ!$K$40:$K$783,СВЦЭМ!$A$40:$A$783,$A415,СВЦЭМ!$B$39:$B$782,Q$402)+'СЕТ СН'!$F$16</f>
        <v>0</v>
      </c>
      <c r="R415" s="36">
        <f ca="1">SUMIFS(СВЦЭМ!$K$40:$K$783,СВЦЭМ!$A$40:$A$783,$A415,СВЦЭМ!$B$39:$B$782,R$402)+'СЕТ СН'!$F$16</f>
        <v>0</v>
      </c>
      <c r="S415" s="36">
        <f ca="1">SUMIFS(СВЦЭМ!$K$40:$K$783,СВЦЭМ!$A$40:$A$783,$A415,СВЦЭМ!$B$39:$B$782,S$402)+'СЕТ СН'!$F$16</f>
        <v>0</v>
      </c>
      <c r="T415" s="36">
        <f ca="1">SUMIFS(СВЦЭМ!$K$40:$K$783,СВЦЭМ!$A$40:$A$783,$A415,СВЦЭМ!$B$39:$B$782,T$402)+'СЕТ СН'!$F$16</f>
        <v>0</v>
      </c>
      <c r="U415" s="36">
        <f ca="1">SUMIFS(СВЦЭМ!$K$40:$K$783,СВЦЭМ!$A$40:$A$783,$A415,СВЦЭМ!$B$39:$B$782,U$402)+'СЕТ СН'!$F$16</f>
        <v>0</v>
      </c>
      <c r="V415" s="36">
        <f ca="1">SUMIFS(СВЦЭМ!$K$40:$K$783,СВЦЭМ!$A$40:$A$783,$A415,СВЦЭМ!$B$39:$B$782,V$402)+'СЕТ СН'!$F$16</f>
        <v>0</v>
      </c>
      <c r="W415" s="36">
        <f ca="1">SUMIFS(СВЦЭМ!$K$40:$K$783,СВЦЭМ!$A$40:$A$783,$A415,СВЦЭМ!$B$39:$B$782,W$402)+'СЕТ СН'!$F$16</f>
        <v>0</v>
      </c>
      <c r="X415" s="36">
        <f ca="1">SUMIFS(СВЦЭМ!$K$40:$K$783,СВЦЭМ!$A$40:$A$783,$A415,СВЦЭМ!$B$39:$B$782,X$402)+'СЕТ СН'!$F$16</f>
        <v>0</v>
      </c>
      <c r="Y415" s="36">
        <f ca="1">SUMIFS(СВЦЭМ!$K$40:$K$783,СВЦЭМ!$A$40:$A$783,$A415,СВЦЭМ!$B$39:$B$782,Y$402)+'СЕТ СН'!$F$16</f>
        <v>0</v>
      </c>
    </row>
    <row r="416" spans="1:27" ht="15.75" hidden="1" x14ac:dyDescent="0.2">
      <c r="A416" s="35">
        <f t="shared" si="11"/>
        <v>44848</v>
      </c>
      <c r="B416" s="36">
        <f ca="1">SUMIFS(СВЦЭМ!$K$40:$K$783,СВЦЭМ!$A$40:$A$783,$A416,СВЦЭМ!$B$39:$B$782,B$402)+'СЕТ СН'!$F$16</f>
        <v>0</v>
      </c>
      <c r="C416" s="36">
        <f ca="1">SUMIFS(СВЦЭМ!$K$40:$K$783,СВЦЭМ!$A$40:$A$783,$A416,СВЦЭМ!$B$39:$B$782,C$402)+'СЕТ СН'!$F$16</f>
        <v>0</v>
      </c>
      <c r="D416" s="36">
        <f ca="1">SUMIFS(СВЦЭМ!$K$40:$K$783,СВЦЭМ!$A$40:$A$783,$A416,СВЦЭМ!$B$39:$B$782,D$402)+'СЕТ СН'!$F$16</f>
        <v>0</v>
      </c>
      <c r="E416" s="36">
        <f ca="1">SUMIFS(СВЦЭМ!$K$40:$K$783,СВЦЭМ!$A$40:$A$783,$A416,СВЦЭМ!$B$39:$B$782,E$402)+'СЕТ СН'!$F$16</f>
        <v>0</v>
      </c>
      <c r="F416" s="36">
        <f ca="1">SUMIFS(СВЦЭМ!$K$40:$K$783,СВЦЭМ!$A$40:$A$783,$A416,СВЦЭМ!$B$39:$B$782,F$402)+'СЕТ СН'!$F$16</f>
        <v>0</v>
      </c>
      <c r="G416" s="36">
        <f ca="1">SUMIFS(СВЦЭМ!$K$40:$K$783,СВЦЭМ!$A$40:$A$783,$A416,СВЦЭМ!$B$39:$B$782,G$402)+'СЕТ СН'!$F$16</f>
        <v>0</v>
      </c>
      <c r="H416" s="36">
        <f ca="1">SUMIFS(СВЦЭМ!$K$40:$K$783,СВЦЭМ!$A$40:$A$783,$A416,СВЦЭМ!$B$39:$B$782,H$402)+'СЕТ СН'!$F$16</f>
        <v>0</v>
      </c>
      <c r="I416" s="36">
        <f ca="1">SUMIFS(СВЦЭМ!$K$40:$K$783,СВЦЭМ!$A$40:$A$783,$A416,СВЦЭМ!$B$39:$B$782,I$402)+'СЕТ СН'!$F$16</f>
        <v>0</v>
      </c>
      <c r="J416" s="36">
        <f ca="1">SUMIFS(СВЦЭМ!$K$40:$K$783,СВЦЭМ!$A$40:$A$783,$A416,СВЦЭМ!$B$39:$B$782,J$402)+'СЕТ СН'!$F$16</f>
        <v>0</v>
      </c>
      <c r="K416" s="36">
        <f ca="1">SUMIFS(СВЦЭМ!$K$40:$K$783,СВЦЭМ!$A$40:$A$783,$A416,СВЦЭМ!$B$39:$B$782,K$402)+'СЕТ СН'!$F$16</f>
        <v>0</v>
      </c>
      <c r="L416" s="36">
        <f ca="1">SUMIFS(СВЦЭМ!$K$40:$K$783,СВЦЭМ!$A$40:$A$783,$A416,СВЦЭМ!$B$39:$B$782,L$402)+'СЕТ СН'!$F$16</f>
        <v>0</v>
      </c>
      <c r="M416" s="36">
        <f ca="1">SUMIFS(СВЦЭМ!$K$40:$K$783,СВЦЭМ!$A$40:$A$783,$A416,СВЦЭМ!$B$39:$B$782,M$402)+'СЕТ СН'!$F$16</f>
        <v>0</v>
      </c>
      <c r="N416" s="36">
        <f ca="1">SUMIFS(СВЦЭМ!$K$40:$K$783,СВЦЭМ!$A$40:$A$783,$A416,СВЦЭМ!$B$39:$B$782,N$402)+'СЕТ СН'!$F$16</f>
        <v>0</v>
      </c>
      <c r="O416" s="36">
        <f ca="1">SUMIFS(СВЦЭМ!$K$40:$K$783,СВЦЭМ!$A$40:$A$783,$A416,СВЦЭМ!$B$39:$B$782,O$402)+'СЕТ СН'!$F$16</f>
        <v>0</v>
      </c>
      <c r="P416" s="36">
        <f ca="1">SUMIFS(СВЦЭМ!$K$40:$K$783,СВЦЭМ!$A$40:$A$783,$A416,СВЦЭМ!$B$39:$B$782,P$402)+'СЕТ СН'!$F$16</f>
        <v>0</v>
      </c>
      <c r="Q416" s="36">
        <f ca="1">SUMIFS(СВЦЭМ!$K$40:$K$783,СВЦЭМ!$A$40:$A$783,$A416,СВЦЭМ!$B$39:$B$782,Q$402)+'СЕТ СН'!$F$16</f>
        <v>0</v>
      </c>
      <c r="R416" s="36">
        <f ca="1">SUMIFS(СВЦЭМ!$K$40:$K$783,СВЦЭМ!$A$40:$A$783,$A416,СВЦЭМ!$B$39:$B$782,R$402)+'СЕТ СН'!$F$16</f>
        <v>0</v>
      </c>
      <c r="S416" s="36">
        <f ca="1">SUMIFS(СВЦЭМ!$K$40:$K$783,СВЦЭМ!$A$40:$A$783,$A416,СВЦЭМ!$B$39:$B$782,S$402)+'СЕТ СН'!$F$16</f>
        <v>0</v>
      </c>
      <c r="T416" s="36">
        <f ca="1">SUMIFS(СВЦЭМ!$K$40:$K$783,СВЦЭМ!$A$40:$A$783,$A416,СВЦЭМ!$B$39:$B$782,T$402)+'СЕТ СН'!$F$16</f>
        <v>0</v>
      </c>
      <c r="U416" s="36">
        <f ca="1">SUMIFS(СВЦЭМ!$K$40:$K$783,СВЦЭМ!$A$40:$A$783,$A416,СВЦЭМ!$B$39:$B$782,U$402)+'СЕТ СН'!$F$16</f>
        <v>0</v>
      </c>
      <c r="V416" s="36">
        <f ca="1">SUMIFS(СВЦЭМ!$K$40:$K$783,СВЦЭМ!$A$40:$A$783,$A416,СВЦЭМ!$B$39:$B$782,V$402)+'СЕТ СН'!$F$16</f>
        <v>0</v>
      </c>
      <c r="W416" s="36">
        <f ca="1">SUMIFS(СВЦЭМ!$K$40:$K$783,СВЦЭМ!$A$40:$A$783,$A416,СВЦЭМ!$B$39:$B$782,W$402)+'СЕТ СН'!$F$16</f>
        <v>0</v>
      </c>
      <c r="X416" s="36">
        <f ca="1">SUMIFS(СВЦЭМ!$K$40:$K$783,СВЦЭМ!$A$40:$A$783,$A416,СВЦЭМ!$B$39:$B$782,X$402)+'СЕТ СН'!$F$16</f>
        <v>0</v>
      </c>
      <c r="Y416" s="36">
        <f ca="1">SUMIFS(СВЦЭМ!$K$40:$K$783,СВЦЭМ!$A$40:$A$783,$A416,СВЦЭМ!$B$39:$B$782,Y$402)+'СЕТ СН'!$F$16</f>
        <v>0</v>
      </c>
    </row>
    <row r="417" spans="1:25" ht="15.75" hidden="1" x14ac:dyDescent="0.2">
      <c r="A417" s="35">
        <f t="shared" si="11"/>
        <v>44849</v>
      </c>
      <c r="B417" s="36">
        <f ca="1">SUMIFS(СВЦЭМ!$K$40:$K$783,СВЦЭМ!$A$40:$A$783,$A417,СВЦЭМ!$B$39:$B$782,B$402)+'СЕТ СН'!$F$16</f>
        <v>0</v>
      </c>
      <c r="C417" s="36">
        <f ca="1">SUMIFS(СВЦЭМ!$K$40:$K$783,СВЦЭМ!$A$40:$A$783,$A417,СВЦЭМ!$B$39:$B$782,C$402)+'СЕТ СН'!$F$16</f>
        <v>0</v>
      </c>
      <c r="D417" s="36">
        <f ca="1">SUMIFS(СВЦЭМ!$K$40:$K$783,СВЦЭМ!$A$40:$A$783,$A417,СВЦЭМ!$B$39:$B$782,D$402)+'СЕТ СН'!$F$16</f>
        <v>0</v>
      </c>
      <c r="E417" s="36">
        <f ca="1">SUMIFS(СВЦЭМ!$K$40:$K$783,СВЦЭМ!$A$40:$A$783,$A417,СВЦЭМ!$B$39:$B$782,E$402)+'СЕТ СН'!$F$16</f>
        <v>0</v>
      </c>
      <c r="F417" s="36">
        <f ca="1">SUMIFS(СВЦЭМ!$K$40:$K$783,СВЦЭМ!$A$40:$A$783,$A417,СВЦЭМ!$B$39:$B$782,F$402)+'СЕТ СН'!$F$16</f>
        <v>0</v>
      </c>
      <c r="G417" s="36">
        <f ca="1">SUMIFS(СВЦЭМ!$K$40:$K$783,СВЦЭМ!$A$40:$A$783,$A417,СВЦЭМ!$B$39:$B$782,G$402)+'СЕТ СН'!$F$16</f>
        <v>0</v>
      </c>
      <c r="H417" s="36">
        <f ca="1">SUMIFS(СВЦЭМ!$K$40:$K$783,СВЦЭМ!$A$40:$A$783,$A417,СВЦЭМ!$B$39:$B$782,H$402)+'СЕТ СН'!$F$16</f>
        <v>0</v>
      </c>
      <c r="I417" s="36">
        <f ca="1">SUMIFS(СВЦЭМ!$K$40:$K$783,СВЦЭМ!$A$40:$A$783,$A417,СВЦЭМ!$B$39:$B$782,I$402)+'СЕТ СН'!$F$16</f>
        <v>0</v>
      </c>
      <c r="J417" s="36">
        <f ca="1">SUMIFS(СВЦЭМ!$K$40:$K$783,СВЦЭМ!$A$40:$A$783,$A417,СВЦЭМ!$B$39:$B$782,J$402)+'СЕТ СН'!$F$16</f>
        <v>0</v>
      </c>
      <c r="K417" s="36">
        <f ca="1">SUMIFS(СВЦЭМ!$K$40:$K$783,СВЦЭМ!$A$40:$A$783,$A417,СВЦЭМ!$B$39:$B$782,K$402)+'СЕТ СН'!$F$16</f>
        <v>0</v>
      </c>
      <c r="L417" s="36">
        <f ca="1">SUMIFS(СВЦЭМ!$K$40:$K$783,СВЦЭМ!$A$40:$A$783,$A417,СВЦЭМ!$B$39:$B$782,L$402)+'СЕТ СН'!$F$16</f>
        <v>0</v>
      </c>
      <c r="M417" s="36">
        <f ca="1">SUMIFS(СВЦЭМ!$K$40:$K$783,СВЦЭМ!$A$40:$A$783,$A417,СВЦЭМ!$B$39:$B$782,M$402)+'СЕТ СН'!$F$16</f>
        <v>0</v>
      </c>
      <c r="N417" s="36">
        <f ca="1">SUMIFS(СВЦЭМ!$K$40:$K$783,СВЦЭМ!$A$40:$A$783,$A417,СВЦЭМ!$B$39:$B$782,N$402)+'СЕТ СН'!$F$16</f>
        <v>0</v>
      </c>
      <c r="O417" s="36">
        <f ca="1">SUMIFS(СВЦЭМ!$K$40:$K$783,СВЦЭМ!$A$40:$A$783,$A417,СВЦЭМ!$B$39:$B$782,O$402)+'СЕТ СН'!$F$16</f>
        <v>0</v>
      </c>
      <c r="P417" s="36">
        <f ca="1">SUMIFS(СВЦЭМ!$K$40:$K$783,СВЦЭМ!$A$40:$A$783,$A417,СВЦЭМ!$B$39:$B$782,P$402)+'СЕТ СН'!$F$16</f>
        <v>0</v>
      </c>
      <c r="Q417" s="36">
        <f ca="1">SUMIFS(СВЦЭМ!$K$40:$K$783,СВЦЭМ!$A$40:$A$783,$A417,СВЦЭМ!$B$39:$B$782,Q$402)+'СЕТ СН'!$F$16</f>
        <v>0</v>
      </c>
      <c r="R417" s="36">
        <f ca="1">SUMIFS(СВЦЭМ!$K$40:$K$783,СВЦЭМ!$A$40:$A$783,$A417,СВЦЭМ!$B$39:$B$782,R$402)+'СЕТ СН'!$F$16</f>
        <v>0</v>
      </c>
      <c r="S417" s="36">
        <f ca="1">SUMIFS(СВЦЭМ!$K$40:$K$783,СВЦЭМ!$A$40:$A$783,$A417,СВЦЭМ!$B$39:$B$782,S$402)+'СЕТ СН'!$F$16</f>
        <v>0</v>
      </c>
      <c r="T417" s="36">
        <f ca="1">SUMIFS(СВЦЭМ!$K$40:$K$783,СВЦЭМ!$A$40:$A$783,$A417,СВЦЭМ!$B$39:$B$782,T$402)+'СЕТ СН'!$F$16</f>
        <v>0</v>
      </c>
      <c r="U417" s="36">
        <f ca="1">SUMIFS(СВЦЭМ!$K$40:$K$783,СВЦЭМ!$A$40:$A$783,$A417,СВЦЭМ!$B$39:$B$782,U$402)+'СЕТ СН'!$F$16</f>
        <v>0</v>
      </c>
      <c r="V417" s="36">
        <f ca="1">SUMIFS(СВЦЭМ!$K$40:$K$783,СВЦЭМ!$A$40:$A$783,$A417,СВЦЭМ!$B$39:$B$782,V$402)+'СЕТ СН'!$F$16</f>
        <v>0</v>
      </c>
      <c r="W417" s="36">
        <f ca="1">SUMIFS(СВЦЭМ!$K$40:$K$783,СВЦЭМ!$A$40:$A$783,$A417,СВЦЭМ!$B$39:$B$782,W$402)+'СЕТ СН'!$F$16</f>
        <v>0</v>
      </c>
      <c r="X417" s="36">
        <f ca="1">SUMIFS(СВЦЭМ!$K$40:$K$783,СВЦЭМ!$A$40:$A$783,$A417,СВЦЭМ!$B$39:$B$782,X$402)+'СЕТ СН'!$F$16</f>
        <v>0</v>
      </c>
      <c r="Y417" s="36">
        <f ca="1">SUMIFS(СВЦЭМ!$K$40:$K$783,СВЦЭМ!$A$40:$A$783,$A417,СВЦЭМ!$B$39:$B$782,Y$402)+'СЕТ СН'!$F$16</f>
        <v>0</v>
      </c>
    </row>
    <row r="418" spans="1:25" ht="15.75" hidden="1" x14ac:dyDescent="0.2">
      <c r="A418" s="35">
        <f t="shared" si="11"/>
        <v>44850</v>
      </c>
      <c r="B418" s="36">
        <f ca="1">SUMIFS(СВЦЭМ!$K$40:$K$783,СВЦЭМ!$A$40:$A$783,$A418,СВЦЭМ!$B$39:$B$782,B$402)+'СЕТ СН'!$F$16</f>
        <v>0</v>
      </c>
      <c r="C418" s="36">
        <f ca="1">SUMIFS(СВЦЭМ!$K$40:$K$783,СВЦЭМ!$A$40:$A$783,$A418,СВЦЭМ!$B$39:$B$782,C$402)+'СЕТ СН'!$F$16</f>
        <v>0</v>
      </c>
      <c r="D418" s="36">
        <f ca="1">SUMIFS(СВЦЭМ!$K$40:$K$783,СВЦЭМ!$A$40:$A$783,$A418,СВЦЭМ!$B$39:$B$782,D$402)+'СЕТ СН'!$F$16</f>
        <v>0</v>
      </c>
      <c r="E418" s="36">
        <f ca="1">SUMIFS(СВЦЭМ!$K$40:$K$783,СВЦЭМ!$A$40:$A$783,$A418,СВЦЭМ!$B$39:$B$782,E$402)+'СЕТ СН'!$F$16</f>
        <v>0</v>
      </c>
      <c r="F418" s="36">
        <f ca="1">SUMIFS(СВЦЭМ!$K$40:$K$783,СВЦЭМ!$A$40:$A$783,$A418,СВЦЭМ!$B$39:$B$782,F$402)+'СЕТ СН'!$F$16</f>
        <v>0</v>
      </c>
      <c r="G418" s="36">
        <f ca="1">SUMIFS(СВЦЭМ!$K$40:$K$783,СВЦЭМ!$A$40:$A$783,$A418,СВЦЭМ!$B$39:$B$782,G$402)+'СЕТ СН'!$F$16</f>
        <v>0</v>
      </c>
      <c r="H418" s="36">
        <f ca="1">SUMIFS(СВЦЭМ!$K$40:$K$783,СВЦЭМ!$A$40:$A$783,$A418,СВЦЭМ!$B$39:$B$782,H$402)+'СЕТ СН'!$F$16</f>
        <v>0</v>
      </c>
      <c r="I418" s="36">
        <f ca="1">SUMIFS(СВЦЭМ!$K$40:$K$783,СВЦЭМ!$A$40:$A$783,$A418,СВЦЭМ!$B$39:$B$782,I$402)+'СЕТ СН'!$F$16</f>
        <v>0</v>
      </c>
      <c r="J418" s="36">
        <f ca="1">SUMIFS(СВЦЭМ!$K$40:$K$783,СВЦЭМ!$A$40:$A$783,$A418,СВЦЭМ!$B$39:$B$782,J$402)+'СЕТ СН'!$F$16</f>
        <v>0</v>
      </c>
      <c r="K418" s="36">
        <f ca="1">SUMIFS(СВЦЭМ!$K$40:$K$783,СВЦЭМ!$A$40:$A$783,$A418,СВЦЭМ!$B$39:$B$782,K$402)+'СЕТ СН'!$F$16</f>
        <v>0</v>
      </c>
      <c r="L418" s="36">
        <f ca="1">SUMIFS(СВЦЭМ!$K$40:$K$783,СВЦЭМ!$A$40:$A$783,$A418,СВЦЭМ!$B$39:$B$782,L$402)+'СЕТ СН'!$F$16</f>
        <v>0</v>
      </c>
      <c r="M418" s="36">
        <f ca="1">SUMIFS(СВЦЭМ!$K$40:$K$783,СВЦЭМ!$A$40:$A$783,$A418,СВЦЭМ!$B$39:$B$782,M$402)+'СЕТ СН'!$F$16</f>
        <v>0</v>
      </c>
      <c r="N418" s="36">
        <f ca="1">SUMIFS(СВЦЭМ!$K$40:$K$783,СВЦЭМ!$A$40:$A$783,$A418,СВЦЭМ!$B$39:$B$782,N$402)+'СЕТ СН'!$F$16</f>
        <v>0</v>
      </c>
      <c r="O418" s="36">
        <f ca="1">SUMIFS(СВЦЭМ!$K$40:$K$783,СВЦЭМ!$A$40:$A$783,$A418,СВЦЭМ!$B$39:$B$782,O$402)+'СЕТ СН'!$F$16</f>
        <v>0</v>
      </c>
      <c r="P418" s="36">
        <f ca="1">SUMIFS(СВЦЭМ!$K$40:$K$783,СВЦЭМ!$A$40:$A$783,$A418,СВЦЭМ!$B$39:$B$782,P$402)+'СЕТ СН'!$F$16</f>
        <v>0</v>
      </c>
      <c r="Q418" s="36">
        <f ca="1">SUMIFS(СВЦЭМ!$K$40:$K$783,СВЦЭМ!$A$40:$A$783,$A418,СВЦЭМ!$B$39:$B$782,Q$402)+'СЕТ СН'!$F$16</f>
        <v>0</v>
      </c>
      <c r="R418" s="36">
        <f ca="1">SUMIFS(СВЦЭМ!$K$40:$K$783,СВЦЭМ!$A$40:$A$783,$A418,СВЦЭМ!$B$39:$B$782,R$402)+'СЕТ СН'!$F$16</f>
        <v>0</v>
      </c>
      <c r="S418" s="36">
        <f ca="1">SUMIFS(СВЦЭМ!$K$40:$K$783,СВЦЭМ!$A$40:$A$783,$A418,СВЦЭМ!$B$39:$B$782,S$402)+'СЕТ СН'!$F$16</f>
        <v>0</v>
      </c>
      <c r="T418" s="36">
        <f ca="1">SUMIFS(СВЦЭМ!$K$40:$K$783,СВЦЭМ!$A$40:$A$783,$A418,СВЦЭМ!$B$39:$B$782,T$402)+'СЕТ СН'!$F$16</f>
        <v>0</v>
      </c>
      <c r="U418" s="36">
        <f ca="1">SUMIFS(СВЦЭМ!$K$40:$K$783,СВЦЭМ!$A$40:$A$783,$A418,СВЦЭМ!$B$39:$B$782,U$402)+'СЕТ СН'!$F$16</f>
        <v>0</v>
      </c>
      <c r="V418" s="36">
        <f ca="1">SUMIFS(СВЦЭМ!$K$40:$K$783,СВЦЭМ!$A$40:$A$783,$A418,СВЦЭМ!$B$39:$B$782,V$402)+'СЕТ СН'!$F$16</f>
        <v>0</v>
      </c>
      <c r="W418" s="36">
        <f ca="1">SUMIFS(СВЦЭМ!$K$40:$K$783,СВЦЭМ!$A$40:$A$783,$A418,СВЦЭМ!$B$39:$B$782,W$402)+'СЕТ СН'!$F$16</f>
        <v>0</v>
      </c>
      <c r="X418" s="36">
        <f ca="1">SUMIFS(СВЦЭМ!$K$40:$K$783,СВЦЭМ!$A$40:$A$783,$A418,СВЦЭМ!$B$39:$B$782,X$402)+'СЕТ СН'!$F$16</f>
        <v>0</v>
      </c>
      <c r="Y418" s="36">
        <f ca="1">SUMIFS(СВЦЭМ!$K$40:$K$783,СВЦЭМ!$A$40:$A$783,$A418,СВЦЭМ!$B$39:$B$782,Y$402)+'СЕТ СН'!$F$16</f>
        <v>0</v>
      </c>
    </row>
    <row r="419" spans="1:25" ht="15.75" hidden="1" x14ac:dyDescent="0.2">
      <c r="A419" s="35">
        <f t="shared" si="11"/>
        <v>44851</v>
      </c>
      <c r="B419" s="36">
        <f ca="1">SUMIFS(СВЦЭМ!$K$40:$K$783,СВЦЭМ!$A$40:$A$783,$A419,СВЦЭМ!$B$39:$B$782,B$402)+'СЕТ СН'!$F$16</f>
        <v>0</v>
      </c>
      <c r="C419" s="36">
        <f ca="1">SUMIFS(СВЦЭМ!$K$40:$K$783,СВЦЭМ!$A$40:$A$783,$A419,СВЦЭМ!$B$39:$B$782,C$402)+'СЕТ СН'!$F$16</f>
        <v>0</v>
      </c>
      <c r="D419" s="36">
        <f ca="1">SUMIFS(СВЦЭМ!$K$40:$K$783,СВЦЭМ!$A$40:$A$783,$A419,СВЦЭМ!$B$39:$B$782,D$402)+'СЕТ СН'!$F$16</f>
        <v>0</v>
      </c>
      <c r="E419" s="36">
        <f ca="1">SUMIFS(СВЦЭМ!$K$40:$K$783,СВЦЭМ!$A$40:$A$783,$A419,СВЦЭМ!$B$39:$B$782,E$402)+'СЕТ СН'!$F$16</f>
        <v>0</v>
      </c>
      <c r="F419" s="36">
        <f ca="1">SUMIFS(СВЦЭМ!$K$40:$K$783,СВЦЭМ!$A$40:$A$783,$A419,СВЦЭМ!$B$39:$B$782,F$402)+'СЕТ СН'!$F$16</f>
        <v>0</v>
      </c>
      <c r="G419" s="36">
        <f ca="1">SUMIFS(СВЦЭМ!$K$40:$K$783,СВЦЭМ!$A$40:$A$783,$A419,СВЦЭМ!$B$39:$B$782,G$402)+'СЕТ СН'!$F$16</f>
        <v>0</v>
      </c>
      <c r="H419" s="36">
        <f ca="1">SUMIFS(СВЦЭМ!$K$40:$K$783,СВЦЭМ!$A$40:$A$783,$A419,СВЦЭМ!$B$39:$B$782,H$402)+'СЕТ СН'!$F$16</f>
        <v>0</v>
      </c>
      <c r="I419" s="36">
        <f ca="1">SUMIFS(СВЦЭМ!$K$40:$K$783,СВЦЭМ!$A$40:$A$783,$A419,СВЦЭМ!$B$39:$B$782,I$402)+'СЕТ СН'!$F$16</f>
        <v>0</v>
      </c>
      <c r="J419" s="36">
        <f ca="1">SUMIFS(СВЦЭМ!$K$40:$K$783,СВЦЭМ!$A$40:$A$783,$A419,СВЦЭМ!$B$39:$B$782,J$402)+'СЕТ СН'!$F$16</f>
        <v>0</v>
      </c>
      <c r="K419" s="36">
        <f ca="1">SUMIFS(СВЦЭМ!$K$40:$K$783,СВЦЭМ!$A$40:$A$783,$A419,СВЦЭМ!$B$39:$B$782,K$402)+'СЕТ СН'!$F$16</f>
        <v>0</v>
      </c>
      <c r="L419" s="36">
        <f ca="1">SUMIFS(СВЦЭМ!$K$40:$K$783,СВЦЭМ!$A$40:$A$783,$A419,СВЦЭМ!$B$39:$B$782,L$402)+'СЕТ СН'!$F$16</f>
        <v>0</v>
      </c>
      <c r="M419" s="36">
        <f ca="1">SUMIFS(СВЦЭМ!$K$40:$K$783,СВЦЭМ!$A$40:$A$783,$A419,СВЦЭМ!$B$39:$B$782,M$402)+'СЕТ СН'!$F$16</f>
        <v>0</v>
      </c>
      <c r="N419" s="36">
        <f ca="1">SUMIFS(СВЦЭМ!$K$40:$K$783,СВЦЭМ!$A$40:$A$783,$A419,СВЦЭМ!$B$39:$B$782,N$402)+'СЕТ СН'!$F$16</f>
        <v>0</v>
      </c>
      <c r="O419" s="36">
        <f ca="1">SUMIFS(СВЦЭМ!$K$40:$K$783,СВЦЭМ!$A$40:$A$783,$A419,СВЦЭМ!$B$39:$B$782,O$402)+'СЕТ СН'!$F$16</f>
        <v>0</v>
      </c>
      <c r="P419" s="36">
        <f ca="1">SUMIFS(СВЦЭМ!$K$40:$K$783,СВЦЭМ!$A$40:$A$783,$A419,СВЦЭМ!$B$39:$B$782,P$402)+'СЕТ СН'!$F$16</f>
        <v>0</v>
      </c>
      <c r="Q419" s="36">
        <f ca="1">SUMIFS(СВЦЭМ!$K$40:$K$783,СВЦЭМ!$A$40:$A$783,$A419,СВЦЭМ!$B$39:$B$782,Q$402)+'СЕТ СН'!$F$16</f>
        <v>0</v>
      </c>
      <c r="R419" s="36">
        <f ca="1">SUMIFS(СВЦЭМ!$K$40:$K$783,СВЦЭМ!$A$40:$A$783,$A419,СВЦЭМ!$B$39:$B$782,R$402)+'СЕТ СН'!$F$16</f>
        <v>0</v>
      </c>
      <c r="S419" s="36">
        <f ca="1">SUMIFS(СВЦЭМ!$K$40:$K$783,СВЦЭМ!$A$40:$A$783,$A419,СВЦЭМ!$B$39:$B$782,S$402)+'СЕТ СН'!$F$16</f>
        <v>0</v>
      </c>
      <c r="T419" s="36">
        <f ca="1">SUMIFS(СВЦЭМ!$K$40:$K$783,СВЦЭМ!$A$40:$A$783,$A419,СВЦЭМ!$B$39:$B$782,T$402)+'СЕТ СН'!$F$16</f>
        <v>0</v>
      </c>
      <c r="U419" s="36">
        <f ca="1">SUMIFS(СВЦЭМ!$K$40:$K$783,СВЦЭМ!$A$40:$A$783,$A419,СВЦЭМ!$B$39:$B$782,U$402)+'СЕТ СН'!$F$16</f>
        <v>0</v>
      </c>
      <c r="V419" s="36">
        <f ca="1">SUMIFS(СВЦЭМ!$K$40:$K$783,СВЦЭМ!$A$40:$A$783,$A419,СВЦЭМ!$B$39:$B$782,V$402)+'СЕТ СН'!$F$16</f>
        <v>0</v>
      </c>
      <c r="W419" s="36">
        <f ca="1">SUMIFS(СВЦЭМ!$K$40:$K$783,СВЦЭМ!$A$40:$A$783,$A419,СВЦЭМ!$B$39:$B$782,W$402)+'СЕТ СН'!$F$16</f>
        <v>0</v>
      </c>
      <c r="X419" s="36">
        <f ca="1">SUMIFS(СВЦЭМ!$K$40:$K$783,СВЦЭМ!$A$40:$A$783,$A419,СВЦЭМ!$B$39:$B$782,X$402)+'СЕТ СН'!$F$16</f>
        <v>0</v>
      </c>
      <c r="Y419" s="36">
        <f ca="1">SUMIFS(СВЦЭМ!$K$40:$K$783,СВЦЭМ!$A$40:$A$783,$A419,СВЦЭМ!$B$39:$B$782,Y$402)+'СЕТ СН'!$F$16</f>
        <v>0</v>
      </c>
    </row>
    <row r="420" spans="1:25" ht="15.75" hidden="1" x14ac:dyDescent="0.2">
      <c r="A420" s="35">
        <f t="shared" si="11"/>
        <v>44852</v>
      </c>
      <c r="B420" s="36">
        <f ca="1">SUMIFS(СВЦЭМ!$K$40:$K$783,СВЦЭМ!$A$40:$A$783,$A420,СВЦЭМ!$B$39:$B$782,B$402)+'СЕТ СН'!$F$16</f>
        <v>0</v>
      </c>
      <c r="C420" s="36">
        <f ca="1">SUMIFS(СВЦЭМ!$K$40:$K$783,СВЦЭМ!$A$40:$A$783,$A420,СВЦЭМ!$B$39:$B$782,C$402)+'СЕТ СН'!$F$16</f>
        <v>0</v>
      </c>
      <c r="D420" s="36">
        <f ca="1">SUMIFS(СВЦЭМ!$K$40:$K$783,СВЦЭМ!$A$40:$A$783,$A420,СВЦЭМ!$B$39:$B$782,D$402)+'СЕТ СН'!$F$16</f>
        <v>0</v>
      </c>
      <c r="E420" s="36">
        <f ca="1">SUMIFS(СВЦЭМ!$K$40:$K$783,СВЦЭМ!$A$40:$A$783,$A420,СВЦЭМ!$B$39:$B$782,E$402)+'СЕТ СН'!$F$16</f>
        <v>0</v>
      </c>
      <c r="F420" s="36">
        <f ca="1">SUMIFS(СВЦЭМ!$K$40:$K$783,СВЦЭМ!$A$40:$A$783,$A420,СВЦЭМ!$B$39:$B$782,F$402)+'СЕТ СН'!$F$16</f>
        <v>0</v>
      </c>
      <c r="G420" s="36">
        <f ca="1">SUMIFS(СВЦЭМ!$K$40:$K$783,СВЦЭМ!$A$40:$A$783,$A420,СВЦЭМ!$B$39:$B$782,G$402)+'СЕТ СН'!$F$16</f>
        <v>0</v>
      </c>
      <c r="H420" s="36">
        <f ca="1">SUMIFS(СВЦЭМ!$K$40:$K$783,СВЦЭМ!$A$40:$A$783,$A420,СВЦЭМ!$B$39:$B$782,H$402)+'СЕТ СН'!$F$16</f>
        <v>0</v>
      </c>
      <c r="I420" s="36">
        <f ca="1">SUMIFS(СВЦЭМ!$K$40:$K$783,СВЦЭМ!$A$40:$A$783,$A420,СВЦЭМ!$B$39:$B$782,I$402)+'СЕТ СН'!$F$16</f>
        <v>0</v>
      </c>
      <c r="J420" s="36">
        <f ca="1">SUMIFS(СВЦЭМ!$K$40:$K$783,СВЦЭМ!$A$40:$A$783,$A420,СВЦЭМ!$B$39:$B$782,J$402)+'СЕТ СН'!$F$16</f>
        <v>0</v>
      </c>
      <c r="K420" s="36">
        <f ca="1">SUMIFS(СВЦЭМ!$K$40:$K$783,СВЦЭМ!$A$40:$A$783,$A420,СВЦЭМ!$B$39:$B$782,K$402)+'СЕТ СН'!$F$16</f>
        <v>0</v>
      </c>
      <c r="L420" s="36">
        <f ca="1">SUMIFS(СВЦЭМ!$K$40:$K$783,СВЦЭМ!$A$40:$A$783,$A420,СВЦЭМ!$B$39:$B$782,L$402)+'СЕТ СН'!$F$16</f>
        <v>0</v>
      </c>
      <c r="M420" s="36">
        <f ca="1">SUMIFS(СВЦЭМ!$K$40:$K$783,СВЦЭМ!$A$40:$A$783,$A420,СВЦЭМ!$B$39:$B$782,M$402)+'СЕТ СН'!$F$16</f>
        <v>0</v>
      </c>
      <c r="N420" s="36">
        <f ca="1">SUMIFS(СВЦЭМ!$K$40:$K$783,СВЦЭМ!$A$40:$A$783,$A420,СВЦЭМ!$B$39:$B$782,N$402)+'СЕТ СН'!$F$16</f>
        <v>0</v>
      </c>
      <c r="O420" s="36">
        <f ca="1">SUMIFS(СВЦЭМ!$K$40:$K$783,СВЦЭМ!$A$40:$A$783,$A420,СВЦЭМ!$B$39:$B$782,O$402)+'СЕТ СН'!$F$16</f>
        <v>0</v>
      </c>
      <c r="P420" s="36">
        <f ca="1">SUMIFS(СВЦЭМ!$K$40:$K$783,СВЦЭМ!$A$40:$A$783,$A420,СВЦЭМ!$B$39:$B$782,P$402)+'СЕТ СН'!$F$16</f>
        <v>0</v>
      </c>
      <c r="Q420" s="36">
        <f ca="1">SUMIFS(СВЦЭМ!$K$40:$K$783,СВЦЭМ!$A$40:$A$783,$A420,СВЦЭМ!$B$39:$B$782,Q$402)+'СЕТ СН'!$F$16</f>
        <v>0</v>
      </c>
      <c r="R420" s="36">
        <f ca="1">SUMIFS(СВЦЭМ!$K$40:$K$783,СВЦЭМ!$A$40:$A$783,$A420,СВЦЭМ!$B$39:$B$782,R$402)+'СЕТ СН'!$F$16</f>
        <v>0</v>
      </c>
      <c r="S420" s="36">
        <f ca="1">SUMIFS(СВЦЭМ!$K$40:$K$783,СВЦЭМ!$A$40:$A$783,$A420,СВЦЭМ!$B$39:$B$782,S$402)+'СЕТ СН'!$F$16</f>
        <v>0</v>
      </c>
      <c r="T420" s="36">
        <f ca="1">SUMIFS(СВЦЭМ!$K$40:$K$783,СВЦЭМ!$A$40:$A$783,$A420,СВЦЭМ!$B$39:$B$782,T$402)+'СЕТ СН'!$F$16</f>
        <v>0</v>
      </c>
      <c r="U420" s="36">
        <f ca="1">SUMIFS(СВЦЭМ!$K$40:$K$783,СВЦЭМ!$A$40:$A$783,$A420,СВЦЭМ!$B$39:$B$782,U$402)+'СЕТ СН'!$F$16</f>
        <v>0</v>
      </c>
      <c r="V420" s="36">
        <f ca="1">SUMIFS(СВЦЭМ!$K$40:$K$783,СВЦЭМ!$A$40:$A$783,$A420,СВЦЭМ!$B$39:$B$782,V$402)+'СЕТ СН'!$F$16</f>
        <v>0</v>
      </c>
      <c r="W420" s="36">
        <f ca="1">SUMIFS(СВЦЭМ!$K$40:$K$783,СВЦЭМ!$A$40:$A$783,$A420,СВЦЭМ!$B$39:$B$782,W$402)+'СЕТ СН'!$F$16</f>
        <v>0</v>
      </c>
      <c r="X420" s="36">
        <f ca="1">SUMIFS(СВЦЭМ!$K$40:$K$783,СВЦЭМ!$A$40:$A$783,$A420,СВЦЭМ!$B$39:$B$782,X$402)+'СЕТ СН'!$F$16</f>
        <v>0</v>
      </c>
      <c r="Y420" s="36">
        <f ca="1">SUMIFS(СВЦЭМ!$K$40:$K$783,СВЦЭМ!$A$40:$A$783,$A420,СВЦЭМ!$B$39:$B$782,Y$402)+'СЕТ СН'!$F$16</f>
        <v>0</v>
      </c>
    </row>
    <row r="421" spans="1:25" ht="15.75" hidden="1" x14ac:dyDescent="0.2">
      <c r="A421" s="35">
        <f t="shared" si="11"/>
        <v>44853</v>
      </c>
      <c r="B421" s="36">
        <f ca="1">SUMIFS(СВЦЭМ!$K$40:$K$783,СВЦЭМ!$A$40:$A$783,$A421,СВЦЭМ!$B$39:$B$782,B$402)+'СЕТ СН'!$F$16</f>
        <v>0</v>
      </c>
      <c r="C421" s="36">
        <f ca="1">SUMIFS(СВЦЭМ!$K$40:$K$783,СВЦЭМ!$A$40:$A$783,$A421,СВЦЭМ!$B$39:$B$782,C$402)+'СЕТ СН'!$F$16</f>
        <v>0</v>
      </c>
      <c r="D421" s="36">
        <f ca="1">SUMIFS(СВЦЭМ!$K$40:$K$783,СВЦЭМ!$A$40:$A$783,$A421,СВЦЭМ!$B$39:$B$782,D$402)+'СЕТ СН'!$F$16</f>
        <v>0</v>
      </c>
      <c r="E421" s="36">
        <f ca="1">SUMIFS(СВЦЭМ!$K$40:$K$783,СВЦЭМ!$A$40:$A$783,$A421,СВЦЭМ!$B$39:$B$782,E$402)+'СЕТ СН'!$F$16</f>
        <v>0</v>
      </c>
      <c r="F421" s="36">
        <f ca="1">SUMIFS(СВЦЭМ!$K$40:$K$783,СВЦЭМ!$A$40:$A$783,$A421,СВЦЭМ!$B$39:$B$782,F$402)+'СЕТ СН'!$F$16</f>
        <v>0</v>
      </c>
      <c r="G421" s="36">
        <f ca="1">SUMIFS(СВЦЭМ!$K$40:$K$783,СВЦЭМ!$A$40:$A$783,$A421,СВЦЭМ!$B$39:$B$782,G$402)+'СЕТ СН'!$F$16</f>
        <v>0</v>
      </c>
      <c r="H421" s="36">
        <f ca="1">SUMIFS(СВЦЭМ!$K$40:$K$783,СВЦЭМ!$A$40:$A$783,$A421,СВЦЭМ!$B$39:$B$782,H$402)+'СЕТ СН'!$F$16</f>
        <v>0</v>
      </c>
      <c r="I421" s="36">
        <f ca="1">SUMIFS(СВЦЭМ!$K$40:$K$783,СВЦЭМ!$A$40:$A$783,$A421,СВЦЭМ!$B$39:$B$782,I$402)+'СЕТ СН'!$F$16</f>
        <v>0</v>
      </c>
      <c r="J421" s="36">
        <f ca="1">SUMIFS(СВЦЭМ!$K$40:$K$783,СВЦЭМ!$A$40:$A$783,$A421,СВЦЭМ!$B$39:$B$782,J$402)+'СЕТ СН'!$F$16</f>
        <v>0</v>
      </c>
      <c r="K421" s="36">
        <f ca="1">SUMIFS(СВЦЭМ!$K$40:$K$783,СВЦЭМ!$A$40:$A$783,$A421,СВЦЭМ!$B$39:$B$782,K$402)+'СЕТ СН'!$F$16</f>
        <v>0</v>
      </c>
      <c r="L421" s="36">
        <f ca="1">SUMIFS(СВЦЭМ!$K$40:$K$783,СВЦЭМ!$A$40:$A$783,$A421,СВЦЭМ!$B$39:$B$782,L$402)+'СЕТ СН'!$F$16</f>
        <v>0</v>
      </c>
      <c r="M421" s="36">
        <f ca="1">SUMIFS(СВЦЭМ!$K$40:$K$783,СВЦЭМ!$A$40:$A$783,$A421,СВЦЭМ!$B$39:$B$782,M$402)+'СЕТ СН'!$F$16</f>
        <v>0</v>
      </c>
      <c r="N421" s="36">
        <f ca="1">SUMIFS(СВЦЭМ!$K$40:$K$783,СВЦЭМ!$A$40:$A$783,$A421,СВЦЭМ!$B$39:$B$782,N$402)+'СЕТ СН'!$F$16</f>
        <v>0</v>
      </c>
      <c r="O421" s="36">
        <f ca="1">SUMIFS(СВЦЭМ!$K$40:$K$783,СВЦЭМ!$A$40:$A$783,$A421,СВЦЭМ!$B$39:$B$782,O$402)+'СЕТ СН'!$F$16</f>
        <v>0</v>
      </c>
      <c r="P421" s="36">
        <f ca="1">SUMIFS(СВЦЭМ!$K$40:$K$783,СВЦЭМ!$A$40:$A$783,$A421,СВЦЭМ!$B$39:$B$782,P$402)+'СЕТ СН'!$F$16</f>
        <v>0</v>
      </c>
      <c r="Q421" s="36">
        <f ca="1">SUMIFS(СВЦЭМ!$K$40:$K$783,СВЦЭМ!$A$40:$A$783,$A421,СВЦЭМ!$B$39:$B$782,Q$402)+'СЕТ СН'!$F$16</f>
        <v>0</v>
      </c>
      <c r="R421" s="36">
        <f ca="1">SUMIFS(СВЦЭМ!$K$40:$K$783,СВЦЭМ!$A$40:$A$783,$A421,СВЦЭМ!$B$39:$B$782,R$402)+'СЕТ СН'!$F$16</f>
        <v>0</v>
      </c>
      <c r="S421" s="36">
        <f ca="1">SUMIFS(СВЦЭМ!$K$40:$K$783,СВЦЭМ!$A$40:$A$783,$A421,СВЦЭМ!$B$39:$B$782,S$402)+'СЕТ СН'!$F$16</f>
        <v>0</v>
      </c>
      <c r="T421" s="36">
        <f ca="1">SUMIFS(СВЦЭМ!$K$40:$K$783,СВЦЭМ!$A$40:$A$783,$A421,СВЦЭМ!$B$39:$B$782,T$402)+'СЕТ СН'!$F$16</f>
        <v>0</v>
      </c>
      <c r="U421" s="36">
        <f ca="1">SUMIFS(СВЦЭМ!$K$40:$K$783,СВЦЭМ!$A$40:$A$783,$A421,СВЦЭМ!$B$39:$B$782,U$402)+'СЕТ СН'!$F$16</f>
        <v>0</v>
      </c>
      <c r="V421" s="36">
        <f ca="1">SUMIFS(СВЦЭМ!$K$40:$K$783,СВЦЭМ!$A$40:$A$783,$A421,СВЦЭМ!$B$39:$B$782,V$402)+'СЕТ СН'!$F$16</f>
        <v>0</v>
      </c>
      <c r="W421" s="36">
        <f ca="1">SUMIFS(СВЦЭМ!$K$40:$K$783,СВЦЭМ!$A$40:$A$783,$A421,СВЦЭМ!$B$39:$B$782,W$402)+'СЕТ СН'!$F$16</f>
        <v>0</v>
      </c>
      <c r="X421" s="36">
        <f ca="1">SUMIFS(СВЦЭМ!$K$40:$K$783,СВЦЭМ!$A$40:$A$783,$A421,СВЦЭМ!$B$39:$B$782,X$402)+'СЕТ СН'!$F$16</f>
        <v>0</v>
      </c>
      <c r="Y421" s="36">
        <f ca="1">SUMIFS(СВЦЭМ!$K$40:$K$783,СВЦЭМ!$A$40:$A$783,$A421,СВЦЭМ!$B$39:$B$782,Y$402)+'СЕТ СН'!$F$16</f>
        <v>0</v>
      </c>
    </row>
    <row r="422" spans="1:25" ht="15.75" hidden="1" x14ac:dyDescent="0.2">
      <c r="A422" s="35">
        <f t="shared" si="11"/>
        <v>44854</v>
      </c>
      <c r="B422" s="36">
        <f ca="1">SUMIFS(СВЦЭМ!$K$40:$K$783,СВЦЭМ!$A$40:$A$783,$A422,СВЦЭМ!$B$39:$B$782,B$402)+'СЕТ СН'!$F$16</f>
        <v>0</v>
      </c>
      <c r="C422" s="36">
        <f ca="1">SUMIFS(СВЦЭМ!$K$40:$K$783,СВЦЭМ!$A$40:$A$783,$A422,СВЦЭМ!$B$39:$B$782,C$402)+'СЕТ СН'!$F$16</f>
        <v>0</v>
      </c>
      <c r="D422" s="36">
        <f ca="1">SUMIFS(СВЦЭМ!$K$40:$K$783,СВЦЭМ!$A$40:$A$783,$A422,СВЦЭМ!$B$39:$B$782,D$402)+'СЕТ СН'!$F$16</f>
        <v>0</v>
      </c>
      <c r="E422" s="36">
        <f ca="1">SUMIFS(СВЦЭМ!$K$40:$K$783,СВЦЭМ!$A$40:$A$783,$A422,СВЦЭМ!$B$39:$B$782,E$402)+'СЕТ СН'!$F$16</f>
        <v>0</v>
      </c>
      <c r="F422" s="36">
        <f ca="1">SUMIFS(СВЦЭМ!$K$40:$K$783,СВЦЭМ!$A$40:$A$783,$A422,СВЦЭМ!$B$39:$B$782,F$402)+'СЕТ СН'!$F$16</f>
        <v>0</v>
      </c>
      <c r="G422" s="36">
        <f ca="1">SUMIFS(СВЦЭМ!$K$40:$K$783,СВЦЭМ!$A$40:$A$783,$A422,СВЦЭМ!$B$39:$B$782,G$402)+'СЕТ СН'!$F$16</f>
        <v>0</v>
      </c>
      <c r="H422" s="36">
        <f ca="1">SUMIFS(СВЦЭМ!$K$40:$K$783,СВЦЭМ!$A$40:$A$783,$A422,СВЦЭМ!$B$39:$B$782,H$402)+'СЕТ СН'!$F$16</f>
        <v>0</v>
      </c>
      <c r="I422" s="36">
        <f ca="1">SUMIFS(СВЦЭМ!$K$40:$K$783,СВЦЭМ!$A$40:$A$783,$A422,СВЦЭМ!$B$39:$B$782,I$402)+'СЕТ СН'!$F$16</f>
        <v>0</v>
      </c>
      <c r="J422" s="36">
        <f ca="1">SUMIFS(СВЦЭМ!$K$40:$K$783,СВЦЭМ!$A$40:$A$783,$A422,СВЦЭМ!$B$39:$B$782,J$402)+'СЕТ СН'!$F$16</f>
        <v>0</v>
      </c>
      <c r="K422" s="36">
        <f ca="1">SUMIFS(СВЦЭМ!$K$40:$K$783,СВЦЭМ!$A$40:$A$783,$A422,СВЦЭМ!$B$39:$B$782,K$402)+'СЕТ СН'!$F$16</f>
        <v>0</v>
      </c>
      <c r="L422" s="36">
        <f ca="1">SUMIFS(СВЦЭМ!$K$40:$K$783,СВЦЭМ!$A$40:$A$783,$A422,СВЦЭМ!$B$39:$B$782,L$402)+'СЕТ СН'!$F$16</f>
        <v>0</v>
      </c>
      <c r="M422" s="36">
        <f ca="1">SUMIFS(СВЦЭМ!$K$40:$K$783,СВЦЭМ!$A$40:$A$783,$A422,СВЦЭМ!$B$39:$B$782,M$402)+'СЕТ СН'!$F$16</f>
        <v>0</v>
      </c>
      <c r="N422" s="36">
        <f ca="1">SUMIFS(СВЦЭМ!$K$40:$K$783,СВЦЭМ!$A$40:$A$783,$A422,СВЦЭМ!$B$39:$B$782,N$402)+'СЕТ СН'!$F$16</f>
        <v>0</v>
      </c>
      <c r="O422" s="36">
        <f ca="1">SUMIFS(СВЦЭМ!$K$40:$K$783,СВЦЭМ!$A$40:$A$783,$A422,СВЦЭМ!$B$39:$B$782,O$402)+'СЕТ СН'!$F$16</f>
        <v>0</v>
      </c>
      <c r="P422" s="36">
        <f ca="1">SUMIFS(СВЦЭМ!$K$40:$K$783,СВЦЭМ!$A$40:$A$783,$A422,СВЦЭМ!$B$39:$B$782,P$402)+'СЕТ СН'!$F$16</f>
        <v>0</v>
      </c>
      <c r="Q422" s="36">
        <f ca="1">SUMIFS(СВЦЭМ!$K$40:$K$783,СВЦЭМ!$A$40:$A$783,$A422,СВЦЭМ!$B$39:$B$782,Q$402)+'СЕТ СН'!$F$16</f>
        <v>0</v>
      </c>
      <c r="R422" s="36">
        <f ca="1">SUMIFS(СВЦЭМ!$K$40:$K$783,СВЦЭМ!$A$40:$A$783,$A422,СВЦЭМ!$B$39:$B$782,R$402)+'СЕТ СН'!$F$16</f>
        <v>0</v>
      </c>
      <c r="S422" s="36">
        <f ca="1">SUMIFS(СВЦЭМ!$K$40:$K$783,СВЦЭМ!$A$40:$A$783,$A422,СВЦЭМ!$B$39:$B$782,S$402)+'СЕТ СН'!$F$16</f>
        <v>0</v>
      </c>
      <c r="T422" s="36">
        <f ca="1">SUMIFS(СВЦЭМ!$K$40:$K$783,СВЦЭМ!$A$40:$A$783,$A422,СВЦЭМ!$B$39:$B$782,T$402)+'СЕТ СН'!$F$16</f>
        <v>0</v>
      </c>
      <c r="U422" s="36">
        <f ca="1">SUMIFS(СВЦЭМ!$K$40:$K$783,СВЦЭМ!$A$40:$A$783,$A422,СВЦЭМ!$B$39:$B$782,U$402)+'СЕТ СН'!$F$16</f>
        <v>0</v>
      </c>
      <c r="V422" s="36">
        <f ca="1">SUMIFS(СВЦЭМ!$K$40:$K$783,СВЦЭМ!$A$40:$A$783,$A422,СВЦЭМ!$B$39:$B$782,V$402)+'СЕТ СН'!$F$16</f>
        <v>0</v>
      </c>
      <c r="W422" s="36">
        <f ca="1">SUMIFS(СВЦЭМ!$K$40:$K$783,СВЦЭМ!$A$40:$A$783,$A422,СВЦЭМ!$B$39:$B$782,W$402)+'СЕТ СН'!$F$16</f>
        <v>0</v>
      </c>
      <c r="X422" s="36">
        <f ca="1">SUMIFS(СВЦЭМ!$K$40:$K$783,СВЦЭМ!$A$40:$A$783,$A422,СВЦЭМ!$B$39:$B$782,X$402)+'СЕТ СН'!$F$16</f>
        <v>0</v>
      </c>
      <c r="Y422" s="36">
        <f ca="1">SUMIFS(СВЦЭМ!$K$40:$K$783,СВЦЭМ!$A$40:$A$783,$A422,СВЦЭМ!$B$39:$B$782,Y$402)+'СЕТ СН'!$F$16</f>
        <v>0</v>
      </c>
    </row>
    <row r="423" spans="1:25" ht="15.75" hidden="1" x14ac:dyDescent="0.2">
      <c r="A423" s="35">
        <f t="shared" si="11"/>
        <v>44855</v>
      </c>
      <c r="B423" s="36">
        <f ca="1">SUMIFS(СВЦЭМ!$K$40:$K$783,СВЦЭМ!$A$40:$A$783,$A423,СВЦЭМ!$B$39:$B$782,B$402)+'СЕТ СН'!$F$16</f>
        <v>0</v>
      </c>
      <c r="C423" s="36">
        <f ca="1">SUMIFS(СВЦЭМ!$K$40:$K$783,СВЦЭМ!$A$40:$A$783,$A423,СВЦЭМ!$B$39:$B$782,C$402)+'СЕТ СН'!$F$16</f>
        <v>0</v>
      </c>
      <c r="D423" s="36">
        <f ca="1">SUMIFS(СВЦЭМ!$K$40:$K$783,СВЦЭМ!$A$40:$A$783,$A423,СВЦЭМ!$B$39:$B$782,D$402)+'СЕТ СН'!$F$16</f>
        <v>0</v>
      </c>
      <c r="E423" s="36">
        <f ca="1">SUMIFS(СВЦЭМ!$K$40:$K$783,СВЦЭМ!$A$40:$A$783,$A423,СВЦЭМ!$B$39:$B$782,E$402)+'СЕТ СН'!$F$16</f>
        <v>0</v>
      </c>
      <c r="F423" s="36">
        <f ca="1">SUMIFS(СВЦЭМ!$K$40:$K$783,СВЦЭМ!$A$40:$A$783,$A423,СВЦЭМ!$B$39:$B$782,F$402)+'СЕТ СН'!$F$16</f>
        <v>0</v>
      </c>
      <c r="G423" s="36">
        <f ca="1">SUMIFS(СВЦЭМ!$K$40:$K$783,СВЦЭМ!$A$40:$A$783,$A423,СВЦЭМ!$B$39:$B$782,G$402)+'СЕТ СН'!$F$16</f>
        <v>0</v>
      </c>
      <c r="H423" s="36">
        <f ca="1">SUMIFS(СВЦЭМ!$K$40:$K$783,СВЦЭМ!$A$40:$A$783,$A423,СВЦЭМ!$B$39:$B$782,H$402)+'СЕТ СН'!$F$16</f>
        <v>0</v>
      </c>
      <c r="I423" s="36">
        <f ca="1">SUMIFS(СВЦЭМ!$K$40:$K$783,СВЦЭМ!$A$40:$A$783,$A423,СВЦЭМ!$B$39:$B$782,I$402)+'СЕТ СН'!$F$16</f>
        <v>0</v>
      </c>
      <c r="J423" s="36">
        <f ca="1">SUMIFS(СВЦЭМ!$K$40:$K$783,СВЦЭМ!$A$40:$A$783,$A423,СВЦЭМ!$B$39:$B$782,J$402)+'СЕТ СН'!$F$16</f>
        <v>0</v>
      </c>
      <c r="K423" s="36">
        <f ca="1">SUMIFS(СВЦЭМ!$K$40:$K$783,СВЦЭМ!$A$40:$A$783,$A423,СВЦЭМ!$B$39:$B$782,K$402)+'СЕТ СН'!$F$16</f>
        <v>0</v>
      </c>
      <c r="L423" s="36">
        <f ca="1">SUMIFS(СВЦЭМ!$K$40:$K$783,СВЦЭМ!$A$40:$A$783,$A423,СВЦЭМ!$B$39:$B$782,L$402)+'СЕТ СН'!$F$16</f>
        <v>0</v>
      </c>
      <c r="M423" s="36">
        <f ca="1">SUMIFS(СВЦЭМ!$K$40:$K$783,СВЦЭМ!$A$40:$A$783,$A423,СВЦЭМ!$B$39:$B$782,M$402)+'СЕТ СН'!$F$16</f>
        <v>0</v>
      </c>
      <c r="N423" s="36">
        <f ca="1">SUMIFS(СВЦЭМ!$K$40:$K$783,СВЦЭМ!$A$40:$A$783,$A423,СВЦЭМ!$B$39:$B$782,N$402)+'СЕТ СН'!$F$16</f>
        <v>0</v>
      </c>
      <c r="O423" s="36">
        <f ca="1">SUMIFS(СВЦЭМ!$K$40:$K$783,СВЦЭМ!$A$40:$A$783,$A423,СВЦЭМ!$B$39:$B$782,O$402)+'СЕТ СН'!$F$16</f>
        <v>0</v>
      </c>
      <c r="P423" s="36">
        <f ca="1">SUMIFS(СВЦЭМ!$K$40:$K$783,СВЦЭМ!$A$40:$A$783,$A423,СВЦЭМ!$B$39:$B$782,P$402)+'СЕТ СН'!$F$16</f>
        <v>0</v>
      </c>
      <c r="Q423" s="36">
        <f ca="1">SUMIFS(СВЦЭМ!$K$40:$K$783,СВЦЭМ!$A$40:$A$783,$A423,СВЦЭМ!$B$39:$B$782,Q$402)+'СЕТ СН'!$F$16</f>
        <v>0</v>
      </c>
      <c r="R423" s="36">
        <f ca="1">SUMIFS(СВЦЭМ!$K$40:$K$783,СВЦЭМ!$A$40:$A$783,$A423,СВЦЭМ!$B$39:$B$782,R$402)+'СЕТ СН'!$F$16</f>
        <v>0</v>
      </c>
      <c r="S423" s="36">
        <f ca="1">SUMIFS(СВЦЭМ!$K$40:$K$783,СВЦЭМ!$A$40:$A$783,$A423,СВЦЭМ!$B$39:$B$782,S$402)+'СЕТ СН'!$F$16</f>
        <v>0</v>
      </c>
      <c r="T423" s="36">
        <f ca="1">SUMIFS(СВЦЭМ!$K$40:$K$783,СВЦЭМ!$A$40:$A$783,$A423,СВЦЭМ!$B$39:$B$782,T$402)+'СЕТ СН'!$F$16</f>
        <v>0</v>
      </c>
      <c r="U423" s="36">
        <f ca="1">SUMIFS(СВЦЭМ!$K$40:$K$783,СВЦЭМ!$A$40:$A$783,$A423,СВЦЭМ!$B$39:$B$782,U$402)+'СЕТ СН'!$F$16</f>
        <v>0</v>
      </c>
      <c r="V423" s="36">
        <f ca="1">SUMIFS(СВЦЭМ!$K$40:$K$783,СВЦЭМ!$A$40:$A$783,$A423,СВЦЭМ!$B$39:$B$782,V$402)+'СЕТ СН'!$F$16</f>
        <v>0</v>
      </c>
      <c r="W423" s="36">
        <f ca="1">SUMIFS(СВЦЭМ!$K$40:$K$783,СВЦЭМ!$A$40:$A$783,$A423,СВЦЭМ!$B$39:$B$782,W$402)+'СЕТ СН'!$F$16</f>
        <v>0</v>
      </c>
      <c r="X423" s="36">
        <f ca="1">SUMIFS(СВЦЭМ!$K$40:$K$783,СВЦЭМ!$A$40:$A$783,$A423,СВЦЭМ!$B$39:$B$782,X$402)+'СЕТ СН'!$F$16</f>
        <v>0</v>
      </c>
      <c r="Y423" s="36">
        <f ca="1">SUMIFS(СВЦЭМ!$K$40:$K$783,СВЦЭМ!$A$40:$A$783,$A423,СВЦЭМ!$B$39:$B$782,Y$402)+'СЕТ СН'!$F$16</f>
        <v>0</v>
      </c>
    </row>
    <row r="424" spans="1:25" ht="15.75" hidden="1" x14ac:dyDescent="0.2">
      <c r="A424" s="35">
        <f t="shared" si="11"/>
        <v>44856</v>
      </c>
      <c r="B424" s="36">
        <f ca="1">SUMIFS(СВЦЭМ!$K$40:$K$783,СВЦЭМ!$A$40:$A$783,$A424,СВЦЭМ!$B$39:$B$782,B$402)+'СЕТ СН'!$F$16</f>
        <v>0</v>
      </c>
      <c r="C424" s="36">
        <f ca="1">SUMIFS(СВЦЭМ!$K$40:$K$783,СВЦЭМ!$A$40:$A$783,$A424,СВЦЭМ!$B$39:$B$782,C$402)+'СЕТ СН'!$F$16</f>
        <v>0</v>
      </c>
      <c r="D424" s="36">
        <f ca="1">SUMIFS(СВЦЭМ!$K$40:$K$783,СВЦЭМ!$A$40:$A$783,$A424,СВЦЭМ!$B$39:$B$782,D$402)+'СЕТ СН'!$F$16</f>
        <v>0</v>
      </c>
      <c r="E424" s="36">
        <f ca="1">SUMIFS(СВЦЭМ!$K$40:$K$783,СВЦЭМ!$A$40:$A$783,$A424,СВЦЭМ!$B$39:$B$782,E$402)+'СЕТ СН'!$F$16</f>
        <v>0</v>
      </c>
      <c r="F424" s="36">
        <f ca="1">SUMIFS(СВЦЭМ!$K$40:$K$783,СВЦЭМ!$A$40:$A$783,$A424,СВЦЭМ!$B$39:$B$782,F$402)+'СЕТ СН'!$F$16</f>
        <v>0</v>
      </c>
      <c r="G424" s="36">
        <f ca="1">SUMIFS(СВЦЭМ!$K$40:$K$783,СВЦЭМ!$A$40:$A$783,$A424,СВЦЭМ!$B$39:$B$782,G$402)+'СЕТ СН'!$F$16</f>
        <v>0</v>
      </c>
      <c r="H424" s="36">
        <f ca="1">SUMIFS(СВЦЭМ!$K$40:$K$783,СВЦЭМ!$A$40:$A$783,$A424,СВЦЭМ!$B$39:$B$782,H$402)+'СЕТ СН'!$F$16</f>
        <v>0</v>
      </c>
      <c r="I424" s="36">
        <f ca="1">SUMIFS(СВЦЭМ!$K$40:$K$783,СВЦЭМ!$A$40:$A$783,$A424,СВЦЭМ!$B$39:$B$782,I$402)+'СЕТ СН'!$F$16</f>
        <v>0</v>
      </c>
      <c r="J424" s="36">
        <f ca="1">SUMIFS(СВЦЭМ!$K$40:$K$783,СВЦЭМ!$A$40:$A$783,$A424,СВЦЭМ!$B$39:$B$782,J$402)+'СЕТ СН'!$F$16</f>
        <v>0</v>
      </c>
      <c r="K424" s="36">
        <f ca="1">SUMIFS(СВЦЭМ!$K$40:$K$783,СВЦЭМ!$A$40:$A$783,$A424,СВЦЭМ!$B$39:$B$782,K$402)+'СЕТ СН'!$F$16</f>
        <v>0</v>
      </c>
      <c r="L424" s="36">
        <f ca="1">SUMIFS(СВЦЭМ!$K$40:$K$783,СВЦЭМ!$A$40:$A$783,$A424,СВЦЭМ!$B$39:$B$782,L$402)+'СЕТ СН'!$F$16</f>
        <v>0</v>
      </c>
      <c r="M424" s="36">
        <f ca="1">SUMIFS(СВЦЭМ!$K$40:$K$783,СВЦЭМ!$A$40:$A$783,$A424,СВЦЭМ!$B$39:$B$782,M$402)+'СЕТ СН'!$F$16</f>
        <v>0</v>
      </c>
      <c r="N424" s="36">
        <f ca="1">SUMIFS(СВЦЭМ!$K$40:$K$783,СВЦЭМ!$A$40:$A$783,$A424,СВЦЭМ!$B$39:$B$782,N$402)+'СЕТ СН'!$F$16</f>
        <v>0</v>
      </c>
      <c r="O424" s="36">
        <f ca="1">SUMIFS(СВЦЭМ!$K$40:$K$783,СВЦЭМ!$A$40:$A$783,$A424,СВЦЭМ!$B$39:$B$782,O$402)+'СЕТ СН'!$F$16</f>
        <v>0</v>
      </c>
      <c r="P424" s="36">
        <f ca="1">SUMIFS(СВЦЭМ!$K$40:$K$783,СВЦЭМ!$A$40:$A$783,$A424,СВЦЭМ!$B$39:$B$782,P$402)+'СЕТ СН'!$F$16</f>
        <v>0</v>
      </c>
      <c r="Q424" s="36">
        <f ca="1">SUMIFS(СВЦЭМ!$K$40:$K$783,СВЦЭМ!$A$40:$A$783,$A424,СВЦЭМ!$B$39:$B$782,Q$402)+'СЕТ СН'!$F$16</f>
        <v>0</v>
      </c>
      <c r="R424" s="36">
        <f ca="1">SUMIFS(СВЦЭМ!$K$40:$K$783,СВЦЭМ!$A$40:$A$783,$A424,СВЦЭМ!$B$39:$B$782,R$402)+'СЕТ СН'!$F$16</f>
        <v>0</v>
      </c>
      <c r="S424" s="36">
        <f ca="1">SUMIFS(СВЦЭМ!$K$40:$K$783,СВЦЭМ!$A$40:$A$783,$A424,СВЦЭМ!$B$39:$B$782,S$402)+'СЕТ СН'!$F$16</f>
        <v>0</v>
      </c>
      <c r="T424" s="36">
        <f ca="1">SUMIFS(СВЦЭМ!$K$40:$K$783,СВЦЭМ!$A$40:$A$783,$A424,СВЦЭМ!$B$39:$B$782,T$402)+'СЕТ СН'!$F$16</f>
        <v>0</v>
      </c>
      <c r="U424" s="36">
        <f ca="1">SUMIFS(СВЦЭМ!$K$40:$K$783,СВЦЭМ!$A$40:$A$783,$A424,СВЦЭМ!$B$39:$B$782,U$402)+'СЕТ СН'!$F$16</f>
        <v>0</v>
      </c>
      <c r="V424" s="36">
        <f ca="1">SUMIFS(СВЦЭМ!$K$40:$K$783,СВЦЭМ!$A$40:$A$783,$A424,СВЦЭМ!$B$39:$B$782,V$402)+'СЕТ СН'!$F$16</f>
        <v>0</v>
      </c>
      <c r="W424" s="36">
        <f ca="1">SUMIFS(СВЦЭМ!$K$40:$K$783,СВЦЭМ!$A$40:$A$783,$A424,СВЦЭМ!$B$39:$B$782,W$402)+'СЕТ СН'!$F$16</f>
        <v>0</v>
      </c>
      <c r="X424" s="36">
        <f ca="1">SUMIFS(СВЦЭМ!$K$40:$K$783,СВЦЭМ!$A$40:$A$783,$A424,СВЦЭМ!$B$39:$B$782,X$402)+'СЕТ СН'!$F$16</f>
        <v>0</v>
      </c>
      <c r="Y424" s="36">
        <f ca="1">SUMIFS(СВЦЭМ!$K$40:$K$783,СВЦЭМ!$A$40:$A$783,$A424,СВЦЭМ!$B$39:$B$782,Y$402)+'СЕТ СН'!$F$16</f>
        <v>0</v>
      </c>
    </row>
    <row r="425" spans="1:25" ht="15.75" hidden="1" x14ac:dyDescent="0.2">
      <c r="A425" s="35">
        <f t="shared" si="11"/>
        <v>44857</v>
      </c>
      <c r="B425" s="36">
        <f ca="1">SUMIFS(СВЦЭМ!$K$40:$K$783,СВЦЭМ!$A$40:$A$783,$A425,СВЦЭМ!$B$39:$B$782,B$402)+'СЕТ СН'!$F$16</f>
        <v>0</v>
      </c>
      <c r="C425" s="36">
        <f ca="1">SUMIFS(СВЦЭМ!$K$40:$K$783,СВЦЭМ!$A$40:$A$783,$A425,СВЦЭМ!$B$39:$B$782,C$402)+'СЕТ СН'!$F$16</f>
        <v>0</v>
      </c>
      <c r="D425" s="36">
        <f ca="1">SUMIFS(СВЦЭМ!$K$40:$K$783,СВЦЭМ!$A$40:$A$783,$A425,СВЦЭМ!$B$39:$B$782,D$402)+'СЕТ СН'!$F$16</f>
        <v>0</v>
      </c>
      <c r="E425" s="36">
        <f ca="1">SUMIFS(СВЦЭМ!$K$40:$K$783,СВЦЭМ!$A$40:$A$783,$A425,СВЦЭМ!$B$39:$B$782,E$402)+'СЕТ СН'!$F$16</f>
        <v>0</v>
      </c>
      <c r="F425" s="36">
        <f ca="1">SUMIFS(СВЦЭМ!$K$40:$K$783,СВЦЭМ!$A$40:$A$783,$A425,СВЦЭМ!$B$39:$B$782,F$402)+'СЕТ СН'!$F$16</f>
        <v>0</v>
      </c>
      <c r="G425" s="36">
        <f ca="1">SUMIFS(СВЦЭМ!$K$40:$K$783,СВЦЭМ!$A$40:$A$783,$A425,СВЦЭМ!$B$39:$B$782,G$402)+'СЕТ СН'!$F$16</f>
        <v>0</v>
      </c>
      <c r="H425" s="36">
        <f ca="1">SUMIFS(СВЦЭМ!$K$40:$K$783,СВЦЭМ!$A$40:$A$783,$A425,СВЦЭМ!$B$39:$B$782,H$402)+'СЕТ СН'!$F$16</f>
        <v>0</v>
      </c>
      <c r="I425" s="36">
        <f ca="1">SUMIFS(СВЦЭМ!$K$40:$K$783,СВЦЭМ!$A$40:$A$783,$A425,СВЦЭМ!$B$39:$B$782,I$402)+'СЕТ СН'!$F$16</f>
        <v>0</v>
      </c>
      <c r="J425" s="36">
        <f ca="1">SUMIFS(СВЦЭМ!$K$40:$K$783,СВЦЭМ!$A$40:$A$783,$A425,СВЦЭМ!$B$39:$B$782,J$402)+'СЕТ СН'!$F$16</f>
        <v>0</v>
      </c>
      <c r="K425" s="36">
        <f ca="1">SUMIFS(СВЦЭМ!$K$40:$K$783,СВЦЭМ!$A$40:$A$783,$A425,СВЦЭМ!$B$39:$B$782,K$402)+'СЕТ СН'!$F$16</f>
        <v>0</v>
      </c>
      <c r="L425" s="36">
        <f ca="1">SUMIFS(СВЦЭМ!$K$40:$K$783,СВЦЭМ!$A$40:$A$783,$A425,СВЦЭМ!$B$39:$B$782,L$402)+'СЕТ СН'!$F$16</f>
        <v>0</v>
      </c>
      <c r="M425" s="36">
        <f ca="1">SUMIFS(СВЦЭМ!$K$40:$K$783,СВЦЭМ!$A$40:$A$783,$A425,СВЦЭМ!$B$39:$B$782,M$402)+'СЕТ СН'!$F$16</f>
        <v>0</v>
      </c>
      <c r="N425" s="36">
        <f ca="1">SUMIFS(СВЦЭМ!$K$40:$K$783,СВЦЭМ!$A$40:$A$783,$A425,СВЦЭМ!$B$39:$B$782,N$402)+'СЕТ СН'!$F$16</f>
        <v>0</v>
      </c>
      <c r="O425" s="36">
        <f ca="1">SUMIFS(СВЦЭМ!$K$40:$K$783,СВЦЭМ!$A$40:$A$783,$A425,СВЦЭМ!$B$39:$B$782,O$402)+'СЕТ СН'!$F$16</f>
        <v>0</v>
      </c>
      <c r="P425" s="36">
        <f ca="1">SUMIFS(СВЦЭМ!$K$40:$K$783,СВЦЭМ!$A$40:$A$783,$A425,СВЦЭМ!$B$39:$B$782,P$402)+'СЕТ СН'!$F$16</f>
        <v>0</v>
      </c>
      <c r="Q425" s="36">
        <f ca="1">SUMIFS(СВЦЭМ!$K$40:$K$783,СВЦЭМ!$A$40:$A$783,$A425,СВЦЭМ!$B$39:$B$782,Q$402)+'СЕТ СН'!$F$16</f>
        <v>0</v>
      </c>
      <c r="R425" s="36">
        <f ca="1">SUMIFS(СВЦЭМ!$K$40:$K$783,СВЦЭМ!$A$40:$A$783,$A425,СВЦЭМ!$B$39:$B$782,R$402)+'СЕТ СН'!$F$16</f>
        <v>0</v>
      </c>
      <c r="S425" s="36">
        <f ca="1">SUMIFS(СВЦЭМ!$K$40:$K$783,СВЦЭМ!$A$40:$A$783,$A425,СВЦЭМ!$B$39:$B$782,S$402)+'СЕТ СН'!$F$16</f>
        <v>0</v>
      </c>
      <c r="T425" s="36">
        <f ca="1">SUMIFS(СВЦЭМ!$K$40:$K$783,СВЦЭМ!$A$40:$A$783,$A425,СВЦЭМ!$B$39:$B$782,T$402)+'СЕТ СН'!$F$16</f>
        <v>0</v>
      </c>
      <c r="U425" s="36">
        <f ca="1">SUMIFS(СВЦЭМ!$K$40:$K$783,СВЦЭМ!$A$40:$A$783,$A425,СВЦЭМ!$B$39:$B$782,U$402)+'СЕТ СН'!$F$16</f>
        <v>0</v>
      </c>
      <c r="V425" s="36">
        <f ca="1">SUMIFS(СВЦЭМ!$K$40:$K$783,СВЦЭМ!$A$40:$A$783,$A425,СВЦЭМ!$B$39:$B$782,V$402)+'СЕТ СН'!$F$16</f>
        <v>0</v>
      </c>
      <c r="W425" s="36">
        <f ca="1">SUMIFS(СВЦЭМ!$K$40:$K$783,СВЦЭМ!$A$40:$A$783,$A425,СВЦЭМ!$B$39:$B$782,W$402)+'СЕТ СН'!$F$16</f>
        <v>0</v>
      </c>
      <c r="X425" s="36">
        <f ca="1">SUMIFS(СВЦЭМ!$K$40:$K$783,СВЦЭМ!$A$40:$A$783,$A425,СВЦЭМ!$B$39:$B$782,X$402)+'СЕТ СН'!$F$16</f>
        <v>0</v>
      </c>
      <c r="Y425" s="36">
        <f ca="1">SUMIFS(СВЦЭМ!$K$40:$K$783,СВЦЭМ!$A$40:$A$783,$A425,СВЦЭМ!$B$39:$B$782,Y$402)+'СЕТ СН'!$F$16</f>
        <v>0</v>
      </c>
    </row>
    <row r="426" spans="1:25" ht="15.75" hidden="1" x14ac:dyDescent="0.2">
      <c r="A426" s="35">
        <f t="shared" si="11"/>
        <v>44858</v>
      </c>
      <c r="B426" s="36">
        <f ca="1">SUMIFS(СВЦЭМ!$K$40:$K$783,СВЦЭМ!$A$40:$A$783,$A426,СВЦЭМ!$B$39:$B$782,B$402)+'СЕТ СН'!$F$16</f>
        <v>0</v>
      </c>
      <c r="C426" s="36">
        <f ca="1">SUMIFS(СВЦЭМ!$K$40:$K$783,СВЦЭМ!$A$40:$A$783,$A426,СВЦЭМ!$B$39:$B$782,C$402)+'СЕТ СН'!$F$16</f>
        <v>0</v>
      </c>
      <c r="D426" s="36">
        <f ca="1">SUMIFS(СВЦЭМ!$K$40:$K$783,СВЦЭМ!$A$40:$A$783,$A426,СВЦЭМ!$B$39:$B$782,D$402)+'СЕТ СН'!$F$16</f>
        <v>0</v>
      </c>
      <c r="E426" s="36">
        <f ca="1">SUMIFS(СВЦЭМ!$K$40:$K$783,СВЦЭМ!$A$40:$A$783,$A426,СВЦЭМ!$B$39:$B$782,E$402)+'СЕТ СН'!$F$16</f>
        <v>0</v>
      </c>
      <c r="F426" s="36">
        <f ca="1">SUMIFS(СВЦЭМ!$K$40:$K$783,СВЦЭМ!$A$40:$A$783,$A426,СВЦЭМ!$B$39:$B$782,F$402)+'СЕТ СН'!$F$16</f>
        <v>0</v>
      </c>
      <c r="G426" s="36">
        <f ca="1">SUMIFS(СВЦЭМ!$K$40:$K$783,СВЦЭМ!$A$40:$A$783,$A426,СВЦЭМ!$B$39:$B$782,G$402)+'СЕТ СН'!$F$16</f>
        <v>0</v>
      </c>
      <c r="H426" s="36">
        <f ca="1">SUMIFS(СВЦЭМ!$K$40:$K$783,СВЦЭМ!$A$40:$A$783,$A426,СВЦЭМ!$B$39:$B$782,H$402)+'СЕТ СН'!$F$16</f>
        <v>0</v>
      </c>
      <c r="I426" s="36">
        <f ca="1">SUMIFS(СВЦЭМ!$K$40:$K$783,СВЦЭМ!$A$40:$A$783,$A426,СВЦЭМ!$B$39:$B$782,I$402)+'СЕТ СН'!$F$16</f>
        <v>0</v>
      </c>
      <c r="J426" s="36">
        <f ca="1">SUMIFS(СВЦЭМ!$K$40:$K$783,СВЦЭМ!$A$40:$A$783,$A426,СВЦЭМ!$B$39:$B$782,J$402)+'СЕТ СН'!$F$16</f>
        <v>0</v>
      </c>
      <c r="K426" s="36">
        <f ca="1">SUMIFS(СВЦЭМ!$K$40:$K$783,СВЦЭМ!$A$40:$A$783,$A426,СВЦЭМ!$B$39:$B$782,K$402)+'СЕТ СН'!$F$16</f>
        <v>0</v>
      </c>
      <c r="L426" s="36">
        <f ca="1">SUMIFS(СВЦЭМ!$K$40:$K$783,СВЦЭМ!$A$40:$A$783,$A426,СВЦЭМ!$B$39:$B$782,L$402)+'СЕТ СН'!$F$16</f>
        <v>0</v>
      </c>
      <c r="M426" s="36">
        <f ca="1">SUMIFS(СВЦЭМ!$K$40:$K$783,СВЦЭМ!$A$40:$A$783,$A426,СВЦЭМ!$B$39:$B$782,M$402)+'СЕТ СН'!$F$16</f>
        <v>0</v>
      </c>
      <c r="N426" s="36">
        <f ca="1">SUMIFS(СВЦЭМ!$K$40:$K$783,СВЦЭМ!$A$40:$A$783,$A426,СВЦЭМ!$B$39:$B$782,N$402)+'СЕТ СН'!$F$16</f>
        <v>0</v>
      </c>
      <c r="O426" s="36">
        <f ca="1">SUMIFS(СВЦЭМ!$K$40:$K$783,СВЦЭМ!$A$40:$A$783,$A426,СВЦЭМ!$B$39:$B$782,O$402)+'СЕТ СН'!$F$16</f>
        <v>0</v>
      </c>
      <c r="P426" s="36">
        <f ca="1">SUMIFS(СВЦЭМ!$K$40:$K$783,СВЦЭМ!$A$40:$A$783,$A426,СВЦЭМ!$B$39:$B$782,P$402)+'СЕТ СН'!$F$16</f>
        <v>0</v>
      </c>
      <c r="Q426" s="36">
        <f ca="1">SUMIFS(СВЦЭМ!$K$40:$K$783,СВЦЭМ!$A$40:$A$783,$A426,СВЦЭМ!$B$39:$B$782,Q$402)+'СЕТ СН'!$F$16</f>
        <v>0</v>
      </c>
      <c r="R426" s="36">
        <f ca="1">SUMIFS(СВЦЭМ!$K$40:$K$783,СВЦЭМ!$A$40:$A$783,$A426,СВЦЭМ!$B$39:$B$782,R$402)+'СЕТ СН'!$F$16</f>
        <v>0</v>
      </c>
      <c r="S426" s="36">
        <f ca="1">SUMIFS(СВЦЭМ!$K$40:$K$783,СВЦЭМ!$A$40:$A$783,$A426,СВЦЭМ!$B$39:$B$782,S$402)+'СЕТ СН'!$F$16</f>
        <v>0</v>
      </c>
      <c r="T426" s="36">
        <f ca="1">SUMIFS(СВЦЭМ!$K$40:$K$783,СВЦЭМ!$A$40:$A$783,$A426,СВЦЭМ!$B$39:$B$782,T$402)+'СЕТ СН'!$F$16</f>
        <v>0</v>
      </c>
      <c r="U426" s="36">
        <f ca="1">SUMIFS(СВЦЭМ!$K$40:$K$783,СВЦЭМ!$A$40:$A$783,$A426,СВЦЭМ!$B$39:$B$782,U$402)+'СЕТ СН'!$F$16</f>
        <v>0</v>
      </c>
      <c r="V426" s="36">
        <f ca="1">SUMIFS(СВЦЭМ!$K$40:$K$783,СВЦЭМ!$A$40:$A$783,$A426,СВЦЭМ!$B$39:$B$782,V$402)+'СЕТ СН'!$F$16</f>
        <v>0</v>
      </c>
      <c r="W426" s="36">
        <f ca="1">SUMIFS(СВЦЭМ!$K$40:$K$783,СВЦЭМ!$A$40:$A$783,$A426,СВЦЭМ!$B$39:$B$782,W$402)+'СЕТ СН'!$F$16</f>
        <v>0</v>
      </c>
      <c r="X426" s="36">
        <f ca="1">SUMIFS(СВЦЭМ!$K$40:$K$783,СВЦЭМ!$A$40:$A$783,$A426,СВЦЭМ!$B$39:$B$782,X$402)+'СЕТ СН'!$F$16</f>
        <v>0</v>
      </c>
      <c r="Y426" s="36">
        <f ca="1">SUMIFS(СВЦЭМ!$K$40:$K$783,СВЦЭМ!$A$40:$A$783,$A426,СВЦЭМ!$B$39:$B$782,Y$402)+'СЕТ СН'!$F$16</f>
        <v>0</v>
      </c>
    </row>
    <row r="427" spans="1:25" ht="15.75" hidden="1" x14ac:dyDescent="0.2">
      <c r="A427" s="35">
        <f t="shared" si="11"/>
        <v>44859</v>
      </c>
      <c r="B427" s="36">
        <f ca="1">SUMIFS(СВЦЭМ!$K$40:$K$783,СВЦЭМ!$A$40:$A$783,$A427,СВЦЭМ!$B$39:$B$782,B$402)+'СЕТ СН'!$F$16</f>
        <v>0</v>
      </c>
      <c r="C427" s="36">
        <f ca="1">SUMIFS(СВЦЭМ!$K$40:$K$783,СВЦЭМ!$A$40:$A$783,$A427,СВЦЭМ!$B$39:$B$782,C$402)+'СЕТ СН'!$F$16</f>
        <v>0</v>
      </c>
      <c r="D427" s="36">
        <f ca="1">SUMIFS(СВЦЭМ!$K$40:$K$783,СВЦЭМ!$A$40:$A$783,$A427,СВЦЭМ!$B$39:$B$782,D$402)+'СЕТ СН'!$F$16</f>
        <v>0</v>
      </c>
      <c r="E427" s="36">
        <f ca="1">SUMIFS(СВЦЭМ!$K$40:$K$783,СВЦЭМ!$A$40:$A$783,$A427,СВЦЭМ!$B$39:$B$782,E$402)+'СЕТ СН'!$F$16</f>
        <v>0</v>
      </c>
      <c r="F427" s="36">
        <f ca="1">SUMIFS(СВЦЭМ!$K$40:$K$783,СВЦЭМ!$A$40:$A$783,$A427,СВЦЭМ!$B$39:$B$782,F$402)+'СЕТ СН'!$F$16</f>
        <v>0</v>
      </c>
      <c r="G427" s="36">
        <f ca="1">SUMIFS(СВЦЭМ!$K$40:$K$783,СВЦЭМ!$A$40:$A$783,$A427,СВЦЭМ!$B$39:$B$782,G$402)+'СЕТ СН'!$F$16</f>
        <v>0</v>
      </c>
      <c r="H427" s="36">
        <f ca="1">SUMIFS(СВЦЭМ!$K$40:$K$783,СВЦЭМ!$A$40:$A$783,$A427,СВЦЭМ!$B$39:$B$782,H$402)+'СЕТ СН'!$F$16</f>
        <v>0</v>
      </c>
      <c r="I427" s="36">
        <f ca="1">SUMIFS(СВЦЭМ!$K$40:$K$783,СВЦЭМ!$A$40:$A$783,$A427,СВЦЭМ!$B$39:$B$782,I$402)+'СЕТ СН'!$F$16</f>
        <v>0</v>
      </c>
      <c r="J427" s="36">
        <f ca="1">SUMIFS(СВЦЭМ!$K$40:$K$783,СВЦЭМ!$A$40:$A$783,$A427,СВЦЭМ!$B$39:$B$782,J$402)+'СЕТ СН'!$F$16</f>
        <v>0</v>
      </c>
      <c r="K427" s="36">
        <f ca="1">SUMIFS(СВЦЭМ!$K$40:$K$783,СВЦЭМ!$A$40:$A$783,$A427,СВЦЭМ!$B$39:$B$782,K$402)+'СЕТ СН'!$F$16</f>
        <v>0</v>
      </c>
      <c r="L427" s="36">
        <f ca="1">SUMIFS(СВЦЭМ!$K$40:$K$783,СВЦЭМ!$A$40:$A$783,$A427,СВЦЭМ!$B$39:$B$782,L$402)+'СЕТ СН'!$F$16</f>
        <v>0</v>
      </c>
      <c r="M427" s="36">
        <f ca="1">SUMIFS(СВЦЭМ!$K$40:$K$783,СВЦЭМ!$A$40:$A$783,$A427,СВЦЭМ!$B$39:$B$782,M$402)+'СЕТ СН'!$F$16</f>
        <v>0</v>
      </c>
      <c r="N427" s="36">
        <f ca="1">SUMIFS(СВЦЭМ!$K$40:$K$783,СВЦЭМ!$A$40:$A$783,$A427,СВЦЭМ!$B$39:$B$782,N$402)+'СЕТ СН'!$F$16</f>
        <v>0</v>
      </c>
      <c r="O427" s="36">
        <f ca="1">SUMIFS(СВЦЭМ!$K$40:$K$783,СВЦЭМ!$A$40:$A$783,$A427,СВЦЭМ!$B$39:$B$782,O$402)+'СЕТ СН'!$F$16</f>
        <v>0</v>
      </c>
      <c r="P427" s="36">
        <f ca="1">SUMIFS(СВЦЭМ!$K$40:$K$783,СВЦЭМ!$A$40:$A$783,$A427,СВЦЭМ!$B$39:$B$782,P$402)+'СЕТ СН'!$F$16</f>
        <v>0</v>
      </c>
      <c r="Q427" s="36">
        <f ca="1">SUMIFS(СВЦЭМ!$K$40:$K$783,СВЦЭМ!$A$40:$A$783,$A427,СВЦЭМ!$B$39:$B$782,Q$402)+'СЕТ СН'!$F$16</f>
        <v>0</v>
      </c>
      <c r="R427" s="36">
        <f ca="1">SUMIFS(СВЦЭМ!$K$40:$K$783,СВЦЭМ!$A$40:$A$783,$A427,СВЦЭМ!$B$39:$B$782,R$402)+'СЕТ СН'!$F$16</f>
        <v>0</v>
      </c>
      <c r="S427" s="36">
        <f ca="1">SUMIFS(СВЦЭМ!$K$40:$K$783,СВЦЭМ!$A$40:$A$783,$A427,СВЦЭМ!$B$39:$B$782,S$402)+'СЕТ СН'!$F$16</f>
        <v>0</v>
      </c>
      <c r="T427" s="36">
        <f ca="1">SUMIFS(СВЦЭМ!$K$40:$K$783,СВЦЭМ!$A$40:$A$783,$A427,СВЦЭМ!$B$39:$B$782,T$402)+'СЕТ СН'!$F$16</f>
        <v>0</v>
      </c>
      <c r="U427" s="36">
        <f ca="1">SUMIFS(СВЦЭМ!$K$40:$K$783,СВЦЭМ!$A$40:$A$783,$A427,СВЦЭМ!$B$39:$B$782,U$402)+'СЕТ СН'!$F$16</f>
        <v>0</v>
      </c>
      <c r="V427" s="36">
        <f ca="1">SUMIFS(СВЦЭМ!$K$40:$K$783,СВЦЭМ!$A$40:$A$783,$A427,СВЦЭМ!$B$39:$B$782,V$402)+'СЕТ СН'!$F$16</f>
        <v>0</v>
      </c>
      <c r="W427" s="36">
        <f ca="1">SUMIFS(СВЦЭМ!$K$40:$K$783,СВЦЭМ!$A$40:$A$783,$A427,СВЦЭМ!$B$39:$B$782,W$402)+'СЕТ СН'!$F$16</f>
        <v>0</v>
      </c>
      <c r="X427" s="36">
        <f ca="1">SUMIFS(СВЦЭМ!$K$40:$K$783,СВЦЭМ!$A$40:$A$783,$A427,СВЦЭМ!$B$39:$B$782,X$402)+'СЕТ СН'!$F$16</f>
        <v>0</v>
      </c>
      <c r="Y427" s="36">
        <f ca="1">SUMIFS(СВЦЭМ!$K$40:$K$783,СВЦЭМ!$A$40:$A$783,$A427,СВЦЭМ!$B$39:$B$782,Y$402)+'СЕТ СН'!$F$16</f>
        <v>0</v>
      </c>
    </row>
    <row r="428" spans="1:25" ht="15.75" hidden="1" x14ac:dyDescent="0.2">
      <c r="A428" s="35">
        <f t="shared" si="11"/>
        <v>44860</v>
      </c>
      <c r="B428" s="36">
        <f ca="1">SUMIFS(СВЦЭМ!$K$40:$K$783,СВЦЭМ!$A$40:$A$783,$A428,СВЦЭМ!$B$39:$B$782,B$402)+'СЕТ СН'!$F$16</f>
        <v>0</v>
      </c>
      <c r="C428" s="36">
        <f ca="1">SUMIFS(СВЦЭМ!$K$40:$K$783,СВЦЭМ!$A$40:$A$783,$A428,СВЦЭМ!$B$39:$B$782,C$402)+'СЕТ СН'!$F$16</f>
        <v>0</v>
      </c>
      <c r="D428" s="36">
        <f ca="1">SUMIFS(СВЦЭМ!$K$40:$K$783,СВЦЭМ!$A$40:$A$783,$A428,СВЦЭМ!$B$39:$B$782,D$402)+'СЕТ СН'!$F$16</f>
        <v>0</v>
      </c>
      <c r="E428" s="36">
        <f ca="1">SUMIFS(СВЦЭМ!$K$40:$K$783,СВЦЭМ!$A$40:$A$783,$A428,СВЦЭМ!$B$39:$B$782,E$402)+'СЕТ СН'!$F$16</f>
        <v>0</v>
      </c>
      <c r="F428" s="36">
        <f ca="1">SUMIFS(СВЦЭМ!$K$40:$K$783,СВЦЭМ!$A$40:$A$783,$A428,СВЦЭМ!$B$39:$B$782,F$402)+'СЕТ СН'!$F$16</f>
        <v>0</v>
      </c>
      <c r="G428" s="36">
        <f ca="1">SUMIFS(СВЦЭМ!$K$40:$K$783,СВЦЭМ!$A$40:$A$783,$A428,СВЦЭМ!$B$39:$B$782,G$402)+'СЕТ СН'!$F$16</f>
        <v>0</v>
      </c>
      <c r="H428" s="36">
        <f ca="1">SUMIFS(СВЦЭМ!$K$40:$K$783,СВЦЭМ!$A$40:$A$783,$A428,СВЦЭМ!$B$39:$B$782,H$402)+'СЕТ СН'!$F$16</f>
        <v>0</v>
      </c>
      <c r="I428" s="36">
        <f ca="1">SUMIFS(СВЦЭМ!$K$40:$K$783,СВЦЭМ!$A$40:$A$783,$A428,СВЦЭМ!$B$39:$B$782,I$402)+'СЕТ СН'!$F$16</f>
        <v>0</v>
      </c>
      <c r="J428" s="36">
        <f ca="1">SUMIFS(СВЦЭМ!$K$40:$K$783,СВЦЭМ!$A$40:$A$783,$A428,СВЦЭМ!$B$39:$B$782,J$402)+'СЕТ СН'!$F$16</f>
        <v>0</v>
      </c>
      <c r="K428" s="36">
        <f ca="1">SUMIFS(СВЦЭМ!$K$40:$K$783,СВЦЭМ!$A$40:$A$783,$A428,СВЦЭМ!$B$39:$B$782,K$402)+'СЕТ СН'!$F$16</f>
        <v>0</v>
      </c>
      <c r="L428" s="36">
        <f ca="1">SUMIFS(СВЦЭМ!$K$40:$K$783,СВЦЭМ!$A$40:$A$783,$A428,СВЦЭМ!$B$39:$B$782,L$402)+'СЕТ СН'!$F$16</f>
        <v>0</v>
      </c>
      <c r="M428" s="36">
        <f ca="1">SUMIFS(СВЦЭМ!$K$40:$K$783,СВЦЭМ!$A$40:$A$783,$A428,СВЦЭМ!$B$39:$B$782,M$402)+'СЕТ СН'!$F$16</f>
        <v>0</v>
      </c>
      <c r="N428" s="36">
        <f ca="1">SUMIFS(СВЦЭМ!$K$40:$K$783,СВЦЭМ!$A$40:$A$783,$A428,СВЦЭМ!$B$39:$B$782,N$402)+'СЕТ СН'!$F$16</f>
        <v>0</v>
      </c>
      <c r="O428" s="36">
        <f ca="1">SUMIFS(СВЦЭМ!$K$40:$K$783,СВЦЭМ!$A$40:$A$783,$A428,СВЦЭМ!$B$39:$B$782,O$402)+'СЕТ СН'!$F$16</f>
        <v>0</v>
      </c>
      <c r="P428" s="36">
        <f ca="1">SUMIFS(СВЦЭМ!$K$40:$K$783,СВЦЭМ!$A$40:$A$783,$A428,СВЦЭМ!$B$39:$B$782,P$402)+'СЕТ СН'!$F$16</f>
        <v>0</v>
      </c>
      <c r="Q428" s="36">
        <f ca="1">SUMIFS(СВЦЭМ!$K$40:$K$783,СВЦЭМ!$A$40:$A$783,$A428,СВЦЭМ!$B$39:$B$782,Q$402)+'СЕТ СН'!$F$16</f>
        <v>0</v>
      </c>
      <c r="R428" s="36">
        <f ca="1">SUMIFS(СВЦЭМ!$K$40:$K$783,СВЦЭМ!$A$40:$A$783,$A428,СВЦЭМ!$B$39:$B$782,R$402)+'СЕТ СН'!$F$16</f>
        <v>0</v>
      </c>
      <c r="S428" s="36">
        <f ca="1">SUMIFS(СВЦЭМ!$K$40:$K$783,СВЦЭМ!$A$40:$A$783,$A428,СВЦЭМ!$B$39:$B$782,S$402)+'СЕТ СН'!$F$16</f>
        <v>0</v>
      </c>
      <c r="T428" s="36">
        <f ca="1">SUMIFS(СВЦЭМ!$K$40:$K$783,СВЦЭМ!$A$40:$A$783,$A428,СВЦЭМ!$B$39:$B$782,T$402)+'СЕТ СН'!$F$16</f>
        <v>0</v>
      </c>
      <c r="U428" s="36">
        <f ca="1">SUMIFS(СВЦЭМ!$K$40:$K$783,СВЦЭМ!$A$40:$A$783,$A428,СВЦЭМ!$B$39:$B$782,U$402)+'СЕТ СН'!$F$16</f>
        <v>0</v>
      </c>
      <c r="V428" s="36">
        <f ca="1">SUMIFS(СВЦЭМ!$K$40:$K$783,СВЦЭМ!$A$40:$A$783,$A428,СВЦЭМ!$B$39:$B$782,V$402)+'СЕТ СН'!$F$16</f>
        <v>0</v>
      </c>
      <c r="W428" s="36">
        <f ca="1">SUMIFS(СВЦЭМ!$K$40:$K$783,СВЦЭМ!$A$40:$A$783,$A428,СВЦЭМ!$B$39:$B$782,W$402)+'СЕТ СН'!$F$16</f>
        <v>0</v>
      </c>
      <c r="X428" s="36">
        <f ca="1">SUMIFS(СВЦЭМ!$K$40:$K$783,СВЦЭМ!$A$40:$A$783,$A428,СВЦЭМ!$B$39:$B$782,X$402)+'СЕТ СН'!$F$16</f>
        <v>0</v>
      </c>
      <c r="Y428" s="36">
        <f ca="1">SUMIFS(СВЦЭМ!$K$40:$K$783,СВЦЭМ!$A$40:$A$783,$A428,СВЦЭМ!$B$39:$B$782,Y$402)+'СЕТ СН'!$F$16</f>
        <v>0</v>
      </c>
    </row>
    <row r="429" spans="1:25" ht="15.75" hidden="1" x14ac:dyDescent="0.2">
      <c r="A429" s="35">
        <f t="shared" si="11"/>
        <v>44861</v>
      </c>
      <c r="B429" s="36">
        <f ca="1">SUMIFS(СВЦЭМ!$K$40:$K$783,СВЦЭМ!$A$40:$A$783,$A429,СВЦЭМ!$B$39:$B$782,B$402)+'СЕТ СН'!$F$16</f>
        <v>0</v>
      </c>
      <c r="C429" s="36">
        <f ca="1">SUMIFS(СВЦЭМ!$K$40:$K$783,СВЦЭМ!$A$40:$A$783,$A429,СВЦЭМ!$B$39:$B$782,C$402)+'СЕТ СН'!$F$16</f>
        <v>0</v>
      </c>
      <c r="D429" s="36">
        <f ca="1">SUMIFS(СВЦЭМ!$K$40:$K$783,СВЦЭМ!$A$40:$A$783,$A429,СВЦЭМ!$B$39:$B$782,D$402)+'СЕТ СН'!$F$16</f>
        <v>0</v>
      </c>
      <c r="E429" s="36">
        <f ca="1">SUMIFS(СВЦЭМ!$K$40:$K$783,СВЦЭМ!$A$40:$A$783,$A429,СВЦЭМ!$B$39:$B$782,E$402)+'СЕТ СН'!$F$16</f>
        <v>0</v>
      </c>
      <c r="F429" s="36">
        <f ca="1">SUMIFS(СВЦЭМ!$K$40:$K$783,СВЦЭМ!$A$40:$A$783,$A429,СВЦЭМ!$B$39:$B$782,F$402)+'СЕТ СН'!$F$16</f>
        <v>0</v>
      </c>
      <c r="G429" s="36">
        <f ca="1">SUMIFS(СВЦЭМ!$K$40:$K$783,СВЦЭМ!$A$40:$A$783,$A429,СВЦЭМ!$B$39:$B$782,G$402)+'СЕТ СН'!$F$16</f>
        <v>0</v>
      </c>
      <c r="H429" s="36">
        <f ca="1">SUMIFS(СВЦЭМ!$K$40:$K$783,СВЦЭМ!$A$40:$A$783,$A429,СВЦЭМ!$B$39:$B$782,H$402)+'СЕТ СН'!$F$16</f>
        <v>0</v>
      </c>
      <c r="I429" s="36">
        <f ca="1">SUMIFS(СВЦЭМ!$K$40:$K$783,СВЦЭМ!$A$40:$A$783,$A429,СВЦЭМ!$B$39:$B$782,I$402)+'СЕТ СН'!$F$16</f>
        <v>0</v>
      </c>
      <c r="J429" s="36">
        <f ca="1">SUMIFS(СВЦЭМ!$K$40:$K$783,СВЦЭМ!$A$40:$A$783,$A429,СВЦЭМ!$B$39:$B$782,J$402)+'СЕТ СН'!$F$16</f>
        <v>0</v>
      </c>
      <c r="K429" s="36">
        <f ca="1">SUMIFS(СВЦЭМ!$K$40:$K$783,СВЦЭМ!$A$40:$A$783,$A429,СВЦЭМ!$B$39:$B$782,K$402)+'СЕТ СН'!$F$16</f>
        <v>0</v>
      </c>
      <c r="L429" s="36">
        <f ca="1">SUMIFS(СВЦЭМ!$K$40:$K$783,СВЦЭМ!$A$40:$A$783,$A429,СВЦЭМ!$B$39:$B$782,L$402)+'СЕТ СН'!$F$16</f>
        <v>0</v>
      </c>
      <c r="M429" s="36">
        <f ca="1">SUMIFS(СВЦЭМ!$K$40:$K$783,СВЦЭМ!$A$40:$A$783,$A429,СВЦЭМ!$B$39:$B$782,M$402)+'СЕТ СН'!$F$16</f>
        <v>0</v>
      </c>
      <c r="N429" s="36">
        <f ca="1">SUMIFS(СВЦЭМ!$K$40:$K$783,СВЦЭМ!$A$40:$A$783,$A429,СВЦЭМ!$B$39:$B$782,N$402)+'СЕТ СН'!$F$16</f>
        <v>0</v>
      </c>
      <c r="O429" s="36">
        <f ca="1">SUMIFS(СВЦЭМ!$K$40:$K$783,СВЦЭМ!$A$40:$A$783,$A429,СВЦЭМ!$B$39:$B$782,O$402)+'СЕТ СН'!$F$16</f>
        <v>0</v>
      </c>
      <c r="P429" s="36">
        <f ca="1">SUMIFS(СВЦЭМ!$K$40:$K$783,СВЦЭМ!$A$40:$A$783,$A429,СВЦЭМ!$B$39:$B$782,P$402)+'СЕТ СН'!$F$16</f>
        <v>0</v>
      </c>
      <c r="Q429" s="36">
        <f ca="1">SUMIFS(СВЦЭМ!$K$40:$K$783,СВЦЭМ!$A$40:$A$783,$A429,СВЦЭМ!$B$39:$B$782,Q$402)+'СЕТ СН'!$F$16</f>
        <v>0</v>
      </c>
      <c r="R429" s="36">
        <f ca="1">SUMIFS(СВЦЭМ!$K$40:$K$783,СВЦЭМ!$A$40:$A$783,$A429,СВЦЭМ!$B$39:$B$782,R$402)+'СЕТ СН'!$F$16</f>
        <v>0</v>
      </c>
      <c r="S429" s="36">
        <f ca="1">SUMIFS(СВЦЭМ!$K$40:$K$783,СВЦЭМ!$A$40:$A$783,$A429,СВЦЭМ!$B$39:$B$782,S$402)+'СЕТ СН'!$F$16</f>
        <v>0</v>
      </c>
      <c r="T429" s="36">
        <f ca="1">SUMIFS(СВЦЭМ!$K$40:$K$783,СВЦЭМ!$A$40:$A$783,$A429,СВЦЭМ!$B$39:$B$782,T$402)+'СЕТ СН'!$F$16</f>
        <v>0</v>
      </c>
      <c r="U429" s="36">
        <f ca="1">SUMIFS(СВЦЭМ!$K$40:$K$783,СВЦЭМ!$A$40:$A$783,$A429,СВЦЭМ!$B$39:$B$782,U$402)+'СЕТ СН'!$F$16</f>
        <v>0</v>
      </c>
      <c r="V429" s="36">
        <f ca="1">SUMIFS(СВЦЭМ!$K$40:$K$783,СВЦЭМ!$A$40:$A$783,$A429,СВЦЭМ!$B$39:$B$782,V$402)+'СЕТ СН'!$F$16</f>
        <v>0</v>
      </c>
      <c r="W429" s="36">
        <f ca="1">SUMIFS(СВЦЭМ!$K$40:$K$783,СВЦЭМ!$A$40:$A$783,$A429,СВЦЭМ!$B$39:$B$782,W$402)+'СЕТ СН'!$F$16</f>
        <v>0</v>
      </c>
      <c r="X429" s="36">
        <f ca="1">SUMIFS(СВЦЭМ!$K$40:$K$783,СВЦЭМ!$A$40:$A$783,$A429,СВЦЭМ!$B$39:$B$782,X$402)+'СЕТ СН'!$F$16</f>
        <v>0</v>
      </c>
      <c r="Y429" s="36">
        <f ca="1">SUMIFS(СВЦЭМ!$K$40:$K$783,СВЦЭМ!$A$40:$A$783,$A429,СВЦЭМ!$B$39:$B$782,Y$402)+'СЕТ СН'!$F$16</f>
        <v>0</v>
      </c>
    </row>
    <row r="430" spans="1:25" ht="15.75" hidden="1" x14ac:dyDescent="0.2">
      <c r="A430" s="35">
        <f t="shared" si="11"/>
        <v>44862</v>
      </c>
      <c r="B430" s="36">
        <f ca="1">SUMIFS(СВЦЭМ!$K$40:$K$783,СВЦЭМ!$A$40:$A$783,$A430,СВЦЭМ!$B$39:$B$782,B$402)+'СЕТ СН'!$F$16</f>
        <v>0</v>
      </c>
      <c r="C430" s="36">
        <f ca="1">SUMIFS(СВЦЭМ!$K$40:$K$783,СВЦЭМ!$A$40:$A$783,$A430,СВЦЭМ!$B$39:$B$782,C$402)+'СЕТ СН'!$F$16</f>
        <v>0</v>
      </c>
      <c r="D430" s="36">
        <f ca="1">SUMIFS(СВЦЭМ!$K$40:$K$783,СВЦЭМ!$A$40:$A$783,$A430,СВЦЭМ!$B$39:$B$782,D$402)+'СЕТ СН'!$F$16</f>
        <v>0</v>
      </c>
      <c r="E430" s="36">
        <f ca="1">SUMIFS(СВЦЭМ!$K$40:$K$783,СВЦЭМ!$A$40:$A$783,$A430,СВЦЭМ!$B$39:$B$782,E$402)+'СЕТ СН'!$F$16</f>
        <v>0</v>
      </c>
      <c r="F430" s="36">
        <f ca="1">SUMIFS(СВЦЭМ!$K$40:$K$783,СВЦЭМ!$A$40:$A$783,$A430,СВЦЭМ!$B$39:$B$782,F$402)+'СЕТ СН'!$F$16</f>
        <v>0</v>
      </c>
      <c r="G430" s="36">
        <f ca="1">SUMIFS(СВЦЭМ!$K$40:$K$783,СВЦЭМ!$A$40:$A$783,$A430,СВЦЭМ!$B$39:$B$782,G$402)+'СЕТ СН'!$F$16</f>
        <v>0</v>
      </c>
      <c r="H430" s="36">
        <f ca="1">SUMIFS(СВЦЭМ!$K$40:$K$783,СВЦЭМ!$A$40:$A$783,$A430,СВЦЭМ!$B$39:$B$782,H$402)+'СЕТ СН'!$F$16</f>
        <v>0</v>
      </c>
      <c r="I430" s="36">
        <f ca="1">SUMIFS(СВЦЭМ!$K$40:$K$783,СВЦЭМ!$A$40:$A$783,$A430,СВЦЭМ!$B$39:$B$782,I$402)+'СЕТ СН'!$F$16</f>
        <v>0</v>
      </c>
      <c r="J430" s="36">
        <f ca="1">SUMIFS(СВЦЭМ!$K$40:$K$783,СВЦЭМ!$A$40:$A$783,$A430,СВЦЭМ!$B$39:$B$782,J$402)+'СЕТ СН'!$F$16</f>
        <v>0</v>
      </c>
      <c r="K430" s="36">
        <f ca="1">SUMIFS(СВЦЭМ!$K$40:$K$783,СВЦЭМ!$A$40:$A$783,$A430,СВЦЭМ!$B$39:$B$782,K$402)+'СЕТ СН'!$F$16</f>
        <v>0</v>
      </c>
      <c r="L430" s="36">
        <f ca="1">SUMIFS(СВЦЭМ!$K$40:$K$783,СВЦЭМ!$A$40:$A$783,$A430,СВЦЭМ!$B$39:$B$782,L$402)+'СЕТ СН'!$F$16</f>
        <v>0</v>
      </c>
      <c r="M430" s="36">
        <f ca="1">SUMIFS(СВЦЭМ!$K$40:$K$783,СВЦЭМ!$A$40:$A$783,$A430,СВЦЭМ!$B$39:$B$782,M$402)+'СЕТ СН'!$F$16</f>
        <v>0</v>
      </c>
      <c r="N430" s="36">
        <f ca="1">SUMIFS(СВЦЭМ!$K$40:$K$783,СВЦЭМ!$A$40:$A$783,$A430,СВЦЭМ!$B$39:$B$782,N$402)+'СЕТ СН'!$F$16</f>
        <v>0</v>
      </c>
      <c r="O430" s="36">
        <f ca="1">SUMIFS(СВЦЭМ!$K$40:$K$783,СВЦЭМ!$A$40:$A$783,$A430,СВЦЭМ!$B$39:$B$782,O$402)+'СЕТ СН'!$F$16</f>
        <v>0</v>
      </c>
      <c r="P430" s="36">
        <f ca="1">SUMIFS(СВЦЭМ!$K$40:$K$783,СВЦЭМ!$A$40:$A$783,$A430,СВЦЭМ!$B$39:$B$782,P$402)+'СЕТ СН'!$F$16</f>
        <v>0</v>
      </c>
      <c r="Q430" s="36">
        <f ca="1">SUMIFS(СВЦЭМ!$K$40:$K$783,СВЦЭМ!$A$40:$A$783,$A430,СВЦЭМ!$B$39:$B$782,Q$402)+'СЕТ СН'!$F$16</f>
        <v>0</v>
      </c>
      <c r="R430" s="36">
        <f ca="1">SUMIFS(СВЦЭМ!$K$40:$K$783,СВЦЭМ!$A$40:$A$783,$A430,СВЦЭМ!$B$39:$B$782,R$402)+'СЕТ СН'!$F$16</f>
        <v>0</v>
      </c>
      <c r="S430" s="36">
        <f ca="1">SUMIFS(СВЦЭМ!$K$40:$K$783,СВЦЭМ!$A$40:$A$783,$A430,СВЦЭМ!$B$39:$B$782,S$402)+'СЕТ СН'!$F$16</f>
        <v>0</v>
      </c>
      <c r="T430" s="36">
        <f ca="1">SUMIFS(СВЦЭМ!$K$40:$K$783,СВЦЭМ!$A$40:$A$783,$A430,СВЦЭМ!$B$39:$B$782,T$402)+'СЕТ СН'!$F$16</f>
        <v>0</v>
      </c>
      <c r="U430" s="36">
        <f ca="1">SUMIFS(СВЦЭМ!$K$40:$K$783,СВЦЭМ!$A$40:$A$783,$A430,СВЦЭМ!$B$39:$B$782,U$402)+'СЕТ СН'!$F$16</f>
        <v>0</v>
      </c>
      <c r="V430" s="36">
        <f ca="1">SUMIFS(СВЦЭМ!$K$40:$K$783,СВЦЭМ!$A$40:$A$783,$A430,СВЦЭМ!$B$39:$B$782,V$402)+'СЕТ СН'!$F$16</f>
        <v>0</v>
      </c>
      <c r="W430" s="36">
        <f ca="1">SUMIFS(СВЦЭМ!$K$40:$K$783,СВЦЭМ!$A$40:$A$783,$A430,СВЦЭМ!$B$39:$B$782,W$402)+'СЕТ СН'!$F$16</f>
        <v>0</v>
      </c>
      <c r="X430" s="36">
        <f ca="1">SUMIFS(СВЦЭМ!$K$40:$K$783,СВЦЭМ!$A$40:$A$783,$A430,СВЦЭМ!$B$39:$B$782,X$402)+'СЕТ СН'!$F$16</f>
        <v>0</v>
      </c>
      <c r="Y430" s="36">
        <f ca="1">SUMIFS(СВЦЭМ!$K$40:$K$783,СВЦЭМ!$A$40:$A$783,$A430,СВЦЭМ!$B$39:$B$782,Y$402)+'СЕТ СН'!$F$16</f>
        <v>0</v>
      </c>
    </row>
    <row r="431" spans="1:25" ht="15.75" hidden="1" x14ac:dyDescent="0.2">
      <c r="A431" s="35">
        <f t="shared" si="11"/>
        <v>44863</v>
      </c>
      <c r="B431" s="36">
        <f ca="1">SUMIFS(СВЦЭМ!$K$40:$K$783,СВЦЭМ!$A$40:$A$783,$A431,СВЦЭМ!$B$39:$B$782,B$402)+'СЕТ СН'!$F$16</f>
        <v>0</v>
      </c>
      <c r="C431" s="36">
        <f ca="1">SUMIFS(СВЦЭМ!$K$40:$K$783,СВЦЭМ!$A$40:$A$783,$A431,СВЦЭМ!$B$39:$B$782,C$402)+'СЕТ СН'!$F$16</f>
        <v>0</v>
      </c>
      <c r="D431" s="36">
        <f ca="1">SUMIFS(СВЦЭМ!$K$40:$K$783,СВЦЭМ!$A$40:$A$783,$A431,СВЦЭМ!$B$39:$B$782,D$402)+'СЕТ СН'!$F$16</f>
        <v>0</v>
      </c>
      <c r="E431" s="36">
        <f ca="1">SUMIFS(СВЦЭМ!$K$40:$K$783,СВЦЭМ!$A$40:$A$783,$A431,СВЦЭМ!$B$39:$B$782,E$402)+'СЕТ СН'!$F$16</f>
        <v>0</v>
      </c>
      <c r="F431" s="36">
        <f ca="1">SUMIFS(СВЦЭМ!$K$40:$K$783,СВЦЭМ!$A$40:$A$783,$A431,СВЦЭМ!$B$39:$B$782,F$402)+'СЕТ СН'!$F$16</f>
        <v>0</v>
      </c>
      <c r="G431" s="36">
        <f ca="1">SUMIFS(СВЦЭМ!$K$40:$K$783,СВЦЭМ!$A$40:$A$783,$A431,СВЦЭМ!$B$39:$B$782,G$402)+'СЕТ СН'!$F$16</f>
        <v>0</v>
      </c>
      <c r="H431" s="36">
        <f ca="1">SUMIFS(СВЦЭМ!$K$40:$K$783,СВЦЭМ!$A$40:$A$783,$A431,СВЦЭМ!$B$39:$B$782,H$402)+'СЕТ СН'!$F$16</f>
        <v>0</v>
      </c>
      <c r="I431" s="36">
        <f ca="1">SUMIFS(СВЦЭМ!$K$40:$K$783,СВЦЭМ!$A$40:$A$783,$A431,СВЦЭМ!$B$39:$B$782,I$402)+'СЕТ СН'!$F$16</f>
        <v>0</v>
      </c>
      <c r="J431" s="36">
        <f ca="1">SUMIFS(СВЦЭМ!$K$40:$K$783,СВЦЭМ!$A$40:$A$783,$A431,СВЦЭМ!$B$39:$B$782,J$402)+'СЕТ СН'!$F$16</f>
        <v>0</v>
      </c>
      <c r="K431" s="36">
        <f ca="1">SUMIFS(СВЦЭМ!$K$40:$K$783,СВЦЭМ!$A$40:$A$783,$A431,СВЦЭМ!$B$39:$B$782,K$402)+'СЕТ СН'!$F$16</f>
        <v>0</v>
      </c>
      <c r="L431" s="36">
        <f ca="1">SUMIFS(СВЦЭМ!$K$40:$K$783,СВЦЭМ!$A$40:$A$783,$A431,СВЦЭМ!$B$39:$B$782,L$402)+'СЕТ СН'!$F$16</f>
        <v>0</v>
      </c>
      <c r="M431" s="36">
        <f ca="1">SUMIFS(СВЦЭМ!$K$40:$K$783,СВЦЭМ!$A$40:$A$783,$A431,СВЦЭМ!$B$39:$B$782,M$402)+'СЕТ СН'!$F$16</f>
        <v>0</v>
      </c>
      <c r="N431" s="36">
        <f ca="1">SUMIFS(СВЦЭМ!$K$40:$K$783,СВЦЭМ!$A$40:$A$783,$A431,СВЦЭМ!$B$39:$B$782,N$402)+'СЕТ СН'!$F$16</f>
        <v>0</v>
      </c>
      <c r="O431" s="36">
        <f ca="1">SUMIFS(СВЦЭМ!$K$40:$K$783,СВЦЭМ!$A$40:$A$783,$A431,СВЦЭМ!$B$39:$B$782,O$402)+'СЕТ СН'!$F$16</f>
        <v>0</v>
      </c>
      <c r="P431" s="36">
        <f ca="1">SUMIFS(СВЦЭМ!$K$40:$K$783,СВЦЭМ!$A$40:$A$783,$A431,СВЦЭМ!$B$39:$B$782,P$402)+'СЕТ СН'!$F$16</f>
        <v>0</v>
      </c>
      <c r="Q431" s="36">
        <f ca="1">SUMIFS(СВЦЭМ!$K$40:$K$783,СВЦЭМ!$A$40:$A$783,$A431,СВЦЭМ!$B$39:$B$782,Q$402)+'СЕТ СН'!$F$16</f>
        <v>0</v>
      </c>
      <c r="R431" s="36">
        <f ca="1">SUMIFS(СВЦЭМ!$K$40:$K$783,СВЦЭМ!$A$40:$A$783,$A431,СВЦЭМ!$B$39:$B$782,R$402)+'СЕТ СН'!$F$16</f>
        <v>0</v>
      </c>
      <c r="S431" s="36">
        <f ca="1">SUMIFS(СВЦЭМ!$K$40:$K$783,СВЦЭМ!$A$40:$A$783,$A431,СВЦЭМ!$B$39:$B$782,S$402)+'СЕТ СН'!$F$16</f>
        <v>0</v>
      </c>
      <c r="T431" s="36">
        <f ca="1">SUMIFS(СВЦЭМ!$K$40:$K$783,СВЦЭМ!$A$40:$A$783,$A431,СВЦЭМ!$B$39:$B$782,T$402)+'СЕТ СН'!$F$16</f>
        <v>0</v>
      </c>
      <c r="U431" s="36">
        <f ca="1">SUMIFS(СВЦЭМ!$K$40:$K$783,СВЦЭМ!$A$40:$A$783,$A431,СВЦЭМ!$B$39:$B$782,U$402)+'СЕТ СН'!$F$16</f>
        <v>0</v>
      </c>
      <c r="V431" s="36">
        <f ca="1">SUMIFS(СВЦЭМ!$K$40:$K$783,СВЦЭМ!$A$40:$A$783,$A431,СВЦЭМ!$B$39:$B$782,V$402)+'СЕТ СН'!$F$16</f>
        <v>0</v>
      </c>
      <c r="W431" s="36">
        <f ca="1">SUMIFS(СВЦЭМ!$K$40:$K$783,СВЦЭМ!$A$40:$A$783,$A431,СВЦЭМ!$B$39:$B$782,W$402)+'СЕТ СН'!$F$16</f>
        <v>0</v>
      </c>
      <c r="X431" s="36">
        <f ca="1">SUMIFS(СВЦЭМ!$K$40:$K$783,СВЦЭМ!$A$40:$A$783,$A431,СВЦЭМ!$B$39:$B$782,X$402)+'СЕТ СН'!$F$16</f>
        <v>0</v>
      </c>
      <c r="Y431" s="36">
        <f ca="1">SUMIFS(СВЦЭМ!$K$40:$K$783,СВЦЭМ!$A$40:$A$783,$A431,СВЦЭМ!$B$39:$B$782,Y$402)+'СЕТ СН'!$F$16</f>
        <v>0</v>
      </c>
    </row>
    <row r="432" spans="1:25" ht="15.75" hidden="1" x14ac:dyDescent="0.2">
      <c r="A432" s="35">
        <f t="shared" si="11"/>
        <v>44864</v>
      </c>
      <c r="B432" s="36">
        <f ca="1">SUMIFS(СВЦЭМ!$K$40:$K$783,СВЦЭМ!$A$40:$A$783,$A432,СВЦЭМ!$B$39:$B$782,B$402)+'СЕТ СН'!$F$16</f>
        <v>0</v>
      </c>
      <c r="C432" s="36">
        <f ca="1">SUMIFS(СВЦЭМ!$K$40:$K$783,СВЦЭМ!$A$40:$A$783,$A432,СВЦЭМ!$B$39:$B$782,C$402)+'СЕТ СН'!$F$16</f>
        <v>0</v>
      </c>
      <c r="D432" s="36">
        <f ca="1">SUMIFS(СВЦЭМ!$K$40:$K$783,СВЦЭМ!$A$40:$A$783,$A432,СВЦЭМ!$B$39:$B$782,D$402)+'СЕТ СН'!$F$16</f>
        <v>0</v>
      </c>
      <c r="E432" s="36">
        <f ca="1">SUMIFS(СВЦЭМ!$K$40:$K$783,СВЦЭМ!$A$40:$A$783,$A432,СВЦЭМ!$B$39:$B$782,E$402)+'СЕТ СН'!$F$16</f>
        <v>0</v>
      </c>
      <c r="F432" s="36">
        <f ca="1">SUMIFS(СВЦЭМ!$K$40:$K$783,СВЦЭМ!$A$40:$A$783,$A432,СВЦЭМ!$B$39:$B$782,F$402)+'СЕТ СН'!$F$16</f>
        <v>0</v>
      </c>
      <c r="G432" s="36">
        <f ca="1">SUMIFS(СВЦЭМ!$K$40:$K$783,СВЦЭМ!$A$40:$A$783,$A432,СВЦЭМ!$B$39:$B$782,G$402)+'СЕТ СН'!$F$16</f>
        <v>0</v>
      </c>
      <c r="H432" s="36">
        <f ca="1">SUMIFS(СВЦЭМ!$K$40:$K$783,СВЦЭМ!$A$40:$A$783,$A432,СВЦЭМ!$B$39:$B$782,H$402)+'СЕТ СН'!$F$16</f>
        <v>0</v>
      </c>
      <c r="I432" s="36">
        <f ca="1">SUMIFS(СВЦЭМ!$K$40:$K$783,СВЦЭМ!$A$40:$A$783,$A432,СВЦЭМ!$B$39:$B$782,I$402)+'СЕТ СН'!$F$16</f>
        <v>0</v>
      </c>
      <c r="J432" s="36">
        <f ca="1">SUMIFS(СВЦЭМ!$K$40:$K$783,СВЦЭМ!$A$40:$A$783,$A432,СВЦЭМ!$B$39:$B$782,J$402)+'СЕТ СН'!$F$16</f>
        <v>0</v>
      </c>
      <c r="K432" s="36">
        <f ca="1">SUMIFS(СВЦЭМ!$K$40:$K$783,СВЦЭМ!$A$40:$A$783,$A432,СВЦЭМ!$B$39:$B$782,K$402)+'СЕТ СН'!$F$16</f>
        <v>0</v>
      </c>
      <c r="L432" s="36">
        <f ca="1">SUMIFS(СВЦЭМ!$K$40:$K$783,СВЦЭМ!$A$40:$A$783,$A432,СВЦЭМ!$B$39:$B$782,L$402)+'СЕТ СН'!$F$16</f>
        <v>0</v>
      </c>
      <c r="M432" s="36">
        <f ca="1">SUMIFS(СВЦЭМ!$K$40:$K$783,СВЦЭМ!$A$40:$A$783,$A432,СВЦЭМ!$B$39:$B$782,M$402)+'СЕТ СН'!$F$16</f>
        <v>0</v>
      </c>
      <c r="N432" s="36">
        <f ca="1">SUMIFS(СВЦЭМ!$K$40:$K$783,СВЦЭМ!$A$40:$A$783,$A432,СВЦЭМ!$B$39:$B$782,N$402)+'СЕТ СН'!$F$16</f>
        <v>0</v>
      </c>
      <c r="O432" s="36">
        <f ca="1">SUMIFS(СВЦЭМ!$K$40:$K$783,СВЦЭМ!$A$40:$A$783,$A432,СВЦЭМ!$B$39:$B$782,O$402)+'СЕТ СН'!$F$16</f>
        <v>0</v>
      </c>
      <c r="P432" s="36">
        <f ca="1">SUMIFS(СВЦЭМ!$K$40:$K$783,СВЦЭМ!$A$40:$A$783,$A432,СВЦЭМ!$B$39:$B$782,P$402)+'СЕТ СН'!$F$16</f>
        <v>0</v>
      </c>
      <c r="Q432" s="36">
        <f ca="1">SUMIFS(СВЦЭМ!$K$40:$K$783,СВЦЭМ!$A$40:$A$783,$A432,СВЦЭМ!$B$39:$B$782,Q$402)+'СЕТ СН'!$F$16</f>
        <v>0</v>
      </c>
      <c r="R432" s="36">
        <f ca="1">SUMIFS(СВЦЭМ!$K$40:$K$783,СВЦЭМ!$A$40:$A$783,$A432,СВЦЭМ!$B$39:$B$782,R$402)+'СЕТ СН'!$F$16</f>
        <v>0</v>
      </c>
      <c r="S432" s="36">
        <f ca="1">SUMIFS(СВЦЭМ!$K$40:$K$783,СВЦЭМ!$A$40:$A$783,$A432,СВЦЭМ!$B$39:$B$782,S$402)+'СЕТ СН'!$F$16</f>
        <v>0</v>
      </c>
      <c r="T432" s="36">
        <f ca="1">SUMIFS(СВЦЭМ!$K$40:$K$783,СВЦЭМ!$A$40:$A$783,$A432,СВЦЭМ!$B$39:$B$782,T$402)+'СЕТ СН'!$F$16</f>
        <v>0</v>
      </c>
      <c r="U432" s="36">
        <f ca="1">SUMIFS(СВЦЭМ!$K$40:$K$783,СВЦЭМ!$A$40:$A$783,$A432,СВЦЭМ!$B$39:$B$782,U$402)+'СЕТ СН'!$F$16</f>
        <v>0</v>
      </c>
      <c r="V432" s="36">
        <f ca="1">SUMIFS(СВЦЭМ!$K$40:$K$783,СВЦЭМ!$A$40:$A$783,$A432,СВЦЭМ!$B$39:$B$782,V$402)+'СЕТ СН'!$F$16</f>
        <v>0</v>
      </c>
      <c r="W432" s="36">
        <f ca="1">SUMIFS(СВЦЭМ!$K$40:$K$783,СВЦЭМ!$A$40:$A$783,$A432,СВЦЭМ!$B$39:$B$782,W$402)+'СЕТ СН'!$F$16</f>
        <v>0</v>
      </c>
      <c r="X432" s="36">
        <f ca="1">SUMIFS(СВЦЭМ!$K$40:$K$783,СВЦЭМ!$A$40:$A$783,$A432,СВЦЭМ!$B$39:$B$782,X$402)+'СЕТ СН'!$F$16</f>
        <v>0</v>
      </c>
      <c r="Y432" s="36">
        <f ca="1">SUMIFS(СВЦЭМ!$K$40:$K$783,СВЦЭМ!$A$40:$A$783,$A432,СВЦЭМ!$B$39:$B$782,Y$402)+'СЕТ СН'!$F$16</f>
        <v>0</v>
      </c>
    </row>
    <row r="433" spans="1:27" ht="15.75" hidden="1" x14ac:dyDescent="0.2">
      <c r="A433" s="35">
        <f t="shared" si="11"/>
        <v>44865</v>
      </c>
      <c r="B433" s="36">
        <f ca="1">SUMIFS(СВЦЭМ!$K$40:$K$783,СВЦЭМ!$A$40:$A$783,$A433,СВЦЭМ!$B$39:$B$782,B$402)+'СЕТ СН'!$F$16</f>
        <v>0</v>
      </c>
      <c r="C433" s="36">
        <f ca="1">SUMIFS(СВЦЭМ!$K$40:$K$783,СВЦЭМ!$A$40:$A$783,$A433,СВЦЭМ!$B$39:$B$782,C$402)+'СЕТ СН'!$F$16</f>
        <v>0</v>
      </c>
      <c r="D433" s="36">
        <f ca="1">SUMIFS(СВЦЭМ!$K$40:$K$783,СВЦЭМ!$A$40:$A$783,$A433,СВЦЭМ!$B$39:$B$782,D$402)+'СЕТ СН'!$F$16</f>
        <v>0</v>
      </c>
      <c r="E433" s="36">
        <f ca="1">SUMIFS(СВЦЭМ!$K$40:$K$783,СВЦЭМ!$A$40:$A$783,$A433,СВЦЭМ!$B$39:$B$782,E$402)+'СЕТ СН'!$F$16</f>
        <v>0</v>
      </c>
      <c r="F433" s="36">
        <f ca="1">SUMIFS(СВЦЭМ!$K$40:$K$783,СВЦЭМ!$A$40:$A$783,$A433,СВЦЭМ!$B$39:$B$782,F$402)+'СЕТ СН'!$F$16</f>
        <v>0</v>
      </c>
      <c r="G433" s="36">
        <f ca="1">SUMIFS(СВЦЭМ!$K$40:$K$783,СВЦЭМ!$A$40:$A$783,$A433,СВЦЭМ!$B$39:$B$782,G$402)+'СЕТ СН'!$F$16</f>
        <v>0</v>
      </c>
      <c r="H433" s="36">
        <f ca="1">SUMIFS(СВЦЭМ!$K$40:$K$783,СВЦЭМ!$A$40:$A$783,$A433,СВЦЭМ!$B$39:$B$782,H$402)+'СЕТ СН'!$F$16</f>
        <v>0</v>
      </c>
      <c r="I433" s="36">
        <f ca="1">SUMIFS(СВЦЭМ!$K$40:$K$783,СВЦЭМ!$A$40:$A$783,$A433,СВЦЭМ!$B$39:$B$782,I$402)+'СЕТ СН'!$F$16</f>
        <v>0</v>
      </c>
      <c r="J433" s="36">
        <f ca="1">SUMIFS(СВЦЭМ!$K$40:$K$783,СВЦЭМ!$A$40:$A$783,$A433,СВЦЭМ!$B$39:$B$782,J$402)+'СЕТ СН'!$F$16</f>
        <v>0</v>
      </c>
      <c r="K433" s="36">
        <f ca="1">SUMIFS(СВЦЭМ!$K$40:$K$783,СВЦЭМ!$A$40:$A$783,$A433,СВЦЭМ!$B$39:$B$782,K$402)+'СЕТ СН'!$F$16</f>
        <v>0</v>
      </c>
      <c r="L433" s="36">
        <f ca="1">SUMIFS(СВЦЭМ!$K$40:$K$783,СВЦЭМ!$A$40:$A$783,$A433,СВЦЭМ!$B$39:$B$782,L$402)+'СЕТ СН'!$F$16</f>
        <v>0</v>
      </c>
      <c r="M433" s="36">
        <f ca="1">SUMIFS(СВЦЭМ!$K$40:$K$783,СВЦЭМ!$A$40:$A$783,$A433,СВЦЭМ!$B$39:$B$782,M$402)+'СЕТ СН'!$F$16</f>
        <v>0</v>
      </c>
      <c r="N433" s="36">
        <f ca="1">SUMIFS(СВЦЭМ!$K$40:$K$783,СВЦЭМ!$A$40:$A$783,$A433,СВЦЭМ!$B$39:$B$782,N$402)+'СЕТ СН'!$F$16</f>
        <v>0</v>
      </c>
      <c r="O433" s="36">
        <f ca="1">SUMIFS(СВЦЭМ!$K$40:$K$783,СВЦЭМ!$A$40:$A$783,$A433,СВЦЭМ!$B$39:$B$782,O$402)+'СЕТ СН'!$F$16</f>
        <v>0</v>
      </c>
      <c r="P433" s="36">
        <f ca="1">SUMIFS(СВЦЭМ!$K$40:$K$783,СВЦЭМ!$A$40:$A$783,$A433,СВЦЭМ!$B$39:$B$782,P$402)+'СЕТ СН'!$F$16</f>
        <v>0</v>
      </c>
      <c r="Q433" s="36">
        <f ca="1">SUMIFS(СВЦЭМ!$K$40:$K$783,СВЦЭМ!$A$40:$A$783,$A433,СВЦЭМ!$B$39:$B$782,Q$402)+'СЕТ СН'!$F$16</f>
        <v>0</v>
      </c>
      <c r="R433" s="36">
        <f ca="1">SUMIFS(СВЦЭМ!$K$40:$K$783,СВЦЭМ!$A$40:$A$783,$A433,СВЦЭМ!$B$39:$B$782,R$402)+'СЕТ СН'!$F$16</f>
        <v>0</v>
      </c>
      <c r="S433" s="36">
        <f ca="1">SUMIFS(СВЦЭМ!$K$40:$K$783,СВЦЭМ!$A$40:$A$783,$A433,СВЦЭМ!$B$39:$B$782,S$402)+'СЕТ СН'!$F$16</f>
        <v>0</v>
      </c>
      <c r="T433" s="36">
        <f ca="1">SUMIFS(СВЦЭМ!$K$40:$K$783,СВЦЭМ!$A$40:$A$783,$A433,СВЦЭМ!$B$39:$B$782,T$402)+'СЕТ СН'!$F$16</f>
        <v>0</v>
      </c>
      <c r="U433" s="36">
        <f ca="1">SUMIFS(СВЦЭМ!$K$40:$K$783,СВЦЭМ!$A$40:$A$783,$A433,СВЦЭМ!$B$39:$B$782,U$402)+'СЕТ СН'!$F$16</f>
        <v>0</v>
      </c>
      <c r="V433" s="36">
        <f ca="1">SUMIFS(СВЦЭМ!$K$40:$K$783,СВЦЭМ!$A$40:$A$783,$A433,СВЦЭМ!$B$39:$B$782,V$402)+'СЕТ СН'!$F$16</f>
        <v>0</v>
      </c>
      <c r="W433" s="36">
        <f ca="1">SUMIFS(СВЦЭМ!$K$40:$K$783,СВЦЭМ!$A$40:$A$783,$A433,СВЦЭМ!$B$39:$B$782,W$402)+'СЕТ СН'!$F$16</f>
        <v>0</v>
      </c>
      <c r="X433" s="36">
        <f ca="1">SUMIFS(СВЦЭМ!$K$40:$K$783,СВЦЭМ!$A$40:$A$783,$A433,СВЦЭМ!$B$39:$B$782,X$402)+'СЕТ СН'!$F$16</f>
        <v>0</v>
      </c>
      <c r="Y433" s="36">
        <f ca="1">SUMIFS(СВЦЭМ!$K$40:$K$783,СВЦЭМ!$A$40:$A$783,$A433,СВЦЭМ!$B$39:$B$782,Y$402)+'СЕТ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8"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29"/>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01.10.2022</v>
      </c>
      <c r="B438" s="36">
        <f ca="1">SUMIFS(СВЦЭМ!$L$40:$L$783,СВЦЭМ!$A$40:$A$783,$A438,СВЦЭМ!$B$39:$B$782,B$437)+'СЕТ СН'!$F$16</f>
        <v>0</v>
      </c>
      <c r="C438" s="36">
        <f ca="1">SUMIFS(СВЦЭМ!$L$40:$L$783,СВЦЭМ!$A$40:$A$783,$A438,СВЦЭМ!$B$39:$B$782,C$437)+'СЕТ СН'!$F$16</f>
        <v>0</v>
      </c>
      <c r="D438" s="36">
        <f ca="1">SUMIFS(СВЦЭМ!$L$40:$L$783,СВЦЭМ!$A$40:$A$783,$A438,СВЦЭМ!$B$39:$B$782,D$437)+'СЕТ СН'!$F$16</f>
        <v>0</v>
      </c>
      <c r="E438" s="36">
        <f ca="1">SUMIFS(СВЦЭМ!$L$40:$L$783,СВЦЭМ!$A$40:$A$783,$A438,СВЦЭМ!$B$39:$B$782,E$437)+'СЕТ СН'!$F$16</f>
        <v>0</v>
      </c>
      <c r="F438" s="36">
        <f ca="1">SUMIFS(СВЦЭМ!$L$40:$L$783,СВЦЭМ!$A$40:$A$783,$A438,СВЦЭМ!$B$39:$B$782,F$437)+'СЕТ СН'!$F$16</f>
        <v>0</v>
      </c>
      <c r="G438" s="36">
        <f ca="1">SUMIFS(СВЦЭМ!$L$40:$L$783,СВЦЭМ!$A$40:$A$783,$A438,СВЦЭМ!$B$39:$B$782,G$437)+'СЕТ СН'!$F$16</f>
        <v>0</v>
      </c>
      <c r="H438" s="36">
        <f ca="1">SUMIFS(СВЦЭМ!$L$40:$L$783,СВЦЭМ!$A$40:$A$783,$A438,СВЦЭМ!$B$39:$B$782,H$437)+'СЕТ СН'!$F$16</f>
        <v>0</v>
      </c>
      <c r="I438" s="36">
        <f ca="1">SUMIFS(СВЦЭМ!$L$40:$L$783,СВЦЭМ!$A$40:$A$783,$A438,СВЦЭМ!$B$39:$B$782,I$437)+'СЕТ СН'!$F$16</f>
        <v>0</v>
      </c>
      <c r="J438" s="36">
        <f ca="1">SUMIFS(СВЦЭМ!$L$40:$L$783,СВЦЭМ!$A$40:$A$783,$A438,СВЦЭМ!$B$39:$B$782,J$437)+'СЕТ СН'!$F$16</f>
        <v>0</v>
      </c>
      <c r="K438" s="36">
        <f ca="1">SUMIFS(СВЦЭМ!$L$40:$L$783,СВЦЭМ!$A$40:$A$783,$A438,СВЦЭМ!$B$39:$B$782,K$437)+'СЕТ СН'!$F$16</f>
        <v>0</v>
      </c>
      <c r="L438" s="36">
        <f ca="1">SUMIFS(СВЦЭМ!$L$40:$L$783,СВЦЭМ!$A$40:$A$783,$A438,СВЦЭМ!$B$39:$B$782,L$437)+'СЕТ СН'!$F$16</f>
        <v>0</v>
      </c>
      <c r="M438" s="36">
        <f ca="1">SUMIFS(СВЦЭМ!$L$40:$L$783,СВЦЭМ!$A$40:$A$783,$A438,СВЦЭМ!$B$39:$B$782,M$437)+'СЕТ СН'!$F$16</f>
        <v>0</v>
      </c>
      <c r="N438" s="36">
        <f ca="1">SUMIFS(СВЦЭМ!$L$40:$L$783,СВЦЭМ!$A$40:$A$783,$A438,СВЦЭМ!$B$39:$B$782,N$437)+'СЕТ СН'!$F$16</f>
        <v>0</v>
      </c>
      <c r="O438" s="36">
        <f ca="1">SUMIFS(СВЦЭМ!$L$40:$L$783,СВЦЭМ!$A$40:$A$783,$A438,СВЦЭМ!$B$39:$B$782,O$437)+'СЕТ СН'!$F$16</f>
        <v>0</v>
      </c>
      <c r="P438" s="36">
        <f ca="1">SUMIFS(СВЦЭМ!$L$40:$L$783,СВЦЭМ!$A$40:$A$783,$A438,СВЦЭМ!$B$39:$B$782,P$437)+'СЕТ СН'!$F$16</f>
        <v>0</v>
      </c>
      <c r="Q438" s="36">
        <f ca="1">SUMIFS(СВЦЭМ!$L$40:$L$783,СВЦЭМ!$A$40:$A$783,$A438,СВЦЭМ!$B$39:$B$782,Q$437)+'СЕТ СН'!$F$16</f>
        <v>0</v>
      </c>
      <c r="R438" s="36">
        <f ca="1">SUMIFS(СВЦЭМ!$L$40:$L$783,СВЦЭМ!$A$40:$A$783,$A438,СВЦЭМ!$B$39:$B$782,R$437)+'СЕТ СН'!$F$16</f>
        <v>0</v>
      </c>
      <c r="S438" s="36">
        <f ca="1">SUMIFS(СВЦЭМ!$L$40:$L$783,СВЦЭМ!$A$40:$A$783,$A438,СВЦЭМ!$B$39:$B$782,S$437)+'СЕТ СН'!$F$16</f>
        <v>0</v>
      </c>
      <c r="T438" s="36">
        <f ca="1">SUMIFS(СВЦЭМ!$L$40:$L$783,СВЦЭМ!$A$40:$A$783,$A438,СВЦЭМ!$B$39:$B$782,T$437)+'СЕТ СН'!$F$16</f>
        <v>0</v>
      </c>
      <c r="U438" s="36">
        <f ca="1">SUMIFS(СВЦЭМ!$L$40:$L$783,СВЦЭМ!$A$40:$A$783,$A438,СВЦЭМ!$B$39:$B$782,U$437)+'СЕТ СН'!$F$16</f>
        <v>0</v>
      </c>
      <c r="V438" s="36">
        <f ca="1">SUMIFS(СВЦЭМ!$L$40:$L$783,СВЦЭМ!$A$40:$A$783,$A438,СВЦЭМ!$B$39:$B$782,V$437)+'СЕТ СН'!$F$16</f>
        <v>0</v>
      </c>
      <c r="W438" s="36">
        <f ca="1">SUMIFS(СВЦЭМ!$L$40:$L$783,СВЦЭМ!$A$40:$A$783,$A438,СВЦЭМ!$B$39:$B$782,W$437)+'СЕТ СН'!$F$16</f>
        <v>0</v>
      </c>
      <c r="X438" s="36">
        <f ca="1">SUMIFS(СВЦЭМ!$L$40:$L$783,СВЦЭМ!$A$40:$A$783,$A438,СВЦЭМ!$B$39:$B$782,X$437)+'СЕТ СН'!$F$16</f>
        <v>0</v>
      </c>
      <c r="Y438" s="36">
        <f ca="1">SUMIFS(СВЦЭМ!$L$40:$L$783,СВЦЭМ!$A$40:$A$783,$A438,СВЦЭМ!$B$39:$B$782,Y$437)+'СЕТ СН'!$F$16</f>
        <v>0</v>
      </c>
      <c r="AA438" s="45"/>
    </row>
    <row r="439" spans="1:27" ht="15.75" hidden="1" x14ac:dyDescent="0.2">
      <c r="A439" s="35">
        <f>A438+1</f>
        <v>44836</v>
      </c>
      <c r="B439" s="36">
        <f ca="1">SUMIFS(СВЦЭМ!$L$40:$L$783,СВЦЭМ!$A$40:$A$783,$A439,СВЦЭМ!$B$39:$B$782,B$437)+'СЕТ СН'!$F$16</f>
        <v>0</v>
      </c>
      <c r="C439" s="36">
        <f ca="1">SUMIFS(СВЦЭМ!$L$40:$L$783,СВЦЭМ!$A$40:$A$783,$A439,СВЦЭМ!$B$39:$B$782,C$437)+'СЕТ СН'!$F$16</f>
        <v>0</v>
      </c>
      <c r="D439" s="36">
        <f ca="1">SUMIFS(СВЦЭМ!$L$40:$L$783,СВЦЭМ!$A$40:$A$783,$A439,СВЦЭМ!$B$39:$B$782,D$437)+'СЕТ СН'!$F$16</f>
        <v>0</v>
      </c>
      <c r="E439" s="36">
        <f ca="1">SUMIFS(СВЦЭМ!$L$40:$L$783,СВЦЭМ!$A$40:$A$783,$A439,СВЦЭМ!$B$39:$B$782,E$437)+'СЕТ СН'!$F$16</f>
        <v>0</v>
      </c>
      <c r="F439" s="36">
        <f ca="1">SUMIFS(СВЦЭМ!$L$40:$L$783,СВЦЭМ!$A$40:$A$783,$A439,СВЦЭМ!$B$39:$B$782,F$437)+'СЕТ СН'!$F$16</f>
        <v>0</v>
      </c>
      <c r="G439" s="36">
        <f ca="1">SUMIFS(СВЦЭМ!$L$40:$L$783,СВЦЭМ!$A$40:$A$783,$A439,СВЦЭМ!$B$39:$B$782,G$437)+'СЕТ СН'!$F$16</f>
        <v>0</v>
      </c>
      <c r="H439" s="36">
        <f ca="1">SUMIFS(СВЦЭМ!$L$40:$L$783,СВЦЭМ!$A$40:$A$783,$A439,СВЦЭМ!$B$39:$B$782,H$437)+'СЕТ СН'!$F$16</f>
        <v>0</v>
      </c>
      <c r="I439" s="36">
        <f ca="1">SUMIFS(СВЦЭМ!$L$40:$L$783,СВЦЭМ!$A$40:$A$783,$A439,СВЦЭМ!$B$39:$B$782,I$437)+'СЕТ СН'!$F$16</f>
        <v>0</v>
      </c>
      <c r="J439" s="36">
        <f ca="1">SUMIFS(СВЦЭМ!$L$40:$L$783,СВЦЭМ!$A$40:$A$783,$A439,СВЦЭМ!$B$39:$B$782,J$437)+'СЕТ СН'!$F$16</f>
        <v>0</v>
      </c>
      <c r="K439" s="36">
        <f ca="1">SUMIFS(СВЦЭМ!$L$40:$L$783,СВЦЭМ!$A$40:$A$783,$A439,СВЦЭМ!$B$39:$B$782,K$437)+'СЕТ СН'!$F$16</f>
        <v>0</v>
      </c>
      <c r="L439" s="36">
        <f ca="1">SUMIFS(СВЦЭМ!$L$40:$L$783,СВЦЭМ!$A$40:$A$783,$A439,СВЦЭМ!$B$39:$B$782,L$437)+'СЕТ СН'!$F$16</f>
        <v>0</v>
      </c>
      <c r="M439" s="36">
        <f ca="1">SUMIFS(СВЦЭМ!$L$40:$L$783,СВЦЭМ!$A$40:$A$783,$A439,СВЦЭМ!$B$39:$B$782,M$437)+'СЕТ СН'!$F$16</f>
        <v>0</v>
      </c>
      <c r="N439" s="36">
        <f ca="1">SUMIFS(СВЦЭМ!$L$40:$L$783,СВЦЭМ!$A$40:$A$783,$A439,СВЦЭМ!$B$39:$B$782,N$437)+'СЕТ СН'!$F$16</f>
        <v>0</v>
      </c>
      <c r="O439" s="36">
        <f ca="1">SUMIFS(СВЦЭМ!$L$40:$L$783,СВЦЭМ!$A$40:$A$783,$A439,СВЦЭМ!$B$39:$B$782,O$437)+'СЕТ СН'!$F$16</f>
        <v>0</v>
      </c>
      <c r="P439" s="36">
        <f ca="1">SUMIFS(СВЦЭМ!$L$40:$L$783,СВЦЭМ!$A$40:$A$783,$A439,СВЦЭМ!$B$39:$B$782,P$437)+'СЕТ СН'!$F$16</f>
        <v>0</v>
      </c>
      <c r="Q439" s="36">
        <f ca="1">SUMIFS(СВЦЭМ!$L$40:$L$783,СВЦЭМ!$A$40:$A$783,$A439,СВЦЭМ!$B$39:$B$782,Q$437)+'СЕТ СН'!$F$16</f>
        <v>0</v>
      </c>
      <c r="R439" s="36">
        <f ca="1">SUMIFS(СВЦЭМ!$L$40:$L$783,СВЦЭМ!$A$40:$A$783,$A439,СВЦЭМ!$B$39:$B$782,R$437)+'СЕТ СН'!$F$16</f>
        <v>0</v>
      </c>
      <c r="S439" s="36">
        <f ca="1">SUMIFS(СВЦЭМ!$L$40:$L$783,СВЦЭМ!$A$40:$A$783,$A439,СВЦЭМ!$B$39:$B$782,S$437)+'СЕТ СН'!$F$16</f>
        <v>0</v>
      </c>
      <c r="T439" s="36">
        <f ca="1">SUMIFS(СВЦЭМ!$L$40:$L$783,СВЦЭМ!$A$40:$A$783,$A439,СВЦЭМ!$B$39:$B$782,T$437)+'СЕТ СН'!$F$16</f>
        <v>0</v>
      </c>
      <c r="U439" s="36">
        <f ca="1">SUMIFS(СВЦЭМ!$L$40:$L$783,СВЦЭМ!$A$40:$A$783,$A439,СВЦЭМ!$B$39:$B$782,U$437)+'СЕТ СН'!$F$16</f>
        <v>0</v>
      </c>
      <c r="V439" s="36">
        <f ca="1">SUMIFS(СВЦЭМ!$L$40:$L$783,СВЦЭМ!$A$40:$A$783,$A439,СВЦЭМ!$B$39:$B$782,V$437)+'СЕТ СН'!$F$16</f>
        <v>0</v>
      </c>
      <c r="W439" s="36">
        <f ca="1">SUMIFS(СВЦЭМ!$L$40:$L$783,СВЦЭМ!$A$40:$A$783,$A439,СВЦЭМ!$B$39:$B$782,W$437)+'СЕТ СН'!$F$16</f>
        <v>0</v>
      </c>
      <c r="X439" s="36">
        <f ca="1">SUMIFS(СВЦЭМ!$L$40:$L$783,СВЦЭМ!$A$40:$A$783,$A439,СВЦЭМ!$B$39:$B$782,X$437)+'СЕТ СН'!$F$16</f>
        <v>0</v>
      </c>
      <c r="Y439" s="36">
        <f ca="1">SUMIFS(СВЦЭМ!$L$40:$L$783,СВЦЭМ!$A$40:$A$783,$A439,СВЦЭМ!$B$39:$B$782,Y$437)+'СЕТ СН'!$F$16</f>
        <v>0</v>
      </c>
    </row>
    <row r="440" spans="1:27" ht="15.75" hidden="1" x14ac:dyDescent="0.2">
      <c r="A440" s="35">
        <f t="shared" ref="A440:A468" si="12">A439+1</f>
        <v>44837</v>
      </c>
      <c r="B440" s="36">
        <f ca="1">SUMIFS(СВЦЭМ!$L$40:$L$783,СВЦЭМ!$A$40:$A$783,$A440,СВЦЭМ!$B$39:$B$782,B$437)+'СЕТ СН'!$F$16</f>
        <v>0</v>
      </c>
      <c r="C440" s="36">
        <f ca="1">SUMIFS(СВЦЭМ!$L$40:$L$783,СВЦЭМ!$A$40:$A$783,$A440,СВЦЭМ!$B$39:$B$782,C$437)+'СЕТ СН'!$F$16</f>
        <v>0</v>
      </c>
      <c r="D440" s="36">
        <f ca="1">SUMIFS(СВЦЭМ!$L$40:$L$783,СВЦЭМ!$A$40:$A$783,$A440,СВЦЭМ!$B$39:$B$782,D$437)+'СЕТ СН'!$F$16</f>
        <v>0</v>
      </c>
      <c r="E440" s="36">
        <f ca="1">SUMIFS(СВЦЭМ!$L$40:$L$783,СВЦЭМ!$A$40:$A$783,$A440,СВЦЭМ!$B$39:$B$782,E$437)+'СЕТ СН'!$F$16</f>
        <v>0</v>
      </c>
      <c r="F440" s="36">
        <f ca="1">SUMIFS(СВЦЭМ!$L$40:$L$783,СВЦЭМ!$A$40:$A$783,$A440,СВЦЭМ!$B$39:$B$782,F$437)+'СЕТ СН'!$F$16</f>
        <v>0</v>
      </c>
      <c r="G440" s="36">
        <f ca="1">SUMIFS(СВЦЭМ!$L$40:$L$783,СВЦЭМ!$A$40:$A$783,$A440,СВЦЭМ!$B$39:$B$782,G$437)+'СЕТ СН'!$F$16</f>
        <v>0</v>
      </c>
      <c r="H440" s="36">
        <f ca="1">SUMIFS(СВЦЭМ!$L$40:$L$783,СВЦЭМ!$A$40:$A$783,$A440,СВЦЭМ!$B$39:$B$782,H$437)+'СЕТ СН'!$F$16</f>
        <v>0</v>
      </c>
      <c r="I440" s="36">
        <f ca="1">SUMIFS(СВЦЭМ!$L$40:$L$783,СВЦЭМ!$A$40:$A$783,$A440,СВЦЭМ!$B$39:$B$782,I$437)+'СЕТ СН'!$F$16</f>
        <v>0</v>
      </c>
      <c r="J440" s="36">
        <f ca="1">SUMIFS(СВЦЭМ!$L$40:$L$783,СВЦЭМ!$A$40:$A$783,$A440,СВЦЭМ!$B$39:$B$782,J$437)+'СЕТ СН'!$F$16</f>
        <v>0</v>
      </c>
      <c r="K440" s="36">
        <f ca="1">SUMIFS(СВЦЭМ!$L$40:$L$783,СВЦЭМ!$A$40:$A$783,$A440,СВЦЭМ!$B$39:$B$782,K$437)+'СЕТ СН'!$F$16</f>
        <v>0</v>
      </c>
      <c r="L440" s="36">
        <f ca="1">SUMIFS(СВЦЭМ!$L$40:$L$783,СВЦЭМ!$A$40:$A$783,$A440,СВЦЭМ!$B$39:$B$782,L$437)+'СЕТ СН'!$F$16</f>
        <v>0</v>
      </c>
      <c r="M440" s="36">
        <f ca="1">SUMIFS(СВЦЭМ!$L$40:$L$783,СВЦЭМ!$A$40:$A$783,$A440,СВЦЭМ!$B$39:$B$782,M$437)+'СЕТ СН'!$F$16</f>
        <v>0</v>
      </c>
      <c r="N440" s="36">
        <f ca="1">SUMIFS(СВЦЭМ!$L$40:$L$783,СВЦЭМ!$A$40:$A$783,$A440,СВЦЭМ!$B$39:$B$782,N$437)+'СЕТ СН'!$F$16</f>
        <v>0</v>
      </c>
      <c r="O440" s="36">
        <f ca="1">SUMIFS(СВЦЭМ!$L$40:$L$783,СВЦЭМ!$A$40:$A$783,$A440,СВЦЭМ!$B$39:$B$782,O$437)+'СЕТ СН'!$F$16</f>
        <v>0</v>
      </c>
      <c r="P440" s="36">
        <f ca="1">SUMIFS(СВЦЭМ!$L$40:$L$783,СВЦЭМ!$A$40:$A$783,$A440,СВЦЭМ!$B$39:$B$782,P$437)+'СЕТ СН'!$F$16</f>
        <v>0</v>
      </c>
      <c r="Q440" s="36">
        <f ca="1">SUMIFS(СВЦЭМ!$L$40:$L$783,СВЦЭМ!$A$40:$A$783,$A440,СВЦЭМ!$B$39:$B$782,Q$437)+'СЕТ СН'!$F$16</f>
        <v>0</v>
      </c>
      <c r="R440" s="36">
        <f ca="1">SUMIFS(СВЦЭМ!$L$40:$L$783,СВЦЭМ!$A$40:$A$783,$A440,СВЦЭМ!$B$39:$B$782,R$437)+'СЕТ СН'!$F$16</f>
        <v>0</v>
      </c>
      <c r="S440" s="36">
        <f ca="1">SUMIFS(СВЦЭМ!$L$40:$L$783,СВЦЭМ!$A$40:$A$783,$A440,СВЦЭМ!$B$39:$B$782,S$437)+'СЕТ СН'!$F$16</f>
        <v>0</v>
      </c>
      <c r="T440" s="36">
        <f ca="1">SUMIFS(СВЦЭМ!$L$40:$L$783,СВЦЭМ!$A$40:$A$783,$A440,СВЦЭМ!$B$39:$B$782,T$437)+'СЕТ СН'!$F$16</f>
        <v>0</v>
      </c>
      <c r="U440" s="36">
        <f ca="1">SUMIFS(СВЦЭМ!$L$40:$L$783,СВЦЭМ!$A$40:$A$783,$A440,СВЦЭМ!$B$39:$B$782,U$437)+'СЕТ СН'!$F$16</f>
        <v>0</v>
      </c>
      <c r="V440" s="36">
        <f ca="1">SUMIFS(СВЦЭМ!$L$40:$L$783,СВЦЭМ!$A$40:$A$783,$A440,СВЦЭМ!$B$39:$B$782,V$437)+'СЕТ СН'!$F$16</f>
        <v>0</v>
      </c>
      <c r="W440" s="36">
        <f ca="1">SUMIFS(СВЦЭМ!$L$40:$L$783,СВЦЭМ!$A$40:$A$783,$A440,СВЦЭМ!$B$39:$B$782,W$437)+'СЕТ СН'!$F$16</f>
        <v>0</v>
      </c>
      <c r="X440" s="36">
        <f ca="1">SUMIFS(СВЦЭМ!$L$40:$L$783,СВЦЭМ!$A$40:$A$783,$A440,СВЦЭМ!$B$39:$B$782,X$437)+'СЕТ СН'!$F$16</f>
        <v>0</v>
      </c>
      <c r="Y440" s="36">
        <f ca="1">SUMIFS(СВЦЭМ!$L$40:$L$783,СВЦЭМ!$A$40:$A$783,$A440,СВЦЭМ!$B$39:$B$782,Y$437)+'СЕТ СН'!$F$16</f>
        <v>0</v>
      </c>
    </row>
    <row r="441" spans="1:27" ht="15.75" hidden="1" x14ac:dyDescent="0.2">
      <c r="A441" s="35">
        <f t="shared" si="12"/>
        <v>44838</v>
      </c>
      <c r="B441" s="36">
        <f ca="1">SUMIFS(СВЦЭМ!$L$40:$L$783,СВЦЭМ!$A$40:$A$783,$A441,СВЦЭМ!$B$39:$B$782,B$437)+'СЕТ СН'!$F$16</f>
        <v>0</v>
      </c>
      <c r="C441" s="36">
        <f ca="1">SUMIFS(СВЦЭМ!$L$40:$L$783,СВЦЭМ!$A$40:$A$783,$A441,СВЦЭМ!$B$39:$B$782,C$437)+'СЕТ СН'!$F$16</f>
        <v>0</v>
      </c>
      <c r="D441" s="36">
        <f ca="1">SUMIFS(СВЦЭМ!$L$40:$L$783,СВЦЭМ!$A$40:$A$783,$A441,СВЦЭМ!$B$39:$B$782,D$437)+'СЕТ СН'!$F$16</f>
        <v>0</v>
      </c>
      <c r="E441" s="36">
        <f ca="1">SUMIFS(СВЦЭМ!$L$40:$L$783,СВЦЭМ!$A$40:$A$783,$A441,СВЦЭМ!$B$39:$B$782,E$437)+'СЕТ СН'!$F$16</f>
        <v>0</v>
      </c>
      <c r="F441" s="36">
        <f ca="1">SUMIFS(СВЦЭМ!$L$40:$L$783,СВЦЭМ!$A$40:$A$783,$A441,СВЦЭМ!$B$39:$B$782,F$437)+'СЕТ СН'!$F$16</f>
        <v>0</v>
      </c>
      <c r="G441" s="36">
        <f ca="1">SUMIFS(СВЦЭМ!$L$40:$L$783,СВЦЭМ!$A$40:$A$783,$A441,СВЦЭМ!$B$39:$B$782,G$437)+'СЕТ СН'!$F$16</f>
        <v>0</v>
      </c>
      <c r="H441" s="36">
        <f ca="1">SUMIFS(СВЦЭМ!$L$40:$L$783,СВЦЭМ!$A$40:$A$783,$A441,СВЦЭМ!$B$39:$B$782,H$437)+'СЕТ СН'!$F$16</f>
        <v>0</v>
      </c>
      <c r="I441" s="36">
        <f ca="1">SUMIFS(СВЦЭМ!$L$40:$L$783,СВЦЭМ!$A$40:$A$783,$A441,СВЦЭМ!$B$39:$B$782,I$437)+'СЕТ СН'!$F$16</f>
        <v>0</v>
      </c>
      <c r="J441" s="36">
        <f ca="1">SUMIFS(СВЦЭМ!$L$40:$L$783,СВЦЭМ!$A$40:$A$783,$A441,СВЦЭМ!$B$39:$B$782,J$437)+'СЕТ СН'!$F$16</f>
        <v>0</v>
      </c>
      <c r="K441" s="36">
        <f ca="1">SUMIFS(СВЦЭМ!$L$40:$L$783,СВЦЭМ!$A$40:$A$783,$A441,СВЦЭМ!$B$39:$B$782,K$437)+'СЕТ СН'!$F$16</f>
        <v>0</v>
      </c>
      <c r="L441" s="36">
        <f ca="1">SUMIFS(СВЦЭМ!$L$40:$L$783,СВЦЭМ!$A$40:$A$783,$A441,СВЦЭМ!$B$39:$B$782,L$437)+'СЕТ СН'!$F$16</f>
        <v>0</v>
      </c>
      <c r="M441" s="36">
        <f ca="1">SUMIFS(СВЦЭМ!$L$40:$L$783,СВЦЭМ!$A$40:$A$783,$A441,СВЦЭМ!$B$39:$B$782,M$437)+'СЕТ СН'!$F$16</f>
        <v>0</v>
      </c>
      <c r="N441" s="36">
        <f ca="1">SUMIFS(СВЦЭМ!$L$40:$L$783,СВЦЭМ!$A$40:$A$783,$A441,СВЦЭМ!$B$39:$B$782,N$437)+'СЕТ СН'!$F$16</f>
        <v>0</v>
      </c>
      <c r="O441" s="36">
        <f ca="1">SUMIFS(СВЦЭМ!$L$40:$L$783,СВЦЭМ!$A$40:$A$783,$A441,СВЦЭМ!$B$39:$B$782,O$437)+'СЕТ СН'!$F$16</f>
        <v>0</v>
      </c>
      <c r="P441" s="36">
        <f ca="1">SUMIFS(СВЦЭМ!$L$40:$L$783,СВЦЭМ!$A$40:$A$783,$A441,СВЦЭМ!$B$39:$B$782,P$437)+'СЕТ СН'!$F$16</f>
        <v>0</v>
      </c>
      <c r="Q441" s="36">
        <f ca="1">SUMIFS(СВЦЭМ!$L$40:$L$783,СВЦЭМ!$A$40:$A$783,$A441,СВЦЭМ!$B$39:$B$782,Q$437)+'СЕТ СН'!$F$16</f>
        <v>0</v>
      </c>
      <c r="R441" s="36">
        <f ca="1">SUMIFS(СВЦЭМ!$L$40:$L$783,СВЦЭМ!$A$40:$A$783,$A441,СВЦЭМ!$B$39:$B$782,R$437)+'СЕТ СН'!$F$16</f>
        <v>0</v>
      </c>
      <c r="S441" s="36">
        <f ca="1">SUMIFS(СВЦЭМ!$L$40:$L$783,СВЦЭМ!$A$40:$A$783,$A441,СВЦЭМ!$B$39:$B$782,S$437)+'СЕТ СН'!$F$16</f>
        <v>0</v>
      </c>
      <c r="T441" s="36">
        <f ca="1">SUMIFS(СВЦЭМ!$L$40:$L$783,СВЦЭМ!$A$40:$A$783,$A441,СВЦЭМ!$B$39:$B$782,T$437)+'СЕТ СН'!$F$16</f>
        <v>0</v>
      </c>
      <c r="U441" s="36">
        <f ca="1">SUMIFS(СВЦЭМ!$L$40:$L$783,СВЦЭМ!$A$40:$A$783,$A441,СВЦЭМ!$B$39:$B$782,U$437)+'СЕТ СН'!$F$16</f>
        <v>0</v>
      </c>
      <c r="V441" s="36">
        <f ca="1">SUMIFS(СВЦЭМ!$L$40:$L$783,СВЦЭМ!$A$40:$A$783,$A441,СВЦЭМ!$B$39:$B$782,V$437)+'СЕТ СН'!$F$16</f>
        <v>0</v>
      </c>
      <c r="W441" s="36">
        <f ca="1">SUMIFS(СВЦЭМ!$L$40:$L$783,СВЦЭМ!$A$40:$A$783,$A441,СВЦЭМ!$B$39:$B$782,W$437)+'СЕТ СН'!$F$16</f>
        <v>0</v>
      </c>
      <c r="X441" s="36">
        <f ca="1">SUMIFS(СВЦЭМ!$L$40:$L$783,СВЦЭМ!$A$40:$A$783,$A441,СВЦЭМ!$B$39:$B$782,X$437)+'СЕТ СН'!$F$16</f>
        <v>0</v>
      </c>
      <c r="Y441" s="36">
        <f ca="1">SUMIFS(СВЦЭМ!$L$40:$L$783,СВЦЭМ!$A$40:$A$783,$A441,СВЦЭМ!$B$39:$B$782,Y$437)+'СЕТ СН'!$F$16</f>
        <v>0</v>
      </c>
    </row>
    <row r="442" spans="1:27" ht="15.75" hidden="1" x14ac:dyDescent="0.2">
      <c r="A442" s="35">
        <f t="shared" si="12"/>
        <v>44839</v>
      </c>
      <c r="B442" s="36">
        <f ca="1">SUMIFS(СВЦЭМ!$L$40:$L$783,СВЦЭМ!$A$40:$A$783,$A442,СВЦЭМ!$B$39:$B$782,B$437)+'СЕТ СН'!$F$16</f>
        <v>0</v>
      </c>
      <c r="C442" s="36">
        <f ca="1">SUMIFS(СВЦЭМ!$L$40:$L$783,СВЦЭМ!$A$40:$A$783,$A442,СВЦЭМ!$B$39:$B$782,C$437)+'СЕТ СН'!$F$16</f>
        <v>0</v>
      </c>
      <c r="D442" s="36">
        <f ca="1">SUMIFS(СВЦЭМ!$L$40:$L$783,СВЦЭМ!$A$40:$A$783,$A442,СВЦЭМ!$B$39:$B$782,D$437)+'СЕТ СН'!$F$16</f>
        <v>0</v>
      </c>
      <c r="E442" s="36">
        <f ca="1">SUMIFS(СВЦЭМ!$L$40:$L$783,СВЦЭМ!$A$40:$A$783,$A442,СВЦЭМ!$B$39:$B$782,E$437)+'СЕТ СН'!$F$16</f>
        <v>0</v>
      </c>
      <c r="F442" s="36">
        <f ca="1">SUMIFS(СВЦЭМ!$L$40:$L$783,СВЦЭМ!$A$40:$A$783,$A442,СВЦЭМ!$B$39:$B$782,F$437)+'СЕТ СН'!$F$16</f>
        <v>0</v>
      </c>
      <c r="G442" s="36">
        <f ca="1">SUMIFS(СВЦЭМ!$L$40:$L$783,СВЦЭМ!$A$40:$A$783,$A442,СВЦЭМ!$B$39:$B$782,G$437)+'СЕТ СН'!$F$16</f>
        <v>0</v>
      </c>
      <c r="H442" s="36">
        <f ca="1">SUMIFS(СВЦЭМ!$L$40:$L$783,СВЦЭМ!$A$40:$A$783,$A442,СВЦЭМ!$B$39:$B$782,H$437)+'СЕТ СН'!$F$16</f>
        <v>0</v>
      </c>
      <c r="I442" s="36">
        <f ca="1">SUMIFS(СВЦЭМ!$L$40:$L$783,СВЦЭМ!$A$40:$A$783,$A442,СВЦЭМ!$B$39:$B$782,I$437)+'СЕТ СН'!$F$16</f>
        <v>0</v>
      </c>
      <c r="J442" s="36">
        <f ca="1">SUMIFS(СВЦЭМ!$L$40:$L$783,СВЦЭМ!$A$40:$A$783,$A442,СВЦЭМ!$B$39:$B$782,J$437)+'СЕТ СН'!$F$16</f>
        <v>0</v>
      </c>
      <c r="K442" s="36">
        <f ca="1">SUMIFS(СВЦЭМ!$L$40:$L$783,СВЦЭМ!$A$40:$A$783,$A442,СВЦЭМ!$B$39:$B$782,K$437)+'СЕТ СН'!$F$16</f>
        <v>0</v>
      </c>
      <c r="L442" s="36">
        <f ca="1">SUMIFS(СВЦЭМ!$L$40:$L$783,СВЦЭМ!$A$40:$A$783,$A442,СВЦЭМ!$B$39:$B$782,L$437)+'СЕТ СН'!$F$16</f>
        <v>0</v>
      </c>
      <c r="M442" s="36">
        <f ca="1">SUMIFS(СВЦЭМ!$L$40:$L$783,СВЦЭМ!$A$40:$A$783,$A442,СВЦЭМ!$B$39:$B$782,M$437)+'СЕТ СН'!$F$16</f>
        <v>0</v>
      </c>
      <c r="N442" s="36">
        <f ca="1">SUMIFS(СВЦЭМ!$L$40:$L$783,СВЦЭМ!$A$40:$A$783,$A442,СВЦЭМ!$B$39:$B$782,N$437)+'СЕТ СН'!$F$16</f>
        <v>0</v>
      </c>
      <c r="O442" s="36">
        <f ca="1">SUMIFS(СВЦЭМ!$L$40:$L$783,СВЦЭМ!$A$40:$A$783,$A442,СВЦЭМ!$B$39:$B$782,O$437)+'СЕТ СН'!$F$16</f>
        <v>0</v>
      </c>
      <c r="P442" s="36">
        <f ca="1">SUMIFS(СВЦЭМ!$L$40:$L$783,СВЦЭМ!$A$40:$A$783,$A442,СВЦЭМ!$B$39:$B$782,P$437)+'СЕТ СН'!$F$16</f>
        <v>0</v>
      </c>
      <c r="Q442" s="36">
        <f ca="1">SUMIFS(СВЦЭМ!$L$40:$L$783,СВЦЭМ!$A$40:$A$783,$A442,СВЦЭМ!$B$39:$B$782,Q$437)+'СЕТ СН'!$F$16</f>
        <v>0</v>
      </c>
      <c r="R442" s="36">
        <f ca="1">SUMIFS(СВЦЭМ!$L$40:$L$783,СВЦЭМ!$A$40:$A$783,$A442,СВЦЭМ!$B$39:$B$782,R$437)+'СЕТ СН'!$F$16</f>
        <v>0</v>
      </c>
      <c r="S442" s="36">
        <f ca="1">SUMIFS(СВЦЭМ!$L$40:$L$783,СВЦЭМ!$A$40:$A$783,$A442,СВЦЭМ!$B$39:$B$782,S$437)+'СЕТ СН'!$F$16</f>
        <v>0</v>
      </c>
      <c r="T442" s="36">
        <f ca="1">SUMIFS(СВЦЭМ!$L$40:$L$783,СВЦЭМ!$A$40:$A$783,$A442,СВЦЭМ!$B$39:$B$782,T$437)+'СЕТ СН'!$F$16</f>
        <v>0</v>
      </c>
      <c r="U442" s="36">
        <f ca="1">SUMIFS(СВЦЭМ!$L$40:$L$783,СВЦЭМ!$A$40:$A$783,$A442,СВЦЭМ!$B$39:$B$782,U$437)+'СЕТ СН'!$F$16</f>
        <v>0</v>
      </c>
      <c r="V442" s="36">
        <f ca="1">SUMIFS(СВЦЭМ!$L$40:$L$783,СВЦЭМ!$A$40:$A$783,$A442,СВЦЭМ!$B$39:$B$782,V$437)+'СЕТ СН'!$F$16</f>
        <v>0</v>
      </c>
      <c r="W442" s="36">
        <f ca="1">SUMIFS(СВЦЭМ!$L$40:$L$783,СВЦЭМ!$A$40:$A$783,$A442,СВЦЭМ!$B$39:$B$782,W$437)+'СЕТ СН'!$F$16</f>
        <v>0</v>
      </c>
      <c r="X442" s="36">
        <f ca="1">SUMIFS(СВЦЭМ!$L$40:$L$783,СВЦЭМ!$A$40:$A$783,$A442,СВЦЭМ!$B$39:$B$782,X$437)+'СЕТ СН'!$F$16</f>
        <v>0</v>
      </c>
      <c r="Y442" s="36">
        <f ca="1">SUMIFS(СВЦЭМ!$L$40:$L$783,СВЦЭМ!$A$40:$A$783,$A442,СВЦЭМ!$B$39:$B$782,Y$437)+'СЕТ СН'!$F$16</f>
        <v>0</v>
      </c>
    </row>
    <row r="443" spans="1:27" ht="15.75" hidden="1" x14ac:dyDescent="0.2">
      <c r="A443" s="35">
        <f t="shared" si="12"/>
        <v>44840</v>
      </c>
      <c r="B443" s="36">
        <f ca="1">SUMIFS(СВЦЭМ!$L$40:$L$783,СВЦЭМ!$A$40:$A$783,$A443,СВЦЭМ!$B$39:$B$782,B$437)+'СЕТ СН'!$F$16</f>
        <v>0</v>
      </c>
      <c r="C443" s="36">
        <f ca="1">SUMIFS(СВЦЭМ!$L$40:$L$783,СВЦЭМ!$A$40:$A$783,$A443,СВЦЭМ!$B$39:$B$782,C$437)+'СЕТ СН'!$F$16</f>
        <v>0</v>
      </c>
      <c r="D443" s="36">
        <f ca="1">SUMIFS(СВЦЭМ!$L$40:$L$783,СВЦЭМ!$A$40:$A$783,$A443,СВЦЭМ!$B$39:$B$782,D$437)+'СЕТ СН'!$F$16</f>
        <v>0</v>
      </c>
      <c r="E443" s="36">
        <f ca="1">SUMIFS(СВЦЭМ!$L$40:$L$783,СВЦЭМ!$A$40:$A$783,$A443,СВЦЭМ!$B$39:$B$782,E$437)+'СЕТ СН'!$F$16</f>
        <v>0</v>
      </c>
      <c r="F443" s="36">
        <f ca="1">SUMIFS(СВЦЭМ!$L$40:$L$783,СВЦЭМ!$A$40:$A$783,$A443,СВЦЭМ!$B$39:$B$782,F$437)+'СЕТ СН'!$F$16</f>
        <v>0</v>
      </c>
      <c r="G443" s="36">
        <f ca="1">SUMIFS(СВЦЭМ!$L$40:$L$783,СВЦЭМ!$A$40:$A$783,$A443,СВЦЭМ!$B$39:$B$782,G$437)+'СЕТ СН'!$F$16</f>
        <v>0</v>
      </c>
      <c r="H443" s="36">
        <f ca="1">SUMIFS(СВЦЭМ!$L$40:$L$783,СВЦЭМ!$A$40:$A$783,$A443,СВЦЭМ!$B$39:$B$782,H$437)+'СЕТ СН'!$F$16</f>
        <v>0</v>
      </c>
      <c r="I443" s="36">
        <f ca="1">SUMIFS(СВЦЭМ!$L$40:$L$783,СВЦЭМ!$A$40:$A$783,$A443,СВЦЭМ!$B$39:$B$782,I$437)+'СЕТ СН'!$F$16</f>
        <v>0</v>
      </c>
      <c r="J443" s="36">
        <f ca="1">SUMIFS(СВЦЭМ!$L$40:$L$783,СВЦЭМ!$A$40:$A$783,$A443,СВЦЭМ!$B$39:$B$782,J$437)+'СЕТ СН'!$F$16</f>
        <v>0</v>
      </c>
      <c r="K443" s="36">
        <f ca="1">SUMIFS(СВЦЭМ!$L$40:$L$783,СВЦЭМ!$A$40:$A$783,$A443,СВЦЭМ!$B$39:$B$782,K$437)+'СЕТ СН'!$F$16</f>
        <v>0</v>
      </c>
      <c r="L443" s="36">
        <f ca="1">SUMIFS(СВЦЭМ!$L$40:$L$783,СВЦЭМ!$A$40:$A$783,$A443,СВЦЭМ!$B$39:$B$782,L$437)+'СЕТ СН'!$F$16</f>
        <v>0</v>
      </c>
      <c r="M443" s="36">
        <f ca="1">SUMIFS(СВЦЭМ!$L$40:$L$783,СВЦЭМ!$A$40:$A$783,$A443,СВЦЭМ!$B$39:$B$782,M$437)+'СЕТ СН'!$F$16</f>
        <v>0</v>
      </c>
      <c r="N443" s="36">
        <f ca="1">SUMIFS(СВЦЭМ!$L$40:$L$783,СВЦЭМ!$A$40:$A$783,$A443,СВЦЭМ!$B$39:$B$782,N$437)+'СЕТ СН'!$F$16</f>
        <v>0</v>
      </c>
      <c r="O443" s="36">
        <f ca="1">SUMIFS(СВЦЭМ!$L$40:$L$783,СВЦЭМ!$A$40:$A$783,$A443,СВЦЭМ!$B$39:$B$782,O$437)+'СЕТ СН'!$F$16</f>
        <v>0</v>
      </c>
      <c r="P443" s="36">
        <f ca="1">SUMIFS(СВЦЭМ!$L$40:$L$783,СВЦЭМ!$A$40:$A$783,$A443,СВЦЭМ!$B$39:$B$782,P$437)+'СЕТ СН'!$F$16</f>
        <v>0</v>
      </c>
      <c r="Q443" s="36">
        <f ca="1">SUMIFS(СВЦЭМ!$L$40:$L$783,СВЦЭМ!$A$40:$A$783,$A443,СВЦЭМ!$B$39:$B$782,Q$437)+'СЕТ СН'!$F$16</f>
        <v>0</v>
      </c>
      <c r="R443" s="36">
        <f ca="1">SUMIFS(СВЦЭМ!$L$40:$L$783,СВЦЭМ!$A$40:$A$783,$A443,СВЦЭМ!$B$39:$B$782,R$437)+'СЕТ СН'!$F$16</f>
        <v>0</v>
      </c>
      <c r="S443" s="36">
        <f ca="1">SUMIFS(СВЦЭМ!$L$40:$L$783,СВЦЭМ!$A$40:$A$783,$A443,СВЦЭМ!$B$39:$B$782,S$437)+'СЕТ СН'!$F$16</f>
        <v>0</v>
      </c>
      <c r="T443" s="36">
        <f ca="1">SUMIFS(СВЦЭМ!$L$40:$L$783,СВЦЭМ!$A$40:$A$783,$A443,СВЦЭМ!$B$39:$B$782,T$437)+'СЕТ СН'!$F$16</f>
        <v>0</v>
      </c>
      <c r="U443" s="36">
        <f ca="1">SUMIFS(СВЦЭМ!$L$40:$L$783,СВЦЭМ!$A$40:$A$783,$A443,СВЦЭМ!$B$39:$B$782,U$437)+'СЕТ СН'!$F$16</f>
        <v>0</v>
      </c>
      <c r="V443" s="36">
        <f ca="1">SUMIFS(СВЦЭМ!$L$40:$L$783,СВЦЭМ!$A$40:$A$783,$A443,СВЦЭМ!$B$39:$B$782,V$437)+'СЕТ СН'!$F$16</f>
        <v>0</v>
      </c>
      <c r="W443" s="36">
        <f ca="1">SUMIFS(СВЦЭМ!$L$40:$L$783,СВЦЭМ!$A$40:$A$783,$A443,СВЦЭМ!$B$39:$B$782,W$437)+'СЕТ СН'!$F$16</f>
        <v>0</v>
      </c>
      <c r="X443" s="36">
        <f ca="1">SUMIFS(СВЦЭМ!$L$40:$L$783,СВЦЭМ!$A$40:$A$783,$A443,СВЦЭМ!$B$39:$B$782,X$437)+'СЕТ СН'!$F$16</f>
        <v>0</v>
      </c>
      <c r="Y443" s="36">
        <f ca="1">SUMIFS(СВЦЭМ!$L$40:$L$783,СВЦЭМ!$A$40:$A$783,$A443,СВЦЭМ!$B$39:$B$782,Y$437)+'СЕТ СН'!$F$16</f>
        <v>0</v>
      </c>
    </row>
    <row r="444" spans="1:27" ht="15.75" hidden="1" x14ac:dyDescent="0.2">
      <c r="A444" s="35">
        <f t="shared" si="12"/>
        <v>44841</v>
      </c>
      <c r="B444" s="36">
        <f ca="1">SUMIFS(СВЦЭМ!$L$40:$L$783,СВЦЭМ!$A$40:$A$783,$A444,СВЦЭМ!$B$39:$B$782,B$437)+'СЕТ СН'!$F$16</f>
        <v>0</v>
      </c>
      <c r="C444" s="36">
        <f ca="1">SUMIFS(СВЦЭМ!$L$40:$L$783,СВЦЭМ!$A$40:$A$783,$A444,СВЦЭМ!$B$39:$B$782,C$437)+'СЕТ СН'!$F$16</f>
        <v>0</v>
      </c>
      <c r="D444" s="36">
        <f ca="1">SUMIFS(СВЦЭМ!$L$40:$L$783,СВЦЭМ!$A$40:$A$783,$A444,СВЦЭМ!$B$39:$B$782,D$437)+'СЕТ СН'!$F$16</f>
        <v>0</v>
      </c>
      <c r="E444" s="36">
        <f ca="1">SUMIFS(СВЦЭМ!$L$40:$L$783,СВЦЭМ!$A$40:$A$783,$A444,СВЦЭМ!$B$39:$B$782,E$437)+'СЕТ СН'!$F$16</f>
        <v>0</v>
      </c>
      <c r="F444" s="36">
        <f ca="1">SUMIFS(СВЦЭМ!$L$40:$L$783,СВЦЭМ!$A$40:$A$783,$A444,СВЦЭМ!$B$39:$B$782,F$437)+'СЕТ СН'!$F$16</f>
        <v>0</v>
      </c>
      <c r="G444" s="36">
        <f ca="1">SUMIFS(СВЦЭМ!$L$40:$L$783,СВЦЭМ!$A$40:$A$783,$A444,СВЦЭМ!$B$39:$B$782,G$437)+'СЕТ СН'!$F$16</f>
        <v>0</v>
      </c>
      <c r="H444" s="36">
        <f ca="1">SUMIFS(СВЦЭМ!$L$40:$L$783,СВЦЭМ!$A$40:$A$783,$A444,СВЦЭМ!$B$39:$B$782,H$437)+'СЕТ СН'!$F$16</f>
        <v>0</v>
      </c>
      <c r="I444" s="36">
        <f ca="1">SUMIFS(СВЦЭМ!$L$40:$L$783,СВЦЭМ!$A$40:$A$783,$A444,СВЦЭМ!$B$39:$B$782,I$437)+'СЕТ СН'!$F$16</f>
        <v>0</v>
      </c>
      <c r="J444" s="36">
        <f ca="1">SUMIFS(СВЦЭМ!$L$40:$L$783,СВЦЭМ!$A$40:$A$783,$A444,СВЦЭМ!$B$39:$B$782,J$437)+'СЕТ СН'!$F$16</f>
        <v>0</v>
      </c>
      <c r="K444" s="36">
        <f ca="1">SUMIFS(СВЦЭМ!$L$40:$L$783,СВЦЭМ!$A$40:$A$783,$A444,СВЦЭМ!$B$39:$B$782,K$437)+'СЕТ СН'!$F$16</f>
        <v>0</v>
      </c>
      <c r="L444" s="36">
        <f ca="1">SUMIFS(СВЦЭМ!$L$40:$L$783,СВЦЭМ!$A$40:$A$783,$A444,СВЦЭМ!$B$39:$B$782,L$437)+'СЕТ СН'!$F$16</f>
        <v>0</v>
      </c>
      <c r="M444" s="36">
        <f ca="1">SUMIFS(СВЦЭМ!$L$40:$L$783,СВЦЭМ!$A$40:$A$783,$A444,СВЦЭМ!$B$39:$B$782,M$437)+'СЕТ СН'!$F$16</f>
        <v>0</v>
      </c>
      <c r="N444" s="36">
        <f ca="1">SUMIFS(СВЦЭМ!$L$40:$L$783,СВЦЭМ!$A$40:$A$783,$A444,СВЦЭМ!$B$39:$B$782,N$437)+'СЕТ СН'!$F$16</f>
        <v>0</v>
      </c>
      <c r="O444" s="36">
        <f ca="1">SUMIFS(СВЦЭМ!$L$40:$L$783,СВЦЭМ!$A$40:$A$783,$A444,СВЦЭМ!$B$39:$B$782,O$437)+'СЕТ СН'!$F$16</f>
        <v>0</v>
      </c>
      <c r="P444" s="36">
        <f ca="1">SUMIFS(СВЦЭМ!$L$40:$L$783,СВЦЭМ!$A$40:$A$783,$A444,СВЦЭМ!$B$39:$B$782,P$437)+'СЕТ СН'!$F$16</f>
        <v>0</v>
      </c>
      <c r="Q444" s="36">
        <f ca="1">SUMIFS(СВЦЭМ!$L$40:$L$783,СВЦЭМ!$A$40:$A$783,$A444,СВЦЭМ!$B$39:$B$782,Q$437)+'СЕТ СН'!$F$16</f>
        <v>0</v>
      </c>
      <c r="R444" s="36">
        <f ca="1">SUMIFS(СВЦЭМ!$L$40:$L$783,СВЦЭМ!$A$40:$A$783,$A444,СВЦЭМ!$B$39:$B$782,R$437)+'СЕТ СН'!$F$16</f>
        <v>0</v>
      </c>
      <c r="S444" s="36">
        <f ca="1">SUMIFS(СВЦЭМ!$L$40:$L$783,СВЦЭМ!$A$40:$A$783,$A444,СВЦЭМ!$B$39:$B$782,S$437)+'СЕТ СН'!$F$16</f>
        <v>0</v>
      </c>
      <c r="T444" s="36">
        <f ca="1">SUMIFS(СВЦЭМ!$L$40:$L$783,СВЦЭМ!$A$40:$A$783,$A444,СВЦЭМ!$B$39:$B$782,T$437)+'СЕТ СН'!$F$16</f>
        <v>0</v>
      </c>
      <c r="U444" s="36">
        <f ca="1">SUMIFS(СВЦЭМ!$L$40:$L$783,СВЦЭМ!$A$40:$A$783,$A444,СВЦЭМ!$B$39:$B$782,U$437)+'СЕТ СН'!$F$16</f>
        <v>0</v>
      </c>
      <c r="V444" s="36">
        <f ca="1">SUMIFS(СВЦЭМ!$L$40:$L$783,СВЦЭМ!$A$40:$A$783,$A444,СВЦЭМ!$B$39:$B$782,V$437)+'СЕТ СН'!$F$16</f>
        <v>0</v>
      </c>
      <c r="W444" s="36">
        <f ca="1">SUMIFS(СВЦЭМ!$L$40:$L$783,СВЦЭМ!$A$40:$A$783,$A444,СВЦЭМ!$B$39:$B$782,W$437)+'СЕТ СН'!$F$16</f>
        <v>0</v>
      </c>
      <c r="X444" s="36">
        <f ca="1">SUMIFS(СВЦЭМ!$L$40:$L$783,СВЦЭМ!$A$40:$A$783,$A444,СВЦЭМ!$B$39:$B$782,X$437)+'СЕТ СН'!$F$16</f>
        <v>0</v>
      </c>
      <c r="Y444" s="36">
        <f ca="1">SUMIFS(СВЦЭМ!$L$40:$L$783,СВЦЭМ!$A$40:$A$783,$A444,СВЦЭМ!$B$39:$B$782,Y$437)+'СЕТ СН'!$F$16</f>
        <v>0</v>
      </c>
    </row>
    <row r="445" spans="1:27" ht="15.75" hidden="1" x14ac:dyDescent="0.2">
      <c r="A445" s="35">
        <f t="shared" si="12"/>
        <v>44842</v>
      </c>
      <c r="B445" s="36">
        <f ca="1">SUMIFS(СВЦЭМ!$L$40:$L$783,СВЦЭМ!$A$40:$A$783,$A445,СВЦЭМ!$B$39:$B$782,B$437)+'СЕТ СН'!$F$16</f>
        <v>0</v>
      </c>
      <c r="C445" s="36">
        <f ca="1">SUMIFS(СВЦЭМ!$L$40:$L$783,СВЦЭМ!$A$40:$A$783,$A445,СВЦЭМ!$B$39:$B$782,C$437)+'СЕТ СН'!$F$16</f>
        <v>0</v>
      </c>
      <c r="D445" s="36">
        <f ca="1">SUMIFS(СВЦЭМ!$L$40:$L$783,СВЦЭМ!$A$40:$A$783,$A445,СВЦЭМ!$B$39:$B$782,D$437)+'СЕТ СН'!$F$16</f>
        <v>0</v>
      </c>
      <c r="E445" s="36">
        <f ca="1">SUMIFS(СВЦЭМ!$L$40:$L$783,СВЦЭМ!$A$40:$A$783,$A445,СВЦЭМ!$B$39:$B$782,E$437)+'СЕТ СН'!$F$16</f>
        <v>0</v>
      </c>
      <c r="F445" s="36">
        <f ca="1">SUMIFS(СВЦЭМ!$L$40:$L$783,СВЦЭМ!$A$40:$A$783,$A445,СВЦЭМ!$B$39:$B$782,F$437)+'СЕТ СН'!$F$16</f>
        <v>0</v>
      </c>
      <c r="G445" s="36">
        <f ca="1">SUMIFS(СВЦЭМ!$L$40:$L$783,СВЦЭМ!$A$40:$A$783,$A445,СВЦЭМ!$B$39:$B$782,G$437)+'СЕТ СН'!$F$16</f>
        <v>0</v>
      </c>
      <c r="H445" s="36">
        <f ca="1">SUMIFS(СВЦЭМ!$L$40:$L$783,СВЦЭМ!$A$40:$A$783,$A445,СВЦЭМ!$B$39:$B$782,H$437)+'СЕТ СН'!$F$16</f>
        <v>0</v>
      </c>
      <c r="I445" s="36">
        <f ca="1">SUMIFS(СВЦЭМ!$L$40:$L$783,СВЦЭМ!$A$40:$A$783,$A445,СВЦЭМ!$B$39:$B$782,I$437)+'СЕТ СН'!$F$16</f>
        <v>0</v>
      </c>
      <c r="J445" s="36">
        <f ca="1">SUMIFS(СВЦЭМ!$L$40:$L$783,СВЦЭМ!$A$40:$A$783,$A445,СВЦЭМ!$B$39:$B$782,J$437)+'СЕТ СН'!$F$16</f>
        <v>0</v>
      </c>
      <c r="K445" s="36">
        <f ca="1">SUMIFS(СВЦЭМ!$L$40:$L$783,СВЦЭМ!$A$40:$A$783,$A445,СВЦЭМ!$B$39:$B$782,K$437)+'СЕТ СН'!$F$16</f>
        <v>0</v>
      </c>
      <c r="L445" s="36">
        <f ca="1">SUMIFS(СВЦЭМ!$L$40:$L$783,СВЦЭМ!$A$40:$A$783,$A445,СВЦЭМ!$B$39:$B$782,L$437)+'СЕТ СН'!$F$16</f>
        <v>0</v>
      </c>
      <c r="M445" s="36">
        <f ca="1">SUMIFS(СВЦЭМ!$L$40:$L$783,СВЦЭМ!$A$40:$A$783,$A445,СВЦЭМ!$B$39:$B$782,M$437)+'СЕТ СН'!$F$16</f>
        <v>0</v>
      </c>
      <c r="N445" s="36">
        <f ca="1">SUMIFS(СВЦЭМ!$L$40:$L$783,СВЦЭМ!$A$40:$A$783,$A445,СВЦЭМ!$B$39:$B$782,N$437)+'СЕТ СН'!$F$16</f>
        <v>0</v>
      </c>
      <c r="O445" s="36">
        <f ca="1">SUMIFS(СВЦЭМ!$L$40:$L$783,СВЦЭМ!$A$40:$A$783,$A445,СВЦЭМ!$B$39:$B$782,O$437)+'СЕТ СН'!$F$16</f>
        <v>0</v>
      </c>
      <c r="P445" s="36">
        <f ca="1">SUMIFS(СВЦЭМ!$L$40:$L$783,СВЦЭМ!$A$40:$A$783,$A445,СВЦЭМ!$B$39:$B$782,P$437)+'СЕТ СН'!$F$16</f>
        <v>0</v>
      </c>
      <c r="Q445" s="36">
        <f ca="1">SUMIFS(СВЦЭМ!$L$40:$L$783,СВЦЭМ!$A$40:$A$783,$A445,СВЦЭМ!$B$39:$B$782,Q$437)+'СЕТ СН'!$F$16</f>
        <v>0</v>
      </c>
      <c r="R445" s="36">
        <f ca="1">SUMIFS(СВЦЭМ!$L$40:$L$783,СВЦЭМ!$A$40:$A$783,$A445,СВЦЭМ!$B$39:$B$782,R$437)+'СЕТ СН'!$F$16</f>
        <v>0</v>
      </c>
      <c r="S445" s="36">
        <f ca="1">SUMIFS(СВЦЭМ!$L$40:$L$783,СВЦЭМ!$A$40:$A$783,$A445,СВЦЭМ!$B$39:$B$782,S$437)+'СЕТ СН'!$F$16</f>
        <v>0</v>
      </c>
      <c r="T445" s="36">
        <f ca="1">SUMIFS(СВЦЭМ!$L$40:$L$783,СВЦЭМ!$A$40:$A$783,$A445,СВЦЭМ!$B$39:$B$782,T$437)+'СЕТ СН'!$F$16</f>
        <v>0</v>
      </c>
      <c r="U445" s="36">
        <f ca="1">SUMIFS(СВЦЭМ!$L$40:$L$783,СВЦЭМ!$A$40:$A$783,$A445,СВЦЭМ!$B$39:$B$782,U$437)+'СЕТ СН'!$F$16</f>
        <v>0</v>
      </c>
      <c r="V445" s="36">
        <f ca="1">SUMIFS(СВЦЭМ!$L$40:$L$783,СВЦЭМ!$A$40:$A$783,$A445,СВЦЭМ!$B$39:$B$782,V$437)+'СЕТ СН'!$F$16</f>
        <v>0</v>
      </c>
      <c r="W445" s="36">
        <f ca="1">SUMIFS(СВЦЭМ!$L$40:$L$783,СВЦЭМ!$A$40:$A$783,$A445,СВЦЭМ!$B$39:$B$782,W$437)+'СЕТ СН'!$F$16</f>
        <v>0</v>
      </c>
      <c r="X445" s="36">
        <f ca="1">SUMIFS(СВЦЭМ!$L$40:$L$783,СВЦЭМ!$A$40:$A$783,$A445,СВЦЭМ!$B$39:$B$782,X$437)+'СЕТ СН'!$F$16</f>
        <v>0</v>
      </c>
      <c r="Y445" s="36">
        <f ca="1">SUMIFS(СВЦЭМ!$L$40:$L$783,СВЦЭМ!$A$40:$A$783,$A445,СВЦЭМ!$B$39:$B$782,Y$437)+'СЕТ СН'!$F$16</f>
        <v>0</v>
      </c>
    </row>
    <row r="446" spans="1:27" ht="15.75" hidden="1" x14ac:dyDescent="0.2">
      <c r="A446" s="35">
        <f t="shared" si="12"/>
        <v>44843</v>
      </c>
      <c r="B446" s="36">
        <f ca="1">SUMIFS(СВЦЭМ!$L$40:$L$783,СВЦЭМ!$A$40:$A$783,$A446,СВЦЭМ!$B$39:$B$782,B$437)+'СЕТ СН'!$F$16</f>
        <v>0</v>
      </c>
      <c r="C446" s="36">
        <f ca="1">SUMIFS(СВЦЭМ!$L$40:$L$783,СВЦЭМ!$A$40:$A$783,$A446,СВЦЭМ!$B$39:$B$782,C$437)+'СЕТ СН'!$F$16</f>
        <v>0</v>
      </c>
      <c r="D446" s="36">
        <f ca="1">SUMIFS(СВЦЭМ!$L$40:$L$783,СВЦЭМ!$A$40:$A$783,$A446,СВЦЭМ!$B$39:$B$782,D$437)+'СЕТ СН'!$F$16</f>
        <v>0</v>
      </c>
      <c r="E446" s="36">
        <f ca="1">SUMIFS(СВЦЭМ!$L$40:$L$783,СВЦЭМ!$A$40:$A$783,$A446,СВЦЭМ!$B$39:$B$782,E$437)+'СЕТ СН'!$F$16</f>
        <v>0</v>
      </c>
      <c r="F446" s="36">
        <f ca="1">SUMIFS(СВЦЭМ!$L$40:$L$783,СВЦЭМ!$A$40:$A$783,$A446,СВЦЭМ!$B$39:$B$782,F$437)+'СЕТ СН'!$F$16</f>
        <v>0</v>
      </c>
      <c r="G446" s="36">
        <f ca="1">SUMIFS(СВЦЭМ!$L$40:$L$783,СВЦЭМ!$A$40:$A$783,$A446,СВЦЭМ!$B$39:$B$782,G$437)+'СЕТ СН'!$F$16</f>
        <v>0</v>
      </c>
      <c r="H446" s="36">
        <f ca="1">SUMIFS(СВЦЭМ!$L$40:$L$783,СВЦЭМ!$A$40:$A$783,$A446,СВЦЭМ!$B$39:$B$782,H$437)+'СЕТ СН'!$F$16</f>
        <v>0</v>
      </c>
      <c r="I446" s="36">
        <f ca="1">SUMIFS(СВЦЭМ!$L$40:$L$783,СВЦЭМ!$A$40:$A$783,$A446,СВЦЭМ!$B$39:$B$782,I$437)+'СЕТ СН'!$F$16</f>
        <v>0</v>
      </c>
      <c r="J446" s="36">
        <f ca="1">SUMIFS(СВЦЭМ!$L$40:$L$783,СВЦЭМ!$A$40:$A$783,$A446,СВЦЭМ!$B$39:$B$782,J$437)+'СЕТ СН'!$F$16</f>
        <v>0</v>
      </c>
      <c r="K446" s="36">
        <f ca="1">SUMIFS(СВЦЭМ!$L$40:$L$783,СВЦЭМ!$A$40:$A$783,$A446,СВЦЭМ!$B$39:$B$782,K$437)+'СЕТ СН'!$F$16</f>
        <v>0</v>
      </c>
      <c r="L446" s="36">
        <f ca="1">SUMIFS(СВЦЭМ!$L$40:$L$783,СВЦЭМ!$A$40:$A$783,$A446,СВЦЭМ!$B$39:$B$782,L$437)+'СЕТ СН'!$F$16</f>
        <v>0</v>
      </c>
      <c r="M446" s="36">
        <f ca="1">SUMIFS(СВЦЭМ!$L$40:$L$783,СВЦЭМ!$A$40:$A$783,$A446,СВЦЭМ!$B$39:$B$782,M$437)+'СЕТ СН'!$F$16</f>
        <v>0</v>
      </c>
      <c r="N446" s="36">
        <f ca="1">SUMIFS(СВЦЭМ!$L$40:$L$783,СВЦЭМ!$A$40:$A$783,$A446,СВЦЭМ!$B$39:$B$782,N$437)+'СЕТ СН'!$F$16</f>
        <v>0</v>
      </c>
      <c r="O446" s="36">
        <f ca="1">SUMIFS(СВЦЭМ!$L$40:$L$783,СВЦЭМ!$A$40:$A$783,$A446,СВЦЭМ!$B$39:$B$782,O$437)+'СЕТ СН'!$F$16</f>
        <v>0</v>
      </c>
      <c r="P446" s="36">
        <f ca="1">SUMIFS(СВЦЭМ!$L$40:$L$783,СВЦЭМ!$A$40:$A$783,$A446,СВЦЭМ!$B$39:$B$782,P$437)+'СЕТ СН'!$F$16</f>
        <v>0</v>
      </c>
      <c r="Q446" s="36">
        <f ca="1">SUMIFS(СВЦЭМ!$L$40:$L$783,СВЦЭМ!$A$40:$A$783,$A446,СВЦЭМ!$B$39:$B$782,Q$437)+'СЕТ СН'!$F$16</f>
        <v>0</v>
      </c>
      <c r="R446" s="36">
        <f ca="1">SUMIFS(СВЦЭМ!$L$40:$L$783,СВЦЭМ!$A$40:$A$783,$A446,СВЦЭМ!$B$39:$B$782,R$437)+'СЕТ СН'!$F$16</f>
        <v>0</v>
      </c>
      <c r="S446" s="36">
        <f ca="1">SUMIFS(СВЦЭМ!$L$40:$L$783,СВЦЭМ!$A$40:$A$783,$A446,СВЦЭМ!$B$39:$B$782,S$437)+'СЕТ СН'!$F$16</f>
        <v>0</v>
      </c>
      <c r="T446" s="36">
        <f ca="1">SUMIFS(СВЦЭМ!$L$40:$L$783,СВЦЭМ!$A$40:$A$783,$A446,СВЦЭМ!$B$39:$B$782,T$437)+'СЕТ СН'!$F$16</f>
        <v>0</v>
      </c>
      <c r="U446" s="36">
        <f ca="1">SUMIFS(СВЦЭМ!$L$40:$L$783,СВЦЭМ!$A$40:$A$783,$A446,СВЦЭМ!$B$39:$B$782,U$437)+'СЕТ СН'!$F$16</f>
        <v>0</v>
      </c>
      <c r="V446" s="36">
        <f ca="1">SUMIFS(СВЦЭМ!$L$40:$L$783,СВЦЭМ!$A$40:$A$783,$A446,СВЦЭМ!$B$39:$B$782,V$437)+'СЕТ СН'!$F$16</f>
        <v>0</v>
      </c>
      <c r="W446" s="36">
        <f ca="1">SUMIFS(СВЦЭМ!$L$40:$L$783,СВЦЭМ!$A$40:$A$783,$A446,СВЦЭМ!$B$39:$B$782,W$437)+'СЕТ СН'!$F$16</f>
        <v>0</v>
      </c>
      <c r="X446" s="36">
        <f ca="1">SUMIFS(СВЦЭМ!$L$40:$L$783,СВЦЭМ!$A$40:$A$783,$A446,СВЦЭМ!$B$39:$B$782,X$437)+'СЕТ СН'!$F$16</f>
        <v>0</v>
      </c>
      <c r="Y446" s="36">
        <f ca="1">SUMIFS(СВЦЭМ!$L$40:$L$783,СВЦЭМ!$A$40:$A$783,$A446,СВЦЭМ!$B$39:$B$782,Y$437)+'СЕТ СН'!$F$16</f>
        <v>0</v>
      </c>
    </row>
    <row r="447" spans="1:27" ht="15.75" hidden="1" x14ac:dyDescent="0.2">
      <c r="A447" s="35">
        <f t="shared" si="12"/>
        <v>44844</v>
      </c>
      <c r="B447" s="36">
        <f ca="1">SUMIFS(СВЦЭМ!$L$40:$L$783,СВЦЭМ!$A$40:$A$783,$A447,СВЦЭМ!$B$39:$B$782,B$437)+'СЕТ СН'!$F$16</f>
        <v>0</v>
      </c>
      <c r="C447" s="36">
        <f ca="1">SUMIFS(СВЦЭМ!$L$40:$L$783,СВЦЭМ!$A$40:$A$783,$A447,СВЦЭМ!$B$39:$B$782,C$437)+'СЕТ СН'!$F$16</f>
        <v>0</v>
      </c>
      <c r="D447" s="36">
        <f ca="1">SUMIFS(СВЦЭМ!$L$40:$L$783,СВЦЭМ!$A$40:$A$783,$A447,СВЦЭМ!$B$39:$B$782,D$437)+'СЕТ СН'!$F$16</f>
        <v>0</v>
      </c>
      <c r="E447" s="36">
        <f ca="1">SUMIFS(СВЦЭМ!$L$40:$L$783,СВЦЭМ!$A$40:$A$783,$A447,СВЦЭМ!$B$39:$B$782,E$437)+'СЕТ СН'!$F$16</f>
        <v>0</v>
      </c>
      <c r="F447" s="36">
        <f ca="1">SUMIFS(СВЦЭМ!$L$40:$L$783,СВЦЭМ!$A$40:$A$783,$A447,СВЦЭМ!$B$39:$B$782,F$437)+'СЕТ СН'!$F$16</f>
        <v>0</v>
      </c>
      <c r="G447" s="36">
        <f ca="1">SUMIFS(СВЦЭМ!$L$40:$L$783,СВЦЭМ!$A$40:$A$783,$A447,СВЦЭМ!$B$39:$B$782,G$437)+'СЕТ СН'!$F$16</f>
        <v>0</v>
      </c>
      <c r="H447" s="36">
        <f ca="1">SUMIFS(СВЦЭМ!$L$40:$L$783,СВЦЭМ!$A$40:$A$783,$A447,СВЦЭМ!$B$39:$B$782,H$437)+'СЕТ СН'!$F$16</f>
        <v>0</v>
      </c>
      <c r="I447" s="36">
        <f ca="1">SUMIFS(СВЦЭМ!$L$40:$L$783,СВЦЭМ!$A$40:$A$783,$A447,СВЦЭМ!$B$39:$B$782,I$437)+'СЕТ СН'!$F$16</f>
        <v>0</v>
      </c>
      <c r="J447" s="36">
        <f ca="1">SUMIFS(СВЦЭМ!$L$40:$L$783,СВЦЭМ!$A$40:$A$783,$A447,СВЦЭМ!$B$39:$B$782,J$437)+'СЕТ СН'!$F$16</f>
        <v>0</v>
      </c>
      <c r="K447" s="36">
        <f ca="1">SUMIFS(СВЦЭМ!$L$40:$L$783,СВЦЭМ!$A$40:$A$783,$A447,СВЦЭМ!$B$39:$B$782,K$437)+'СЕТ СН'!$F$16</f>
        <v>0</v>
      </c>
      <c r="L447" s="36">
        <f ca="1">SUMIFS(СВЦЭМ!$L$40:$L$783,СВЦЭМ!$A$40:$A$783,$A447,СВЦЭМ!$B$39:$B$782,L$437)+'СЕТ СН'!$F$16</f>
        <v>0</v>
      </c>
      <c r="M447" s="36">
        <f ca="1">SUMIFS(СВЦЭМ!$L$40:$L$783,СВЦЭМ!$A$40:$A$783,$A447,СВЦЭМ!$B$39:$B$782,M$437)+'СЕТ СН'!$F$16</f>
        <v>0</v>
      </c>
      <c r="N447" s="36">
        <f ca="1">SUMIFS(СВЦЭМ!$L$40:$L$783,СВЦЭМ!$A$40:$A$783,$A447,СВЦЭМ!$B$39:$B$782,N$437)+'СЕТ СН'!$F$16</f>
        <v>0</v>
      </c>
      <c r="O447" s="36">
        <f ca="1">SUMIFS(СВЦЭМ!$L$40:$L$783,СВЦЭМ!$A$40:$A$783,$A447,СВЦЭМ!$B$39:$B$782,O$437)+'СЕТ СН'!$F$16</f>
        <v>0</v>
      </c>
      <c r="P447" s="36">
        <f ca="1">SUMIFS(СВЦЭМ!$L$40:$L$783,СВЦЭМ!$A$40:$A$783,$A447,СВЦЭМ!$B$39:$B$782,P$437)+'СЕТ СН'!$F$16</f>
        <v>0</v>
      </c>
      <c r="Q447" s="36">
        <f ca="1">SUMIFS(СВЦЭМ!$L$40:$L$783,СВЦЭМ!$A$40:$A$783,$A447,СВЦЭМ!$B$39:$B$782,Q$437)+'СЕТ СН'!$F$16</f>
        <v>0</v>
      </c>
      <c r="R447" s="36">
        <f ca="1">SUMIFS(СВЦЭМ!$L$40:$L$783,СВЦЭМ!$A$40:$A$783,$A447,СВЦЭМ!$B$39:$B$782,R$437)+'СЕТ СН'!$F$16</f>
        <v>0</v>
      </c>
      <c r="S447" s="36">
        <f ca="1">SUMIFS(СВЦЭМ!$L$40:$L$783,СВЦЭМ!$A$40:$A$783,$A447,СВЦЭМ!$B$39:$B$782,S$437)+'СЕТ СН'!$F$16</f>
        <v>0</v>
      </c>
      <c r="T447" s="36">
        <f ca="1">SUMIFS(СВЦЭМ!$L$40:$L$783,СВЦЭМ!$A$40:$A$783,$A447,СВЦЭМ!$B$39:$B$782,T$437)+'СЕТ СН'!$F$16</f>
        <v>0</v>
      </c>
      <c r="U447" s="36">
        <f ca="1">SUMIFS(СВЦЭМ!$L$40:$L$783,СВЦЭМ!$A$40:$A$783,$A447,СВЦЭМ!$B$39:$B$782,U$437)+'СЕТ СН'!$F$16</f>
        <v>0</v>
      </c>
      <c r="V447" s="36">
        <f ca="1">SUMIFS(СВЦЭМ!$L$40:$L$783,СВЦЭМ!$A$40:$A$783,$A447,СВЦЭМ!$B$39:$B$782,V$437)+'СЕТ СН'!$F$16</f>
        <v>0</v>
      </c>
      <c r="W447" s="36">
        <f ca="1">SUMIFS(СВЦЭМ!$L$40:$L$783,СВЦЭМ!$A$40:$A$783,$A447,СВЦЭМ!$B$39:$B$782,W$437)+'СЕТ СН'!$F$16</f>
        <v>0</v>
      </c>
      <c r="X447" s="36">
        <f ca="1">SUMIFS(СВЦЭМ!$L$40:$L$783,СВЦЭМ!$A$40:$A$783,$A447,СВЦЭМ!$B$39:$B$782,X$437)+'СЕТ СН'!$F$16</f>
        <v>0</v>
      </c>
      <c r="Y447" s="36">
        <f ca="1">SUMIFS(СВЦЭМ!$L$40:$L$783,СВЦЭМ!$A$40:$A$783,$A447,СВЦЭМ!$B$39:$B$782,Y$437)+'СЕТ СН'!$F$16</f>
        <v>0</v>
      </c>
    </row>
    <row r="448" spans="1:27" ht="15.75" hidden="1" x14ac:dyDescent="0.2">
      <c r="A448" s="35">
        <f t="shared" si="12"/>
        <v>44845</v>
      </c>
      <c r="B448" s="36">
        <f ca="1">SUMIFS(СВЦЭМ!$L$40:$L$783,СВЦЭМ!$A$40:$A$783,$A448,СВЦЭМ!$B$39:$B$782,B$437)+'СЕТ СН'!$F$16</f>
        <v>0</v>
      </c>
      <c r="C448" s="36">
        <f ca="1">SUMIFS(СВЦЭМ!$L$40:$L$783,СВЦЭМ!$A$40:$A$783,$A448,СВЦЭМ!$B$39:$B$782,C$437)+'СЕТ СН'!$F$16</f>
        <v>0</v>
      </c>
      <c r="D448" s="36">
        <f ca="1">SUMIFS(СВЦЭМ!$L$40:$L$783,СВЦЭМ!$A$40:$A$783,$A448,СВЦЭМ!$B$39:$B$782,D$437)+'СЕТ СН'!$F$16</f>
        <v>0</v>
      </c>
      <c r="E448" s="36">
        <f ca="1">SUMIFS(СВЦЭМ!$L$40:$L$783,СВЦЭМ!$A$40:$A$783,$A448,СВЦЭМ!$B$39:$B$782,E$437)+'СЕТ СН'!$F$16</f>
        <v>0</v>
      </c>
      <c r="F448" s="36">
        <f ca="1">SUMIFS(СВЦЭМ!$L$40:$L$783,СВЦЭМ!$A$40:$A$783,$A448,СВЦЭМ!$B$39:$B$782,F$437)+'СЕТ СН'!$F$16</f>
        <v>0</v>
      </c>
      <c r="G448" s="36">
        <f ca="1">SUMIFS(СВЦЭМ!$L$40:$L$783,СВЦЭМ!$A$40:$A$783,$A448,СВЦЭМ!$B$39:$B$782,G$437)+'СЕТ СН'!$F$16</f>
        <v>0</v>
      </c>
      <c r="H448" s="36">
        <f ca="1">SUMIFS(СВЦЭМ!$L$40:$L$783,СВЦЭМ!$A$40:$A$783,$A448,СВЦЭМ!$B$39:$B$782,H$437)+'СЕТ СН'!$F$16</f>
        <v>0</v>
      </c>
      <c r="I448" s="36">
        <f ca="1">SUMIFS(СВЦЭМ!$L$40:$L$783,СВЦЭМ!$A$40:$A$783,$A448,СВЦЭМ!$B$39:$B$782,I$437)+'СЕТ СН'!$F$16</f>
        <v>0</v>
      </c>
      <c r="J448" s="36">
        <f ca="1">SUMIFS(СВЦЭМ!$L$40:$L$783,СВЦЭМ!$A$40:$A$783,$A448,СВЦЭМ!$B$39:$B$782,J$437)+'СЕТ СН'!$F$16</f>
        <v>0</v>
      </c>
      <c r="K448" s="36">
        <f ca="1">SUMIFS(СВЦЭМ!$L$40:$L$783,СВЦЭМ!$A$40:$A$783,$A448,СВЦЭМ!$B$39:$B$782,K$437)+'СЕТ СН'!$F$16</f>
        <v>0</v>
      </c>
      <c r="L448" s="36">
        <f ca="1">SUMIFS(СВЦЭМ!$L$40:$L$783,СВЦЭМ!$A$40:$A$783,$A448,СВЦЭМ!$B$39:$B$782,L$437)+'СЕТ СН'!$F$16</f>
        <v>0</v>
      </c>
      <c r="M448" s="36">
        <f ca="1">SUMIFS(СВЦЭМ!$L$40:$L$783,СВЦЭМ!$A$40:$A$783,$A448,СВЦЭМ!$B$39:$B$782,M$437)+'СЕТ СН'!$F$16</f>
        <v>0</v>
      </c>
      <c r="N448" s="36">
        <f ca="1">SUMIFS(СВЦЭМ!$L$40:$L$783,СВЦЭМ!$A$40:$A$783,$A448,СВЦЭМ!$B$39:$B$782,N$437)+'СЕТ СН'!$F$16</f>
        <v>0</v>
      </c>
      <c r="O448" s="36">
        <f ca="1">SUMIFS(СВЦЭМ!$L$40:$L$783,СВЦЭМ!$A$40:$A$783,$A448,СВЦЭМ!$B$39:$B$782,O$437)+'СЕТ СН'!$F$16</f>
        <v>0</v>
      </c>
      <c r="P448" s="36">
        <f ca="1">SUMIFS(СВЦЭМ!$L$40:$L$783,СВЦЭМ!$A$40:$A$783,$A448,СВЦЭМ!$B$39:$B$782,P$437)+'СЕТ СН'!$F$16</f>
        <v>0</v>
      </c>
      <c r="Q448" s="36">
        <f ca="1">SUMIFS(СВЦЭМ!$L$40:$L$783,СВЦЭМ!$A$40:$A$783,$A448,СВЦЭМ!$B$39:$B$782,Q$437)+'СЕТ СН'!$F$16</f>
        <v>0</v>
      </c>
      <c r="R448" s="36">
        <f ca="1">SUMIFS(СВЦЭМ!$L$40:$L$783,СВЦЭМ!$A$40:$A$783,$A448,СВЦЭМ!$B$39:$B$782,R$437)+'СЕТ СН'!$F$16</f>
        <v>0</v>
      </c>
      <c r="S448" s="36">
        <f ca="1">SUMIFS(СВЦЭМ!$L$40:$L$783,СВЦЭМ!$A$40:$A$783,$A448,СВЦЭМ!$B$39:$B$782,S$437)+'СЕТ СН'!$F$16</f>
        <v>0</v>
      </c>
      <c r="T448" s="36">
        <f ca="1">SUMIFS(СВЦЭМ!$L$40:$L$783,СВЦЭМ!$A$40:$A$783,$A448,СВЦЭМ!$B$39:$B$782,T$437)+'СЕТ СН'!$F$16</f>
        <v>0</v>
      </c>
      <c r="U448" s="36">
        <f ca="1">SUMIFS(СВЦЭМ!$L$40:$L$783,СВЦЭМ!$A$40:$A$783,$A448,СВЦЭМ!$B$39:$B$782,U$437)+'СЕТ СН'!$F$16</f>
        <v>0</v>
      </c>
      <c r="V448" s="36">
        <f ca="1">SUMIFS(СВЦЭМ!$L$40:$L$783,СВЦЭМ!$A$40:$A$783,$A448,СВЦЭМ!$B$39:$B$782,V$437)+'СЕТ СН'!$F$16</f>
        <v>0</v>
      </c>
      <c r="W448" s="36">
        <f ca="1">SUMIFS(СВЦЭМ!$L$40:$L$783,СВЦЭМ!$A$40:$A$783,$A448,СВЦЭМ!$B$39:$B$782,W$437)+'СЕТ СН'!$F$16</f>
        <v>0</v>
      </c>
      <c r="X448" s="36">
        <f ca="1">SUMIFS(СВЦЭМ!$L$40:$L$783,СВЦЭМ!$A$40:$A$783,$A448,СВЦЭМ!$B$39:$B$782,X$437)+'СЕТ СН'!$F$16</f>
        <v>0</v>
      </c>
      <c r="Y448" s="36">
        <f ca="1">SUMIFS(СВЦЭМ!$L$40:$L$783,СВЦЭМ!$A$40:$A$783,$A448,СВЦЭМ!$B$39:$B$782,Y$437)+'СЕТ СН'!$F$16</f>
        <v>0</v>
      </c>
    </row>
    <row r="449" spans="1:25" ht="15.75" hidden="1" x14ac:dyDescent="0.2">
      <c r="A449" s="35">
        <f t="shared" si="12"/>
        <v>44846</v>
      </c>
      <c r="B449" s="36">
        <f ca="1">SUMIFS(СВЦЭМ!$L$40:$L$783,СВЦЭМ!$A$40:$A$783,$A449,СВЦЭМ!$B$39:$B$782,B$437)+'СЕТ СН'!$F$16</f>
        <v>0</v>
      </c>
      <c r="C449" s="36">
        <f ca="1">SUMIFS(СВЦЭМ!$L$40:$L$783,СВЦЭМ!$A$40:$A$783,$A449,СВЦЭМ!$B$39:$B$782,C$437)+'СЕТ СН'!$F$16</f>
        <v>0</v>
      </c>
      <c r="D449" s="36">
        <f ca="1">SUMIFS(СВЦЭМ!$L$40:$L$783,СВЦЭМ!$A$40:$A$783,$A449,СВЦЭМ!$B$39:$B$782,D$437)+'СЕТ СН'!$F$16</f>
        <v>0</v>
      </c>
      <c r="E449" s="36">
        <f ca="1">SUMIFS(СВЦЭМ!$L$40:$L$783,СВЦЭМ!$A$40:$A$783,$A449,СВЦЭМ!$B$39:$B$782,E$437)+'СЕТ СН'!$F$16</f>
        <v>0</v>
      </c>
      <c r="F449" s="36">
        <f ca="1">SUMIFS(СВЦЭМ!$L$40:$L$783,СВЦЭМ!$A$40:$A$783,$A449,СВЦЭМ!$B$39:$B$782,F$437)+'СЕТ СН'!$F$16</f>
        <v>0</v>
      </c>
      <c r="G449" s="36">
        <f ca="1">SUMIFS(СВЦЭМ!$L$40:$L$783,СВЦЭМ!$A$40:$A$783,$A449,СВЦЭМ!$B$39:$B$782,G$437)+'СЕТ СН'!$F$16</f>
        <v>0</v>
      </c>
      <c r="H449" s="36">
        <f ca="1">SUMIFS(СВЦЭМ!$L$40:$L$783,СВЦЭМ!$A$40:$A$783,$A449,СВЦЭМ!$B$39:$B$782,H$437)+'СЕТ СН'!$F$16</f>
        <v>0</v>
      </c>
      <c r="I449" s="36">
        <f ca="1">SUMIFS(СВЦЭМ!$L$40:$L$783,СВЦЭМ!$A$40:$A$783,$A449,СВЦЭМ!$B$39:$B$782,I$437)+'СЕТ СН'!$F$16</f>
        <v>0</v>
      </c>
      <c r="J449" s="36">
        <f ca="1">SUMIFS(СВЦЭМ!$L$40:$L$783,СВЦЭМ!$A$40:$A$783,$A449,СВЦЭМ!$B$39:$B$782,J$437)+'СЕТ СН'!$F$16</f>
        <v>0</v>
      </c>
      <c r="K449" s="36">
        <f ca="1">SUMIFS(СВЦЭМ!$L$40:$L$783,СВЦЭМ!$A$40:$A$783,$A449,СВЦЭМ!$B$39:$B$782,K$437)+'СЕТ СН'!$F$16</f>
        <v>0</v>
      </c>
      <c r="L449" s="36">
        <f ca="1">SUMIFS(СВЦЭМ!$L$40:$L$783,СВЦЭМ!$A$40:$A$783,$A449,СВЦЭМ!$B$39:$B$782,L$437)+'СЕТ СН'!$F$16</f>
        <v>0</v>
      </c>
      <c r="M449" s="36">
        <f ca="1">SUMIFS(СВЦЭМ!$L$40:$L$783,СВЦЭМ!$A$40:$A$783,$A449,СВЦЭМ!$B$39:$B$782,M$437)+'СЕТ СН'!$F$16</f>
        <v>0</v>
      </c>
      <c r="N449" s="36">
        <f ca="1">SUMIFS(СВЦЭМ!$L$40:$L$783,СВЦЭМ!$A$40:$A$783,$A449,СВЦЭМ!$B$39:$B$782,N$437)+'СЕТ СН'!$F$16</f>
        <v>0</v>
      </c>
      <c r="O449" s="36">
        <f ca="1">SUMIFS(СВЦЭМ!$L$40:$L$783,СВЦЭМ!$A$40:$A$783,$A449,СВЦЭМ!$B$39:$B$782,O$437)+'СЕТ СН'!$F$16</f>
        <v>0</v>
      </c>
      <c r="P449" s="36">
        <f ca="1">SUMIFS(СВЦЭМ!$L$40:$L$783,СВЦЭМ!$A$40:$A$783,$A449,СВЦЭМ!$B$39:$B$782,P$437)+'СЕТ СН'!$F$16</f>
        <v>0</v>
      </c>
      <c r="Q449" s="36">
        <f ca="1">SUMIFS(СВЦЭМ!$L$40:$L$783,СВЦЭМ!$A$40:$A$783,$A449,СВЦЭМ!$B$39:$B$782,Q$437)+'СЕТ СН'!$F$16</f>
        <v>0</v>
      </c>
      <c r="R449" s="36">
        <f ca="1">SUMIFS(СВЦЭМ!$L$40:$L$783,СВЦЭМ!$A$40:$A$783,$A449,СВЦЭМ!$B$39:$B$782,R$437)+'СЕТ СН'!$F$16</f>
        <v>0</v>
      </c>
      <c r="S449" s="36">
        <f ca="1">SUMIFS(СВЦЭМ!$L$40:$L$783,СВЦЭМ!$A$40:$A$783,$A449,СВЦЭМ!$B$39:$B$782,S$437)+'СЕТ СН'!$F$16</f>
        <v>0</v>
      </c>
      <c r="T449" s="36">
        <f ca="1">SUMIFS(СВЦЭМ!$L$40:$L$783,СВЦЭМ!$A$40:$A$783,$A449,СВЦЭМ!$B$39:$B$782,T$437)+'СЕТ СН'!$F$16</f>
        <v>0</v>
      </c>
      <c r="U449" s="36">
        <f ca="1">SUMIFS(СВЦЭМ!$L$40:$L$783,СВЦЭМ!$A$40:$A$783,$A449,СВЦЭМ!$B$39:$B$782,U$437)+'СЕТ СН'!$F$16</f>
        <v>0</v>
      </c>
      <c r="V449" s="36">
        <f ca="1">SUMIFS(СВЦЭМ!$L$40:$L$783,СВЦЭМ!$A$40:$A$783,$A449,СВЦЭМ!$B$39:$B$782,V$437)+'СЕТ СН'!$F$16</f>
        <v>0</v>
      </c>
      <c r="W449" s="36">
        <f ca="1">SUMIFS(СВЦЭМ!$L$40:$L$783,СВЦЭМ!$A$40:$A$783,$A449,СВЦЭМ!$B$39:$B$782,W$437)+'СЕТ СН'!$F$16</f>
        <v>0</v>
      </c>
      <c r="X449" s="36">
        <f ca="1">SUMIFS(СВЦЭМ!$L$40:$L$783,СВЦЭМ!$A$40:$A$783,$A449,СВЦЭМ!$B$39:$B$782,X$437)+'СЕТ СН'!$F$16</f>
        <v>0</v>
      </c>
      <c r="Y449" s="36">
        <f ca="1">SUMIFS(СВЦЭМ!$L$40:$L$783,СВЦЭМ!$A$40:$A$783,$A449,СВЦЭМ!$B$39:$B$782,Y$437)+'СЕТ СН'!$F$16</f>
        <v>0</v>
      </c>
    </row>
    <row r="450" spans="1:25" ht="15.75" hidden="1" x14ac:dyDescent="0.2">
      <c r="A450" s="35">
        <f t="shared" si="12"/>
        <v>44847</v>
      </c>
      <c r="B450" s="36">
        <f ca="1">SUMIFS(СВЦЭМ!$L$40:$L$783,СВЦЭМ!$A$40:$A$783,$A450,СВЦЭМ!$B$39:$B$782,B$437)+'СЕТ СН'!$F$16</f>
        <v>0</v>
      </c>
      <c r="C450" s="36">
        <f ca="1">SUMIFS(СВЦЭМ!$L$40:$L$783,СВЦЭМ!$A$40:$A$783,$A450,СВЦЭМ!$B$39:$B$782,C$437)+'СЕТ СН'!$F$16</f>
        <v>0</v>
      </c>
      <c r="D450" s="36">
        <f ca="1">SUMIFS(СВЦЭМ!$L$40:$L$783,СВЦЭМ!$A$40:$A$783,$A450,СВЦЭМ!$B$39:$B$782,D$437)+'СЕТ СН'!$F$16</f>
        <v>0</v>
      </c>
      <c r="E450" s="36">
        <f ca="1">SUMIFS(СВЦЭМ!$L$40:$L$783,СВЦЭМ!$A$40:$A$783,$A450,СВЦЭМ!$B$39:$B$782,E$437)+'СЕТ СН'!$F$16</f>
        <v>0</v>
      </c>
      <c r="F450" s="36">
        <f ca="1">SUMIFS(СВЦЭМ!$L$40:$L$783,СВЦЭМ!$A$40:$A$783,$A450,СВЦЭМ!$B$39:$B$782,F$437)+'СЕТ СН'!$F$16</f>
        <v>0</v>
      </c>
      <c r="G450" s="36">
        <f ca="1">SUMIFS(СВЦЭМ!$L$40:$L$783,СВЦЭМ!$A$40:$A$783,$A450,СВЦЭМ!$B$39:$B$782,G$437)+'СЕТ СН'!$F$16</f>
        <v>0</v>
      </c>
      <c r="H450" s="36">
        <f ca="1">SUMIFS(СВЦЭМ!$L$40:$L$783,СВЦЭМ!$A$40:$A$783,$A450,СВЦЭМ!$B$39:$B$782,H$437)+'СЕТ СН'!$F$16</f>
        <v>0</v>
      </c>
      <c r="I450" s="36">
        <f ca="1">SUMIFS(СВЦЭМ!$L$40:$L$783,СВЦЭМ!$A$40:$A$783,$A450,СВЦЭМ!$B$39:$B$782,I$437)+'СЕТ СН'!$F$16</f>
        <v>0</v>
      </c>
      <c r="J450" s="36">
        <f ca="1">SUMIFS(СВЦЭМ!$L$40:$L$783,СВЦЭМ!$A$40:$A$783,$A450,СВЦЭМ!$B$39:$B$782,J$437)+'СЕТ СН'!$F$16</f>
        <v>0</v>
      </c>
      <c r="K450" s="36">
        <f ca="1">SUMIFS(СВЦЭМ!$L$40:$L$783,СВЦЭМ!$A$40:$A$783,$A450,СВЦЭМ!$B$39:$B$782,K$437)+'СЕТ СН'!$F$16</f>
        <v>0</v>
      </c>
      <c r="L450" s="36">
        <f ca="1">SUMIFS(СВЦЭМ!$L$40:$L$783,СВЦЭМ!$A$40:$A$783,$A450,СВЦЭМ!$B$39:$B$782,L$437)+'СЕТ СН'!$F$16</f>
        <v>0</v>
      </c>
      <c r="M450" s="36">
        <f ca="1">SUMIFS(СВЦЭМ!$L$40:$L$783,СВЦЭМ!$A$40:$A$783,$A450,СВЦЭМ!$B$39:$B$782,M$437)+'СЕТ СН'!$F$16</f>
        <v>0</v>
      </c>
      <c r="N450" s="36">
        <f ca="1">SUMIFS(СВЦЭМ!$L$40:$L$783,СВЦЭМ!$A$40:$A$783,$A450,СВЦЭМ!$B$39:$B$782,N$437)+'СЕТ СН'!$F$16</f>
        <v>0</v>
      </c>
      <c r="O450" s="36">
        <f ca="1">SUMIFS(СВЦЭМ!$L$40:$L$783,СВЦЭМ!$A$40:$A$783,$A450,СВЦЭМ!$B$39:$B$782,O$437)+'СЕТ СН'!$F$16</f>
        <v>0</v>
      </c>
      <c r="P450" s="36">
        <f ca="1">SUMIFS(СВЦЭМ!$L$40:$L$783,СВЦЭМ!$A$40:$A$783,$A450,СВЦЭМ!$B$39:$B$782,P$437)+'СЕТ СН'!$F$16</f>
        <v>0</v>
      </c>
      <c r="Q450" s="36">
        <f ca="1">SUMIFS(СВЦЭМ!$L$40:$L$783,СВЦЭМ!$A$40:$A$783,$A450,СВЦЭМ!$B$39:$B$782,Q$437)+'СЕТ СН'!$F$16</f>
        <v>0</v>
      </c>
      <c r="R450" s="36">
        <f ca="1">SUMIFS(СВЦЭМ!$L$40:$L$783,СВЦЭМ!$A$40:$A$783,$A450,СВЦЭМ!$B$39:$B$782,R$437)+'СЕТ СН'!$F$16</f>
        <v>0</v>
      </c>
      <c r="S450" s="36">
        <f ca="1">SUMIFS(СВЦЭМ!$L$40:$L$783,СВЦЭМ!$A$40:$A$783,$A450,СВЦЭМ!$B$39:$B$782,S$437)+'СЕТ СН'!$F$16</f>
        <v>0</v>
      </c>
      <c r="T450" s="36">
        <f ca="1">SUMIFS(СВЦЭМ!$L$40:$L$783,СВЦЭМ!$A$40:$A$783,$A450,СВЦЭМ!$B$39:$B$782,T$437)+'СЕТ СН'!$F$16</f>
        <v>0</v>
      </c>
      <c r="U450" s="36">
        <f ca="1">SUMIFS(СВЦЭМ!$L$40:$L$783,СВЦЭМ!$A$40:$A$783,$A450,СВЦЭМ!$B$39:$B$782,U$437)+'СЕТ СН'!$F$16</f>
        <v>0</v>
      </c>
      <c r="V450" s="36">
        <f ca="1">SUMIFS(СВЦЭМ!$L$40:$L$783,СВЦЭМ!$A$40:$A$783,$A450,СВЦЭМ!$B$39:$B$782,V$437)+'СЕТ СН'!$F$16</f>
        <v>0</v>
      </c>
      <c r="W450" s="36">
        <f ca="1">SUMIFS(СВЦЭМ!$L$40:$L$783,СВЦЭМ!$A$40:$A$783,$A450,СВЦЭМ!$B$39:$B$782,W$437)+'СЕТ СН'!$F$16</f>
        <v>0</v>
      </c>
      <c r="X450" s="36">
        <f ca="1">SUMIFS(СВЦЭМ!$L$40:$L$783,СВЦЭМ!$A$40:$A$783,$A450,СВЦЭМ!$B$39:$B$782,X$437)+'СЕТ СН'!$F$16</f>
        <v>0</v>
      </c>
      <c r="Y450" s="36">
        <f ca="1">SUMIFS(СВЦЭМ!$L$40:$L$783,СВЦЭМ!$A$40:$A$783,$A450,СВЦЭМ!$B$39:$B$782,Y$437)+'СЕТ СН'!$F$16</f>
        <v>0</v>
      </c>
    </row>
    <row r="451" spans="1:25" ht="15.75" hidden="1" x14ac:dyDescent="0.2">
      <c r="A451" s="35">
        <f t="shared" si="12"/>
        <v>44848</v>
      </c>
      <c r="B451" s="36">
        <f ca="1">SUMIFS(СВЦЭМ!$L$40:$L$783,СВЦЭМ!$A$40:$A$783,$A451,СВЦЭМ!$B$39:$B$782,B$437)+'СЕТ СН'!$F$16</f>
        <v>0</v>
      </c>
      <c r="C451" s="36">
        <f ca="1">SUMIFS(СВЦЭМ!$L$40:$L$783,СВЦЭМ!$A$40:$A$783,$A451,СВЦЭМ!$B$39:$B$782,C$437)+'СЕТ СН'!$F$16</f>
        <v>0</v>
      </c>
      <c r="D451" s="36">
        <f ca="1">SUMIFS(СВЦЭМ!$L$40:$L$783,СВЦЭМ!$A$40:$A$783,$A451,СВЦЭМ!$B$39:$B$782,D$437)+'СЕТ СН'!$F$16</f>
        <v>0</v>
      </c>
      <c r="E451" s="36">
        <f ca="1">SUMIFS(СВЦЭМ!$L$40:$L$783,СВЦЭМ!$A$40:$A$783,$A451,СВЦЭМ!$B$39:$B$782,E$437)+'СЕТ СН'!$F$16</f>
        <v>0</v>
      </c>
      <c r="F451" s="36">
        <f ca="1">SUMIFS(СВЦЭМ!$L$40:$L$783,СВЦЭМ!$A$40:$A$783,$A451,СВЦЭМ!$B$39:$B$782,F$437)+'СЕТ СН'!$F$16</f>
        <v>0</v>
      </c>
      <c r="G451" s="36">
        <f ca="1">SUMIFS(СВЦЭМ!$L$40:$L$783,СВЦЭМ!$A$40:$A$783,$A451,СВЦЭМ!$B$39:$B$782,G$437)+'СЕТ СН'!$F$16</f>
        <v>0</v>
      </c>
      <c r="H451" s="36">
        <f ca="1">SUMIFS(СВЦЭМ!$L$40:$L$783,СВЦЭМ!$A$40:$A$783,$A451,СВЦЭМ!$B$39:$B$782,H$437)+'СЕТ СН'!$F$16</f>
        <v>0</v>
      </c>
      <c r="I451" s="36">
        <f ca="1">SUMIFS(СВЦЭМ!$L$40:$L$783,СВЦЭМ!$A$40:$A$783,$A451,СВЦЭМ!$B$39:$B$782,I$437)+'СЕТ СН'!$F$16</f>
        <v>0</v>
      </c>
      <c r="J451" s="36">
        <f ca="1">SUMIFS(СВЦЭМ!$L$40:$L$783,СВЦЭМ!$A$40:$A$783,$A451,СВЦЭМ!$B$39:$B$782,J$437)+'СЕТ СН'!$F$16</f>
        <v>0</v>
      </c>
      <c r="K451" s="36">
        <f ca="1">SUMIFS(СВЦЭМ!$L$40:$L$783,СВЦЭМ!$A$40:$A$783,$A451,СВЦЭМ!$B$39:$B$782,K$437)+'СЕТ СН'!$F$16</f>
        <v>0</v>
      </c>
      <c r="L451" s="36">
        <f ca="1">SUMIFS(СВЦЭМ!$L$40:$L$783,СВЦЭМ!$A$40:$A$783,$A451,СВЦЭМ!$B$39:$B$782,L$437)+'СЕТ СН'!$F$16</f>
        <v>0</v>
      </c>
      <c r="M451" s="36">
        <f ca="1">SUMIFS(СВЦЭМ!$L$40:$L$783,СВЦЭМ!$A$40:$A$783,$A451,СВЦЭМ!$B$39:$B$782,M$437)+'СЕТ СН'!$F$16</f>
        <v>0</v>
      </c>
      <c r="N451" s="36">
        <f ca="1">SUMIFS(СВЦЭМ!$L$40:$L$783,СВЦЭМ!$A$40:$A$783,$A451,СВЦЭМ!$B$39:$B$782,N$437)+'СЕТ СН'!$F$16</f>
        <v>0</v>
      </c>
      <c r="O451" s="36">
        <f ca="1">SUMIFS(СВЦЭМ!$L$40:$L$783,СВЦЭМ!$A$40:$A$783,$A451,СВЦЭМ!$B$39:$B$782,O$437)+'СЕТ СН'!$F$16</f>
        <v>0</v>
      </c>
      <c r="P451" s="36">
        <f ca="1">SUMIFS(СВЦЭМ!$L$40:$L$783,СВЦЭМ!$A$40:$A$783,$A451,СВЦЭМ!$B$39:$B$782,P$437)+'СЕТ СН'!$F$16</f>
        <v>0</v>
      </c>
      <c r="Q451" s="36">
        <f ca="1">SUMIFS(СВЦЭМ!$L$40:$L$783,СВЦЭМ!$A$40:$A$783,$A451,СВЦЭМ!$B$39:$B$782,Q$437)+'СЕТ СН'!$F$16</f>
        <v>0</v>
      </c>
      <c r="R451" s="36">
        <f ca="1">SUMIFS(СВЦЭМ!$L$40:$L$783,СВЦЭМ!$A$40:$A$783,$A451,СВЦЭМ!$B$39:$B$782,R$437)+'СЕТ СН'!$F$16</f>
        <v>0</v>
      </c>
      <c r="S451" s="36">
        <f ca="1">SUMIFS(СВЦЭМ!$L$40:$L$783,СВЦЭМ!$A$40:$A$783,$A451,СВЦЭМ!$B$39:$B$782,S$437)+'СЕТ СН'!$F$16</f>
        <v>0</v>
      </c>
      <c r="T451" s="36">
        <f ca="1">SUMIFS(СВЦЭМ!$L$40:$L$783,СВЦЭМ!$A$40:$A$783,$A451,СВЦЭМ!$B$39:$B$782,T$437)+'СЕТ СН'!$F$16</f>
        <v>0</v>
      </c>
      <c r="U451" s="36">
        <f ca="1">SUMIFS(СВЦЭМ!$L$40:$L$783,СВЦЭМ!$A$40:$A$783,$A451,СВЦЭМ!$B$39:$B$782,U$437)+'СЕТ СН'!$F$16</f>
        <v>0</v>
      </c>
      <c r="V451" s="36">
        <f ca="1">SUMIFS(СВЦЭМ!$L$40:$L$783,СВЦЭМ!$A$40:$A$783,$A451,СВЦЭМ!$B$39:$B$782,V$437)+'СЕТ СН'!$F$16</f>
        <v>0</v>
      </c>
      <c r="W451" s="36">
        <f ca="1">SUMIFS(СВЦЭМ!$L$40:$L$783,СВЦЭМ!$A$40:$A$783,$A451,СВЦЭМ!$B$39:$B$782,W$437)+'СЕТ СН'!$F$16</f>
        <v>0</v>
      </c>
      <c r="X451" s="36">
        <f ca="1">SUMIFS(СВЦЭМ!$L$40:$L$783,СВЦЭМ!$A$40:$A$783,$A451,СВЦЭМ!$B$39:$B$782,X$437)+'СЕТ СН'!$F$16</f>
        <v>0</v>
      </c>
      <c r="Y451" s="36">
        <f ca="1">SUMIFS(СВЦЭМ!$L$40:$L$783,СВЦЭМ!$A$40:$A$783,$A451,СВЦЭМ!$B$39:$B$782,Y$437)+'СЕТ СН'!$F$16</f>
        <v>0</v>
      </c>
    </row>
    <row r="452" spans="1:25" ht="15.75" hidden="1" x14ac:dyDescent="0.2">
      <c r="A452" s="35">
        <f t="shared" si="12"/>
        <v>44849</v>
      </c>
      <c r="B452" s="36">
        <f ca="1">SUMIFS(СВЦЭМ!$L$40:$L$783,СВЦЭМ!$A$40:$A$783,$A452,СВЦЭМ!$B$39:$B$782,B$437)+'СЕТ СН'!$F$16</f>
        <v>0</v>
      </c>
      <c r="C452" s="36">
        <f ca="1">SUMIFS(СВЦЭМ!$L$40:$L$783,СВЦЭМ!$A$40:$A$783,$A452,СВЦЭМ!$B$39:$B$782,C$437)+'СЕТ СН'!$F$16</f>
        <v>0</v>
      </c>
      <c r="D452" s="36">
        <f ca="1">SUMIFS(СВЦЭМ!$L$40:$L$783,СВЦЭМ!$A$40:$A$783,$A452,СВЦЭМ!$B$39:$B$782,D$437)+'СЕТ СН'!$F$16</f>
        <v>0</v>
      </c>
      <c r="E452" s="36">
        <f ca="1">SUMIFS(СВЦЭМ!$L$40:$L$783,СВЦЭМ!$A$40:$A$783,$A452,СВЦЭМ!$B$39:$B$782,E$437)+'СЕТ СН'!$F$16</f>
        <v>0</v>
      </c>
      <c r="F452" s="36">
        <f ca="1">SUMIFS(СВЦЭМ!$L$40:$L$783,СВЦЭМ!$A$40:$A$783,$A452,СВЦЭМ!$B$39:$B$782,F$437)+'СЕТ СН'!$F$16</f>
        <v>0</v>
      </c>
      <c r="G452" s="36">
        <f ca="1">SUMIFS(СВЦЭМ!$L$40:$L$783,СВЦЭМ!$A$40:$A$783,$A452,СВЦЭМ!$B$39:$B$782,G$437)+'СЕТ СН'!$F$16</f>
        <v>0</v>
      </c>
      <c r="H452" s="36">
        <f ca="1">SUMIFS(СВЦЭМ!$L$40:$L$783,СВЦЭМ!$A$40:$A$783,$A452,СВЦЭМ!$B$39:$B$782,H$437)+'СЕТ СН'!$F$16</f>
        <v>0</v>
      </c>
      <c r="I452" s="36">
        <f ca="1">SUMIFS(СВЦЭМ!$L$40:$L$783,СВЦЭМ!$A$40:$A$783,$A452,СВЦЭМ!$B$39:$B$782,I$437)+'СЕТ СН'!$F$16</f>
        <v>0</v>
      </c>
      <c r="J452" s="36">
        <f ca="1">SUMIFS(СВЦЭМ!$L$40:$L$783,СВЦЭМ!$A$40:$A$783,$A452,СВЦЭМ!$B$39:$B$782,J$437)+'СЕТ СН'!$F$16</f>
        <v>0</v>
      </c>
      <c r="K452" s="36">
        <f ca="1">SUMIFS(СВЦЭМ!$L$40:$L$783,СВЦЭМ!$A$40:$A$783,$A452,СВЦЭМ!$B$39:$B$782,K$437)+'СЕТ СН'!$F$16</f>
        <v>0</v>
      </c>
      <c r="L452" s="36">
        <f ca="1">SUMIFS(СВЦЭМ!$L$40:$L$783,СВЦЭМ!$A$40:$A$783,$A452,СВЦЭМ!$B$39:$B$782,L$437)+'СЕТ СН'!$F$16</f>
        <v>0</v>
      </c>
      <c r="M452" s="36">
        <f ca="1">SUMIFS(СВЦЭМ!$L$40:$L$783,СВЦЭМ!$A$40:$A$783,$A452,СВЦЭМ!$B$39:$B$782,M$437)+'СЕТ СН'!$F$16</f>
        <v>0</v>
      </c>
      <c r="N452" s="36">
        <f ca="1">SUMIFS(СВЦЭМ!$L$40:$L$783,СВЦЭМ!$A$40:$A$783,$A452,СВЦЭМ!$B$39:$B$782,N$437)+'СЕТ СН'!$F$16</f>
        <v>0</v>
      </c>
      <c r="O452" s="36">
        <f ca="1">SUMIFS(СВЦЭМ!$L$40:$L$783,СВЦЭМ!$A$40:$A$783,$A452,СВЦЭМ!$B$39:$B$782,O$437)+'СЕТ СН'!$F$16</f>
        <v>0</v>
      </c>
      <c r="P452" s="36">
        <f ca="1">SUMIFS(СВЦЭМ!$L$40:$L$783,СВЦЭМ!$A$40:$A$783,$A452,СВЦЭМ!$B$39:$B$782,P$437)+'СЕТ СН'!$F$16</f>
        <v>0</v>
      </c>
      <c r="Q452" s="36">
        <f ca="1">SUMIFS(СВЦЭМ!$L$40:$L$783,СВЦЭМ!$A$40:$A$783,$A452,СВЦЭМ!$B$39:$B$782,Q$437)+'СЕТ СН'!$F$16</f>
        <v>0</v>
      </c>
      <c r="R452" s="36">
        <f ca="1">SUMIFS(СВЦЭМ!$L$40:$L$783,СВЦЭМ!$A$40:$A$783,$A452,СВЦЭМ!$B$39:$B$782,R$437)+'СЕТ СН'!$F$16</f>
        <v>0</v>
      </c>
      <c r="S452" s="36">
        <f ca="1">SUMIFS(СВЦЭМ!$L$40:$L$783,СВЦЭМ!$A$40:$A$783,$A452,СВЦЭМ!$B$39:$B$782,S$437)+'СЕТ СН'!$F$16</f>
        <v>0</v>
      </c>
      <c r="T452" s="36">
        <f ca="1">SUMIFS(СВЦЭМ!$L$40:$L$783,СВЦЭМ!$A$40:$A$783,$A452,СВЦЭМ!$B$39:$B$782,T$437)+'СЕТ СН'!$F$16</f>
        <v>0</v>
      </c>
      <c r="U452" s="36">
        <f ca="1">SUMIFS(СВЦЭМ!$L$40:$L$783,СВЦЭМ!$A$40:$A$783,$A452,СВЦЭМ!$B$39:$B$782,U$437)+'СЕТ СН'!$F$16</f>
        <v>0</v>
      </c>
      <c r="V452" s="36">
        <f ca="1">SUMIFS(СВЦЭМ!$L$40:$L$783,СВЦЭМ!$A$40:$A$783,$A452,СВЦЭМ!$B$39:$B$782,V$437)+'СЕТ СН'!$F$16</f>
        <v>0</v>
      </c>
      <c r="W452" s="36">
        <f ca="1">SUMIFS(СВЦЭМ!$L$40:$L$783,СВЦЭМ!$A$40:$A$783,$A452,СВЦЭМ!$B$39:$B$782,W$437)+'СЕТ СН'!$F$16</f>
        <v>0</v>
      </c>
      <c r="X452" s="36">
        <f ca="1">SUMIFS(СВЦЭМ!$L$40:$L$783,СВЦЭМ!$A$40:$A$783,$A452,СВЦЭМ!$B$39:$B$782,X$437)+'СЕТ СН'!$F$16</f>
        <v>0</v>
      </c>
      <c r="Y452" s="36">
        <f ca="1">SUMIFS(СВЦЭМ!$L$40:$L$783,СВЦЭМ!$A$40:$A$783,$A452,СВЦЭМ!$B$39:$B$782,Y$437)+'СЕТ СН'!$F$16</f>
        <v>0</v>
      </c>
    </row>
    <row r="453" spans="1:25" ht="15.75" hidden="1" x14ac:dyDescent="0.2">
      <c r="A453" s="35">
        <f t="shared" si="12"/>
        <v>44850</v>
      </c>
      <c r="B453" s="36">
        <f ca="1">SUMIFS(СВЦЭМ!$L$40:$L$783,СВЦЭМ!$A$40:$A$783,$A453,СВЦЭМ!$B$39:$B$782,B$437)+'СЕТ СН'!$F$16</f>
        <v>0</v>
      </c>
      <c r="C453" s="36">
        <f ca="1">SUMIFS(СВЦЭМ!$L$40:$L$783,СВЦЭМ!$A$40:$A$783,$A453,СВЦЭМ!$B$39:$B$782,C$437)+'СЕТ СН'!$F$16</f>
        <v>0</v>
      </c>
      <c r="D453" s="36">
        <f ca="1">SUMIFS(СВЦЭМ!$L$40:$L$783,СВЦЭМ!$A$40:$A$783,$A453,СВЦЭМ!$B$39:$B$782,D$437)+'СЕТ СН'!$F$16</f>
        <v>0</v>
      </c>
      <c r="E453" s="36">
        <f ca="1">SUMIFS(СВЦЭМ!$L$40:$L$783,СВЦЭМ!$A$40:$A$783,$A453,СВЦЭМ!$B$39:$B$782,E$437)+'СЕТ СН'!$F$16</f>
        <v>0</v>
      </c>
      <c r="F453" s="36">
        <f ca="1">SUMIFS(СВЦЭМ!$L$40:$L$783,СВЦЭМ!$A$40:$A$783,$A453,СВЦЭМ!$B$39:$B$782,F$437)+'СЕТ СН'!$F$16</f>
        <v>0</v>
      </c>
      <c r="G453" s="36">
        <f ca="1">SUMIFS(СВЦЭМ!$L$40:$L$783,СВЦЭМ!$A$40:$A$783,$A453,СВЦЭМ!$B$39:$B$782,G$437)+'СЕТ СН'!$F$16</f>
        <v>0</v>
      </c>
      <c r="H453" s="36">
        <f ca="1">SUMIFS(СВЦЭМ!$L$40:$L$783,СВЦЭМ!$A$40:$A$783,$A453,СВЦЭМ!$B$39:$B$782,H$437)+'СЕТ СН'!$F$16</f>
        <v>0</v>
      </c>
      <c r="I453" s="36">
        <f ca="1">SUMIFS(СВЦЭМ!$L$40:$L$783,СВЦЭМ!$A$40:$A$783,$A453,СВЦЭМ!$B$39:$B$782,I$437)+'СЕТ СН'!$F$16</f>
        <v>0</v>
      </c>
      <c r="J453" s="36">
        <f ca="1">SUMIFS(СВЦЭМ!$L$40:$L$783,СВЦЭМ!$A$40:$A$783,$A453,СВЦЭМ!$B$39:$B$782,J$437)+'СЕТ СН'!$F$16</f>
        <v>0</v>
      </c>
      <c r="K453" s="36">
        <f ca="1">SUMIFS(СВЦЭМ!$L$40:$L$783,СВЦЭМ!$A$40:$A$783,$A453,СВЦЭМ!$B$39:$B$782,K$437)+'СЕТ СН'!$F$16</f>
        <v>0</v>
      </c>
      <c r="L453" s="36">
        <f ca="1">SUMIFS(СВЦЭМ!$L$40:$L$783,СВЦЭМ!$A$40:$A$783,$A453,СВЦЭМ!$B$39:$B$782,L$437)+'СЕТ СН'!$F$16</f>
        <v>0</v>
      </c>
      <c r="M453" s="36">
        <f ca="1">SUMIFS(СВЦЭМ!$L$40:$L$783,СВЦЭМ!$A$40:$A$783,$A453,СВЦЭМ!$B$39:$B$782,M$437)+'СЕТ СН'!$F$16</f>
        <v>0</v>
      </c>
      <c r="N453" s="36">
        <f ca="1">SUMIFS(СВЦЭМ!$L$40:$L$783,СВЦЭМ!$A$40:$A$783,$A453,СВЦЭМ!$B$39:$B$782,N$437)+'СЕТ СН'!$F$16</f>
        <v>0</v>
      </c>
      <c r="O453" s="36">
        <f ca="1">SUMIFS(СВЦЭМ!$L$40:$L$783,СВЦЭМ!$A$40:$A$783,$A453,СВЦЭМ!$B$39:$B$782,O$437)+'СЕТ СН'!$F$16</f>
        <v>0</v>
      </c>
      <c r="P453" s="36">
        <f ca="1">SUMIFS(СВЦЭМ!$L$40:$L$783,СВЦЭМ!$A$40:$A$783,$A453,СВЦЭМ!$B$39:$B$782,P$437)+'СЕТ СН'!$F$16</f>
        <v>0</v>
      </c>
      <c r="Q453" s="36">
        <f ca="1">SUMIFS(СВЦЭМ!$L$40:$L$783,СВЦЭМ!$A$40:$A$783,$A453,СВЦЭМ!$B$39:$B$782,Q$437)+'СЕТ СН'!$F$16</f>
        <v>0</v>
      </c>
      <c r="R453" s="36">
        <f ca="1">SUMIFS(СВЦЭМ!$L$40:$L$783,СВЦЭМ!$A$40:$A$783,$A453,СВЦЭМ!$B$39:$B$782,R$437)+'СЕТ СН'!$F$16</f>
        <v>0</v>
      </c>
      <c r="S453" s="36">
        <f ca="1">SUMIFS(СВЦЭМ!$L$40:$L$783,СВЦЭМ!$A$40:$A$783,$A453,СВЦЭМ!$B$39:$B$782,S$437)+'СЕТ СН'!$F$16</f>
        <v>0</v>
      </c>
      <c r="T453" s="36">
        <f ca="1">SUMIFS(СВЦЭМ!$L$40:$L$783,СВЦЭМ!$A$40:$A$783,$A453,СВЦЭМ!$B$39:$B$782,T$437)+'СЕТ СН'!$F$16</f>
        <v>0</v>
      </c>
      <c r="U453" s="36">
        <f ca="1">SUMIFS(СВЦЭМ!$L$40:$L$783,СВЦЭМ!$A$40:$A$783,$A453,СВЦЭМ!$B$39:$B$782,U$437)+'СЕТ СН'!$F$16</f>
        <v>0</v>
      </c>
      <c r="V453" s="36">
        <f ca="1">SUMIFS(СВЦЭМ!$L$40:$L$783,СВЦЭМ!$A$40:$A$783,$A453,СВЦЭМ!$B$39:$B$782,V$437)+'СЕТ СН'!$F$16</f>
        <v>0</v>
      </c>
      <c r="W453" s="36">
        <f ca="1">SUMIFS(СВЦЭМ!$L$40:$L$783,СВЦЭМ!$A$40:$A$783,$A453,СВЦЭМ!$B$39:$B$782,W$437)+'СЕТ СН'!$F$16</f>
        <v>0</v>
      </c>
      <c r="X453" s="36">
        <f ca="1">SUMIFS(СВЦЭМ!$L$40:$L$783,СВЦЭМ!$A$40:$A$783,$A453,СВЦЭМ!$B$39:$B$782,X$437)+'СЕТ СН'!$F$16</f>
        <v>0</v>
      </c>
      <c r="Y453" s="36">
        <f ca="1">SUMIFS(СВЦЭМ!$L$40:$L$783,СВЦЭМ!$A$40:$A$783,$A453,СВЦЭМ!$B$39:$B$782,Y$437)+'СЕТ СН'!$F$16</f>
        <v>0</v>
      </c>
    </row>
    <row r="454" spans="1:25" ht="15.75" hidden="1" x14ac:dyDescent="0.2">
      <c r="A454" s="35">
        <f t="shared" si="12"/>
        <v>44851</v>
      </c>
      <c r="B454" s="36">
        <f ca="1">SUMIFS(СВЦЭМ!$L$40:$L$783,СВЦЭМ!$A$40:$A$783,$A454,СВЦЭМ!$B$39:$B$782,B$437)+'СЕТ СН'!$F$16</f>
        <v>0</v>
      </c>
      <c r="C454" s="36">
        <f ca="1">SUMIFS(СВЦЭМ!$L$40:$L$783,СВЦЭМ!$A$40:$A$783,$A454,СВЦЭМ!$B$39:$B$782,C$437)+'СЕТ СН'!$F$16</f>
        <v>0</v>
      </c>
      <c r="D454" s="36">
        <f ca="1">SUMIFS(СВЦЭМ!$L$40:$L$783,СВЦЭМ!$A$40:$A$783,$A454,СВЦЭМ!$B$39:$B$782,D$437)+'СЕТ СН'!$F$16</f>
        <v>0</v>
      </c>
      <c r="E454" s="36">
        <f ca="1">SUMIFS(СВЦЭМ!$L$40:$L$783,СВЦЭМ!$A$40:$A$783,$A454,СВЦЭМ!$B$39:$B$782,E$437)+'СЕТ СН'!$F$16</f>
        <v>0</v>
      </c>
      <c r="F454" s="36">
        <f ca="1">SUMIFS(СВЦЭМ!$L$40:$L$783,СВЦЭМ!$A$40:$A$783,$A454,СВЦЭМ!$B$39:$B$782,F$437)+'СЕТ СН'!$F$16</f>
        <v>0</v>
      </c>
      <c r="G454" s="36">
        <f ca="1">SUMIFS(СВЦЭМ!$L$40:$L$783,СВЦЭМ!$A$40:$A$783,$A454,СВЦЭМ!$B$39:$B$782,G$437)+'СЕТ СН'!$F$16</f>
        <v>0</v>
      </c>
      <c r="H454" s="36">
        <f ca="1">SUMIFS(СВЦЭМ!$L$40:$L$783,СВЦЭМ!$A$40:$A$783,$A454,СВЦЭМ!$B$39:$B$782,H$437)+'СЕТ СН'!$F$16</f>
        <v>0</v>
      </c>
      <c r="I454" s="36">
        <f ca="1">SUMIFS(СВЦЭМ!$L$40:$L$783,СВЦЭМ!$A$40:$A$783,$A454,СВЦЭМ!$B$39:$B$782,I$437)+'СЕТ СН'!$F$16</f>
        <v>0</v>
      </c>
      <c r="J454" s="36">
        <f ca="1">SUMIFS(СВЦЭМ!$L$40:$L$783,СВЦЭМ!$A$40:$A$783,$A454,СВЦЭМ!$B$39:$B$782,J$437)+'СЕТ СН'!$F$16</f>
        <v>0</v>
      </c>
      <c r="K454" s="36">
        <f ca="1">SUMIFS(СВЦЭМ!$L$40:$L$783,СВЦЭМ!$A$40:$A$783,$A454,СВЦЭМ!$B$39:$B$782,K$437)+'СЕТ СН'!$F$16</f>
        <v>0</v>
      </c>
      <c r="L454" s="36">
        <f ca="1">SUMIFS(СВЦЭМ!$L$40:$L$783,СВЦЭМ!$A$40:$A$783,$A454,СВЦЭМ!$B$39:$B$782,L$437)+'СЕТ СН'!$F$16</f>
        <v>0</v>
      </c>
      <c r="M454" s="36">
        <f ca="1">SUMIFS(СВЦЭМ!$L$40:$L$783,СВЦЭМ!$A$40:$A$783,$A454,СВЦЭМ!$B$39:$B$782,M$437)+'СЕТ СН'!$F$16</f>
        <v>0</v>
      </c>
      <c r="N454" s="36">
        <f ca="1">SUMIFS(СВЦЭМ!$L$40:$L$783,СВЦЭМ!$A$40:$A$783,$A454,СВЦЭМ!$B$39:$B$782,N$437)+'СЕТ СН'!$F$16</f>
        <v>0</v>
      </c>
      <c r="O454" s="36">
        <f ca="1">SUMIFS(СВЦЭМ!$L$40:$L$783,СВЦЭМ!$A$40:$A$783,$A454,СВЦЭМ!$B$39:$B$782,O$437)+'СЕТ СН'!$F$16</f>
        <v>0</v>
      </c>
      <c r="P454" s="36">
        <f ca="1">SUMIFS(СВЦЭМ!$L$40:$L$783,СВЦЭМ!$A$40:$A$783,$A454,СВЦЭМ!$B$39:$B$782,P$437)+'СЕТ СН'!$F$16</f>
        <v>0</v>
      </c>
      <c r="Q454" s="36">
        <f ca="1">SUMIFS(СВЦЭМ!$L$40:$L$783,СВЦЭМ!$A$40:$A$783,$A454,СВЦЭМ!$B$39:$B$782,Q$437)+'СЕТ СН'!$F$16</f>
        <v>0</v>
      </c>
      <c r="R454" s="36">
        <f ca="1">SUMIFS(СВЦЭМ!$L$40:$L$783,СВЦЭМ!$A$40:$A$783,$A454,СВЦЭМ!$B$39:$B$782,R$437)+'СЕТ СН'!$F$16</f>
        <v>0</v>
      </c>
      <c r="S454" s="36">
        <f ca="1">SUMIFS(СВЦЭМ!$L$40:$L$783,СВЦЭМ!$A$40:$A$783,$A454,СВЦЭМ!$B$39:$B$782,S$437)+'СЕТ СН'!$F$16</f>
        <v>0</v>
      </c>
      <c r="T454" s="36">
        <f ca="1">SUMIFS(СВЦЭМ!$L$40:$L$783,СВЦЭМ!$A$40:$A$783,$A454,СВЦЭМ!$B$39:$B$782,T$437)+'СЕТ СН'!$F$16</f>
        <v>0</v>
      </c>
      <c r="U454" s="36">
        <f ca="1">SUMIFS(СВЦЭМ!$L$40:$L$783,СВЦЭМ!$A$40:$A$783,$A454,СВЦЭМ!$B$39:$B$782,U$437)+'СЕТ СН'!$F$16</f>
        <v>0</v>
      </c>
      <c r="V454" s="36">
        <f ca="1">SUMIFS(СВЦЭМ!$L$40:$L$783,СВЦЭМ!$A$40:$A$783,$A454,СВЦЭМ!$B$39:$B$782,V$437)+'СЕТ СН'!$F$16</f>
        <v>0</v>
      </c>
      <c r="W454" s="36">
        <f ca="1">SUMIFS(СВЦЭМ!$L$40:$L$783,СВЦЭМ!$A$40:$A$783,$A454,СВЦЭМ!$B$39:$B$782,W$437)+'СЕТ СН'!$F$16</f>
        <v>0</v>
      </c>
      <c r="X454" s="36">
        <f ca="1">SUMIFS(СВЦЭМ!$L$40:$L$783,СВЦЭМ!$A$40:$A$783,$A454,СВЦЭМ!$B$39:$B$782,X$437)+'СЕТ СН'!$F$16</f>
        <v>0</v>
      </c>
      <c r="Y454" s="36">
        <f ca="1">SUMIFS(СВЦЭМ!$L$40:$L$783,СВЦЭМ!$A$40:$A$783,$A454,СВЦЭМ!$B$39:$B$782,Y$437)+'СЕТ СН'!$F$16</f>
        <v>0</v>
      </c>
    </row>
    <row r="455" spans="1:25" ht="15.75" hidden="1" x14ac:dyDescent="0.2">
      <c r="A455" s="35">
        <f t="shared" si="12"/>
        <v>44852</v>
      </c>
      <c r="B455" s="36">
        <f ca="1">SUMIFS(СВЦЭМ!$L$40:$L$783,СВЦЭМ!$A$40:$A$783,$A455,СВЦЭМ!$B$39:$B$782,B$437)+'СЕТ СН'!$F$16</f>
        <v>0</v>
      </c>
      <c r="C455" s="36">
        <f ca="1">SUMIFS(СВЦЭМ!$L$40:$L$783,СВЦЭМ!$A$40:$A$783,$A455,СВЦЭМ!$B$39:$B$782,C$437)+'СЕТ СН'!$F$16</f>
        <v>0</v>
      </c>
      <c r="D455" s="36">
        <f ca="1">SUMIFS(СВЦЭМ!$L$40:$L$783,СВЦЭМ!$A$40:$A$783,$A455,СВЦЭМ!$B$39:$B$782,D$437)+'СЕТ СН'!$F$16</f>
        <v>0</v>
      </c>
      <c r="E455" s="36">
        <f ca="1">SUMIFS(СВЦЭМ!$L$40:$L$783,СВЦЭМ!$A$40:$A$783,$A455,СВЦЭМ!$B$39:$B$782,E$437)+'СЕТ СН'!$F$16</f>
        <v>0</v>
      </c>
      <c r="F455" s="36">
        <f ca="1">SUMIFS(СВЦЭМ!$L$40:$L$783,СВЦЭМ!$A$40:$A$783,$A455,СВЦЭМ!$B$39:$B$782,F$437)+'СЕТ СН'!$F$16</f>
        <v>0</v>
      </c>
      <c r="G455" s="36">
        <f ca="1">SUMIFS(СВЦЭМ!$L$40:$L$783,СВЦЭМ!$A$40:$A$783,$A455,СВЦЭМ!$B$39:$B$782,G$437)+'СЕТ СН'!$F$16</f>
        <v>0</v>
      </c>
      <c r="H455" s="36">
        <f ca="1">SUMIFS(СВЦЭМ!$L$40:$L$783,СВЦЭМ!$A$40:$A$783,$A455,СВЦЭМ!$B$39:$B$782,H$437)+'СЕТ СН'!$F$16</f>
        <v>0</v>
      </c>
      <c r="I455" s="36">
        <f ca="1">SUMIFS(СВЦЭМ!$L$40:$L$783,СВЦЭМ!$A$40:$A$783,$A455,СВЦЭМ!$B$39:$B$782,I$437)+'СЕТ СН'!$F$16</f>
        <v>0</v>
      </c>
      <c r="J455" s="36">
        <f ca="1">SUMIFS(СВЦЭМ!$L$40:$L$783,СВЦЭМ!$A$40:$A$783,$A455,СВЦЭМ!$B$39:$B$782,J$437)+'СЕТ СН'!$F$16</f>
        <v>0</v>
      </c>
      <c r="K455" s="36">
        <f ca="1">SUMIFS(СВЦЭМ!$L$40:$L$783,СВЦЭМ!$A$40:$A$783,$A455,СВЦЭМ!$B$39:$B$782,K$437)+'СЕТ СН'!$F$16</f>
        <v>0</v>
      </c>
      <c r="L455" s="36">
        <f ca="1">SUMIFS(СВЦЭМ!$L$40:$L$783,СВЦЭМ!$A$40:$A$783,$A455,СВЦЭМ!$B$39:$B$782,L$437)+'СЕТ СН'!$F$16</f>
        <v>0</v>
      </c>
      <c r="M455" s="36">
        <f ca="1">SUMIFS(СВЦЭМ!$L$40:$L$783,СВЦЭМ!$A$40:$A$783,$A455,СВЦЭМ!$B$39:$B$782,M$437)+'СЕТ СН'!$F$16</f>
        <v>0</v>
      </c>
      <c r="N455" s="36">
        <f ca="1">SUMIFS(СВЦЭМ!$L$40:$L$783,СВЦЭМ!$A$40:$A$783,$A455,СВЦЭМ!$B$39:$B$782,N$437)+'СЕТ СН'!$F$16</f>
        <v>0</v>
      </c>
      <c r="O455" s="36">
        <f ca="1">SUMIFS(СВЦЭМ!$L$40:$L$783,СВЦЭМ!$A$40:$A$783,$A455,СВЦЭМ!$B$39:$B$782,O$437)+'СЕТ СН'!$F$16</f>
        <v>0</v>
      </c>
      <c r="P455" s="36">
        <f ca="1">SUMIFS(СВЦЭМ!$L$40:$L$783,СВЦЭМ!$A$40:$A$783,$A455,СВЦЭМ!$B$39:$B$782,P$437)+'СЕТ СН'!$F$16</f>
        <v>0</v>
      </c>
      <c r="Q455" s="36">
        <f ca="1">SUMIFS(СВЦЭМ!$L$40:$L$783,СВЦЭМ!$A$40:$A$783,$A455,СВЦЭМ!$B$39:$B$782,Q$437)+'СЕТ СН'!$F$16</f>
        <v>0</v>
      </c>
      <c r="R455" s="36">
        <f ca="1">SUMIFS(СВЦЭМ!$L$40:$L$783,СВЦЭМ!$A$40:$A$783,$A455,СВЦЭМ!$B$39:$B$782,R$437)+'СЕТ СН'!$F$16</f>
        <v>0</v>
      </c>
      <c r="S455" s="36">
        <f ca="1">SUMIFS(СВЦЭМ!$L$40:$L$783,СВЦЭМ!$A$40:$A$783,$A455,СВЦЭМ!$B$39:$B$782,S$437)+'СЕТ СН'!$F$16</f>
        <v>0</v>
      </c>
      <c r="T455" s="36">
        <f ca="1">SUMIFS(СВЦЭМ!$L$40:$L$783,СВЦЭМ!$A$40:$A$783,$A455,СВЦЭМ!$B$39:$B$782,T$437)+'СЕТ СН'!$F$16</f>
        <v>0</v>
      </c>
      <c r="U455" s="36">
        <f ca="1">SUMIFS(СВЦЭМ!$L$40:$L$783,СВЦЭМ!$A$40:$A$783,$A455,СВЦЭМ!$B$39:$B$782,U$437)+'СЕТ СН'!$F$16</f>
        <v>0</v>
      </c>
      <c r="V455" s="36">
        <f ca="1">SUMIFS(СВЦЭМ!$L$40:$L$783,СВЦЭМ!$A$40:$A$783,$A455,СВЦЭМ!$B$39:$B$782,V$437)+'СЕТ СН'!$F$16</f>
        <v>0</v>
      </c>
      <c r="W455" s="36">
        <f ca="1">SUMIFS(СВЦЭМ!$L$40:$L$783,СВЦЭМ!$A$40:$A$783,$A455,СВЦЭМ!$B$39:$B$782,W$437)+'СЕТ СН'!$F$16</f>
        <v>0</v>
      </c>
      <c r="X455" s="36">
        <f ca="1">SUMIFS(СВЦЭМ!$L$40:$L$783,СВЦЭМ!$A$40:$A$783,$A455,СВЦЭМ!$B$39:$B$782,X$437)+'СЕТ СН'!$F$16</f>
        <v>0</v>
      </c>
      <c r="Y455" s="36">
        <f ca="1">SUMIFS(СВЦЭМ!$L$40:$L$783,СВЦЭМ!$A$40:$A$783,$A455,СВЦЭМ!$B$39:$B$782,Y$437)+'СЕТ СН'!$F$16</f>
        <v>0</v>
      </c>
    </row>
    <row r="456" spans="1:25" ht="15.75" hidden="1" x14ac:dyDescent="0.2">
      <c r="A456" s="35">
        <f t="shared" si="12"/>
        <v>44853</v>
      </c>
      <c r="B456" s="36">
        <f ca="1">SUMIFS(СВЦЭМ!$L$40:$L$783,СВЦЭМ!$A$40:$A$783,$A456,СВЦЭМ!$B$39:$B$782,B$437)+'СЕТ СН'!$F$16</f>
        <v>0</v>
      </c>
      <c r="C456" s="36">
        <f ca="1">SUMIFS(СВЦЭМ!$L$40:$L$783,СВЦЭМ!$A$40:$A$783,$A456,СВЦЭМ!$B$39:$B$782,C$437)+'СЕТ СН'!$F$16</f>
        <v>0</v>
      </c>
      <c r="D456" s="36">
        <f ca="1">SUMIFS(СВЦЭМ!$L$40:$L$783,СВЦЭМ!$A$40:$A$783,$A456,СВЦЭМ!$B$39:$B$782,D$437)+'СЕТ СН'!$F$16</f>
        <v>0</v>
      </c>
      <c r="E456" s="36">
        <f ca="1">SUMIFS(СВЦЭМ!$L$40:$L$783,СВЦЭМ!$A$40:$A$783,$A456,СВЦЭМ!$B$39:$B$782,E$437)+'СЕТ СН'!$F$16</f>
        <v>0</v>
      </c>
      <c r="F456" s="36">
        <f ca="1">SUMIFS(СВЦЭМ!$L$40:$L$783,СВЦЭМ!$A$40:$A$783,$A456,СВЦЭМ!$B$39:$B$782,F$437)+'СЕТ СН'!$F$16</f>
        <v>0</v>
      </c>
      <c r="G456" s="36">
        <f ca="1">SUMIFS(СВЦЭМ!$L$40:$L$783,СВЦЭМ!$A$40:$A$783,$A456,СВЦЭМ!$B$39:$B$782,G$437)+'СЕТ СН'!$F$16</f>
        <v>0</v>
      </c>
      <c r="H456" s="36">
        <f ca="1">SUMIFS(СВЦЭМ!$L$40:$L$783,СВЦЭМ!$A$40:$A$783,$A456,СВЦЭМ!$B$39:$B$782,H$437)+'СЕТ СН'!$F$16</f>
        <v>0</v>
      </c>
      <c r="I456" s="36">
        <f ca="1">SUMIFS(СВЦЭМ!$L$40:$L$783,СВЦЭМ!$A$40:$A$783,$A456,СВЦЭМ!$B$39:$B$782,I$437)+'СЕТ СН'!$F$16</f>
        <v>0</v>
      </c>
      <c r="J456" s="36">
        <f ca="1">SUMIFS(СВЦЭМ!$L$40:$L$783,СВЦЭМ!$A$40:$A$783,$A456,СВЦЭМ!$B$39:$B$782,J$437)+'СЕТ СН'!$F$16</f>
        <v>0</v>
      </c>
      <c r="K456" s="36">
        <f ca="1">SUMIFS(СВЦЭМ!$L$40:$L$783,СВЦЭМ!$A$40:$A$783,$A456,СВЦЭМ!$B$39:$B$782,K$437)+'СЕТ СН'!$F$16</f>
        <v>0</v>
      </c>
      <c r="L456" s="36">
        <f ca="1">SUMIFS(СВЦЭМ!$L$40:$L$783,СВЦЭМ!$A$40:$A$783,$A456,СВЦЭМ!$B$39:$B$782,L$437)+'СЕТ СН'!$F$16</f>
        <v>0</v>
      </c>
      <c r="M456" s="36">
        <f ca="1">SUMIFS(СВЦЭМ!$L$40:$L$783,СВЦЭМ!$A$40:$A$783,$A456,СВЦЭМ!$B$39:$B$782,M$437)+'СЕТ СН'!$F$16</f>
        <v>0</v>
      </c>
      <c r="N456" s="36">
        <f ca="1">SUMIFS(СВЦЭМ!$L$40:$L$783,СВЦЭМ!$A$40:$A$783,$A456,СВЦЭМ!$B$39:$B$782,N$437)+'СЕТ СН'!$F$16</f>
        <v>0</v>
      </c>
      <c r="O456" s="36">
        <f ca="1">SUMIFS(СВЦЭМ!$L$40:$L$783,СВЦЭМ!$A$40:$A$783,$A456,СВЦЭМ!$B$39:$B$782,O$437)+'СЕТ СН'!$F$16</f>
        <v>0</v>
      </c>
      <c r="P456" s="36">
        <f ca="1">SUMIFS(СВЦЭМ!$L$40:$L$783,СВЦЭМ!$A$40:$A$783,$A456,СВЦЭМ!$B$39:$B$782,P$437)+'СЕТ СН'!$F$16</f>
        <v>0</v>
      </c>
      <c r="Q456" s="36">
        <f ca="1">SUMIFS(СВЦЭМ!$L$40:$L$783,СВЦЭМ!$A$40:$A$783,$A456,СВЦЭМ!$B$39:$B$782,Q$437)+'СЕТ СН'!$F$16</f>
        <v>0</v>
      </c>
      <c r="R456" s="36">
        <f ca="1">SUMIFS(СВЦЭМ!$L$40:$L$783,СВЦЭМ!$A$40:$A$783,$A456,СВЦЭМ!$B$39:$B$782,R$437)+'СЕТ СН'!$F$16</f>
        <v>0</v>
      </c>
      <c r="S456" s="36">
        <f ca="1">SUMIFS(СВЦЭМ!$L$40:$L$783,СВЦЭМ!$A$40:$A$783,$A456,СВЦЭМ!$B$39:$B$782,S$437)+'СЕТ СН'!$F$16</f>
        <v>0</v>
      </c>
      <c r="T456" s="36">
        <f ca="1">SUMIFS(СВЦЭМ!$L$40:$L$783,СВЦЭМ!$A$40:$A$783,$A456,СВЦЭМ!$B$39:$B$782,T$437)+'СЕТ СН'!$F$16</f>
        <v>0</v>
      </c>
      <c r="U456" s="36">
        <f ca="1">SUMIFS(СВЦЭМ!$L$40:$L$783,СВЦЭМ!$A$40:$A$783,$A456,СВЦЭМ!$B$39:$B$782,U$437)+'СЕТ СН'!$F$16</f>
        <v>0</v>
      </c>
      <c r="V456" s="36">
        <f ca="1">SUMIFS(СВЦЭМ!$L$40:$L$783,СВЦЭМ!$A$40:$A$783,$A456,СВЦЭМ!$B$39:$B$782,V$437)+'СЕТ СН'!$F$16</f>
        <v>0</v>
      </c>
      <c r="W456" s="36">
        <f ca="1">SUMIFS(СВЦЭМ!$L$40:$L$783,СВЦЭМ!$A$40:$A$783,$A456,СВЦЭМ!$B$39:$B$782,W$437)+'СЕТ СН'!$F$16</f>
        <v>0</v>
      </c>
      <c r="X456" s="36">
        <f ca="1">SUMIFS(СВЦЭМ!$L$40:$L$783,СВЦЭМ!$A$40:$A$783,$A456,СВЦЭМ!$B$39:$B$782,X$437)+'СЕТ СН'!$F$16</f>
        <v>0</v>
      </c>
      <c r="Y456" s="36">
        <f ca="1">SUMIFS(СВЦЭМ!$L$40:$L$783,СВЦЭМ!$A$40:$A$783,$A456,СВЦЭМ!$B$39:$B$782,Y$437)+'СЕТ СН'!$F$16</f>
        <v>0</v>
      </c>
    </row>
    <row r="457" spans="1:25" ht="15.75" hidden="1" x14ac:dyDescent="0.2">
      <c r="A457" s="35">
        <f t="shared" si="12"/>
        <v>44854</v>
      </c>
      <c r="B457" s="36">
        <f ca="1">SUMIFS(СВЦЭМ!$L$40:$L$783,СВЦЭМ!$A$40:$A$783,$A457,СВЦЭМ!$B$39:$B$782,B$437)+'СЕТ СН'!$F$16</f>
        <v>0</v>
      </c>
      <c r="C457" s="36">
        <f ca="1">SUMIFS(СВЦЭМ!$L$40:$L$783,СВЦЭМ!$A$40:$A$783,$A457,СВЦЭМ!$B$39:$B$782,C$437)+'СЕТ СН'!$F$16</f>
        <v>0</v>
      </c>
      <c r="D457" s="36">
        <f ca="1">SUMIFS(СВЦЭМ!$L$40:$L$783,СВЦЭМ!$A$40:$A$783,$A457,СВЦЭМ!$B$39:$B$782,D$437)+'СЕТ СН'!$F$16</f>
        <v>0</v>
      </c>
      <c r="E457" s="36">
        <f ca="1">SUMIFS(СВЦЭМ!$L$40:$L$783,СВЦЭМ!$A$40:$A$783,$A457,СВЦЭМ!$B$39:$B$782,E$437)+'СЕТ СН'!$F$16</f>
        <v>0</v>
      </c>
      <c r="F457" s="36">
        <f ca="1">SUMIFS(СВЦЭМ!$L$40:$L$783,СВЦЭМ!$A$40:$A$783,$A457,СВЦЭМ!$B$39:$B$782,F$437)+'СЕТ СН'!$F$16</f>
        <v>0</v>
      </c>
      <c r="G457" s="36">
        <f ca="1">SUMIFS(СВЦЭМ!$L$40:$L$783,СВЦЭМ!$A$40:$A$783,$A457,СВЦЭМ!$B$39:$B$782,G$437)+'СЕТ СН'!$F$16</f>
        <v>0</v>
      </c>
      <c r="H457" s="36">
        <f ca="1">SUMIFS(СВЦЭМ!$L$40:$L$783,СВЦЭМ!$A$40:$A$783,$A457,СВЦЭМ!$B$39:$B$782,H$437)+'СЕТ СН'!$F$16</f>
        <v>0</v>
      </c>
      <c r="I457" s="36">
        <f ca="1">SUMIFS(СВЦЭМ!$L$40:$L$783,СВЦЭМ!$A$40:$A$783,$A457,СВЦЭМ!$B$39:$B$782,I$437)+'СЕТ СН'!$F$16</f>
        <v>0</v>
      </c>
      <c r="J457" s="36">
        <f ca="1">SUMIFS(СВЦЭМ!$L$40:$L$783,СВЦЭМ!$A$40:$A$783,$A457,СВЦЭМ!$B$39:$B$782,J$437)+'СЕТ СН'!$F$16</f>
        <v>0</v>
      </c>
      <c r="K457" s="36">
        <f ca="1">SUMIFS(СВЦЭМ!$L$40:$L$783,СВЦЭМ!$A$40:$A$783,$A457,СВЦЭМ!$B$39:$B$782,K$437)+'СЕТ СН'!$F$16</f>
        <v>0</v>
      </c>
      <c r="L457" s="36">
        <f ca="1">SUMIFS(СВЦЭМ!$L$40:$L$783,СВЦЭМ!$A$40:$A$783,$A457,СВЦЭМ!$B$39:$B$782,L$437)+'СЕТ СН'!$F$16</f>
        <v>0</v>
      </c>
      <c r="M457" s="36">
        <f ca="1">SUMIFS(СВЦЭМ!$L$40:$L$783,СВЦЭМ!$A$40:$A$783,$A457,СВЦЭМ!$B$39:$B$782,M$437)+'СЕТ СН'!$F$16</f>
        <v>0</v>
      </c>
      <c r="N457" s="36">
        <f ca="1">SUMIFS(СВЦЭМ!$L$40:$L$783,СВЦЭМ!$A$40:$A$783,$A457,СВЦЭМ!$B$39:$B$782,N$437)+'СЕТ СН'!$F$16</f>
        <v>0</v>
      </c>
      <c r="O457" s="36">
        <f ca="1">SUMIFS(СВЦЭМ!$L$40:$L$783,СВЦЭМ!$A$40:$A$783,$A457,СВЦЭМ!$B$39:$B$782,O$437)+'СЕТ СН'!$F$16</f>
        <v>0</v>
      </c>
      <c r="P457" s="36">
        <f ca="1">SUMIFS(СВЦЭМ!$L$40:$L$783,СВЦЭМ!$A$40:$A$783,$A457,СВЦЭМ!$B$39:$B$782,P$437)+'СЕТ СН'!$F$16</f>
        <v>0</v>
      </c>
      <c r="Q457" s="36">
        <f ca="1">SUMIFS(СВЦЭМ!$L$40:$L$783,СВЦЭМ!$A$40:$A$783,$A457,СВЦЭМ!$B$39:$B$782,Q$437)+'СЕТ СН'!$F$16</f>
        <v>0</v>
      </c>
      <c r="R457" s="36">
        <f ca="1">SUMIFS(СВЦЭМ!$L$40:$L$783,СВЦЭМ!$A$40:$A$783,$A457,СВЦЭМ!$B$39:$B$782,R$437)+'СЕТ СН'!$F$16</f>
        <v>0</v>
      </c>
      <c r="S457" s="36">
        <f ca="1">SUMIFS(СВЦЭМ!$L$40:$L$783,СВЦЭМ!$A$40:$A$783,$A457,СВЦЭМ!$B$39:$B$782,S$437)+'СЕТ СН'!$F$16</f>
        <v>0</v>
      </c>
      <c r="T457" s="36">
        <f ca="1">SUMIFS(СВЦЭМ!$L$40:$L$783,СВЦЭМ!$A$40:$A$783,$A457,СВЦЭМ!$B$39:$B$782,T$437)+'СЕТ СН'!$F$16</f>
        <v>0</v>
      </c>
      <c r="U457" s="36">
        <f ca="1">SUMIFS(СВЦЭМ!$L$40:$L$783,СВЦЭМ!$A$40:$A$783,$A457,СВЦЭМ!$B$39:$B$782,U$437)+'СЕТ СН'!$F$16</f>
        <v>0</v>
      </c>
      <c r="V457" s="36">
        <f ca="1">SUMIFS(СВЦЭМ!$L$40:$L$783,СВЦЭМ!$A$40:$A$783,$A457,СВЦЭМ!$B$39:$B$782,V$437)+'СЕТ СН'!$F$16</f>
        <v>0</v>
      </c>
      <c r="W457" s="36">
        <f ca="1">SUMIFS(СВЦЭМ!$L$40:$L$783,СВЦЭМ!$A$40:$A$783,$A457,СВЦЭМ!$B$39:$B$782,W$437)+'СЕТ СН'!$F$16</f>
        <v>0</v>
      </c>
      <c r="X457" s="36">
        <f ca="1">SUMIFS(СВЦЭМ!$L$40:$L$783,СВЦЭМ!$A$40:$A$783,$A457,СВЦЭМ!$B$39:$B$782,X$437)+'СЕТ СН'!$F$16</f>
        <v>0</v>
      </c>
      <c r="Y457" s="36">
        <f ca="1">SUMIFS(СВЦЭМ!$L$40:$L$783,СВЦЭМ!$A$40:$A$783,$A457,СВЦЭМ!$B$39:$B$782,Y$437)+'СЕТ СН'!$F$16</f>
        <v>0</v>
      </c>
    </row>
    <row r="458" spans="1:25" ht="15.75" hidden="1" x14ac:dyDescent="0.2">
      <c r="A458" s="35">
        <f t="shared" si="12"/>
        <v>44855</v>
      </c>
      <c r="B458" s="36">
        <f ca="1">SUMIFS(СВЦЭМ!$L$40:$L$783,СВЦЭМ!$A$40:$A$783,$A458,СВЦЭМ!$B$39:$B$782,B$437)+'СЕТ СН'!$F$16</f>
        <v>0</v>
      </c>
      <c r="C458" s="36">
        <f ca="1">SUMIFS(СВЦЭМ!$L$40:$L$783,СВЦЭМ!$A$40:$A$783,$A458,СВЦЭМ!$B$39:$B$782,C$437)+'СЕТ СН'!$F$16</f>
        <v>0</v>
      </c>
      <c r="D458" s="36">
        <f ca="1">SUMIFS(СВЦЭМ!$L$40:$L$783,СВЦЭМ!$A$40:$A$783,$A458,СВЦЭМ!$B$39:$B$782,D$437)+'СЕТ СН'!$F$16</f>
        <v>0</v>
      </c>
      <c r="E458" s="36">
        <f ca="1">SUMIFS(СВЦЭМ!$L$40:$L$783,СВЦЭМ!$A$40:$A$783,$A458,СВЦЭМ!$B$39:$B$782,E$437)+'СЕТ СН'!$F$16</f>
        <v>0</v>
      </c>
      <c r="F458" s="36">
        <f ca="1">SUMIFS(СВЦЭМ!$L$40:$L$783,СВЦЭМ!$A$40:$A$783,$A458,СВЦЭМ!$B$39:$B$782,F$437)+'СЕТ СН'!$F$16</f>
        <v>0</v>
      </c>
      <c r="G458" s="36">
        <f ca="1">SUMIFS(СВЦЭМ!$L$40:$L$783,СВЦЭМ!$A$40:$A$783,$A458,СВЦЭМ!$B$39:$B$782,G$437)+'СЕТ СН'!$F$16</f>
        <v>0</v>
      </c>
      <c r="H458" s="36">
        <f ca="1">SUMIFS(СВЦЭМ!$L$40:$L$783,СВЦЭМ!$A$40:$A$783,$A458,СВЦЭМ!$B$39:$B$782,H$437)+'СЕТ СН'!$F$16</f>
        <v>0</v>
      </c>
      <c r="I458" s="36">
        <f ca="1">SUMIFS(СВЦЭМ!$L$40:$L$783,СВЦЭМ!$A$40:$A$783,$A458,СВЦЭМ!$B$39:$B$782,I$437)+'СЕТ СН'!$F$16</f>
        <v>0</v>
      </c>
      <c r="J458" s="36">
        <f ca="1">SUMIFS(СВЦЭМ!$L$40:$L$783,СВЦЭМ!$A$40:$A$783,$A458,СВЦЭМ!$B$39:$B$782,J$437)+'СЕТ СН'!$F$16</f>
        <v>0</v>
      </c>
      <c r="K458" s="36">
        <f ca="1">SUMIFS(СВЦЭМ!$L$40:$L$783,СВЦЭМ!$A$40:$A$783,$A458,СВЦЭМ!$B$39:$B$782,K$437)+'СЕТ СН'!$F$16</f>
        <v>0</v>
      </c>
      <c r="L458" s="36">
        <f ca="1">SUMIFS(СВЦЭМ!$L$40:$L$783,СВЦЭМ!$A$40:$A$783,$A458,СВЦЭМ!$B$39:$B$782,L$437)+'СЕТ СН'!$F$16</f>
        <v>0</v>
      </c>
      <c r="M458" s="36">
        <f ca="1">SUMIFS(СВЦЭМ!$L$40:$L$783,СВЦЭМ!$A$40:$A$783,$A458,СВЦЭМ!$B$39:$B$782,M$437)+'СЕТ СН'!$F$16</f>
        <v>0</v>
      </c>
      <c r="N458" s="36">
        <f ca="1">SUMIFS(СВЦЭМ!$L$40:$L$783,СВЦЭМ!$A$40:$A$783,$A458,СВЦЭМ!$B$39:$B$782,N$437)+'СЕТ СН'!$F$16</f>
        <v>0</v>
      </c>
      <c r="O458" s="36">
        <f ca="1">SUMIFS(СВЦЭМ!$L$40:$L$783,СВЦЭМ!$A$40:$A$783,$A458,СВЦЭМ!$B$39:$B$782,O$437)+'СЕТ СН'!$F$16</f>
        <v>0</v>
      </c>
      <c r="P458" s="36">
        <f ca="1">SUMIFS(СВЦЭМ!$L$40:$L$783,СВЦЭМ!$A$40:$A$783,$A458,СВЦЭМ!$B$39:$B$782,P$437)+'СЕТ СН'!$F$16</f>
        <v>0</v>
      </c>
      <c r="Q458" s="36">
        <f ca="1">SUMIFS(СВЦЭМ!$L$40:$L$783,СВЦЭМ!$A$40:$A$783,$A458,СВЦЭМ!$B$39:$B$782,Q$437)+'СЕТ СН'!$F$16</f>
        <v>0</v>
      </c>
      <c r="R458" s="36">
        <f ca="1">SUMIFS(СВЦЭМ!$L$40:$L$783,СВЦЭМ!$A$40:$A$783,$A458,СВЦЭМ!$B$39:$B$782,R$437)+'СЕТ СН'!$F$16</f>
        <v>0</v>
      </c>
      <c r="S458" s="36">
        <f ca="1">SUMIFS(СВЦЭМ!$L$40:$L$783,СВЦЭМ!$A$40:$A$783,$A458,СВЦЭМ!$B$39:$B$782,S$437)+'СЕТ СН'!$F$16</f>
        <v>0</v>
      </c>
      <c r="T458" s="36">
        <f ca="1">SUMIFS(СВЦЭМ!$L$40:$L$783,СВЦЭМ!$A$40:$A$783,$A458,СВЦЭМ!$B$39:$B$782,T$437)+'СЕТ СН'!$F$16</f>
        <v>0</v>
      </c>
      <c r="U458" s="36">
        <f ca="1">SUMIFS(СВЦЭМ!$L$40:$L$783,СВЦЭМ!$A$40:$A$783,$A458,СВЦЭМ!$B$39:$B$782,U$437)+'СЕТ СН'!$F$16</f>
        <v>0</v>
      </c>
      <c r="V458" s="36">
        <f ca="1">SUMIFS(СВЦЭМ!$L$40:$L$783,СВЦЭМ!$A$40:$A$783,$A458,СВЦЭМ!$B$39:$B$782,V$437)+'СЕТ СН'!$F$16</f>
        <v>0</v>
      </c>
      <c r="W458" s="36">
        <f ca="1">SUMIFS(СВЦЭМ!$L$40:$L$783,СВЦЭМ!$A$40:$A$783,$A458,СВЦЭМ!$B$39:$B$782,W$437)+'СЕТ СН'!$F$16</f>
        <v>0</v>
      </c>
      <c r="X458" s="36">
        <f ca="1">SUMIFS(СВЦЭМ!$L$40:$L$783,СВЦЭМ!$A$40:$A$783,$A458,СВЦЭМ!$B$39:$B$782,X$437)+'СЕТ СН'!$F$16</f>
        <v>0</v>
      </c>
      <c r="Y458" s="36">
        <f ca="1">SUMIFS(СВЦЭМ!$L$40:$L$783,СВЦЭМ!$A$40:$A$783,$A458,СВЦЭМ!$B$39:$B$782,Y$437)+'СЕТ СН'!$F$16</f>
        <v>0</v>
      </c>
    </row>
    <row r="459" spans="1:25" ht="15.75" hidden="1" x14ac:dyDescent="0.2">
      <c r="A459" s="35">
        <f t="shared" si="12"/>
        <v>44856</v>
      </c>
      <c r="B459" s="36">
        <f ca="1">SUMIFS(СВЦЭМ!$L$40:$L$783,СВЦЭМ!$A$40:$A$783,$A459,СВЦЭМ!$B$39:$B$782,B$437)+'СЕТ СН'!$F$16</f>
        <v>0</v>
      </c>
      <c r="C459" s="36">
        <f ca="1">SUMIFS(СВЦЭМ!$L$40:$L$783,СВЦЭМ!$A$40:$A$783,$A459,СВЦЭМ!$B$39:$B$782,C$437)+'СЕТ СН'!$F$16</f>
        <v>0</v>
      </c>
      <c r="D459" s="36">
        <f ca="1">SUMIFS(СВЦЭМ!$L$40:$L$783,СВЦЭМ!$A$40:$A$783,$A459,СВЦЭМ!$B$39:$B$782,D$437)+'СЕТ СН'!$F$16</f>
        <v>0</v>
      </c>
      <c r="E459" s="36">
        <f ca="1">SUMIFS(СВЦЭМ!$L$40:$L$783,СВЦЭМ!$A$40:$A$783,$A459,СВЦЭМ!$B$39:$B$782,E$437)+'СЕТ СН'!$F$16</f>
        <v>0</v>
      </c>
      <c r="F459" s="36">
        <f ca="1">SUMIFS(СВЦЭМ!$L$40:$L$783,СВЦЭМ!$A$40:$A$783,$A459,СВЦЭМ!$B$39:$B$782,F$437)+'СЕТ СН'!$F$16</f>
        <v>0</v>
      </c>
      <c r="G459" s="36">
        <f ca="1">SUMIFS(СВЦЭМ!$L$40:$L$783,СВЦЭМ!$A$40:$A$783,$A459,СВЦЭМ!$B$39:$B$782,G$437)+'СЕТ СН'!$F$16</f>
        <v>0</v>
      </c>
      <c r="H459" s="36">
        <f ca="1">SUMIFS(СВЦЭМ!$L$40:$L$783,СВЦЭМ!$A$40:$A$783,$A459,СВЦЭМ!$B$39:$B$782,H$437)+'СЕТ СН'!$F$16</f>
        <v>0</v>
      </c>
      <c r="I459" s="36">
        <f ca="1">SUMIFS(СВЦЭМ!$L$40:$L$783,СВЦЭМ!$A$40:$A$783,$A459,СВЦЭМ!$B$39:$B$782,I$437)+'СЕТ СН'!$F$16</f>
        <v>0</v>
      </c>
      <c r="J459" s="36">
        <f ca="1">SUMIFS(СВЦЭМ!$L$40:$L$783,СВЦЭМ!$A$40:$A$783,$A459,СВЦЭМ!$B$39:$B$782,J$437)+'СЕТ СН'!$F$16</f>
        <v>0</v>
      </c>
      <c r="K459" s="36">
        <f ca="1">SUMIFS(СВЦЭМ!$L$40:$L$783,СВЦЭМ!$A$40:$A$783,$A459,СВЦЭМ!$B$39:$B$782,K$437)+'СЕТ СН'!$F$16</f>
        <v>0</v>
      </c>
      <c r="L459" s="36">
        <f ca="1">SUMIFS(СВЦЭМ!$L$40:$L$783,СВЦЭМ!$A$40:$A$783,$A459,СВЦЭМ!$B$39:$B$782,L$437)+'СЕТ СН'!$F$16</f>
        <v>0</v>
      </c>
      <c r="M459" s="36">
        <f ca="1">SUMIFS(СВЦЭМ!$L$40:$L$783,СВЦЭМ!$A$40:$A$783,$A459,СВЦЭМ!$B$39:$B$782,M$437)+'СЕТ СН'!$F$16</f>
        <v>0</v>
      </c>
      <c r="N459" s="36">
        <f ca="1">SUMIFS(СВЦЭМ!$L$40:$L$783,СВЦЭМ!$A$40:$A$783,$A459,СВЦЭМ!$B$39:$B$782,N$437)+'СЕТ СН'!$F$16</f>
        <v>0</v>
      </c>
      <c r="O459" s="36">
        <f ca="1">SUMIFS(СВЦЭМ!$L$40:$L$783,СВЦЭМ!$A$40:$A$783,$A459,СВЦЭМ!$B$39:$B$782,O$437)+'СЕТ СН'!$F$16</f>
        <v>0</v>
      </c>
      <c r="P459" s="36">
        <f ca="1">SUMIFS(СВЦЭМ!$L$40:$L$783,СВЦЭМ!$A$40:$A$783,$A459,СВЦЭМ!$B$39:$B$782,P$437)+'СЕТ СН'!$F$16</f>
        <v>0</v>
      </c>
      <c r="Q459" s="36">
        <f ca="1">SUMIFS(СВЦЭМ!$L$40:$L$783,СВЦЭМ!$A$40:$A$783,$A459,СВЦЭМ!$B$39:$B$782,Q$437)+'СЕТ СН'!$F$16</f>
        <v>0</v>
      </c>
      <c r="R459" s="36">
        <f ca="1">SUMIFS(СВЦЭМ!$L$40:$L$783,СВЦЭМ!$A$40:$A$783,$A459,СВЦЭМ!$B$39:$B$782,R$437)+'СЕТ СН'!$F$16</f>
        <v>0</v>
      </c>
      <c r="S459" s="36">
        <f ca="1">SUMIFS(СВЦЭМ!$L$40:$L$783,СВЦЭМ!$A$40:$A$783,$A459,СВЦЭМ!$B$39:$B$782,S$437)+'СЕТ СН'!$F$16</f>
        <v>0</v>
      </c>
      <c r="T459" s="36">
        <f ca="1">SUMIFS(СВЦЭМ!$L$40:$L$783,СВЦЭМ!$A$40:$A$783,$A459,СВЦЭМ!$B$39:$B$782,T$437)+'СЕТ СН'!$F$16</f>
        <v>0</v>
      </c>
      <c r="U459" s="36">
        <f ca="1">SUMIFS(СВЦЭМ!$L$40:$L$783,СВЦЭМ!$A$40:$A$783,$A459,СВЦЭМ!$B$39:$B$782,U$437)+'СЕТ СН'!$F$16</f>
        <v>0</v>
      </c>
      <c r="V459" s="36">
        <f ca="1">SUMIFS(СВЦЭМ!$L$40:$L$783,СВЦЭМ!$A$40:$A$783,$A459,СВЦЭМ!$B$39:$B$782,V$437)+'СЕТ СН'!$F$16</f>
        <v>0</v>
      </c>
      <c r="W459" s="36">
        <f ca="1">SUMIFS(СВЦЭМ!$L$40:$L$783,СВЦЭМ!$A$40:$A$783,$A459,СВЦЭМ!$B$39:$B$782,W$437)+'СЕТ СН'!$F$16</f>
        <v>0</v>
      </c>
      <c r="X459" s="36">
        <f ca="1">SUMIFS(СВЦЭМ!$L$40:$L$783,СВЦЭМ!$A$40:$A$783,$A459,СВЦЭМ!$B$39:$B$782,X$437)+'СЕТ СН'!$F$16</f>
        <v>0</v>
      </c>
      <c r="Y459" s="36">
        <f ca="1">SUMIFS(СВЦЭМ!$L$40:$L$783,СВЦЭМ!$A$40:$A$783,$A459,СВЦЭМ!$B$39:$B$782,Y$437)+'СЕТ СН'!$F$16</f>
        <v>0</v>
      </c>
    </row>
    <row r="460" spans="1:25" ht="15.75" hidden="1" x14ac:dyDescent="0.2">
      <c r="A460" s="35">
        <f t="shared" si="12"/>
        <v>44857</v>
      </c>
      <c r="B460" s="36">
        <f ca="1">SUMIFS(СВЦЭМ!$L$40:$L$783,СВЦЭМ!$A$40:$A$783,$A460,СВЦЭМ!$B$39:$B$782,B$437)+'СЕТ СН'!$F$16</f>
        <v>0</v>
      </c>
      <c r="C460" s="36">
        <f ca="1">SUMIFS(СВЦЭМ!$L$40:$L$783,СВЦЭМ!$A$40:$A$783,$A460,СВЦЭМ!$B$39:$B$782,C$437)+'СЕТ СН'!$F$16</f>
        <v>0</v>
      </c>
      <c r="D460" s="36">
        <f ca="1">SUMIFS(СВЦЭМ!$L$40:$L$783,СВЦЭМ!$A$40:$A$783,$A460,СВЦЭМ!$B$39:$B$782,D$437)+'СЕТ СН'!$F$16</f>
        <v>0</v>
      </c>
      <c r="E460" s="36">
        <f ca="1">SUMIFS(СВЦЭМ!$L$40:$L$783,СВЦЭМ!$A$40:$A$783,$A460,СВЦЭМ!$B$39:$B$782,E$437)+'СЕТ СН'!$F$16</f>
        <v>0</v>
      </c>
      <c r="F460" s="36">
        <f ca="1">SUMIFS(СВЦЭМ!$L$40:$L$783,СВЦЭМ!$A$40:$A$783,$A460,СВЦЭМ!$B$39:$B$782,F$437)+'СЕТ СН'!$F$16</f>
        <v>0</v>
      </c>
      <c r="G460" s="36">
        <f ca="1">SUMIFS(СВЦЭМ!$L$40:$L$783,СВЦЭМ!$A$40:$A$783,$A460,СВЦЭМ!$B$39:$B$782,G$437)+'СЕТ СН'!$F$16</f>
        <v>0</v>
      </c>
      <c r="H460" s="36">
        <f ca="1">SUMIFS(СВЦЭМ!$L$40:$L$783,СВЦЭМ!$A$40:$A$783,$A460,СВЦЭМ!$B$39:$B$782,H$437)+'СЕТ СН'!$F$16</f>
        <v>0</v>
      </c>
      <c r="I460" s="36">
        <f ca="1">SUMIFS(СВЦЭМ!$L$40:$L$783,СВЦЭМ!$A$40:$A$783,$A460,СВЦЭМ!$B$39:$B$782,I$437)+'СЕТ СН'!$F$16</f>
        <v>0</v>
      </c>
      <c r="J460" s="36">
        <f ca="1">SUMIFS(СВЦЭМ!$L$40:$L$783,СВЦЭМ!$A$40:$A$783,$A460,СВЦЭМ!$B$39:$B$782,J$437)+'СЕТ СН'!$F$16</f>
        <v>0</v>
      </c>
      <c r="K460" s="36">
        <f ca="1">SUMIFS(СВЦЭМ!$L$40:$L$783,СВЦЭМ!$A$40:$A$783,$A460,СВЦЭМ!$B$39:$B$782,K$437)+'СЕТ СН'!$F$16</f>
        <v>0</v>
      </c>
      <c r="L460" s="36">
        <f ca="1">SUMIFS(СВЦЭМ!$L$40:$L$783,СВЦЭМ!$A$40:$A$783,$A460,СВЦЭМ!$B$39:$B$782,L$437)+'СЕТ СН'!$F$16</f>
        <v>0</v>
      </c>
      <c r="M460" s="36">
        <f ca="1">SUMIFS(СВЦЭМ!$L$40:$L$783,СВЦЭМ!$A$40:$A$783,$A460,СВЦЭМ!$B$39:$B$782,M$437)+'СЕТ СН'!$F$16</f>
        <v>0</v>
      </c>
      <c r="N460" s="36">
        <f ca="1">SUMIFS(СВЦЭМ!$L$40:$L$783,СВЦЭМ!$A$40:$A$783,$A460,СВЦЭМ!$B$39:$B$782,N$437)+'СЕТ СН'!$F$16</f>
        <v>0</v>
      </c>
      <c r="O460" s="36">
        <f ca="1">SUMIFS(СВЦЭМ!$L$40:$L$783,СВЦЭМ!$A$40:$A$783,$A460,СВЦЭМ!$B$39:$B$782,O$437)+'СЕТ СН'!$F$16</f>
        <v>0</v>
      </c>
      <c r="P460" s="36">
        <f ca="1">SUMIFS(СВЦЭМ!$L$40:$L$783,СВЦЭМ!$A$40:$A$783,$A460,СВЦЭМ!$B$39:$B$782,P$437)+'СЕТ СН'!$F$16</f>
        <v>0</v>
      </c>
      <c r="Q460" s="36">
        <f ca="1">SUMIFS(СВЦЭМ!$L$40:$L$783,СВЦЭМ!$A$40:$A$783,$A460,СВЦЭМ!$B$39:$B$782,Q$437)+'СЕТ СН'!$F$16</f>
        <v>0</v>
      </c>
      <c r="R460" s="36">
        <f ca="1">SUMIFS(СВЦЭМ!$L$40:$L$783,СВЦЭМ!$A$40:$A$783,$A460,СВЦЭМ!$B$39:$B$782,R$437)+'СЕТ СН'!$F$16</f>
        <v>0</v>
      </c>
      <c r="S460" s="36">
        <f ca="1">SUMIFS(СВЦЭМ!$L$40:$L$783,СВЦЭМ!$A$40:$A$783,$A460,СВЦЭМ!$B$39:$B$782,S$437)+'СЕТ СН'!$F$16</f>
        <v>0</v>
      </c>
      <c r="T460" s="36">
        <f ca="1">SUMIFS(СВЦЭМ!$L$40:$L$783,СВЦЭМ!$A$40:$A$783,$A460,СВЦЭМ!$B$39:$B$782,T$437)+'СЕТ СН'!$F$16</f>
        <v>0</v>
      </c>
      <c r="U460" s="36">
        <f ca="1">SUMIFS(СВЦЭМ!$L$40:$L$783,СВЦЭМ!$A$40:$A$783,$A460,СВЦЭМ!$B$39:$B$782,U$437)+'СЕТ СН'!$F$16</f>
        <v>0</v>
      </c>
      <c r="V460" s="36">
        <f ca="1">SUMIFS(СВЦЭМ!$L$40:$L$783,СВЦЭМ!$A$40:$A$783,$A460,СВЦЭМ!$B$39:$B$782,V$437)+'СЕТ СН'!$F$16</f>
        <v>0</v>
      </c>
      <c r="W460" s="36">
        <f ca="1">SUMIFS(СВЦЭМ!$L$40:$L$783,СВЦЭМ!$A$40:$A$783,$A460,СВЦЭМ!$B$39:$B$782,W$437)+'СЕТ СН'!$F$16</f>
        <v>0</v>
      </c>
      <c r="X460" s="36">
        <f ca="1">SUMIFS(СВЦЭМ!$L$40:$L$783,СВЦЭМ!$A$40:$A$783,$A460,СВЦЭМ!$B$39:$B$782,X$437)+'СЕТ СН'!$F$16</f>
        <v>0</v>
      </c>
      <c r="Y460" s="36">
        <f ca="1">SUMIFS(СВЦЭМ!$L$40:$L$783,СВЦЭМ!$A$40:$A$783,$A460,СВЦЭМ!$B$39:$B$782,Y$437)+'СЕТ СН'!$F$16</f>
        <v>0</v>
      </c>
    </row>
    <row r="461" spans="1:25" ht="15.75" hidden="1" x14ac:dyDescent="0.2">
      <c r="A461" s="35">
        <f t="shared" si="12"/>
        <v>44858</v>
      </c>
      <c r="B461" s="36">
        <f ca="1">SUMIFS(СВЦЭМ!$L$40:$L$783,СВЦЭМ!$A$40:$A$783,$A461,СВЦЭМ!$B$39:$B$782,B$437)+'СЕТ СН'!$F$16</f>
        <v>0</v>
      </c>
      <c r="C461" s="36">
        <f ca="1">SUMIFS(СВЦЭМ!$L$40:$L$783,СВЦЭМ!$A$40:$A$783,$A461,СВЦЭМ!$B$39:$B$782,C$437)+'СЕТ СН'!$F$16</f>
        <v>0</v>
      </c>
      <c r="D461" s="36">
        <f ca="1">SUMIFS(СВЦЭМ!$L$40:$L$783,СВЦЭМ!$A$40:$A$783,$A461,СВЦЭМ!$B$39:$B$782,D$437)+'СЕТ СН'!$F$16</f>
        <v>0</v>
      </c>
      <c r="E461" s="36">
        <f ca="1">SUMIFS(СВЦЭМ!$L$40:$L$783,СВЦЭМ!$A$40:$A$783,$A461,СВЦЭМ!$B$39:$B$782,E$437)+'СЕТ СН'!$F$16</f>
        <v>0</v>
      </c>
      <c r="F461" s="36">
        <f ca="1">SUMIFS(СВЦЭМ!$L$40:$L$783,СВЦЭМ!$A$40:$A$783,$A461,СВЦЭМ!$B$39:$B$782,F$437)+'СЕТ СН'!$F$16</f>
        <v>0</v>
      </c>
      <c r="G461" s="36">
        <f ca="1">SUMIFS(СВЦЭМ!$L$40:$L$783,СВЦЭМ!$A$40:$A$783,$A461,СВЦЭМ!$B$39:$B$782,G$437)+'СЕТ СН'!$F$16</f>
        <v>0</v>
      </c>
      <c r="H461" s="36">
        <f ca="1">SUMIFS(СВЦЭМ!$L$40:$L$783,СВЦЭМ!$A$40:$A$783,$A461,СВЦЭМ!$B$39:$B$782,H$437)+'СЕТ СН'!$F$16</f>
        <v>0</v>
      </c>
      <c r="I461" s="36">
        <f ca="1">SUMIFS(СВЦЭМ!$L$40:$L$783,СВЦЭМ!$A$40:$A$783,$A461,СВЦЭМ!$B$39:$B$782,I$437)+'СЕТ СН'!$F$16</f>
        <v>0</v>
      </c>
      <c r="J461" s="36">
        <f ca="1">SUMIFS(СВЦЭМ!$L$40:$L$783,СВЦЭМ!$A$40:$A$783,$A461,СВЦЭМ!$B$39:$B$782,J$437)+'СЕТ СН'!$F$16</f>
        <v>0</v>
      </c>
      <c r="K461" s="36">
        <f ca="1">SUMIFS(СВЦЭМ!$L$40:$L$783,СВЦЭМ!$A$40:$A$783,$A461,СВЦЭМ!$B$39:$B$782,K$437)+'СЕТ СН'!$F$16</f>
        <v>0</v>
      </c>
      <c r="L461" s="36">
        <f ca="1">SUMIFS(СВЦЭМ!$L$40:$L$783,СВЦЭМ!$A$40:$A$783,$A461,СВЦЭМ!$B$39:$B$782,L$437)+'СЕТ СН'!$F$16</f>
        <v>0</v>
      </c>
      <c r="M461" s="36">
        <f ca="1">SUMIFS(СВЦЭМ!$L$40:$L$783,СВЦЭМ!$A$40:$A$783,$A461,СВЦЭМ!$B$39:$B$782,M$437)+'СЕТ СН'!$F$16</f>
        <v>0</v>
      </c>
      <c r="N461" s="36">
        <f ca="1">SUMIFS(СВЦЭМ!$L$40:$L$783,СВЦЭМ!$A$40:$A$783,$A461,СВЦЭМ!$B$39:$B$782,N$437)+'СЕТ СН'!$F$16</f>
        <v>0</v>
      </c>
      <c r="O461" s="36">
        <f ca="1">SUMIFS(СВЦЭМ!$L$40:$L$783,СВЦЭМ!$A$40:$A$783,$A461,СВЦЭМ!$B$39:$B$782,O$437)+'СЕТ СН'!$F$16</f>
        <v>0</v>
      </c>
      <c r="P461" s="36">
        <f ca="1">SUMIFS(СВЦЭМ!$L$40:$L$783,СВЦЭМ!$A$40:$A$783,$A461,СВЦЭМ!$B$39:$B$782,P$437)+'СЕТ СН'!$F$16</f>
        <v>0</v>
      </c>
      <c r="Q461" s="36">
        <f ca="1">SUMIFS(СВЦЭМ!$L$40:$L$783,СВЦЭМ!$A$40:$A$783,$A461,СВЦЭМ!$B$39:$B$782,Q$437)+'СЕТ СН'!$F$16</f>
        <v>0</v>
      </c>
      <c r="R461" s="36">
        <f ca="1">SUMIFS(СВЦЭМ!$L$40:$L$783,СВЦЭМ!$A$40:$A$783,$A461,СВЦЭМ!$B$39:$B$782,R$437)+'СЕТ СН'!$F$16</f>
        <v>0</v>
      </c>
      <c r="S461" s="36">
        <f ca="1">SUMIFS(СВЦЭМ!$L$40:$L$783,СВЦЭМ!$A$40:$A$783,$A461,СВЦЭМ!$B$39:$B$782,S$437)+'СЕТ СН'!$F$16</f>
        <v>0</v>
      </c>
      <c r="T461" s="36">
        <f ca="1">SUMIFS(СВЦЭМ!$L$40:$L$783,СВЦЭМ!$A$40:$A$783,$A461,СВЦЭМ!$B$39:$B$782,T$437)+'СЕТ СН'!$F$16</f>
        <v>0</v>
      </c>
      <c r="U461" s="36">
        <f ca="1">SUMIFS(СВЦЭМ!$L$40:$L$783,СВЦЭМ!$A$40:$A$783,$A461,СВЦЭМ!$B$39:$B$782,U$437)+'СЕТ СН'!$F$16</f>
        <v>0</v>
      </c>
      <c r="V461" s="36">
        <f ca="1">SUMIFS(СВЦЭМ!$L$40:$L$783,СВЦЭМ!$A$40:$A$783,$A461,СВЦЭМ!$B$39:$B$782,V$437)+'СЕТ СН'!$F$16</f>
        <v>0</v>
      </c>
      <c r="W461" s="36">
        <f ca="1">SUMIFS(СВЦЭМ!$L$40:$L$783,СВЦЭМ!$A$40:$A$783,$A461,СВЦЭМ!$B$39:$B$782,W$437)+'СЕТ СН'!$F$16</f>
        <v>0</v>
      </c>
      <c r="X461" s="36">
        <f ca="1">SUMIFS(СВЦЭМ!$L$40:$L$783,СВЦЭМ!$A$40:$A$783,$A461,СВЦЭМ!$B$39:$B$782,X$437)+'СЕТ СН'!$F$16</f>
        <v>0</v>
      </c>
      <c r="Y461" s="36">
        <f ca="1">SUMIFS(СВЦЭМ!$L$40:$L$783,СВЦЭМ!$A$40:$A$783,$A461,СВЦЭМ!$B$39:$B$782,Y$437)+'СЕТ СН'!$F$16</f>
        <v>0</v>
      </c>
    </row>
    <row r="462" spans="1:25" ht="15.75" hidden="1" x14ac:dyDescent="0.2">
      <c r="A462" s="35">
        <f t="shared" si="12"/>
        <v>44859</v>
      </c>
      <c r="B462" s="36">
        <f ca="1">SUMIFS(СВЦЭМ!$L$40:$L$783,СВЦЭМ!$A$40:$A$783,$A462,СВЦЭМ!$B$39:$B$782,B$437)+'СЕТ СН'!$F$16</f>
        <v>0</v>
      </c>
      <c r="C462" s="36">
        <f ca="1">SUMIFS(СВЦЭМ!$L$40:$L$783,СВЦЭМ!$A$40:$A$783,$A462,СВЦЭМ!$B$39:$B$782,C$437)+'СЕТ СН'!$F$16</f>
        <v>0</v>
      </c>
      <c r="D462" s="36">
        <f ca="1">SUMIFS(СВЦЭМ!$L$40:$L$783,СВЦЭМ!$A$40:$A$783,$A462,СВЦЭМ!$B$39:$B$782,D$437)+'СЕТ СН'!$F$16</f>
        <v>0</v>
      </c>
      <c r="E462" s="36">
        <f ca="1">SUMIFS(СВЦЭМ!$L$40:$L$783,СВЦЭМ!$A$40:$A$783,$A462,СВЦЭМ!$B$39:$B$782,E$437)+'СЕТ СН'!$F$16</f>
        <v>0</v>
      </c>
      <c r="F462" s="36">
        <f ca="1">SUMIFS(СВЦЭМ!$L$40:$L$783,СВЦЭМ!$A$40:$A$783,$A462,СВЦЭМ!$B$39:$B$782,F$437)+'СЕТ СН'!$F$16</f>
        <v>0</v>
      </c>
      <c r="G462" s="36">
        <f ca="1">SUMIFS(СВЦЭМ!$L$40:$L$783,СВЦЭМ!$A$40:$A$783,$A462,СВЦЭМ!$B$39:$B$782,G$437)+'СЕТ СН'!$F$16</f>
        <v>0</v>
      </c>
      <c r="H462" s="36">
        <f ca="1">SUMIFS(СВЦЭМ!$L$40:$L$783,СВЦЭМ!$A$40:$A$783,$A462,СВЦЭМ!$B$39:$B$782,H$437)+'СЕТ СН'!$F$16</f>
        <v>0</v>
      </c>
      <c r="I462" s="36">
        <f ca="1">SUMIFS(СВЦЭМ!$L$40:$L$783,СВЦЭМ!$A$40:$A$783,$A462,СВЦЭМ!$B$39:$B$782,I$437)+'СЕТ СН'!$F$16</f>
        <v>0</v>
      </c>
      <c r="J462" s="36">
        <f ca="1">SUMIFS(СВЦЭМ!$L$40:$L$783,СВЦЭМ!$A$40:$A$783,$A462,СВЦЭМ!$B$39:$B$782,J$437)+'СЕТ СН'!$F$16</f>
        <v>0</v>
      </c>
      <c r="K462" s="36">
        <f ca="1">SUMIFS(СВЦЭМ!$L$40:$L$783,СВЦЭМ!$A$40:$A$783,$A462,СВЦЭМ!$B$39:$B$782,K$437)+'СЕТ СН'!$F$16</f>
        <v>0</v>
      </c>
      <c r="L462" s="36">
        <f ca="1">SUMIFS(СВЦЭМ!$L$40:$L$783,СВЦЭМ!$A$40:$A$783,$A462,СВЦЭМ!$B$39:$B$782,L$437)+'СЕТ СН'!$F$16</f>
        <v>0</v>
      </c>
      <c r="M462" s="36">
        <f ca="1">SUMIFS(СВЦЭМ!$L$40:$L$783,СВЦЭМ!$A$40:$A$783,$A462,СВЦЭМ!$B$39:$B$782,M$437)+'СЕТ СН'!$F$16</f>
        <v>0</v>
      </c>
      <c r="N462" s="36">
        <f ca="1">SUMIFS(СВЦЭМ!$L$40:$L$783,СВЦЭМ!$A$40:$A$783,$A462,СВЦЭМ!$B$39:$B$782,N$437)+'СЕТ СН'!$F$16</f>
        <v>0</v>
      </c>
      <c r="O462" s="36">
        <f ca="1">SUMIFS(СВЦЭМ!$L$40:$L$783,СВЦЭМ!$A$40:$A$783,$A462,СВЦЭМ!$B$39:$B$782,O$437)+'СЕТ СН'!$F$16</f>
        <v>0</v>
      </c>
      <c r="P462" s="36">
        <f ca="1">SUMIFS(СВЦЭМ!$L$40:$L$783,СВЦЭМ!$A$40:$A$783,$A462,СВЦЭМ!$B$39:$B$782,P$437)+'СЕТ СН'!$F$16</f>
        <v>0</v>
      </c>
      <c r="Q462" s="36">
        <f ca="1">SUMIFS(СВЦЭМ!$L$40:$L$783,СВЦЭМ!$A$40:$A$783,$A462,СВЦЭМ!$B$39:$B$782,Q$437)+'СЕТ СН'!$F$16</f>
        <v>0</v>
      </c>
      <c r="R462" s="36">
        <f ca="1">SUMIFS(СВЦЭМ!$L$40:$L$783,СВЦЭМ!$A$40:$A$783,$A462,СВЦЭМ!$B$39:$B$782,R$437)+'СЕТ СН'!$F$16</f>
        <v>0</v>
      </c>
      <c r="S462" s="36">
        <f ca="1">SUMIFS(СВЦЭМ!$L$40:$L$783,СВЦЭМ!$A$40:$A$783,$A462,СВЦЭМ!$B$39:$B$782,S$437)+'СЕТ СН'!$F$16</f>
        <v>0</v>
      </c>
      <c r="T462" s="36">
        <f ca="1">SUMIFS(СВЦЭМ!$L$40:$L$783,СВЦЭМ!$A$40:$A$783,$A462,СВЦЭМ!$B$39:$B$782,T$437)+'СЕТ СН'!$F$16</f>
        <v>0</v>
      </c>
      <c r="U462" s="36">
        <f ca="1">SUMIFS(СВЦЭМ!$L$40:$L$783,СВЦЭМ!$A$40:$A$783,$A462,СВЦЭМ!$B$39:$B$782,U$437)+'СЕТ СН'!$F$16</f>
        <v>0</v>
      </c>
      <c r="V462" s="36">
        <f ca="1">SUMIFS(СВЦЭМ!$L$40:$L$783,СВЦЭМ!$A$40:$A$783,$A462,СВЦЭМ!$B$39:$B$782,V$437)+'СЕТ СН'!$F$16</f>
        <v>0</v>
      </c>
      <c r="W462" s="36">
        <f ca="1">SUMIFS(СВЦЭМ!$L$40:$L$783,СВЦЭМ!$A$40:$A$783,$A462,СВЦЭМ!$B$39:$B$782,W$437)+'СЕТ СН'!$F$16</f>
        <v>0</v>
      </c>
      <c r="X462" s="36">
        <f ca="1">SUMIFS(СВЦЭМ!$L$40:$L$783,СВЦЭМ!$A$40:$A$783,$A462,СВЦЭМ!$B$39:$B$782,X$437)+'СЕТ СН'!$F$16</f>
        <v>0</v>
      </c>
      <c r="Y462" s="36">
        <f ca="1">SUMIFS(СВЦЭМ!$L$40:$L$783,СВЦЭМ!$A$40:$A$783,$A462,СВЦЭМ!$B$39:$B$782,Y$437)+'СЕТ СН'!$F$16</f>
        <v>0</v>
      </c>
    </row>
    <row r="463" spans="1:25" ht="15.75" hidden="1" x14ac:dyDescent="0.2">
      <c r="A463" s="35">
        <f t="shared" si="12"/>
        <v>44860</v>
      </c>
      <c r="B463" s="36">
        <f ca="1">SUMIFS(СВЦЭМ!$L$40:$L$783,СВЦЭМ!$A$40:$A$783,$A463,СВЦЭМ!$B$39:$B$782,B$437)+'СЕТ СН'!$F$16</f>
        <v>0</v>
      </c>
      <c r="C463" s="36">
        <f ca="1">SUMIFS(СВЦЭМ!$L$40:$L$783,СВЦЭМ!$A$40:$A$783,$A463,СВЦЭМ!$B$39:$B$782,C$437)+'СЕТ СН'!$F$16</f>
        <v>0</v>
      </c>
      <c r="D463" s="36">
        <f ca="1">SUMIFS(СВЦЭМ!$L$40:$L$783,СВЦЭМ!$A$40:$A$783,$A463,СВЦЭМ!$B$39:$B$782,D$437)+'СЕТ СН'!$F$16</f>
        <v>0</v>
      </c>
      <c r="E463" s="36">
        <f ca="1">SUMIFS(СВЦЭМ!$L$40:$L$783,СВЦЭМ!$A$40:$A$783,$A463,СВЦЭМ!$B$39:$B$782,E$437)+'СЕТ СН'!$F$16</f>
        <v>0</v>
      </c>
      <c r="F463" s="36">
        <f ca="1">SUMIFS(СВЦЭМ!$L$40:$L$783,СВЦЭМ!$A$40:$A$783,$A463,СВЦЭМ!$B$39:$B$782,F$437)+'СЕТ СН'!$F$16</f>
        <v>0</v>
      </c>
      <c r="G463" s="36">
        <f ca="1">SUMIFS(СВЦЭМ!$L$40:$L$783,СВЦЭМ!$A$40:$A$783,$A463,СВЦЭМ!$B$39:$B$782,G$437)+'СЕТ СН'!$F$16</f>
        <v>0</v>
      </c>
      <c r="H463" s="36">
        <f ca="1">SUMIFS(СВЦЭМ!$L$40:$L$783,СВЦЭМ!$A$40:$A$783,$A463,СВЦЭМ!$B$39:$B$782,H$437)+'СЕТ СН'!$F$16</f>
        <v>0</v>
      </c>
      <c r="I463" s="36">
        <f ca="1">SUMIFS(СВЦЭМ!$L$40:$L$783,СВЦЭМ!$A$40:$A$783,$A463,СВЦЭМ!$B$39:$B$782,I$437)+'СЕТ СН'!$F$16</f>
        <v>0</v>
      </c>
      <c r="J463" s="36">
        <f ca="1">SUMIFS(СВЦЭМ!$L$40:$L$783,СВЦЭМ!$A$40:$A$783,$A463,СВЦЭМ!$B$39:$B$782,J$437)+'СЕТ СН'!$F$16</f>
        <v>0</v>
      </c>
      <c r="K463" s="36">
        <f ca="1">SUMIFS(СВЦЭМ!$L$40:$L$783,СВЦЭМ!$A$40:$A$783,$A463,СВЦЭМ!$B$39:$B$782,K$437)+'СЕТ СН'!$F$16</f>
        <v>0</v>
      </c>
      <c r="L463" s="36">
        <f ca="1">SUMIFS(СВЦЭМ!$L$40:$L$783,СВЦЭМ!$A$40:$A$783,$A463,СВЦЭМ!$B$39:$B$782,L$437)+'СЕТ СН'!$F$16</f>
        <v>0</v>
      </c>
      <c r="M463" s="36">
        <f ca="1">SUMIFS(СВЦЭМ!$L$40:$L$783,СВЦЭМ!$A$40:$A$783,$A463,СВЦЭМ!$B$39:$B$782,M$437)+'СЕТ СН'!$F$16</f>
        <v>0</v>
      </c>
      <c r="N463" s="36">
        <f ca="1">SUMIFS(СВЦЭМ!$L$40:$L$783,СВЦЭМ!$A$40:$A$783,$A463,СВЦЭМ!$B$39:$B$782,N$437)+'СЕТ СН'!$F$16</f>
        <v>0</v>
      </c>
      <c r="O463" s="36">
        <f ca="1">SUMIFS(СВЦЭМ!$L$40:$L$783,СВЦЭМ!$A$40:$A$783,$A463,СВЦЭМ!$B$39:$B$782,O$437)+'СЕТ СН'!$F$16</f>
        <v>0</v>
      </c>
      <c r="P463" s="36">
        <f ca="1">SUMIFS(СВЦЭМ!$L$40:$L$783,СВЦЭМ!$A$40:$A$783,$A463,СВЦЭМ!$B$39:$B$782,P$437)+'СЕТ СН'!$F$16</f>
        <v>0</v>
      </c>
      <c r="Q463" s="36">
        <f ca="1">SUMIFS(СВЦЭМ!$L$40:$L$783,СВЦЭМ!$A$40:$A$783,$A463,СВЦЭМ!$B$39:$B$782,Q$437)+'СЕТ СН'!$F$16</f>
        <v>0</v>
      </c>
      <c r="R463" s="36">
        <f ca="1">SUMIFS(СВЦЭМ!$L$40:$L$783,СВЦЭМ!$A$40:$A$783,$A463,СВЦЭМ!$B$39:$B$782,R$437)+'СЕТ СН'!$F$16</f>
        <v>0</v>
      </c>
      <c r="S463" s="36">
        <f ca="1">SUMIFS(СВЦЭМ!$L$40:$L$783,СВЦЭМ!$A$40:$A$783,$A463,СВЦЭМ!$B$39:$B$782,S$437)+'СЕТ СН'!$F$16</f>
        <v>0</v>
      </c>
      <c r="T463" s="36">
        <f ca="1">SUMIFS(СВЦЭМ!$L$40:$L$783,СВЦЭМ!$A$40:$A$783,$A463,СВЦЭМ!$B$39:$B$782,T$437)+'СЕТ СН'!$F$16</f>
        <v>0</v>
      </c>
      <c r="U463" s="36">
        <f ca="1">SUMIFS(СВЦЭМ!$L$40:$L$783,СВЦЭМ!$A$40:$A$783,$A463,СВЦЭМ!$B$39:$B$782,U$437)+'СЕТ СН'!$F$16</f>
        <v>0</v>
      </c>
      <c r="V463" s="36">
        <f ca="1">SUMIFS(СВЦЭМ!$L$40:$L$783,СВЦЭМ!$A$40:$A$783,$A463,СВЦЭМ!$B$39:$B$782,V$437)+'СЕТ СН'!$F$16</f>
        <v>0</v>
      </c>
      <c r="W463" s="36">
        <f ca="1">SUMIFS(СВЦЭМ!$L$40:$L$783,СВЦЭМ!$A$40:$A$783,$A463,СВЦЭМ!$B$39:$B$782,W$437)+'СЕТ СН'!$F$16</f>
        <v>0</v>
      </c>
      <c r="X463" s="36">
        <f ca="1">SUMIFS(СВЦЭМ!$L$40:$L$783,СВЦЭМ!$A$40:$A$783,$A463,СВЦЭМ!$B$39:$B$782,X$437)+'СЕТ СН'!$F$16</f>
        <v>0</v>
      </c>
      <c r="Y463" s="36">
        <f ca="1">SUMIFS(СВЦЭМ!$L$40:$L$783,СВЦЭМ!$A$40:$A$783,$A463,СВЦЭМ!$B$39:$B$782,Y$437)+'СЕТ СН'!$F$16</f>
        <v>0</v>
      </c>
    </row>
    <row r="464" spans="1:25" ht="15.75" hidden="1" x14ac:dyDescent="0.2">
      <c r="A464" s="35">
        <f t="shared" si="12"/>
        <v>44861</v>
      </c>
      <c r="B464" s="36">
        <f ca="1">SUMIFS(СВЦЭМ!$L$40:$L$783,СВЦЭМ!$A$40:$A$783,$A464,СВЦЭМ!$B$39:$B$782,B$437)+'СЕТ СН'!$F$16</f>
        <v>0</v>
      </c>
      <c r="C464" s="36">
        <f ca="1">SUMIFS(СВЦЭМ!$L$40:$L$783,СВЦЭМ!$A$40:$A$783,$A464,СВЦЭМ!$B$39:$B$782,C$437)+'СЕТ СН'!$F$16</f>
        <v>0</v>
      </c>
      <c r="D464" s="36">
        <f ca="1">SUMIFS(СВЦЭМ!$L$40:$L$783,СВЦЭМ!$A$40:$A$783,$A464,СВЦЭМ!$B$39:$B$782,D$437)+'СЕТ СН'!$F$16</f>
        <v>0</v>
      </c>
      <c r="E464" s="36">
        <f ca="1">SUMIFS(СВЦЭМ!$L$40:$L$783,СВЦЭМ!$A$40:$A$783,$A464,СВЦЭМ!$B$39:$B$782,E$437)+'СЕТ СН'!$F$16</f>
        <v>0</v>
      </c>
      <c r="F464" s="36">
        <f ca="1">SUMIFS(СВЦЭМ!$L$40:$L$783,СВЦЭМ!$A$40:$A$783,$A464,СВЦЭМ!$B$39:$B$782,F$437)+'СЕТ СН'!$F$16</f>
        <v>0</v>
      </c>
      <c r="G464" s="36">
        <f ca="1">SUMIFS(СВЦЭМ!$L$40:$L$783,СВЦЭМ!$A$40:$A$783,$A464,СВЦЭМ!$B$39:$B$782,G$437)+'СЕТ СН'!$F$16</f>
        <v>0</v>
      </c>
      <c r="H464" s="36">
        <f ca="1">SUMIFS(СВЦЭМ!$L$40:$L$783,СВЦЭМ!$A$40:$A$783,$A464,СВЦЭМ!$B$39:$B$782,H$437)+'СЕТ СН'!$F$16</f>
        <v>0</v>
      </c>
      <c r="I464" s="36">
        <f ca="1">SUMIFS(СВЦЭМ!$L$40:$L$783,СВЦЭМ!$A$40:$A$783,$A464,СВЦЭМ!$B$39:$B$782,I$437)+'СЕТ СН'!$F$16</f>
        <v>0</v>
      </c>
      <c r="J464" s="36">
        <f ca="1">SUMIFS(СВЦЭМ!$L$40:$L$783,СВЦЭМ!$A$40:$A$783,$A464,СВЦЭМ!$B$39:$B$782,J$437)+'СЕТ СН'!$F$16</f>
        <v>0</v>
      </c>
      <c r="K464" s="36">
        <f ca="1">SUMIFS(СВЦЭМ!$L$40:$L$783,СВЦЭМ!$A$40:$A$783,$A464,СВЦЭМ!$B$39:$B$782,K$437)+'СЕТ СН'!$F$16</f>
        <v>0</v>
      </c>
      <c r="L464" s="36">
        <f ca="1">SUMIFS(СВЦЭМ!$L$40:$L$783,СВЦЭМ!$A$40:$A$783,$A464,СВЦЭМ!$B$39:$B$782,L$437)+'СЕТ СН'!$F$16</f>
        <v>0</v>
      </c>
      <c r="M464" s="36">
        <f ca="1">SUMIFS(СВЦЭМ!$L$40:$L$783,СВЦЭМ!$A$40:$A$783,$A464,СВЦЭМ!$B$39:$B$782,M$437)+'СЕТ СН'!$F$16</f>
        <v>0</v>
      </c>
      <c r="N464" s="36">
        <f ca="1">SUMIFS(СВЦЭМ!$L$40:$L$783,СВЦЭМ!$A$40:$A$783,$A464,СВЦЭМ!$B$39:$B$782,N$437)+'СЕТ СН'!$F$16</f>
        <v>0</v>
      </c>
      <c r="O464" s="36">
        <f ca="1">SUMIFS(СВЦЭМ!$L$40:$L$783,СВЦЭМ!$A$40:$A$783,$A464,СВЦЭМ!$B$39:$B$782,O$437)+'СЕТ СН'!$F$16</f>
        <v>0</v>
      </c>
      <c r="P464" s="36">
        <f ca="1">SUMIFS(СВЦЭМ!$L$40:$L$783,СВЦЭМ!$A$40:$A$783,$A464,СВЦЭМ!$B$39:$B$782,P$437)+'СЕТ СН'!$F$16</f>
        <v>0</v>
      </c>
      <c r="Q464" s="36">
        <f ca="1">SUMIFS(СВЦЭМ!$L$40:$L$783,СВЦЭМ!$A$40:$A$783,$A464,СВЦЭМ!$B$39:$B$782,Q$437)+'СЕТ СН'!$F$16</f>
        <v>0</v>
      </c>
      <c r="R464" s="36">
        <f ca="1">SUMIFS(СВЦЭМ!$L$40:$L$783,СВЦЭМ!$A$40:$A$783,$A464,СВЦЭМ!$B$39:$B$782,R$437)+'СЕТ СН'!$F$16</f>
        <v>0</v>
      </c>
      <c r="S464" s="36">
        <f ca="1">SUMIFS(СВЦЭМ!$L$40:$L$783,СВЦЭМ!$A$40:$A$783,$A464,СВЦЭМ!$B$39:$B$782,S$437)+'СЕТ СН'!$F$16</f>
        <v>0</v>
      </c>
      <c r="T464" s="36">
        <f ca="1">SUMIFS(СВЦЭМ!$L$40:$L$783,СВЦЭМ!$A$40:$A$783,$A464,СВЦЭМ!$B$39:$B$782,T$437)+'СЕТ СН'!$F$16</f>
        <v>0</v>
      </c>
      <c r="U464" s="36">
        <f ca="1">SUMIFS(СВЦЭМ!$L$40:$L$783,СВЦЭМ!$A$40:$A$783,$A464,СВЦЭМ!$B$39:$B$782,U$437)+'СЕТ СН'!$F$16</f>
        <v>0</v>
      </c>
      <c r="V464" s="36">
        <f ca="1">SUMIFS(СВЦЭМ!$L$40:$L$783,СВЦЭМ!$A$40:$A$783,$A464,СВЦЭМ!$B$39:$B$782,V$437)+'СЕТ СН'!$F$16</f>
        <v>0</v>
      </c>
      <c r="W464" s="36">
        <f ca="1">SUMIFS(СВЦЭМ!$L$40:$L$783,СВЦЭМ!$A$40:$A$783,$A464,СВЦЭМ!$B$39:$B$782,W$437)+'СЕТ СН'!$F$16</f>
        <v>0</v>
      </c>
      <c r="X464" s="36">
        <f ca="1">SUMIFS(СВЦЭМ!$L$40:$L$783,СВЦЭМ!$A$40:$A$783,$A464,СВЦЭМ!$B$39:$B$782,X$437)+'СЕТ СН'!$F$16</f>
        <v>0</v>
      </c>
      <c r="Y464" s="36">
        <f ca="1">SUMIFS(СВЦЭМ!$L$40:$L$783,СВЦЭМ!$A$40:$A$783,$A464,СВЦЭМ!$B$39:$B$782,Y$437)+'СЕТ СН'!$F$16</f>
        <v>0</v>
      </c>
    </row>
    <row r="465" spans="1:26" ht="15.75" hidden="1" x14ac:dyDescent="0.2">
      <c r="A465" s="35">
        <f t="shared" si="12"/>
        <v>44862</v>
      </c>
      <c r="B465" s="36">
        <f ca="1">SUMIFS(СВЦЭМ!$L$40:$L$783,СВЦЭМ!$A$40:$A$783,$A465,СВЦЭМ!$B$39:$B$782,B$437)+'СЕТ СН'!$F$16</f>
        <v>0</v>
      </c>
      <c r="C465" s="36">
        <f ca="1">SUMIFS(СВЦЭМ!$L$40:$L$783,СВЦЭМ!$A$40:$A$783,$A465,СВЦЭМ!$B$39:$B$782,C$437)+'СЕТ СН'!$F$16</f>
        <v>0</v>
      </c>
      <c r="D465" s="36">
        <f ca="1">SUMIFS(СВЦЭМ!$L$40:$L$783,СВЦЭМ!$A$40:$A$783,$A465,СВЦЭМ!$B$39:$B$782,D$437)+'СЕТ СН'!$F$16</f>
        <v>0</v>
      </c>
      <c r="E465" s="36">
        <f ca="1">SUMIFS(СВЦЭМ!$L$40:$L$783,СВЦЭМ!$A$40:$A$783,$A465,СВЦЭМ!$B$39:$B$782,E$437)+'СЕТ СН'!$F$16</f>
        <v>0</v>
      </c>
      <c r="F465" s="36">
        <f ca="1">SUMIFS(СВЦЭМ!$L$40:$L$783,СВЦЭМ!$A$40:$A$783,$A465,СВЦЭМ!$B$39:$B$782,F$437)+'СЕТ СН'!$F$16</f>
        <v>0</v>
      </c>
      <c r="G465" s="36">
        <f ca="1">SUMIFS(СВЦЭМ!$L$40:$L$783,СВЦЭМ!$A$40:$A$783,$A465,СВЦЭМ!$B$39:$B$782,G$437)+'СЕТ СН'!$F$16</f>
        <v>0</v>
      </c>
      <c r="H465" s="36">
        <f ca="1">SUMIFS(СВЦЭМ!$L$40:$L$783,СВЦЭМ!$A$40:$A$783,$A465,СВЦЭМ!$B$39:$B$782,H$437)+'СЕТ СН'!$F$16</f>
        <v>0</v>
      </c>
      <c r="I465" s="36">
        <f ca="1">SUMIFS(СВЦЭМ!$L$40:$L$783,СВЦЭМ!$A$40:$A$783,$A465,СВЦЭМ!$B$39:$B$782,I$437)+'СЕТ СН'!$F$16</f>
        <v>0</v>
      </c>
      <c r="J465" s="36">
        <f ca="1">SUMIFS(СВЦЭМ!$L$40:$L$783,СВЦЭМ!$A$40:$A$783,$A465,СВЦЭМ!$B$39:$B$782,J$437)+'СЕТ СН'!$F$16</f>
        <v>0</v>
      </c>
      <c r="K465" s="36">
        <f ca="1">SUMIFS(СВЦЭМ!$L$40:$L$783,СВЦЭМ!$A$40:$A$783,$A465,СВЦЭМ!$B$39:$B$782,K$437)+'СЕТ СН'!$F$16</f>
        <v>0</v>
      </c>
      <c r="L465" s="36">
        <f ca="1">SUMIFS(СВЦЭМ!$L$40:$L$783,СВЦЭМ!$A$40:$A$783,$A465,СВЦЭМ!$B$39:$B$782,L$437)+'СЕТ СН'!$F$16</f>
        <v>0</v>
      </c>
      <c r="M465" s="36">
        <f ca="1">SUMIFS(СВЦЭМ!$L$40:$L$783,СВЦЭМ!$A$40:$A$783,$A465,СВЦЭМ!$B$39:$B$782,M$437)+'СЕТ СН'!$F$16</f>
        <v>0</v>
      </c>
      <c r="N465" s="36">
        <f ca="1">SUMIFS(СВЦЭМ!$L$40:$L$783,СВЦЭМ!$A$40:$A$783,$A465,СВЦЭМ!$B$39:$B$782,N$437)+'СЕТ СН'!$F$16</f>
        <v>0</v>
      </c>
      <c r="O465" s="36">
        <f ca="1">SUMIFS(СВЦЭМ!$L$40:$L$783,СВЦЭМ!$A$40:$A$783,$A465,СВЦЭМ!$B$39:$B$782,O$437)+'СЕТ СН'!$F$16</f>
        <v>0</v>
      </c>
      <c r="P465" s="36">
        <f ca="1">SUMIFS(СВЦЭМ!$L$40:$L$783,СВЦЭМ!$A$40:$A$783,$A465,СВЦЭМ!$B$39:$B$782,P$437)+'СЕТ СН'!$F$16</f>
        <v>0</v>
      </c>
      <c r="Q465" s="36">
        <f ca="1">SUMIFS(СВЦЭМ!$L$40:$L$783,СВЦЭМ!$A$40:$A$783,$A465,СВЦЭМ!$B$39:$B$782,Q$437)+'СЕТ СН'!$F$16</f>
        <v>0</v>
      </c>
      <c r="R465" s="36">
        <f ca="1">SUMIFS(СВЦЭМ!$L$40:$L$783,СВЦЭМ!$A$40:$A$783,$A465,СВЦЭМ!$B$39:$B$782,R$437)+'СЕТ СН'!$F$16</f>
        <v>0</v>
      </c>
      <c r="S465" s="36">
        <f ca="1">SUMIFS(СВЦЭМ!$L$40:$L$783,СВЦЭМ!$A$40:$A$783,$A465,СВЦЭМ!$B$39:$B$782,S$437)+'СЕТ СН'!$F$16</f>
        <v>0</v>
      </c>
      <c r="T465" s="36">
        <f ca="1">SUMIFS(СВЦЭМ!$L$40:$L$783,СВЦЭМ!$A$40:$A$783,$A465,СВЦЭМ!$B$39:$B$782,T$437)+'СЕТ СН'!$F$16</f>
        <v>0</v>
      </c>
      <c r="U465" s="36">
        <f ca="1">SUMIFS(СВЦЭМ!$L$40:$L$783,СВЦЭМ!$A$40:$A$783,$A465,СВЦЭМ!$B$39:$B$782,U$437)+'СЕТ СН'!$F$16</f>
        <v>0</v>
      </c>
      <c r="V465" s="36">
        <f ca="1">SUMIFS(СВЦЭМ!$L$40:$L$783,СВЦЭМ!$A$40:$A$783,$A465,СВЦЭМ!$B$39:$B$782,V$437)+'СЕТ СН'!$F$16</f>
        <v>0</v>
      </c>
      <c r="W465" s="36">
        <f ca="1">SUMIFS(СВЦЭМ!$L$40:$L$783,СВЦЭМ!$A$40:$A$783,$A465,СВЦЭМ!$B$39:$B$782,W$437)+'СЕТ СН'!$F$16</f>
        <v>0</v>
      </c>
      <c r="X465" s="36">
        <f ca="1">SUMIFS(СВЦЭМ!$L$40:$L$783,СВЦЭМ!$A$40:$A$783,$A465,СВЦЭМ!$B$39:$B$782,X$437)+'СЕТ СН'!$F$16</f>
        <v>0</v>
      </c>
      <c r="Y465" s="36">
        <f ca="1">SUMIFS(СВЦЭМ!$L$40:$L$783,СВЦЭМ!$A$40:$A$783,$A465,СВЦЭМ!$B$39:$B$782,Y$437)+'СЕТ СН'!$F$16</f>
        <v>0</v>
      </c>
    </row>
    <row r="466" spans="1:26" ht="15.75" hidden="1" x14ac:dyDescent="0.2">
      <c r="A466" s="35">
        <f t="shared" si="12"/>
        <v>44863</v>
      </c>
      <c r="B466" s="36">
        <f ca="1">SUMIFS(СВЦЭМ!$L$40:$L$783,СВЦЭМ!$A$40:$A$783,$A466,СВЦЭМ!$B$39:$B$782,B$437)+'СЕТ СН'!$F$16</f>
        <v>0</v>
      </c>
      <c r="C466" s="36">
        <f ca="1">SUMIFS(СВЦЭМ!$L$40:$L$783,СВЦЭМ!$A$40:$A$783,$A466,СВЦЭМ!$B$39:$B$782,C$437)+'СЕТ СН'!$F$16</f>
        <v>0</v>
      </c>
      <c r="D466" s="36">
        <f ca="1">SUMIFS(СВЦЭМ!$L$40:$L$783,СВЦЭМ!$A$40:$A$783,$A466,СВЦЭМ!$B$39:$B$782,D$437)+'СЕТ СН'!$F$16</f>
        <v>0</v>
      </c>
      <c r="E466" s="36">
        <f ca="1">SUMIFS(СВЦЭМ!$L$40:$L$783,СВЦЭМ!$A$40:$A$783,$A466,СВЦЭМ!$B$39:$B$782,E$437)+'СЕТ СН'!$F$16</f>
        <v>0</v>
      </c>
      <c r="F466" s="36">
        <f ca="1">SUMIFS(СВЦЭМ!$L$40:$L$783,СВЦЭМ!$A$40:$A$783,$A466,СВЦЭМ!$B$39:$B$782,F$437)+'СЕТ СН'!$F$16</f>
        <v>0</v>
      </c>
      <c r="G466" s="36">
        <f ca="1">SUMIFS(СВЦЭМ!$L$40:$L$783,СВЦЭМ!$A$40:$A$783,$A466,СВЦЭМ!$B$39:$B$782,G$437)+'СЕТ СН'!$F$16</f>
        <v>0</v>
      </c>
      <c r="H466" s="36">
        <f ca="1">SUMIFS(СВЦЭМ!$L$40:$L$783,СВЦЭМ!$A$40:$A$783,$A466,СВЦЭМ!$B$39:$B$782,H$437)+'СЕТ СН'!$F$16</f>
        <v>0</v>
      </c>
      <c r="I466" s="36">
        <f ca="1">SUMIFS(СВЦЭМ!$L$40:$L$783,СВЦЭМ!$A$40:$A$783,$A466,СВЦЭМ!$B$39:$B$782,I$437)+'СЕТ СН'!$F$16</f>
        <v>0</v>
      </c>
      <c r="J466" s="36">
        <f ca="1">SUMIFS(СВЦЭМ!$L$40:$L$783,СВЦЭМ!$A$40:$A$783,$A466,СВЦЭМ!$B$39:$B$782,J$437)+'СЕТ СН'!$F$16</f>
        <v>0</v>
      </c>
      <c r="K466" s="36">
        <f ca="1">SUMIFS(СВЦЭМ!$L$40:$L$783,СВЦЭМ!$A$40:$A$783,$A466,СВЦЭМ!$B$39:$B$782,K$437)+'СЕТ СН'!$F$16</f>
        <v>0</v>
      </c>
      <c r="L466" s="36">
        <f ca="1">SUMIFS(СВЦЭМ!$L$40:$L$783,СВЦЭМ!$A$40:$A$783,$A466,СВЦЭМ!$B$39:$B$782,L$437)+'СЕТ СН'!$F$16</f>
        <v>0</v>
      </c>
      <c r="M466" s="36">
        <f ca="1">SUMIFS(СВЦЭМ!$L$40:$L$783,СВЦЭМ!$A$40:$A$783,$A466,СВЦЭМ!$B$39:$B$782,M$437)+'СЕТ СН'!$F$16</f>
        <v>0</v>
      </c>
      <c r="N466" s="36">
        <f ca="1">SUMIFS(СВЦЭМ!$L$40:$L$783,СВЦЭМ!$A$40:$A$783,$A466,СВЦЭМ!$B$39:$B$782,N$437)+'СЕТ СН'!$F$16</f>
        <v>0</v>
      </c>
      <c r="O466" s="36">
        <f ca="1">SUMIFS(СВЦЭМ!$L$40:$L$783,СВЦЭМ!$A$40:$A$783,$A466,СВЦЭМ!$B$39:$B$782,O$437)+'СЕТ СН'!$F$16</f>
        <v>0</v>
      </c>
      <c r="P466" s="36">
        <f ca="1">SUMIFS(СВЦЭМ!$L$40:$L$783,СВЦЭМ!$A$40:$A$783,$A466,СВЦЭМ!$B$39:$B$782,P$437)+'СЕТ СН'!$F$16</f>
        <v>0</v>
      </c>
      <c r="Q466" s="36">
        <f ca="1">SUMIFS(СВЦЭМ!$L$40:$L$783,СВЦЭМ!$A$40:$A$783,$A466,СВЦЭМ!$B$39:$B$782,Q$437)+'СЕТ СН'!$F$16</f>
        <v>0</v>
      </c>
      <c r="R466" s="36">
        <f ca="1">SUMIFS(СВЦЭМ!$L$40:$L$783,СВЦЭМ!$A$40:$A$783,$A466,СВЦЭМ!$B$39:$B$782,R$437)+'СЕТ СН'!$F$16</f>
        <v>0</v>
      </c>
      <c r="S466" s="36">
        <f ca="1">SUMIFS(СВЦЭМ!$L$40:$L$783,СВЦЭМ!$A$40:$A$783,$A466,СВЦЭМ!$B$39:$B$782,S$437)+'СЕТ СН'!$F$16</f>
        <v>0</v>
      </c>
      <c r="T466" s="36">
        <f ca="1">SUMIFS(СВЦЭМ!$L$40:$L$783,СВЦЭМ!$A$40:$A$783,$A466,СВЦЭМ!$B$39:$B$782,T$437)+'СЕТ СН'!$F$16</f>
        <v>0</v>
      </c>
      <c r="U466" s="36">
        <f ca="1">SUMIFS(СВЦЭМ!$L$40:$L$783,СВЦЭМ!$A$40:$A$783,$A466,СВЦЭМ!$B$39:$B$782,U$437)+'СЕТ СН'!$F$16</f>
        <v>0</v>
      </c>
      <c r="V466" s="36">
        <f ca="1">SUMIFS(СВЦЭМ!$L$40:$L$783,СВЦЭМ!$A$40:$A$783,$A466,СВЦЭМ!$B$39:$B$782,V$437)+'СЕТ СН'!$F$16</f>
        <v>0</v>
      </c>
      <c r="W466" s="36">
        <f ca="1">SUMIFS(СВЦЭМ!$L$40:$L$783,СВЦЭМ!$A$40:$A$783,$A466,СВЦЭМ!$B$39:$B$782,W$437)+'СЕТ СН'!$F$16</f>
        <v>0</v>
      </c>
      <c r="X466" s="36">
        <f ca="1">SUMIFS(СВЦЭМ!$L$40:$L$783,СВЦЭМ!$A$40:$A$783,$A466,СВЦЭМ!$B$39:$B$782,X$437)+'СЕТ СН'!$F$16</f>
        <v>0</v>
      </c>
      <c r="Y466" s="36">
        <f ca="1">SUMIFS(СВЦЭМ!$L$40:$L$783,СВЦЭМ!$A$40:$A$783,$A466,СВЦЭМ!$B$39:$B$782,Y$437)+'СЕТ СН'!$F$16</f>
        <v>0</v>
      </c>
    </row>
    <row r="467" spans="1:26" ht="15.75" hidden="1" x14ac:dyDescent="0.2">
      <c r="A467" s="35">
        <f t="shared" si="12"/>
        <v>44864</v>
      </c>
      <c r="B467" s="36">
        <f ca="1">SUMIFS(СВЦЭМ!$L$40:$L$783,СВЦЭМ!$A$40:$A$783,$A467,СВЦЭМ!$B$39:$B$782,B$437)+'СЕТ СН'!$F$16</f>
        <v>0</v>
      </c>
      <c r="C467" s="36">
        <f ca="1">SUMIFS(СВЦЭМ!$L$40:$L$783,СВЦЭМ!$A$40:$A$783,$A467,СВЦЭМ!$B$39:$B$782,C$437)+'СЕТ СН'!$F$16</f>
        <v>0</v>
      </c>
      <c r="D467" s="36">
        <f ca="1">SUMIFS(СВЦЭМ!$L$40:$L$783,СВЦЭМ!$A$40:$A$783,$A467,СВЦЭМ!$B$39:$B$782,D$437)+'СЕТ СН'!$F$16</f>
        <v>0</v>
      </c>
      <c r="E467" s="36">
        <f ca="1">SUMIFS(СВЦЭМ!$L$40:$L$783,СВЦЭМ!$A$40:$A$783,$A467,СВЦЭМ!$B$39:$B$782,E$437)+'СЕТ СН'!$F$16</f>
        <v>0</v>
      </c>
      <c r="F467" s="36">
        <f ca="1">SUMIFS(СВЦЭМ!$L$40:$L$783,СВЦЭМ!$A$40:$A$783,$A467,СВЦЭМ!$B$39:$B$782,F$437)+'СЕТ СН'!$F$16</f>
        <v>0</v>
      </c>
      <c r="G467" s="36">
        <f ca="1">SUMIFS(СВЦЭМ!$L$40:$L$783,СВЦЭМ!$A$40:$A$783,$A467,СВЦЭМ!$B$39:$B$782,G$437)+'СЕТ СН'!$F$16</f>
        <v>0</v>
      </c>
      <c r="H467" s="36">
        <f ca="1">SUMIFS(СВЦЭМ!$L$40:$L$783,СВЦЭМ!$A$40:$A$783,$A467,СВЦЭМ!$B$39:$B$782,H$437)+'СЕТ СН'!$F$16</f>
        <v>0</v>
      </c>
      <c r="I467" s="36">
        <f ca="1">SUMIFS(СВЦЭМ!$L$40:$L$783,СВЦЭМ!$A$40:$A$783,$A467,СВЦЭМ!$B$39:$B$782,I$437)+'СЕТ СН'!$F$16</f>
        <v>0</v>
      </c>
      <c r="J467" s="36">
        <f ca="1">SUMIFS(СВЦЭМ!$L$40:$L$783,СВЦЭМ!$A$40:$A$783,$A467,СВЦЭМ!$B$39:$B$782,J$437)+'СЕТ СН'!$F$16</f>
        <v>0</v>
      </c>
      <c r="K467" s="36">
        <f ca="1">SUMIFS(СВЦЭМ!$L$40:$L$783,СВЦЭМ!$A$40:$A$783,$A467,СВЦЭМ!$B$39:$B$782,K$437)+'СЕТ СН'!$F$16</f>
        <v>0</v>
      </c>
      <c r="L467" s="36">
        <f ca="1">SUMIFS(СВЦЭМ!$L$40:$L$783,СВЦЭМ!$A$40:$A$783,$A467,СВЦЭМ!$B$39:$B$782,L$437)+'СЕТ СН'!$F$16</f>
        <v>0</v>
      </c>
      <c r="M467" s="36">
        <f ca="1">SUMIFS(СВЦЭМ!$L$40:$L$783,СВЦЭМ!$A$40:$A$783,$A467,СВЦЭМ!$B$39:$B$782,M$437)+'СЕТ СН'!$F$16</f>
        <v>0</v>
      </c>
      <c r="N467" s="36">
        <f ca="1">SUMIFS(СВЦЭМ!$L$40:$L$783,СВЦЭМ!$A$40:$A$783,$A467,СВЦЭМ!$B$39:$B$782,N$437)+'СЕТ СН'!$F$16</f>
        <v>0</v>
      </c>
      <c r="O467" s="36">
        <f ca="1">SUMIFS(СВЦЭМ!$L$40:$L$783,СВЦЭМ!$A$40:$A$783,$A467,СВЦЭМ!$B$39:$B$782,O$437)+'СЕТ СН'!$F$16</f>
        <v>0</v>
      </c>
      <c r="P467" s="36">
        <f ca="1">SUMIFS(СВЦЭМ!$L$40:$L$783,СВЦЭМ!$A$40:$A$783,$A467,СВЦЭМ!$B$39:$B$782,P$437)+'СЕТ СН'!$F$16</f>
        <v>0</v>
      </c>
      <c r="Q467" s="36">
        <f ca="1">SUMIFS(СВЦЭМ!$L$40:$L$783,СВЦЭМ!$A$40:$A$783,$A467,СВЦЭМ!$B$39:$B$782,Q$437)+'СЕТ СН'!$F$16</f>
        <v>0</v>
      </c>
      <c r="R467" s="36">
        <f ca="1">SUMIFS(СВЦЭМ!$L$40:$L$783,СВЦЭМ!$A$40:$A$783,$A467,СВЦЭМ!$B$39:$B$782,R$437)+'СЕТ СН'!$F$16</f>
        <v>0</v>
      </c>
      <c r="S467" s="36">
        <f ca="1">SUMIFS(СВЦЭМ!$L$40:$L$783,СВЦЭМ!$A$40:$A$783,$A467,СВЦЭМ!$B$39:$B$782,S$437)+'СЕТ СН'!$F$16</f>
        <v>0</v>
      </c>
      <c r="T467" s="36">
        <f ca="1">SUMIFS(СВЦЭМ!$L$40:$L$783,СВЦЭМ!$A$40:$A$783,$A467,СВЦЭМ!$B$39:$B$782,T$437)+'СЕТ СН'!$F$16</f>
        <v>0</v>
      </c>
      <c r="U467" s="36">
        <f ca="1">SUMIFS(СВЦЭМ!$L$40:$L$783,СВЦЭМ!$A$40:$A$783,$A467,СВЦЭМ!$B$39:$B$782,U$437)+'СЕТ СН'!$F$16</f>
        <v>0</v>
      </c>
      <c r="V467" s="36">
        <f ca="1">SUMIFS(СВЦЭМ!$L$40:$L$783,СВЦЭМ!$A$40:$A$783,$A467,СВЦЭМ!$B$39:$B$782,V$437)+'СЕТ СН'!$F$16</f>
        <v>0</v>
      </c>
      <c r="W467" s="36">
        <f ca="1">SUMIFS(СВЦЭМ!$L$40:$L$783,СВЦЭМ!$A$40:$A$783,$A467,СВЦЭМ!$B$39:$B$782,W$437)+'СЕТ СН'!$F$16</f>
        <v>0</v>
      </c>
      <c r="X467" s="36">
        <f ca="1">SUMIFS(СВЦЭМ!$L$40:$L$783,СВЦЭМ!$A$40:$A$783,$A467,СВЦЭМ!$B$39:$B$782,X$437)+'СЕТ СН'!$F$16</f>
        <v>0</v>
      </c>
      <c r="Y467" s="36">
        <f ca="1">SUMIFS(СВЦЭМ!$L$40:$L$783,СВЦЭМ!$A$40:$A$783,$A467,СВЦЭМ!$B$39:$B$782,Y$437)+'СЕТ СН'!$F$16</f>
        <v>0</v>
      </c>
    </row>
    <row r="468" spans="1:26" ht="15.75" hidden="1" x14ac:dyDescent="0.2">
      <c r="A468" s="35">
        <f t="shared" si="12"/>
        <v>44865</v>
      </c>
      <c r="B468" s="36">
        <f ca="1">SUMIFS(СВЦЭМ!$L$40:$L$783,СВЦЭМ!$A$40:$A$783,$A468,СВЦЭМ!$B$39:$B$782,B$437)+'СЕТ СН'!$F$16</f>
        <v>0</v>
      </c>
      <c r="C468" s="36">
        <f ca="1">SUMIFS(СВЦЭМ!$L$40:$L$783,СВЦЭМ!$A$40:$A$783,$A468,СВЦЭМ!$B$39:$B$782,C$437)+'СЕТ СН'!$F$16</f>
        <v>0</v>
      </c>
      <c r="D468" s="36">
        <f ca="1">SUMIFS(СВЦЭМ!$L$40:$L$783,СВЦЭМ!$A$40:$A$783,$A468,СВЦЭМ!$B$39:$B$782,D$437)+'СЕТ СН'!$F$16</f>
        <v>0</v>
      </c>
      <c r="E468" s="36">
        <f ca="1">SUMIFS(СВЦЭМ!$L$40:$L$783,СВЦЭМ!$A$40:$A$783,$A468,СВЦЭМ!$B$39:$B$782,E$437)+'СЕТ СН'!$F$16</f>
        <v>0</v>
      </c>
      <c r="F468" s="36">
        <f ca="1">SUMIFS(СВЦЭМ!$L$40:$L$783,СВЦЭМ!$A$40:$A$783,$A468,СВЦЭМ!$B$39:$B$782,F$437)+'СЕТ СН'!$F$16</f>
        <v>0</v>
      </c>
      <c r="G468" s="36">
        <f ca="1">SUMIFS(СВЦЭМ!$L$40:$L$783,СВЦЭМ!$A$40:$A$783,$A468,СВЦЭМ!$B$39:$B$782,G$437)+'СЕТ СН'!$F$16</f>
        <v>0</v>
      </c>
      <c r="H468" s="36">
        <f ca="1">SUMIFS(СВЦЭМ!$L$40:$L$783,СВЦЭМ!$A$40:$A$783,$A468,СВЦЭМ!$B$39:$B$782,H$437)+'СЕТ СН'!$F$16</f>
        <v>0</v>
      </c>
      <c r="I468" s="36">
        <f ca="1">SUMIFS(СВЦЭМ!$L$40:$L$783,СВЦЭМ!$A$40:$A$783,$A468,СВЦЭМ!$B$39:$B$782,I$437)+'СЕТ СН'!$F$16</f>
        <v>0</v>
      </c>
      <c r="J468" s="36">
        <f ca="1">SUMIFS(СВЦЭМ!$L$40:$L$783,СВЦЭМ!$A$40:$A$783,$A468,СВЦЭМ!$B$39:$B$782,J$437)+'СЕТ СН'!$F$16</f>
        <v>0</v>
      </c>
      <c r="K468" s="36">
        <f ca="1">SUMIFS(СВЦЭМ!$L$40:$L$783,СВЦЭМ!$A$40:$A$783,$A468,СВЦЭМ!$B$39:$B$782,K$437)+'СЕТ СН'!$F$16</f>
        <v>0</v>
      </c>
      <c r="L468" s="36">
        <f ca="1">SUMIFS(СВЦЭМ!$L$40:$L$783,СВЦЭМ!$A$40:$A$783,$A468,СВЦЭМ!$B$39:$B$782,L$437)+'СЕТ СН'!$F$16</f>
        <v>0</v>
      </c>
      <c r="M468" s="36">
        <f ca="1">SUMIFS(СВЦЭМ!$L$40:$L$783,СВЦЭМ!$A$40:$A$783,$A468,СВЦЭМ!$B$39:$B$782,M$437)+'СЕТ СН'!$F$16</f>
        <v>0</v>
      </c>
      <c r="N468" s="36">
        <f ca="1">SUMIFS(СВЦЭМ!$L$40:$L$783,СВЦЭМ!$A$40:$A$783,$A468,СВЦЭМ!$B$39:$B$782,N$437)+'СЕТ СН'!$F$16</f>
        <v>0</v>
      </c>
      <c r="O468" s="36">
        <f ca="1">SUMIFS(СВЦЭМ!$L$40:$L$783,СВЦЭМ!$A$40:$A$783,$A468,СВЦЭМ!$B$39:$B$782,O$437)+'СЕТ СН'!$F$16</f>
        <v>0</v>
      </c>
      <c r="P468" s="36">
        <f ca="1">SUMIFS(СВЦЭМ!$L$40:$L$783,СВЦЭМ!$A$40:$A$783,$A468,СВЦЭМ!$B$39:$B$782,P$437)+'СЕТ СН'!$F$16</f>
        <v>0</v>
      </c>
      <c r="Q468" s="36">
        <f ca="1">SUMIFS(СВЦЭМ!$L$40:$L$783,СВЦЭМ!$A$40:$A$783,$A468,СВЦЭМ!$B$39:$B$782,Q$437)+'СЕТ СН'!$F$16</f>
        <v>0</v>
      </c>
      <c r="R468" s="36">
        <f ca="1">SUMIFS(СВЦЭМ!$L$40:$L$783,СВЦЭМ!$A$40:$A$783,$A468,СВЦЭМ!$B$39:$B$782,R$437)+'СЕТ СН'!$F$16</f>
        <v>0</v>
      </c>
      <c r="S468" s="36">
        <f ca="1">SUMIFS(СВЦЭМ!$L$40:$L$783,СВЦЭМ!$A$40:$A$783,$A468,СВЦЭМ!$B$39:$B$782,S$437)+'СЕТ СН'!$F$16</f>
        <v>0</v>
      </c>
      <c r="T468" s="36">
        <f ca="1">SUMIFS(СВЦЭМ!$L$40:$L$783,СВЦЭМ!$A$40:$A$783,$A468,СВЦЭМ!$B$39:$B$782,T$437)+'СЕТ СН'!$F$16</f>
        <v>0</v>
      </c>
      <c r="U468" s="36">
        <f ca="1">SUMIFS(СВЦЭМ!$L$40:$L$783,СВЦЭМ!$A$40:$A$783,$A468,СВЦЭМ!$B$39:$B$782,U$437)+'СЕТ СН'!$F$16</f>
        <v>0</v>
      </c>
      <c r="V468" s="36">
        <f ca="1">SUMIFS(СВЦЭМ!$L$40:$L$783,СВЦЭМ!$A$40:$A$783,$A468,СВЦЭМ!$B$39:$B$782,V$437)+'СЕТ СН'!$F$16</f>
        <v>0</v>
      </c>
      <c r="W468" s="36">
        <f ca="1">SUMIFS(СВЦЭМ!$L$40:$L$783,СВЦЭМ!$A$40:$A$783,$A468,СВЦЭМ!$B$39:$B$782,W$437)+'СЕТ СН'!$F$16</f>
        <v>0</v>
      </c>
      <c r="X468" s="36">
        <f ca="1">SUMIFS(СВЦЭМ!$L$40:$L$783,СВЦЭМ!$A$40:$A$783,$A468,СВЦЭМ!$B$39:$B$782,X$437)+'СЕТ СН'!$F$16</f>
        <v>0</v>
      </c>
      <c r="Y468" s="36">
        <f ca="1">SUMIFS(СВЦЭМ!$L$40:$L$783,СВЦЭМ!$A$40:$A$783,$A468,СВЦЭМ!$B$39:$B$782,Y$437)+'СЕТ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26.127787399999999</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9" t="s">
        <v>74</v>
      </c>
      <c r="B473" s="139"/>
      <c r="C473" s="139"/>
      <c r="D473" s="139"/>
      <c r="E473" s="139"/>
      <c r="F473" s="139"/>
      <c r="G473" s="139"/>
      <c r="H473" s="139"/>
      <c r="I473" s="139"/>
      <c r="J473" s="139"/>
      <c r="K473" s="139"/>
      <c r="L473" s="139"/>
      <c r="M473" s="139"/>
      <c r="N473" s="160">
        <f>СВЦЭМ!$D$12+'СЕТ СН'!$F$13</f>
        <v>528444.64382326417</v>
      </c>
      <c r="O473" s="161"/>
      <c r="P473" s="47"/>
      <c r="Q473" s="47"/>
      <c r="R473" s="47"/>
      <c r="S473" s="47"/>
      <c r="T473" s="47"/>
      <c r="U473" s="47"/>
      <c r="V473" s="47"/>
      <c r="W473" s="47"/>
      <c r="X473" s="47"/>
      <c r="Y473" s="47"/>
    </row>
    <row r="474" spans="1:26" ht="15.75" x14ac:dyDescent="0.2">
      <c r="A474" s="139"/>
      <c r="B474" s="139"/>
      <c r="C474" s="139"/>
      <c r="D474" s="139"/>
      <c r="E474" s="139"/>
      <c r="F474" s="139"/>
      <c r="G474" s="139"/>
      <c r="H474" s="139"/>
      <c r="I474" s="139"/>
      <c r="J474" s="139"/>
      <c r="K474" s="139"/>
      <c r="L474" s="139"/>
      <c r="M474" s="139"/>
      <c r="N474" s="162"/>
      <c r="O474" s="163"/>
      <c r="P474" s="47"/>
      <c r="Q474" s="47"/>
      <c r="R474" s="47"/>
      <c r="S474" s="47"/>
      <c r="T474" s="47"/>
      <c r="U474" s="47"/>
      <c r="V474" s="47"/>
      <c r="W474" s="47"/>
      <c r="X474" s="47"/>
      <c r="Y474" s="47"/>
    </row>
    <row r="475" spans="1:26" ht="15.75" x14ac:dyDescent="0.2">
      <c r="A475" s="139"/>
      <c r="B475" s="139"/>
      <c r="C475" s="139"/>
      <c r="D475" s="139"/>
      <c r="E475" s="139"/>
      <c r="F475" s="139"/>
      <c r="G475" s="139"/>
      <c r="H475" s="139"/>
      <c r="I475" s="139"/>
      <c r="J475" s="139"/>
      <c r="K475" s="139"/>
      <c r="L475" s="139"/>
      <c r="M475" s="139"/>
      <c r="N475" s="164"/>
      <c r="O475" s="165"/>
      <c r="P475" s="47"/>
      <c r="Q475" s="47"/>
      <c r="R475" s="47"/>
      <c r="S475" s="47"/>
      <c r="T475" s="47"/>
      <c r="U475" s="47"/>
      <c r="V475" s="47"/>
      <c r="W475" s="47"/>
      <c r="X475" s="47"/>
      <c r="Y475" s="47"/>
    </row>
    <row r="476" spans="1:26" ht="30" customHeight="1" x14ac:dyDescent="0.25"/>
    <row r="477" spans="1:26" ht="15.75" x14ac:dyDescent="0.25">
      <c r="A477" s="148" t="s">
        <v>138</v>
      </c>
      <c r="B477" s="149"/>
      <c r="C477" s="149"/>
      <c r="D477" s="149"/>
      <c r="E477" s="149"/>
      <c r="F477" s="149"/>
      <c r="G477" s="149"/>
      <c r="H477" s="149"/>
      <c r="I477" s="149"/>
      <c r="J477" s="149"/>
      <c r="K477" s="149"/>
      <c r="L477" s="149"/>
      <c r="M477" s="150"/>
      <c r="N477" s="140" t="s">
        <v>29</v>
      </c>
      <c r="O477" s="140"/>
      <c r="P477" s="140"/>
      <c r="Q477" s="140"/>
      <c r="R477" s="140"/>
      <c r="S477" s="140"/>
      <c r="T477" s="140"/>
      <c r="U477" s="140"/>
    </row>
    <row r="478" spans="1:26" ht="15.75" x14ac:dyDescent="0.25">
      <c r="A478" s="151"/>
      <c r="B478" s="152"/>
      <c r="C478" s="152"/>
      <c r="D478" s="152"/>
      <c r="E478" s="152"/>
      <c r="F478" s="152"/>
      <c r="G478" s="152"/>
      <c r="H478" s="152"/>
      <c r="I478" s="152"/>
      <c r="J478" s="152"/>
      <c r="K478" s="152"/>
      <c r="L478" s="152"/>
      <c r="M478" s="153"/>
      <c r="N478" s="141" t="s">
        <v>0</v>
      </c>
      <c r="O478" s="141"/>
      <c r="P478" s="141" t="s">
        <v>1</v>
      </c>
      <c r="Q478" s="141"/>
      <c r="R478" s="141" t="s">
        <v>2</v>
      </c>
      <c r="S478" s="141"/>
      <c r="T478" s="141" t="s">
        <v>3</v>
      </c>
      <c r="U478" s="141"/>
    </row>
    <row r="479" spans="1:26" ht="15.75" x14ac:dyDescent="0.25">
      <c r="A479" s="154"/>
      <c r="B479" s="155"/>
      <c r="C479" s="155"/>
      <c r="D479" s="155"/>
      <c r="E479" s="155"/>
      <c r="F479" s="155"/>
      <c r="G479" s="155"/>
      <c r="H479" s="155"/>
      <c r="I479" s="155"/>
      <c r="J479" s="155"/>
      <c r="K479" s="155"/>
      <c r="L479" s="155"/>
      <c r="M479" s="156"/>
      <c r="N479" s="147">
        <f>'СЕТ СН'!$F$7</f>
        <v>486074.72</v>
      </c>
      <c r="O479" s="147"/>
      <c r="P479" s="147">
        <f>'СЕТ СН'!$G$7</f>
        <v>799359.62</v>
      </c>
      <c r="Q479" s="147"/>
      <c r="R479" s="147">
        <f>'СЕТ СН'!$H$7</f>
        <v>852353.43</v>
      </c>
      <c r="S479" s="147"/>
      <c r="T479" s="147">
        <f>'СЕТ СН'!$I$7</f>
        <v>643077.31000000006</v>
      </c>
      <c r="U479" s="147"/>
    </row>
    <row r="482" spans="1:25" ht="15.75" x14ac:dyDescent="0.25">
      <c r="A482" s="148" t="s">
        <v>139</v>
      </c>
      <c r="B482" s="149"/>
      <c r="C482" s="149"/>
      <c r="D482" s="149"/>
      <c r="E482" s="149"/>
      <c r="F482" s="149"/>
      <c r="G482" s="149"/>
      <c r="H482" s="149"/>
      <c r="I482" s="149"/>
      <c r="J482" s="149"/>
      <c r="K482" s="149"/>
      <c r="L482" s="149"/>
      <c r="M482" s="150"/>
      <c r="N482" s="94" t="s">
        <v>140</v>
      </c>
      <c r="O482" s="95"/>
      <c r="T482" s="42"/>
      <c r="U482" s="42"/>
      <c r="V482" s="42"/>
      <c r="W482" s="42"/>
      <c r="X482" s="42"/>
      <c r="Y482" s="42"/>
    </row>
    <row r="483" spans="1:25" ht="15.75" x14ac:dyDescent="0.25">
      <c r="A483" s="151"/>
      <c r="B483" s="152"/>
      <c r="C483" s="152"/>
      <c r="D483" s="152"/>
      <c r="E483" s="152"/>
      <c r="F483" s="152"/>
      <c r="G483" s="152"/>
      <c r="H483" s="152"/>
      <c r="I483" s="152"/>
      <c r="J483" s="152"/>
      <c r="K483" s="152"/>
      <c r="L483" s="152"/>
      <c r="M483" s="153"/>
      <c r="N483" s="141" t="s">
        <v>145</v>
      </c>
      <c r="O483" s="141"/>
      <c r="T483" s="42"/>
      <c r="U483" s="42"/>
      <c r="V483" s="42"/>
      <c r="W483" s="42"/>
      <c r="X483" s="42"/>
      <c r="Y483" s="42"/>
    </row>
    <row r="484" spans="1:25" ht="15.75" x14ac:dyDescent="0.25">
      <c r="A484" s="154"/>
      <c r="B484" s="155"/>
      <c r="C484" s="155"/>
      <c r="D484" s="155"/>
      <c r="E484" s="155"/>
      <c r="F484" s="155"/>
      <c r="G484" s="155"/>
      <c r="H484" s="155"/>
      <c r="I484" s="155"/>
      <c r="J484" s="155"/>
      <c r="K484" s="155"/>
      <c r="L484" s="155"/>
      <c r="M484" s="156"/>
      <c r="N484" s="147">
        <f>'СЕТ СН'!$F$10</f>
        <v>216062.33</v>
      </c>
      <c r="O484" s="147"/>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P14" sqref="P14"/>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156</v>
      </c>
      <c r="C5" s="54">
        <v>44743</v>
      </c>
      <c r="D5" s="54">
        <v>44926</v>
      </c>
      <c r="E5" s="52" t="s">
        <v>20</v>
      </c>
      <c r="F5" s="52">
        <v>1030</v>
      </c>
      <c r="G5" s="52">
        <v>1829.63</v>
      </c>
      <c r="H5" s="52">
        <v>1971.82</v>
      </c>
      <c r="I5" s="52">
        <v>2475.86</v>
      </c>
    </row>
    <row r="6" spans="1:9" ht="60" x14ac:dyDescent="0.2">
      <c r="A6" s="53" t="s">
        <v>134</v>
      </c>
      <c r="B6" s="92" t="s">
        <v>156</v>
      </c>
      <c r="C6" s="54">
        <v>44743</v>
      </c>
      <c r="D6" s="54">
        <v>44926</v>
      </c>
      <c r="E6" s="52" t="s">
        <v>20</v>
      </c>
      <c r="F6" s="52">
        <v>54.88</v>
      </c>
      <c r="G6" s="52">
        <v>219.31</v>
      </c>
      <c r="H6" s="52">
        <v>270.33999999999997</v>
      </c>
      <c r="I6" s="52">
        <v>552</v>
      </c>
    </row>
    <row r="7" spans="1:9" ht="60" x14ac:dyDescent="0.2">
      <c r="A7" s="53" t="s">
        <v>135</v>
      </c>
      <c r="B7" s="92" t="s">
        <v>156</v>
      </c>
      <c r="C7" s="54">
        <v>44743</v>
      </c>
      <c r="D7" s="54">
        <v>44926</v>
      </c>
      <c r="E7" s="52" t="s">
        <v>21</v>
      </c>
      <c r="F7" s="52">
        <v>486074.72</v>
      </c>
      <c r="G7" s="52">
        <v>799359.62</v>
      </c>
      <c r="H7" s="52">
        <v>852353.43</v>
      </c>
      <c r="I7" s="52">
        <v>643077.31000000006</v>
      </c>
    </row>
    <row r="8" spans="1:9" ht="90" x14ac:dyDescent="0.2">
      <c r="A8" s="53" t="s">
        <v>144</v>
      </c>
      <c r="B8" s="93" t="s">
        <v>157</v>
      </c>
      <c r="C8" s="54">
        <v>44562</v>
      </c>
      <c r="D8" s="54">
        <v>44926</v>
      </c>
      <c r="E8" s="93" t="s">
        <v>143</v>
      </c>
      <c r="F8" s="96">
        <v>7.0199999999999999E-2</v>
      </c>
      <c r="G8" s="93"/>
      <c r="H8" s="93"/>
      <c r="I8" s="93"/>
    </row>
    <row r="9" spans="1:9" ht="75" x14ac:dyDescent="0.2">
      <c r="A9" s="53" t="s">
        <v>136</v>
      </c>
      <c r="B9" s="93" t="s">
        <v>141</v>
      </c>
      <c r="C9" s="54">
        <v>44835</v>
      </c>
      <c r="D9" s="54">
        <v>44865</v>
      </c>
      <c r="E9" s="93" t="s">
        <v>20</v>
      </c>
      <c r="F9" s="103" t="s">
        <v>159</v>
      </c>
      <c r="G9" s="93"/>
      <c r="H9" s="93"/>
      <c r="I9" s="93"/>
    </row>
    <row r="10" spans="1:9" ht="45" x14ac:dyDescent="0.2">
      <c r="A10" s="53" t="s">
        <v>142</v>
      </c>
      <c r="B10" s="93" t="s">
        <v>149</v>
      </c>
      <c r="C10" s="54">
        <v>44743</v>
      </c>
      <c r="D10" s="54">
        <v>44926</v>
      </c>
      <c r="E10" s="91" t="s">
        <v>21</v>
      </c>
      <c r="F10" s="91">
        <v>216062.33</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J19" sqref="J19"/>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9" t="s">
        <v>84</v>
      </c>
      <c r="B4" s="170"/>
      <c r="C4" s="63"/>
      <c r="D4" s="64" t="s">
        <v>85</v>
      </c>
    </row>
    <row r="5" spans="1:4" ht="15" customHeight="1" x14ac:dyDescent="0.2">
      <c r="A5" s="172" t="s">
        <v>86</v>
      </c>
      <c r="B5" s="173"/>
      <c r="C5" s="65"/>
      <c r="D5" s="66" t="s">
        <v>87</v>
      </c>
    </row>
    <row r="6" spans="1:4" ht="15" customHeight="1" x14ac:dyDescent="0.2">
      <c r="A6" s="169" t="s">
        <v>88</v>
      </c>
      <c r="B6" s="170"/>
      <c r="C6" s="67"/>
      <c r="D6" s="64" t="s">
        <v>146</v>
      </c>
    </row>
    <row r="7" spans="1:4" ht="15" customHeight="1" x14ac:dyDescent="0.2">
      <c r="A7" s="169" t="s">
        <v>89</v>
      </c>
      <c r="B7" s="170"/>
      <c r="C7" s="67"/>
      <c r="D7" s="64" t="s">
        <v>160</v>
      </c>
    </row>
    <row r="8" spans="1:4" ht="15" customHeight="1" x14ac:dyDescent="0.2">
      <c r="A8" s="171" t="s">
        <v>90</v>
      </c>
      <c r="B8" s="171"/>
      <c r="C8" s="102"/>
      <c r="D8" s="68"/>
    </row>
    <row r="9" spans="1:4" ht="15" customHeight="1" x14ac:dyDescent="0.2">
      <c r="A9" s="69" t="s">
        <v>91</v>
      </c>
      <c r="B9" s="70"/>
      <c r="C9" s="71"/>
      <c r="D9" s="72"/>
    </row>
    <row r="10" spans="1:4" ht="30" customHeight="1" x14ac:dyDescent="0.2">
      <c r="A10" s="174" t="s">
        <v>92</v>
      </c>
      <c r="B10" s="175"/>
      <c r="C10" s="73"/>
      <c r="D10" s="74">
        <v>7.0712018700000003</v>
      </c>
    </row>
    <row r="11" spans="1:4" ht="66" customHeight="1" x14ac:dyDescent="0.2">
      <c r="A11" s="174" t="s">
        <v>93</v>
      </c>
      <c r="B11" s="175"/>
      <c r="C11" s="73"/>
      <c r="D11" s="74">
        <v>1001.64214756</v>
      </c>
    </row>
    <row r="12" spans="1:4" ht="30" customHeight="1" x14ac:dyDescent="0.2">
      <c r="A12" s="174" t="s">
        <v>94</v>
      </c>
      <c r="B12" s="175"/>
      <c r="C12" s="73"/>
      <c r="D12" s="75">
        <v>528444.64382326417</v>
      </c>
    </row>
    <row r="13" spans="1:4" ht="30" customHeight="1" x14ac:dyDescent="0.2">
      <c r="A13" s="174" t="s">
        <v>95</v>
      </c>
      <c r="B13" s="175"/>
      <c r="C13" s="73"/>
      <c r="D13" s="76"/>
    </row>
    <row r="14" spans="1:4" ht="15" customHeight="1" x14ac:dyDescent="0.2">
      <c r="A14" s="176" t="s">
        <v>96</v>
      </c>
      <c r="B14" s="177"/>
      <c r="C14" s="73"/>
      <c r="D14" s="74">
        <v>1043.0751328700001</v>
      </c>
    </row>
    <row r="15" spans="1:4" ht="15" customHeight="1" x14ac:dyDescent="0.2">
      <c r="A15" s="176" t="s">
        <v>97</v>
      </c>
      <c r="B15" s="177"/>
      <c r="C15" s="73"/>
      <c r="D15" s="74">
        <v>1649.4232864099999</v>
      </c>
    </row>
    <row r="16" spans="1:4" ht="15" customHeight="1" x14ac:dyDescent="0.2">
      <c r="A16" s="176" t="s">
        <v>98</v>
      </c>
      <c r="B16" s="177"/>
      <c r="C16" s="73"/>
      <c r="D16" s="74">
        <v>2746.6497470499999</v>
      </c>
    </row>
    <row r="17" spans="1:4" ht="15" customHeight="1" x14ac:dyDescent="0.2">
      <c r="A17" s="176" t="s">
        <v>99</v>
      </c>
      <c r="B17" s="177"/>
      <c r="C17" s="73"/>
      <c r="D17" s="74">
        <v>2009.4911287699999</v>
      </c>
    </row>
    <row r="18" spans="1:4" ht="52.5" customHeight="1" x14ac:dyDescent="0.2">
      <c r="A18" s="174" t="s">
        <v>100</v>
      </c>
      <c r="B18" s="175"/>
      <c r="C18" s="73"/>
      <c r="D18" s="74">
        <v>26.127787399999999</v>
      </c>
    </row>
    <row r="19" spans="1:4" ht="52.5" customHeight="1" x14ac:dyDescent="0.25">
      <c r="A19" s="174" t="s">
        <v>150</v>
      </c>
      <c r="B19" s="175"/>
      <c r="C19" s="81"/>
      <c r="D19" s="74">
        <v>968.05756482000004</v>
      </c>
    </row>
    <row r="20" spans="1:4" ht="52.5" customHeight="1" x14ac:dyDescent="0.25">
      <c r="A20" s="174" t="s">
        <v>151</v>
      </c>
      <c r="B20" s="175"/>
      <c r="C20" s="81"/>
      <c r="D20" s="101"/>
    </row>
    <row r="21" spans="1:4" ht="52.5" customHeight="1" x14ac:dyDescent="0.25">
      <c r="A21" s="176" t="s">
        <v>152</v>
      </c>
      <c r="B21" s="177"/>
      <c r="C21" s="81"/>
      <c r="D21" s="74">
        <v>1008.2290514699999</v>
      </c>
    </row>
    <row r="22" spans="1:4" ht="52.5" customHeight="1" x14ac:dyDescent="0.25">
      <c r="A22" s="176" t="s">
        <v>153</v>
      </c>
      <c r="B22" s="177"/>
      <c r="C22" s="81"/>
      <c r="D22" s="74">
        <v>940.67387171999997</v>
      </c>
    </row>
    <row r="23" spans="1:4" ht="52.5" customHeight="1" x14ac:dyDescent="0.25">
      <c r="A23" s="176" t="s">
        <v>154</v>
      </c>
      <c r="B23" s="177"/>
      <c r="C23" s="81"/>
      <c r="D23" s="74">
        <v>948.33237474999999</v>
      </c>
    </row>
    <row r="24" spans="1:4" ht="52.5" customHeight="1" x14ac:dyDescent="0.25">
      <c r="A24" s="176" t="s">
        <v>155</v>
      </c>
      <c r="B24" s="177"/>
      <c r="C24" s="81"/>
      <c r="D24" s="74">
        <v>942.86381363999999</v>
      </c>
    </row>
    <row r="25" spans="1:4" ht="15" customHeight="1" x14ac:dyDescent="0.2">
      <c r="A25" s="69" t="s">
        <v>101</v>
      </c>
      <c r="B25" s="70"/>
      <c r="C25" s="77"/>
      <c r="D25" s="78"/>
    </row>
    <row r="26" spans="1:4" ht="30" customHeight="1" x14ac:dyDescent="0.2">
      <c r="A26" s="174" t="s">
        <v>102</v>
      </c>
      <c r="B26" s="175"/>
      <c r="C26" s="73"/>
      <c r="D26" s="79">
        <v>869.89800000000002</v>
      </c>
    </row>
    <row r="27" spans="1:4" ht="30" customHeight="1" x14ac:dyDescent="0.2">
      <c r="A27" s="174" t="s">
        <v>103</v>
      </c>
      <c r="B27" s="175"/>
      <c r="C27" s="80"/>
      <c r="D27" s="79">
        <v>1.109</v>
      </c>
    </row>
    <row r="28" spans="1:4" ht="15" customHeight="1" x14ac:dyDescent="0.2">
      <c r="A28" s="69" t="s">
        <v>104</v>
      </c>
      <c r="B28" s="70"/>
      <c r="C28" s="77"/>
      <c r="D28" s="78"/>
    </row>
    <row r="29" spans="1:4" ht="15" customHeight="1" x14ac:dyDescent="0.25">
      <c r="A29" s="174" t="s">
        <v>105</v>
      </c>
      <c r="B29" s="175"/>
      <c r="C29" s="81"/>
      <c r="D29" s="76"/>
    </row>
    <row r="30" spans="1:4" ht="15" customHeight="1" x14ac:dyDescent="0.25">
      <c r="A30" s="176" t="s">
        <v>96</v>
      </c>
      <c r="B30" s="177"/>
      <c r="C30" s="81"/>
      <c r="D30" s="82">
        <v>0</v>
      </c>
    </row>
    <row r="31" spans="1:4" ht="15" customHeight="1" x14ac:dyDescent="0.25">
      <c r="A31" s="176" t="s">
        <v>97</v>
      </c>
      <c r="B31" s="177"/>
      <c r="C31" s="81"/>
      <c r="D31" s="82">
        <v>1.2782903668500001E-3</v>
      </c>
    </row>
    <row r="32" spans="1:4" ht="15" customHeight="1" x14ac:dyDescent="0.25">
      <c r="A32" s="176" t="s">
        <v>98</v>
      </c>
      <c r="B32" s="177"/>
      <c r="C32" s="81"/>
      <c r="D32" s="82">
        <v>3.3420498375729998E-3</v>
      </c>
    </row>
    <row r="33" spans="1:6" ht="15" customHeight="1" x14ac:dyDescent="0.25">
      <c r="A33" s="176" t="s">
        <v>99</v>
      </c>
      <c r="B33" s="177"/>
      <c r="C33" s="81"/>
      <c r="D33" s="82">
        <v>1.9561497892160002E-3</v>
      </c>
    </row>
    <row r="35" spans="1:6" x14ac:dyDescent="0.2">
      <c r="A35" s="58" t="s">
        <v>106</v>
      </c>
      <c r="B35" s="59"/>
      <c r="C35" s="59"/>
      <c r="D35" s="56"/>
      <c r="E35" s="56"/>
      <c r="F35" s="60"/>
    </row>
    <row r="36" spans="1:6" ht="280.5" customHeight="1" x14ac:dyDescent="0.2">
      <c r="A36" s="178" t="s">
        <v>7</v>
      </c>
      <c r="B36" s="178" t="s">
        <v>107</v>
      </c>
      <c r="C36" s="57" t="s">
        <v>108</v>
      </c>
      <c r="D36" s="57" t="s">
        <v>109</v>
      </c>
      <c r="E36" s="57" t="s">
        <v>110</v>
      </c>
      <c r="F36" s="57" t="s">
        <v>111</v>
      </c>
    </row>
    <row r="37" spans="1:6" x14ac:dyDescent="0.2">
      <c r="A37" s="179"/>
      <c r="B37" s="179"/>
      <c r="C37" s="57" t="s">
        <v>112</v>
      </c>
      <c r="D37" s="57" t="s">
        <v>112</v>
      </c>
      <c r="E37" s="97" t="s">
        <v>112</v>
      </c>
      <c r="F37" s="97" t="s">
        <v>112</v>
      </c>
    </row>
    <row r="38" spans="1:6" ht="30.75" customHeight="1" x14ac:dyDescent="0.2">
      <c r="A38" s="98"/>
      <c r="B38" s="98"/>
      <c r="C38" s="98"/>
      <c r="D38" s="98"/>
      <c r="E38" s="99"/>
      <c r="F38" s="100"/>
    </row>
    <row r="39" spans="1:6" ht="12.75" customHeight="1" x14ac:dyDescent="0.2">
      <c r="A39" s="83" t="s">
        <v>161</v>
      </c>
      <c r="B39" s="83">
        <v>1</v>
      </c>
      <c r="C39" s="84">
        <v>927.60744188000001</v>
      </c>
      <c r="D39" s="84">
        <v>900.94246479000003</v>
      </c>
      <c r="E39" s="84">
        <v>136.24089369999999</v>
      </c>
      <c r="F39" s="84">
        <v>136.24089369999999</v>
      </c>
    </row>
    <row r="40" spans="1:6" ht="12.75" customHeight="1" x14ac:dyDescent="0.2">
      <c r="A40" s="83" t="s">
        <v>161</v>
      </c>
      <c r="B40" s="83">
        <v>2</v>
      </c>
      <c r="C40" s="84">
        <v>963.21948659999998</v>
      </c>
      <c r="D40" s="84">
        <v>924.06902413</v>
      </c>
      <c r="E40" s="84">
        <v>139.73810161</v>
      </c>
      <c r="F40" s="84">
        <v>139.73810161</v>
      </c>
    </row>
    <row r="41" spans="1:6" ht="12.75" customHeight="1" x14ac:dyDescent="0.2">
      <c r="A41" s="83" t="s">
        <v>161</v>
      </c>
      <c r="B41" s="83">
        <v>3</v>
      </c>
      <c r="C41" s="84">
        <v>983.05115196999998</v>
      </c>
      <c r="D41" s="84">
        <v>945.48204596999994</v>
      </c>
      <c r="E41" s="84">
        <v>142.97618765999999</v>
      </c>
      <c r="F41" s="84">
        <v>142.97618765999999</v>
      </c>
    </row>
    <row r="42" spans="1:6" ht="12.75" customHeight="1" x14ac:dyDescent="0.2">
      <c r="A42" s="83" t="s">
        <v>161</v>
      </c>
      <c r="B42" s="83">
        <v>4</v>
      </c>
      <c r="C42" s="84">
        <v>985.57323749</v>
      </c>
      <c r="D42" s="84">
        <v>946.55613000999995</v>
      </c>
      <c r="E42" s="84">
        <v>143.13861109999999</v>
      </c>
      <c r="F42" s="84">
        <v>143.13861109999999</v>
      </c>
    </row>
    <row r="43" spans="1:6" ht="12.75" customHeight="1" x14ac:dyDescent="0.2">
      <c r="A43" s="83" t="s">
        <v>161</v>
      </c>
      <c r="B43" s="83">
        <v>5</v>
      </c>
      <c r="C43" s="84">
        <v>988.75288036999996</v>
      </c>
      <c r="D43" s="84">
        <v>952.34398970999996</v>
      </c>
      <c r="E43" s="84">
        <v>144.01385364000001</v>
      </c>
      <c r="F43" s="84">
        <v>144.01385364000001</v>
      </c>
    </row>
    <row r="44" spans="1:6" ht="12.75" customHeight="1" x14ac:dyDescent="0.2">
      <c r="A44" s="83" t="s">
        <v>161</v>
      </c>
      <c r="B44" s="83">
        <v>6</v>
      </c>
      <c r="C44" s="84">
        <v>979.25747895999996</v>
      </c>
      <c r="D44" s="84">
        <v>941.26070181</v>
      </c>
      <c r="E44" s="84">
        <v>142.33783424000001</v>
      </c>
      <c r="F44" s="84">
        <v>142.33783424000001</v>
      </c>
    </row>
    <row r="45" spans="1:6" ht="12.75" customHeight="1" x14ac:dyDescent="0.2">
      <c r="A45" s="83" t="s">
        <v>161</v>
      </c>
      <c r="B45" s="83">
        <v>7</v>
      </c>
      <c r="C45" s="84">
        <v>948.88609205</v>
      </c>
      <c r="D45" s="84">
        <v>914.50776757000006</v>
      </c>
      <c r="E45" s="84">
        <v>138.29224442</v>
      </c>
      <c r="F45" s="84">
        <v>138.29224442</v>
      </c>
    </row>
    <row r="46" spans="1:6" ht="12.75" customHeight="1" x14ac:dyDescent="0.2">
      <c r="A46" s="83" t="s">
        <v>161</v>
      </c>
      <c r="B46" s="83">
        <v>8</v>
      </c>
      <c r="C46" s="84">
        <v>874.84734946000003</v>
      </c>
      <c r="D46" s="84">
        <v>834.09356118000005</v>
      </c>
      <c r="E46" s="84">
        <v>126.13197473</v>
      </c>
      <c r="F46" s="84">
        <v>126.13197473</v>
      </c>
    </row>
    <row r="47" spans="1:6" ht="12.75" customHeight="1" x14ac:dyDescent="0.2">
      <c r="A47" s="83" t="s">
        <v>161</v>
      </c>
      <c r="B47" s="83">
        <v>9</v>
      </c>
      <c r="C47" s="84">
        <v>934.49171307999995</v>
      </c>
      <c r="D47" s="84">
        <v>900.64323260000003</v>
      </c>
      <c r="E47" s="84">
        <v>136.19564367999999</v>
      </c>
      <c r="F47" s="84">
        <v>136.19564367999999</v>
      </c>
    </row>
    <row r="48" spans="1:6" ht="12.75" customHeight="1" x14ac:dyDescent="0.2">
      <c r="A48" s="83" t="s">
        <v>161</v>
      </c>
      <c r="B48" s="83">
        <v>10</v>
      </c>
      <c r="C48" s="84">
        <v>962.44914802999995</v>
      </c>
      <c r="D48" s="84">
        <v>930.81946636999999</v>
      </c>
      <c r="E48" s="84">
        <v>140.75890629</v>
      </c>
      <c r="F48" s="84">
        <v>140.75890629</v>
      </c>
    </row>
    <row r="49" spans="1:6" ht="12.75" customHeight="1" x14ac:dyDescent="0.2">
      <c r="A49" s="83" t="s">
        <v>161</v>
      </c>
      <c r="B49" s="83">
        <v>11</v>
      </c>
      <c r="C49" s="84">
        <v>960.77265761000001</v>
      </c>
      <c r="D49" s="84">
        <v>930.48897824000005</v>
      </c>
      <c r="E49" s="84">
        <v>140.70892972999999</v>
      </c>
      <c r="F49" s="84">
        <v>140.70892972999999</v>
      </c>
    </row>
    <row r="50" spans="1:6" ht="12.75" customHeight="1" x14ac:dyDescent="0.2">
      <c r="A50" s="83" t="s">
        <v>161</v>
      </c>
      <c r="B50" s="83">
        <v>12</v>
      </c>
      <c r="C50" s="84">
        <v>912.06262250999998</v>
      </c>
      <c r="D50" s="84">
        <v>878.85177639000005</v>
      </c>
      <c r="E50" s="84">
        <v>132.90033062000001</v>
      </c>
      <c r="F50" s="84">
        <v>132.90033062000001</v>
      </c>
    </row>
    <row r="51" spans="1:6" ht="12.75" customHeight="1" x14ac:dyDescent="0.2">
      <c r="A51" s="83" t="s">
        <v>161</v>
      </c>
      <c r="B51" s="83">
        <v>13</v>
      </c>
      <c r="C51" s="84">
        <v>902.83788114000004</v>
      </c>
      <c r="D51" s="84">
        <v>866.92732321999995</v>
      </c>
      <c r="E51" s="84">
        <v>131.09710985999999</v>
      </c>
      <c r="F51" s="84">
        <v>131.09710985999999</v>
      </c>
    </row>
    <row r="52" spans="1:6" ht="12.75" customHeight="1" x14ac:dyDescent="0.2">
      <c r="A52" s="83" t="s">
        <v>161</v>
      </c>
      <c r="B52" s="83">
        <v>14</v>
      </c>
      <c r="C52" s="84">
        <v>885.56915301000004</v>
      </c>
      <c r="D52" s="84">
        <v>852.09874921999995</v>
      </c>
      <c r="E52" s="84">
        <v>128.85472673999999</v>
      </c>
      <c r="F52" s="84">
        <v>128.85472673999999</v>
      </c>
    </row>
    <row r="53" spans="1:6" ht="12.75" customHeight="1" x14ac:dyDescent="0.2">
      <c r="A53" s="83" t="s">
        <v>161</v>
      </c>
      <c r="B53" s="83">
        <v>15</v>
      </c>
      <c r="C53" s="84">
        <v>875.69814508000002</v>
      </c>
      <c r="D53" s="84">
        <v>842.25377402000004</v>
      </c>
      <c r="E53" s="84">
        <v>127.36596551</v>
      </c>
      <c r="F53" s="84">
        <v>127.36596551</v>
      </c>
    </row>
    <row r="54" spans="1:6" ht="12.75" customHeight="1" x14ac:dyDescent="0.2">
      <c r="A54" s="83" t="s">
        <v>161</v>
      </c>
      <c r="B54" s="83">
        <v>16</v>
      </c>
      <c r="C54" s="84">
        <v>870.26938911000002</v>
      </c>
      <c r="D54" s="84">
        <v>836.60997391000001</v>
      </c>
      <c r="E54" s="84">
        <v>126.51250770999999</v>
      </c>
      <c r="F54" s="84">
        <v>126.51250770999999</v>
      </c>
    </row>
    <row r="55" spans="1:6" ht="12.75" customHeight="1" x14ac:dyDescent="0.2">
      <c r="A55" s="83" t="s">
        <v>161</v>
      </c>
      <c r="B55" s="83">
        <v>17</v>
      </c>
      <c r="C55" s="84">
        <v>872.12329950000003</v>
      </c>
      <c r="D55" s="84">
        <v>835.43379783</v>
      </c>
      <c r="E55" s="84">
        <v>126.33464587</v>
      </c>
      <c r="F55" s="84">
        <v>126.33464587</v>
      </c>
    </row>
    <row r="56" spans="1:6" ht="12.75" customHeight="1" x14ac:dyDescent="0.2">
      <c r="A56" s="83" t="s">
        <v>161</v>
      </c>
      <c r="B56" s="83">
        <v>18</v>
      </c>
      <c r="C56" s="84">
        <v>903.15273550999996</v>
      </c>
      <c r="D56" s="84">
        <v>875.57417670999996</v>
      </c>
      <c r="E56" s="84">
        <v>132.40469064000001</v>
      </c>
      <c r="F56" s="84">
        <v>132.40469064000001</v>
      </c>
    </row>
    <row r="57" spans="1:6" ht="12.75" customHeight="1" x14ac:dyDescent="0.2">
      <c r="A57" s="83" t="s">
        <v>161</v>
      </c>
      <c r="B57" s="83">
        <v>19</v>
      </c>
      <c r="C57" s="84">
        <v>1032.7425786599999</v>
      </c>
      <c r="D57" s="84">
        <v>1000.17885687</v>
      </c>
      <c r="E57" s="84">
        <v>151.24746211999999</v>
      </c>
      <c r="F57" s="84">
        <v>151.24746211999999</v>
      </c>
    </row>
    <row r="58" spans="1:6" ht="12.75" customHeight="1" x14ac:dyDescent="0.2">
      <c r="A58" s="83" t="s">
        <v>161</v>
      </c>
      <c r="B58" s="83">
        <v>20</v>
      </c>
      <c r="C58" s="84">
        <v>1053.48335258</v>
      </c>
      <c r="D58" s="84">
        <v>1018.56376655</v>
      </c>
      <c r="E58" s="84">
        <v>154.02763580000001</v>
      </c>
      <c r="F58" s="84">
        <v>154.02763580000001</v>
      </c>
    </row>
    <row r="59" spans="1:6" ht="12.75" customHeight="1" x14ac:dyDescent="0.2">
      <c r="A59" s="83" t="s">
        <v>161</v>
      </c>
      <c r="B59" s="83">
        <v>21</v>
      </c>
      <c r="C59" s="84">
        <v>1050.0059241500001</v>
      </c>
      <c r="D59" s="84">
        <v>1019.70814347</v>
      </c>
      <c r="E59" s="84">
        <v>154.20068895</v>
      </c>
      <c r="F59" s="84">
        <v>154.20068895</v>
      </c>
    </row>
    <row r="60" spans="1:6" ht="12.75" customHeight="1" x14ac:dyDescent="0.2">
      <c r="A60" s="83" t="s">
        <v>161</v>
      </c>
      <c r="B60" s="83">
        <v>22</v>
      </c>
      <c r="C60" s="84">
        <v>1038.3918669300001</v>
      </c>
      <c r="D60" s="84">
        <v>1007.8036102999999</v>
      </c>
      <c r="E60" s="84">
        <v>152.40048049999999</v>
      </c>
      <c r="F60" s="84">
        <v>152.40048049999999</v>
      </c>
    </row>
    <row r="61" spans="1:6" ht="12.75" customHeight="1" x14ac:dyDescent="0.2">
      <c r="A61" s="83" t="s">
        <v>161</v>
      </c>
      <c r="B61" s="83">
        <v>23</v>
      </c>
      <c r="C61" s="84">
        <v>1028.8642641599999</v>
      </c>
      <c r="D61" s="84">
        <v>996.97204362000002</v>
      </c>
      <c r="E61" s="84">
        <v>150.76252649</v>
      </c>
      <c r="F61" s="84">
        <v>150.76252649</v>
      </c>
    </row>
    <row r="62" spans="1:6" ht="12.75" customHeight="1" x14ac:dyDescent="0.2">
      <c r="A62" s="83" t="s">
        <v>161</v>
      </c>
      <c r="B62" s="83">
        <v>24</v>
      </c>
      <c r="C62" s="84">
        <v>1000.07184828</v>
      </c>
      <c r="D62" s="84">
        <v>967.45843917000002</v>
      </c>
      <c r="E62" s="84">
        <v>146.29946697</v>
      </c>
      <c r="F62" s="84">
        <v>146.29946697</v>
      </c>
    </row>
    <row r="63" spans="1:6" ht="12.75" customHeight="1" x14ac:dyDescent="0.2">
      <c r="A63" s="83" t="s">
        <v>162</v>
      </c>
      <c r="B63" s="83">
        <v>1</v>
      </c>
      <c r="C63" s="84">
        <v>916.05251682000005</v>
      </c>
      <c r="D63" s="84">
        <v>883.95258731000001</v>
      </c>
      <c r="E63" s="84">
        <v>133.67167737</v>
      </c>
      <c r="F63" s="84">
        <v>133.67167737</v>
      </c>
    </row>
    <row r="64" spans="1:6" ht="12.75" customHeight="1" x14ac:dyDescent="0.2">
      <c r="A64" s="83" t="s">
        <v>162</v>
      </c>
      <c r="B64" s="83">
        <v>2</v>
      </c>
      <c r="C64" s="84">
        <v>922.3180519</v>
      </c>
      <c r="D64" s="84">
        <v>888.59679183000003</v>
      </c>
      <c r="E64" s="84">
        <v>134.37397591000001</v>
      </c>
      <c r="F64" s="84">
        <v>134.37397591000001</v>
      </c>
    </row>
    <row r="65" spans="1:6" ht="12.75" customHeight="1" x14ac:dyDescent="0.2">
      <c r="A65" s="83" t="s">
        <v>162</v>
      </c>
      <c r="B65" s="83">
        <v>3</v>
      </c>
      <c r="C65" s="84">
        <v>962.67697409000004</v>
      </c>
      <c r="D65" s="84">
        <v>933.34413377999999</v>
      </c>
      <c r="E65" s="84">
        <v>141.14068753999999</v>
      </c>
      <c r="F65" s="84">
        <v>141.14068753999999</v>
      </c>
    </row>
    <row r="66" spans="1:6" ht="12.75" customHeight="1" x14ac:dyDescent="0.2">
      <c r="A66" s="83" t="s">
        <v>162</v>
      </c>
      <c r="B66" s="83">
        <v>4</v>
      </c>
      <c r="C66" s="84">
        <v>1003.44515561</v>
      </c>
      <c r="D66" s="84">
        <v>970.92391720000001</v>
      </c>
      <c r="E66" s="84">
        <v>146.82351800000001</v>
      </c>
      <c r="F66" s="84">
        <v>146.82351800000001</v>
      </c>
    </row>
    <row r="67" spans="1:6" ht="12.75" customHeight="1" x14ac:dyDescent="0.2">
      <c r="A67" s="83" t="s">
        <v>162</v>
      </c>
      <c r="B67" s="83">
        <v>5</v>
      </c>
      <c r="C67" s="84">
        <v>999.99290623000002</v>
      </c>
      <c r="D67" s="84">
        <v>967.56047938999995</v>
      </c>
      <c r="E67" s="84">
        <v>146.31489753</v>
      </c>
      <c r="F67" s="84">
        <v>146.31489753</v>
      </c>
    </row>
    <row r="68" spans="1:6" ht="12.75" customHeight="1" x14ac:dyDescent="0.2">
      <c r="A68" s="83" t="s">
        <v>162</v>
      </c>
      <c r="B68" s="83">
        <v>6</v>
      </c>
      <c r="C68" s="84">
        <v>989.44647046</v>
      </c>
      <c r="D68" s="84">
        <v>956.66834085999994</v>
      </c>
      <c r="E68" s="84">
        <v>144.66778382000001</v>
      </c>
      <c r="F68" s="84">
        <v>144.66778382000001</v>
      </c>
    </row>
    <row r="69" spans="1:6" ht="12.75" customHeight="1" x14ac:dyDescent="0.2">
      <c r="A69" s="83" t="s">
        <v>162</v>
      </c>
      <c r="B69" s="83">
        <v>7</v>
      </c>
      <c r="C69" s="84">
        <v>963.90640589999998</v>
      </c>
      <c r="D69" s="84">
        <v>932.85874865000005</v>
      </c>
      <c r="E69" s="84">
        <v>141.0672874</v>
      </c>
      <c r="F69" s="84">
        <v>141.0672874</v>
      </c>
    </row>
    <row r="70" spans="1:6" ht="12.75" customHeight="1" x14ac:dyDescent="0.2">
      <c r="A70" s="83" t="s">
        <v>162</v>
      </c>
      <c r="B70" s="83">
        <v>8</v>
      </c>
      <c r="C70" s="84">
        <v>959.11773043999995</v>
      </c>
      <c r="D70" s="84">
        <v>917.53822965999996</v>
      </c>
      <c r="E70" s="84">
        <v>138.75051214999999</v>
      </c>
      <c r="F70" s="84">
        <v>138.75051214999999</v>
      </c>
    </row>
    <row r="71" spans="1:6" ht="12.75" customHeight="1" x14ac:dyDescent="0.2">
      <c r="A71" s="83" t="s">
        <v>162</v>
      </c>
      <c r="B71" s="83">
        <v>9</v>
      </c>
      <c r="C71" s="84">
        <v>939.16049064000003</v>
      </c>
      <c r="D71" s="84">
        <v>906.51445303000003</v>
      </c>
      <c r="E71" s="84">
        <v>137.08349207000001</v>
      </c>
      <c r="F71" s="84">
        <v>137.08349207000001</v>
      </c>
    </row>
    <row r="72" spans="1:6" ht="12.75" customHeight="1" x14ac:dyDescent="0.2">
      <c r="A72" s="83" t="s">
        <v>162</v>
      </c>
      <c r="B72" s="83">
        <v>10</v>
      </c>
      <c r="C72" s="84">
        <v>911.10325805000002</v>
      </c>
      <c r="D72" s="84">
        <v>878.92192961000001</v>
      </c>
      <c r="E72" s="84">
        <v>132.91093921999999</v>
      </c>
      <c r="F72" s="84">
        <v>132.91093921999999</v>
      </c>
    </row>
    <row r="73" spans="1:6" ht="12.75" customHeight="1" x14ac:dyDescent="0.2">
      <c r="A73" s="83" t="s">
        <v>162</v>
      </c>
      <c r="B73" s="83">
        <v>11</v>
      </c>
      <c r="C73" s="84">
        <v>908.86983152000005</v>
      </c>
      <c r="D73" s="84">
        <v>881.18125598999995</v>
      </c>
      <c r="E73" s="84">
        <v>133.25259550000001</v>
      </c>
      <c r="F73" s="84">
        <v>133.25259550000001</v>
      </c>
    </row>
    <row r="74" spans="1:6" ht="12.75" customHeight="1" x14ac:dyDescent="0.2">
      <c r="A74" s="83" t="s">
        <v>162</v>
      </c>
      <c r="B74" s="83">
        <v>12</v>
      </c>
      <c r="C74" s="84">
        <v>876.55776889000003</v>
      </c>
      <c r="D74" s="84">
        <v>843.29427984999995</v>
      </c>
      <c r="E74" s="84">
        <v>127.52331123</v>
      </c>
      <c r="F74" s="84">
        <v>127.52331123</v>
      </c>
    </row>
    <row r="75" spans="1:6" ht="12.75" customHeight="1" x14ac:dyDescent="0.2">
      <c r="A75" s="83" t="s">
        <v>162</v>
      </c>
      <c r="B75" s="83">
        <v>13</v>
      </c>
      <c r="C75" s="84">
        <v>891.45794547000003</v>
      </c>
      <c r="D75" s="84">
        <v>855.96963950999998</v>
      </c>
      <c r="E75" s="84">
        <v>129.44008438</v>
      </c>
      <c r="F75" s="84">
        <v>129.44008438</v>
      </c>
    </row>
    <row r="76" spans="1:6" ht="12.75" customHeight="1" x14ac:dyDescent="0.2">
      <c r="A76" s="83" t="s">
        <v>162</v>
      </c>
      <c r="B76" s="83">
        <v>14</v>
      </c>
      <c r="C76" s="84">
        <v>896.07757820999996</v>
      </c>
      <c r="D76" s="84">
        <v>863.07275850999997</v>
      </c>
      <c r="E76" s="84">
        <v>130.51422099000001</v>
      </c>
      <c r="F76" s="84">
        <v>130.51422099000001</v>
      </c>
    </row>
    <row r="77" spans="1:6" ht="12.75" customHeight="1" x14ac:dyDescent="0.2">
      <c r="A77" s="83" t="s">
        <v>162</v>
      </c>
      <c r="B77" s="83">
        <v>15</v>
      </c>
      <c r="C77" s="84">
        <v>908.28365540000004</v>
      </c>
      <c r="D77" s="84">
        <v>877.39594175000002</v>
      </c>
      <c r="E77" s="84">
        <v>132.6801787</v>
      </c>
      <c r="F77" s="84">
        <v>132.6801787</v>
      </c>
    </row>
    <row r="78" spans="1:6" ht="12.75" customHeight="1" x14ac:dyDescent="0.2">
      <c r="A78" s="83" t="s">
        <v>162</v>
      </c>
      <c r="B78" s="83">
        <v>16</v>
      </c>
      <c r="C78" s="84">
        <v>915.84191281000005</v>
      </c>
      <c r="D78" s="84">
        <v>887.94976681000003</v>
      </c>
      <c r="E78" s="84">
        <v>134.27613251</v>
      </c>
      <c r="F78" s="84">
        <v>134.27613251</v>
      </c>
    </row>
    <row r="79" spans="1:6" ht="12.75" customHeight="1" x14ac:dyDescent="0.2">
      <c r="A79" s="83" t="s">
        <v>162</v>
      </c>
      <c r="B79" s="83">
        <v>17</v>
      </c>
      <c r="C79" s="84">
        <v>925.79073552</v>
      </c>
      <c r="D79" s="84">
        <v>891.09607713000003</v>
      </c>
      <c r="E79" s="84">
        <v>134.75191887</v>
      </c>
      <c r="F79" s="84">
        <v>134.75191887</v>
      </c>
    </row>
    <row r="80" spans="1:6" ht="12.75" customHeight="1" x14ac:dyDescent="0.2">
      <c r="A80" s="83" t="s">
        <v>162</v>
      </c>
      <c r="B80" s="83">
        <v>18</v>
      </c>
      <c r="C80" s="84">
        <v>906.78661865000004</v>
      </c>
      <c r="D80" s="84">
        <v>872.99365320000004</v>
      </c>
      <c r="E80" s="84">
        <v>132.01446279999999</v>
      </c>
      <c r="F80" s="84">
        <v>132.01446279999999</v>
      </c>
    </row>
    <row r="81" spans="1:6" ht="12.75" customHeight="1" x14ac:dyDescent="0.2">
      <c r="A81" s="83" t="s">
        <v>162</v>
      </c>
      <c r="B81" s="83">
        <v>19</v>
      </c>
      <c r="C81" s="84">
        <v>1018.72821964</v>
      </c>
      <c r="D81" s="84">
        <v>986.95276381999997</v>
      </c>
      <c r="E81" s="84">
        <v>149.24740684</v>
      </c>
      <c r="F81" s="84">
        <v>149.24740684</v>
      </c>
    </row>
    <row r="82" spans="1:6" ht="12.75" customHeight="1" x14ac:dyDescent="0.2">
      <c r="A82" s="83" t="s">
        <v>162</v>
      </c>
      <c r="B82" s="83">
        <v>20</v>
      </c>
      <c r="C82" s="84">
        <v>1049.5232913299999</v>
      </c>
      <c r="D82" s="84">
        <v>1018.68650659</v>
      </c>
      <c r="E82" s="84">
        <v>154.0461966</v>
      </c>
      <c r="F82" s="84">
        <v>154.0461966</v>
      </c>
    </row>
    <row r="83" spans="1:6" ht="12.75" customHeight="1" x14ac:dyDescent="0.2">
      <c r="A83" s="83" t="s">
        <v>162</v>
      </c>
      <c r="B83" s="83">
        <v>21</v>
      </c>
      <c r="C83" s="84">
        <v>1057.5362110200001</v>
      </c>
      <c r="D83" s="84">
        <v>1020.17719675</v>
      </c>
      <c r="E83" s="84">
        <v>154.27161938</v>
      </c>
      <c r="F83" s="84">
        <v>154.27161938</v>
      </c>
    </row>
    <row r="84" spans="1:6" ht="12.75" customHeight="1" x14ac:dyDescent="0.2">
      <c r="A84" s="83" t="s">
        <v>162</v>
      </c>
      <c r="B84" s="83">
        <v>22</v>
      </c>
      <c r="C84" s="84">
        <v>1035.9771069599999</v>
      </c>
      <c r="D84" s="84">
        <v>1003.00244388</v>
      </c>
      <c r="E84" s="84">
        <v>151.67444612</v>
      </c>
      <c r="F84" s="84">
        <v>151.67444612</v>
      </c>
    </row>
    <row r="85" spans="1:6" ht="12.75" customHeight="1" x14ac:dyDescent="0.2">
      <c r="A85" s="83" t="s">
        <v>162</v>
      </c>
      <c r="B85" s="83">
        <v>23</v>
      </c>
      <c r="C85" s="84">
        <v>1005.14858968</v>
      </c>
      <c r="D85" s="84">
        <v>967.35915799999998</v>
      </c>
      <c r="E85" s="84">
        <v>146.28445363</v>
      </c>
      <c r="F85" s="84">
        <v>146.28445363</v>
      </c>
    </row>
    <row r="86" spans="1:6" ht="12.75" customHeight="1" x14ac:dyDescent="0.2">
      <c r="A86" s="83" t="s">
        <v>162</v>
      </c>
      <c r="B86" s="83">
        <v>24</v>
      </c>
      <c r="C86" s="84">
        <v>999.50555958999996</v>
      </c>
      <c r="D86" s="84">
        <v>960.35030706999999</v>
      </c>
      <c r="E86" s="84">
        <v>145.22457227999999</v>
      </c>
      <c r="F86" s="84">
        <v>145.22457227999999</v>
      </c>
    </row>
    <row r="87" spans="1:6" ht="12.75" customHeight="1" x14ac:dyDescent="0.2">
      <c r="A87" s="83" t="s">
        <v>163</v>
      </c>
      <c r="B87" s="83">
        <v>1</v>
      </c>
      <c r="C87" s="84">
        <v>993.09882859000004</v>
      </c>
      <c r="D87" s="84">
        <v>960.54064327000003</v>
      </c>
      <c r="E87" s="84">
        <v>145.253355</v>
      </c>
      <c r="F87" s="84">
        <v>145.253355</v>
      </c>
    </row>
    <row r="88" spans="1:6" ht="12.75" customHeight="1" x14ac:dyDescent="0.2">
      <c r="A88" s="83" t="s">
        <v>163</v>
      </c>
      <c r="B88" s="83">
        <v>2</v>
      </c>
      <c r="C88" s="84">
        <v>1031.74163772</v>
      </c>
      <c r="D88" s="84">
        <v>992.67479521999996</v>
      </c>
      <c r="E88" s="84">
        <v>150.11269480000001</v>
      </c>
      <c r="F88" s="84">
        <v>150.11269480000001</v>
      </c>
    </row>
    <row r="89" spans="1:6" ht="12.75" customHeight="1" x14ac:dyDescent="0.2">
      <c r="A89" s="83" t="s">
        <v>163</v>
      </c>
      <c r="B89" s="83">
        <v>3</v>
      </c>
      <c r="C89" s="84">
        <v>1046.7063676</v>
      </c>
      <c r="D89" s="84">
        <v>1009.4189329</v>
      </c>
      <c r="E89" s="84">
        <v>152.64475026</v>
      </c>
      <c r="F89" s="84">
        <v>152.64475026</v>
      </c>
    </row>
    <row r="90" spans="1:6" ht="12.75" customHeight="1" x14ac:dyDescent="0.2">
      <c r="A90" s="83" t="s">
        <v>163</v>
      </c>
      <c r="B90" s="83">
        <v>4</v>
      </c>
      <c r="C90" s="84">
        <v>1054.40706871</v>
      </c>
      <c r="D90" s="84">
        <v>1014.59573941</v>
      </c>
      <c r="E90" s="84">
        <v>153.42758909</v>
      </c>
      <c r="F90" s="84">
        <v>153.42758909</v>
      </c>
    </row>
    <row r="91" spans="1:6" ht="12.75" customHeight="1" x14ac:dyDescent="0.2">
      <c r="A91" s="83" t="s">
        <v>163</v>
      </c>
      <c r="B91" s="83">
        <v>5</v>
      </c>
      <c r="C91" s="84">
        <v>1037.9065626900001</v>
      </c>
      <c r="D91" s="84">
        <v>999.30172328000003</v>
      </c>
      <c r="E91" s="84">
        <v>151.11482161999999</v>
      </c>
      <c r="F91" s="84">
        <v>151.11482161999999</v>
      </c>
    </row>
    <row r="92" spans="1:6" ht="12.75" customHeight="1" x14ac:dyDescent="0.2">
      <c r="A92" s="83" t="s">
        <v>163</v>
      </c>
      <c r="B92" s="83">
        <v>6</v>
      </c>
      <c r="C92" s="84">
        <v>1009.2458332</v>
      </c>
      <c r="D92" s="84">
        <v>969.20350327000006</v>
      </c>
      <c r="E92" s="84">
        <v>146.56335629</v>
      </c>
      <c r="F92" s="84">
        <v>146.56335629</v>
      </c>
    </row>
    <row r="93" spans="1:6" ht="12.75" customHeight="1" x14ac:dyDescent="0.2">
      <c r="A93" s="83" t="s">
        <v>163</v>
      </c>
      <c r="B93" s="83">
        <v>7</v>
      </c>
      <c r="C93" s="84">
        <v>928.28304557000001</v>
      </c>
      <c r="D93" s="84">
        <v>893.51569070999994</v>
      </c>
      <c r="E93" s="84">
        <v>135.11781384</v>
      </c>
      <c r="F93" s="84">
        <v>135.11781384</v>
      </c>
    </row>
    <row r="94" spans="1:6" ht="12.75" customHeight="1" x14ac:dyDescent="0.2">
      <c r="A94" s="83" t="s">
        <v>163</v>
      </c>
      <c r="B94" s="83">
        <v>8</v>
      </c>
      <c r="C94" s="84">
        <v>880.46979510000006</v>
      </c>
      <c r="D94" s="84">
        <v>839.78420540000002</v>
      </c>
      <c r="E94" s="84">
        <v>126.99251631</v>
      </c>
      <c r="F94" s="84">
        <v>126.99251631</v>
      </c>
    </row>
    <row r="95" spans="1:6" ht="12.75" customHeight="1" x14ac:dyDescent="0.2">
      <c r="A95" s="83" t="s">
        <v>163</v>
      </c>
      <c r="B95" s="83">
        <v>9</v>
      </c>
      <c r="C95" s="84">
        <v>844.33830750000004</v>
      </c>
      <c r="D95" s="84">
        <v>813.06344655999999</v>
      </c>
      <c r="E95" s="84">
        <v>122.95179206</v>
      </c>
      <c r="F95" s="84">
        <v>122.95179206</v>
      </c>
    </row>
    <row r="96" spans="1:6" ht="12.75" customHeight="1" x14ac:dyDescent="0.2">
      <c r="A96" s="83" t="s">
        <v>163</v>
      </c>
      <c r="B96" s="83">
        <v>10</v>
      </c>
      <c r="C96" s="84">
        <v>829.23098326000002</v>
      </c>
      <c r="D96" s="84">
        <v>797.80225215999997</v>
      </c>
      <c r="E96" s="84">
        <v>120.64398791000001</v>
      </c>
      <c r="F96" s="84">
        <v>120.64398791000001</v>
      </c>
    </row>
    <row r="97" spans="1:6" ht="12.75" customHeight="1" x14ac:dyDescent="0.2">
      <c r="A97" s="83" t="s">
        <v>163</v>
      </c>
      <c r="B97" s="83">
        <v>11</v>
      </c>
      <c r="C97" s="84">
        <v>824.04219277000004</v>
      </c>
      <c r="D97" s="84">
        <v>792.56691272</v>
      </c>
      <c r="E97" s="84">
        <v>119.85229769999999</v>
      </c>
      <c r="F97" s="84">
        <v>119.85229769999999</v>
      </c>
    </row>
    <row r="98" spans="1:6" ht="12.75" customHeight="1" x14ac:dyDescent="0.2">
      <c r="A98" s="83" t="s">
        <v>163</v>
      </c>
      <c r="B98" s="83">
        <v>12</v>
      </c>
      <c r="C98" s="84">
        <v>844.56504246999998</v>
      </c>
      <c r="D98" s="84">
        <v>812.73905401000002</v>
      </c>
      <c r="E98" s="84">
        <v>122.90273729</v>
      </c>
      <c r="F98" s="84">
        <v>122.90273729</v>
      </c>
    </row>
    <row r="99" spans="1:6" ht="12.75" customHeight="1" x14ac:dyDescent="0.2">
      <c r="A99" s="83" t="s">
        <v>163</v>
      </c>
      <c r="B99" s="83">
        <v>13</v>
      </c>
      <c r="C99" s="84">
        <v>870.18997751999996</v>
      </c>
      <c r="D99" s="84">
        <v>836.50544013000001</v>
      </c>
      <c r="E99" s="84">
        <v>126.49670007</v>
      </c>
      <c r="F99" s="84">
        <v>126.49670007</v>
      </c>
    </row>
    <row r="100" spans="1:6" ht="12.75" customHeight="1" x14ac:dyDescent="0.2">
      <c r="A100" s="83" t="s">
        <v>163</v>
      </c>
      <c r="B100" s="83">
        <v>14</v>
      </c>
      <c r="C100" s="84">
        <v>884.18574732000002</v>
      </c>
      <c r="D100" s="84">
        <v>852.17884039</v>
      </c>
      <c r="E100" s="84">
        <v>128.86683815999999</v>
      </c>
      <c r="F100" s="84">
        <v>128.86683815999999</v>
      </c>
    </row>
    <row r="101" spans="1:6" ht="12.75" customHeight="1" x14ac:dyDescent="0.2">
      <c r="A101" s="83" t="s">
        <v>163</v>
      </c>
      <c r="B101" s="83">
        <v>15</v>
      </c>
      <c r="C101" s="84">
        <v>893.09763340999996</v>
      </c>
      <c r="D101" s="84">
        <v>860.85541605000003</v>
      </c>
      <c r="E101" s="84">
        <v>130.17891354</v>
      </c>
      <c r="F101" s="84">
        <v>130.17891354</v>
      </c>
    </row>
    <row r="102" spans="1:6" ht="12.75" customHeight="1" x14ac:dyDescent="0.2">
      <c r="A102" s="83" t="s">
        <v>163</v>
      </c>
      <c r="B102" s="83">
        <v>16</v>
      </c>
      <c r="C102" s="84">
        <v>888.51161658000001</v>
      </c>
      <c r="D102" s="84">
        <v>856.30603830999996</v>
      </c>
      <c r="E102" s="84">
        <v>129.49095474999999</v>
      </c>
      <c r="F102" s="84">
        <v>129.49095474999999</v>
      </c>
    </row>
    <row r="103" spans="1:6" ht="12.75" customHeight="1" x14ac:dyDescent="0.2">
      <c r="A103" s="83" t="s">
        <v>163</v>
      </c>
      <c r="B103" s="83">
        <v>17</v>
      </c>
      <c r="C103" s="84">
        <v>876.71162691999996</v>
      </c>
      <c r="D103" s="84">
        <v>842.81837335</v>
      </c>
      <c r="E103" s="84">
        <v>127.45134444999999</v>
      </c>
      <c r="F103" s="84">
        <v>127.45134444999999</v>
      </c>
    </row>
    <row r="104" spans="1:6" ht="12.75" customHeight="1" x14ac:dyDescent="0.2">
      <c r="A104" s="83" t="s">
        <v>163</v>
      </c>
      <c r="B104" s="83">
        <v>18</v>
      </c>
      <c r="C104" s="84">
        <v>853.24081734000004</v>
      </c>
      <c r="D104" s="84">
        <v>822.14184781999995</v>
      </c>
      <c r="E104" s="84">
        <v>124.32463167</v>
      </c>
      <c r="F104" s="84">
        <v>124.32463167</v>
      </c>
    </row>
    <row r="105" spans="1:6" ht="12.75" customHeight="1" x14ac:dyDescent="0.2">
      <c r="A105" s="83" t="s">
        <v>163</v>
      </c>
      <c r="B105" s="83">
        <v>19</v>
      </c>
      <c r="C105" s="84">
        <v>815.01162165000005</v>
      </c>
      <c r="D105" s="84">
        <v>784.16904533000002</v>
      </c>
      <c r="E105" s="84">
        <v>118.58236871</v>
      </c>
      <c r="F105" s="84">
        <v>118.58236871</v>
      </c>
    </row>
    <row r="106" spans="1:6" ht="12.75" customHeight="1" x14ac:dyDescent="0.2">
      <c r="A106" s="83" t="s">
        <v>163</v>
      </c>
      <c r="B106" s="83">
        <v>20</v>
      </c>
      <c r="C106" s="84">
        <v>798.17930961000002</v>
      </c>
      <c r="D106" s="84">
        <v>765.51451133</v>
      </c>
      <c r="E106" s="84">
        <v>115.76142233</v>
      </c>
      <c r="F106" s="84">
        <v>115.76142233</v>
      </c>
    </row>
    <row r="107" spans="1:6" ht="12.75" customHeight="1" x14ac:dyDescent="0.2">
      <c r="A107" s="83" t="s">
        <v>163</v>
      </c>
      <c r="B107" s="83">
        <v>21</v>
      </c>
      <c r="C107" s="84">
        <v>806.00170130000004</v>
      </c>
      <c r="D107" s="84">
        <v>775.77153895000004</v>
      </c>
      <c r="E107" s="84">
        <v>117.31249431000001</v>
      </c>
      <c r="F107" s="84">
        <v>117.31249431000001</v>
      </c>
    </row>
    <row r="108" spans="1:6" ht="12.75" customHeight="1" x14ac:dyDescent="0.2">
      <c r="A108" s="83" t="s">
        <v>163</v>
      </c>
      <c r="B108" s="83">
        <v>22</v>
      </c>
      <c r="C108" s="84">
        <v>839.88001039999995</v>
      </c>
      <c r="D108" s="84">
        <v>809.11689285</v>
      </c>
      <c r="E108" s="84">
        <v>122.35499256999999</v>
      </c>
      <c r="F108" s="84">
        <v>122.35499256999999</v>
      </c>
    </row>
    <row r="109" spans="1:6" ht="12.75" customHeight="1" x14ac:dyDescent="0.2">
      <c r="A109" s="83" t="s">
        <v>163</v>
      </c>
      <c r="B109" s="83">
        <v>23</v>
      </c>
      <c r="C109" s="84">
        <v>891.66581080000003</v>
      </c>
      <c r="D109" s="84">
        <v>859.70332943999995</v>
      </c>
      <c r="E109" s="84">
        <v>130.00469451999999</v>
      </c>
      <c r="F109" s="84">
        <v>130.00469451999999</v>
      </c>
    </row>
    <row r="110" spans="1:6" ht="12.75" customHeight="1" x14ac:dyDescent="0.2">
      <c r="A110" s="83" t="s">
        <v>163</v>
      </c>
      <c r="B110" s="83">
        <v>24</v>
      </c>
      <c r="C110" s="84">
        <v>927.19209524999997</v>
      </c>
      <c r="D110" s="84">
        <v>893.43151619000002</v>
      </c>
      <c r="E110" s="84">
        <v>135.10508493</v>
      </c>
      <c r="F110" s="84">
        <v>135.10508493</v>
      </c>
    </row>
    <row r="111" spans="1:6" ht="12.75" customHeight="1" x14ac:dyDescent="0.2">
      <c r="A111" s="83" t="s">
        <v>164</v>
      </c>
      <c r="B111" s="83">
        <v>1</v>
      </c>
      <c r="C111" s="84">
        <v>865.33269566000001</v>
      </c>
      <c r="D111" s="84">
        <v>832.75734011999998</v>
      </c>
      <c r="E111" s="84">
        <v>125.92991083</v>
      </c>
      <c r="F111" s="84">
        <v>125.92991083</v>
      </c>
    </row>
    <row r="112" spans="1:6" ht="12.75" customHeight="1" x14ac:dyDescent="0.2">
      <c r="A112" s="83" t="s">
        <v>164</v>
      </c>
      <c r="B112" s="83">
        <v>2</v>
      </c>
      <c r="C112" s="84">
        <v>893.88543412000001</v>
      </c>
      <c r="D112" s="84">
        <v>858.23656037000001</v>
      </c>
      <c r="E112" s="84">
        <v>129.78288910000001</v>
      </c>
      <c r="F112" s="84">
        <v>129.78288910000001</v>
      </c>
    </row>
    <row r="113" spans="1:6" ht="12.75" customHeight="1" x14ac:dyDescent="0.2">
      <c r="A113" s="83" t="s">
        <v>164</v>
      </c>
      <c r="B113" s="83">
        <v>3</v>
      </c>
      <c r="C113" s="84">
        <v>905.85806380999998</v>
      </c>
      <c r="D113" s="84">
        <v>870.39252723000004</v>
      </c>
      <c r="E113" s="84">
        <v>131.62111945000001</v>
      </c>
      <c r="F113" s="84">
        <v>131.62111945000001</v>
      </c>
    </row>
    <row r="114" spans="1:6" ht="12.75" customHeight="1" x14ac:dyDescent="0.2">
      <c r="A114" s="83" t="s">
        <v>164</v>
      </c>
      <c r="B114" s="83">
        <v>4</v>
      </c>
      <c r="C114" s="84">
        <v>915.17883322</v>
      </c>
      <c r="D114" s="84">
        <v>880.0321275</v>
      </c>
      <c r="E114" s="84">
        <v>133.07882380999999</v>
      </c>
      <c r="F114" s="84">
        <v>133.07882380999999</v>
      </c>
    </row>
    <row r="115" spans="1:6" ht="12.75" customHeight="1" x14ac:dyDescent="0.2">
      <c r="A115" s="83" t="s">
        <v>164</v>
      </c>
      <c r="B115" s="83">
        <v>5</v>
      </c>
      <c r="C115" s="84">
        <v>917.79577117999997</v>
      </c>
      <c r="D115" s="84">
        <v>883.24596192000001</v>
      </c>
      <c r="E115" s="84">
        <v>133.56482118</v>
      </c>
      <c r="F115" s="84">
        <v>133.56482118</v>
      </c>
    </row>
    <row r="116" spans="1:6" ht="12.75" customHeight="1" x14ac:dyDescent="0.2">
      <c r="A116" s="83" t="s">
        <v>164</v>
      </c>
      <c r="B116" s="83">
        <v>6</v>
      </c>
      <c r="C116" s="84">
        <v>898.08938149999994</v>
      </c>
      <c r="D116" s="84">
        <v>863.09023408999997</v>
      </c>
      <c r="E116" s="84">
        <v>130.51686365</v>
      </c>
      <c r="F116" s="84">
        <v>130.51686365</v>
      </c>
    </row>
    <row r="117" spans="1:6" ht="12.75" customHeight="1" x14ac:dyDescent="0.2">
      <c r="A117" s="83" t="s">
        <v>164</v>
      </c>
      <c r="B117" s="83">
        <v>7</v>
      </c>
      <c r="C117" s="84">
        <v>839.96156029999997</v>
      </c>
      <c r="D117" s="84">
        <v>809.89816632999998</v>
      </c>
      <c r="E117" s="84">
        <v>122.47313707000001</v>
      </c>
      <c r="F117" s="84">
        <v>122.47313707000001</v>
      </c>
    </row>
    <row r="118" spans="1:6" ht="12.75" customHeight="1" x14ac:dyDescent="0.2">
      <c r="A118" s="83" t="s">
        <v>164</v>
      </c>
      <c r="B118" s="83">
        <v>8</v>
      </c>
      <c r="C118" s="84">
        <v>802.02504212999997</v>
      </c>
      <c r="D118" s="84">
        <v>762.83450798000001</v>
      </c>
      <c r="E118" s="84">
        <v>115.35615111</v>
      </c>
      <c r="F118" s="84">
        <v>115.35615111</v>
      </c>
    </row>
    <row r="119" spans="1:6" ht="12.75" customHeight="1" x14ac:dyDescent="0.2">
      <c r="A119" s="83" t="s">
        <v>164</v>
      </c>
      <c r="B119" s="83">
        <v>9</v>
      </c>
      <c r="C119" s="84">
        <v>792.04294592999997</v>
      </c>
      <c r="D119" s="84">
        <v>761.03831506999995</v>
      </c>
      <c r="E119" s="84">
        <v>115.08453007</v>
      </c>
      <c r="F119" s="84">
        <v>115.08453007</v>
      </c>
    </row>
    <row r="120" spans="1:6" ht="12.75" customHeight="1" x14ac:dyDescent="0.2">
      <c r="A120" s="83" t="s">
        <v>164</v>
      </c>
      <c r="B120" s="83">
        <v>10</v>
      </c>
      <c r="C120" s="84">
        <v>780.18078025</v>
      </c>
      <c r="D120" s="84">
        <v>749.63683690000005</v>
      </c>
      <c r="E120" s="84">
        <v>113.36039381000001</v>
      </c>
      <c r="F120" s="84">
        <v>113.36039381000001</v>
      </c>
    </row>
    <row r="121" spans="1:6" ht="12.75" customHeight="1" x14ac:dyDescent="0.2">
      <c r="A121" s="83" t="s">
        <v>164</v>
      </c>
      <c r="B121" s="83">
        <v>11</v>
      </c>
      <c r="C121" s="84">
        <v>779.83898536000004</v>
      </c>
      <c r="D121" s="84">
        <v>749.43146850999995</v>
      </c>
      <c r="E121" s="84">
        <v>113.32933792</v>
      </c>
      <c r="F121" s="84">
        <v>113.32933792</v>
      </c>
    </row>
    <row r="122" spans="1:6" ht="12.75" customHeight="1" x14ac:dyDescent="0.2">
      <c r="A122" s="83" t="s">
        <v>164</v>
      </c>
      <c r="B122" s="83">
        <v>12</v>
      </c>
      <c r="C122" s="84">
        <v>789.81683883000005</v>
      </c>
      <c r="D122" s="84">
        <v>759.10142429999996</v>
      </c>
      <c r="E122" s="84">
        <v>114.79163265</v>
      </c>
      <c r="F122" s="84">
        <v>114.79163265</v>
      </c>
    </row>
    <row r="123" spans="1:6" ht="12.75" customHeight="1" x14ac:dyDescent="0.2">
      <c r="A123" s="83" t="s">
        <v>164</v>
      </c>
      <c r="B123" s="83">
        <v>13</v>
      </c>
      <c r="C123" s="84">
        <v>796.76059568999995</v>
      </c>
      <c r="D123" s="84">
        <v>769.88391202000003</v>
      </c>
      <c r="E123" s="84">
        <v>116.42216492</v>
      </c>
      <c r="F123" s="84">
        <v>116.42216492</v>
      </c>
    </row>
    <row r="124" spans="1:6" ht="12.75" customHeight="1" x14ac:dyDescent="0.2">
      <c r="A124" s="83" t="s">
        <v>164</v>
      </c>
      <c r="B124" s="83">
        <v>14</v>
      </c>
      <c r="C124" s="84">
        <v>803.41053414999999</v>
      </c>
      <c r="D124" s="84">
        <v>773.20608117999996</v>
      </c>
      <c r="E124" s="84">
        <v>116.92454472</v>
      </c>
      <c r="F124" s="84">
        <v>116.92454472</v>
      </c>
    </row>
    <row r="125" spans="1:6" ht="12.75" customHeight="1" x14ac:dyDescent="0.2">
      <c r="A125" s="83" t="s">
        <v>164</v>
      </c>
      <c r="B125" s="83">
        <v>15</v>
      </c>
      <c r="C125" s="84">
        <v>810.81298643000002</v>
      </c>
      <c r="D125" s="84">
        <v>780.47114251000005</v>
      </c>
      <c r="E125" s="84">
        <v>118.02317031</v>
      </c>
      <c r="F125" s="84">
        <v>118.02317031</v>
      </c>
    </row>
    <row r="126" spans="1:6" ht="12.75" customHeight="1" x14ac:dyDescent="0.2">
      <c r="A126" s="83" t="s">
        <v>164</v>
      </c>
      <c r="B126" s="83">
        <v>16</v>
      </c>
      <c r="C126" s="84">
        <v>812.32445204999999</v>
      </c>
      <c r="D126" s="84">
        <v>781.65680457999997</v>
      </c>
      <c r="E126" s="84">
        <v>118.20246662</v>
      </c>
      <c r="F126" s="84">
        <v>118.20246662</v>
      </c>
    </row>
    <row r="127" spans="1:6" ht="12.75" customHeight="1" x14ac:dyDescent="0.2">
      <c r="A127" s="83" t="s">
        <v>164</v>
      </c>
      <c r="B127" s="83">
        <v>17</v>
      </c>
      <c r="C127" s="84">
        <v>823.24560607000001</v>
      </c>
      <c r="D127" s="84">
        <v>791.63788964000003</v>
      </c>
      <c r="E127" s="84">
        <v>119.71181045</v>
      </c>
      <c r="F127" s="84">
        <v>119.71181045</v>
      </c>
    </row>
    <row r="128" spans="1:6" ht="12.75" customHeight="1" x14ac:dyDescent="0.2">
      <c r="A128" s="83" t="s">
        <v>164</v>
      </c>
      <c r="B128" s="83">
        <v>18</v>
      </c>
      <c r="C128" s="84">
        <v>801.07414659999995</v>
      </c>
      <c r="D128" s="84">
        <v>769.75489250999999</v>
      </c>
      <c r="E128" s="84">
        <v>116.40265453000001</v>
      </c>
      <c r="F128" s="84">
        <v>116.40265453000001</v>
      </c>
    </row>
    <row r="129" spans="1:6" ht="12.75" customHeight="1" x14ac:dyDescent="0.2">
      <c r="A129" s="83" t="s">
        <v>164</v>
      </c>
      <c r="B129" s="83">
        <v>19</v>
      </c>
      <c r="C129" s="84">
        <v>784.00019527999996</v>
      </c>
      <c r="D129" s="84">
        <v>753.91678964000005</v>
      </c>
      <c r="E129" s="84">
        <v>114.00761004</v>
      </c>
      <c r="F129" s="84">
        <v>114.00761004</v>
      </c>
    </row>
    <row r="130" spans="1:6" ht="12.75" customHeight="1" x14ac:dyDescent="0.2">
      <c r="A130" s="83" t="s">
        <v>164</v>
      </c>
      <c r="B130" s="83">
        <v>20</v>
      </c>
      <c r="C130" s="84">
        <v>762.30302372000006</v>
      </c>
      <c r="D130" s="84">
        <v>731.62113581999995</v>
      </c>
      <c r="E130" s="84">
        <v>110.63605201</v>
      </c>
      <c r="F130" s="84">
        <v>110.63605201</v>
      </c>
    </row>
    <row r="131" spans="1:6" ht="12.75" customHeight="1" x14ac:dyDescent="0.2">
      <c r="A131" s="83" t="s">
        <v>164</v>
      </c>
      <c r="B131" s="83">
        <v>21</v>
      </c>
      <c r="C131" s="84">
        <v>770.93171423000001</v>
      </c>
      <c r="D131" s="84">
        <v>735.82372977</v>
      </c>
      <c r="E131" s="84">
        <v>111.27157001</v>
      </c>
      <c r="F131" s="84">
        <v>111.27157001</v>
      </c>
    </row>
    <row r="132" spans="1:6" ht="12.75" customHeight="1" x14ac:dyDescent="0.2">
      <c r="A132" s="83" t="s">
        <v>164</v>
      </c>
      <c r="B132" s="83">
        <v>22</v>
      </c>
      <c r="C132" s="84">
        <v>774.69755139999995</v>
      </c>
      <c r="D132" s="84">
        <v>744.24729171000001</v>
      </c>
      <c r="E132" s="84">
        <v>112.54538454999999</v>
      </c>
      <c r="F132" s="84">
        <v>112.54538454999999</v>
      </c>
    </row>
    <row r="133" spans="1:6" ht="12.75" customHeight="1" x14ac:dyDescent="0.2">
      <c r="A133" s="83" t="s">
        <v>164</v>
      </c>
      <c r="B133" s="83">
        <v>23</v>
      </c>
      <c r="C133" s="84">
        <v>812.11281965000001</v>
      </c>
      <c r="D133" s="84">
        <v>778.12941608000006</v>
      </c>
      <c r="E133" s="84">
        <v>117.66905346999999</v>
      </c>
      <c r="F133" s="84">
        <v>117.66905346999999</v>
      </c>
    </row>
    <row r="134" spans="1:6" ht="12.75" customHeight="1" x14ac:dyDescent="0.2">
      <c r="A134" s="83" t="s">
        <v>164</v>
      </c>
      <c r="B134" s="83">
        <v>24</v>
      </c>
      <c r="C134" s="84">
        <v>839.63706612999999</v>
      </c>
      <c r="D134" s="84">
        <v>804.61148684</v>
      </c>
      <c r="E134" s="84">
        <v>121.67368320999999</v>
      </c>
      <c r="F134" s="84">
        <v>121.67368320999999</v>
      </c>
    </row>
    <row r="135" spans="1:6" ht="12.75" customHeight="1" x14ac:dyDescent="0.2">
      <c r="A135" s="83" t="s">
        <v>165</v>
      </c>
      <c r="B135" s="83">
        <v>1</v>
      </c>
      <c r="C135" s="84">
        <v>913.63996781000003</v>
      </c>
      <c r="D135" s="84">
        <v>880.32274284000005</v>
      </c>
      <c r="E135" s="84">
        <v>133.12277078</v>
      </c>
      <c r="F135" s="84">
        <v>133.12277078</v>
      </c>
    </row>
    <row r="136" spans="1:6" ht="12.75" customHeight="1" x14ac:dyDescent="0.2">
      <c r="A136" s="83" t="s">
        <v>165</v>
      </c>
      <c r="B136" s="83">
        <v>2</v>
      </c>
      <c r="C136" s="84">
        <v>956.79090199999996</v>
      </c>
      <c r="D136" s="84">
        <v>919.98012634999998</v>
      </c>
      <c r="E136" s="84">
        <v>139.11977679</v>
      </c>
      <c r="F136" s="84">
        <v>139.11977679</v>
      </c>
    </row>
    <row r="137" spans="1:6" ht="12.75" customHeight="1" x14ac:dyDescent="0.2">
      <c r="A137" s="83" t="s">
        <v>165</v>
      </c>
      <c r="B137" s="83">
        <v>3</v>
      </c>
      <c r="C137" s="84">
        <v>982.00482461000001</v>
      </c>
      <c r="D137" s="84">
        <v>946.42481963</v>
      </c>
      <c r="E137" s="84">
        <v>143.11875429</v>
      </c>
      <c r="F137" s="84">
        <v>143.11875429</v>
      </c>
    </row>
    <row r="138" spans="1:6" ht="12.75" customHeight="1" x14ac:dyDescent="0.2">
      <c r="A138" s="83" t="s">
        <v>165</v>
      </c>
      <c r="B138" s="83">
        <v>4</v>
      </c>
      <c r="C138" s="84">
        <v>994.03731516000005</v>
      </c>
      <c r="D138" s="84">
        <v>958.33453734</v>
      </c>
      <c r="E138" s="84">
        <v>144.91974673999999</v>
      </c>
      <c r="F138" s="84">
        <v>144.91974673999999</v>
      </c>
    </row>
    <row r="139" spans="1:6" ht="12.75" customHeight="1" x14ac:dyDescent="0.2">
      <c r="A139" s="83" t="s">
        <v>165</v>
      </c>
      <c r="B139" s="83">
        <v>5</v>
      </c>
      <c r="C139" s="84">
        <v>991.59885311999994</v>
      </c>
      <c r="D139" s="84">
        <v>956.39081461000001</v>
      </c>
      <c r="E139" s="84">
        <v>144.62581618999999</v>
      </c>
      <c r="F139" s="84">
        <v>144.62581618999999</v>
      </c>
    </row>
    <row r="140" spans="1:6" ht="12.75" customHeight="1" x14ac:dyDescent="0.2">
      <c r="A140" s="83" t="s">
        <v>165</v>
      </c>
      <c r="B140" s="83">
        <v>6</v>
      </c>
      <c r="C140" s="84">
        <v>977.80655055</v>
      </c>
      <c r="D140" s="84">
        <v>942.33811211</v>
      </c>
      <c r="E140" s="84">
        <v>142.50076068000001</v>
      </c>
      <c r="F140" s="84">
        <v>142.50076068000001</v>
      </c>
    </row>
    <row r="141" spans="1:6" ht="12.75" customHeight="1" x14ac:dyDescent="0.2">
      <c r="A141" s="83" t="s">
        <v>165</v>
      </c>
      <c r="B141" s="83">
        <v>7</v>
      </c>
      <c r="C141" s="84">
        <v>926.54431127999999</v>
      </c>
      <c r="D141" s="84">
        <v>894.19364273999997</v>
      </c>
      <c r="E141" s="84">
        <v>135.22033402</v>
      </c>
      <c r="F141" s="84">
        <v>135.22033402</v>
      </c>
    </row>
    <row r="142" spans="1:6" ht="12.75" customHeight="1" x14ac:dyDescent="0.2">
      <c r="A142" s="83" t="s">
        <v>165</v>
      </c>
      <c r="B142" s="83">
        <v>8</v>
      </c>
      <c r="C142" s="84">
        <v>899.92456816000004</v>
      </c>
      <c r="D142" s="84">
        <v>860.48426864999999</v>
      </c>
      <c r="E142" s="84">
        <v>130.12278848</v>
      </c>
      <c r="F142" s="84">
        <v>130.12278848</v>
      </c>
    </row>
    <row r="143" spans="1:6" ht="12.75" customHeight="1" x14ac:dyDescent="0.2">
      <c r="A143" s="83" t="s">
        <v>165</v>
      </c>
      <c r="B143" s="83">
        <v>9</v>
      </c>
      <c r="C143" s="84">
        <v>938.25550530999999</v>
      </c>
      <c r="D143" s="84">
        <v>911.16100229000006</v>
      </c>
      <c r="E143" s="84">
        <v>137.78614518000001</v>
      </c>
      <c r="F143" s="84">
        <v>137.78614518000001</v>
      </c>
    </row>
    <row r="144" spans="1:6" ht="12.75" customHeight="1" x14ac:dyDescent="0.2">
      <c r="A144" s="83" t="s">
        <v>165</v>
      </c>
      <c r="B144" s="83">
        <v>10</v>
      </c>
      <c r="C144" s="84">
        <v>966.78741934000004</v>
      </c>
      <c r="D144" s="84">
        <v>934.08807671</v>
      </c>
      <c r="E144" s="84">
        <v>141.2531869</v>
      </c>
      <c r="F144" s="84">
        <v>141.2531869</v>
      </c>
    </row>
    <row r="145" spans="1:6" ht="12.75" customHeight="1" x14ac:dyDescent="0.2">
      <c r="A145" s="83" t="s">
        <v>165</v>
      </c>
      <c r="B145" s="83">
        <v>11</v>
      </c>
      <c r="C145" s="84">
        <v>966.76314539999998</v>
      </c>
      <c r="D145" s="84">
        <v>933.87666866999996</v>
      </c>
      <c r="E145" s="84">
        <v>141.22121769</v>
      </c>
      <c r="F145" s="84">
        <v>141.22121769</v>
      </c>
    </row>
    <row r="146" spans="1:6" ht="12.75" customHeight="1" x14ac:dyDescent="0.2">
      <c r="A146" s="83" t="s">
        <v>165</v>
      </c>
      <c r="B146" s="83">
        <v>12</v>
      </c>
      <c r="C146" s="84">
        <v>908.95440321000001</v>
      </c>
      <c r="D146" s="84">
        <v>875.14622592000001</v>
      </c>
      <c r="E146" s="84">
        <v>132.33997574</v>
      </c>
      <c r="F146" s="84">
        <v>132.33997574</v>
      </c>
    </row>
    <row r="147" spans="1:6" ht="12.75" customHeight="1" x14ac:dyDescent="0.2">
      <c r="A147" s="83" t="s">
        <v>165</v>
      </c>
      <c r="B147" s="83">
        <v>13</v>
      </c>
      <c r="C147" s="84">
        <v>923.28085670999997</v>
      </c>
      <c r="D147" s="84">
        <v>888.34861386</v>
      </c>
      <c r="E147" s="84">
        <v>134.33644633</v>
      </c>
      <c r="F147" s="84">
        <v>134.33644633</v>
      </c>
    </row>
    <row r="148" spans="1:6" ht="12.75" customHeight="1" x14ac:dyDescent="0.2">
      <c r="A148" s="83" t="s">
        <v>165</v>
      </c>
      <c r="B148" s="83">
        <v>14</v>
      </c>
      <c r="C148" s="84">
        <v>931.11943534</v>
      </c>
      <c r="D148" s="84">
        <v>897.03698181000004</v>
      </c>
      <c r="E148" s="84">
        <v>135.65030494000001</v>
      </c>
      <c r="F148" s="84">
        <v>135.65030494000001</v>
      </c>
    </row>
    <row r="149" spans="1:6" ht="12.75" customHeight="1" x14ac:dyDescent="0.2">
      <c r="A149" s="83" t="s">
        <v>165</v>
      </c>
      <c r="B149" s="83">
        <v>15</v>
      </c>
      <c r="C149" s="84">
        <v>940.39470494</v>
      </c>
      <c r="D149" s="84">
        <v>906.48228156000005</v>
      </c>
      <c r="E149" s="84">
        <v>137.07862709</v>
      </c>
      <c r="F149" s="84">
        <v>137.07862709</v>
      </c>
    </row>
    <row r="150" spans="1:6" ht="12.75" customHeight="1" x14ac:dyDescent="0.2">
      <c r="A150" s="83" t="s">
        <v>165</v>
      </c>
      <c r="B150" s="83">
        <v>16</v>
      </c>
      <c r="C150" s="84">
        <v>952.06837439000003</v>
      </c>
      <c r="D150" s="84">
        <v>917.89565215000005</v>
      </c>
      <c r="E150" s="84">
        <v>138.80456172999999</v>
      </c>
      <c r="F150" s="84">
        <v>138.80456172999999</v>
      </c>
    </row>
    <row r="151" spans="1:6" ht="12.75" customHeight="1" x14ac:dyDescent="0.2">
      <c r="A151" s="83" t="s">
        <v>165</v>
      </c>
      <c r="B151" s="83">
        <v>17</v>
      </c>
      <c r="C151" s="84">
        <v>940.05731895999998</v>
      </c>
      <c r="D151" s="84">
        <v>906.22933447000003</v>
      </c>
      <c r="E151" s="84">
        <v>137.04037632999999</v>
      </c>
      <c r="F151" s="84">
        <v>137.04037632999999</v>
      </c>
    </row>
    <row r="152" spans="1:6" ht="12.75" customHeight="1" x14ac:dyDescent="0.2">
      <c r="A152" s="83" t="s">
        <v>165</v>
      </c>
      <c r="B152" s="83">
        <v>18</v>
      </c>
      <c r="C152" s="84">
        <v>956.97260100999995</v>
      </c>
      <c r="D152" s="84">
        <v>921.74835584000004</v>
      </c>
      <c r="E152" s="84">
        <v>139.38716918</v>
      </c>
      <c r="F152" s="84">
        <v>139.38716918</v>
      </c>
    </row>
    <row r="153" spans="1:6" ht="12.75" customHeight="1" x14ac:dyDescent="0.2">
      <c r="A153" s="83" t="s">
        <v>165</v>
      </c>
      <c r="B153" s="83">
        <v>19</v>
      </c>
      <c r="C153" s="84">
        <v>1073.9931365299999</v>
      </c>
      <c r="D153" s="84">
        <v>1040.69886174</v>
      </c>
      <c r="E153" s="84">
        <v>157.37491409</v>
      </c>
      <c r="F153" s="84">
        <v>157.37491409</v>
      </c>
    </row>
    <row r="154" spans="1:6" ht="12.75" customHeight="1" x14ac:dyDescent="0.2">
      <c r="A154" s="83" t="s">
        <v>165</v>
      </c>
      <c r="B154" s="83">
        <v>20</v>
      </c>
      <c r="C154" s="84">
        <v>1094.4515438999999</v>
      </c>
      <c r="D154" s="84">
        <v>1062.3362879199999</v>
      </c>
      <c r="E154" s="84">
        <v>160.64693466</v>
      </c>
      <c r="F154" s="84">
        <v>160.64693466</v>
      </c>
    </row>
    <row r="155" spans="1:6" ht="12.75" customHeight="1" x14ac:dyDescent="0.2">
      <c r="A155" s="83" t="s">
        <v>165</v>
      </c>
      <c r="B155" s="83">
        <v>21</v>
      </c>
      <c r="C155" s="84">
        <v>1091.0408476800001</v>
      </c>
      <c r="D155" s="84">
        <v>1052.14465737</v>
      </c>
      <c r="E155" s="84">
        <v>159.10575205999999</v>
      </c>
      <c r="F155" s="84">
        <v>159.10575205999999</v>
      </c>
    </row>
    <row r="156" spans="1:6" ht="12.75" customHeight="1" x14ac:dyDescent="0.2">
      <c r="A156" s="83" t="s">
        <v>165</v>
      </c>
      <c r="B156" s="83">
        <v>22</v>
      </c>
      <c r="C156" s="84">
        <v>1068.7842776299999</v>
      </c>
      <c r="D156" s="84">
        <v>1036.39530354</v>
      </c>
      <c r="E156" s="84">
        <v>156.72412822999999</v>
      </c>
      <c r="F156" s="84">
        <v>156.72412822999999</v>
      </c>
    </row>
    <row r="157" spans="1:6" ht="12.75" customHeight="1" x14ac:dyDescent="0.2">
      <c r="A157" s="83" t="s">
        <v>165</v>
      </c>
      <c r="B157" s="83">
        <v>23</v>
      </c>
      <c r="C157" s="84">
        <v>1030.3571855499999</v>
      </c>
      <c r="D157" s="84">
        <v>995.5369518</v>
      </c>
      <c r="E157" s="84">
        <v>150.54551130999999</v>
      </c>
      <c r="F157" s="84">
        <v>150.54551130999999</v>
      </c>
    </row>
    <row r="158" spans="1:6" ht="12.75" customHeight="1" x14ac:dyDescent="0.2">
      <c r="A158" s="83" t="s">
        <v>165</v>
      </c>
      <c r="B158" s="83">
        <v>24</v>
      </c>
      <c r="C158" s="84">
        <v>931.59620986000004</v>
      </c>
      <c r="D158" s="84">
        <v>895.00903185000004</v>
      </c>
      <c r="E158" s="84">
        <v>135.3436375</v>
      </c>
      <c r="F158" s="84">
        <v>135.3436375</v>
      </c>
    </row>
    <row r="159" spans="1:6" ht="12.75" customHeight="1" x14ac:dyDescent="0.2">
      <c r="A159" s="83" t="s">
        <v>166</v>
      </c>
      <c r="B159" s="83">
        <v>1</v>
      </c>
      <c r="C159" s="84">
        <v>1051.7940533399999</v>
      </c>
      <c r="D159" s="84">
        <v>1024.2559086599999</v>
      </c>
      <c r="E159" s="84">
        <v>154.88840389000001</v>
      </c>
      <c r="F159" s="84">
        <v>154.88840389000001</v>
      </c>
    </row>
    <row r="160" spans="1:6" ht="12.75" customHeight="1" x14ac:dyDescent="0.2">
      <c r="A160" s="83" t="s">
        <v>166</v>
      </c>
      <c r="B160" s="83">
        <v>2</v>
      </c>
      <c r="C160" s="84">
        <v>1073.56948704</v>
      </c>
      <c r="D160" s="84">
        <v>1036.3233931100001</v>
      </c>
      <c r="E160" s="84">
        <v>156.71325390000001</v>
      </c>
      <c r="F160" s="84">
        <v>156.71325390000001</v>
      </c>
    </row>
    <row r="161" spans="1:6" ht="12.75" customHeight="1" x14ac:dyDescent="0.2">
      <c r="A161" s="83" t="s">
        <v>166</v>
      </c>
      <c r="B161" s="83">
        <v>3</v>
      </c>
      <c r="C161" s="84">
        <v>1064.75732337</v>
      </c>
      <c r="D161" s="84">
        <v>1027.7076586200001</v>
      </c>
      <c r="E161" s="84">
        <v>155.41037896</v>
      </c>
      <c r="F161" s="84">
        <v>155.41037896</v>
      </c>
    </row>
    <row r="162" spans="1:6" ht="12.75" customHeight="1" x14ac:dyDescent="0.2">
      <c r="A162" s="83" t="s">
        <v>166</v>
      </c>
      <c r="B162" s="83">
        <v>4</v>
      </c>
      <c r="C162" s="84">
        <v>1059.6095427600001</v>
      </c>
      <c r="D162" s="84">
        <v>1022.5632646</v>
      </c>
      <c r="E162" s="84">
        <v>154.63244155999999</v>
      </c>
      <c r="F162" s="84">
        <v>154.63244155999999</v>
      </c>
    </row>
    <row r="163" spans="1:6" ht="12.75" customHeight="1" x14ac:dyDescent="0.2">
      <c r="A163" s="83" t="s">
        <v>166</v>
      </c>
      <c r="B163" s="83">
        <v>5</v>
      </c>
      <c r="C163" s="84">
        <v>1046.3919659200001</v>
      </c>
      <c r="D163" s="84">
        <v>1011.75643943</v>
      </c>
      <c r="E163" s="84">
        <v>152.99822897000001</v>
      </c>
      <c r="F163" s="84">
        <v>152.99822897000001</v>
      </c>
    </row>
    <row r="164" spans="1:6" ht="12.75" customHeight="1" x14ac:dyDescent="0.2">
      <c r="A164" s="83" t="s">
        <v>166</v>
      </c>
      <c r="B164" s="83">
        <v>6</v>
      </c>
      <c r="C164" s="84">
        <v>1029.9977039600001</v>
      </c>
      <c r="D164" s="84">
        <v>991.26236855000002</v>
      </c>
      <c r="E164" s="84">
        <v>149.89910706000001</v>
      </c>
      <c r="F164" s="84">
        <v>149.89910706000001</v>
      </c>
    </row>
    <row r="165" spans="1:6" ht="12.75" customHeight="1" x14ac:dyDescent="0.2">
      <c r="A165" s="83" t="s">
        <v>166</v>
      </c>
      <c r="B165" s="83">
        <v>7</v>
      </c>
      <c r="C165" s="84">
        <v>960.77699903999996</v>
      </c>
      <c r="D165" s="84">
        <v>926.56059919999996</v>
      </c>
      <c r="E165" s="84">
        <v>140.11487862000001</v>
      </c>
      <c r="F165" s="84">
        <v>140.11487862000001</v>
      </c>
    </row>
    <row r="166" spans="1:6" ht="12.75" customHeight="1" x14ac:dyDescent="0.2">
      <c r="A166" s="83" t="s">
        <v>166</v>
      </c>
      <c r="B166" s="83">
        <v>8</v>
      </c>
      <c r="C166" s="84">
        <v>940.89678638999999</v>
      </c>
      <c r="D166" s="84">
        <v>898.80986888999996</v>
      </c>
      <c r="E166" s="84">
        <v>135.91840166</v>
      </c>
      <c r="F166" s="84">
        <v>135.91840166</v>
      </c>
    </row>
    <row r="167" spans="1:6" ht="12.75" customHeight="1" x14ac:dyDescent="0.2">
      <c r="A167" s="83" t="s">
        <v>166</v>
      </c>
      <c r="B167" s="83">
        <v>9</v>
      </c>
      <c r="C167" s="84">
        <v>939.94551737999996</v>
      </c>
      <c r="D167" s="84">
        <v>907.97153432000005</v>
      </c>
      <c r="E167" s="84">
        <v>137.30383251000001</v>
      </c>
      <c r="F167" s="84">
        <v>137.30383251000001</v>
      </c>
    </row>
    <row r="168" spans="1:6" ht="12.75" customHeight="1" x14ac:dyDescent="0.2">
      <c r="A168" s="83" t="s">
        <v>166</v>
      </c>
      <c r="B168" s="83">
        <v>10</v>
      </c>
      <c r="C168" s="84">
        <v>950.10648514000002</v>
      </c>
      <c r="D168" s="84">
        <v>917.53005064000001</v>
      </c>
      <c r="E168" s="84">
        <v>138.74927532000001</v>
      </c>
      <c r="F168" s="84">
        <v>138.74927532000001</v>
      </c>
    </row>
    <row r="169" spans="1:6" ht="12.75" customHeight="1" x14ac:dyDescent="0.2">
      <c r="A169" s="83" t="s">
        <v>166</v>
      </c>
      <c r="B169" s="83">
        <v>11</v>
      </c>
      <c r="C169" s="84">
        <v>976.51344847999997</v>
      </c>
      <c r="D169" s="84">
        <v>945.76089029000002</v>
      </c>
      <c r="E169" s="84">
        <v>143.01835462</v>
      </c>
      <c r="F169" s="84">
        <v>143.01835462</v>
      </c>
    </row>
    <row r="170" spans="1:6" ht="12.75" customHeight="1" x14ac:dyDescent="0.2">
      <c r="A170" s="83" t="s">
        <v>166</v>
      </c>
      <c r="B170" s="83">
        <v>12</v>
      </c>
      <c r="C170" s="84">
        <v>1014.73906491</v>
      </c>
      <c r="D170" s="84">
        <v>979.4420695</v>
      </c>
      <c r="E170" s="84">
        <v>148.11163651999999</v>
      </c>
      <c r="F170" s="84">
        <v>148.11163651999999</v>
      </c>
    </row>
    <row r="171" spans="1:6" ht="12.75" customHeight="1" x14ac:dyDescent="0.2">
      <c r="A171" s="83" t="s">
        <v>166</v>
      </c>
      <c r="B171" s="83">
        <v>13</v>
      </c>
      <c r="C171" s="84">
        <v>1040.1387138299999</v>
      </c>
      <c r="D171" s="84">
        <v>1004.33528933</v>
      </c>
      <c r="E171" s="84">
        <v>151.87599957</v>
      </c>
      <c r="F171" s="84">
        <v>151.87599957</v>
      </c>
    </row>
    <row r="172" spans="1:6" ht="12.75" customHeight="1" x14ac:dyDescent="0.2">
      <c r="A172" s="83" t="s">
        <v>166</v>
      </c>
      <c r="B172" s="83">
        <v>14</v>
      </c>
      <c r="C172" s="84">
        <v>1039.12414689</v>
      </c>
      <c r="D172" s="84">
        <v>1003.88880867</v>
      </c>
      <c r="E172" s="84">
        <v>151.80848257</v>
      </c>
      <c r="F172" s="84">
        <v>151.80848257</v>
      </c>
    </row>
    <row r="173" spans="1:6" ht="12.75" customHeight="1" x14ac:dyDescent="0.2">
      <c r="A173" s="83" t="s">
        <v>166</v>
      </c>
      <c r="B173" s="83">
        <v>15</v>
      </c>
      <c r="C173" s="84">
        <v>1043.29331486</v>
      </c>
      <c r="D173" s="84">
        <v>1008.5936953</v>
      </c>
      <c r="E173" s="84">
        <v>152.51995747999999</v>
      </c>
      <c r="F173" s="84">
        <v>152.51995747999999</v>
      </c>
    </row>
    <row r="174" spans="1:6" ht="12.75" customHeight="1" x14ac:dyDescent="0.2">
      <c r="A174" s="83" t="s">
        <v>166</v>
      </c>
      <c r="B174" s="83">
        <v>16</v>
      </c>
      <c r="C174" s="84">
        <v>1038.7478498200001</v>
      </c>
      <c r="D174" s="84">
        <v>1004.04653516</v>
      </c>
      <c r="E174" s="84">
        <v>151.83233404000001</v>
      </c>
      <c r="F174" s="84">
        <v>151.83233404000001</v>
      </c>
    </row>
    <row r="175" spans="1:6" ht="12.75" customHeight="1" x14ac:dyDescent="0.2">
      <c r="A175" s="83" t="s">
        <v>166</v>
      </c>
      <c r="B175" s="83">
        <v>17</v>
      </c>
      <c r="C175" s="84">
        <v>1019.50373337</v>
      </c>
      <c r="D175" s="84">
        <v>984.22757846000002</v>
      </c>
      <c r="E175" s="84">
        <v>148.83530318000001</v>
      </c>
      <c r="F175" s="84">
        <v>148.83530318000001</v>
      </c>
    </row>
    <row r="176" spans="1:6" ht="12.75" customHeight="1" x14ac:dyDescent="0.2">
      <c r="A176" s="83" t="s">
        <v>166</v>
      </c>
      <c r="B176" s="83">
        <v>18</v>
      </c>
      <c r="C176" s="84">
        <v>986.38690515999997</v>
      </c>
      <c r="D176" s="84">
        <v>952.20485834999999</v>
      </c>
      <c r="E176" s="84">
        <v>143.99281414000001</v>
      </c>
      <c r="F176" s="84">
        <v>143.99281414000001</v>
      </c>
    </row>
    <row r="177" spans="1:6" ht="12.75" customHeight="1" x14ac:dyDescent="0.2">
      <c r="A177" s="83" t="s">
        <v>166</v>
      </c>
      <c r="B177" s="83">
        <v>19</v>
      </c>
      <c r="C177" s="84">
        <v>987.1529779</v>
      </c>
      <c r="D177" s="84">
        <v>958.41404839999996</v>
      </c>
      <c r="E177" s="84">
        <v>144.93177044000001</v>
      </c>
      <c r="F177" s="84">
        <v>144.93177044000001</v>
      </c>
    </row>
    <row r="178" spans="1:6" ht="12.75" customHeight="1" x14ac:dyDescent="0.2">
      <c r="A178" s="83" t="s">
        <v>166</v>
      </c>
      <c r="B178" s="83">
        <v>20</v>
      </c>
      <c r="C178" s="84">
        <v>1024.1574366</v>
      </c>
      <c r="D178" s="84">
        <v>992.15146817000004</v>
      </c>
      <c r="E178" s="84">
        <v>150.03355707</v>
      </c>
      <c r="F178" s="84">
        <v>150.03355707</v>
      </c>
    </row>
    <row r="179" spans="1:6" ht="12.75" customHeight="1" x14ac:dyDescent="0.2">
      <c r="A179" s="83" t="s">
        <v>166</v>
      </c>
      <c r="B179" s="83">
        <v>21</v>
      </c>
      <c r="C179" s="84">
        <v>1023.76349006</v>
      </c>
      <c r="D179" s="84">
        <v>986.54896912000004</v>
      </c>
      <c r="E179" s="84">
        <v>149.18634484</v>
      </c>
      <c r="F179" s="84">
        <v>149.18634484</v>
      </c>
    </row>
    <row r="180" spans="1:6" ht="12.75" customHeight="1" x14ac:dyDescent="0.2">
      <c r="A180" s="83" t="s">
        <v>166</v>
      </c>
      <c r="B180" s="83">
        <v>22</v>
      </c>
      <c r="C180" s="84">
        <v>1014.4072594100001</v>
      </c>
      <c r="D180" s="84">
        <v>983.15744493</v>
      </c>
      <c r="E180" s="84">
        <v>148.67347713999999</v>
      </c>
      <c r="F180" s="84">
        <v>148.67347713999999</v>
      </c>
    </row>
    <row r="181" spans="1:6" ht="12.75" customHeight="1" x14ac:dyDescent="0.2">
      <c r="A181" s="83" t="s">
        <v>166</v>
      </c>
      <c r="B181" s="83">
        <v>23</v>
      </c>
      <c r="C181" s="84">
        <v>1067.07910984</v>
      </c>
      <c r="D181" s="84">
        <v>1032.58911539</v>
      </c>
      <c r="E181" s="84">
        <v>156.14855488000001</v>
      </c>
      <c r="F181" s="84">
        <v>156.14855488000001</v>
      </c>
    </row>
    <row r="182" spans="1:6" ht="12.75" customHeight="1" x14ac:dyDescent="0.2">
      <c r="A182" s="83" t="s">
        <v>166</v>
      </c>
      <c r="B182" s="83">
        <v>24</v>
      </c>
      <c r="C182" s="84">
        <v>1094.4584589200001</v>
      </c>
      <c r="D182" s="84">
        <v>1057.4579894599999</v>
      </c>
      <c r="E182" s="84">
        <v>159.90923634000001</v>
      </c>
      <c r="F182" s="84">
        <v>159.90923634000001</v>
      </c>
    </row>
    <row r="183" spans="1:6" ht="12.75" customHeight="1" x14ac:dyDescent="0.2">
      <c r="A183" s="83" t="s">
        <v>167</v>
      </c>
      <c r="B183" s="83">
        <v>1</v>
      </c>
      <c r="C183" s="84">
        <v>954.44910503999995</v>
      </c>
      <c r="D183" s="84">
        <v>920.60105658999998</v>
      </c>
      <c r="E183" s="84">
        <v>139.21367411</v>
      </c>
      <c r="F183" s="84">
        <v>139.21367411</v>
      </c>
    </row>
    <row r="184" spans="1:6" ht="12.75" customHeight="1" x14ac:dyDescent="0.2">
      <c r="A184" s="83" t="s">
        <v>167</v>
      </c>
      <c r="B184" s="83">
        <v>2</v>
      </c>
      <c r="C184" s="84">
        <v>983.99147890999996</v>
      </c>
      <c r="D184" s="84">
        <v>955.77568706</v>
      </c>
      <c r="E184" s="84">
        <v>144.53279634</v>
      </c>
      <c r="F184" s="84">
        <v>144.53279634</v>
      </c>
    </row>
    <row r="185" spans="1:6" ht="12.75" customHeight="1" x14ac:dyDescent="0.2">
      <c r="A185" s="83" t="s">
        <v>167</v>
      </c>
      <c r="B185" s="83">
        <v>3</v>
      </c>
      <c r="C185" s="84">
        <v>1009.17891291</v>
      </c>
      <c r="D185" s="84">
        <v>976.13619821999998</v>
      </c>
      <c r="E185" s="84">
        <v>147.6117213</v>
      </c>
      <c r="F185" s="84">
        <v>147.6117213</v>
      </c>
    </row>
    <row r="186" spans="1:6" ht="12.75" customHeight="1" x14ac:dyDescent="0.2">
      <c r="A186" s="83" t="s">
        <v>167</v>
      </c>
      <c r="B186" s="83">
        <v>4</v>
      </c>
      <c r="C186" s="84">
        <v>1011.25463945</v>
      </c>
      <c r="D186" s="84">
        <v>984.18326818000003</v>
      </c>
      <c r="E186" s="84">
        <v>148.82860256000001</v>
      </c>
      <c r="F186" s="84">
        <v>148.82860256000001</v>
      </c>
    </row>
    <row r="187" spans="1:6" ht="12.75" customHeight="1" x14ac:dyDescent="0.2">
      <c r="A187" s="83" t="s">
        <v>167</v>
      </c>
      <c r="B187" s="83">
        <v>5</v>
      </c>
      <c r="C187" s="84">
        <v>1019.15799297</v>
      </c>
      <c r="D187" s="84">
        <v>986.72412712000005</v>
      </c>
      <c r="E187" s="84">
        <v>149.2128323</v>
      </c>
      <c r="F187" s="84">
        <v>149.2128323</v>
      </c>
    </row>
    <row r="188" spans="1:6" ht="12.75" customHeight="1" x14ac:dyDescent="0.2">
      <c r="A188" s="83" t="s">
        <v>167</v>
      </c>
      <c r="B188" s="83">
        <v>6</v>
      </c>
      <c r="C188" s="84">
        <v>1006.00241822</v>
      </c>
      <c r="D188" s="84">
        <v>971.76202042</v>
      </c>
      <c r="E188" s="84">
        <v>146.95025630999999</v>
      </c>
      <c r="F188" s="84">
        <v>146.95025630999999</v>
      </c>
    </row>
    <row r="189" spans="1:6" ht="12.75" customHeight="1" x14ac:dyDescent="0.2">
      <c r="A189" s="83" t="s">
        <v>167</v>
      </c>
      <c r="B189" s="83">
        <v>7</v>
      </c>
      <c r="C189" s="84">
        <v>949.41375383000002</v>
      </c>
      <c r="D189" s="84">
        <v>917.78744529999994</v>
      </c>
      <c r="E189" s="84">
        <v>138.78819865</v>
      </c>
      <c r="F189" s="84">
        <v>138.78819865</v>
      </c>
    </row>
    <row r="190" spans="1:6" ht="12.75" customHeight="1" x14ac:dyDescent="0.2">
      <c r="A190" s="83" t="s">
        <v>167</v>
      </c>
      <c r="B190" s="83">
        <v>8</v>
      </c>
      <c r="C190" s="84">
        <v>900.21707634999996</v>
      </c>
      <c r="D190" s="84">
        <v>860.10752976000003</v>
      </c>
      <c r="E190" s="84">
        <v>130.06581786000001</v>
      </c>
      <c r="F190" s="84">
        <v>130.06581786000001</v>
      </c>
    </row>
    <row r="191" spans="1:6" ht="12.75" customHeight="1" x14ac:dyDescent="0.2">
      <c r="A191" s="83" t="s">
        <v>167</v>
      </c>
      <c r="B191" s="83">
        <v>9</v>
      </c>
      <c r="C191" s="84">
        <v>905.60693712</v>
      </c>
      <c r="D191" s="84">
        <v>873.82338475999995</v>
      </c>
      <c r="E191" s="84">
        <v>132.13993515000001</v>
      </c>
      <c r="F191" s="84">
        <v>132.13993515000001</v>
      </c>
    </row>
    <row r="192" spans="1:6" ht="12.75" customHeight="1" x14ac:dyDescent="0.2">
      <c r="A192" s="83" t="s">
        <v>167</v>
      </c>
      <c r="B192" s="83">
        <v>10</v>
      </c>
      <c r="C192" s="84">
        <v>929.38799213000004</v>
      </c>
      <c r="D192" s="84">
        <v>897.30909827000005</v>
      </c>
      <c r="E192" s="84">
        <v>135.69145449999999</v>
      </c>
      <c r="F192" s="84">
        <v>135.69145449999999</v>
      </c>
    </row>
    <row r="193" spans="1:6" ht="12.75" customHeight="1" x14ac:dyDescent="0.2">
      <c r="A193" s="83" t="s">
        <v>167</v>
      </c>
      <c r="B193" s="83">
        <v>11</v>
      </c>
      <c r="C193" s="84">
        <v>911.73758213999997</v>
      </c>
      <c r="D193" s="84">
        <v>879.97097856000005</v>
      </c>
      <c r="E193" s="84">
        <v>133.06957684</v>
      </c>
      <c r="F193" s="84">
        <v>133.06957684</v>
      </c>
    </row>
    <row r="194" spans="1:6" ht="12.75" customHeight="1" x14ac:dyDescent="0.2">
      <c r="A194" s="83" t="s">
        <v>167</v>
      </c>
      <c r="B194" s="83">
        <v>12</v>
      </c>
      <c r="C194" s="84">
        <v>894.38079850999998</v>
      </c>
      <c r="D194" s="84">
        <v>864.79177805999996</v>
      </c>
      <c r="E194" s="84">
        <v>130.77417184000001</v>
      </c>
      <c r="F194" s="84">
        <v>130.77417184000001</v>
      </c>
    </row>
    <row r="195" spans="1:6" ht="12.75" customHeight="1" x14ac:dyDescent="0.2">
      <c r="A195" s="83" t="s">
        <v>167</v>
      </c>
      <c r="B195" s="83">
        <v>13</v>
      </c>
      <c r="C195" s="84">
        <v>903.50110748999998</v>
      </c>
      <c r="D195" s="84">
        <v>869.06701330999999</v>
      </c>
      <c r="E195" s="84">
        <v>131.42067469</v>
      </c>
      <c r="F195" s="84">
        <v>131.42067469</v>
      </c>
    </row>
    <row r="196" spans="1:6" ht="12.75" customHeight="1" x14ac:dyDescent="0.2">
      <c r="A196" s="83" t="s">
        <v>167</v>
      </c>
      <c r="B196" s="83">
        <v>14</v>
      </c>
      <c r="C196" s="84">
        <v>904.56513140000004</v>
      </c>
      <c r="D196" s="84">
        <v>871.91379384000004</v>
      </c>
      <c r="E196" s="84">
        <v>131.85116601999999</v>
      </c>
      <c r="F196" s="84">
        <v>131.85116601999999</v>
      </c>
    </row>
    <row r="197" spans="1:6" ht="12.75" customHeight="1" x14ac:dyDescent="0.2">
      <c r="A197" s="83" t="s">
        <v>167</v>
      </c>
      <c r="B197" s="83">
        <v>15</v>
      </c>
      <c r="C197" s="84">
        <v>894.86849571000005</v>
      </c>
      <c r="D197" s="84">
        <v>867.81616833999999</v>
      </c>
      <c r="E197" s="84">
        <v>131.23152139000001</v>
      </c>
      <c r="F197" s="84">
        <v>131.23152139000001</v>
      </c>
    </row>
    <row r="198" spans="1:6" ht="12.75" customHeight="1" x14ac:dyDescent="0.2">
      <c r="A198" s="83" t="s">
        <v>167</v>
      </c>
      <c r="B198" s="83">
        <v>16</v>
      </c>
      <c r="C198" s="84">
        <v>897.16642029000002</v>
      </c>
      <c r="D198" s="84">
        <v>870.50663810000003</v>
      </c>
      <c r="E198" s="84">
        <v>131.63837534999999</v>
      </c>
      <c r="F198" s="84">
        <v>131.63837534999999</v>
      </c>
    </row>
    <row r="199" spans="1:6" ht="12.75" customHeight="1" x14ac:dyDescent="0.2">
      <c r="A199" s="83" t="s">
        <v>167</v>
      </c>
      <c r="B199" s="83">
        <v>17</v>
      </c>
      <c r="C199" s="84">
        <v>898.37130432000004</v>
      </c>
      <c r="D199" s="84">
        <v>864.33294652999996</v>
      </c>
      <c r="E199" s="84">
        <v>130.70478714000001</v>
      </c>
      <c r="F199" s="84">
        <v>130.70478714000001</v>
      </c>
    </row>
    <row r="200" spans="1:6" ht="12.75" customHeight="1" x14ac:dyDescent="0.2">
      <c r="A200" s="83" t="s">
        <v>167</v>
      </c>
      <c r="B200" s="83">
        <v>18</v>
      </c>
      <c r="C200" s="84">
        <v>935.01692682999999</v>
      </c>
      <c r="D200" s="84">
        <v>901.62298037999994</v>
      </c>
      <c r="E200" s="84">
        <v>136.34380154999999</v>
      </c>
      <c r="F200" s="84">
        <v>136.34380154999999</v>
      </c>
    </row>
    <row r="201" spans="1:6" ht="12.75" customHeight="1" x14ac:dyDescent="0.2">
      <c r="A201" s="83" t="s">
        <v>167</v>
      </c>
      <c r="B201" s="83">
        <v>19</v>
      </c>
      <c r="C201" s="84">
        <v>1010.91611228</v>
      </c>
      <c r="D201" s="84">
        <v>978.43259470999999</v>
      </c>
      <c r="E201" s="84">
        <v>147.95898333</v>
      </c>
      <c r="F201" s="84">
        <v>147.95898333</v>
      </c>
    </row>
    <row r="202" spans="1:6" ht="12.75" customHeight="1" x14ac:dyDescent="0.2">
      <c r="A202" s="83" t="s">
        <v>167</v>
      </c>
      <c r="B202" s="83">
        <v>20</v>
      </c>
      <c r="C202" s="84">
        <v>1047.73000359</v>
      </c>
      <c r="D202" s="84">
        <v>1015.13935487</v>
      </c>
      <c r="E202" s="84">
        <v>153.50979484000001</v>
      </c>
      <c r="F202" s="84">
        <v>153.50979484000001</v>
      </c>
    </row>
    <row r="203" spans="1:6" ht="12.75" customHeight="1" x14ac:dyDescent="0.2">
      <c r="A203" s="83" t="s">
        <v>167</v>
      </c>
      <c r="B203" s="83">
        <v>21</v>
      </c>
      <c r="C203" s="84">
        <v>1050.2338692000001</v>
      </c>
      <c r="D203" s="84">
        <v>1009.45334168</v>
      </c>
      <c r="E203" s="84">
        <v>152.64995357000001</v>
      </c>
      <c r="F203" s="84">
        <v>152.64995357000001</v>
      </c>
    </row>
    <row r="204" spans="1:6" ht="12.75" customHeight="1" x14ac:dyDescent="0.2">
      <c r="A204" s="83" t="s">
        <v>167</v>
      </c>
      <c r="B204" s="83">
        <v>22</v>
      </c>
      <c r="C204" s="84">
        <v>1029.3092909</v>
      </c>
      <c r="D204" s="84">
        <v>996.14857960999996</v>
      </c>
      <c r="E204" s="84">
        <v>150.63800191999999</v>
      </c>
      <c r="F204" s="84">
        <v>150.63800191999999</v>
      </c>
    </row>
    <row r="205" spans="1:6" ht="12.75" customHeight="1" x14ac:dyDescent="0.2">
      <c r="A205" s="83" t="s">
        <v>167</v>
      </c>
      <c r="B205" s="83">
        <v>23</v>
      </c>
      <c r="C205" s="84">
        <v>990.55498204000003</v>
      </c>
      <c r="D205" s="84">
        <v>953.25775448000002</v>
      </c>
      <c r="E205" s="84">
        <v>144.15203353000001</v>
      </c>
      <c r="F205" s="84">
        <v>144.15203353000001</v>
      </c>
    </row>
    <row r="206" spans="1:6" ht="12.75" customHeight="1" x14ac:dyDescent="0.2">
      <c r="A206" s="83" t="s">
        <v>167</v>
      </c>
      <c r="B206" s="83">
        <v>24</v>
      </c>
      <c r="C206" s="84">
        <v>982.60325520000004</v>
      </c>
      <c r="D206" s="84">
        <v>941.66414305000001</v>
      </c>
      <c r="E206" s="84">
        <v>142.39884280000001</v>
      </c>
      <c r="F206" s="84">
        <v>142.39884280000001</v>
      </c>
    </row>
    <row r="207" spans="1:6" ht="12.75" customHeight="1" x14ac:dyDescent="0.2">
      <c r="A207" s="83" t="s">
        <v>168</v>
      </c>
      <c r="B207" s="83">
        <v>1</v>
      </c>
      <c r="C207" s="84">
        <v>943.50690924000003</v>
      </c>
      <c r="D207" s="84">
        <v>911.20556338999995</v>
      </c>
      <c r="E207" s="84">
        <v>137.79288373</v>
      </c>
      <c r="F207" s="84">
        <v>137.79288373</v>
      </c>
    </row>
    <row r="208" spans="1:6" ht="12.75" customHeight="1" x14ac:dyDescent="0.2">
      <c r="A208" s="83" t="s">
        <v>168</v>
      </c>
      <c r="B208" s="83">
        <v>2</v>
      </c>
      <c r="C208" s="84">
        <v>987.84605039999997</v>
      </c>
      <c r="D208" s="84">
        <v>947.73420396999995</v>
      </c>
      <c r="E208" s="84">
        <v>143.31675992999999</v>
      </c>
      <c r="F208" s="84">
        <v>143.31675992999999</v>
      </c>
    </row>
    <row r="209" spans="1:6" ht="12.75" customHeight="1" x14ac:dyDescent="0.2">
      <c r="A209" s="83" t="s">
        <v>168</v>
      </c>
      <c r="B209" s="83">
        <v>3</v>
      </c>
      <c r="C209" s="84">
        <v>1001.49369964</v>
      </c>
      <c r="D209" s="84">
        <v>964.13322262999998</v>
      </c>
      <c r="E209" s="84">
        <v>145.79662633999999</v>
      </c>
      <c r="F209" s="84">
        <v>145.79662633999999</v>
      </c>
    </row>
    <row r="210" spans="1:6" ht="12.75" customHeight="1" x14ac:dyDescent="0.2">
      <c r="A210" s="83" t="s">
        <v>168</v>
      </c>
      <c r="B210" s="83">
        <v>4</v>
      </c>
      <c r="C210" s="84">
        <v>1012.79460288</v>
      </c>
      <c r="D210" s="84">
        <v>972.63140663000001</v>
      </c>
      <c r="E210" s="84">
        <v>147.08172526000001</v>
      </c>
      <c r="F210" s="84">
        <v>147.08172526000001</v>
      </c>
    </row>
    <row r="211" spans="1:6" ht="12.75" customHeight="1" x14ac:dyDescent="0.2">
      <c r="A211" s="83" t="s">
        <v>168</v>
      </c>
      <c r="B211" s="83">
        <v>5</v>
      </c>
      <c r="C211" s="84">
        <v>1012.65034938</v>
      </c>
      <c r="D211" s="84">
        <v>975.89169541000001</v>
      </c>
      <c r="E211" s="84">
        <v>147.57474748000001</v>
      </c>
      <c r="F211" s="84">
        <v>147.57474748000001</v>
      </c>
    </row>
    <row r="212" spans="1:6" ht="12.75" customHeight="1" x14ac:dyDescent="0.2">
      <c r="A212" s="83" t="s">
        <v>168</v>
      </c>
      <c r="B212" s="83">
        <v>6</v>
      </c>
      <c r="C212" s="84">
        <v>1004.88594807</v>
      </c>
      <c r="D212" s="84">
        <v>967.40217501999996</v>
      </c>
      <c r="E212" s="84">
        <v>146.29095867999999</v>
      </c>
      <c r="F212" s="84">
        <v>146.29095867999999</v>
      </c>
    </row>
    <row r="213" spans="1:6" ht="12.75" customHeight="1" x14ac:dyDescent="0.2">
      <c r="A213" s="83" t="s">
        <v>168</v>
      </c>
      <c r="B213" s="83">
        <v>7</v>
      </c>
      <c r="C213" s="84">
        <v>984.53429826000001</v>
      </c>
      <c r="D213" s="84">
        <v>948.89577472999997</v>
      </c>
      <c r="E213" s="84">
        <v>143.49241314</v>
      </c>
      <c r="F213" s="84">
        <v>143.49241314</v>
      </c>
    </row>
    <row r="214" spans="1:6" ht="12.75" customHeight="1" x14ac:dyDescent="0.2">
      <c r="A214" s="83" t="s">
        <v>168</v>
      </c>
      <c r="B214" s="83">
        <v>8</v>
      </c>
      <c r="C214" s="84">
        <v>948.61663455999997</v>
      </c>
      <c r="D214" s="84">
        <v>905.00937886999998</v>
      </c>
      <c r="E214" s="84">
        <v>136.85589413</v>
      </c>
      <c r="F214" s="84">
        <v>136.85589413</v>
      </c>
    </row>
    <row r="215" spans="1:6" ht="12.75" customHeight="1" x14ac:dyDescent="0.2">
      <c r="A215" s="83" t="s">
        <v>168</v>
      </c>
      <c r="B215" s="83">
        <v>9</v>
      </c>
      <c r="C215" s="84">
        <v>890.93812691000005</v>
      </c>
      <c r="D215" s="84">
        <v>858.76551276999999</v>
      </c>
      <c r="E215" s="84">
        <v>129.8628775</v>
      </c>
      <c r="F215" s="84">
        <v>129.8628775</v>
      </c>
    </row>
    <row r="216" spans="1:6" ht="12.75" customHeight="1" x14ac:dyDescent="0.2">
      <c r="A216" s="83" t="s">
        <v>168</v>
      </c>
      <c r="B216" s="83">
        <v>10</v>
      </c>
      <c r="C216" s="84">
        <v>872.62970316999997</v>
      </c>
      <c r="D216" s="84">
        <v>841.14002319999997</v>
      </c>
      <c r="E216" s="84">
        <v>127.19754364000001</v>
      </c>
      <c r="F216" s="84">
        <v>127.19754364000001</v>
      </c>
    </row>
    <row r="217" spans="1:6" ht="12.75" customHeight="1" x14ac:dyDescent="0.2">
      <c r="A217" s="83" t="s">
        <v>168</v>
      </c>
      <c r="B217" s="83">
        <v>11</v>
      </c>
      <c r="C217" s="84">
        <v>928.05876051999996</v>
      </c>
      <c r="D217" s="84">
        <v>896.17845880000004</v>
      </c>
      <c r="E217" s="84">
        <v>135.52047873000001</v>
      </c>
      <c r="F217" s="84">
        <v>135.52047873000001</v>
      </c>
    </row>
    <row r="218" spans="1:6" ht="12.75" customHeight="1" x14ac:dyDescent="0.2">
      <c r="A218" s="83" t="s">
        <v>168</v>
      </c>
      <c r="B218" s="83">
        <v>12</v>
      </c>
      <c r="C218" s="84">
        <v>897.03194649</v>
      </c>
      <c r="D218" s="84">
        <v>863.82003207000002</v>
      </c>
      <c r="E218" s="84">
        <v>130.62722400000001</v>
      </c>
      <c r="F218" s="84">
        <v>130.62722400000001</v>
      </c>
    </row>
    <row r="219" spans="1:6" ht="12.75" customHeight="1" x14ac:dyDescent="0.2">
      <c r="A219" s="83" t="s">
        <v>168</v>
      </c>
      <c r="B219" s="83">
        <v>13</v>
      </c>
      <c r="C219" s="84">
        <v>883.64028413999995</v>
      </c>
      <c r="D219" s="84">
        <v>848.27108558999998</v>
      </c>
      <c r="E219" s="84">
        <v>128.27590585999999</v>
      </c>
      <c r="F219" s="84">
        <v>128.27590585999999</v>
      </c>
    </row>
    <row r="220" spans="1:6" ht="12.75" customHeight="1" x14ac:dyDescent="0.2">
      <c r="A220" s="83" t="s">
        <v>168</v>
      </c>
      <c r="B220" s="83">
        <v>14</v>
      </c>
      <c r="C220" s="84">
        <v>889.94058403999998</v>
      </c>
      <c r="D220" s="84">
        <v>855.86506689999999</v>
      </c>
      <c r="E220" s="84">
        <v>129.42427086999999</v>
      </c>
      <c r="F220" s="84">
        <v>129.42427086999999</v>
      </c>
    </row>
    <row r="221" spans="1:6" ht="12.75" customHeight="1" x14ac:dyDescent="0.2">
      <c r="A221" s="83" t="s">
        <v>168</v>
      </c>
      <c r="B221" s="83">
        <v>15</v>
      </c>
      <c r="C221" s="84">
        <v>896.48531078999997</v>
      </c>
      <c r="D221" s="84">
        <v>863.54522704999999</v>
      </c>
      <c r="E221" s="84">
        <v>130.58566787999999</v>
      </c>
      <c r="F221" s="84">
        <v>130.58566787999999</v>
      </c>
    </row>
    <row r="222" spans="1:6" ht="12.75" customHeight="1" x14ac:dyDescent="0.2">
      <c r="A222" s="83" t="s">
        <v>168</v>
      </c>
      <c r="B222" s="83">
        <v>16</v>
      </c>
      <c r="C222" s="84">
        <v>896.79356565000001</v>
      </c>
      <c r="D222" s="84">
        <v>866.65928602999998</v>
      </c>
      <c r="E222" s="84">
        <v>131.05657717</v>
      </c>
      <c r="F222" s="84">
        <v>131.05657717</v>
      </c>
    </row>
    <row r="223" spans="1:6" ht="12.75" customHeight="1" x14ac:dyDescent="0.2">
      <c r="A223" s="83" t="s">
        <v>168</v>
      </c>
      <c r="B223" s="83">
        <v>17</v>
      </c>
      <c r="C223" s="84">
        <v>900.59506686999998</v>
      </c>
      <c r="D223" s="84">
        <v>866.79114767999999</v>
      </c>
      <c r="E223" s="84">
        <v>131.07651734000001</v>
      </c>
      <c r="F223" s="84">
        <v>131.07651734000001</v>
      </c>
    </row>
    <row r="224" spans="1:6" ht="12.75" customHeight="1" x14ac:dyDescent="0.2">
      <c r="A224" s="83" t="s">
        <v>168</v>
      </c>
      <c r="B224" s="83">
        <v>18</v>
      </c>
      <c r="C224" s="84">
        <v>919.12336546999995</v>
      </c>
      <c r="D224" s="84">
        <v>887.51989416000004</v>
      </c>
      <c r="E224" s="84">
        <v>134.21112699</v>
      </c>
      <c r="F224" s="84">
        <v>134.21112699</v>
      </c>
    </row>
    <row r="225" spans="1:6" ht="12.75" customHeight="1" x14ac:dyDescent="0.2">
      <c r="A225" s="83" t="s">
        <v>168</v>
      </c>
      <c r="B225" s="83">
        <v>19</v>
      </c>
      <c r="C225" s="84">
        <v>1027.2518175600001</v>
      </c>
      <c r="D225" s="84">
        <v>994.34087795000005</v>
      </c>
      <c r="E225" s="84">
        <v>150.36464053</v>
      </c>
      <c r="F225" s="84">
        <v>150.36464053</v>
      </c>
    </row>
    <row r="226" spans="1:6" ht="12.75" customHeight="1" x14ac:dyDescent="0.2">
      <c r="A226" s="83" t="s">
        <v>168</v>
      </c>
      <c r="B226" s="83">
        <v>20</v>
      </c>
      <c r="C226" s="84">
        <v>1051.6834997999999</v>
      </c>
      <c r="D226" s="84">
        <v>1018.22060465</v>
      </c>
      <c r="E226" s="84">
        <v>153.97574270999999</v>
      </c>
      <c r="F226" s="84">
        <v>153.97574270999999</v>
      </c>
    </row>
    <row r="227" spans="1:6" ht="12.75" customHeight="1" x14ac:dyDescent="0.2">
      <c r="A227" s="83" t="s">
        <v>168</v>
      </c>
      <c r="B227" s="83">
        <v>21</v>
      </c>
      <c r="C227" s="84">
        <v>1047.22532946</v>
      </c>
      <c r="D227" s="84">
        <v>1016.17661635</v>
      </c>
      <c r="E227" s="84">
        <v>153.66664996</v>
      </c>
      <c r="F227" s="84">
        <v>153.66664996</v>
      </c>
    </row>
    <row r="228" spans="1:6" ht="12.75" customHeight="1" x14ac:dyDescent="0.2">
      <c r="A228" s="83" t="s">
        <v>168</v>
      </c>
      <c r="B228" s="83">
        <v>22</v>
      </c>
      <c r="C228" s="84">
        <v>1043.09655595</v>
      </c>
      <c r="D228" s="84">
        <v>1011.41515981</v>
      </c>
      <c r="E228" s="84">
        <v>152.94662052000001</v>
      </c>
      <c r="F228" s="84">
        <v>152.94662052000001</v>
      </c>
    </row>
    <row r="229" spans="1:6" ht="12.75" customHeight="1" x14ac:dyDescent="0.2">
      <c r="A229" s="83" t="s">
        <v>168</v>
      </c>
      <c r="B229" s="83">
        <v>23</v>
      </c>
      <c r="C229" s="84">
        <v>1014.48640904</v>
      </c>
      <c r="D229" s="84">
        <v>981.29385184</v>
      </c>
      <c r="E229" s="84">
        <v>148.39166381999999</v>
      </c>
      <c r="F229" s="84">
        <v>148.39166381999999</v>
      </c>
    </row>
    <row r="230" spans="1:6" ht="12.75" customHeight="1" x14ac:dyDescent="0.2">
      <c r="A230" s="83" t="s">
        <v>168</v>
      </c>
      <c r="B230" s="83">
        <v>24</v>
      </c>
      <c r="C230" s="84">
        <v>994.97112953999999</v>
      </c>
      <c r="D230" s="84">
        <v>961.30181844000003</v>
      </c>
      <c r="E230" s="84">
        <v>145.36846023000001</v>
      </c>
      <c r="F230" s="84">
        <v>145.36846023000001</v>
      </c>
    </row>
    <row r="231" spans="1:6" ht="12.75" customHeight="1" x14ac:dyDescent="0.2">
      <c r="A231" s="83" t="s">
        <v>169</v>
      </c>
      <c r="B231" s="83">
        <v>1</v>
      </c>
      <c r="C231" s="84">
        <v>922.88667805</v>
      </c>
      <c r="D231" s="84">
        <v>892.16076112999997</v>
      </c>
      <c r="E231" s="84">
        <v>134.91292082000001</v>
      </c>
      <c r="F231" s="84">
        <v>134.91292082000001</v>
      </c>
    </row>
    <row r="232" spans="1:6" ht="12.75" customHeight="1" x14ac:dyDescent="0.2">
      <c r="A232" s="83" t="s">
        <v>169</v>
      </c>
      <c r="B232" s="83">
        <v>2</v>
      </c>
      <c r="C232" s="84">
        <v>946.08455801000002</v>
      </c>
      <c r="D232" s="84">
        <v>908.49947224000005</v>
      </c>
      <c r="E232" s="84">
        <v>137.3836675</v>
      </c>
      <c r="F232" s="84">
        <v>137.3836675</v>
      </c>
    </row>
    <row r="233" spans="1:6" ht="12.75" customHeight="1" x14ac:dyDescent="0.2">
      <c r="A233" s="83" t="s">
        <v>169</v>
      </c>
      <c r="B233" s="83">
        <v>3</v>
      </c>
      <c r="C233" s="84">
        <v>954.09238156000004</v>
      </c>
      <c r="D233" s="84">
        <v>916.18882041999996</v>
      </c>
      <c r="E233" s="84">
        <v>138.54645393000001</v>
      </c>
      <c r="F233" s="84">
        <v>138.54645393000001</v>
      </c>
    </row>
    <row r="234" spans="1:6" ht="12.75" customHeight="1" x14ac:dyDescent="0.2">
      <c r="A234" s="83" t="s">
        <v>169</v>
      </c>
      <c r="B234" s="83">
        <v>4</v>
      </c>
      <c r="C234" s="84">
        <v>959.82732329999999</v>
      </c>
      <c r="D234" s="84">
        <v>920.29304907000005</v>
      </c>
      <c r="E234" s="84">
        <v>139.16709709</v>
      </c>
      <c r="F234" s="84">
        <v>139.16709709</v>
      </c>
    </row>
    <row r="235" spans="1:6" ht="12.75" customHeight="1" x14ac:dyDescent="0.2">
      <c r="A235" s="83" t="s">
        <v>169</v>
      </c>
      <c r="B235" s="83">
        <v>5</v>
      </c>
      <c r="C235" s="84">
        <v>953.64998208999998</v>
      </c>
      <c r="D235" s="84">
        <v>918.26009504000001</v>
      </c>
      <c r="E235" s="84">
        <v>138.85967294</v>
      </c>
      <c r="F235" s="84">
        <v>138.85967294</v>
      </c>
    </row>
    <row r="236" spans="1:6" ht="12.75" customHeight="1" x14ac:dyDescent="0.2">
      <c r="A236" s="83" t="s">
        <v>169</v>
      </c>
      <c r="B236" s="83">
        <v>6</v>
      </c>
      <c r="C236" s="84">
        <v>956.32808473</v>
      </c>
      <c r="D236" s="84">
        <v>918.24012574000005</v>
      </c>
      <c r="E236" s="84">
        <v>138.85665316999999</v>
      </c>
      <c r="F236" s="84">
        <v>138.85665316999999</v>
      </c>
    </row>
    <row r="237" spans="1:6" ht="12.75" customHeight="1" x14ac:dyDescent="0.2">
      <c r="A237" s="83" t="s">
        <v>169</v>
      </c>
      <c r="B237" s="83">
        <v>7</v>
      </c>
      <c r="C237" s="84">
        <v>941.72243155000001</v>
      </c>
      <c r="D237" s="84">
        <v>907.53280327000004</v>
      </c>
      <c r="E237" s="84">
        <v>137.23748742000001</v>
      </c>
      <c r="F237" s="84">
        <v>137.23748742000001</v>
      </c>
    </row>
    <row r="238" spans="1:6" ht="12.75" customHeight="1" x14ac:dyDescent="0.2">
      <c r="A238" s="83" t="s">
        <v>169</v>
      </c>
      <c r="B238" s="83">
        <v>8</v>
      </c>
      <c r="C238" s="84">
        <v>928.58117256000003</v>
      </c>
      <c r="D238" s="84">
        <v>887.38527556999998</v>
      </c>
      <c r="E238" s="84">
        <v>134.19076991</v>
      </c>
      <c r="F238" s="84">
        <v>134.19076991</v>
      </c>
    </row>
    <row r="239" spans="1:6" ht="12.75" customHeight="1" x14ac:dyDescent="0.2">
      <c r="A239" s="83" t="s">
        <v>169</v>
      </c>
      <c r="B239" s="83">
        <v>9</v>
      </c>
      <c r="C239" s="84">
        <v>915.17341216</v>
      </c>
      <c r="D239" s="84">
        <v>883.07422816999997</v>
      </c>
      <c r="E239" s="84">
        <v>133.53885154</v>
      </c>
      <c r="F239" s="84">
        <v>133.53885154</v>
      </c>
    </row>
    <row r="240" spans="1:6" ht="12.75" customHeight="1" x14ac:dyDescent="0.2">
      <c r="A240" s="83" t="s">
        <v>169</v>
      </c>
      <c r="B240" s="83">
        <v>10</v>
      </c>
      <c r="C240" s="84">
        <v>853.43244526000001</v>
      </c>
      <c r="D240" s="84">
        <v>821.94642211999997</v>
      </c>
      <c r="E240" s="84">
        <v>124.29507932</v>
      </c>
      <c r="F240" s="84">
        <v>124.29507932</v>
      </c>
    </row>
    <row r="241" spans="1:6" ht="12.75" customHeight="1" x14ac:dyDescent="0.2">
      <c r="A241" s="83" t="s">
        <v>169</v>
      </c>
      <c r="B241" s="83">
        <v>11</v>
      </c>
      <c r="C241" s="84">
        <v>860.41882323000004</v>
      </c>
      <c r="D241" s="84">
        <v>831.78797765000002</v>
      </c>
      <c r="E241" s="84">
        <v>125.78332343</v>
      </c>
      <c r="F241" s="84">
        <v>125.78332343</v>
      </c>
    </row>
    <row r="242" spans="1:6" ht="12.75" customHeight="1" x14ac:dyDescent="0.2">
      <c r="A242" s="83" t="s">
        <v>169</v>
      </c>
      <c r="B242" s="83">
        <v>12</v>
      </c>
      <c r="C242" s="84">
        <v>868.23783407999997</v>
      </c>
      <c r="D242" s="84">
        <v>834.62908465999999</v>
      </c>
      <c r="E242" s="84">
        <v>126.21295680999999</v>
      </c>
      <c r="F242" s="84">
        <v>126.21295680999999</v>
      </c>
    </row>
    <row r="243" spans="1:6" ht="12.75" customHeight="1" x14ac:dyDescent="0.2">
      <c r="A243" s="83" t="s">
        <v>169</v>
      </c>
      <c r="B243" s="83">
        <v>13</v>
      </c>
      <c r="C243" s="84">
        <v>844.8480902</v>
      </c>
      <c r="D243" s="84">
        <v>809.83061999999995</v>
      </c>
      <c r="E243" s="84">
        <v>122.46292269</v>
      </c>
      <c r="F243" s="84">
        <v>122.46292269</v>
      </c>
    </row>
    <row r="244" spans="1:6" ht="12.75" customHeight="1" x14ac:dyDescent="0.2">
      <c r="A244" s="83" t="s">
        <v>169</v>
      </c>
      <c r="B244" s="83">
        <v>14</v>
      </c>
      <c r="C244" s="84">
        <v>862.17964305999999</v>
      </c>
      <c r="D244" s="84">
        <v>829.23364925999999</v>
      </c>
      <c r="E244" s="84">
        <v>125.39705683</v>
      </c>
      <c r="F244" s="84">
        <v>125.39705683</v>
      </c>
    </row>
    <row r="245" spans="1:6" ht="12.75" customHeight="1" x14ac:dyDescent="0.2">
      <c r="A245" s="83" t="s">
        <v>169</v>
      </c>
      <c r="B245" s="83">
        <v>15</v>
      </c>
      <c r="C245" s="84">
        <v>853.22721672</v>
      </c>
      <c r="D245" s="84">
        <v>823.93645231000005</v>
      </c>
      <c r="E245" s="84">
        <v>124.59601250999999</v>
      </c>
      <c r="F245" s="84">
        <v>124.59601250999999</v>
      </c>
    </row>
    <row r="246" spans="1:6" ht="12.75" customHeight="1" x14ac:dyDescent="0.2">
      <c r="A246" s="83" t="s">
        <v>169</v>
      </c>
      <c r="B246" s="83">
        <v>16</v>
      </c>
      <c r="C246" s="84">
        <v>856.82735035999997</v>
      </c>
      <c r="D246" s="84">
        <v>822.57019881999997</v>
      </c>
      <c r="E246" s="84">
        <v>124.38940709000001</v>
      </c>
      <c r="F246" s="84">
        <v>124.38940709000001</v>
      </c>
    </row>
    <row r="247" spans="1:6" ht="12.75" customHeight="1" x14ac:dyDescent="0.2">
      <c r="A247" s="83" t="s">
        <v>169</v>
      </c>
      <c r="B247" s="83">
        <v>17</v>
      </c>
      <c r="C247" s="84">
        <v>885.50564055999996</v>
      </c>
      <c r="D247" s="84">
        <v>849.24313043999996</v>
      </c>
      <c r="E247" s="84">
        <v>128.42289889</v>
      </c>
      <c r="F247" s="84">
        <v>128.42289889</v>
      </c>
    </row>
    <row r="248" spans="1:6" ht="12.75" customHeight="1" x14ac:dyDescent="0.2">
      <c r="A248" s="83" t="s">
        <v>169</v>
      </c>
      <c r="B248" s="83">
        <v>18</v>
      </c>
      <c r="C248" s="84">
        <v>912.89624895999998</v>
      </c>
      <c r="D248" s="84">
        <v>878.62651872000004</v>
      </c>
      <c r="E248" s="84">
        <v>132.86626706999999</v>
      </c>
      <c r="F248" s="84">
        <v>132.86626706999999</v>
      </c>
    </row>
    <row r="249" spans="1:6" ht="12.75" customHeight="1" x14ac:dyDescent="0.2">
      <c r="A249" s="83" t="s">
        <v>169</v>
      </c>
      <c r="B249" s="83">
        <v>19</v>
      </c>
      <c r="C249" s="84">
        <v>979.22269218999998</v>
      </c>
      <c r="D249" s="84">
        <v>947.98438944999998</v>
      </c>
      <c r="E249" s="84">
        <v>143.35459308</v>
      </c>
      <c r="F249" s="84">
        <v>143.35459308</v>
      </c>
    </row>
    <row r="250" spans="1:6" ht="12.75" customHeight="1" x14ac:dyDescent="0.2">
      <c r="A250" s="83" t="s">
        <v>169</v>
      </c>
      <c r="B250" s="83">
        <v>20</v>
      </c>
      <c r="C250" s="84">
        <v>1013.3687133</v>
      </c>
      <c r="D250" s="84">
        <v>980.48300986000004</v>
      </c>
      <c r="E250" s="84">
        <v>148.26904795999999</v>
      </c>
      <c r="F250" s="84">
        <v>148.26904795999999</v>
      </c>
    </row>
    <row r="251" spans="1:6" ht="12.75" customHeight="1" x14ac:dyDescent="0.2">
      <c r="A251" s="83" t="s">
        <v>169</v>
      </c>
      <c r="B251" s="83">
        <v>21</v>
      </c>
      <c r="C251" s="84">
        <v>1000.9497531</v>
      </c>
      <c r="D251" s="84">
        <v>970.02055925000002</v>
      </c>
      <c r="E251" s="84">
        <v>146.68691183000001</v>
      </c>
      <c r="F251" s="84">
        <v>146.68691183000001</v>
      </c>
    </row>
    <row r="252" spans="1:6" ht="12.75" customHeight="1" x14ac:dyDescent="0.2">
      <c r="A252" s="83" t="s">
        <v>169</v>
      </c>
      <c r="B252" s="83">
        <v>22</v>
      </c>
      <c r="C252" s="84">
        <v>984.43893533999994</v>
      </c>
      <c r="D252" s="84">
        <v>952.93323481000004</v>
      </c>
      <c r="E252" s="84">
        <v>144.10295952999999</v>
      </c>
      <c r="F252" s="84">
        <v>144.10295952999999</v>
      </c>
    </row>
    <row r="253" spans="1:6" ht="12.75" customHeight="1" x14ac:dyDescent="0.2">
      <c r="A253" s="83" t="s">
        <v>169</v>
      </c>
      <c r="B253" s="83">
        <v>23</v>
      </c>
      <c r="C253" s="84">
        <v>852.31907905000003</v>
      </c>
      <c r="D253" s="84">
        <v>821.66073196000002</v>
      </c>
      <c r="E253" s="84">
        <v>124.25187713</v>
      </c>
      <c r="F253" s="84">
        <v>124.25187713</v>
      </c>
    </row>
    <row r="254" spans="1:6" ht="12.75" customHeight="1" x14ac:dyDescent="0.2">
      <c r="A254" s="83" t="s">
        <v>169</v>
      </c>
      <c r="B254" s="83">
        <v>24</v>
      </c>
      <c r="C254" s="84">
        <v>755.18680285000005</v>
      </c>
      <c r="D254" s="84">
        <v>722.64965642000004</v>
      </c>
      <c r="E254" s="84">
        <v>109.27938116999999</v>
      </c>
      <c r="F254" s="84">
        <v>109.27938116999999</v>
      </c>
    </row>
    <row r="255" spans="1:6" ht="12.75" customHeight="1" x14ac:dyDescent="0.2">
      <c r="A255" s="83" t="s">
        <v>170</v>
      </c>
      <c r="B255" s="83">
        <v>1</v>
      </c>
      <c r="C255" s="84">
        <v>757.01872519999995</v>
      </c>
      <c r="D255" s="84">
        <v>724.59371710000005</v>
      </c>
      <c r="E255" s="84">
        <v>109.57336282999999</v>
      </c>
      <c r="F255" s="84">
        <v>109.57336282999999</v>
      </c>
    </row>
    <row r="256" spans="1:6" ht="12.75" customHeight="1" x14ac:dyDescent="0.2">
      <c r="A256" s="83" t="s">
        <v>170</v>
      </c>
      <c r="B256" s="83">
        <v>2</v>
      </c>
      <c r="C256" s="84">
        <v>817.57903720000002</v>
      </c>
      <c r="D256" s="84">
        <v>781.58175702000005</v>
      </c>
      <c r="E256" s="84">
        <v>118.19111789999999</v>
      </c>
      <c r="F256" s="84">
        <v>118.19111789999999</v>
      </c>
    </row>
    <row r="257" spans="1:6" ht="12.75" customHeight="1" x14ac:dyDescent="0.2">
      <c r="A257" s="83" t="s">
        <v>170</v>
      </c>
      <c r="B257" s="83">
        <v>3</v>
      </c>
      <c r="C257" s="84">
        <v>906.37508451999997</v>
      </c>
      <c r="D257" s="84">
        <v>870.50548087000004</v>
      </c>
      <c r="E257" s="84">
        <v>131.63820035000001</v>
      </c>
      <c r="F257" s="84">
        <v>131.63820035000001</v>
      </c>
    </row>
    <row r="258" spans="1:6" ht="12.75" customHeight="1" x14ac:dyDescent="0.2">
      <c r="A258" s="83" t="s">
        <v>170</v>
      </c>
      <c r="B258" s="83">
        <v>4</v>
      </c>
      <c r="C258" s="84">
        <v>906.6178999</v>
      </c>
      <c r="D258" s="84">
        <v>870.17172929000003</v>
      </c>
      <c r="E258" s="84">
        <v>131.5877303</v>
      </c>
      <c r="F258" s="84">
        <v>131.5877303</v>
      </c>
    </row>
    <row r="259" spans="1:6" ht="12.75" customHeight="1" x14ac:dyDescent="0.2">
      <c r="A259" s="83" t="s">
        <v>170</v>
      </c>
      <c r="B259" s="83">
        <v>5</v>
      </c>
      <c r="C259" s="84">
        <v>898.42966129000001</v>
      </c>
      <c r="D259" s="84">
        <v>864.84761761000004</v>
      </c>
      <c r="E259" s="84">
        <v>130.78261592000001</v>
      </c>
      <c r="F259" s="84">
        <v>130.78261592000001</v>
      </c>
    </row>
    <row r="260" spans="1:6" ht="12.75" customHeight="1" x14ac:dyDescent="0.2">
      <c r="A260" s="83" t="s">
        <v>170</v>
      </c>
      <c r="B260" s="83">
        <v>6</v>
      </c>
      <c r="C260" s="84">
        <v>901.12597949999997</v>
      </c>
      <c r="D260" s="84">
        <v>865.42550585000004</v>
      </c>
      <c r="E260" s="84">
        <v>130.87000441999999</v>
      </c>
      <c r="F260" s="84">
        <v>130.87000441999999</v>
      </c>
    </row>
    <row r="261" spans="1:6" ht="12.75" customHeight="1" x14ac:dyDescent="0.2">
      <c r="A261" s="83" t="s">
        <v>170</v>
      </c>
      <c r="B261" s="83">
        <v>7</v>
      </c>
      <c r="C261" s="84">
        <v>840.36982405000003</v>
      </c>
      <c r="D261" s="84">
        <v>809.83314509000002</v>
      </c>
      <c r="E261" s="84">
        <v>122.46330453</v>
      </c>
      <c r="F261" s="84">
        <v>122.46330453</v>
      </c>
    </row>
    <row r="262" spans="1:6" ht="12.75" customHeight="1" x14ac:dyDescent="0.2">
      <c r="A262" s="83" t="s">
        <v>170</v>
      </c>
      <c r="B262" s="83">
        <v>8</v>
      </c>
      <c r="C262" s="84">
        <v>774.93224530999998</v>
      </c>
      <c r="D262" s="84">
        <v>737.12372975000005</v>
      </c>
      <c r="E262" s="84">
        <v>111.46815655</v>
      </c>
      <c r="F262" s="84">
        <v>111.46815655</v>
      </c>
    </row>
    <row r="263" spans="1:6" ht="12.75" customHeight="1" x14ac:dyDescent="0.2">
      <c r="A263" s="83" t="s">
        <v>170</v>
      </c>
      <c r="B263" s="83">
        <v>9</v>
      </c>
      <c r="C263" s="84">
        <v>749.51808314000004</v>
      </c>
      <c r="D263" s="84">
        <v>718.8037329</v>
      </c>
      <c r="E263" s="84">
        <v>108.69779902000001</v>
      </c>
      <c r="F263" s="84">
        <v>108.69779902000001</v>
      </c>
    </row>
    <row r="264" spans="1:6" ht="12.75" customHeight="1" x14ac:dyDescent="0.2">
      <c r="A264" s="83" t="s">
        <v>170</v>
      </c>
      <c r="B264" s="83">
        <v>10</v>
      </c>
      <c r="C264" s="84">
        <v>743.69682868999996</v>
      </c>
      <c r="D264" s="84">
        <v>712.73914100000002</v>
      </c>
      <c r="E264" s="84">
        <v>107.78070891</v>
      </c>
      <c r="F264" s="84">
        <v>107.78070891</v>
      </c>
    </row>
    <row r="265" spans="1:6" ht="12.75" customHeight="1" x14ac:dyDescent="0.2">
      <c r="A265" s="83" t="s">
        <v>170</v>
      </c>
      <c r="B265" s="83">
        <v>11</v>
      </c>
      <c r="C265" s="84">
        <v>731.05504328999996</v>
      </c>
      <c r="D265" s="84">
        <v>703.24442433000002</v>
      </c>
      <c r="E265" s="84">
        <v>106.34491391</v>
      </c>
      <c r="F265" s="84">
        <v>106.34491391</v>
      </c>
    </row>
    <row r="266" spans="1:6" ht="12.75" customHeight="1" x14ac:dyDescent="0.2">
      <c r="A266" s="83" t="s">
        <v>170</v>
      </c>
      <c r="B266" s="83">
        <v>12</v>
      </c>
      <c r="C266" s="84">
        <v>778.78441428999997</v>
      </c>
      <c r="D266" s="84">
        <v>746.57211456000005</v>
      </c>
      <c r="E266" s="84">
        <v>112.89694522000001</v>
      </c>
      <c r="F266" s="84">
        <v>112.89694522000001</v>
      </c>
    </row>
    <row r="267" spans="1:6" ht="12.75" customHeight="1" x14ac:dyDescent="0.2">
      <c r="A267" s="83" t="s">
        <v>170</v>
      </c>
      <c r="B267" s="83">
        <v>13</v>
      </c>
      <c r="C267" s="84">
        <v>857.17298515000004</v>
      </c>
      <c r="D267" s="84">
        <v>823.31440620000001</v>
      </c>
      <c r="E267" s="84">
        <v>124.50194644</v>
      </c>
      <c r="F267" s="84">
        <v>124.50194644</v>
      </c>
    </row>
    <row r="268" spans="1:6" ht="12.75" customHeight="1" x14ac:dyDescent="0.2">
      <c r="A268" s="83" t="s">
        <v>170</v>
      </c>
      <c r="B268" s="83">
        <v>14</v>
      </c>
      <c r="C268" s="84">
        <v>852.89196208999999</v>
      </c>
      <c r="D268" s="84">
        <v>819.83332981000001</v>
      </c>
      <c r="E268" s="84">
        <v>123.97553662</v>
      </c>
      <c r="F268" s="84">
        <v>123.97553662</v>
      </c>
    </row>
    <row r="269" spans="1:6" ht="12.75" customHeight="1" x14ac:dyDescent="0.2">
      <c r="A269" s="83" t="s">
        <v>170</v>
      </c>
      <c r="B269" s="83">
        <v>15</v>
      </c>
      <c r="C269" s="84">
        <v>817.18659803000003</v>
      </c>
      <c r="D269" s="84">
        <v>784.50019024000005</v>
      </c>
      <c r="E269" s="84">
        <v>118.63244458</v>
      </c>
      <c r="F269" s="84">
        <v>118.63244458</v>
      </c>
    </row>
    <row r="270" spans="1:6" ht="12.75" customHeight="1" x14ac:dyDescent="0.2">
      <c r="A270" s="83" t="s">
        <v>170</v>
      </c>
      <c r="B270" s="83">
        <v>16</v>
      </c>
      <c r="C270" s="84">
        <v>807.28633023999998</v>
      </c>
      <c r="D270" s="84">
        <v>773.85001238999996</v>
      </c>
      <c r="E270" s="84">
        <v>117.02192026</v>
      </c>
      <c r="F270" s="84">
        <v>117.02192026</v>
      </c>
    </row>
    <row r="271" spans="1:6" ht="12.75" customHeight="1" x14ac:dyDescent="0.2">
      <c r="A271" s="83" t="s">
        <v>170</v>
      </c>
      <c r="B271" s="83">
        <v>17</v>
      </c>
      <c r="C271" s="84">
        <v>764.93437515999995</v>
      </c>
      <c r="D271" s="84">
        <v>732.67196798999998</v>
      </c>
      <c r="E271" s="84">
        <v>110.79495928999999</v>
      </c>
      <c r="F271" s="84">
        <v>110.79495928999999</v>
      </c>
    </row>
    <row r="272" spans="1:6" ht="12.75" customHeight="1" x14ac:dyDescent="0.2">
      <c r="A272" s="83" t="s">
        <v>170</v>
      </c>
      <c r="B272" s="83">
        <v>18</v>
      </c>
      <c r="C272" s="84">
        <v>724.32763806000003</v>
      </c>
      <c r="D272" s="84">
        <v>691.83419778999996</v>
      </c>
      <c r="E272" s="84">
        <v>104.61945471999999</v>
      </c>
      <c r="F272" s="84">
        <v>104.61945471999999</v>
      </c>
    </row>
    <row r="273" spans="1:6" ht="12.75" customHeight="1" x14ac:dyDescent="0.2">
      <c r="A273" s="83" t="s">
        <v>170</v>
      </c>
      <c r="B273" s="83">
        <v>19</v>
      </c>
      <c r="C273" s="84">
        <v>768.33974948000002</v>
      </c>
      <c r="D273" s="84">
        <v>741.34115101999998</v>
      </c>
      <c r="E273" s="84">
        <v>112.10591675000001</v>
      </c>
      <c r="F273" s="84">
        <v>112.10591675000001</v>
      </c>
    </row>
    <row r="274" spans="1:6" ht="12.75" customHeight="1" x14ac:dyDescent="0.2">
      <c r="A274" s="83" t="s">
        <v>170</v>
      </c>
      <c r="B274" s="83">
        <v>20</v>
      </c>
      <c r="C274" s="84">
        <v>788.59393316000001</v>
      </c>
      <c r="D274" s="84">
        <v>758.17905910000002</v>
      </c>
      <c r="E274" s="84">
        <v>114.6521522</v>
      </c>
      <c r="F274" s="84">
        <v>114.6521522</v>
      </c>
    </row>
    <row r="275" spans="1:6" ht="12.75" customHeight="1" x14ac:dyDescent="0.2">
      <c r="A275" s="83" t="s">
        <v>170</v>
      </c>
      <c r="B275" s="83">
        <v>21</v>
      </c>
      <c r="C275" s="84">
        <v>802.16236603000004</v>
      </c>
      <c r="D275" s="84">
        <v>766.60056827000005</v>
      </c>
      <c r="E275" s="84">
        <v>115.92565630999999</v>
      </c>
      <c r="F275" s="84">
        <v>115.92565630999999</v>
      </c>
    </row>
    <row r="276" spans="1:6" ht="12.75" customHeight="1" x14ac:dyDescent="0.2">
      <c r="A276" s="83" t="s">
        <v>170</v>
      </c>
      <c r="B276" s="83">
        <v>22</v>
      </c>
      <c r="C276" s="84">
        <v>802.69643793</v>
      </c>
      <c r="D276" s="84">
        <v>771.77652836000004</v>
      </c>
      <c r="E276" s="84">
        <v>116.70836715</v>
      </c>
      <c r="F276" s="84">
        <v>116.70836715</v>
      </c>
    </row>
    <row r="277" spans="1:6" ht="12.75" customHeight="1" x14ac:dyDescent="0.2">
      <c r="A277" s="83" t="s">
        <v>170</v>
      </c>
      <c r="B277" s="83">
        <v>23</v>
      </c>
      <c r="C277" s="84">
        <v>784.96916882000005</v>
      </c>
      <c r="D277" s="84">
        <v>751.34349307000002</v>
      </c>
      <c r="E277" s="84">
        <v>113.61847505999999</v>
      </c>
      <c r="F277" s="84">
        <v>113.61847505999999</v>
      </c>
    </row>
    <row r="278" spans="1:6" ht="12.75" customHeight="1" x14ac:dyDescent="0.2">
      <c r="A278" s="83" t="s">
        <v>170</v>
      </c>
      <c r="B278" s="83">
        <v>24</v>
      </c>
      <c r="C278" s="84">
        <v>764.57410987000003</v>
      </c>
      <c r="D278" s="84">
        <v>729.73365551999996</v>
      </c>
      <c r="E278" s="84">
        <v>110.35062646</v>
      </c>
      <c r="F278" s="84">
        <v>110.35062646</v>
      </c>
    </row>
    <row r="279" spans="1:6" ht="12.75" customHeight="1" x14ac:dyDescent="0.2">
      <c r="A279" s="83" t="s">
        <v>171</v>
      </c>
      <c r="B279" s="83">
        <v>1</v>
      </c>
      <c r="C279" s="84">
        <v>850.55952006999996</v>
      </c>
      <c r="D279" s="84">
        <v>818.32174516999999</v>
      </c>
      <c r="E279" s="84">
        <v>123.74695416</v>
      </c>
      <c r="F279" s="84">
        <v>123.74695416</v>
      </c>
    </row>
    <row r="280" spans="1:6" ht="12.75" customHeight="1" x14ac:dyDescent="0.2">
      <c r="A280" s="83" t="s">
        <v>171</v>
      </c>
      <c r="B280" s="83">
        <v>2</v>
      </c>
      <c r="C280" s="84">
        <v>915.27507528000001</v>
      </c>
      <c r="D280" s="84">
        <v>878.80758323999999</v>
      </c>
      <c r="E280" s="84">
        <v>132.89364771999999</v>
      </c>
      <c r="F280" s="84">
        <v>132.89364771999999</v>
      </c>
    </row>
    <row r="281" spans="1:6" ht="12.75" customHeight="1" x14ac:dyDescent="0.2">
      <c r="A281" s="83" t="s">
        <v>171</v>
      </c>
      <c r="B281" s="83">
        <v>3</v>
      </c>
      <c r="C281" s="84">
        <v>956.97132549000003</v>
      </c>
      <c r="D281" s="84">
        <v>920.49382853999998</v>
      </c>
      <c r="E281" s="84">
        <v>139.19745904000001</v>
      </c>
      <c r="F281" s="84">
        <v>139.19745904000001</v>
      </c>
    </row>
    <row r="282" spans="1:6" ht="12.75" customHeight="1" x14ac:dyDescent="0.2">
      <c r="A282" s="83" t="s">
        <v>171</v>
      </c>
      <c r="B282" s="83">
        <v>4</v>
      </c>
      <c r="C282" s="84">
        <v>972.04012665000005</v>
      </c>
      <c r="D282" s="84">
        <v>935.26284767000004</v>
      </c>
      <c r="E282" s="84">
        <v>141.43083625</v>
      </c>
      <c r="F282" s="84">
        <v>141.43083625</v>
      </c>
    </row>
    <row r="283" spans="1:6" ht="12.75" customHeight="1" x14ac:dyDescent="0.2">
      <c r="A283" s="83" t="s">
        <v>171</v>
      </c>
      <c r="B283" s="83">
        <v>5</v>
      </c>
      <c r="C283" s="84">
        <v>966.55621656999995</v>
      </c>
      <c r="D283" s="84">
        <v>931.89411825000002</v>
      </c>
      <c r="E283" s="84">
        <v>140.92141559000001</v>
      </c>
      <c r="F283" s="84">
        <v>140.92141559000001</v>
      </c>
    </row>
    <row r="284" spans="1:6" ht="12.75" customHeight="1" x14ac:dyDescent="0.2">
      <c r="A284" s="83" t="s">
        <v>171</v>
      </c>
      <c r="B284" s="83">
        <v>6</v>
      </c>
      <c r="C284" s="84">
        <v>909.18642095999996</v>
      </c>
      <c r="D284" s="84">
        <v>872.80723163000005</v>
      </c>
      <c r="E284" s="84">
        <v>131.98627205</v>
      </c>
      <c r="F284" s="84">
        <v>131.98627205</v>
      </c>
    </row>
    <row r="285" spans="1:6" ht="12.75" customHeight="1" x14ac:dyDescent="0.2">
      <c r="A285" s="83" t="s">
        <v>171</v>
      </c>
      <c r="B285" s="83">
        <v>7</v>
      </c>
      <c r="C285" s="84">
        <v>913.48497540000005</v>
      </c>
      <c r="D285" s="84">
        <v>879.98536776000003</v>
      </c>
      <c r="E285" s="84">
        <v>133.07175278</v>
      </c>
      <c r="F285" s="84">
        <v>133.07175278</v>
      </c>
    </row>
    <row r="286" spans="1:6" ht="12.75" customHeight="1" x14ac:dyDescent="0.2">
      <c r="A286" s="83" t="s">
        <v>171</v>
      </c>
      <c r="B286" s="83">
        <v>8</v>
      </c>
      <c r="C286" s="84">
        <v>942.20257529000003</v>
      </c>
      <c r="D286" s="84">
        <v>903.65995309000004</v>
      </c>
      <c r="E286" s="84">
        <v>136.65183340999999</v>
      </c>
      <c r="F286" s="84">
        <v>136.65183340999999</v>
      </c>
    </row>
    <row r="287" spans="1:6" ht="12.75" customHeight="1" x14ac:dyDescent="0.2">
      <c r="A287" s="83" t="s">
        <v>171</v>
      </c>
      <c r="B287" s="83">
        <v>9</v>
      </c>
      <c r="C287" s="84">
        <v>944.21830537999995</v>
      </c>
      <c r="D287" s="84">
        <v>912.53058692000002</v>
      </c>
      <c r="E287" s="84">
        <v>137.99325433999999</v>
      </c>
      <c r="F287" s="84">
        <v>137.99325433999999</v>
      </c>
    </row>
    <row r="288" spans="1:6" ht="12.75" customHeight="1" x14ac:dyDescent="0.2">
      <c r="A288" s="83" t="s">
        <v>171</v>
      </c>
      <c r="B288" s="83">
        <v>10</v>
      </c>
      <c r="C288" s="84">
        <v>947.56184441000005</v>
      </c>
      <c r="D288" s="84">
        <v>916.38295721999998</v>
      </c>
      <c r="E288" s="84">
        <v>138.57581138</v>
      </c>
      <c r="F288" s="84">
        <v>138.57581138</v>
      </c>
    </row>
    <row r="289" spans="1:6" ht="12.75" customHeight="1" x14ac:dyDescent="0.2">
      <c r="A289" s="83" t="s">
        <v>171</v>
      </c>
      <c r="B289" s="83">
        <v>11</v>
      </c>
      <c r="C289" s="84">
        <v>954.05967903999999</v>
      </c>
      <c r="D289" s="84">
        <v>922.67911815000002</v>
      </c>
      <c r="E289" s="84">
        <v>139.52791945000001</v>
      </c>
      <c r="F289" s="84">
        <v>139.52791945000001</v>
      </c>
    </row>
    <row r="290" spans="1:6" ht="12.75" customHeight="1" x14ac:dyDescent="0.2">
      <c r="A290" s="83" t="s">
        <v>171</v>
      </c>
      <c r="B290" s="83">
        <v>12</v>
      </c>
      <c r="C290" s="84">
        <v>924.82384872</v>
      </c>
      <c r="D290" s="84">
        <v>892.96725287000004</v>
      </c>
      <c r="E290" s="84">
        <v>135.03487884</v>
      </c>
      <c r="F290" s="84">
        <v>135.03487884</v>
      </c>
    </row>
    <row r="291" spans="1:6" ht="12.75" customHeight="1" x14ac:dyDescent="0.2">
      <c r="A291" s="83" t="s">
        <v>171</v>
      </c>
      <c r="B291" s="83">
        <v>13</v>
      </c>
      <c r="C291" s="84">
        <v>951.01508858</v>
      </c>
      <c r="D291" s="84">
        <v>916.98341269000002</v>
      </c>
      <c r="E291" s="84">
        <v>138.66661250000001</v>
      </c>
      <c r="F291" s="84">
        <v>138.66661250000001</v>
      </c>
    </row>
    <row r="292" spans="1:6" ht="12.75" customHeight="1" x14ac:dyDescent="0.2">
      <c r="A292" s="83" t="s">
        <v>171</v>
      </c>
      <c r="B292" s="83">
        <v>14</v>
      </c>
      <c r="C292" s="84">
        <v>949.46025133000001</v>
      </c>
      <c r="D292" s="84">
        <v>920.23415487</v>
      </c>
      <c r="E292" s="84">
        <v>139.15819107999999</v>
      </c>
      <c r="F292" s="84">
        <v>139.15819107999999</v>
      </c>
    </row>
    <row r="293" spans="1:6" ht="12.75" customHeight="1" x14ac:dyDescent="0.2">
      <c r="A293" s="83" t="s">
        <v>171</v>
      </c>
      <c r="B293" s="83">
        <v>15</v>
      </c>
      <c r="C293" s="84">
        <v>945.46949873999995</v>
      </c>
      <c r="D293" s="84">
        <v>911.18505287999994</v>
      </c>
      <c r="E293" s="84">
        <v>137.78978212000001</v>
      </c>
      <c r="F293" s="84">
        <v>137.78978212000001</v>
      </c>
    </row>
    <row r="294" spans="1:6" ht="12.75" customHeight="1" x14ac:dyDescent="0.2">
      <c r="A294" s="83" t="s">
        <v>171</v>
      </c>
      <c r="B294" s="83">
        <v>16</v>
      </c>
      <c r="C294" s="84">
        <v>938.33857995999995</v>
      </c>
      <c r="D294" s="84">
        <v>904.61861371999998</v>
      </c>
      <c r="E294" s="84">
        <v>136.79680246999999</v>
      </c>
      <c r="F294" s="84">
        <v>136.79680246999999</v>
      </c>
    </row>
    <row r="295" spans="1:6" ht="12.75" customHeight="1" x14ac:dyDescent="0.2">
      <c r="A295" s="83" t="s">
        <v>171</v>
      </c>
      <c r="B295" s="83">
        <v>17</v>
      </c>
      <c r="C295" s="84">
        <v>912.06255109000006</v>
      </c>
      <c r="D295" s="84">
        <v>885.25794117999999</v>
      </c>
      <c r="E295" s="84">
        <v>133.86907352</v>
      </c>
      <c r="F295" s="84">
        <v>133.86907352</v>
      </c>
    </row>
    <row r="296" spans="1:6" ht="12.75" customHeight="1" x14ac:dyDescent="0.2">
      <c r="A296" s="83" t="s">
        <v>171</v>
      </c>
      <c r="B296" s="83">
        <v>18</v>
      </c>
      <c r="C296" s="84">
        <v>952.93590775999996</v>
      </c>
      <c r="D296" s="84">
        <v>920.46030128999996</v>
      </c>
      <c r="E296" s="84">
        <v>139.19238903999999</v>
      </c>
      <c r="F296" s="84">
        <v>139.19238903999999</v>
      </c>
    </row>
    <row r="297" spans="1:6" ht="12.75" customHeight="1" x14ac:dyDescent="0.2">
      <c r="A297" s="83" t="s">
        <v>171</v>
      </c>
      <c r="B297" s="83">
        <v>19</v>
      </c>
      <c r="C297" s="84">
        <v>1004.08180734</v>
      </c>
      <c r="D297" s="84">
        <v>972.25571375000004</v>
      </c>
      <c r="E297" s="84">
        <v>147.02491282</v>
      </c>
      <c r="F297" s="84">
        <v>147.02491282</v>
      </c>
    </row>
    <row r="298" spans="1:6" ht="12.75" customHeight="1" x14ac:dyDescent="0.2">
      <c r="A298" s="83" t="s">
        <v>171</v>
      </c>
      <c r="B298" s="83">
        <v>20</v>
      </c>
      <c r="C298" s="84">
        <v>1025.2815430000001</v>
      </c>
      <c r="D298" s="84">
        <v>993.64376701000003</v>
      </c>
      <c r="E298" s="84">
        <v>150.25922312</v>
      </c>
      <c r="F298" s="84">
        <v>150.25922312</v>
      </c>
    </row>
    <row r="299" spans="1:6" ht="12.75" customHeight="1" x14ac:dyDescent="0.2">
      <c r="A299" s="83" t="s">
        <v>171</v>
      </c>
      <c r="B299" s="83">
        <v>21</v>
      </c>
      <c r="C299" s="84">
        <v>1030.8872844299999</v>
      </c>
      <c r="D299" s="84">
        <v>990.75384918999998</v>
      </c>
      <c r="E299" s="84">
        <v>149.82220855</v>
      </c>
      <c r="F299" s="84">
        <v>149.82220855</v>
      </c>
    </row>
    <row r="300" spans="1:6" ht="12.75" customHeight="1" x14ac:dyDescent="0.2">
      <c r="A300" s="83" t="s">
        <v>171</v>
      </c>
      <c r="B300" s="83">
        <v>22</v>
      </c>
      <c r="C300" s="84">
        <v>1055.89602464</v>
      </c>
      <c r="D300" s="84">
        <v>1022.56778457</v>
      </c>
      <c r="E300" s="84">
        <v>154.63312507000001</v>
      </c>
      <c r="F300" s="84">
        <v>154.63312507000001</v>
      </c>
    </row>
    <row r="301" spans="1:6" ht="12.75" customHeight="1" x14ac:dyDescent="0.2">
      <c r="A301" s="83" t="s">
        <v>171</v>
      </c>
      <c r="B301" s="83">
        <v>23</v>
      </c>
      <c r="C301" s="84">
        <v>1043.8700294299999</v>
      </c>
      <c r="D301" s="84">
        <v>1004.72822752</v>
      </c>
      <c r="E301" s="84">
        <v>151.93541984000001</v>
      </c>
      <c r="F301" s="84">
        <v>151.93541984000001</v>
      </c>
    </row>
    <row r="302" spans="1:6" ht="12.75" customHeight="1" x14ac:dyDescent="0.2">
      <c r="A302" s="83" t="s">
        <v>171</v>
      </c>
      <c r="B302" s="83">
        <v>24</v>
      </c>
      <c r="C302" s="84">
        <v>1039.10524416</v>
      </c>
      <c r="D302" s="84">
        <v>997.10004359000004</v>
      </c>
      <c r="E302" s="84">
        <v>150.78188270000001</v>
      </c>
      <c r="F302" s="84">
        <v>150.78188270000001</v>
      </c>
    </row>
    <row r="303" spans="1:6" ht="12.75" customHeight="1" x14ac:dyDescent="0.2">
      <c r="A303" s="83" t="s">
        <v>172</v>
      </c>
      <c r="B303" s="83">
        <v>1</v>
      </c>
      <c r="C303" s="84">
        <v>941.69722617000002</v>
      </c>
      <c r="D303" s="84">
        <v>907.61174433999997</v>
      </c>
      <c r="E303" s="84">
        <v>137.24942492</v>
      </c>
      <c r="F303" s="84">
        <v>137.24942492</v>
      </c>
    </row>
    <row r="304" spans="1:6" ht="12.75" customHeight="1" x14ac:dyDescent="0.2">
      <c r="A304" s="83" t="s">
        <v>172</v>
      </c>
      <c r="B304" s="83">
        <v>2</v>
      </c>
      <c r="C304" s="84">
        <v>969.35006709000004</v>
      </c>
      <c r="D304" s="84">
        <v>932.21271522999996</v>
      </c>
      <c r="E304" s="84">
        <v>140.96959396</v>
      </c>
      <c r="F304" s="84">
        <v>140.96959396</v>
      </c>
    </row>
    <row r="305" spans="1:6" ht="12.75" customHeight="1" x14ac:dyDescent="0.2">
      <c r="A305" s="83" t="s">
        <v>172</v>
      </c>
      <c r="B305" s="83">
        <v>3</v>
      </c>
      <c r="C305" s="84">
        <v>990.36587763</v>
      </c>
      <c r="D305" s="84">
        <v>953.25022936000005</v>
      </c>
      <c r="E305" s="84">
        <v>144.15089558</v>
      </c>
      <c r="F305" s="84">
        <v>144.15089558</v>
      </c>
    </row>
    <row r="306" spans="1:6" ht="12.75" customHeight="1" x14ac:dyDescent="0.2">
      <c r="A306" s="83" t="s">
        <v>172</v>
      </c>
      <c r="B306" s="83">
        <v>4</v>
      </c>
      <c r="C306" s="84">
        <v>983.62060717999998</v>
      </c>
      <c r="D306" s="84">
        <v>946.51795742000002</v>
      </c>
      <c r="E306" s="84">
        <v>143.13283862</v>
      </c>
      <c r="F306" s="84">
        <v>143.13283862</v>
      </c>
    </row>
    <row r="307" spans="1:6" ht="12.75" customHeight="1" x14ac:dyDescent="0.2">
      <c r="A307" s="83" t="s">
        <v>172</v>
      </c>
      <c r="B307" s="83">
        <v>5</v>
      </c>
      <c r="C307" s="84">
        <v>976.01693976000001</v>
      </c>
      <c r="D307" s="84">
        <v>941.26896489000001</v>
      </c>
      <c r="E307" s="84">
        <v>142.33908378999999</v>
      </c>
      <c r="F307" s="84">
        <v>142.33908378999999</v>
      </c>
    </row>
    <row r="308" spans="1:6" ht="12.75" customHeight="1" x14ac:dyDescent="0.2">
      <c r="A308" s="83" t="s">
        <v>172</v>
      </c>
      <c r="B308" s="83">
        <v>6</v>
      </c>
      <c r="C308" s="84">
        <v>976.14485022999997</v>
      </c>
      <c r="D308" s="84">
        <v>939.62361679000003</v>
      </c>
      <c r="E308" s="84">
        <v>142.09027356999999</v>
      </c>
      <c r="F308" s="84">
        <v>142.09027356999999</v>
      </c>
    </row>
    <row r="309" spans="1:6" ht="12.75" customHeight="1" x14ac:dyDescent="0.2">
      <c r="A309" s="83" t="s">
        <v>172</v>
      </c>
      <c r="B309" s="83">
        <v>7</v>
      </c>
      <c r="C309" s="84">
        <v>943.14875310000002</v>
      </c>
      <c r="D309" s="84">
        <v>914.75968633000002</v>
      </c>
      <c r="E309" s="84">
        <v>138.33033968000001</v>
      </c>
      <c r="F309" s="84">
        <v>138.33033968000001</v>
      </c>
    </row>
    <row r="310" spans="1:6" ht="12.75" customHeight="1" x14ac:dyDescent="0.2">
      <c r="A310" s="83" t="s">
        <v>172</v>
      </c>
      <c r="B310" s="83">
        <v>8</v>
      </c>
      <c r="C310" s="84">
        <v>924.50465368000005</v>
      </c>
      <c r="D310" s="84">
        <v>885.40352593</v>
      </c>
      <c r="E310" s="84">
        <v>133.89108891000001</v>
      </c>
      <c r="F310" s="84">
        <v>133.89108891000001</v>
      </c>
    </row>
    <row r="311" spans="1:6" ht="12.75" customHeight="1" x14ac:dyDescent="0.2">
      <c r="A311" s="83" t="s">
        <v>172</v>
      </c>
      <c r="B311" s="83">
        <v>9</v>
      </c>
      <c r="C311" s="84">
        <v>925.65612893000002</v>
      </c>
      <c r="D311" s="84">
        <v>893.76041624000004</v>
      </c>
      <c r="E311" s="84">
        <v>135.15482133</v>
      </c>
      <c r="F311" s="84">
        <v>135.15482133</v>
      </c>
    </row>
    <row r="312" spans="1:6" ht="12.75" customHeight="1" x14ac:dyDescent="0.2">
      <c r="A312" s="83" t="s">
        <v>172</v>
      </c>
      <c r="B312" s="83">
        <v>10</v>
      </c>
      <c r="C312" s="84">
        <v>920.40981148000003</v>
      </c>
      <c r="D312" s="84">
        <v>888.60630965999997</v>
      </c>
      <c r="E312" s="84">
        <v>134.37541519999999</v>
      </c>
      <c r="F312" s="84">
        <v>134.37541519999999</v>
      </c>
    </row>
    <row r="313" spans="1:6" ht="12.75" customHeight="1" x14ac:dyDescent="0.2">
      <c r="A313" s="83" t="s">
        <v>172</v>
      </c>
      <c r="B313" s="83">
        <v>11</v>
      </c>
      <c r="C313" s="84">
        <v>913.74884995000002</v>
      </c>
      <c r="D313" s="84">
        <v>881.89448757000002</v>
      </c>
      <c r="E313" s="84">
        <v>133.36045067000001</v>
      </c>
      <c r="F313" s="84">
        <v>133.36045067000001</v>
      </c>
    </row>
    <row r="314" spans="1:6" ht="12.75" customHeight="1" x14ac:dyDescent="0.2">
      <c r="A314" s="83" t="s">
        <v>172</v>
      </c>
      <c r="B314" s="83">
        <v>12</v>
      </c>
      <c r="C314" s="84">
        <v>910.14358948999995</v>
      </c>
      <c r="D314" s="84">
        <v>876.87203065000006</v>
      </c>
      <c r="E314" s="84">
        <v>132.60095265000001</v>
      </c>
      <c r="F314" s="84">
        <v>132.60095265000001</v>
      </c>
    </row>
    <row r="315" spans="1:6" ht="12.75" customHeight="1" x14ac:dyDescent="0.2">
      <c r="A315" s="83" t="s">
        <v>172</v>
      </c>
      <c r="B315" s="83">
        <v>13</v>
      </c>
      <c r="C315" s="84">
        <v>928.54217768000001</v>
      </c>
      <c r="D315" s="84">
        <v>894.60076318999995</v>
      </c>
      <c r="E315" s="84">
        <v>135.28189895</v>
      </c>
      <c r="F315" s="84">
        <v>135.28189895</v>
      </c>
    </row>
    <row r="316" spans="1:6" ht="12.75" customHeight="1" x14ac:dyDescent="0.2">
      <c r="A316" s="83" t="s">
        <v>172</v>
      </c>
      <c r="B316" s="83">
        <v>14</v>
      </c>
      <c r="C316" s="84">
        <v>920.49028055999997</v>
      </c>
      <c r="D316" s="84">
        <v>891.21941867999999</v>
      </c>
      <c r="E316" s="84">
        <v>134.77057063000001</v>
      </c>
      <c r="F316" s="84">
        <v>134.77057063000001</v>
      </c>
    </row>
    <row r="317" spans="1:6" ht="12.75" customHeight="1" x14ac:dyDescent="0.2">
      <c r="A317" s="83" t="s">
        <v>172</v>
      </c>
      <c r="B317" s="83">
        <v>15</v>
      </c>
      <c r="C317" s="84">
        <v>912.81501044000004</v>
      </c>
      <c r="D317" s="84">
        <v>883.75016879999998</v>
      </c>
      <c r="E317" s="84">
        <v>133.64106756000001</v>
      </c>
      <c r="F317" s="84">
        <v>133.64106756000001</v>
      </c>
    </row>
    <row r="318" spans="1:6" ht="12.75" customHeight="1" x14ac:dyDescent="0.2">
      <c r="A318" s="83" t="s">
        <v>172</v>
      </c>
      <c r="B318" s="83">
        <v>16</v>
      </c>
      <c r="C318" s="84">
        <v>922.15486128999999</v>
      </c>
      <c r="D318" s="84">
        <v>888.79872650000004</v>
      </c>
      <c r="E318" s="84">
        <v>134.40451254999999</v>
      </c>
      <c r="F318" s="84">
        <v>134.40451254999999</v>
      </c>
    </row>
    <row r="319" spans="1:6" ht="12.75" customHeight="1" x14ac:dyDescent="0.2">
      <c r="A319" s="83" t="s">
        <v>172</v>
      </c>
      <c r="B319" s="83">
        <v>17</v>
      </c>
      <c r="C319" s="84">
        <v>900.96465736000005</v>
      </c>
      <c r="D319" s="84">
        <v>867.85490308999999</v>
      </c>
      <c r="E319" s="84">
        <v>131.23737887999999</v>
      </c>
      <c r="F319" s="84">
        <v>131.23737887999999</v>
      </c>
    </row>
    <row r="320" spans="1:6" ht="12.75" customHeight="1" x14ac:dyDescent="0.2">
      <c r="A320" s="83" t="s">
        <v>172</v>
      </c>
      <c r="B320" s="83">
        <v>18</v>
      </c>
      <c r="C320" s="84">
        <v>903.11722210000005</v>
      </c>
      <c r="D320" s="84">
        <v>870.01890407999997</v>
      </c>
      <c r="E320" s="84">
        <v>131.56461999999999</v>
      </c>
      <c r="F320" s="84">
        <v>131.56461999999999</v>
      </c>
    </row>
    <row r="321" spans="1:6" ht="12.75" customHeight="1" x14ac:dyDescent="0.2">
      <c r="A321" s="83" t="s">
        <v>172</v>
      </c>
      <c r="B321" s="83">
        <v>19</v>
      </c>
      <c r="C321" s="84">
        <v>1031.6396194900001</v>
      </c>
      <c r="D321" s="84">
        <v>999.01038741000002</v>
      </c>
      <c r="E321" s="84">
        <v>151.07076569</v>
      </c>
      <c r="F321" s="84">
        <v>151.07076569</v>
      </c>
    </row>
    <row r="322" spans="1:6" ht="12.75" customHeight="1" x14ac:dyDescent="0.2">
      <c r="A322" s="83" t="s">
        <v>172</v>
      </c>
      <c r="B322" s="83">
        <v>20</v>
      </c>
      <c r="C322" s="84">
        <v>1022.0384504899999</v>
      </c>
      <c r="D322" s="84">
        <v>990.50517038999999</v>
      </c>
      <c r="E322" s="84">
        <v>149.78460324</v>
      </c>
      <c r="F322" s="84">
        <v>149.78460324</v>
      </c>
    </row>
    <row r="323" spans="1:6" ht="12.75" customHeight="1" x14ac:dyDescent="0.2">
      <c r="A323" s="83" t="s">
        <v>172</v>
      </c>
      <c r="B323" s="83">
        <v>21</v>
      </c>
      <c r="C323" s="84">
        <v>1065.5866532499999</v>
      </c>
      <c r="D323" s="84">
        <v>1026.8565624600001</v>
      </c>
      <c r="E323" s="84">
        <v>155.28167583999999</v>
      </c>
      <c r="F323" s="84">
        <v>155.28167583999999</v>
      </c>
    </row>
    <row r="324" spans="1:6" ht="12.75" customHeight="1" x14ac:dyDescent="0.2">
      <c r="A324" s="83" t="s">
        <v>172</v>
      </c>
      <c r="B324" s="83">
        <v>22</v>
      </c>
      <c r="C324" s="84">
        <v>978.88002145999997</v>
      </c>
      <c r="D324" s="84">
        <v>946.25989630000004</v>
      </c>
      <c r="E324" s="84">
        <v>143.09381450999999</v>
      </c>
      <c r="F324" s="84">
        <v>143.09381450999999</v>
      </c>
    </row>
    <row r="325" spans="1:6" ht="12.75" customHeight="1" x14ac:dyDescent="0.2">
      <c r="A325" s="83" t="s">
        <v>172</v>
      </c>
      <c r="B325" s="83">
        <v>23</v>
      </c>
      <c r="C325" s="84">
        <v>953.34128092000003</v>
      </c>
      <c r="D325" s="84">
        <v>915.84721358000002</v>
      </c>
      <c r="E325" s="84">
        <v>138.49479600000001</v>
      </c>
      <c r="F325" s="84">
        <v>138.49479600000001</v>
      </c>
    </row>
    <row r="326" spans="1:6" ht="12.75" customHeight="1" x14ac:dyDescent="0.2">
      <c r="A326" s="83" t="s">
        <v>172</v>
      </c>
      <c r="B326" s="83">
        <v>24</v>
      </c>
      <c r="C326" s="84">
        <v>937.83579565000002</v>
      </c>
      <c r="D326" s="84">
        <v>900.83141876000002</v>
      </c>
      <c r="E326" s="84">
        <v>136.22410127000001</v>
      </c>
      <c r="F326" s="84">
        <v>136.22410127000001</v>
      </c>
    </row>
    <row r="327" spans="1:6" ht="12.75" customHeight="1" x14ac:dyDescent="0.2">
      <c r="A327" s="83" t="s">
        <v>173</v>
      </c>
      <c r="B327" s="83">
        <v>1</v>
      </c>
      <c r="C327" s="84">
        <v>1032.46952007</v>
      </c>
      <c r="D327" s="84">
        <v>997.89908710999998</v>
      </c>
      <c r="E327" s="84">
        <v>150.90271439</v>
      </c>
      <c r="F327" s="84">
        <v>150.90271439</v>
      </c>
    </row>
    <row r="328" spans="1:6" ht="12.75" customHeight="1" x14ac:dyDescent="0.2">
      <c r="A328" s="83" t="s">
        <v>173</v>
      </c>
      <c r="B328" s="83">
        <v>2</v>
      </c>
      <c r="C328" s="84">
        <v>1058.96680113</v>
      </c>
      <c r="D328" s="84">
        <v>1020.20561299</v>
      </c>
      <c r="E328" s="84">
        <v>154.27591649999999</v>
      </c>
      <c r="F328" s="84">
        <v>154.27591649999999</v>
      </c>
    </row>
    <row r="329" spans="1:6" ht="12.75" customHeight="1" x14ac:dyDescent="0.2">
      <c r="A329" s="83" t="s">
        <v>173</v>
      </c>
      <c r="B329" s="83">
        <v>3</v>
      </c>
      <c r="C329" s="84">
        <v>1056.6408622399999</v>
      </c>
      <c r="D329" s="84">
        <v>1018.1824129</v>
      </c>
      <c r="E329" s="84">
        <v>153.96996734000001</v>
      </c>
      <c r="F329" s="84">
        <v>153.96996734000001</v>
      </c>
    </row>
    <row r="330" spans="1:6" ht="12.75" customHeight="1" x14ac:dyDescent="0.2">
      <c r="A330" s="83" t="s">
        <v>173</v>
      </c>
      <c r="B330" s="83">
        <v>4</v>
      </c>
      <c r="C330" s="84">
        <v>1062.7862421100001</v>
      </c>
      <c r="D330" s="84">
        <v>1023.41999122</v>
      </c>
      <c r="E330" s="84">
        <v>154.76199611000001</v>
      </c>
      <c r="F330" s="84">
        <v>154.76199611000001</v>
      </c>
    </row>
    <row r="331" spans="1:6" ht="12.75" customHeight="1" x14ac:dyDescent="0.2">
      <c r="A331" s="83" t="s">
        <v>173</v>
      </c>
      <c r="B331" s="83">
        <v>5</v>
      </c>
      <c r="C331" s="84">
        <v>1060.55347794</v>
      </c>
      <c r="D331" s="84">
        <v>1025.2105738499999</v>
      </c>
      <c r="E331" s="84">
        <v>155.03276876000001</v>
      </c>
      <c r="F331" s="84">
        <v>155.03276876000001</v>
      </c>
    </row>
    <row r="332" spans="1:6" ht="12.75" customHeight="1" x14ac:dyDescent="0.2">
      <c r="A332" s="83" t="s">
        <v>173</v>
      </c>
      <c r="B332" s="83">
        <v>6</v>
      </c>
      <c r="C332" s="84">
        <v>1052.2832510799999</v>
      </c>
      <c r="D332" s="84">
        <v>1014.10102522</v>
      </c>
      <c r="E332" s="84">
        <v>153.35277819999999</v>
      </c>
      <c r="F332" s="84">
        <v>153.35277819999999</v>
      </c>
    </row>
    <row r="333" spans="1:6" ht="12.75" customHeight="1" x14ac:dyDescent="0.2">
      <c r="A333" s="83" t="s">
        <v>173</v>
      </c>
      <c r="B333" s="83">
        <v>7</v>
      </c>
      <c r="C333" s="84">
        <v>1022.82193365</v>
      </c>
      <c r="D333" s="84">
        <v>988.26750025000001</v>
      </c>
      <c r="E333" s="84">
        <v>149.44622183000001</v>
      </c>
      <c r="F333" s="84">
        <v>149.44622183000001</v>
      </c>
    </row>
    <row r="334" spans="1:6" ht="12.75" customHeight="1" x14ac:dyDescent="0.2">
      <c r="A334" s="83" t="s">
        <v>173</v>
      </c>
      <c r="B334" s="83">
        <v>8</v>
      </c>
      <c r="C334" s="84">
        <v>1007.25595692</v>
      </c>
      <c r="D334" s="84">
        <v>966.32828485000005</v>
      </c>
      <c r="E334" s="84">
        <v>146.12856456</v>
      </c>
      <c r="F334" s="84">
        <v>146.12856456</v>
      </c>
    </row>
    <row r="335" spans="1:6" ht="12.75" customHeight="1" x14ac:dyDescent="0.2">
      <c r="A335" s="83" t="s">
        <v>173</v>
      </c>
      <c r="B335" s="83">
        <v>9</v>
      </c>
      <c r="C335" s="84">
        <v>988.73342950999995</v>
      </c>
      <c r="D335" s="84">
        <v>956.16687659000002</v>
      </c>
      <c r="E335" s="84">
        <v>144.59195219</v>
      </c>
      <c r="F335" s="84">
        <v>144.59195219</v>
      </c>
    </row>
    <row r="336" spans="1:6" ht="12.75" customHeight="1" x14ac:dyDescent="0.2">
      <c r="A336" s="83" t="s">
        <v>173</v>
      </c>
      <c r="B336" s="83">
        <v>10</v>
      </c>
      <c r="C336" s="84">
        <v>1013.29345877</v>
      </c>
      <c r="D336" s="84">
        <v>983.91435175000004</v>
      </c>
      <c r="E336" s="84">
        <v>148.78793690000001</v>
      </c>
      <c r="F336" s="84">
        <v>148.78793690000001</v>
      </c>
    </row>
    <row r="337" spans="1:6" ht="12.75" customHeight="1" x14ac:dyDescent="0.2">
      <c r="A337" s="83" t="s">
        <v>173</v>
      </c>
      <c r="B337" s="83">
        <v>11</v>
      </c>
      <c r="C337" s="84">
        <v>1005.96231024</v>
      </c>
      <c r="D337" s="84">
        <v>971.80780989000004</v>
      </c>
      <c r="E337" s="84">
        <v>146.95718062</v>
      </c>
      <c r="F337" s="84">
        <v>146.95718062</v>
      </c>
    </row>
    <row r="338" spans="1:6" ht="12.75" customHeight="1" x14ac:dyDescent="0.2">
      <c r="A338" s="83" t="s">
        <v>173</v>
      </c>
      <c r="B338" s="83">
        <v>12</v>
      </c>
      <c r="C338" s="84">
        <v>1018.2619204</v>
      </c>
      <c r="D338" s="84">
        <v>982.45355130999997</v>
      </c>
      <c r="E338" s="84">
        <v>148.56703404999999</v>
      </c>
      <c r="F338" s="84">
        <v>148.56703404999999</v>
      </c>
    </row>
    <row r="339" spans="1:6" ht="12.75" customHeight="1" x14ac:dyDescent="0.2">
      <c r="A339" s="83" t="s">
        <v>173</v>
      </c>
      <c r="B339" s="83">
        <v>13</v>
      </c>
      <c r="C339" s="84">
        <v>1010.87330955</v>
      </c>
      <c r="D339" s="84">
        <v>974.98891694999998</v>
      </c>
      <c r="E339" s="84">
        <v>147.43822895</v>
      </c>
      <c r="F339" s="84">
        <v>147.43822895</v>
      </c>
    </row>
    <row r="340" spans="1:6" ht="12.75" customHeight="1" x14ac:dyDescent="0.2">
      <c r="A340" s="83" t="s">
        <v>173</v>
      </c>
      <c r="B340" s="83">
        <v>14</v>
      </c>
      <c r="C340" s="84">
        <v>1008.27510207</v>
      </c>
      <c r="D340" s="84">
        <v>972.20742835999999</v>
      </c>
      <c r="E340" s="84">
        <v>147.01761109</v>
      </c>
      <c r="F340" s="84">
        <v>147.01761109</v>
      </c>
    </row>
    <row r="341" spans="1:6" ht="12.75" customHeight="1" x14ac:dyDescent="0.2">
      <c r="A341" s="83" t="s">
        <v>173</v>
      </c>
      <c r="B341" s="83">
        <v>15</v>
      </c>
      <c r="C341" s="84">
        <v>1005.92708496</v>
      </c>
      <c r="D341" s="84">
        <v>969.35736472999997</v>
      </c>
      <c r="E341" s="84">
        <v>146.58662328</v>
      </c>
      <c r="F341" s="84">
        <v>146.58662328</v>
      </c>
    </row>
    <row r="342" spans="1:6" ht="12.75" customHeight="1" x14ac:dyDescent="0.2">
      <c r="A342" s="83" t="s">
        <v>173</v>
      </c>
      <c r="B342" s="83">
        <v>16</v>
      </c>
      <c r="C342" s="84">
        <v>997.00113080000006</v>
      </c>
      <c r="D342" s="84">
        <v>960.70644582</v>
      </c>
      <c r="E342" s="84">
        <v>145.27842773</v>
      </c>
      <c r="F342" s="84">
        <v>145.27842773</v>
      </c>
    </row>
    <row r="343" spans="1:6" ht="12.75" customHeight="1" x14ac:dyDescent="0.2">
      <c r="A343" s="83" t="s">
        <v>173</v>
      </c>
      <c r="B343" s="83">
        <v>17</v>
      </c>
      <c r="C343" s="84">
        <v>1032.10069563</v>
      </c>
      <c r="D343" s="84">
        <v>996.16587191999997</v>
      </c>
      <c r="E343" s="84">
        <v>150.64061687</v>
      </c>
      <c r="F343" s="84">
        <v>150.64061687</v>
      </c>
    </row>
    <row r="344" spans="1:6" ht="12.75" customHeight="1" x14ac:dyDescent="0.2">
      <c r="A344" s="83" t="s">
        <v>173</v>
      </c>
      <c r="B344" s="83">
        <v>18</v>
      </c>
      <c r="C344" s="84">
        <v>1005.10072245</v>
      </c>
      <c r="D344" s="84">
        <v>969.06160265999995</v>
      </c>
      <c r="E344" s="84">
        <v>146.54189801999999</v>
      </c>
      <c r="F344" s="84">
        <v>146.54189801999999</v>
      </c>
    </row>
    <row r="345" spans="1:6" ht="12.75" customHeight="1" x14ac:dyDescent="0.2">
      <c r="A345" s="83" t="s">
        <v>173</v>
      </c>
      <c r="B345" s="83">
        <v>19</v>
      </c>
      <c r="C345" s="84">
        <v>1021.9806832100001</v>
      </c>
      <c r="D345" s="84">
        <v>987.94999519999999</v>
      </c>
      <c r="E345" s="84">
        <v>149.39820857999999</v>
      </c>
      <c r="F345" s="84">
        <v>149.39820857999999</v>
      </c>
    </row>
    <row r="346" spans="1:6" ht="12.75" customHeight="1" x14ac:dyDescent="0.2">
      <c r="A346" s="83" t="s">
        <v>173</v>
      </c>
      <c r="B346" s="83">
        <v>20</v>
      </c>
      <c r="C346" s="84">
        <v>1034.20692246</v>
      </c>
      <c r="D346" s="84">
        <v>1002.24166189</v>
      </c>
      <c r="E346" s="84">
        <v>151.55940035</v>
      </c>
      <c r="F346" s="84">
        <v>151.55940035</v>
      </c>
    </row>
    <row r="347" spans="1:6" ht="12.75" customHeight="1" x14ac:dyDescent="0.2">
      <c r="A347" s="83" t="s">
        <v>173</v>
      </c>
      <c r="B347" s="83">
        <v>21</v>
      </c>
      <c r="C347" s="84">
        <v>1021.00651019</v>
      </c>
      <c r="D347" s="84">
        <v>983.80089442999997</v>
      </c>
      <c r="E347" s="84">
        <v>148.77077983999999</v>
      </c>
      <c r="F347" s="84">
        <v>148.77077983999999</v>
      </c>
    </row>
    <row r="348" spans="1:6" ht="12.75" customHeight="1" x14ac:dyDescent="0.2">
      <c r="A348" s="83" t="s">
        <v>173</v>
      </c>
      <c r="B348" s="83">
        <v>22</v>
      </c>
      <c r="C348" s="84">
        <v>1005.54837396</v>
      </c>
      <c r="D348" s="84">
        <v>973.41724919000001</v>
      </c>
      <c r="E348" s="84">
        <v>147.20056069</v>
      </c>
      <c r="F348" s="84">
        <v>147.20056069</v>
      </c>
    </row>
    <row r="349" spans="1:6" ht="12.75" customHeight="1" x14ac:dyDescent="0.2">
      <c r="A349" s="83" t="s">
        <v>173</v>
      </c>
      <c r="B349" s="83">
        <v>23</v>
      </c>
      <c r="C349" s="84">
        <v>1005.7729362699999</v>
      </c>
      <c r="D349" s="84">
        <v>969.92708195</v>
      </c>
      <c r="E349" s="84">
        <v>146.67277616000001</v>
      </c>
      <c r="F349" s="84">
        <v>146.67277616000001</v>
      </c>
    </row>
    <row r="350" spans="1:6" ht="12.75" customHeight="1" x14ac:dyDescent="0.2">
      <c r="A350" s="83" t="s">
        <v>173</v>
      </c>
      <c r="B350" s="83">
        <v>24</v>
      </c>
      <c r="C350" s="84">
        <v>1004.08482751</v>
      </c>
      <c r="D350" s="84">
        <v>965.94164940999997</v>
      </c>
      <c r="E350" s="84">
        <v>146.07009739</v>
      </c>
      <c r="F350" s="84">
        <v>146.07009739</v>
      </c>
    </row>
    <row r="351" spans="1:6" ht="12.75" customHeight="1" x14ac:dyDescent="0.2">
      <c r="A351" s="83" t="s">
        <v>174</v>
      </c>
      <c r="B351" s="83">
        <v>1</v>
      </c>
      <c r="C351" s="84">
        <v>1053.55608383</v>
      </c>
      <c r="D351" s="84">
        <v>1020.73892446</v>
      </c>
      <c r="E351" s="84">
        <v>154.35656408</v>
      </c>
      <c r="F351" s="84">
        <v>154.35656408</v>
      </c>
    </row>
    <row r="352" spans="1:6" ht="12.75" customHeight="1" x14ac:dyDescent="0.2">
      <c r="A352" s="83" t="s">
        <v>174</v>
      </c>
      <c r="B352" s="83">
        <v>2</v>
      </c>
      <c r="C352" s="84">
        <v>1070.45203309</v>
      </c>
      <c r="D352" s="84">
        <v>1034.2822354800001</v>
      </c>
      <c r="E352" s="84">
        <v>156.4045892</v>
      </c>
      <c r="F352" s="84">
        <v>156.4045892</v>
      </c>
    </row>
    <row r="353" spans="1:6" ht="12.75" customHeight="1" x14ac:dyDescent="0.2">
      <c r="A353" s="83" t="s">
        <v>174</v>
      </c>
      <c r="B353" s="83">
        <v>3</v>
      </c>
      <c r="C353" s="84">
        <v>1100.5008490800001</v>
      </c>
      <c r="D353" s="84">
        <v>1063.4975981099999</v>
      </c>
      <c r="E353" s="84">
        <v>160.82254846999999</v>
      </c>
      <c r="F353" s="84">
        <v>160.82254846999999</v>
      </c>
    </row>
    <row r="354" spans="1:6" ht="12.75" customHeight="1" x14ac:dyDescent="0.2">
      <c r="A354" s="83" t="s">
        <v>174</v>
      </c>
      <c r="B354" s="83">
        <v>4</v>
      </c>
      <c r="C354" s="84">
        <v>1118.5542548799999</v>
      </c>
      <c r="D354" s="84">
        <v>1079.6817145</v>
      </c>
      <c r="E354" s="84">
        <v>163.26991727000001</v>
      </c>
      <c r="F354" s="84">
        <v>163.26991727000001</v>
      </c>
    </row>
    <row r="355" spans="1:6" ht="12.75" customHeight="1" x14ac:dyDescent="0.2">
      <c r="A355" s="83" t="s">
        <v>174</v>
      </c>
      <c r="B355" s="83">
        <v>5</v>
      </c>
      <c r="C355" s="84">
        <v>1116.7830767999999</v>
      </c>
      <c r="D355" s="84">
        <v>1080.96708371</v>
      </c>
      <c r="E355" s="84">
        <v>163.46429133999999</v>
      </c>
      <c r="F355" s="84">
        <v>163.46429133999999</v>
      </c>
    </row>
    <row r="356" spans="1:6" ht="12.75" customHeight="1" x14ac:dyDescent="0.2">
      <c r="A356" s="83" t="s">
        <v>174</v>
      </c>
      <c r="B356" s="83">
        <v>6</v>
      </c>
      <c r="C356" s="84">
        <v>1106.50816523</v>
      </c>
      <c r="D356" s="84">
        <v>1067.9420023499999</v>
      </c>
      <c r="E356" s="84">
        <v>161.49463312</v>
      </c>
      <c r="F356" s="84">
        <v>161.49463312</v>
      </c>
    </row>
    <row r="357" spans="1:6" ht="12.75" customHeight="1" x14ac:dyDescent="0.2">
      <c r="A357" s="83" t="s">
        <v>174</v>
      </c>
      <c r="B357" s="83">
        <v>7</v>
      </c>
      <c r="C357" s="84">
        <v>1039.9245801899999</v>
      </c>
      <c r="D357" s="84">
        <v>1005.17114845</v>
      </c>
      <c r="E357" s="84">
        <v>152.00239852999999</v>
      </c>
      <c r="F357" s="84">
        <v>152.00239852999999</v>
      </c>
    </row>
    <row r="358" spans="1:6" ht="12.75" customHeight="1" x14ac:dyDescent="0.2">
      <c r="A358" s="83" t="s">
        <v>174</v>
      </c>
      <c r="B358" s="83">
        <v>8</v>
      </c>
      <c r="C358" s="84">
        <v>1059.94489271</v>
      </c>
      <c r="D358" s="84">
        <v>1016.86460547</v>
      </c>
      <c r="E358" s="84">
        <v>153.77068796</v>
      </c>
      <c r="F358" s="84">
        <v>153.77068796</v>
      </c>
    </row>
    <row r="359" spans="1:6" ht="12.75" customHeight="1" x14ac:dyDescent="0.2">
      <c r="A359" s="83" t="s">
        <v>174</v>
      </c>
      <c r="B359" s="83">
        <v>9</v>
      </c>
      <c r="C359" s="84">
        <v>1051.8598373299999</v>
      </c>
      <c r="D359" s="84">
        <v>1017.44616661</v>
      </c>
      <c r="E359" s="84">
        <v>153.85863187000001</v>
      </c>
      <c r="F359" s="84">
        <v>153.85863187000001</v>
      </c>
    </row>
    <row r="360" spans="1:6" ht="12.75" customHeight="1" x14ac:dyDescent="0.2">
      <c r="A360" s="83" t="s">
        <v>174</v>
      </c>
      <c r="B360" s="83">
        <v>10</v>
      </c>
      <c r="C360" s="84">
        <v>1050.81729692</v>
      </c>
      <c r="D360" s="84">
        <v>1016.04286622</v>
      </c>
      <c r="E360" s="84">
        <v>153.64642420999999</v>
      </c>
      <c r="F360" s="84">
        <v>153.64642420999999</v>
      </c>
    </row>
    <row r="361" spans="1:6" ht="12.75" customHeight="1" x14ac:dyDescent="0.2">
      <c r="A361" s="83" t="s">
        <v>174</v>
      </c>
      <c r="B361" s="83">
        <v>11</v>
      </c>
      <c r="C361" s="84">
        <v>1070.0256136999999</v>
      </c>
      <c r="D361" s="84">
        <v>1025.1246531500001</v>
      </c>
      <c r="E361" s="84">
        <v>155.01977579999999</v>
      </c>
      <c r="F361" s="84">
        <v>155.01977579999999</v>
      </c>
    </row>
    <row r="362" spans="1:6" ht="12.75" customHeight="1" x14ac:dyDescent="0.2">
      <c r="A362" s="83" t="s">
        <v>174</v>
      </c>
      <c r="B362" s="83">
        <v>12</v>
      </c>
      <c r="C362" s="84">
        <v>1034.992184</v>
      </c>
      <c r="D362" s="84">
        <v>999.17419496000002</v>
      </c>
      <c r="E362" s="84">
        <v>151.09553672999999</v>
      </c>
      <c r="F362" s="84">
        <v>151.09553672999999</v>
      </c>
    </row>
    <row r="363" spans="1:6" ht="12.75" customHeight="1" x14ac:dyDescent="0.2">
      <c r="A363" s="83" t="s">
        <v>174</v>
      </c>
      <c r="B363" s="83">
        <v>13</v>
      </c>
      <c r="C363" s="84">
        <v>1037.2532009700001</v>
      </c>
      <c r="D363" s="84">
        <v>1000.94730061</v>
      </c>
      <c r="E363" s="84">
        <v>151.36366649999999</v>
      </c>
      <c r="F363" s="84">
        <v>151.36366649999999</v>
      </c>
    </row>
    <row r="364" spans="1:6" ht="12.75" customHeight="1" x14ac:dyDescent="0.2">
      <c r="A364" s="83" t="s">
        <v>174</v>
      </c>
      <c r="B364" s="83">
        <v>14</v>
      </c>
      <c r="C364" s="84">
        <v>1040.37663144</v>
      </c>
      <c r="D364" s="84">
        <v>1004.2593398400001</v>
      </c>
      <c r="E364" s="84">
        <v>151.86451445</v>
      </c>
      <c r="F364" s="84">
        <v>151.86451445</v>
      </c>
    </row>
    <row r="365" spans="1:6" ht="12.75" customHeight="1" x14ac:dyDescent="0.2">
      <c r="A365" s="83" t="s">
        <v>174</v>
      </c>
      <c r="B365" s="83">
        <v>15</v>
      </c>
      <c r="C365" s="84">
        <v>1040.2490157300001</v>
      </c>
      <c r="D365" s="84">
        <v>1003.95248142</v>
      </c>
      <c r="E365" s="84">
        <v>151.81811119</v>
      </c>
      <c r="F365" s="84">
        <v>151.81811119</v>
      </c>
    </row>
    <row r="366" spans="1:6" ht="12.75" customHeight="1" x14ac:dyDescent="0.2">
      <c r="A366" s="83" t="s">
        <v>174</v>
      </c>
      <c r="B366" s="83">
        <v>16</v>
      </c>
      <c r="C366" s="84">
        <v>1042.2684480099999</v>
      </c>
      <c r="D366" s="84">
        <v>1004.92778702</v>
      </c>
      <c r="E366" s="84">
        <v>151.96559730999999</v>
      </c>
      <c r="F366" s="84">
        <v>151.96559730999999</v>
      </c>
    </row>
    <row r="367" spans="1:6" ht="12.75" customHeight="1" x14ac:dyDescent="0.2">
      <c r="A367" s="83" t="s">
        <v>174</v>
      </c>
      <c r="B367" s="83">
        <v>17</v>
      </c>
      <c r="C367" s="84">
        <v>1035.5402378000001</v>
      </c>
      <c r="D367" s="84">
        <v>995.16211053999996</v>
      </c>
      <c r="E367" s="84">
        <v>150.48882766</v>
      </c>
      <c r="F367" s="84">
        <v>150.48882766</v>
      </c>
    </row>
    <row r="368" spans="1:6" ht="12.75" customHeight="1" x14ac:dyDescent="0.2">
      <c r="A368" s="83" t="s">
        <v>174</v>
      </c>
      <c r="B368" s="83">
        <v>18</v>
      </c>
      <c r="C368" s="84">
        <v>1039.0080343499999</v>
      </c>
      <c r="D368" s="84">
        <v>1011.82165513</v>
      </c>
      <c r="E368" s="84">
        <v>153.00809090999999</v>
      </c>
      <c r="F368" s="84">
        <v>153.00809090999999</v>
      </c>
    </row>
    <row r="369" spans="1:6" ht="12.75" customHeight="1" x14ac:dyDescent="0.2">
      <c r="A369" s="83" t="s">
        <v>174</v>
      </c>
      <c r="B369" s="83">
        <v>19</v>
      </c>
      <c r="C369" s="84">
        <v>1050.42714877</v>
      </c>
      <c r="D369" s="84">
        <v>1017.70889697</v>
      </c>
      <c r="E369" s="84">
        <v>153.89836206999999</v>
      </c>
      <c r="F369" s="84">
        <v>153.89836206999999</v>
      </c>
    </row>
    <row r="370" spans="1:6" ht="12.75" customHeight="1" x14ac:dyDescent="0.2">
      <c r="A370" s="83" t="s">
        <v>174</v>
      </c>
      <c r="B370" s="83">
        <v>20</v>
      </c>
      <c r="C370" s="84">
        <v>1047.04755826</v>
      </c>
      <c r="D370" s="84">
        <v>1013.90377091</v>
      </c>
      <c r="E370" s="84">
        <v>153.32294931999999</v>
      </c>
      <c r="F370" s="84">
        <v>153.32294931999999</v>
      </c>
    </row>
    <row r="371" spans="1:6" ht="12.75" customHeight="1" x14ac:dyDescent="0.2">
      <c r="A371" s="83" t="s">
        <v>174</v>
      </c>
      <c r="B371" s="83">
        <v>21</v>
      </c>
      <c r="C371" s="84">
        <v>1057.2198881899999</v>
      </c>
      <c r="D371" s="84">
        <v>1025.4992097899999</v>
      </c>
      <c r="E371" s="84">
        <v>155.07641641000001</v>
      </c>
      <c r="F371" s="84">
        <v>155.07641641000001</v>
      </c>
    </row>
    <row r="372" spans="1:6" ht="12.75" customHeight="1" x14ac:dyDescent="0.2">
      <c r="A372" s="83" t="s">
        <v>174</v>
      </c>
      <c r="B372" s="83">
        <v>22</v>
      </c>
      <c r="C372" s="84">
        <v>1055.69173303</v>
      </c>
      <c r="D372" s="84">
        <v>1023.83904499</v>
      </c>
      <c r="E372" s="84">
        <v>154.8253656</v>
      </c>
      <c r="F372" s="84">
        <v>154.8253656</v>
      </c>
    </row>
    <row r="373" spans="1:6" ht="12.75" customHeight="1" x14ac:dyDescent="0.2">
      <c r="A373" s="83" t="s">
        <v>174</v>
      </c>
      <c r="B373" s="83">
        <v>23</v>
      </c>
      <c r="C373" s="84">
        <v>1048.8015098000001</v>
      </c>
      <c r="D373" s="84">
        <v>1017.38999194</v>
      </c>
      <c r="E373" s="84">
        <v>153.85013712</v>
      </c>
      <c r="F373" s="84">
        <v>153.85013712</v>
      </c>
    </row>
    <row r="374" spans="1:6" ht="12.75" customHeight="1" x14ac:dyDescent="0.2">
      <c r="A374" s="83" t="s">
        <v>174</v>
      </c>
      <c r="B374" s="83">
        <v>24</v>
      </c>
      <c r="C374" s="84">
        <v>1029.42983996</v>
      </c>
      <c r="D374" s="84">
        <v>998.60996222000006</v>
      </c>
      <c r="E374" s="84">
        <v>151.01021322</v>
      </c>
      <c r="F374" s="84">
        <v>151.01021322</v>
      </c>
    </row>
    <row r="375" spans="1:6" ht="12.75" customHeight="1" x14ac:dyDescent="0.2">
      <c r="A375" s="83" t="s">
        <v>175</v>
      </c>
      <c r="B375" s="83">
        <v>1</v>
      </c>
      <c r="C375" s="84">
        <v>947.31147094999994</v>
      </c>
      <c r="D375" s="84">
        <v>916.60691678000001</v>
      </c>
      <c r="E375" s="84">
        <v>138.60967862999999</v>
      </c>
      <c r="F375" s="84">
        <v>138.60967862999999</v>
      </c>
    </row>
    <row r="376" spans="1:6" ht="12.75" customHeight="1" x14ac:dyDescent="0.2">
      <c r="A376" s="83" t="s">
        <v>175</v>
      </c>
      <c r="B376" s="83">
        <v>2</v>
      </c>
      <c r="C376" s="84">
        <v>941.45493899999997</v>
      </c>
      <c r="D376" s="84">
        <v>907.22381462999999</v>
      </c>
      <c r="E376" s="84">
        <v>137.19076203</v>
      </c>
      <c r="F376" s="84">
        <v>137.19076203</v>
      </c>
    </row>
    <row r="377" spans="1:6" ht="12.75" customHeight="1" x14ac:dyDescent="0.2">
      <c r="A377" s="83" t="s">
        <v>175</v>
      </c>
      <c r="B377" s="83">
        <v>3</v>
      </c>
      <c r="C377" s="84">
        <v>930.27859126999999</v>
      </c>
      <c r="D377" s="84">
        <v>895.85126825999998</v>
      </c>
      <c r="E377" s="84">
        <v>135.47100083999999</v>
      </c>
      <c r="F377" s="84">
        <v>135.47100083999999</v>
      </c>
    </row>
    <row r="378" spans="1:6" ht="12.75" customHeight="1" x14ac:dyDescent="0.2">
      <c r="A378" s="83" t="s">
        <v>175</v>
      </c>
      <c r="B378" s="83">
        <v>4</v>
      </c>
      <c r="C378" s="84">
        <v>925.65465826000002</v>
      </c>
      <c r="D378" s="84">
        <v>891.05676122</v>
      </c>
      <c r="E378" s="84">
        <v>134.74597349999999</v>
      </c>
      <c r="F378" s="84">
        <v>134.74597349999999</v>
      </c>
    </row>
    <row r="379" spans="1:6" ht="12.75" customHeight="1" x14ac:dyDescent="0.2">
      <c r="A379" s="83" t="s">
        <v>175</v>
      </c>
      <c r="B379" s="83">
        <v>5</v>
      </c>
      <c r="C379" s="84">
        <v>916.49587976999999</v>
      </c>
      <c r="D379" s="84">
        <v>885.89552922999997</v>
      </c>
      <c r="E379" s="84">
        <v>133.96548985000001</v>
      </c>
      <c r="F379" s="84">
        <v>133.96548985000001</v>
      </c>
    </row>
    <row r="380" spans="1:6" ht="12.75" customHeight="1" x14ac:dyDescent="0.2">
      <c r="A380" s="83" t="s">
        <v>175</v>
      </c>
      <c r="B380" s="83">
        <v>6</v>
      </c>
      <c r="C380" s="84">
        <v>921.49933468999996</v>
      </c>
      <c r="D380" s="84">
        <v>886.63605108000002</v>
      </c>
      <c r="E380" s="84">
        <v>134.07747187999999</v>
      </c>
      <c r="F380" s="84">
        <v>134.07747187999999</v>
      </c>
    </row>
    <row r="381" spans="1:6" ht="12.75" customHeight="1" x14ac:dyDescent="0.2">
      <c r="A381" s="83" t="s">
        <v>175</v>
      </c>
      <c r="B381" s="83">
        <v>7</v>
      </c>
      <c r="C381" s="84">
        <v>933.23741710000002</v>
      </c>
      <c r="D381" s="84">
        <v>902.78261487999998</v>
      </c>
      <c r="E381" s="84">
        <v>136.51916195999999</v>
      </c>
      <c r="F381" s="84">
        <v>136.51916195999999</v>
      </c>
    </row>
    <row r="382" spans="1:6" ht="12.75" customHeight="1" x14ac:dyDescent="0.2">
      <c r="A382" s="83" t="s">
        <v>175</v>
      </c>
      <c r="B382" s="83">
        <v>8</v>
      </c>
      <c r="C382" s="84">
        <v>912.56548298999996</v>
      </c>
      <c r="D382" s="84">
        <v>869.78040014999999</v>
      </c>
      <c r="E382" s="84">
        <v>131.52855334</v>
      </c>
      <c r="F382" s="84">
        <v>131.52855334</v>
      </c>
    </row>
    <row r="383" spans="1:6" ht="12.75" customHeight="1" x14ac:dyDescent="0.2">
      <c r="A383" s="83" t="s">
        <v>175</v>
      </c>
      <c r="B383" s="83">
        <v>9</v>
      </c>
      <c r="C383" s="84">
        <v>908.04385012</v>
      </c>
      <c r="D383" s="84">
        <v>874.86797793000005</v>
      </c>
      <c r="E383" s="84">
        <v>132.29789897000001</v>
      </c>
      <c r="F383" s="84">
        <v>132.29789897000001</v>
      </c>
    </row>
    <row r="384" spans="1:6" ht="12.75" customHeight="1" x14ac:dyDescent="0.2">
      <c r="A384" s="83" t="s">
        <v>175</v>
      </c>
      <c r="B384" s="83">
        <v>10</v>
      </c>
      <c r="C384" s="84">
        <v>913.07651392000002</v>
      </c>
      <c r="D384" s="84">
        <v>879.87914566999996</v>
      </c>
      <c r="E384" s="84">
        <v>133.05568983000001</v>
      </c>
      <c r="F384" s="84">
        <v>133.05568983000001</v>
      </c>
    </row>
    <row r="385" spans="1:6" ht="12.75" customHeight="1" x14ac:dyDescent="0.2">
      <c r="A385" s="83" t="s">
        <v>175</v>
      </c>
      <c r="B385" s="83">
        <v>11</v>
      </c>
      <c r="C385" s="84">
        <v>946.72471217999998</v>
      </c>
      <c r="D385" s="84">
        <v>917.232753</v>
      </c>
      <c r="E385" s="84">
        <v>138.70431785</v>
      </c>
      <c r="F385" s="84">
        <v>138.70431785</v>
      </c>
    </row>
    <row r="386" spans="1:6" ht="12.75" customHeight="1" x14ac:dyDescent="0.2">
      <c r="A386" s="83" t="s">
        <v>175</v>
      </c>
      <c r="B386" s="83">
        <v>12</v>
      </c>
      <c r="C386" s="84">
        <v>915.26435289000005</v>
      </c>
      <c r="D386" s="84">
        <v>881.29072077000001</v>
      </c>
      <c r="E386" s="84">
        <v>133.26914880999999</v>
      </c>
      <c r="F386" s="84">
        <v>133.26914880999999</v>
      </c>
    </row>
    <row r="387" spans="1:6" ht="12.75" customHeight="1" x14ac:dyDescent="0.2">
      <c r="A387" s="83" t="s">
        <v>175</v>
      </c>
      <c r="B387" s="83">
        <v>13</v>
      </c>
      <c r="C387" s="84">
        <v>848.35985617999995</v>
      </c>
      <c r="D387" s="84">
        <v>814.37626620000003</v>
      </c>
      <c r="E387" s="84">
        <v>123.1503172</v>
      </c>
      <c r="F387" s="84">
        <v>123.1503172</v>
      </c>
    </row>
    <row r="388" spans="1:6" ht="12.75" customHeight="1" x14ac:dyDescent="0.2">
      <c r="A388" s="83" t="s">
        <v>175</v>
      </c>
      <c r="B388" s="83">
        <v>14</v>
      </c>
      <c r="C388" s="84">
        <v>838.88622195000005</v>
      </c>
      <c r="D388" s="84">
        <v>805.64543628000001</v>
      </c>
      <c r="E388" s="84">
        <v>121.83003746999999</v>
      </c>
      <c r="F388" s="84">
        <v>121.83003746999999</v>
      </c>
    </row>
    <row r="389" spans="1:6" ht="12.75" customHeight="1" x14ac:dyDescent="0.2">
      <c r="A389" s="83" t="s">
        <v>175</v>
      </c>
      <c r="B389" s="83">
        <v>15</v>
      </c>
      <c r="C389" s="84">
        <v>843.68340788</v>
      </c>
      <c r="D389" s="84">
        <v>810.17422424999995</v>
      </c>
      <c r="E389" s="84">
        <v>122.51488267000001</v>
      </c>
      <c r="F389" s="84">
        <v>122.51488267000001</v>
      </c>
    </row>
    <row r="390" spans="1:6" ht="12.75" customHeight="1" x14ac:dyDescent="0.2">
      <c r="A390" s="83" t="s">
        <v>175</v>
      </c>
      <c r="B390" s="83">
        <v>16</v>
      </c>
      <c r="C390" s="84">
        <v>850.85473035999996</v>
      </c>
      <c r="D390" s="84">
        <v>816.82825213000001</v>
      </c>
      <c r="E390" s="84">
        <v>123.52110752999999</v>
      </c>
      <c r="F390" s="84">
        <v>123.52110752999999</v>
      </c>
    </row>
    <row r="391" spans="1:6" ht="12.75" customHeight="1" x14ac:dyDescent="0.2">
      <c r="A391" s="83" t="s">
        <v>175</v>
      </c>
      <c r="B391" s="83">
        <v>17</v>
      </c>
      <c r="C391" s="84">
        <v>900.57766351999999</v>
      </c>
      <c r="D391" s="84">
        <v>862.28815096999995</v>
      </c>
      <c r="E391" s="84">
        <v>130.39557231000001</v>
      </c>
      <c r="F391" s="84">
        <v>130.39557231000001</v>
      </c>
    </row>
    <row r="392" spans="1:6" ht="12.75" customHeight="1" x14ac:dyDescent="0.2">
      <c r="A392" s="83" t="s">
        <v>175</v>
      </c>
      <c r="B392" s="83">
        <v>18</v>
      </c>
      <c r="C392" s="84">
        <v>926.03853418000006</v>
      </c>
      <c r="D392" s="84">
        <v>891.67053124999995</v>
      </c>
      <c r="E392" s="84">
        <v>134.83878806000001</v>
      </c>
      <c r="F392" s="84">
        <v>134.83878806000001</v>
      </c>
    </row>
    <row r="393" spans="1:6" ht="12.75" customHeight="1" x14ac:dyDescent="0.2">
      <c r="A393" s="83" t="s">
        <v>175</v>
      </c>
      <c r="B393" s="83">
        <v>19</v>
      </c>
      <c r="C393" s="84">
        <v>976.03029872000002</v>
      </c>
      <c r="D393" s="84">
        <v>948.89591097000005</v>
      </c>
      <c r="E393" s="84">
        <v>143.49243375</v>
      </c>
      <c r="F393" s="84">
        <v>143.49243375</v>
      </c>
    </row>
    <row r="394" spans="1:6" ht="12.75" customHeight="1" x14ac:dyDescent="0.2">
      <c r="A394" s="83" t="s">
        <v>175</v>
      </c>
      <c r="B394" s="83">
        <v>20</v>
      </c>
      <c r="C394" s="84">
        <v>1010.04614167</v>
      </c>
      <c r="D394" s="84">
        <v>975.41393828000002</v>
      </c>
      <c r="E394" s="84">
        <v>147.50250084999999</v>
      </c>
      <c r="F394" s="84">
        <v>147.50250084999999</v>
      </c>
    </row>
    <row r="395" spans="1:6" ht="12.75" customHeight="1" x14ac:dyDescent="0.2">
      <c r="A395" s="83" t="s">
        <v>175</v>
      </c>
      <c r="B395" s="83">
        <v>21</v>
      </c>
      <c r="C395" s="84">
        <v>998.85584160999997</v>
      </c>
      <c r="D395" s="84">
        <v>967.17887866000001</v>
      </c>
      <c r="E395" s="84">
        <v>146.25719171</v>
      </c>
      <c r="F395" s="84">
        <v>146.25719171</v>
      </c>
    </row>
    <row r="396" spans="1:6" ht="12.75" customHeight="1" x14ac:dyDescent="0.2">
      <c r="A396" s="83" t="s">
        <v>175</v>
      </c>
      <c r="B396" s="83">
        <v>22</v>
      </c>
      <c r="C396" s="84">
        <v>985.39087947999997</v>
      </c>
      <c r="D396" s="84">
        <v>953.03316827000003</v>
      </c>
      <c r="E396" s="84">
        <v>144.11807150999999</v>
      </c>
      <c r="F396" s="84">
        <v>144.11807150999999</v>
      </c>
    </row>
    <row r="397" spans="1:6" ht="12.75" customHeight="1" x14ac:dyDescent="0.2">
      <c r="A397" s="83" t="s">
        <v>175</v>
      </c>
      <c r="B397" s="83">
        <v>23</v>
      </c>
      <c r="C397" s="84">
        <v>1013.78253867</v>
      </c>
      <c r="D397" s="84">
        <v>979.41647467999996</v>
      </c>
      <c r="E397" s="84">
        <v>148.10776605999999</v>
      </c>
      <c r="F397" s="84">
        <v>148.10776605999999</v>
      </c>
    </row>
    <row r="398" spans="1:6" ht="12.75" customHeight="1" x14ac:dyDescent="0.2">
      <c r="A398" s="83" t="s">
        <v>175</v>
      </c>
      <c r="B398" s="83">
        <v>24</v>
      </c>
      <c r="C398" s="84">
        <v>967.09538676</v>
      </c>
      <c r="D398" s="84">
        <v>932.44055360000004</v>
      </c>
      <c r="E398" s="84">
        <v>141.00404777</v>
      </c>
      <c r="F398" s="84">
        <v>141.00404777</v>
      </c>
    </row>
    <row r="399" spans="1:6" ht="12.75" customHeight="1" x14ac:dyDescent="0.2">
      <c r="A399" s="83" t="s">
        <v>176</v>
      </c>
      <c r="B399" s="83">
        <v>1</v>
      </c>
      <c r="C399" s="84">
        <v>901.66976809000005</v>
      </c>
      <c r="D399" s="84">
        <v>870.49239977000002</v>
      </c>
      <c r="E399" s="84">
        <v>131.63622222000001</v>
      </c>
      <c r="F399" s="84">
        <v>131.63622222000001</v>
      </c>
    </row>
    <row r="400" spans="1:6" ht="12.75" customHeight="1" x14ac:dyDescent="0.2">
      <c r="A400" s="83" t="s">
        <v>176</v>
      </c>
      <c r="B400" s="83">
        <v>2</v>
      </c>
      <c r="C400" s="84">
        <v>931.48384213999998</v>
      </c>
      <c r="D400" s="84">
        <v>891.52816067000003</v>
      </c>
      <c r="E400" s="84">
        <v>134.81725872000001</v>
      </c>
      <c r="F400" s="84">
        <v>134.81725872000001</v>
      </c>
    </row>
    <row r="401" spans="1:6" ht="12.75" customHeight="1" x14ac:dyDescent="0.2">
      <c r="A401" s="83" t="s">
        <v>176</v>
      </c>
      <c r="B401" s="83">
        <v>3</v>
      </c>
      <c r="C401" s="84">
        <v>939.44124945999999</v>
      </c>
      <c r="D401" s="84">
        <v>902.8753835</v>
      </c>
      <c r="E401" s="84">
        <v>136.53319046999999</v>
      </c>
      <c r="F401" s="84">
        <v>136.53319046999999</v>
      </c>
    </row>
    <row r="402" spans="1:6" ht="12.75" customHeight="1" x14ac:dyDescent="0.2">
      <c r="A402" s="83" t="s">
        <v>176</v>
      </c>
      <c r="B402" s="83">
        <v>4</v>
      </c>
      <c r="C402" s="84">
        <v>950.49888768999995</v>
      </c>
      <c r="D402" s="84">
        <v>912.87851334000004</v>
      </c>
      <c r="E402" s="84">
        <v>138.04586792000001</v>
      </c>
      <c r="F402" s="84">
        <v>138.04586792000001</v>
      </c>
    </row>
    <row r="403" spans="1:6" ht="12.75" customHeight="1" x14ac:dyDescent="0.2">
      <c r="A403" s="83" t="s">
        <v>176</v>
      </c>
      <c r="B403" s="83">
        <v>5</v>
      </c>
      <c r="C403" s="84">
        <v>940.58358691000001</v>
      </c>
      <c r="D403" s="84">
        <v>906.59843851999995</v>
      </c>
      <c r="E403" s="84">
        <v>137.09619239</v>
      </c>
      <c r="F403" s="84">
        <v>137.09619239</v>
      </c>
    </row>
    <row r="404" spans="1:6" ht="12.75" customHeight="1" x14ac:dyDescent="0.2">
      <c r="A404" s="83" t="s">
        <v>176</v>
      </c>
      <c r="B404" s="83">
        <v>6</v>
      </c>
      <c r="C404" s="84">
        <v>932.18169333000003</v>
      </c>
      <c r="D404" s="84">
        <v>895.08428959000003</v>
      </c>
      <c r="E404" s="84">
        <v>135.35501801000001</v>
      </c>
      <c r="F404" s="84">
        <v>135.35501801000001</v>
      </c>
    </row>
    <row r="405" spans="1:6" ht="12.75" customHeight="1" x14ac:dyDescent="0.2">
      <c r="A405" s="83" t="s">
        <v>176</v>
      </c>
      <c r="B405" s="83">
        <v>7</v>
      </c>
      <c r="C405" s="84">
        <v>913.23852595000005</v>
      </c>
      <c r="D405" s="84">
        <v>879.33402237999996</v>
      </c>
      <c r="E405" s="84">
        <v>132.97325606000001</v>
      </c>
      <c r="F405" s="84">
        <v>132.97325606000001</v>
      </c>
    </row>
    <row r="406" spans="1:6" ht="12.75" customHeight="1" x14ac:dyDescent="0.2">
      <c r="A406" s="83" t="s">
        <v>176</v>
      </c>
      <c r="B406" s="83">
        <v>8</v>
      </c>
      <c r="C406" s="84">
        <v>901.40598833000001</v>
      </c>
      <c r="D406" s="84">
        <v>857.35444696000002</v>
      </c>
      <c r="E406" s="84">
        <v>129.64949554</v>
      </c>
      <c r="F406" s="84">
        <v>129.64949554</v>
      </c>
    </row>
    <row r="407" spans="1:6" ht="12.75" customHeight="1" x14ac:dyDescent="0.2">
      <c r="A407" s="83" t="s">
        <v>176</v>
      </c>
      <c r="B407" s="83">
        <v>9</v>
      </c>
      <c r="C407" s="84">
        <v>838.59371337000005</v>
      </c>
      <c r="D407" s="84">
        <v>805.57839657</v>
      </c>
      <c r="E407" s="84">
        <v>121.81989969999999</v>
      </c>
      <c r="F407" s="84">
        <v>121.81989969999999</v>
      </c>
    </row>
    <row r="408" spans="1:6" ht="12.75" customHeight="1" x14ac:dyDescent="0.2">
      <c r="A408" s="83" t="s">
        <v>176</v>
      </c>
      <c r="B408" s="83">
        <v>10</v>
      </c>
      <c r="C408" s="84">
        <v>812.39474354000004</v>
      </c>
      <c r="D408" s="84">
        <v>781.19441520999999</v>
      </c>
      <c r="E408" s="84">
        <v>118.13254391</v>
      </c>
      <c r="F408" s="84">
        <v>118.13254391</v>
      </c>
    </row>
    <row r="409" spans="1:6" ht="12.75" customHeight="1" x14ac:dyDescent="0.2">
      <c r="A409" s="83" t="s">
        <v>176</v>
      </c>
      <c r="B409" s="83">
        <v>11</v>
      </c>
      <c r="C409" s="84">
        <v>804.29663499000003</v>
      </c>
      <c r="D409" s="84">
        <v>772.90474804999997</v>
      </c>
      <c r="E409" s="84">
        <v>116.87897700000001</v>
      </c>
      <c r="F409" s="84">
        <v>116.87897700000001</v>
      </c>
    </row>
    <row r="410" spans="1:6" ht="12.75" customHeight="1" x14ac:dyDescent="0.2">
      <c r="A410" s="83" t="s">
        <v>176</v>
      </c>
      <c r="B410" s="83">
        <v>12</v>
      </c>
      <c r="C410" s="84">
        <v>811.07404581000003</v>
      </c>
      <c r="D410" s="84">
        <v>779.77730442999996</v>
      </c>
      <c r="E410" s="84">
        <v>117.91824783</v>
      </c>
      <c r="F410" s="84">
        <v>117.91824783</v>
      </c>
    </row>
    <row r="411" spans="1:6" ht="12.75" customHeight="1" x14ac:dyDescent="0.2">
      <c r="A411" s="83" t="s">
        <v>176</v>
      </c>
      <c r="B411" s="83">
        <v>13</v>
      </c>
      <c r="C411" s="84">
        <v>831.90508824000005</v>
      </c>
      <c r="D411" s="84">
        <v>793.86714404999998</v>
      </c>
      <c r="E411" s="84">
        <v>120.04891923</v>
      </c>
      <c r="F411" s="84">
        <v>120.04891923</v>
      </c>
    </row>
    <row r="412" spans="1:6" ht="12.75" customHeight="1" x14ac:dyDescent="0.2">
      <c r="A412" s="83" t="s">
        <v>176</v>
      </c>
      <c r="B412" s="83">
        <v>14</v>
      </c>
      <c r="C412" s="84">
        <v>839.65540853000005</v>
      </c>
      <c r="D412" s="84">
        <v>806.86333585</v>
      </c>
      <c r="E412" s="84">
        <v>122.01420874999999</v>
      </c>
      <c r="F412" s="84">
        <v>122.01420874999999</v>
      </c>
    </row>
    <row r="413" spans="1:6" ht="12.75" customHeight="1" x14ac:dyDescent="0.2">
      <c r="A413" s="83" t="s">
        <v>176</v>
      </c>
      <c r="B413" s="83">
        <v>15</v>
      </c>
      <c r="C413" s="84">
        <v>847.32733076</v>
      </c>
      <c r="D413" s="84">
        <v>815.54286701000001</v>
      </c>
      <c r="E413" s="84">
        <v>123.32673105000001</v>
      </c>
      <c r="F413" s="84">
        <v>123.32673105000001</v>
      </c>
    </row>
    <row r="414" spans="1:6" ht="12.75" customHeight="1" x14ac:dyDescent="0.2">
      <c r="A414" s="83" t="s">
        <v>176</v>
      </c>
      <c r="B414" s="83">
        <v>16</v>
      </c>
      <c r="C414" s="84">
        <v>843.32995845999994</v>
      </c>
      <c r="D414" s="84">
        <v>811.05617185999995</v>
      </c>
      <c r="E414" s="84">
        <v>122.64825114999999</v>
      </c>
      <c r="F414" s="84">
        <v>122.64825114999999</v>
      </c>
    </row>
    <row r="415" spans="1:6" ht="12.75" customHeight="1" x14ac:dyDescent="0.2">
      <c r="A415" s="83" t="s">
        <v>176</v>
      </c>
      <c r="B415" s="83">
        <v>17</v>
      </c>
      <c r="C415" s="84">
        <v>839.03739959999996</v>
      </c>
      <c r="D415" s="84">
        <v>806.45007438000005</v>
      </c>
      <c r="E415" s="84">
        <v>121.95171517999999</v>
      </c>
      <c r="F415" s="84">
        <v>121.95171517999999</v>
      </c>
    </row>
    <row r="416" spans="1:6" ht="12.75" customHeight="1" x14ac:dyDescent="0.2">
      <c r="A416" s="83" t="s">
        <v>176</v>
      </c>
      <c r="B416" s="83">
        <v>18</v>
      </c>
      <c r="C416" s="84">
        <v>837.99328498</v>
      </c>
      <c r="D416" s="84">
        <v>807.46673845999999</v>
      </c>
      <c r="E416" s="84">
        <v>122.10545553999999</v>
      </c>
      <c r="F416" s="84">
        <v>122.10545553999999</v>
      </c>
    </row>
    <row r="417" spans="1:6" ht="12.75" customHeight="1" x14ac:dyDescent="0.2">
      <c r="A417" s="83" t="s">
        <v>176</v>
      </c>
      <c r="B417" s="83">
        <v>19</v>
      </c>
      <c r="C417" s="84">
        <v>813.73734520000005</v>
      </c>
      <c r="D417" s="84">
        <v>783.83505657000001</v>
      </c>
      <c r="E417" s="84">
        <v>118.53186279000001</v>
      </c>
      <c r="F417" s="84">
        <v>118.53186279000001</v>
      </c>
    </row>
    <row r="418" spans="1:6" ht="12.75" customHeight="1" x14ac:dyDescent="0.2">
      <c r="A418" s="83" t="s">
        <v>176</v>
      </c>
      <c r="B418" s="83">
        <v>20</v>
      </c>
      <c r="C418" s="84">
        <v>805.52608870999995</v>
      </c>
      <c r="D418" s="84">
        <v>773.22956376000002</v>
      </c>
      <c r="E418" s="84">
        <v>116.92809576000001</v>
      </c>
      <c r="F418" s="84">
        <v>116.92809576000001</v>
      </c>
    </row>
    <row r="419" spans="1:6" ht="12.75" customHeight="1" x14ac:dyDescent="0.2">
      <c r="A419" s="83" t="s">
        <v>176</v>
      </c>
      <c r="B419" s="83">
        <v>21</v>
      </c>
      <c r="C419" s="84">
        <v>805.83258654999997</v>
      </c>
      <c r="D419" s="84">
        <v>775.63192161999996</v>
      </c>
      <c r="E419" s="84">
        <v>117.29138132</v>
      </c>
      <c r="F419" s="84">
        <v>117.29138132</v>
      </c>
    </row>
    <row r="420" spans="1:6" ht="12.75" customHeight="1" x14ac:dyDescent="0.2">
      <c r="A420" s="83" t="s">
        <v>176</v>
      </c>
      <c r="B420" s="83">
        <v>22</v>
      </c>
      <c r="C420" s="84">
        <v>816.25946528999998</v>
      </c>
      <c r="D420" s="84">
        <v>786.02161374000002</v>
      </c>
      <c r="E420" s="84">
        <v>118.86251487</v>
      </c>
      <c r="F420" s="84">
        <v>118.86251487</v>
      </c>
    </row>
    <row r="421" spans="1:6" ht="12.75" customHeight="1" x14ac:dyDescent="0.2">
      <c r="A421" s="83" t="s">
        <v>176</v>
      </c>
      <c r="B421" s="83">
        <v>23</v>
      </c>
      <c r="C421" s="84">
        <v>845.40302606</v>
      </c>
      <c r="D421" s="84">
        <v>813.65552975000003</v>
      </c>
      <c r="E421" s="84">
        <v>123.04132713</v>
      </c>
      <c r="F421" s="84">
        <v>123.04132713</v>
      </c>
    </row>
    <row r="422" spans="1:6" ht="12.75" customHeight="1" x14ac:dyDescent="0.2">
      <c r="A422" s="83" t="s">
        <v>176</v>
      </c>
      <c r="B422" s="83">
        <v>24</v>
      </c>
      <c r="C422" s="84">
        <v>876.88527619000001</v>
      </c>
      <c r="D422" s="84">
        <v>844.9136317</v>
      </c>
      <c r="E422" s="84">
        <v>127.76819029000001</v>
      </c>
      <c r="F422" s="84">
        <v>127.76819029000001</v>
      </c>
    </row>
    <row r="423" spans="1:6" ht="12.75" customHeight="1" x14ac:dyDescent="0.2">
      <c r="A423" s="83" t="s">
        <v>177</v>
      </c>
      <c r="B423" s="83">
        <v>1</v>
      </c>
      <c r="C423" s="84">
        <v>925.19792681000001</v>
      </c>
      <c r="D423" s="84">
        <v>893.05581194000001</v>
      </c>
      <c r="E423" s="84">
        <v>135.04827078</v>
      </c>
      <c r="F423" s="84">
        <v>135.04827078</v>
      </c>
    </row>
    <row r="424" spans="1:6" ht="12.75" customHeight="1" x14ac:dyDescent="0.2">
      <c r="A424" s="83" t="s">
        <v>177</v>
      </c>
      <c r="B424" s="83">
        <v>2</v>
      </c>
      <c r="C424" s="84">
        <v>961.23619948999999</v>
      </c>
      <c r="D424" s="84">
        <v>925.13046165000003</v>
      </c>
      <c r="E424" s="84">
        <v>139.89861263</v>
      </c>
      <c r="F424" s="84">
        <v>139.89861263</v>
      </c>
    </row>
    <row r="425" spans="1:6" ht="12.75" customHeight="1" x14ac:dyDescent="0.2">
      <c r="A425" s="83" t="s">
        <v>177</v>
      </c>
      <c r="B425" s="83">
        <v>3</v>
      </c>
      <c r="C425" s="84">
        <v>998.48953122</v>
      </c>
      <c r="D425" s="84">
        <v>962.09572763000006</v>
      </c>
      <c r="E425" s="84">
        <v>145.48851550000001</v>
      </c>
      <c r="F425" s="84">
        <v>145.48851550000001</v>
      </c>
    </row>
    <row r="426" spans="1:6" ht="12.75" customHeight="1" x14ac:dyDescent="0.2">
      <c r="A426" s="83" t="s">
        <v>177</v>
      </c>
      <c r="B426" s="83">
        <v>4</v>
      </c>
      <c r="C426" s="84">
        <v>1015.86010622</v>
      </c>
      <c r="D426" s="84">
        <v>980.70952287</v>
      </c>
      <c r="E426" s="84">
        <v>148.30330135</v>
      </c>
      <c r="F426" s="84">
        <v>148.30330135</v>
      </c>
    </row>
    <row r="427" spans="1:6" ht="12.75" customHeight="1" x14ac:dyDescent="0.2">
      <c r="A427" s="83" t="s">
        <v>177</v>
      </c>
      <c r="B427" s="83">
        <v>5</v>
      </c>
      <c r="C427" s="84">
        <v>1018.7940784899999</v>
      </c>
      <c r="D427" s="84">
        <v>985.90404851000005</v>
      </c>
      <c r="E427" s="84">
        <v>149.08881966999999</v>
      </c>
      <c r="F427" s="84">
        <v>149.08881966999999</v>
      </c>
    </row>
    <row r="428" spans="1:6" ht="12.75" customHeight="1" x14ac:dyDescent="0.2">
      <c r="A428" s="83" t="s">
        <v>177</v>
      </c>
      <c r="B428" s="83">
        <v>6</v>
      </c>
      <c r="C428" s="84">
        <v>996.74826341000005</v>
      </c>
      <c r="D428" s="84">
        <v>962.41758642000002</v>
      </c>
      <c r="E428" s="84">
        <v>145.53718712</v>
      </c>
      <c r="F428" s="84">
        <v>145.53718712</v>
      </c>
    </row>
    <row r="429" spans="1:6" ht="12.75" customHeight="1" x14ac:dyDescent="0.2">
      <c r="A429" s="83" t="s">
        <v>177</v>
      </c>
      <c r="B429" s="83">
        <v>7</v>
      </c>
      <c r="C429" s="84">
        <v>941.73737706999998</v>
      </c>
      <c r="D429" s="84">
        <v>909.85821926999995</v>
      </c>
      <c r="E429" s="84">
        <v>137.58913779</v>
      </c>
      <c r="F429" s="84">
        <v>137.58913779</v>
      </c>
    </row>
    <row r="430" spans="1:6" ht="12.75" customHeight="1" x14ac:dyDescent="0.2">
      <c r="A430" s="83" t="s">
        <v>177</v>
      </c>
      <c r="B430" s="83">
        <v>8</v>
      </c>
      <c r="C430" s="84">
        <v>896.96915768999997</v>
      </c>
      <c r="D430" s="84">
        <v>856.02957713000001</v>
      </c>
      <c r="E430" s="84">
        <v>129.44914817</v>
      </c>
      <c r="F430" s="84">
        <v>129.44914817</v>
      </c>
    </row>
    <row r="431" spans="1:6" ht="12.75" customHeight="1" x14ac:dyDescent="0.2">
      <c r="A431" s="83" t="s">
        <v>177</v>
      </c>
      <c r="B431" s="83">
        <v>9</v>
      </c>
      <c r="C431" s="84">
        <v>863.48883785999999</v>
      </c>
      <c r="D431" s="84">
        <v>831.41096129000005</v>
      </c>
      <c r="E431" s="84">
        <v>125.72631086</v>
      </c>
      <c r="F431" s="84">
        <v>125.72631086</v>
      </c>
    </row>
    <row r="432" spans="1:6" ht="12.75" customHeight="1" x14ac:dyDescent="0.2">
      <c r="A432" s="83" t="s">
        <v>177</v>
      </c>
      <c r="B432" s="83">
        <v>10</v>
      </c>
      <c r="C432" s="84">
        <v>859.70874035999998</v>
      </c>
      <c r="D432" s="84">
        <v>828.64932366000005</v>
      </c>
      <c r="E432" s="84">
        <v>125.30869487</v>
      </c>
      <c r="F432" s="84">
        <v>125.30869487</v>
      </c>
    </row>
    <row r="433" spans="1:6" ht="12.75" customHeight="1" x14ac:dyDescent="0.2">
      <c r="A433" s="83" t="s">
        <v>177</v>
      </c>
      <c r="B433" s="83">
        <v>11</v>
      </c>
      <c r="C433" s="84">
        <v>867.42875648999996</v>
      </c>
      <c r="D433" s="84">
        <v>836.08643089999998</v>
      </c>
      <c r="E433" s="84">
        <v>126.43333732000001</v>
      </c>
      <c r="F433" s="84">
        <v>126.43333732000001</v>
      </c>
    </row>
    <row r="434" spans="1:6" ht="12.75" customHeight="1" x14ac:dyDescent="0.2">
      <c r="A434" s="83" t="s">
        <v>177</v>
      </c>
      <c r="B434" s="83">
        <v>12</v>
      </c>
      <c r="C434" s="84">
        <v>881.90723061000006</v>
      </c>
      <c r="D434" s="84">
        <v>849.74327477999998</v>
      </c>
      <c r="E434" s="84">
        <v>128.49853092000001</v>
      </c>
      <c r="F434" s="84">
        <v>128.49853092000001</v>
      </c>
    </row>
    <row r="435" spans="1:6" ht="12.75" customHeight="1" x14ac:dyDescent="0.2">
      <c r="A435" s="83" t="s">
        <v>177</v>
      </c>
      <c r="B435" s="83">
        <v>13</v>
      </c>
      <c r="C435" s="84">
        <v>886.67908694000005</v>
      </c>
      <c r="D435" s="84">
        <v>851.77928052000004</v>
      </c>
      <c r="E435" s="84">
        <v>128.80641654999999</v>
      </c>
      <c r="F435" s="84">
        <v>128.80641654999999</v>
      </c>
    </row>
    <row r="436" spans="1:6" ht="12.75" customHeight="1" x14ac:dyDescent="0.2">
      <c r="A436" s="83" t="s">
        <v>177</v>
      </c>
      <c r="B436" s="83">
        <v>14</v>
      </c>
      <c r="C436" s="84">
        <v>882.08865473000003</v>
      </c>
      <c r="D436" s="84">
        <v>849.48480566000001</v>
      </c>
      <c r="E436" s="84">
        <v>128.45944510999999</v>
      </c>
      <c r="F436" s="84">
        <v>128.45944510999999</v>
      </c>
    </row>
    <row r="437" spans="1:6" ht="12.75" customHeight="1" x14ac:dyDescent="0.2">
      <c r="A437" s="83" t="s">
        <v>177</v>
      </c>
      <c r="B437" s="83">
        <v>15</v>
      </c>
      <c r="C437" s="84">
        <v>897.68635877999998</v>
      </c>
      <c r="D437" s="84">
        <v>865.66265074</v>
      </c>
      <c r="E437" s="84">
        <v>130.90586557</v>
      </c>
      <c r="F437" s="84">
        <v>130.90586557</v>
      </c>
    </row>
    <row r="438" spans="1:6" ht="12.75" customHeight="1" x14ac:dyDescent="0.2">
      <c r="A438" s="83" t="s">
        <v>177</v>
      </c>
      <c r="B438" s="83">
        <v>16</v>
      </c>
      <c r="C438" s="84">
        <v>870.08735638999997</v>
      </c>
      <c r="D438" s="84">
        <v>843.23414277999996</v>
      </c>
      <c r="E438" s="84">
        <v>127.51421728</v>
      </c>
      <c r="F438" s="84">
        <v>127.51421728</v>
      </c>
    </row>
    <row r="439" spans="1:6" ht="12.75" customHeight="1" x14ac:dyDescent="0.2">
      <c r="A439" s="83" t="s">
        <v>177</v>
      </c>
      <c r="B439" s="83">
        <v>17</v>
      </c>
      <c r="C439" s="84">
        <v>825.92017103000001</v>
      </c>
      <c r="D439" s="84">
        <v>792.58027525</v>
      </c>
      <c r="E439" s="84">
        <v>119.85431839</v>
      </c>
      <c r="F439" s="84">
        <v>119.85431839</v>
      </c>
    </row>
    <row r="440" spans="1:6" ht="12.75" customHeight="1" x14ac:dyDescent="0.2">
      <c r="A440" s="83" t="s">
        <v>177</v>
      </c>
      <c r="B440" s="83">
        <v>18</v>
      </c>
      <c r="C440" s="84">
        <v>808.51936293999995</v>
      </c>
      <c r="D440" s="84">
        <v>777.57325838999998</v>
      </c>
      <c r="E440" s="84">
        <v>117.58495107</v>
      </c>
      <c r="F440" s="84">
        <v>117.58495107</v>
      </c>
    </row>
    <row r="441" spans="1:6" ht="12.75" customHeight="1" x14ac:dyDescent="0.2">
      <c r="A441" s="83" t="s">
        <v>177</v>
      </c>
      <c r="B441" s="83">
        <v>19</v>
      </c>
      <c r="C441" s="84">
        <v>864.39048436999997</v>
      </c>
      <c r="D441" s="84">
        <v>836.73019262000003</v>
      </c>
      <c r="E441" s="84">
        <v>126.53068723</v>
      </c>
      <c r="F441" s="84">
        <v>126.53068723</v>
      </c>
    </row>
    <row r="442" spans="1:6" ht="12.75" customHeight="1" x14ac:dyDescent="0.2">
      <c r="A442" s="83" t="s">
        <v>177</v>
      </c>
      <c r="B442" s="83">
        <v>20</v>
      </c>
      <c r="C442" s="84">
        <v>966.81462850000003</v>
      </c>
      <c r="D442" s="84">
        <v>934.41176823000001</v>
      </c>
      <c r="E442" s="84">
        <v>141.30213566</v>
      </c>
      <c r="F442" s="84">
        <v>141.30213566</v>
      </c>
    </row>
    <row r="443" spans="1:6" ht="12.75" customHeight="1" x14ac:dyDescent="0.2">
      <c r="A443" s="83" t="s">
        <v>177</v>
      </c>
      <c r="B443" s="83">
        <v>21</v>
      </c>
      <c r="C443" s="84">
        <v>961.04252012999996</v>
      </c>
      <c r="D443" s="84">
        <v>930.05377163000003</v>
      </c>
      <c r="E443" s="84">
        <v>140.64311760999999</v>
      </c>
      <c r="F443" s="84">
        <v>140.64311760999999</v>
      </c>
    </row>
    <row r="444" spans="1:6" ht="12.75" customHeight="1" x14ac:dyDescent="0.2">
      <c r="A444" s="83" t="s">
        <v>177</v>
      </c>
      <c r="B444" s="83">
        <v>22</v>
      </c>
      <c r="C444" s="84">
        <v>951.87501898999994</v>
      </c>
      <c r="D444" s="84">
        <v>920.72713552000005</v>
      </c>
      <c r="E444" s="84">
        <v>139.23273982000001</v>
      </c>
      <c r="F444" s="84">
        <v>139.23273982000001</v>
      </c>
    </row>
    <row r="445" spans="1:6" ht="12.75" customHeight="1" x14ac:dyDescent="0.2">
      <c r="A445" s="83" t="s">
        <v>177</v>
      </c>
      <c r="B445" s="83">
        <v>23</v>
      </c>
      <c r="C445" s="84">
        <v>900.64351502</v>
      </c>
      <c r="D445" s="84">
        <v>874.11616646000004</v>
      </c>
      <c r="E445" s="84">
        <v>132.18420972000001</v>
      </c>
      <c r="F445" s="84">
        <v>132.18420972000001</v>
      </c>
    </row>
    <row r="446" spans="1:6" ht="12.75" customHeight="1" x14ac:dyDescent="0.2">
      <c r="A446" s="83" t="s">
        <v>177</v>
      </c>
      <c r="B446" s="83">
        <v>24</v>
      </c>
      <c r="C446" s="84">
        <v>948.08696001999999</v>
      </c>
      <c r="D446" s="84">
        <v>915.43710403</v>
      </c>
      <c r="E446" s="84">
        <v>138.43277906</v>
      </c>
      <c r="F446" s="84">
        <v>138.43277906</v>
      </c>
    </row>
    <row r="447" spans="1:6" ht="12.75" customHeight="1" x14ac:dyDescent="0.2">
      <c r="A447" s="83" t="s">
        <v>178</v>
      </c>
      <c r="B447" s="83">
        <v>1</v>
      </c>
      <c r="C447" s="84">
        <v>977.21647446999998</v>
      </c>
      <c r="D447" s="84">
        <v>945.63465349000001</v>
      </c>
      <c r="E447" s="84">
        <v>142.99926503</v>
      </c>
      <c r="F447" s="84">
        <v>142.99926503</v>
      </c>
    </row>
    <row r="448" spans="1:6" ht="12.75" customHeight="1" x14ac:dyDescent="0.2">
      <c r="A448" s="83" t="s">
        <v>178</v>
      </c>
      <c r="B448" s="83">
        <v>2</v>
      </c>
      <c r="C448" s="84">
        <v>1023.17668442</v>
      </c>
      <c r="D448" s="84">
        <v>988.15653089</v>
      </c>
      <c r="E448" s="84">
        <v>149.42944098999999</v>
      </c>
      <c r="F448" s="84">
        <v>149.42944098999999</v>
      </c>
    </row>
    <row r="449" spans="1:6" ht="12.75" customHeight="1" x14ac:dyDescent="0.2">
      <c r="A449" s="83" t="s">
        <v>178</v>
      </c>
      <c r="B449" s="83">
        <v>3</v>
      </c>
      <c r="C449" s="84">
        <v>1040.63709337</v>
      </c>
      <c r="D449" s="84">
        <v>1004.90215314</v>
      </c>
      <c r="E449" s="84">
        <v>151.96172095</v>
      </c>
      <c r="F449" s="84">
        <v>151.96172095</v>
      </c>
    </row>
    <row r="450" spans="1:6" ht="12.75" customHeight="1" x14ac:dyDescent="0.2">
      <c r="A450" s="83" t="s">
        <v>178</v>
      </c>
      <c r="B450" s="83">
        <v>4</v>
      </c>
      <c r="C450" s="84">
        <v>1044.0142767100001</v>
      </c>
      <c r="D450" s="84">
        <v>1007.95094471</v>
      </c>
      <c r="E450" s="84">
        <v>152.42276046999999</v>
      </c>
      <c r="F450" s="84">
        <v>152.42276046999999</v>
      </c>
    </row>
    <row r="451" spans="1:6" ht="12.75" customHeight="1" x14ac:dyDescent="0.2">
      <c r="A451" s="83" t="s">
        <v>178</v>
      </c>
      <c r="B451" s="83">
        <v>5</v>
      </c>
      <c r="C451" s="84">
        <v>1042.62815239</v>
      </c>
      <c r="D451" s="84">
        <v>1009.84634677</v>
      </c>
      <c r="E451" s="84">
        <v>152.70938396</v>
      </c>
      <c r="F451" s="84">
        <v>152.70938396</v>
      </c>
    </row>
    <row r="452" spans="1:6" ht="12.75" customHeight="1" x14ac:dyDescent="0.2">
      <c r="A452" s="83" t="s">
        <v>178</v>
      </c>
      <c r="B452" s="83">
        <v>6</v>
      </c>
      <c r="C452" s="84">
        <v>1031.28357299</v>
      </c>
      <c r="D452" s="84">
        <v>995.80867651000005</v>
      </c>
      <c r="E452" s="84">
        <v>150.58660162999999</v>
      </c>
      <c r="F452" s="84">
        <v>150.58660162999999</v>
      </c>
    </row>
    <row r="453" spans="1:6" ht="12.75" customHeight="1" x14ac:dyDescent="0.2">
      <c r="A453" s="83" t="s">
        <v>178</v>
      </c>
      <c r="B453" s="83">
        <v>7</v>
      </c>
      <c r="C453" s="84">
        <v>966.91762581</v>
      </c>
      <c r="D453" s="84">
        <v>934.42430650999995</v>
      </c>
      <c r="E453" s="84">
        <v>141.30403171</v>
      </c>
      <c r="F453" s="84">
        <v>141.30403171</v>
      </c>
    </row>
    <row r="454" spans="1:6" ht="12.75" customHeight="1" x14ac:dyDescent="0.2">
      <c r="A454" s="83" t="s">
        <v>178</v>
      </c>
      <c r="B454" s="83">
        <v>8</v>
      </c>
      <c r="C454" s="84">
        <v>912.86917720999998</v>
      </c>
      <c r="D454" s="84">
        <v>875.54676218999998</v>
      </c>
      <c r="E454" s="84">
        <v>132.40054499999999</v>
      </c>
      <c r="F454" s="84">
        <v>132.40054499999999</v>
      </c>
    </row>
    <row r="455" spans="1:6" ht="12.75" customHeight="1" x14ac:dyDescent="0.2">
      <c r="A455" s="83" t="s">
        <v>178</v>
      </c>
      <c r="B455" s="83">
        <v>9</v>
      </c>
      <c r="C455" s="84">
        <v>885.07005873000003</v>
      </c>
      <c r="D455" s="84">
        <v>852.92536061999999</v>
      </c>
      <c r="E455" s="84">
        <v>128.97972726</v>
      </c>
      <c r="F455" s="84">
        <v>128.97972726</v>
      </c>
    </row>
    <row r="456" spans="1:6" ht="12.75" customHeight="1" x14ac:dyDescent="0.2">
      <c r="A456" s="83" t="s">
        <v>178</v>
      </c>
      <c r="B456" s="83">
        <v>10</v>
      </c>
      <c r="C456" s="84">
        <v>886.63566695999998</v>
      </c>
      <c r="D456" s="84">
        <v>855.36327689999996</v>
      </c>
      <c r="E456" s="84">
        <v>129.34838998000001</v>
      </c>
      <c r="F456" s="84">
        <v>129.34838998000001</v>
      </c>
    </row>
    <row r="457" spans="1:6" ht="12.75" customHeight="1" x14ac:dyDescent="0.2">
      <c r="A457" s="83" t="s">
        <v>178</v>
      </c>
      <c r="B457" s="83">
        <v>11</v>
      </c>
      <c r="C457" s="84">
        <v>885.04265903999999</v>
      </c>
      <c r="D457" s="84">
        <v>853.47628302999999</v>
      </c>
      <c r="E457" s="84">
        <v>129.06303797999999</v>
      </c>
      <c r="F457" s="84">
        <v>129.06303797999999</v>
      </c>
    </row>
    <row r="458" spans="1:6" ht="12.75" customHeight="1" x14ac:dyDescent="0.2">
      <c r="A458" s="83" t="s">
        <v>178</v>
      </c>
      <c r="B458" s="83">
        <v>12</v>
      </c>
      <c r="C458" s="84">
        <v>890.96236210999996</v>
      </c>
      <c r="D458" s="84">
        <v>863.29264370999999</v>
      </c>
      <c r="E458" s="84">
        <v>130.54747212000001</v>
      </c>
      <c r="F458" s="84">
        <v>130.54747212000001</v>
      </c>
    </row>
    <row r="459" spans="1:6" ht="12.75" customHeight="1" x14ac:dyDescent="0.2">
      <c r="A459" s="83" t="s">
        <v>178</v>
      </c>
      <c r="B459" s="83">
        <v>13</v>
      </c>
      <c r="C459" s="84">
        <v>900.71647035000001</v>
      </c>
      <c r="D459" s="84">
        <v>866.33559296999999</v>
      </c>
      <c r="E459" s="84">
        <v>131.00762817</v>
      </c>
      <c r="F459" s="84">
        <v>131.00762817</v>
      </c>
    </row>
    <row r="460" spans="1:6" ht="12.75" customHeight="1" x14ac:dyDescent="0.2">
      <c r="A460" s="83" t="s">
        <v>178</v>
      </c>
      <c r="B460" s="83">
        <v>14</v>
      </c>
      <c r="C460" s="84">
        <v>898.79166201999999</v>
      </c>
      <c r="D460" s="84">
        <v>865.94812177999995</v>
      </c>
      <c r="E460" s="84">
        <v>130.94903461000001</v>
      </c>
      <c r="F460" s="84">
        <v>130.94903461000001</v>
      </c>
    </row>
    <row r="461" spans="1:6" ht="12.75" customHeight="1" x14ac:dyDescent="0.2">
      <c r="A461" s="83" t="s">
        <v>178</v>
      </c>
      <c r="B461" s="83">
        <v>15</v>
      </c>
      <c r="C461" s="84">
        <v>901.39734969999995</v>
      </c>
      <c r="D461" s="84">
        <v>869.30485589</v>
      </c>
      <c r="E461" s="84">
        <v>131.45664134</v>
      </c>
      <c r="F461" s="84">
        <v>131.45664134</v>
      </c>
    </row>
    <row r="462" spans="1:6" ht="12.75" customHeight="1" x14ac:dyDescent="0.2">
      <c r="A462" s="83" t="s">
        <v>178</v>
      </c>
      <c r="B462" s="83">
        <v>16</v>
      </c>
      <c r="C462" s="84">
        <v>910.76412647999996</v>
      </c>
      <c r="D462" s="84">
        <v>882.93163717000004</v>
      </c>
      <c r="E462" s="84">
        <v>133.51728886999999</v>
      </c>
      <c r="F462" s="84">
        <v>133.51728886999999</v>
      </c>
    </row>
    <row r="463" spans="1:6" ht="12.75" customHeight="1" x14ac:dyDescent="0.2">
      <c r="A463" s="83" t="s">
        <v>178</v>
      </c>
      <c r="B463" s="83">
        <v>17</v>
      </c>
      <c r="C463" s="84">
        <v>920.18173177000006</v>
      </c>
      <c r="D463" s="84">
        <v>888.28268303000004</v>
      </c>
      <c r="E463" s="84">
        <v>134.32647624000001</v>
      </c>
      <c r="F463" s="84">
        <v>134.32647624000001</v>
      </c>
    </row>
    <row r="464" spans="1:6" ht="12.75" customHeight="1" x14ac:dyDescent="0.2">
      <c r="A464" s="83" t="s">
        <v>178</v>
      </c>
      <c r="B464" s="83">
        <v>18</v>
      </c>
      <c r="C464" s="84">
        <v>898.05339045999995</v>
      </c>
      <c r="D464" s="84">
        <v>866.18680925000001</v>
      </c>
      <c r="E464" s="84">
        <v>130.98512903</v>
      </c>
      <c r="F464" s="84">
        <v>130.98512903</v>
      </c>
    </row>
    <row r="465" spans="1:6" ht="12.75" customHeight="1" x14ac:dyDescent="0.2">
      <c r="A465" s="83" t="s">
        <v>178</v>
      </c>
      <c r="B465" s="83">
        <v>19</v>
      </c>
      <c r="C465" s="84">
        <v>981.65348091999999</v>
      </c>
      <c r="D465" s="84">
        <v>949.85782725000001</v>
      </c>
      <c r="E465" s="84">
        <v>143.63789512</v>
      </c>
      <c r="F465" s="84">
        <v>143.63789512</v>
      </c>
    </row>
    <row r="466" spans="1:6" ht="12.75" customHeight="1" x14ac:dyDescent="0.2">
      <c r="A466" s="83" t="s">
        <v>178</v>
      </c>
      <c r="B466" s="83">
        <v>20</v>
      </c>
      <c r="C466" s="84">
        <v>1005.84331083</v>
      </c>
      <c r="D466" s="84">
        <v>974.91221100999996</v>
      </c>
      <c r="E466" s="84">
        <v>147.42662944</v>
      </c>
      <c r="F466" s="84">
        <v>147.42662944</v>
      </c>
    </row>
    <row r="467" spans="1:6" ht="12.75" customHeight="1" x14ac:dyDescent="0.2">
      <c r="A467" s="83" t="s">
        <v>178</v>
      </c>
      <c r="B467" s="83">
        <v>21</v>
      </c>
      <c r="C467" s="84">
        <v>1004.54937188</v>
      </c>
      <c r="D467" s="84">
        <v>968.46242460999997</v>
      </c>
      <c r="E467" s="84">
        <v>146.45129005999999</v>
      </c>
      <c r="F467" s="84">
        <v>146.45129005999999</v>
      </c>
    </row>
    <row r="468" spans="1:6" ht="12.75" customHeight="1" x14ac:dyDescent="0.2">
      <c r="A468" s="83" t="s">
        <v>178</v>
      </c>
      <c r="B468" s="83">
        <v>22</v>
      </c>
      <c r="C468" s="84">
        <v>990.40758425000001</v>
      </c>
      <c r="D468" s="84">
        <v>959.62604651000004</v>
      </c>
      <c r="E468" s="84">
        <v>145.11504930000001</v>
      </c>
      <c r="F468" s="84">
        <v>145.11504930000001</v>
      </c>
    </row>
    <row r="469" spans="1:6" ht="12.75" customHeight="1" x14ac:dyDescent="0.2">
      <c r="A469" s="83" t="s">
        <v>178</v>
      </c>
      <c r="B469" s="83">
        <v>23</v>
      </c>
      <c r="C469" s="84">
        <v>954.10629855000002</v>
      </c>
      <c r="D469" s="84">
        <v>920.04884627000001</v>
      </c>
      <c r="E469" s="84">
        <v>139.13016863999999</v>
      </c>
      <c r="F469" s="84">
        <v>139.13016863999999</v>
      </c>
    </row>
    <row r="470" spans="1:6" ht="12.75" customHeight="1" x14ac:dyDescent="0.2">
      <c r="A470" s="83" t="s">
        <v>178</v>
      </c>
      <c r="B470" s="83">
        <v>24</v>
      </c>
      <c r="C470" s="84">
        <v>942.96156856000005</v>
      </c>
      <c r="D470" s="84">
        <v>906.90209873000003</v>
      </c>
      <c r="E470" s="84">
        <v>137.14211202000001</v>
      </c>
      <c r="F470" s="84">
        <v>137.14211202000001</v>
      </c>
    </row>
    <row r="471" spans="1:6" ht="12.75" customHeight="1" x14ac:dyDescent="0.2">
      <c r="A471" s="83" t="s">
        <v>179</v>
      </c>
      <c r="B471" s="83">
        <v>1</v>
      </c>
      <c r="C471" s="84">
        <v>981.06239868</v>
      </c>
      <c r="D471" s="84">
        <v>950.90182632999995</v>
      </c>
      <c r="E471" s="84">
        <v>143.7957691</v>
      </c>
      <c r="F471" s="84">
        <v>143.7957691</v>
      </c>
    </row>
    <row r="472" spans="1:6" ht="12.75" customHeight="1" x14ac:dyDescent="0.2">
      <c r="A472" s="83" t="s">
        <v>179</v>
      </c>
      <c r="B472" s="83">
        <v>2</v>
      </c>
      <c r="C472" s="84">
        <v>1020.55081243</v>
      </c>
      <c r="D472" s="84">
        <v>985.74034660999996</v>
      </c>
      <c r="E472" s="84">
        <v>149.06406459999999</v>
      </c>
      <c r="F472" s="84">
        <v>149.06406459999999</v>
      </c>
    </row>
    <row r="473" spans="1:6" ht="12.75" customHeight="1" x14ac:dyDescent="0.2">
      <c r="A473" s="83" t="s">
        <v>179</v>
      </c>
      <c r="B473" s="83">
        <v>3</v>
      </c>
      <c r="C473" s="84">
        <v>1042.49227569</v>
      </c>
      <c r="D473" s="84">
        <v>1007.5863306799999</v>
      </c>
      <c r="E473" s="84">
        <v>152.36762339000001</v>
      </c>
      <c r="F473" s="84">
        <v>152.36762339000001</v>
      </c>
    </row>
    <row r="474" spans="1:6" ht="12.75" customHeight="1" x14ac:dyDescent="0.2">
      <c r="A474" s="83" t="s">
        <v>179</v>
      </c>
      <c r="B474" s="83">
        <v>4</v>
      </c>
      <c r="C474" s="84">
        <v>1043.4237409699999</v>
      </c>
      <c r="D474" s="84">
        <v>1007.17245621</v>
      </c>
      <c r="E474" s="84">
        <v>152.30503712000001</v>
      </c>
      <c r="F474" s="84">
        <v>152.30503712000001</v>
      </c>
    </row>
    <row r="475" spans="1:6" ht="12.75" customHeight="1" x14ac:dyDescent="0.2">
      <c r="A475" s="83" t="s">
        <v>179</v>
      </c>
      <c r="B475" s="83">
        <v>5</v>
      </c>
      <c r="C475" s="84">
        <v>1042.80586649</v>
      </c>
      <c r="D475" s="84">
        <v>1010.19596455</v>
      </c>
      <c r="E475" s="84">
        <v>152.76225331000001</v>
      </c>
      <c r="F475" s="84">
        <v>152.76225331000001</v>
      </c>
    </row>
    <row r="476" spans="1:6" ht="12.75" customHeight="1" x14ac:dyDescent="0.2">
      <c r="A476" s="83" t="s">
        <v>179</v>
      </c>
      <c r="B476" s="83">
        <v>6</v>
      </c>
      <c r="C476" s="84">
        <v>1028.44966793</v>
      </c>
      <c r="D476" s="84">
        <v>993.85978474000001</v>
      </c>
      <c r="E476" s="84">
        <v>150.29188941000001</v>
      </c>
      <c r="F476" s="84">
        <v>150.29188941000001</v>
      </c>
    </row>
    <row r="477" spans="1:6" ht="12.75" customHeight="1" x14ac:dyDescent="0.2">
      <c r="A477" s="83" t="s">
        <v>179</v>
      </c>
      <c r="B477" s="83">
        <v>7</v>
      </c>
      <c r="C477" s="84">
        <v>966.10554505000005</v>
      </c>
      <c r="D477" s="84">
        <v>934.34324895999998</v>
      </c>
      <c r="E477" s="84">
        <v>141.29177415000001</v>
      </c>
      <c r="F477" s="84">
        <v>141.29177415000001</v>
      </c>
    </row>
    <row r="478" spans="1:6" ht="12.75" customHeight="1" x14ac:dyDescent="0.2">
      <c r="A478" s="83" t="s">
        <v>179</v>
      </c>
      <c r="B478" s="83">
        <v>8</v>
      </c>
      <c r="C478" s="84">
        <v>924.90436224999996</v>
      </c>
      <c r="D478" s="84">
        <v>885.22999727000001</v>
      </c>
      <c r="E478" s="84">
        <v>133.86484783</v>
      </c>
      <c r="F478" s="84">
        <v>133.86484783</v>
      </c>
    </row>
    <row r="479" spans="1:6" ht="12.75" customHeight="1" x14ac:dyDescent="0.2">
      <c r="A479" s="83" t="s">
        <v>179</v>
      </c>
      <c r="B479" s="83">
        <v>9</v>
      </c>
      <c r="C479" s="84">
        <v>951.60964770999999</v>
      </c>
      <c r="D479" s="84">
        <v>919.22242796</v>
      </c>
      <c r="E479" s="84">
        <v>139.00519732000001</v>
      </c>
      <c r="F479" s="84">
        <v>139.00519732000001</v>
      </c>
    </row>
    <row r="480" spans="1:6" ht="12.75" customHeight="1" x14ac:dyDescent="0.2">
      <c r="A480" s="83" t="s">
        <v>179</v>
      </c>
      <c r="B480" s="83">
        <v>10</v>
      </c>
      <c r="C480" s="84">
        <v>959.36882987000001</v>
      </c>
      <c r="D480" s="84">
        <v>927.12816524000004</v>
      </c>
      <c r="E480" s="84">
        <v>140.20070620000001</v>
      </c>
      <c r="F480" s="84">
        <v>140.20070620000001</v>
      </c>
    </row>
    <row r="481" spans="1:6" ht="12.75" customHeight="1" x14ac:dyDescent="0.2">
      <c r="A481" s="83" t="s">
        <v>179</v>
      </c>
      <c r="B481" s="83">
        <v>11</v>
      </c>
      <c r="C481" s="84">
        <v>963.43842099999995</v>
      </c>
      <c r="D481" s="84">
        <v>931.06526179000002</v>
      </c>
      <c r="E481" s="84">
        <v>140.79607557</v>
      </c>
      <c r="F481" s="84">
        <v>140.79607557</v>
      </c>
    </row>
    <row r="482" spans="1:6" ht="12.75" customHeight="1" x14ac:dyDescent="0.2">
      <c r="A482" s="83" t="s">
        <v>179</v>
      </c>
      <c r="B482" s="83">
        <v>12</v>
      </c>
      <c r="C482" s="84">
        <v>993.58976197000004</v>
      </c>
      <c r="D482" s="84">
        <v>959.58930591000001</v>
      </c>
      <c r="E482" s="84">
        <v>145.10949337</v>
      </c>
      <c r="F482" s="84">
        <v>145.10949337</v>
      </c>
    </row>
    <row r="483" spans="1:6" ht="12.75" customHeight="1" x14ac:dyDescent="0.2">
      <c r="A483" s="83" t="s">
        <v>179</v>
      </c>
      <c r="B483" s="83">
        <v>13</v>
      </c>
      <c r="C483" s="84">
        <v>933.85368831000005</v>
      </c>
      <c r="D483" s="84">
        <v>893.58827234</v>
      </c>
      <c r="E483" s="84">
        <v>135.12878966</v>
      </c>
      <c r="F483" s="84">
        <v>135.12878966</v>
      </c>
    </row>
    <row r="484" spans="1:6" ht="12.75" customHeight="1" x14ac:dyDescent="0.2">
      <c r="A484" s="83" t="s">
        <v>179</v>
      </c>
      <c r="B484" s="83">
        <v>14</v>
      </c>
      <c r="C484" s="84">
        <v>917.58216715000003</v>
      </c>
      <c r="D484" s="84">
        <v>885.54190841000002</v>
      </c>
      <c r="E484" s="84">
        <v>133.91201516999999</v>
      </c>
      <c r="F484" s="84">
        <v>133.91201516999999</v>
      </c>
    </row>
    <row r="485" spans="1:6" ht="12.75" customHeight="1" x14ac:dyDescent="0.2">
      <c r="A485" s="83" t="s">
        <v>179</v>
      </c>
      <c r="B485" s="83">
        <v>15</v>
      </c>
      <c r="C485" s="84">
        <v>901.71200754999995</v>
      </c>
      <c r="D485" s="84">
        <v>869.54272066999999</v>
      </c>
      <c r="E485" s="84">
        <v>131.49261135</v>
      </c>
      <c r="F485" s="84">
        <v>131.49261135</v>
      </c>
    </row>
    <row r="486" spans="1:6" ht="12.75" customHeight="1" x14ac:dyDescent="0.2">
      <c r="A486" s="83" t="s">
        <v>179</v>
      </c>
      <c r="B486" s="83">
        <v>16</v>
      </c>
      <c r="C486" s="84">
        <v>894.69860310000001</v>
      </c>
      <c r="D486" s="84">
        <v>867.41481871999997</v>
      </c>
      <c r="E486" s="84">
        <v>131.17082912999999</v>
      </c>
      <c r="F486" s="84">
        <v>131.17082912999999</v>
      </c>
    </row>
    <row r="487" spans="1:6" ht="12.75" customHeight="1" x14ac:dyDescent="0.2">
      <c r="A487" s="83" t="s">
        <v>179</v>
      </c>
      <c r="B487" s="83">
        <v>17</v>
      </c>
      <c r="C487" s="84">
        <v>798.67893931000003</v>
      </c>
      <c r="D487" s="84">
        <v>767.24596952000002</v>
      </c>
      <c r="E487" s="84">
        <v>116.02325415999999</v>
      </c>
      <c r="F487" s="84">
        <v>116.02325415999999</v>
      </c>
    </row>
    <row r="488" spans="1:6" ht="12.75" customHeight="1" x14ac:dyDescent="0.2">
      <c r="A488" s="83" t="s">
        <v>179</v>
      </c>
      <c r="B488" s="83">
        <v>18</v>
      </c>
      <c r="C488" s="84">
        <v>723.83977301000004</v>
      </c>
      <c r="D488" s="84">
        <v>693.16853297</v>
      </c>
      <c r="E488" s="84">
        <v>104.82123344</v>
      </c>
      <c r="F488" s="84">
        <v>104.82123344</v>
      </c>
    </row>
    <row r="489" spans="1:6" ht="12.75" customHeight="1" x14ac:dyDescent="0.2">
      <c r="A489" s="83" t="s">
        <v>179</v>
      </c>
      <c r="B489" s="83">
        <v>19</v>
      </c>
      <c r="C489" s="84">
        <v>744.24521379999999</v>
      </c>
      <c r="D489" s="84">
        <v>713.87673045999998</v>
      </c>
      <c r="E489" s="84">
        <v>107.95273566</v>
      </c>
      <c r="F489" s="84">
        <v>107.95273566</v>
      </c>
    </row>
    <row r="490" spans="1:6" ht="12.75" customHeight="1" x14ac:dyDescent="0.2">
      <c r="A490" s="83" t="s">
        <v>179</v>
      </c>
      <c r="B490" s="83">
        <v>20</v>
      </c>
      <c r="C490" s="84">
        <v>810.62959763000003</v>
      </c>
      <c r="D490" s="84">
        <v>780.87196738</v>
      </c>
      <c r="E490" s="84">
        <v>118.08378321000001</v>
      </c>
      <c r="F490" s="84">
        <v>118.08378321000001</v>
      </c>
    </row>
    <row r="491" spans="1:6" ht="12.75" customHeight="1" x14ac:dyDescent="0.2">
      <c r="A491" s="83" t="s">
        <v>179</v>
      </c>
      <c r="B491" s="83">
        <v>21</v>
      </c>
      <c r="C491" s="84">
        <v>869.18962957999997</v>
      </c>
      <c r="D491" s="84">
        <v>833.11311724999996</v>
      </c>
      <c r="E491" s="84">
        <v>125.98371159</v>
      </c>
      <c r="F491" s="84">
        <v>125.98371159</v>
      </c>
    </row>
    <row r="492" spans="1:6" ht="12.75" customHeight="1" x14ac:dyDescent="0.2">
      <c r="A492" s="83" t="s">
        <v>179</v>
      </c>
      <c r="B492" s="83">
        <v>22</v>
      </c>
      <c r="C492" s="84">
        <v>920.89068275</v>
      </c>
      <c r="D492" s="84">
        <v>889.82406784</v>
      </c>
      <c r="E492" s="84">
        <v>134.55956509000001</v>
      </c>
      <c r="F492" s="84">
        <v>134.55956509000001</v>
      </c>
    </row>
    <row r="493" spans="1:6" ht="12.75" customHeight="1" x14ac:dyDescent="0.2">
      <c r="A493" s="83" t="s">
        <v>179</v>
      </c>
      <c r="B493" s="83">
        <v>23</v>
      </c>
      <c r="C493" s="84">
        <v>953.78483905999997</v>
      </c>
      <c r="D493" s="84">
        <v>920.18278622000003</v>
      </c>
      <c r="E493" s="84">
        <v>139.15042310000001</v>
      </c>
      <c r="F493" s="84">
        <v>139.15042310000001</v>
      </c>
    </row>
    <row r="494" spans="1:6" ht="12.75" customHeight="1" x14ac:dyDescent="0.2">
      <c r="A494" s="83" t="s">
        <v>179</v>
      </c>
      <c r="B494" s="83">
        <v>24</v>
      </c>
      <c r="C494" s="84">
        <v>1016.25095572</v>
      </c>
      <c r="D494" s="84">
        <v>981.49568482999996</v>
      </c>
      <c r="E494" s="84">
        <v>148.42218509</v>
      </c>
      <c r="F494" s="84">
        <v>148.42218509</v>
      </c>
    </row>
    <row r="495" spans="1:6" ht="12.75" customHeight="1" x14ac:dyDescent="0.2">
      <c r="A495" s="83" t="s">
        <v>180</v>
      </c>
      <c r="B495" s="83">
        <v>1</v>
      </c>
      <c r="C495" s="84">
        <v>933.91915502999996</v>
      </c>
      <c r="D495" s="84">
        <v>907.02998491000005</v>
      </c>
      <c r="E495" s="84">
        <v>137.16145101999999</v>
      </c>
      <c r="F495" s="84">
        <v>137.16145101999999</v>
      </c>
    </row>
    <row r="496" spans="1:6" ht="12.75" customHeight="1" x14ac:dyDescent="0.2">
      <c r="A496" s="83" t="s">
        <v>180</v>
      </c>
      <c r="B496" s="83">
        <v>2</v>
      </c>
      <c r="C496" s="84">
        <v>940.94883230000005</v>
      </c>
      <c r="D496" s="84">
        <v>908.25700258999996</v>
      </c>
      <c r="E496" s="84">
        <v>137.34700114</v>
      </c>
      <c r="F496" s="84">
        <v>137.34700114</v>
      </c>
    </row>
    <row r="497" spans="1:6" ht="12.75" customHeight="1" x14ac:dyDescent="0.2">
      <c r="A497" s="83" t="s">
        <v>180</v>
      </c>
      <c r="B497" s="83">
        <v>3</v>
      </c>
      <c r="C497" s="84">
        <v>983.11066632999996</v>
      </c>
      <c r="D497" s="84">
        <v>949.36613875</v>
      </c>
      <c r="E497" s="84">
        <v>143.56354178999999</v>
      </c>
      <c r="F497" s="84">
        <v>143.56354178999999</v>
      </c>
    </row>
    <row r="498" spans="1:6" ht="12.75" customHeight="1" x14ac:dyDescent="0.2">
      <c r="A498" s="83" t="s">
        <v>180</v>
      </c>
      <c r="B498" s="83">
        <v>4</v>
      </c>
      <c r="C498" s="84">
        <v>979.59242853000001</v>
      </c>
      <c r="D498" s="84">
        <v>945.92598842999996</v>
      </c>
      <c r="E498" s="84">
        <v>143.04332083</v>
      </c>
      <c r="F498" s="84">
        <v>143.04332083</v>
      </c>
    </row>
    <row r="499" spans="1:6" ht="12.75" customHeight="1" x14ac:dyDescent="0.2">
      <c r="A499" s="83" t="s">
        <v>180</v>
      </c>
      <c r="B499" s="83">
        <v>5</v>
      </c>
      <c r="C499" s="84">
        <v>958.93529472</v>
      </c>
      <c r="D499" s="84">
        <v>926.39762027999996</v>
      </c>
      <c r="E499" s="84">
        <v>140.09023288</v>
      </c>
      <c r="F499" s="84">
        <v>140.09023288</v>
      </c>
    </row>
    <row r="500" spans="1:6" ht="12.75" customHeight="1" x14ac:dyDescent="0.2">
      <c r="A500" s="83" t="s">
        <v>180</v>
      </c>
      <c r="B500" s="83">
        <v>6</v>
      </c>
      <c r="C500" s="84">
        <v>932.20689408999999</v>
      </c>
      <c r="D500" s="84">
        <v>898.32347634999996</v>
      </c>
      <c r="E500" s="84">
        <v>135.84484918000001</v>
      </c>
      <c r="F500" s="84">
        <v>135.84484918000001</v>
      </c>
    </row>
    <row r="501" spans="1:6" ht="12.75" customHeight="1" x14ac:dyDescent="0.2">
      <c r="A501" s="83" t="s">
        <v>180</v>
      </c>
      <c r="B501" s="83">
        <v>7</v>
      </c>
      <c r="C501" s="84">
        <v>882.03502886000001</v>
      </c>
      <c r="D501" s="84">
        <v>850.71213023999996</v>
      </c>
      <c r="E501" s="84">
        <v>128.64504165</v>
      </c>
      <c r="F501" s="84">
        <v>128.64504165</v>
      </c>
    </row>
    <row r="502" spans="1:6" ht="12.75" customHeight="1" x14ac:dyDescent="0.2">
      <c r="A502" s="83" t="s">
        <v>180</v>
      </c>
      <c r="B502" s="83">
        <v>8</v>
      </c>
      <c r="C502" s="84">
        <v>861.10125300000004</v>
      </c>
      <c r="D502" s="84">
        <v>822.61667551999994</v>
      </c>
      <c r="E502" s="84">
        <v>124.39643531999999</v>
      </c>
      <c r="F502" s="84">
        <v>124.39643531999999</v>
      </c>
    </row>
    <row r="503" spans="1:6" ht="12.75" customHeight="1" x14ac:dyDescent="0.2">
      <c r="A503" s="83" t="s">
        <v>180</v>
      </c>
      <c r="B503" s="83">
        <v>9</v>
      </c>
      <c r="C503" s="84">
        <v>855.73429911999995</v>
      </c>
      <c r="D503" s="84">
        <v>824.66080598999997</v>
      </c>
      <c r="E503" s="84">
        <v>124.70554957</v>
      </c>
      <c r="F503" s="84">
        <v>124.70554957</v>
      </c>
    </row>
    <row r="504" spans="1:6" ht="12.75" customHeight="1" x14ac:dyDescent="0.2">
      <c r="A504" s="83" t="s">
        <v>180</v>
      </c>
      <c r="B504" s="83">
        <v>10</v>
      </c>
      <c r="C504" s="84">
        <v>890.55013351000002</v>
      </c>
      <c r="D504" s="84">
        <v>859.89046124000004</v>
      </c>
      <c r="E504" s="84">
        <v>130.03299267</v>
      </c>
      <c r="F504" s="84">
        <v>130.03299267</v>
      </c>
    </row>
    <row r="505" spans="1:6" ht="12.75" customHeight="1" x14ac:dyDescent="0.2">
      <c r="A505" s="83" t="s">
        <v>180</v>
      </c>
      <c r="B505" s="83">
        <v>11</v>
      </c>
      <c r="C505" s="84">
        <v>898.85266608999996</v>
      </c>
      <c r="D505" s="84">
        <v>867.79377438999995</v>
      </c>
      <c r="E505" s="84">
        <v>131.22813497000001</v>
      </c>
      <c r="F505" s="84">
        <v>131.22813497000001</v>
      </c>
    </row>
    <row r="506" spans="1:6" ht="12.75" customHeight="1" x14ac:dyDescent="0.2">
      <c r="A506" s="83" t="s">
        <v>180</v>
      </c>
      <c r="B506" s="83">
        <v>12</v>
      </c>
      <c r="C506" s="84">
        <v>930.98827187999996</v>
      </c>
      <c r="D506" s="84">
        <v>898.96658806999994</v>
      </c>
      <c r="E506" s="84">
        <v>135.94210079999999</v>
      </c>
      <c r="F506" s="84">
        <v>135.94210079999999</v>
      </c>
    </row>
    <row r="507" spans="1:6" ht="12.75" customHeight="1" x14ac:dyDescent="0.2">
      <c r="A507" s="83" t="s">
        <v>180</v>
      </c>
      <c r="B507" s="83">
        <v>13</v>
      </c>
      <c r="C507" s="84">
        <v>925.75209482000002</v>
      </c>
      <c r="D507" s="84">
        <v>891.76924622000001</v>
      </c>
      <c r="E507" s="84">
        <v>134.85371577999999</v>
      </c>
      <c r="F507" s="84">
        <v>134.85371577999999</v>
      </c>
    </row>
    <row r="508" spans="1:6" ht="12.75" customHeight="1" x14ac:dyDescent="0.2">
      <c r="A508" s="83" t="s">
        <v>180</v>
      </c>
      <c r="B508" s="83">
        <v>14</v>
      </c>
      <c r="C508" s="84">
        <v>923.39369681999995</v>
      </c>
      <c r="D508" s="84">
        <v>891.33106899999996</v>
      </c>
      <c r="E508" s="84">
        <v>134.78745444</v>
      </c>
      <c r="F508" s="84">
        <v>134.78745444</v>
      </c>
    </row>
    <row r="509" spans="1:6" ht="12.75" customHeight="1" x14ac:dyDescent="0.2">
      <c r="A509" s="83" t="s">
        <v>180</v>
      </c>
      <c r="B509" s="83">
        <v>15</v>
      </c>
      <c r="C509" s="84">
        <v>925.38040079999996</v>
      </c>
      <c r="D509" s="84">
        <v>893.31283408000002</v>
      </c>
      <c r="E509" s="84">
        <v>135.08713777</v>
      </c>
      <c r="F509" s="84">
        <v>135.08713777</v>
      </c>
    </row>
    <row r="510" spans="1:6" ht="12.75" customHeight="1" x14ac:dyDescent="0.2">
      <c r="A510" s="83" t="s">
        <v>180</v>
      </c>
      <c r="B510" s="83">
        <v>16</v>
      </c>
      <c r="C510" s="84">
        <v>919.49209254000004</v>
      </c>
      <c r="D510" s="84">
        <v>887.40753919999997</v>
      </c>
      <c r="E510" s="84">
        <v>134.19413663</v>
      </c>
      <c r="F510" s="84">
        <v>134.19413663</v>
      </c>
    </row>
    <row r="511" spans="1:6" ht="12.75" customHeight="1" x14ac:dyDescent="0.2">
      <c r="A511" s="83" t="s">
        <v>180</v>
      </c>
      <c r="B511" s="83">
        <v>17</v>
      </c>
      <c r="C511" s="84">
        <v>969.81075747</v>
      </c>
      <c r="D511" s="84">
        <v>937.26459892000003</v>
      </c>
      <c r="E511" s="84">
        <v>141.73354191000001</v>
      </c>
      <c r="F511" s="84">
        <v>141.73354191000001</v>
      </c>
    </row>
    <row r="512" spans="1:6" ht="12.75" customHeight="1" x14ac:dyDescent="0.2">
      <c r="A512" s="83" t="s">
        <v>180</v>
      </c>
      <c r="B512" s="83">
        <v>18</v>
      </c>
      <c r="C512" s="84">
        <v>960.48155481000003</v>
      </c>
      <c r="D512" s="84">
        <v>929.72671244000003</v>
      </c>
      <c r="E512" s="84">
        <v>140.59365958000001</v>
      </c>
      <c r="F512" s="84">
        <v>140.59365958000001</v>
      </c>
    </row>
    <row r="513" spans="1:6" ht="12.75" customHeight="1" x14ac:dyDescent="0.2">
      <c r="A513" s="83" t="s">
        <v>180</v>
      </c>
      <c r="B513" s="83">
        <v>19</v>
      </c>
      <c r="C513" s="84">
        <v>969.93472091000001</v>
      </c>
      <c r="D513" s="84">
        <v>939.83859653000002</v>
      </c>
      <c r="E513" s="84">
        <v>142.12278289</v>
      </c>
      <c r="F513" s="84">
        <v>142.12278289</v>
      </c>
    </row>
    <row r="514" spans="1:6" ht="12.75" customHeight="1" x14ac:dyDescent="0.2">
      <c r="A514" s="83" t="s">
        <v>180</v>
      </c>
      <c r="B514" s="83">
        <v>20</v>
      </c>
      <c r="C514" s="84">
        <v>966.19687395999995</v>
      </c>
      <c r="D514" s="84">
        <v>935.75842309999996</v>
      </c>
      <c r="E514" s="84">
        <v>141.50577737</v>
      </c>
      <c r="F514" s="84">
        <v>141.50577737</v>
      </c>
    </row>
    <row r="515" spans="1:6" ht="12.75" customHeight="1" x14ac:dyDescent="0.2">
      <c r="A515" s="83" t="s">
        <v>180</v>
      </c>
      <c r="B515" s="83">
        <v>21</v>
      </c>
      <c r="C515" s="84">
        <v>961.45756613000003</v>
      </c>
      <c r="D515" s="84">
        <v>926.05375056000003</v>
      </c>
      <c r="E515" s="84">
        <v>140.03823276</v>
      </c>
      <c r="F515" s="84">
        <v>140.03823276</v>
      </c>
    </row>
    <row r="516" spans="1:6" ht="12.75" customHeight="1" x14ac:dyDescent="0.2">
      <c r="A516" s="83" t="s">
        <v>180</v>
      </c>
      <c r="B516" s="83">
        <v>22</v>
      </c>
      <c r="C516" s="84">
        <v>943.37692494999999</v>
      </c>
      <c r="D516" s="84">
        <v>913.04412528</v>
      </c>
      <c r="E516" s="84">
        <v>138.07091181999999</v>
      </c>
      <c r="F516" s="84">
        <v>138.07091181999999</v>
      </c>
    </row>
    <row r="517" spans="1:6" ht="12.75" customHeight="1" x14ac:dyDescent="0.2">
      <c r="A517" s="83" t="s">
        <v>180</v>
      </c>
      <c r="B517" s="83">
        <v>23</v>
      </c>
      <c r="C517" s="84">
        <v>924.69435379000004</v>
      </c>
      <c r="D517" s="84">
        <v>892.45443052999997</v>
      </c>
      <c r="E517" s="84">
        <v>134.95732963</v>
      </c>
      <c r="F517" s="84">
        <v>134.95732963</v>
      </c>
    </row>
    <row r="518" spans="1:6" ht="12.75" customHeight="1" x14ac:dyDescent="0.2">
      <c r="A518" s="83" t="s">
        <v>180</v>
      </c>
      <c r="B518" s="83">
        <v>24</v>
      </c>
      <c r="C518" s="84">
        <v>931.84569169999997</v>
      </c>
      <c r="D518" s="84">
        <v>897.90454236000005</v>
      </c>
      <c r="E518" s="84">
        <v>135.78149780999999</v>
      </c>
      <c r="F518" s="84">
        <v>135.78149780999999</v>
      </c>
    </row>
    <row r="519" spans="1:6" ht="12.75" customHeight="1" x14ac:dyDescent="0.2">
      <c r="A519" s="83" t="s">
        <v>181</v>
      </c>
      <c r="B519" s="83">
        <v>1</v>
      </c>
      <c r="C519" s="84">
        <v>1147.40212032</v>
      </c>
      <c r="D519" s="84">
        <v>1111.29461244</v>
      </c>
      <c r="E519" s="84">
        <v>168.05043283000001</v>
      </c>
      <c r="F519" s="84">
        <v>168.05043283000001</v>
      </c>
    </row>
    <row r="520" spans="1:6" ht="12.75" customHeight="1" x14ac:dyDescent="0.2">
      <c r="A520" s="83" t="s">
        <v>181</v>
      </c>
      <c r="B520" s="83">
        <v>2</v>
      </c>
      <c r="C520" s="84">
        <v>1129.2759407000001</v>
      </c>
      <c r="D520" s="84">
        <v>1098.2326528399999</v>
      </c>
      <c r="E520" s="84">
        <v>166.07519787000001</v>
      </c>
      <c r="F520" s="84">
        <v>166.07519787000001</v>
      </c>
    </row>
    <row r="521" spans="1:6" ht="12.75" customHeight="1" x14ac:dyDescent="0.2">
      <c r="A521" s="83" t="s">
        <v>181</v>
      </c>
      <c r="B521" s="83">
        <v>3</v>
      </c>
      <c r="C521" s="84">
        <v>1143.5586928600001</v>
      </c>
      <c r="D521" s="84">
        <v>1114.2307394500001</v>
      </c>
      <c r="E521" s="84">
        <v>168.49443517</v>
      </c>
      <c r="F521" s="84">
        <v>168.49443517</v>
      </c>
    </row>
    <row r="522" spans="1:6" ht="12.75" customHeight="1" x14ac:dyDescent="0.2">
      <c r="A522" s="83" t="s">
        <v>181</v>
      </c>
      <c r="B522" s="83">
        <v>4</v>
      </c>
      <c r="C522" s="84">
        <v>1205.40023176</v>
      </c>
      <c r="D522" s="84">
        <v>1173.6232899700001</v>
      </c>
      <c r="E522" s="84">
        <v>177.47580133</v>
      </c>
      <c r="F522" s="84">
        <v>177.47580133</v>
      </c>
    </row>
    <row r="523" spans="1:6" ht="12.75" customHeight="1" x14ac:dyDescent="0.2">
      <c r="A523" s="83" t="s">
        <v>181</v>
      </c>
      <c r="B523" s="83">
        <v>5</v>
      </c>
      <c r="C523" s="84">
        <v>1186.26320001</v>
      </c>
      <c r="D523" s="84">
        <v>1153.46712538</v>
      </c>
      <c r="E523" s="84">
        <v>174.42777774999999</v>
      </c>
      <c r="F523" s="84">
        <v>174.42777774999999</v>
      </c>
    </row>
    <row r="524" spans="1:6" ht="12.75" customHeight="1" x14ac:dyDescent="0.2">
      <c r="A524" s="83" t="s">
        <v>181</v>
      </c>
      <c r="B524" s="83">
        <v>6</v>
      </c>
      <c r="C524" s="84">
        <v>1151.6374641699999</v>
      </c>
      <c r="D524" s="84">
        <v>1116.0583336499999</v>
      </c>
      <c r="E524" s="84">
        <v>168.77080473000001</v>
      </c>
      <c r="F524" s="84">
        <v>168.77080473000001</v>
      </c>
    </row>
    <row r="525" spans="1:6" ht="12.75" customHeight="1" x14ac:dyDescent="0.2">
      <c r="A525" s="83" t="s">
        <v>181</v>
      </c>
      <c r="B525" s="83">
        <v>7</v>
      </c>
      <c r="C525" s="84">
        <v>1082.42918594</v>
      </c>
      <c r="D525" s="84">
        <v>1049.8276895900001</v>
      </c>
      <c r="E525" s="84">
        <v>158.75537922999999</v>
      </c>
      <c r="F525" s="84">
        <v>158.75537922999999</v>
      </c>
    </row>
    <row r="526" spans="1:6" ht="12.75" customHeight="1" x14ac:dyDescent="0.2">
      <c r="A526" s="83" t="s">
        <v>181</v>
      </c>
      <c r="B526" s="83">
        <v>8</v>
      </c>
      <c r="C526" s="84">
        <v>1074.9137712700001</v>
      </c>
      <c r="D526" s="84">
        <v>1031.0313897599999</v>
      </c>
      <c r="E526" s="84">
        <v>155.91299495999999</v>
      </c>
      <c r="F526" s="84">
        <v>155.91299495999999</v>
      </c>
    </row>
    <row r="527" spans="1:6" ht="12.75" customHeight="1" x14ac:dyDescent="0.2">
      <c r="A527" s="83" t="s">
        <v>181</v>
      </c>
      <c r="B527" s="83">
        <v>9</v>
      </c>
      <c r="C527" s="84">
        <v>1035.6335964800001</v>
      </c>
      <c r="D527" s="84">
        <v>1003.1745091</v>
      </c>
      <c r="E527" s="84">
        <v>151.70046590000001</v>
      </c>
      <c r="F527" s="84">
        <v>151.70046590000001</v>
      </c>
    </row>
    <row r="528" spans="1:6" ht="12.75" customHeight="1" x14ac:dyDescent="0.2">
      <c r="A528" s="83" t="s">
        <v>181</v>
      </c>
      <c r="B528" s="83">
        <v>10</v>
      </c>
      <c r="C528" s="84">
        <v>1038.0481360599999</v>
      </c>
      <c r="D528" s="84">
        <v>1006.07538143</v>
      </c>
      <c r="E528" s="84">
        <v>152.13913701999999</v>
      </c>
      <c r="F528" s="84">
        <v>152.13913701999999</v>
      </c>
    </row>
    <row r="529" spans="1:6" ht="12.75" customHeight="1" x14ac:dyDescent="0.2">
      <c r="A529" s="83" t="s">
        <v>181</v>
      </c>
      <c r="B529" s="83">
        <v>11</v>
      </c>
      <c r="C529" s="84">
        <v>1042.1188796500001</v>
      </c>
      <c r="D529" s="84">
        <v>1009.38554169</v>
      </c>
      <c r="E529" s="84">
        <v>152.63970082</v>
      </c>
      <c r="F529" s="84">
        <v>152.63970082</v>
      </c>
    </row>
    <row r="530" spans="1:6" ht="12.75" customHeight="1" x14ac:dyDescent="0.2">
      <c r="A530" s="83" t="s">
        <v>181</v>
      </c>
      <c r="B530" s="83">
        <v>12</v>
      </c>
      <c r="C530" s="84">
        <v>1047.1110877000001</v>
      </c>
      <c r="D530" s="84">
        <v>1018.1605534399999</v>
      </c>
      <c r="E530" s="84">
        <v>153.96666174999999</v>
      </c>
      <c r="F530" s="84">
        <v>153.96666174999999</v>
      </c>
    </row>
    <row r="531" spans="1:6" ht="12.75" customHeight="1" x14ac:dyDescent="0.2">
      <c r="A531" s="83" t="s">
        <v>181</v>
      </c>
      <c r="B531" s="83">
        <v>13</v>
      </c>
      <c r="C531" s="84">
        <v>1063.26567617</v>
      </c>
      <c r="D531" s="84">
        <v>1025.8340156100001</v>
      </c>
      <c r="E531" s="84">
        <v>155.12704588</v>
      </c>
      <c r="F531" s="84">
        <v>155.12704588</v>
      </c>
    </row>
    <row r="532" spans="1:6" ht="12.75" customHeight="1" x14ac:dyDescent="0.2">
      <c r="A532" s="83" t="s">
        <v>181</v>
      </c>
      <c r="B532" s="83">
        <v>14</v>
      </c>
      <c r="C532" s="84">
        <v>1053.52816106</v>
      </c>
      <c r="D532" s="84">
        <v>1020.33444031</v>
      </c>
      <c r="E532" s="84">
        <v>154.29539782000001</v>
      </c>
      <c r="F532" s="84">
        <v>154.29539782000001</v>
      </c>
    </row>
    <row r="533" spans="1:6" ht="12.75" customHeight="1" x14ac:dyDescent="0.2">
      <c r="A533" s="83" t="s">
        <v>181</v>
      </c>
      <c r="B533" s="83">
        <v>15</v>
      </c>
      <c r="C533" s="84">
        <v>1080.71877907</v>
      </c>
      <c r="D533" s="84">
        <v>1047.3663873600001</v>
      </c>
      <c r="E533" s="84">
        <v>158.38318007999999</v>
      </c>
      <c r="F533" s="84">
        <v>158.38318007999999</v>
      </c>
    </row>
    <row r="534" spans="1:6" ht="12.75" customHeight="1" x14ac:dyDescent="0.2">
      <c r="A534" s="83" t="s">
        <v>181</v>
      </c>
      <c r="B534" s="83">
        <v>16</v>
      </c>
      <c r="C534" s="84">
        <v>1083.5267548500001</v>
      </c>
      <c r="D534" s="84">
        <v>1050.13125898</v>
      </c>
      <c r="E534" s="84">
        <v>158.80128511999999</v>
      </c>
      <c r="F534" s="84">
        <v>158.80128511999999</v>
      </c>
    </row>
    <row r="535" spans="1:6" ht="12.75" customHeight="1" x14ac:dyDescent="0.2">
      <c r="A535" s="83" t="s">
        <v>181</v>
      </c>
      <c r="B535" s="83">
        <v>17</v>
      </c>
      <c r="C535" s="84">
        <v>1059.0627850200001</v>
      </c>
      <c r="D535" s="84">
        <v>1031.0557355599999</v>
      </c>
      <c r="E535" s="84">
        <v>155.91667654</v>
      </c>
      <c r="F535" s="84">
        <v>155.91667654</v>
      </c>
    </row>
    <row r="536" spans="1:6" ht="12.75" customHeight="1" x14ac:dyDescent="0.2">
      <c r="A536" s="83" t="s">
        <v>181</v>
      </c>
      <c r="B536" s="83">
        <v>18</v>
      </c>
      <c r="C536" s="84">
        <v>1044.5002997700001</v>
      </c>
      <c r="D536" s="84">
        <v>1012.32802077</v>
      </c>
      <c r="E536" s="84">
        <v>153.08466372999999</v>
      </c>
      <c r="F536" s="84">
        <v>153.08466372999999</v>
      </c>
    </row>
    <row r="537" spans="1:6" ht="12.75" customHeight="1" x14ac:dyDescent="0.2">
      <c r="A537" s="83" t="s">
        <v>181</v>
      </c>
      <c r="B537" s="83">
        <v>19</v>
      </c>
      <c r="C537" s="84">
        <v>998.27686831000005</v>
      </c>
      <c r="D537" s="84">
        <v>967.19286111999998</v>
      </c>
      <c r="E537" s="84">
        <v>146.25930614999999</v>
      </c>
      <c r="F537" s="84">
        <v>146.25930614999999</v>
      </c>
    </row>
    <row r="538" spans="1:6" ht="12.75" customHeight="1" x14ac:dyDescent="0.2">
      <c r="A538" s="83" t="s">
        <v>181</v>
      </c>
      <c r="B538" s="83">
        <v>20</v>
      </c>
      <c r="C538" s="84">
        <v>1018.05511597</v>
      </c>
      <c r="D538" s="84">
        <v>986.65939698</v>
      </c>
      <c r="E538" s="84">
        <v>149.20304378</v>
      </c>
      <c r="F538" s="84">
        <v>149.20304378</v>
      </c>
    </row>
    <row r="539" spans="1:6" ht="12.75" customHeight="1" x14ac:dyDescent="0.2">
      <c r="A539" s="83" t="s">
        <v>181</v>
      </c>
      <c r="B539" s="83">
        <v>21</v>
      </c>
      <c r="C539" s="84">
        <v>1038.8046565100001</v>
      </c>
      <c r="D539" s="84">
        <v>1002.5415215100001</v>
      </c>
      <c r="E539" s="84">
        <v>151.60474525000001</v>
      </c>
      <c r="F539" s="84">
        <v>151.60474525000001</v>
      </c>
    </row>
    <row r="540" spans="1:6" ht="12.75" customHeight="1" x14ac:dyDescent="0.2">
      <c r="A540" s="83" t="s">
        <v>181</v>
      </c>
      <c r="B540" s="83">
        <v>22</v>
      </c>
      <c r="C540" s="84">
        <v>1074.8330832500001</v>
      </c>
      <c r="D540" s="84">
        <v>1042.55005252</v>
      </c>
      <c r="E540" s="84">
        <v>157.65485193000001</v>
      </c>
      <c r="F540" s="84">
        <v>157.65485193000001</v>
      </c>
    </row>
    <row r="541" spans="1:6" ht="12.75" customHeight="1" x14ac:dyDescent="0.2">
      <c r="A541" s="83" t="s">
        <v>181</v>
      </c>
      <c r="B541" s="83">
        <v>23</v>
      </c>
      <c r="C541" s="84">
        <v>1114.32764617</v>
      </c>
      <c r="D541" s="84">
        <v>1077.9671010899999</v>
      </c>
      <c r="E541" s="84">
        <v>163.01063271999999</v>
      </c>
      <c r="F541" s="84">
        <v>163.01063271999999</v>
      </c>
    </row>
    <row r="542" spans="1:6" ht="12.75" customHeight="1" x14ac:dyDescent="0.2">
      <c r="A542" s="83" t="s">
        <v>181</v>
      </c>
      <c r="B542" s="83">
        <v>24</v>
      </c>
      <c r="C542" s="84">
        <v>1148.9525489</v>
      </c>
      <c r="D542" s="84">
        <v>1108.4525825799999</v>
      </c>
      <c r="E542" s="84">
        <v>167.62065989000001</v>
      </c>
      <c r="F542" s="84">
        <v>167.62065989000001</v>
      </c>
    </row>
    <row r="543" spans="1:6" ht="12.75" customHeight="1" x14ac:dyDescent="0.2">
      <c r="A543" s="83" t="s">
        <v>182</v>
      </c>
      <c r="B543" s="83">
        <v>1</v>
      </c>
      <c r="C543" s="84">
        <v>1174.40101015</v>
      </c>
      <c r="D543" s="84">
        <v>1141.13084815</v>
      </c>
      <c r="E543" s="84">
        <v>172.56228078000001</v>
      </c>
      <c r="F543" s="84">
        <v>172.56228078000001</v>
      </c>
    </row>
    <row r="544" spans="1:6" ht="12.75" customHeight="1" x14ac:dyDescent="0.2">
      <c r="A544" s="83" t="s">
        <v>182</v>
      </c>
      <c r="B544" s="83">
        <v>2</v>
      </c>
      <c r="C544" s="84">
        <v>1174.06979699</v>
      </c>
      <c r="D544" s="84">
        <v>1137.44600945</v>
      </c>
      <c r="E544" s="84">
        <v>172.00505794</v>
      </c>
      <c r="F544" s="84">
        <v>172.00505794</v>
      </c>
    </row>
    <row r="545" spans="1:6" ht="12.75" customHeight="1" x14ac:dyDescent="0.2">
      <c r="A545" s="83" t="s">
        <v>182</v>
      </c>
      <c r="B545" s="83">
        <v>3</v>
      </c>
      <c r="C545" s="84">
        <v>1216.3449230799999</v>
      </c>
      <c r="D545" s="84">
        <v>1179.5572029800001</v>
      </c>
      <c r="E545" s="84">
        <v>178.37313012000001</v>
      </c>
      <c r="F545" s="84">
        <v>178.37313012000001</v>
      </c>
    </row>
    <row r="546" spans="1:6" ht="12.75" customHeight="1" x14ac:dyDescent="0.2">
      <c r="A546" s="83" t="s">
        <v>182</v>
      </c>
      <c r="B546" s="83">
        <v>4</v>
      </c>
      <c r="C546" s="84">
        <v>1219.02617872</v>
      </c>
      <c r="D546" s="84">
        <v>1182.8000128799999</v>
      </c>
      <c r="E546" s="84">
        <v>178.86350917999999</v>
      </c>
      <c r="F546" s="84">
        <v>178.86350917999999</v>
      </c>
    </row>
    <row r="547" spans="1:6" ht="12.75" customHeight="1" x14ac:dyDescent="0.2">
      <c r="A547" s="83" t="s">
        <v>182</v>
      </c>
      <c r="B547" s="83">
        <v>5</v>
      </c>
      <c r="C547" s="84">
        <v>1206.21531256</v>
      </c>
      <c r="D547" s="84">
        <v>1172.9393599299999</v>
      </c>
      <c r="E547" s="84">
        <v>177.37237714</v>
      </c>
      <c r="F547" s="84">
        <v>177.37237714</v>
      </c>
    </row>
    <row r="548" spans="1:6" ht="12.75" customHeight="1" x14ac:dyDescent="0.2">
      <c r="A548" s="83" t="s">
        <v>182</v>
      </c>
      <c r="B548" s="83">
        <v>6</v>
      </c>
      <c r="C548" s="84">
        <v>1203.0327314000001</v>
      </c>
      <c r="D548" s="84">
        <v>1167.2865822000001</v>
      </c>
      <c r="E548" s="84">
        <v>176.51756175</v>
      </c>
      <c r="F548" s="84">
        <v>176.51756175</v>
      </c>
    </row>
    <row r="549" spans="1:6" ht="12.75" customHeight="1" x14ac:dyDescent="0.2">
      <c r="A549" s="83" t="s">
        <v>182</v>
      </c>
      <c r="B549" s="83">
        <v>7</v>
      </c>
      <c r="C549" s="84">
        <v>1152.86615175</v>
      </c>
      <c r="D549" s="84">
        <v>1123.1406898600001</v>
      </c>
      <c r="E549" s="84">
        <v>169.84180157</v>
      </c>
      <c r="F549" s="84">
        <v>169.84180157</v>
      </c>
    </row>
    <row r="550" spans="1:6" ht="12.75" customHeight="1" x14ac:dyDescent="0.2">
      <c r="A550" s="83" t="s">
        <v>182</v>
      </c>
      <c r="B550" s="83">
        <v>8</v>
      </c>
      <c r="C550" s="84">
        <v>1141.4547134500001</v>
      </c>
      <c r="D550" s="84">
        <v>1098.00306581</v>
      </c>
      <c r="E550" s="84">
        <v>166.04047962999999</v>
      </c>
      <c r="F550" s="84">
        <v>166.04047962999999</v>
      </c>
    </row>
    <row r="551" spans="1:6" ht="12.75" customHeight="1" x14ac:dyDescent="0.2">
      <c r="A551" s="83" t="s">
        <v>182</v>
      </c>
      <c r="B551" s="83">
        <v>9</v>
      </c>
      <c r="C551" s="84">
        <v>1137.5102221699999</v>
      </c>
      <c r="D551" s="84">
        <v>1101.7417118200001</v>
      </c>
      <c r="E551" s="84">
        <v>166.60583922999999</v>
      </c>
      <c r="F551" s="84">
        <v>166.60583922999999</v>
      </c>
    </row>
    <row r="552" spans="1:6" ht="12.75" customHeight="1" x14ac:dyDescent="0.2">
      <c r="A552" s="83" t="s">
        <v>182</v>
      </c>
      <c r="B552" s="83">
        <v>10</v>
      </c>
      <c r="C552" s="84">
        <v>1118.11607026</v>
      </c>
      <c r="D552" s="84">
        <v>1089.7644128500001</v>
      </c>
      <c r="E552" s="84">
        <v>164.79462710000001</v>
      </c>
      <c r="F552" s="84">
        <v>164.79462710000001</v>
      </c>
    </row>
    <row r="553" spans="1:6" ht="12.75" customHeight="1" x14ac:dyDescent="0.2">
      <c r="A553" s="83" t="s">
        <v>182</v>
      </c>
      <c r="B553" s="83">
        <v>11</v>
      </c>
      <c r="C553" s="84">
        <v>1115.93403033</v>
      </c>
      <c r="D553" s="84">
        <v>1082.03819716</v>
      </c>
      <c r="E553" s="84">
        <v>163.62626556000001</v>
      </c>
      <c r="F553" s="84">
        <v>163.62626556000001</v>
      </c>
    </row>
    <row r="554" spans="1:6" ht="12.75" customHeight="1" x14ac:dyDescent="0.2">
      <c r="A554" s="83" t="s">
        <v>182</v>
      </c>
      <c r="B554" s="83">
        <v>12</v>
      </c>
      <c r="C554" s="84">
        <v>1125.0917921800001</v>
      </c>
      <c r="D554" s="84">
        <v>1091.3109749</v>
      </c>
      <c r="E554" s="84">
        <v>165.02849886000001</v>
      </c>
      <c r="F554" s="84">
        <v>165.02849886000001</v>
      </c>
    </row>
    <row r="555" spans="1:6" ht="12.75" customHeight="1" x14ac:dyDescent="0.2">
      <c r="A555" s="83" t="s">
        <v>182</v>
      </c>
      <c r="B555" s="83">
        <v>13</v>
      </c>
      <c r="C555" s="84">
        <v>1140.05508988</v>
      </c>
      <c r="D555" s="84">
        <v>1102.9495068900001</v>
      </c>
      <c r="E555" s="84">
        <v>166.78848249999999</v>
      </c>
      <c r="F555" s="84">
        <v>166.78848249999999</v>
      </c>
    </row>
    <row r="556" spans="1:6" ht="12.75" customHeight="1" x14ac:dyDescent="0.2">
      <c r="A556" s="83" t="s">
        <v>182</v>
      </c>
      <c r="B556" s="83">
        <v>14</v>
      </c>
      <c r="C556" s="84">
        <v>1134.32816413</v>
      </c>
      <c r="D556" s="84">
        <v>1099.26854966</v>
      </c>
      <c r="E556" s="84">
        <v>166.23184662</v>
      </c>
      <c r="F556" s="84">
        <v>166.23184662</v>
      </c>
    </row>
    <row r="557" spans="1:6" ht="12.75" customHeight="1" x14ac:dyDescent="0.2">
      <c r="A557" s="83" t="s">
        <v>182</v>
      </c>
      <c r="B557" s="83">
        <v>15</v>
      </c>
      <c r="C557" s="84">
        <v>1171.7399152800001</v>
      </c>
      <c r="D557" s="84">
        <v>1143.8536380600001</v>
      </c>
      <c r="E557" s="84">
        <v>172.97402220000001</v>
      </c>
      <c r="F557" s="84">
        <v>172.97402220000001</v>
      </c>
    </row>
    <row r="558" spans="1:6" ht="12.75" customHeight="1" x14ac:dyDescent="0.2">
      <c r="A558" s="83" t="s">
        <v>182</v>
      </c>
      <c r="B558" s="83">
        <v>16</v>
      </c>
      <c r="C558" s="84">
        <v>1170.63623205</v>
      </c>
      <c r="D558" s="84">
        <v>1141.89449704</v>
      </c>
      <c r="E558" s="84">
        <v>172.67776008999999</v>
      </c>
      <c r="F558" s="84">
        <v>172.67776008999999</v>
      </c>
    </row>
    <row r="559" spans="1:6" ht="12.75" customHeight="1" x14ac:dyDescent="0.2">
      <c r="A559" s="83" t="s">
        <v>182</v>
      </c>
      <c r="B559" s="83">
        <v>17</v>
      </c>
      <c r="C559" s="84">
        <v>1158.3120249399999</v>
      </c>
      <c r="D559" s="84">
        <v>1122.2823651399999</v>
      </c>
      <c r="E559" s="84">
        <v>169.71200535</v>
      </c>
      <c r="F559" s="84">
        <v>169.71200535</v>
      </c>
    </row>
    <row r="560" spans="1:6" ht="12.75" customHeight="1" x14ac:dyDescent="0.2">
      <c r="A560" s="83" t="s">
        <v>182</v>
      </c>
      <c r="B560" s="83">
        <v>18</v>
      </c>
      <c r="C560" s="84">
        <v>1131.81091062</v>
      </c>
      <c r="D560" s="84">
        <v>1099.37043195</v>
      </c>
      <c r="E560" s="84">
        <v>166.24725330000001</v>
      </c>
      <c r="F560" s="84">
        <v>166.24725330000001</v>
      </c>
    </row>
    <row r="561" spans="1:6" ht="12.75" customHeight="1" x14ac:dyDescent="0.2">
      <c r="A561" s="83" t="s">
        <v>182</v>
      </c>
      <c r="B561" s="83">
        <v>19</v>
      </c>
      <c r="C561" s="84">
        <v>1076.6947139700001</v>
      </c>
      <c r="D561" s="84">
        <v>1044.8157094000001</v>
      </c>
      <c r="E561" s="84">
        <v>157.9974655</v>
      </c>
      <c r="F561" s="84">
        <v>157.9974655</v>
      </c>
    </row>
    <row r="562" spans="1:6" ht="12.75" customHeight="1" x14ac:dyDescent="0.2">
      <c r="A562" s="83" t="s">
        <v>182</v>
      </c>
      <c r="B562" s="83">
        <v>20</v>
      </c>
      <c r="C562" s="84">
        <v>1101.8290216600001</v>
      </c>
      <c r="D562" s="84">
        <v>1068.80758608</v>
      </c>
      <c r="E562" s="84">
        <v>161.62552706</v>
      </c>
      <c r="F562" s="84">
        <v>161.62552706</v>
      </c>
    </row>
    <row r="563" spans="1:6" ht="12.75" customHeight="1" x14ac:dyDescent="0.2">
      <c r="A563" s="83" t="s">
        <v>182</v>
      </c>
      <c r="B563" s="83">
        <v>21</v>
      </c>
      <c r="C563" s="84">
        <v>1128.6270839900001</v>
      </c>
      <c r="D563" s="84">
        <v>1097.8998343600001</v>
      </c>
      <c r="E563" s="84">
        <v>166.02486891999999</v>
      </c>
      <c r="F563" s="84">
        <v>166.02486891999999</v>
      </c>
    </row>
    <row r="564" spans="1:6" ht="12.75" customHeight="1" x14ac:dyDescent="0.2">
      <c r="A564" s="83" t="s">
        <v>182</v>
      </c>
      <c r="B564" s="83">
        <v>22</v>
      </c>
      <c r="C564" s="84">
        <v>1152.9866561199999</v>
      </c>
      <c r="D564" s="84">
        <v>1121.55779631</v>
      </c>
      <c r="E564" s="84">
        <v>169.60243575000001</v>
      </c>
      <c r="F564" s="84">
        <v>169.60243575000001</v>
      </c>
    </row>
    <row r="565" spans="1:6" ht="12.75" customHeight="1" x14ac:dyDescent="0.2">
      <c r="A565" s="83" t="s">
        <v>182</v>
      </c>
      <c r="B565" s="83">
        <v>23</v>
      </c>
      <c r="C565" s="84">
        <v>1185.2757326999999</v>
      </c>
      <c r="D565" s="84">
        <v>1152.3111405300001</v>
      </c>
      <c r="E565" s="84">
        <v>174.25296924</v>
      </c>
      <c r="F565" s="84">
        <v>174.25296924</v>
      </c>
    </row>
    <row r="566" spans="1:6" ht="12.75" customHeight="1" x14ac:dyDescent="0.2">
      <c r="A566" s="83" t="s">
        <v>182</v>
      </c>
      <c r="B566" s="83">
        <v>24</v>
      </c>
      <c r="C566" s="84">
        <v>1210.46528792</v>
      </c>
      <c r="D566" s="84">
        <v>1177.23257079</v>
      </c>
      <c r="E566" s="84">
        <v>178.02159827</v>
      </c>
      <c r="F566" s="84">
        <v>178.02159827</v>
      </c>
    </row>
    <row r="567" spans="1:6" ht="12.75" customHeight="1" x14ac:dyDescent="0.2">
      <c r="A567" s="83" t="s">
        <v>183</v>
      </c>
      <c r="B567" s="83">
        <v>1</v>
      </c>
      <c r="C567" s="84">
        <v>1180.01717994</v>
      </c>
      <c r="D567" s="84">
        <v>1146.0304933100001</v>
      </c>
      <c r="E567" s="84">
        <v>173.30320716</v>
      </c>
      <c r="F567" s="84">
        <v>173.30320716</v>
      </c>
    </row>
    <row r="568" spans="1:6" ht="12.75" customHeight="1" x14ac:dyDescent="0.2">
      <c r="A568" s="83" t="s">
        <v>183</v>
      </c>
      <c r="B568" s="83">
        <v>2</v>
      </c>
      <c r="C568" s="84">
        <v>1212.98089583</v>
      </c>
      <c r="D568" s="84">
        <v>1175.7343609699999</v>
      </c>
      <c r="E568" s="84">
        <v>177.79503836000001</v>
      </c>
      <c r="F568" s="84">
        <v>177.79503836000001</v>
      </c>
    </row>
    <row r="569" spans="1:6" ht="12.75" customHeight="1" x14ac:dyDescent="0.2">
      <c r="A569" s="83" t="s">
        <v>183</v>
      </c>
      <c r="B569" s="83">
        <v>3</v>
      </c>
      <c r="C569" s="84">
        <v>1240.12542863</v>
      </c>
      <c r="D569" s="84">
        <v>1202.15716163</v>
      </c>
      <c r="E569" s="84">
        <v>181.79070525</v>
      </c>
      <c r="F569" s="84">
        <v>181.79070525</v>
      </c>
    </row>
    <row r="570" spans="1:6" ht="12.75" customHeight="1" x14ac:dyDescent="0.2">
      <c r="A570" s="83" t="s">
        <v>183</v>
      </c>
      <c r="B570" s="83">
        <v>4</v>
      </c>
      <c r="C570" s="84">
        <v>1240.73806246</v>
      </c>
      <c r="D570" s="84">
        <v>1202.3564571100001</v>
      </c>
      <c r="E570" s="84">
        <v>181.82084280000001</v>
      </c>
      <c r="F570" s="84">
        <v>181.82084280000001</v>
      </c>
    </row>
    <row r="571" spans="1:6" ht="12.75" customHeight="1" x14ac:dyDescent="0.2">
      <c r="A571" s="83" t="s">
        <v>183</v>
      </c>
      <c r="B571" s="83">
        <v>5</v>
      </c>
      <c r="C571" s="84">
        <v>1244.8096529100001</v>
      </c>
      <c r="D571" s="84">
        <v>1215.7760244599999</v>
      </c>
      <c r="E571" s="84">
        <v>183.85015534999999</v>
      </c>
      <c r="F571" s="84">
        <v>183.85015534999999</v>
      </c>
    </row>
    <row r="572" spans="1:6" ht="12.75" customHeight="1" x14ac:dyDescent="0.2">
      <c r="A572" s="83" t="s">
        <v>183</v>
      </c>
      <c r="B572" s="83">
        <v>6</v>
      </c>
      <c r="C572" s="84">
        <v>1230.1032234899999</v>
      </c>
      <c r="D572" s="84">
        <v>1191.7274052499999</v>
      </c>
      <c r="E572" s="84">
        <v>180.21351315999999</v>
      </c>
      <c r="F572" s="84">
        <v>180.21351315999999</v>
      </c>
    </row>
    <row r="573" spans="1:6" ht="12.75" customHeight="1" x14ac:dyDescent="0.2">
      <c r="A573" s="83" t="s">
        <v>183</v>
      </c>
      <c r="B573" s="83">
        <v>7</v>
      </c>
      <c r="C573" s="84">
        <v>1189.6430056900001</v>
      </c>
      <c r="D573" s="84">
        <v>1153.9629051700001</v>
      </c>
      <c r="E573" s="84">
        <v>174.50274977000001</v>
      </c>
      <c r="F573" s="84">
        <v>174.50274977000001</v>
      </c>
    </row>
    <row r="574" spans="1:6" ht="12.75" customHeight="1" x14ac:dyDescent="0.2">
      <c r="A574" s="83" t="s">
        <v>183</v>
      </c>
      <c r="B574" s="83">
        <v>8</v>
      </c>
      <c r="C574" s="84">
        <v>1195.79987048</v>
      </c>
      <c r="D574" s="84">
        <v>1151.2044297899999</v>
      </c>
      <c r="E574" s="84">
        <v>174.08561198000001</v>
      </c>
      <c r="F574" s="84">
        <v>174.08561198000001</v>
      </c>
    </row>
    <row r="575" spans="1:6" ht="12.75" customHeight="1" x14ac:dyDescent="0.2">
      <c r="A575" s="83" t="s">
        <v>183</v>
      </c>
      <c r="B575" s="83">
        <v>9</v>
      </c>
      <c r="C575" s="84">
        <v>1149.7135813899999</v>
      </c>
      <c r="D575" s="84">
        <v>1114.3099768899999</v>
      </c>
      <c r="E575" s="84">
        <v>168.50641748999999</v>
      </c>
      <c r="F575" s="84">
        <v>168.50641748999999</v>
      </c>
    </row>
    <row r="576" spans="1:6" ht="12.75" customHeight="1" x14ac:dyDescent="0.2">
      <c r="A576" s="83" t="s">
        <v>183</v>
      </c>
      <c r="B576" s="83">
        <v>10</v>
      </c>
      <c r="C576" s="84">
        <v>1135.6923822399999</v>
      </c>
      <c r="D576" s="84">
        <v>1101.75947494</v>
      </c>
      <c r="E576" s="84">
        <v>166.60852537</v>
      </c>
      <c r="F576" s="84">
        <v>166.60852537</v>
      </c>
    </row>
    <row r="577" spans="1:6" ht="12.75" customHeight="1" x14ac:dyDescent="0.2">
      <c r="A577" s="83" t="s">
        <v>183</v>
      </c>
      <c r="B577" s="83">
        <v>11</v>
      </c>
      <c r="C577" s="84">
        <v>1117.48924149</v>
      </c>
      <c r="D577" s="84">
        <v>1088.3523775599999</v>
      </c>
      <c r="E577" s="84">
        <v>164.58109854</v>
      </c>
      <c r="F577" s="84">
        <v>164.58109854</v>
      </c>
    </row>
    <row r="578" spans="1:6" ht="12.75" customHeight="1" x14ac:dyDescent="0.2">
      <c r="A578" s="83" t="s">
        <v>183</v>
      </c>
      <c r="B578" s="83">
        <v>12</v>
      </c>
      <c r="C578" s="84">
        <v>1137.2665018299999</v>
      </c>
      <c r="D578" s="84">
        <v>1101.6256255400001</v>
      </c>
      <c r="E578" s="84">
        <v>166.58828460999999</v>
      </c>
      <c r="F578" s="84">
        <v>166.58828460999999</v>
      </c>
    </row>
    <row r="579" spans="1:6" ht="12.75" customHeight="1" x14ac:dyDescent="0.2">
      <c r="A579" s="83" t="s">
        <v>183</v>
      </c>
      <c r="B579" s="83">
        <v>13</v>
      </c>
      <c r="C579" s="84">
        <v>1153.07344046</v>
      </c>
      <c r="D579" s="84">
        <v>1112.99883935</v>
      </c>
      <c r="E579" s="84">
        <v>168.30814673</v>
      </c>
      <c r="F579" s="84">
        <v>168.30814673</v>
      </c>
    </row>
    <row r="580" spans="1:6" ht="12.75" customHeight="1" x14ac:dyDescent="0.2">
      <c r="A580" s="83" t="s">
        <v>183</v>
      </c>
      <c r="B580" s="83">
        <v>14</v>
      </c>
      <c r="C580" s="84">
        <v>1167.7330905900001</v>
      </c>
      <c r="D580" s="84">
        <v>1128.8967677799999</v>
      </c>
      <c r="E580" s="84">
        <v>170.71223807000001</v>
      </c>
      <c r="F580" s="84">
        <v>170.71223807000001</v>
      </c>
    </row>
    <row r="581" spans="1:6" ht="12.75" customHeight="1" x14ac:dyDescent="0.2">
      <c r="A581" s="83" t="s">
        <v>183</v>
      </c>
      <c r="B581" s="83">
        <v>15</v>
      </c>
      <c r="C581" s="84">
        <v>1178.4125606600001</v>
      </c>
      <c r="D581" s="84">
        <v>1143.1642014199999</v>
      </c>
      <c r="E581" s="84">
        <v>172.86976530999999</v>
      </c>
      <c r="F581" s="84">
        <v>172.86976530999999</v>
      </c>
    </row>
    <row r="582" spans="1:6" ht="12.75" customHeight="1" x14ac:dyDescent="0.2">
      <c r="A582" s="83" t="s">
        <v>183</v>
      </c>
      <c r="B582" s="83">
        <v>16</v>
      </c>
      <c r="C582" s="84">
        <v>1191.6810994699999</v>
      </c>
      <c r="D582" s="84">
        <v>1156.2320262799999</v>
      </c>
      <c r="E582" s="84">
        <v>174.84588721</v>
      </c>
      <c r="F582" s="84">
        <v>174.84588721</v>
      </c>
    </row>
    <row r="583" spans="1:6" ht="12.75" customHeight="1" x14ac:dyDescent="0.2">
      <c r="A583" s="83" t="s">
        <v>183</v>
      </c>
      <c r="B583" s="83">
        <v>17</v>
      </c>
      <c r="C583" s="84">
        <v>1169.4826721100001</v>
      </c>
      <c r="D583" s="84">
        <v>1133.12253979</v>
      </c>
      <c r="E583" s="84">
        <v>171.35126106999999</v>
      </c>
      <c r="F583" s="84">
        <v>171.35126106999999</v>
      </c>
    </row>
    <row r="584" spans="1:6" ht="12.75" customHeight="1" x14ac:dyDescent="0.2">
      <c r="A584" s="83" t="s">
        <v>183</v>
      </c>
      <c r="B584" s="83">
        <v>18</v>
      </c>
      <c r="C584" s="84">
        <v>1134.17065202</v>
      </c>
      <c r="D584" s="84">
        <v>1101.4774429300001</v>
      </c>
      <c r="E584" s="84">
        <v>166.56587637999999</v>
      </c>
      <c r="F584" s="84">
        <v>166.56587637999999</v>
      </c>
    </row>
    <row r="585" spans="1:6" ht="12.75" customHeight="1" x14ac:dyDescent="0.2">
      <c r="A585" s="83" t="s">
        <v>183</v>
      </c>
      <c r="B585" s="83">
        <v>19</v>
      </c>
      <c r="C585" s="84">
        <v>1076.2183965300001</v>
      </c>
      <c r="D585" s="84">
        <v>1044.29042181</v>
      </c>
      <c r="E585" s="84">
        <v>157.91803128999999</v>
      </c>
      <c r="F585" s="84">
        <v>157.91803128999999</v>
      </c>
    </row>
    <row r="586" spans="1:6" ht="12.75" customHeight="1" x14ac:dyDescent="0.2">
      <c r="A586" s="83" t="s">
        <v>183</v>
      </c>
      <c r="B586" s="83">
        <v>20</v>
      </c>
      <c r="C586" s="84">
        <v>1097.12551639</v>
      </c>
      <c r="D586" s="84">
        <v>1064.29140551</v>
      </c>
      <c r="E586" s="84">
        <v>160.94258834999999</v>
      </c>
      <c r="F586" s="84">
        <v>160.94258834999999</v>
      </c>
    </row>
    <row r="587" spans="1:6" ht="12.75" customHeight="1" x14ac:dyDescent="0.2">
      <c r="A587" s="83" t="s">
        <v>183</v>
      </c>
      <c r="B587" s="83">
        <v>21</v>
      </c>
      <c r="C587" s="84">
        <v>1110.7079407900001</v>
      </c>
      <c r="D587" s="84">
        <v>1079.1197929499999</v>
      </c>
      <c r="E587" s="84">
        <v>163.18494326000001</v>
      </c>
      <c r="F587" s="84">
        <v>163.18494326000001</v>
      </c>
    </row>
    <row r="588" spans="1:6" ht="12.75" customHeight="1" x14ac:dyDescent="0.2">
      <c r="A588" s="83" t="s">
        <v>183</v>
      </c>
      <c r="B588" s="83">
        <v>22</v>
      </c>
      <c r="C588" s="84">
        <v>1137.5104565199999</v>
      </c>
      <c r="D588" s="84">
        <v>1104.6091288499999</v>
      </c>
      <c r="E588" s="84">
        <v>167.03945121999999</v>
      </c>
      <c r="F588" s="84">
        <v>167.03945121999999</v>
      </c>
    </row>
    <row r="589" spans="1:6" ht="12.75" customHeight="1" x14ac:dyDescent="0.2">
      <c r="A589" s="83" t="s">
        <v>183</v>
      </c>
      <c r="B589" s="83">
        <v>23</v>
      </c>
      <c r="C589" s="84">
        <v>1172.1164890299999</v>
      </c>
      <c r="D589" s="84">
        <v>1140.32407949</v>
      </c>
      <c r="E589" s="84">
        <v>172.44028089</v>
      </c>
      <c r="F589" s="84">
        <v>172.44028089</v>
      </c>
    </row>
    <row r="590" spans="1:6" ht="12.75" customHeight="1" x14ac:dyDescent="0.2">
      <c r="A590" s="83" t="s">
        <v>183</v>
      </c>
      <c r="B590" s="83">
        <v>24</v>
      </c>
      <c r="C590" s="84">
        <v>1221.4848138899999</v>
      </c>
      <c r="D590" s="84">
        <v>1184.1942280200001</v>
      </c>
      <c r="E590" s="84">
        <v>179.07434297</v>
      </c>
      <c r="F590" s="84">
        <v>179.07434297</v>
      </c>
    </row>
    <row r="591" spans="1:6" ht="12.75" customHeight="1" x14ac:dyDescent="0.2">
      <c r="A591" s="83" t="s">
        <v>184</v>
      </c>
      <c r="B591" s="83">
        <v>1</v>
      </c>
      <c r="C591" s="84">
        <v>1185.16488022</v>
      </c>
      <c r="D591" s="84">
        <v>1149.66383956</v>
      </c>
      <c r="E591" s="84">
        <v>173.85264329</v>
      </c>
      <c r="F591" s="84">
        <v>173.85264329</v>
      </c>
    </row>
    <row r="592" spans="1:6" ht="12.75" customHeight="1" x14ac:dyDescent="0.2">
      <c r="A592" s="83" t="s">
        <v>184</v>
      </c>
      <c r="B592" s="83">
        <v>2</v>
      </c>
      <c r="C592" s="84">
        <v>1215.77140014</v>
      </c>
      <c r="D592" s="84">
        <v>1176.0570746000001</v>
      </c>
      <c r="E592" s="84">
        <v>177.84383925</v>
      </c>
      <c r="F592" s="84">
        <v>177.84383925</v>
      </c>
    </row>
    <row r="593" spans="1:6" ht="12.75" customHeight="1" x14ac:dyDescent="0.2">
      <c r="A593" s="83" t="s">
        <v>184</v>
      </c>
      <c r="B593" s="83">
        <v>3</v>
      </c>
      <c r="C593" s="84">
        <v>1228.76886195</v>
      </c>
      <c r="D593" s="84">
        <v>1190.1921352700001</v>
      </c>
      <c r="E593" s="84">
        <v>179.98134899999999</v>
      </c>
      <c r="F593" s="84">
        <v>179.98134899999999</v>
      </c>
    </row>
    <row r="594" spans="1:6" ht="12.75" customHeight="1" x14ac:dyDescent="0.2">
      <c r="A594" s="83" t="s">
        <v>184</v>
      </c>
      <c r="B594" s="83">
        <v>4</v>
      </c>
      <c r="C594" s="84">
        <v>1232.41043145</v>
      </c>
      <c r="D594" s="84">
        <v>1193.44184004</v>
      </c>
      <c r="E594" s="84">
        <v>180.47277070000001</v>
      </c>
      <c r="F594" s="84">
        <v>180.47277070000001</v>
      </c>
    </row>
    <row r="595" spans="1:6" ht="12.75" customHeight="1" x14ac:dyDescent="0.2">
      <c r="A595" s="83" t="s">
        <v>184</v>
      </c>
      <c r="B595" s="83">
        <v>5</v>
      </c>
      <c r="C595" s="84">
        <v>1248.5488971100001</v>
      </c>
      <c r="D595" s="84">
        <v>1212.4259707399999</v>
      </c>
      <c r="E595" s="84">
        <v>183.34355883000001</v>
      </c>
      <c r="F595" s="84">
        <v>183.34355883000001</v>
      </c>
    </row>
    <row r="596" spans="1:6" ht="12.75" customHeight="1" x14ac:dyDescent="0.2">
      <c r="A596" s="83" t="s">
        <v>184</v>
      </c>
      <c r="B596" s="83">
        <v>6</v>
      </c>
      <c r="C596" s="84">
        <v>1217.13202664</v>
      </c>
      <c r="D596" s="84">
        <v>1177.4332756700001</v>
      </c>
      <c r="E596" s="84">
        <v>178.05194895</v>
      </c>
      <c r="F596" s="84">
        <v>178.05194895</v>
      </c>
    </row>
    <row r="597" spans="1:6" ht="12.75" customHeight="1" x14ac:dyDescent="0.2">
      <c r="A597" s="83" t="s">
        <v>184</v>
      </c>
      <c r="B597" s="83">
        <v>7</v>
      </c>
      <c r="C597" s="84">
        <v>1183.3838742999999</v>
      </c>
      <c r="D597" s="84">
        <v>1147.9624341199999</v>
      </c>
      <c r="E597" s="84">
        <v>173.59535604999999</v>
      </c>
      <c r="F597" s="84">
        <v>173.59535604999999</v>
      </c>
    </row>
    <row r="598" spans="1:6" ht="12.75" customHeight="1" x14ac:dyDescent="0.2">
      <c r="A598" s="83" t="s">
        <v>184</v>
      </c>
      <c r="B598" s="83">
        <v>8</v>
      </c>
      <c r="C598" s="84">
        <v>1180.29935015</v>
      </c>
      <c r="D598" s="84">
        <v>1135.7436624300001</v>
      </c>
      <c r="E598" s="84">
        <v>171.74762831999999</v>
      </c>
      <c r="F598" s="84">
        <v>171.74762831999999</v>
      </c>
    </row>
    <row r="599" spans="1:6" ht="12.75" customHeight="1" x14ac:dyDescent="0.2">
      <c r="A599" s="83" t="s">
        <v>184</v>
      </c>
      <c r="B599" s="83">
        <v>9</v>
      </c>
      <c r="C599" s="84">
        <v>1155.60154162</v>
      </c>
      <c r="D599" s="84">
        <v>1122.39042131</v>
      </c>
      <c r="E599" s="84">
        <v>169.72834564999999</v>
      </c>
      <c r="F599" s="84">
        <v>169.72834564999999</v>
      </c>
    </row>
    <row r="600" spans="1:6" ht="12.75" customHeight="1" x14ac:dyDescent="0.2">
      <c r="A600" s="83" t="s">
        <v>184</v>
      </c>
      <c r="B600" s="83">
        <v>10</v>
      </c>
      <c r="C600" s="84">
        <v>1170.6578496300001</v>
      </c>
      <c r="D600" s="84">
        <v>1137.0718153400001</v>
      </c>
      <c r="E600" s="84">
        <v>171.94847215999999</v>
      </c>
      <c r="F600" s="84">
        <v>171.94847215999999</v>
      </c>
    </row>
    <row r="601" spans="1:6" ht="12.75" customHeight="1" x14ac:dyDescent="0.2">
      <c r="A601" s="83" t="s">
        <v>184</v>
      </c>
      <c r="B601" s="83">
        <v>11</v>
      </c>
      <c r="C601" s="84">
        <v>1174.4461481400001</v>
      </c>
      <c r="D601" s="84">
        <v>1147.15389209</v>
      </c>
      <c r="E601" s="84">
        <v>173.47308799000001</v>
      </c>
      <c r="F601" s="84">
        <v>173.47308799000001</v>
      </c>
    </row>
    <row r="602" spans="1:6" ht="12.75" customHeight="1" x14ac:dyDescent="0.2">
      <c r="A602" s="83" t="s">
        <v>184</v>
      </c>
      <c r="B602" s="83">
        <v>12</v>
      </c>
      <c r="C602" s="84">
        <v>1194.4278822799999</v>
      </c>
      <c r="D602" s="84">
        <v>1157.9755053599999</v>
      </c>
      <c r="E602" s="84">
        <v>175.10953684</v>
      </c>
      <c r="F602" s="84">
        <v>175.10953684</v>
      </c>
    </row>
    <row r="603" spans="1:6" ht="12.75" customHeight="1" x14ac:dyDescent="0.2">
      <c r="A603" s="83" t="s">
        <v>184</v>
      </c>
      <c r="B603" s="83">
        <v>13</v>
      </c>
      <c r="C603" s="84">
        <v>1202.53294074</v>
      </c>
      <c r="D603" s="84">
        <v>1165.2380810300001</v>
      </c>
      <c r="E603" s="84">
        <v>176.20778655000001</v>
      </c>
      <c r="F603" s="84">
        <v>176.20778655000001</v>
      </c>
    </row>
    <row r="604" spans="1:6" ht="12.75" customHeight="1" x14ac:dyDescent="0.2">
      <c r="A604" s="83" t="s">
        <v>184</v>
      </c>
      <c r="B604" s="83">
        <v>14</v>
      </c>
      <c r="C604" s="84">
        <v>1191.3582790099999</v>
      </c>
      <c r="D604" s="84">
        <v>1158.3469747300001</v>
      </c>
      <c r="E604" s="84">
        <v>175.16571059</v>
      </c>
      <c r="F604" s="84">
        <v>175.16571059</v>
      </c>
    </row>
    <row r="605" spans="1:6" ht="12.75" customHeight="1" x14ac:dyDescent="0.2">
      <c r="A605" s="83" t="s">
        <v>184</v>
      </c>
      <c r="B605" s="83">
        <v>15</v>
      </c>
      <c r="C605" s="84">
        <v>1193.0366834700001</v>
      </c>
      <c r="D605" s="84">
        <v>1158.9147830100001</v>
      </c>
      <c r="E605" s="84">
        <v>175.25157479999999</v>
      </c>
      <c r="F605" s="84">
        <v>175.25157479999999</v>
      </c>
    </row>
    <row r="606" spans="1:6" ht="12.75" customHeight="1" x14ac:dyDescent="0.2">
      <c r="A606" s="83" t="s">
        <v>184</v>
      </c>
      <c r="B606" s="83">
        <v>16</v>
      </c>
      <c r="C606" s="84">
        <v>1187.10434461</v>
      </c>
      <c r="D606" s="84">
        <v>1155.89662959</v>
      </c>
      <c r="E606" s="84">
        <v>174.79516838000001</v>
      </c>
      <c r="F606" s="84">
        <v>174.79516838000001</v>
      </c>
    </row>
    <row r="607" spans="1:6" ht="12.75" customHeight="1" x14ac:dyDescent="0.2">
      <c r="A607" s="83" t="s">
        <v>184</v>
      </c>
      <c r="B607" s="83">
        <v>17</v>
      </c>
      <c r="C607" s="84">
        <v>1159.61809657</v>
      </c>
      <c r="D607" s="84">
        <v>1126.05411589</v>
      </c>
      <c r="E607" s="84">
        <v>170.28237107000001</v>
      </c>
      <c r="F607" s="84">
        <v>170.28237107000001</v>
      </c>
    </row>
    <row r="608" spans="1:6" ht="12.75" customHeight="1" x14ac:dyDescent="0.2">
      <c r="A608" s="83" t="s">
        <v>184</v>
      </c>
      <c r="B608" s="83">
        <v>18</v>
      </c>
      <c r="C608" s="84">
        <v>1139.8218830999999</v>
      </c>
      <c r="D608" s="84">
        <v>1106.42958649</v>
      </c>
      <c r="E608" s="84">
        <v>167.31474158</v>
      </c>
      <c r="F608" s="84">
        <v>167.31474158</v>
      </c>
    </row>
    <row r="609" spans="1:6" ht="12.75" customHeight="1" x14ac:dyDescent="0.2">
      <c r="A609" s="83" t="s">
        <v>184</v>
      </c>
      <c r="B609" s="83">
        <v>19</v>
      </c>
      <c r="C609" s="84">
        <v>1094.35014535</v>
      </c>
      <c r="D609" s="84">
        <v>1063.4790746199999</v>
      </c>
      <c r="E609" s="84">
        <v>160.81974733999999</v>
      </c>
      <c r="F609" s="84">
        <v>160.81974733999999</v>
      </c>
    </row>
    <row r="610" spans="1:6" ht="12.75" customHeight="1" x14ac:dyDescent="0.2">
      <c r="A610" s="83" t="s">
        <v>184</v>
      </c>
      <c r="B610" s="83">
        <v>20</v>
      </c>
      <c r="C610" s="84">
        <v>1127.90718072</v>
      </c>
      <c r="D610" s="84">
        <v>1097.7430731500001</v>
      </c>
      <c r="E610" s="84">
        <v>166.00116342999999</v>
      </c>
      <c r="F610" s="84">
        <v>166.00116342999999</v>
      </c>
    </row>
    <row r="611" spans="1:6" ht="12.75" customHeight="1" x14ac:dyDescent="0.2">
      <c r="A611" s="83" t="s">
        <v>184</v>
      </c>
      <c r="B611" s="83">
        <v>21</v>
      </c>
      <c r="C611" s="84">
        <v>1159.2087734300001</v>
      </c>
      <c r="D611" s="84">
        <v>1121.7407852700001</v>
      </c>
      <c r="E611" s="84">
        <v>169.63010742</v>
      </c>
      <c r="F611" s="84">
        <v>169.63010742</v>
      </c>
    </row>
    <row r="612" spans="1:6" ht="12.75" customHeight="1" x14ac:dyDescent="0.2">
      <c r="A612" s="83" t="s">
        <v>184</v>
      </c>
      <c r="B612" s="83">
        <v>22</v>
      </c>
      <c r="C612" s="84">
        <v>1177.73889474</v>
      </c>
      <c r="D612" s="84">
        <v>1145.8987222200001</v>
      </c>
      <c r="E612" s="84">
        <v>173.28328067999999</v>
      </c>
      <c r="F612" s="84">
        <v>173.28328067999999</v>
      </c>
    </row>
    <row r="613" spans="1:6" ht="12.75" customHeight="1" x14ac:dyDescent="0.2">
      <c r="A613" s="83" t="s">
        <v>184</v>
      </c>
      <c r="B613" s="83">
        <v>23</v>
      </c>
      <c r="C613" s="84">
        <v>1203.9706880199999</v>
      </c>
      <c r="D613" s="84">
        <v>1174.87152922</v>
      </c>
      <c r="E613" s="84">
        <v>177.66456059000001</v>
      </c>
      <c r="F613" s="84">
        <v>177.66456059000001</v>
      </c>
    </row>
    <row r="614" spans="1:6" ht="12.75" customHeight="1" x14ac:dyDescent="0.2">
      <c r="A614" s="83" t="s">
        <v>184</v>
      </c>
      <c r="B614" s="83">
        <v>24</v>
      </c>
      <c r="C614" s="84">
        <v>1248.5556137399999</v>
      </c>
      <c r="D614" s="84">
        <v>1211.85110639</v>
      </c>
      <c r="E614" s="84">
        <v>183.25662761000001</v>
      </c>
      <c r="F614" s="84">
        <v>183.25662761000001</v>
      </c>
    </row>
    <row r="615" spans="1:6" ht="12.75" customHeight="1" x14ac:dyDescent="0.2">
      <c r="A615" s="83" t="s">
        <v>185</v>
      </c>
      <c r="B615" s="83">
        <v>1</v>
      </c>
      <c r="C615" s="84">
        <v>1200.9871522000001</v>
      </c>
      <c r="D615" s="84">
        <v>1168.82005787</v>
      </c>
      <c r="E615" s="84">
        <v>176.74945457999999</v>
      </c>
      <c r="F615" s="84">
        <v>176.74945457999999</v>
      </c>
    </row>
    <row r="616" spans="1:6" ht="12.75" customHeight="1" x14ac:dyDescent="0.2">
      <c r="A616" s="83" t="s">
        <v>185</v>
      </c>
      <c r="B616" s="83">
        <v>2</v>
      </c>
      <c r="C616" s="84">
        <v>1237.7202333499999</v>
      </c>
      <c r="D616" s="84">
        <v>1202.00858079</v>
      </c>
      <c r="E616" s="84">
        <v>181.76823680000001</v>
      </c>
      <c r="F616" s="84">
        <v>181.76823680000001</v>
      </c>
    </row>
    <row r="617" spans="1:6" ht="12.75" customHeight="1" x14ac:dyDescent="0.2">
      <c r="A617" s="83" t="s">
        <v>185</v>
      </c>
      <c r="B617" s="83">
        <v>3</v>
      </c>
      <c r="C617" s="84">
        <v>1227.1237116</v>
      </c>
      <c r="D617" s="84">
        <v>1190.2233862</v>
      </c>
      <c r="E617" s="84">
        <v>179.98607478</v>
      </c>
      <c r="F617" s="84">
        <v>179.98607478</v>
      </c>
    </row>
    <row r="618" spans="1:6" ht="12.75" customHeight="1" x14ac:dyDescent="0.2">
      <c r="A618" s="83" t="s">
        <v>185</v>
      </c>
      <c r="B618" s="83">
        <v>4</v>
      </c>
      <c r="C618" s="84">
        <v>1212.0208579800001</v>
      </c>
      <c r="D618" s="84">
        <v>1172.91569918</v>
      </c>
      <c r="E618" s="84">
        <v>177.36879916000001</v>
      </c>
      <c r="F618" s="84">
        <v>177.36879916000001</v>
      </c>
    </row>
    <row r="619" spans="1:6" ht="12.75" customHeight="1" x14ac:dyDescent="0.2">
      <c r="A619" s="83" t="s">
        <v>185</v>
      </c>
      <c r="B619" s="83">
        <v>5</v>
      </c>
      <c r="C619" s="84">
        <v>1215.30512735</v>
      </c>
      <c r="D619" s="84">
        <v>1181.2562773499999</v>
      </c>
      <c r="E619" s="84">
        <v>178.63006485</v>
      </c>
      <c r="F619" s="84">
        <v>178.63006485</v>
      </c>
    </row>
    <row r="620" spans="1:6" ht="12.75" customHeight="1" x14ac:dyDescent="0.2">
      <c r="A620" s="83" t="s">
        <v>185</v>
      </c>
      <c r="B620" s="83">
        <v>6</v>
      </c>
      <c r="C620" s="84">
        <v>1174.9049505600001</v>
      </c>
      <c r="D620" s="84">
        <v>1138.10285361</v>
      </c>
      <c r="E620" s="84">
        <v>172.10438619000001</v>
      </c>
      <c r="F620" s="84">
        <v>172.10438619000001</v>
      </c>
    </row>
    <row r="621" spans="1:6" ht="12.75" customHeight="1" x14ac:dyDescent="0.2">
      <c r="A621" s="83" t="s">
        <v>185</v>
      </c>
      <c r="B621" s="83">
        <v>7</v>
      </c>
      <c r="C621" s="84">
        <v>1099.68868567</v>
      </c>
      <c r="D621" s="84">
        <v>1070.2690407800001</v>
      </c>
      <c r="E621" s="84">
        <v>161.84652883999999</v>
      </c>
      <c r="F621" s="84">
        <v>161.84652883999999</v>
      </c>
    </row>
    <row r="622" spans="1:6" ht="12.75" customHeight="1" x14ac:dyDescent="0.2">
      <c r="A622" s="83" t="s">
        <v>185</v>
      </c>
      <c r="B622" s="83">
        <v>8</v>
      </c>
      <c r="C622" s="84">
        <v>1046.7937070200001</v>
      </c>
      <c r="D622" s="84">
        <v>1007.62695353</v>
      </c>
      <c r="E622" s="84">
        <v>152.37376638999999</v>
      </c>
      <c r="F622" s="84">
        <v>152.37376638999999</v>
      </c>
    </row>
    <row r="623" spans="1:6" ht="12.75" customHeight="1" x14ac:dyDescent="0.2">
      <c r="A623" s="83" t="s">
        <v>185</v>
      </c>
      <c r="B623" s="83">
        <v>9</v>
      </c>
      <c r="C623" s="84">
        <v>934.30223488000001</v>
      </c>
      <c r="D623" s="84">
        <v>902.51189805000001</v>
      </c>
      <c r="E623" s="84">
        <v>136.47822404999999</v>
      </c>
      <c r="F623" s="84">
        <v>136.47822404999999</v>
      </c>
    </row>
    <row r="624" spans="1:6" ht="12.75" customHeight="1" x14ac:dyDescent="0.2">
      <c r="A624" s="83" t="s">
        <v>185</v>
      </c>
      <c r="B624" s="83">
        <v>10</v>
      </c>
      <c r="C624" s="84">
        <v>956.89893706999999</v>
      </c>
      <c r="D624" s="84">
        <v>924.86371208000003</v>
      </c>
      <c r="E624" s="84">
        <v>139.85827465</v>
      </c>
      <c r="F624" s="84">
        <v>139.85827465</v>
      </c>
    </row>
    <row r="625" spans="1:6" ht="12.75" customHeight="1" x14ac:dyDescent="0.2">
      <c r="A625" s="83" t="s">
        <v>185</v>
      </c>
      <c r="B625" s="83">
        <v>11</v>
      </c>
      <c r="C625" s="84">
        <v>963.14758139000003</v>
      </c>
      <c r="D625" s="84">
        <v>931.13789455000006</v>
      </c>
      <c r="E625" s="84">
        <v>140.80705913</v>
      </c>
      <c r="F625" s="84">
        <v>140.80705913</v>
      </c>
    </row>
    <row r="626" spans="1:6" ht="12.75" customHeight="1" x14ac:dyDescent="0.2">
      <c r="A626" s="83" t="s">
        <v>185</v>
      </c>
      <c r="B626" s="83">
        <v>12</v>
      </c>
      <c r="C626" s="84">
        <v>1051.4763276900001</v>
      </c>
      <c r="D626" s="84">
        <v>1018.82555581</v>
      </c>
      <c r="E626" s="84">
        <v>154.06722368000001</v>
      </c>
      <c r="F626" s="84">
        <v>154.06722368000001</v>
      </c>
    </row>
    <row r="627" spans="1:6" ht="12.75" customHeight="1" x14ac:dyDescent="0.2">
      <c r="A627" s="83" t="s">
        <v>185</v>
      </c>
      <c r="B627" s="83">
        <v>13</v>
      </c>
      <c r="C627" s="84">
        <v>1153.35961806</v>
      </c>
      <c r="D627" s="84">
        <v>1116.0932263899999</v>
      </c>
      <c r="E627" s="84">
        <v>168.77608122000001</v>
      </c>
      <c r="F627" s="84">
        <v>168.77608122000001</v>
      </c>
    </row>
    <row r="628" spans="1:6" ht="12.75" customHeight="1" x14ac:dyDescent="0.2">
      <c r="A628" s="83" t="s">
        <v>185</v>
      </c>
      <c r="B628" s="83">
        <v>14</v>
      </c>
      <c r="C628" s="84">
        <v>1126.9364854299999</v>
      </c>
      <c r="D628" s="84">
        <v>1093.7879082699999</v>
      </c>
      <c r="E628" s="84">
        <v>165.40306175000001</v>
      </c>
      <c r="F628" s="84">
        <v>165.40306175000001</v>
      </c>
    </row>
    <row r="629" spans="1:6" ht="12.75" customHeight="1" x14ac:dyDescent="0.2">
      <c r="A629" s="83" t="s">
        <v>185</v>
      </c>
      <c r="B629" s="83">
        <v>15</v>
      </c>
      <c r="C629" s="84">
        <v>1126.7842050100001</v>
      </c>
      <c r="D629" s="84">
        <v>1094.30100494</v>
      </c>
      <c r="E629" s="84">
        <v>165.48065244</v>
      </c>
      <c r="F629" s="84">
        <v>165.48065244</v>
      </c>
    </row>
    <row r="630" spans="1:6" ht="12.75" customHeight="1" x14ac:dyDescent="0.2">
      <c r="A630" s="83" t="s">
        <v>185</v>
      </c>
      <c r="B630" s="83">
        <v>16</v>
      </c>
      <c r="C630" s="84">
        <v>1127.5759012000001</v>
      </c>
      <c r="D630" s="84">
        <v>1094.2638526600001</v>
      </c>
      <c r="E630" s="84">
        <v>165.47503426</v>
      </c>
      <c r="F630" s="84">
        <v>165.47503426</v>
      </c>
    </row>
    <row r="631" spans="1:6" ht="12.75" customHeight="1" x14ac:dyDescent="0.2">
      <c r="A631" s="83" t="s">
        <v>185</v>
      </c>
      <c r="B631" s="83">
        <v>17</v>
      </c>
      <c r="C631" s="84">
        <v>1026.3280640400001</v>
      </c>
      <c r="D631" s="84">
        <v>993.50410494000005</v>
      </c>
      <c r="E631" s="84">
        <v>150.23810336</v>
      </c>
      <c r="F631" s="84">
        <v>150.23810336</v>
      </c>
    </row>
    <row r="632" spans="1:6" ht="12.75" customHeight="1" x14ac:dyDescent="0.2">
      <c r="A632" s="83" t="s">
        <v>185</v>
      </c>
      <c r="B632" s="83">
        <v>18</v>
      </c>
      <c r="C632" s="84">
        <v>960.60690371999999</v>
      </c>
      <c r="D632" s="84">
        <v>928.44471252999995</v>
      </c>
      <c r="E632" s="84">
        <v>140.39979502</v>
      </c>
      <c r="F632" s="84">
        <v>140.39979502</v>
      </c>
    </row>
    <row r="633" spans="1:6" ht="12.75" customHeight="1" x14ac:dyDescent="0.2">
      <c r="A633" s="83" t="s">
        <v>185</v>
      </c>
      <c r="B633" s="83">
        <v>19</v>
      </c>
      <c r="C633" s="84">
        <v>871.33440697000003</v>
      </c>
      <c r="D633" s="84">
        <v>839.98189416000002</v>
      </c>
      <c r="E633" s="84">
        <v>127.02241089</v>
      </c>
      <c r="F633" s="84">
        <v>127.02241089</v>
      </c>
    </row>
    <row r="634" spans="1:6" ht="12.75" customHeight="1" x14ac:dyDescent="0.2">
      <c r="A634" s="83" t="s">
        <v>185</v>
      </c>
      <c r="B634" s="83">
        <v>20</v>
      </c>
      <c r="C634" s="84">
        <v>876.38768533999996</v>
      </c>
      <c r="D634" s="84">
        <v>846.14965071999995</v>
      </c>
      <c r="E634" s="84">
        <v>127.95510160000001</v>
      </c>
      <c r="F634" s="84">
        <v>127.95510160000001</v>
      </c>
    </row>
    <row r="635" spans="1:6" ht="12.75" customHeight="1" x14ac:dyDescent="0.2">
      <c r="A635" s="83" t="s">
        <v>185</v>
      </c>
      <c r="B635" s="83">
        <v>21</v>
      </c>
      <c r="C635" s="84">
        <v>900.98204888999999</v>
      </c>
      <c r="D635" s="84">
        <v>866.98006719</v>
      </c>
      <c r="E635" s="84">
        <v>131.10508583000001</v>
      </c>
      <c r="F635" s="84">
        <v>131.10508583000001</v>
      </c>
    </row>
    <row r="636" spans="1:6" ht="12.75" customHeight="1" x14ac:dyDescent="0.2">
      <c r="A636" s="83" t="s">
        <v>185</v>
      </c>
      <c r="B636" s="83">
        <v>22</v>
      </c>
      <c r="C636" s="84">
        <v>911.69387933999997</v>
      </c>
      <c r="D636" s="84">
        <v>881.03348632999996</v>
      </c>
      <c r="E636" s="84">
        <v>133.23024971000001</v>
      </c>
      <c r="F636" s="84">
        <v>133.23024971000001</v>
      </c>
    </row>
    <row r="637" spans="1:6" ht="12.75" customHeight="1" x14ac:dyDescent="0.2">
      <c r="A637" s="83" t="s">
        <v>185</v>
      </c>
      <c r="B637" s="83">
        <v>23</v>
      </c>
      <c r="C637" s="84">
        <v>941.50750278999999</v>
      </c>
      <c r="D637" s="84">
        <v>907.58228617999998</v>
      </c>
      <c r="E637" s="84">
        <v>137.24497024999999</v>
      </c>
      <c r="F637" s="84">
        <v>137.24497024999999</v>
      </c>
    </row>
    <row r="638" spans="1:6" ht="12.75" customHeight="1" x14ac:dyDescent="0.2">
      <c r="A638" s="83" t="s">
        <v>185</v>
      </c>
      <c r="B638" s="83">
        <v>24</v>
      </c>
      <c r="C638" s="84">
        <v>963.18781639999997</v>
      </c>
      <c r="D638" s="84">
        <v>925.97694622999995</v>
      </c>
      <c r="E638" s="84">
        <v>140.02661838</v>
      </c>
      <c r="F638" s="84">
        <v>140.02661838</v>
      </c>
    </row>
    <row r="639" spans="1:6" ht="12.75" customHeight="1" x14ac:dyDescent="0.2">
      <c r="A639" s="83" t="s">
        <v>186</v>
      </c>
      <c r="B639" s="83">
        <v>1</v>
      </c>
      <c r="C639" s="84">
        <v>1132.3110521599999</v>
      </c>
      <c r="D639" s="84">
        <v>1099.3436313</v>
      </c>
      <c r="E639" s="84">
        <v>166.2432005</v>
      </c>
      <c r="F639" s="84">
        <v>166.2432005</v>
      </c>
    </row>
    <row r="640" spans="1:6" ht="12.75" customHeight="1" x14ac:dyDescent="0.2">
      <c r="A640" s="83" t="s">
        <v>186</v>
      </c>
      <c r="B640" s="83">
        <v>2</v>
      </c>
      <c r="C640" s="84">
        <v>1149.3857719499999</v>
      </c>
      <c r="D640" s="84">
        <v>1113.1418584600001</v>
      </c>
      <c r="E640" s="84">
        <v>168.32977414000001</v>
      </c>
      <c r="F640" s="84">
        <v>168.32977414000001</v>
      </c>
    </row>
    <row r="641" spans="1:6" ht="12.75" customHeight="1" x14ac:dyDescent="0.2">
      <c r="A641" s="83" t="s">
        <v>186</v>
      </c>
      <c r="B641" s="83">
        <v>3</v>
      </c>
      <c r="C641" s="84">
        <v>1163.07635074</v>
      </c>
      <c r="D641" s="84">
        <v>1126.3047352999999</v>
      </c>
      <c r="E641" s="84">
        <v>170.32026984000001</v>
      </c>
      <c r="F641" s="84">
        <v>170.32026984000001</v>
      </c>
    </row>
    <row r="642" spans="1:6" ht="12.75" customHeight="1" x14ac:dyDescent="0.2">
      <c r="A642" s="83" t="s">
        <v>186</v>
      </c>
      <c r="B642" s="83">
        <v>4</v>
      </c>
      <c r="C642" s="84">
        <v>1182.3103191299999</v>
      </c>
      <c r="D642" s="84">
        <v>1144.0166026899999</v>
      </c>
      <c r="E642" s="84">
        <v>172.99866578000001</v>
      </c>
      <c r="F642" s="84">
        <v>172.99866578000001</v>
      </c>
    </row>
    <row r="643" spans="1:6" ht="12.75" customHeight="1" x14ac:dyDescent="0.2">
      <c r="A643" s="83" t="s">
        <v>186</v>
      </c>
      <c r="B643" s="83">
        <v>5</v>
      </c>
      <c r="C643" s="84">
        <v>1143.4929440200001</v>
      </c>
      <c r="D643" s="84">
        <v>1116.04614902</v>
      </c>
      <c r="E643" s="84">
        <v>168.76896216</v>
      </c>
      <c r="F643" s="84">
        <v>168.76896216</v>
      </c>
    </row>
    <row r="644" spans="1:6" ht="12.75" customHeight="1" x14ac:dyDescent="0.2">
      <c r="A644" s="83" t="s">
        <v>186</v>
      </c>
      <c r="B644" s="83">
        <v>6</v>
      </c>
      <c r="C644" s="84">
        <v>1094.6940909699999</v>
      </c>
      <c r="D644" s="84">
        <v>1058.82863815</v>
      </c>
      <c r="E644" s="84">
        <v>160.11650641</v>
      </c>
      <c r="F644" s="84">
        <v>160.11650641</v>
      </c>
    </row>
    <row r="645" spans="1:6" ht="12.75" customHeight="1" x14ac:dyDescent="0.2">
      <c r="A645" s="83" t="s">
        <v>186</v>
      </c>
      <c r="B645" s="83">
        <v>7</v>
      </c>
      <c r="C645" s="84">
        <v>1002.70088552</v>
      </c>
      <c r="D645" s="84">
        <v>972.55914169000005</v>
      </c>
      <c r="E645" s="84">
        <v>147.07079732</v>
      </c>
      <c r="F645" s="84">
        <v>147.07079732</v>
      </c>
    </row>
    <row r="646" spans="1:6" ht="12.75" customHeight="1" x14ac:dyDescent="0.2">
      <c r="A646" s="83" t="s">
        <v>186</v>
      </c>
      <c r="B646" s="83">
        <v>8</v>
      </c>
      <c r="C646" s="84">
        <v>1059.11647421</v>
      </c>
      <c r="D646" s="84">
        <v>1016.88842061</v>
      </c>
      <c r="E646" s="84">
        <v>153.77428929000001</v>
      </c>
      <c r="F646" s="84">
        <v>153.77428929000001</v>
      </c>
    </row>
    <row r="647" spans="1:6" ht="12.75" customHeight="1" x14ac:dyDescent="0.2">
      <c r="A647" s="83" t="s">
        <v>186</v>
      </c>
      <c r="B647" s="83">
        <v>9</v>
      </c>
      <c r="C647" s="84">
        <v>1013.34867122</v>
      </c>
      <c r="D647" s="84">
        <v>980.23680606000005</v>
      </c>
      <c r="E647" s="84">
        <v>148.23181692</v>
      </c>
      <c r="F647" s="84">
        <v>148.23181692</v>
      </c>
    </row>
    <row r="648" spans="1:6" ht="12.75" customHeight="1" x14ac:dyDescent="0.2">
      <c r="A648" s="83" t="s">
        <v>186</v>
      </c>
      <c r="B648" s="83">
        <v>10</v>
      </c>
      <c r="C648" s="84">
        <v>1024.35161601</v>
      </c>
      <c r="D648" s="84">
        <v>991.11013975000003</v>
      </c>
      <c r="E648" s="84">
        <v>149.87608695</v>
      </c>
      <c r="F648" s="84">
        <v>149.87608695</v>
      </c>
    </row>
    <row r="649" spans="1:6" ht="12.75" customHeight="1" x14ac:dyDescent="0.2">
      <c r="A649" s="83" t="s">
        <v>186</v>
      </c>
      <c r="B649" s="83">
        <v>11</v>
      </c>
      <c r="C649" s="84">
        <v>1031.3265277099999</v>
      </c>
      <c r="D649" s="84">
        <v>998.71568668999998</v>
      </c>
      <c r="E649" s="84">
        <v>151.02620092000001</v>
      </c>
      <c r="F649" s="84">
        <v>151.02620092000001</v>
      </c>
    </row>
    <row r="650" spans="1:6" ht="12.75" customHeight="1" x14ac:dyDescent="0.2">
      <c r="A650" s="83" t="s">
        <v>186</v>
      </c>
      <c r="B650" s="83">
        <v>12</v>
      </c>
      <c r="C650" s="84">
        <v>1030.64362934</v>
      </c>
      <c r="D650" s="84">
        <v>995.77683434000005</v>
      </c>
      <c r="E650" s="84">
        <v>150.58178645000001</v>
      </c>
      <c r="F650" s="84">
        <v>150.58178645000001</v>
      </c>
    </row>
    <row r="651" spans="1:6" ht="12.75" customHeight="1" x14ac:dyDescent="0.2">
      <c r="A651" s="83" t="s">
        <v>186</v>
      </c>
      <c r="B651" s="83">
        <v>13</v>
      </c>
      <c r="C651" s="84">
        <v>1040.9715633200001</v>
      </c>
      <c r="D651" s="84">
        <v>1003.42088406</v>
      </c>
      <c r="E651" s="84">
        <v>151.73772281999999</v>
      </c>
      <c r="F651" s="84">
        <v>151.73772281999999</v>
      </c>
    </row>
    <row r="652" spans="1:6" ht="12.75" customHeight="1" x14ac:dyDescent="0.2">
      <c r="A652" s="83" t="s">
        <v>186</v>
      </c>
      <c r="B652" s="83">
        <v>14</v>
      </c>
      <c r="C652" s="84">
        <v>1073.1144744799999</v>
      </c>
      <c r="D652" s="84">
        <v>1045.68718554</v>
      </c>
      <c r="E652" s="84">
        <v>158.12925048</v>
      </c>
      <c r="F652" s="84">
        <v>158.12925048</v>
      </c>
    </row>
    <row r="653" spans="1:6" ht="12.75" customHeight="1" x14ac:dyDescent="0.2">
      <c r="A653" s="83" t="s">
        <v>186</v>
      </c>
      <c r="B653" s="83">
        <v>15</v>
      </c>
      <c r="C653" s="84">
        <v>1086.1307824400001</v>
      </c>
      <c r="D653" s="84">
        <v>1056.7267129300001</v>
      </c>
      <c r="E653" s="84">
        <v>159.79865240000001</v>
      </c>
      <c r="F653" s="84">
        <v>159.79865240000001</v>
      </c>
    </row>
    <row r="654" spans="1:6" ht="12.75" customHeight="1" x14ac:dyDescent="0.2">
      <c r="A654" s="83" t="s">
        <v>186</v>
      </c>
      <c r="B654" s="83">
        <v>16</v>
      </c>
      <c r="C654" s="84">
        <v>1076.06325995</v>
      </c>
      <c r="D654" s="84">
        <v>1043.0044546500001</v>
      </c>
      <c r="E654" s="84">
        <v>157.72356679999999</v>
      </c>
      <c r="F654" s="84">
        <v>157.72356679999999</v>
      </c>
    </row>
    <row r="655" spans="1:6" ht="12.75" customHeight="1" x14ac:dyDescent="0.2">
      <c r="A655" s="83" t="s">
        <v>186</v>
      </c>
      <c r="B655" s="83">
        <v>17</v>
      </c>
      <c r="C655" s="84">
        <v>1070.4392792599999</v>
      </c>
      <c r="D655" s="84">
        <v>1039.95035134</v>
      </c>
      <c r="E655" s="84">
        <v>157.26172403000001</v>
      </c>
      <c r="F655" s="84">
        <v>157.26172403000001</v>
      </c>
    </row>
    <row r="656" spans="1:6" ht="12.75" customHeight="1" x14ac:dyDescent="0.2">
      <c r="A656" s="83" t="s">
        <v>186</v>
      </c>
      <c r="B656" s="83">
        <v>18</v>
      </c>
      <c r="C656" s="84">
        <v>1004.23970866</v>
      </c>
      <c r="D656" s="84">
        <v>972.23635124999998</v>
      </c>
      <c r="E656" s="84">
        <v>147.02198482</v>
      </c>
      <c r="F656" s="84">
        <v>147.02198482</v>
      </c>
    </row>
    <row r="657" spans="1:6" ht="12.75" customHeight="1" x14ac:dyDescent="0.2">
      <c r="A657" s="83" t="s">
        <v>186</v>
      </c>
      <c r="B657" s="83">
        <v>19</v>
      </c>
      <c r="C657" s="84">
        <v>989.31088903</v>
      </c>
      <c r="D657" s="84">
        <v>956.65011804999995</v>
      </c>
      <c r="E657" s="84">
        <v>144.66502815999999</v>
      </c>
      <c r="F657" s="84">
        <v>144.66502815999999</v>
      </c>
    </row>
    <row r="658" spans="1:6" ht="12.75" customHeight="1" x14ac:dyDescent="0.2">
      <c r="A658" s="83" t="s">
        <v>186</v>
      </c>
      <c r="B658" s="83">
        <v>20</v>
      </c>
      <c r="C658" s="84">
        <v>1002.4442374499999</v>
      </c>
      <c r="D658" s="84">
        <v>971.43156694000004</v>
      </c>
      <c r="E658" s="84">
        <v>146.900285</v>
      </c>
      <c r="F658" s="84">
        <v>146.900285</v>
      </c>
    </row>
    <row r="659" spans="1:6" ht="12.75" customHeight="1" x14ac:dyDescent="0.2">
      <c r="A659" s="83" t="s">
        <v>186</v>
      </c>
      <c r="B659" s="83">
        <v>21</v>
      </c>
      <c r="C659" s="84">
        <v>1031.22670928</v>
      </c>
      <c r="D659" s="84">
        <v>996.54301539999994</v>
      </c>
      <c r="E659" s="84">
        <v>150.69764867000001</v>
      </c>
      <c r="F659" s="84">
        <v>150.69764867000001</v>
      </c>
    </row>
    <row r="660" spans="1:6" ht="12.75" customHeight="1" x14ac:dyDescent="0.2">
      <c r="A660" s="83" t="s">
        <v>186</v>
      </c>
      <c r="B660" s="83">
        <v>22</v>
      </c>
      <c r="C660" s="84">
        <v>1063.31580414</v>
      </c>
      <c r="D660" s="84">
        <v>1032.8881009199999</v>
      </c>
      <c r="E660" s="84">
        <v>156.19376758999999</v>
      </c>
      <c r="F660" s="84">
        <v>156.19376758999999</v>
      </c>
    </row>
    <row r="661" spans="1:6" ht="12.75" customHeight="1" x14ac:dyDescent="0.2">
      <c r="A661" s="83" t="s">
        <v>186</v>
      </c>
      <c r="B661" s="83">
        <v>23</v>
      </c>
      <c r="C661" s="84">
        <v>1073.35331701</v>
      </c>
      <c r="D661" s="84">
        <v>1040.52083111</v>
      </c>
      <c r="E661" s="84">
        <v>157.34799222000001</v>
      </c>
      <c r="F661" s="84">
        <v>157.34799222000001</v>
      </c>
    </row>
    <row r="662" spans="1:6" ht="12.75" customHeight="1" x14ac:dyDescent="0.2">
      <c r="A662" s="83" t="s">
        <v>186</v>
      </c>
      <c r="B662" s="83">
        <v>24</v>
      </c>
      <c r="C662" s="84">
        <v>1083.53271864</v>
      </c>
      <c r="D662" s="84">
        <v>1048.3819086999999</v>
      </c>
      <c r="E662" s="84">
        <v>158.53674763999999</v>
      </c>
      <c r="F662" s="84">
        <v>158.53674763999999</v>
      </c>
    </row>
    <row r="663" spans="1:6" ht="12.75" customHeight="1" x14ac:dyDescent="0.2">
      <c r="A663" s="83" t="s">
        <v>187</v>
      </c>
      <c r="B663" s="83">
        <v>1</v>
      </c>
      <c r="C663" s="84">
        <v>1140.4135878100001</v>
      </c>
      <c r="D663" s="84">
        <v>1108.2503586600001</v>
      </c>
      <c r="E663" s="84">
        <v>167.59007951000001</v>
      </c>
      <c r="F663" s="84">
        <v>167.59007951000001</v>
      </c>
    </row>
    <row r="664" spans="1:6" ht="12.75" customHeight="1" x14ac:dyDescent="0.2">
      <c r="A664" s="83" t="s">
        <v>187</v>
      </c>
      <c r="B664" s="83">
        <v>2</v>
      </c>
      <c r="C664" s="84">
        <v>1167.4696963199999</v>
      </c>
      <c r="D664" s="84">
        <v>1129.8489439</v>
      </c>
      <c r="E664" s="84">
        <v>170.85622653999999</v>
      </c>
      <c r="F664" s="84">
        <v>170.85622653999999</v>
      </c>
    </row>
    <row r="665" spans="1:6" ht="12.75" customHeight="1" x14ac:dyDescent="0.2">
      <c r="A665" s="83" t="s">
        <v>187</v>
      </c>
      <c r="B665" s="83">
        <v>3</v>
      </c>
      <c r="C665" s="84">
        <v>1194.82860224</v>
      </c>
      <c r="D665" s="84">
        <v>1157.9018888099999</v>
      </c>
      <c r="E665" s="84">
        <v>175.09840452</v>
      </c>
      <c r="F665" s="84">
        <v>175.09840452</v>
      </c>
    </row>
    <row r="666" spans="1:6" ht="12.75" customHeight="1" x14ac:dyDescent="0.2">
      <c r="A666" s="83" t="s">
        <v>187</v>
      </c>
      <c r="B666" s="83">
        <v>4</v>
      </c>
      <c r="C666" s="84">
        <v>1200.0713527800001</v>
      </c>
      <c r="D666" s="84">
        <v>1163.39296543</v>
      </c>
      <c r="E666" s="84">
        <v>175.9287674</v>
      </c>
      <c r="F666" s="84">
        <v>175.9287674</v>
      </c>
    </row>
    <row r="667" spans="1:6" ht="12.75" customHeight="1" x14ac:dyDescent="0.2">
      <c r="A667" s="83" t="s">
        <v>187</v>
      </c>
      <c r="B667" s="83">
        <v>5</v>
      </c>
      <c r="C667" s="84">
        <v>1176.0640859600001</v>
      </c>
      <c r="D667" s="84">
        <v>1142.4812808500001</v>
      </c>
      <c r="E667" s="84">
        <v>172.76649377999999</v>
      </c>
      <c r="F667" s="84">
        <v>172.76649377999999</v>
      </c>
    </row>
    <row r="668" spans="1:6" ht="12.75" customHeight="1" x14ac:dyDescent="0.2">
      <c r="A668" s="83" t="s">
        <v>187</v>
      </c>
      <c r="B668" s="83">
        <v>6</v>
      </c>
      <c r="C668" s="84">
        <v>1106.0008084599999</v>
      </c>
      <c r="D668" s="84">
        <v>1069.85973502</v>
      </c>
      <c r="E668" s="84">
        <v>161.78463346000001</v>
      </c>
      <c r="F668" s="84">
        <v>161.78463346000001</v>
      </c>
    </row>
    <row r="669" spans="1:6" ht="12.75" customHeight="1" x14ac:dyDescent="0.2">
      <c r="A669" s="83" t="s">
        <v>187</v>
      </c>
      <c r="B669" s="83">
        <v>7</v>
      </c>
      <c r="C669" s="84">
        <v>996.81885926999996</v>
      </c>
      <c r="D669" s="84">
        <v>967.21363536000001</v>
      </c>
      <c r="E669" s="84">
        <v>146.26244763</v>
      </c>
      <c r="F669" s="84">
        <v>146.26244763</v>
      </c>
    </row>
    <row r="670" spans="1:6" ht="12.75" customHeight="1" x14ac:dyDescent="0.2">
      <c r="A670" s="83" t="s">
        <v>187</v>
      </c>
      <c r="B670" s="83">
        <v>8</v>
      </c>
      <c r="C670" s="84">
        <v>1005.77042518</v>
      </c>
      <c r="D670" s="84">
        <v>965.95038158</v>
      </c>
      <c r="E670" s="84">
        <v>146.07141787</v>
      </c>
      <c r="F670" s="84">
        <v>146.07141787</v>
      </c>
    </row>
    <row r="671" spans="1:6" ht="12.75" customHeight="1" x14ac:dyDescent="0.2">
      <c r="A671" s="83" t="s">
        <v>187</v>
      </c>
      <c r="B671" s="83">
        <v>9</v>
      </c>
      <c r="C671" s="84">
        <v>970.07128874</v>
      </c>
      <c r="D671" s="84">
        <v>940.22709014999998</v>
      </c>
      <c r="E671" s="84">
        <v>142.18153106</v>
      </c>
      <c r="F671" s="84">
        <v>142.18153106</v>
      </c>
    </row>
    <row r="672" spans="1:6" ht="12.75" customHeight="1" x14ac:dyDescent="0.2">
      <c r="A672" s="83" t="s">
        <v>187</v>
      </c>
      <c r="B672" s="83">
        <v>10</v>
      </c>
      <c r="C672" s="84">
        <v>988.34239468999999</v>
      </c>
      <c r="D672" s="84">
        <v>956.42077456000004</v>
      </c>
      <c r="E672" s="84">
        <v>144.63034673999999</v>
      </c>
      <c r="F672" s="84">
        <v>144.63034673999999</v>
      </c>
    </row>
    <row r="673" spans="1:6" ht="12.75" customHeight="1" x14ac:dyDescent="0.2">
      <c r="A673" s="83" t="s">
        <v>187</v>
      </c>
      <c r="B673" s="83">
        <v>11</v>
      </c>
      <c r="C673" s="84">
        <v>992.79572897000003</v>
      </c>
      <c r="D673" s="84">
        <v>960.33801338000001</v>
      </c>
      <c r="E673" s="84">
        <v>145.22271322</v>
      </c>
      <c r="F673" s="84">
        <v>145.22271322</v>
      </c>
    </row>
    <row r="674" spans="1:6" ht="12.75" customHeight="1" x14ac:dyDescent="0.2">
      <c r="A674" s="83" t="s">
        <v>187</v>
      </c>
      <c r="B674" s="83">
        <v>12</v>
      </c>
      <c r="C674" s="84">
        <v>995.22989971000004</v>
      </c>
      <c r="D674" s="84">
        <v>968.53562255999998</v>
      </c>
      <c r="E674" s="84">
        <v>146.46235909000001</v>
      </c>
      <c r="F674" s="84">
        <v>146.46235909000001</v>
      </c>
    </row>
    <row r="675" spans="1:6" ht="12.75" customHeight="1" x14ac:dyDescent="0.2">
      <c r="A675" s="83" t="s">
        <v>187</v>
      </c>
      <c r="B675" s="83">
        <v>13</v>
      </c>
      <c r="C675" s="84">
        <v>1033.82385011</v>
      </c>
      <c r="D675" s="84">
        <v>998.04196233000005</v>
      </c>
      <c r="E675" s="84">
        <v>150.92432004</v>
      </c>
      <c r="F675" s="84">
        <v>150.92432004</v>
      </c>
    </row>
    <row r="676" spans="1:6" ht="12.75" customHeight="1" x14ac:dyDescent="0.2">
      <c r="A676" s="83" t="s">
        <v>187</v>
      </c>
      <c r="B676" s="83">
        <v>14</v>
      </c>
      <c r="C676" s="84">
        <v>1043.3698787599999</v>
      </c>
      <c r="D676" s="84">
        <v>1010.58760602</v>
      </c>
      <c r="E676" s="84">
        <v>152.82147749000001</v>
      </c>
      <c r="F676" s="84">
        <v>152.82147749000001</v>
      </c>
    </row>
    <row r="677" spans="1:6" ht="12.75" customHeight="1" x14ac:dyDescent="0.2">
      <c r="A677" s="83" t="s">
        <v>187</v>
      </c>
      <c r="B677" s="83">
        <v>15</v>
      </c>
      <c r="C677" s="84">
        <v>1043.67490664</v>
      </c>
      <c r="D677" s="84">
        <v>1011.7626721399999</v>
      </c>
      <c r="E677" s="84">
        <v>152.99917148</v>
      </c>
      <c r="F677" s="84">
        <v>152.99917148</v>
      </c>
    </row>
    <row r="678" spans="1:6" ht="12.75" customHeight="1" x14ac:dyDescent="0.2">
      <c r="A678" s="83" t="s">
        <v>187</v>
      </c>
      <c r="B678" s="83">
        <v>16</v>
      </c>
      <c r="C678" s="84">
        <v>1054.53879158</v>
      </c>
      <c r="D678" s="84">
        <v>1022.16148134</v>
      </c>
      <c r="E678" s="84">
        <v>154.57168372000001</v>
      </c>
      <c r="F678" s="84">
        <v>154.57168372000001</v>
      </c>
    </row>
    <row r="679" spans="1:6" ht="12.75" customHeight="1" x14ac:dyDescent="0.2">
      <c r="A679" s="83" t="s">
        <v>187</v>
      </c>
      <c r="B679" s="83">
        <v>17</v>
      </c>
      <c r="C679" s="84">
        <v>1027.30148089</v>
      </c>
      <c r="D679" s="84">
        <v>994.27256801999999</v>
      </c>
      <c r="E679" s="84">
        <v>150.35431066999999</v>
      </c>
      <c r="F679" s="84">
        <v>150.35431066999999</v>
      </c>
    </row>
    <row r="680" spans="1:6" ht="12.75" customHeight="1" x14ac:dyDescent="0.2">
      <c r="A680" s="83" t="s">
        <v>187</v>
      </c>
      <c r="B680" s="83">
        <v>18</v>
      </c>
      <c r="C680" s="84">
        <v>1006.16916529</v>
      </c>
      <c r="D680" s="84">
        <v>975.37064397999995</v>
      </c>
      <c r="E680" s="84">
        <v>147.49595386999999</v>
      </c>
      <c r="F680" s="84">
        <v>147.49595386999999</v>
      </c>
    </row>
    <row r="681" spans="1:6" ht="12.75" customHeight="1" x14ac:dyDescent="0.2">
      <c r="A681" s="83" t="s">
        <v>187</v>
      </c>
      <c r="B681" s="83">
        <v>19</v>
      </c>
      <c r="C681" s="84">
        <v>967.54411101000005</v>
      </c>
      <c r="D681" s="84">
        <v>936.86180521000006</v>
      </c>
      <c r="E681" s="84">
        <v>141.67263127000001</v>
      </c>
      <c r="F681" s="84">
        <v>141.67263127000001</v>
      </c>
    </row>
    <row r="682" spans="1:6" ht="12.75" customHeight="1" x14ac:dyDescent="0.2">
      <c r="A682" s="83" t="s">
        <v>187</v>
      </c>
      <c r="B682" s="83">
        <v>20</v>
      </c>
      <c r="C682" s="84">
        <v>991.05270183000005</v>
      </c>
      <c r="D682" s="84">
        <v>960.38777023</v>
      </c>
      <c r="E682" s="84">
        <v>145.23023748</v>
      </c>
      <c r="F682" s="84">
        <v>145.23023748</v>
      </c>
    </row>
    <row r="683" spans="1:6" ht="12.75" customHeight="1" x14ac:dyDescent="0.2">
      <c r="A683" s="83" t="s">
        <v>187</v>
      </c>
      <c r="B683" s="83">
        <v>21</v>
      </c>
      <c r="C683" s="84">
        <v>1026.4341485499999</v>
      </c>
      <c r="D683" s="84">
        <v>990.55454652000003</v>
      </c>
      <c r="E683" s="84">
        <v>149.79206991000001</v>
      </c>
      <c r="F683" s="84">
        <v>149.79206991000001</v>
      </c>
    </row>
    <row r="684" spans="1:6" ht="12.75" customHeight="1" x14ac:dyDescent="0.2">
      <c r="A684" s="83" t="s">
        <v>187</v>
      </c>
      <c r="B684" s="83">
        <v>22</v>
      </c>
      <c r="C684" s="84">
        <v>1046.2411033599999</v>
      </c>
      <c r="D684" s="84">
        <v>1015.40279791</v>
      </c>
      <c r="E684" s="84">
        <v>153.54963280999999</v>
      </c>
      <c r="F684" s="84">
        <v>153.54963280999999</v>
      </c>
    </row>
    <row r="685" spans="1:6" ht="12.75" customHeight="1" x14ac:dyDescent="0.2">
      <c r="A685" s="83" t="s">
        <v>187</v>
      </c>
      <c r="B685" s="83">
        <v>23</v>
      </c>
      <c r="C685" s="84">
        <v>1098.7955661399999</v>
      </c>
      <c r="D685" s="84">
        <v>1067.0700439699999</v>
      </c>
      <c r="E685" s="84">
        <v>161.36277522</v>
      </c>
      <c r="F685" s="84">
        <v>161.36277522</v>
      </c>
    </row>
    <row r="686" spans="1:6" ht="12.75" customHeight="1" x14ac:dyDescent="0.2">
      <c r="A686" s="83" t="s">
        <v>187</v>
      </c>
      <c r="B686" s="83">
        <v>24</v>
      </c>
      <c r="C686" s="84">
        <v>1130.80053107</v>
      </c>
      <c r="D686" s="84">
        <v>1094.5100875799999</v>
      </c>
      <c r="E686" s="84">
        <v>165.51227001000001</v>
      </c>
      <c r="F686" s="84">
        <v>165.51227001000001</v>
      </c>
    </row>
    <row r="687" spans="1:6" ht="12.75" customHeight="1" x14ac:dyDescent="0.2">
      <c r="A687" s="83" t="s">
        <v>188</v>
      </c>
      <c r="B687" s="83">
        <v>1</v>
      </c>
      <c r="C687" s="84">
        <v>1116.1983821399999</v>
      </c>
      <c r="D687" s="84">
        <v>1084.74951332</v>
      </c>
      <c r="E687" s="84">
        <v>164.03627191000001</v>
      </c>
      <c r="F687" s="84">
        <v>164.03627191000001</v>
      </c>
    </row>
    <row r="688" spans="1:6" ht="12.75" customHeight="1" x14ac:dyDescent="0.2">
      <c r="A688" s="83" t="s">
        <v>188</v>
      </c>
      <c r="B688" s="83">
        <v>2</v>
      </c>
      <c r="C688" s="84">
        <v>1151.9571489699999</v>
      </c>
      <c r="D688" s="84">
        <v>1116.0844875400001</v>
      </c>
      <c r="E688" s="84">
        <v>168.77475973</v>
      </c>
      <c r="F688" s="84">
        <v>168.77475973</v>
      </c>
    </row>
    <row r="689" spans="1:6" ht="12.75" customHeight="1" x14ac:dyDescent="0.2">
      <c r="A689" s="83" t="s">
        <v>188</v>
      </c>
      <c r="B689" s="83">
        <v>3</v>
      </c>
      <c r="C689" s="84">
        <v>1189.60721423</v>
      </c>
      <c r="D689" s="84">
        <v>1154.04536921</v>
      </c>
      <c r="E689" s="84">
        <v>174.51522001999999</v>
      </c>
      <c r="F689" s="84">
        <v>174.51522001999999</v>
      </c>
    </row>
    <row r="690" spans="1:6" ht="12.75" customHeight="1" x14ac:dyDescent="0.2">
      <c r="A690" s="83" t="s">
        <v>188</v>
      </c>
      <c r="B690" s="83">
        <v>4</v>
      </c>
      <c r="C690" s="84">
        <v>1193.1526491</v>
      </c>
      <c r="D690" s="84">
        <v>1155.13976991</v>
      </c>
      <c r="E690" s="84">
        <v>174.68071574999999</v>
      </c>
      <c r="F690" s="84">
        <v>174.68071574999999</v>
      </c>
    </row>
    <row r="691" spans="1:6" ht="12.75" customHeight="1" x14ac:dyDescent="0.2">
      <c r="A691" s="83" t="s">
        <v>188</v>
      </c>
      <c r="B691" s="83">
        <v>5</v>
      </c>
      <c r="C691" s="84">
        <v>1190.8959449900001</v>
      </c>
      <c r="D691" s="84">
        <v>1156.89853808</v>
      </c>
      <c r="E691" s="84">
        <v>174.9466774</v>
      </c>
      <c r="F691" s="84">
        <v>174.9466774</v>
      </c>
    </row>
    <row r="692" spans="1:6" ht="12.75" customHeight="1" x14ac:dyDescent="0.2">
      <c r="A692" s="83" t="s">
        <v>188</v>
      </c>
      <c r="B692" s="83">
        <v>6</v>
      </c>
      <c r="C692" s="84">
        <v>1178.12201519</v>
      </c>
      <c r="D692" s="84">
        <v>1142.3125340199999</v>
      </c>
      <c r="E692" s="84">
        <v>172.74097581000001</v>
      </c>
      <c r="F692" s="84">
        <v>172.74097581000001</v>
      </c>
    </row>
    <row r="693" spans="1:6" ht="12.75" customHeight="1" x14ac:dyDescent="0.2">
      <c r="A693" s="83" t="s">
        <v>188</v>
      </c>
      <c r="B693" s="83">
        <v>7</v>
      </c>
      <c r="C693" s="84">
        <v>1130.4316227300001</v>
      </c>
      <c r="D693" s="84">
        <v>1094.9228037800001</v>
      </c>
      <c r="E693" s="84">
        <v>165.57468112000001</v>
      </c>
      <c r="F693" s="84">
        <v>165.57468112000001</v>
      </c>
    </row>
    <row r="694" spans="1:6" ht="12.75" customHeight="1" x14ac:dyDescent="0.2">
      <c r="A694" s="83" t="s">
        <v>188</v>
      </c>
      <c r="B694" s="83">
        <v>8</v>
      </c>
      <c r="C694" s="84">
        <v>1091.4117024499999</v>
      </c>
      <c r="D694" s="84">
        <v>1049.1071323599999</v>
      </c>
      <c r="E694" s="84">
        <v>158.64641626</v>
      </c>
      <c r="F694" s="84">
        <v>158.64641626</v>
      </c>
    </row>
    <row r="695" spans="1:6" ht="12.75" customHeight="1" x14ac:dyDescent="0.2">
      <c r="A695" s="83" t="s">
        <v>188</v>
      </c>
      <c r="B695" s="83">
        <v>9</v>
      </c>
      <c r="C695" s="84">
        <v>1049.6892009999999</v>
      </c>
      <c r="D695" s="84">
        <v>1017.68872417</v>
      </c>
      <c r="E695" s="84">
        <v>153.89531152999999</v>
      </c>
      <c r="F695" s="84">
        <v>153.89531152999999</v>
      </c>
    </row>
    <row r="696" spans="1:6" ht="12.75" customHeight="1" x14ac:dyDescent="0.2">
      <c r="A696" s="83" t="s">
        <v>188</v>
      </c>
      <c r="B696" s="83">
        <v>10</v>
      </c>
      <c r="C696" s="84">
        <v>1041.09282841</v>
      </c>
      <c r="D696" s="84">
        <v>1009.31025071</v>
      </c>
      <c r="E696" s="84">
        <v>152.62831528999999</v>
      </c>
      <c r="F696" s="84">
        <v>152.62831528999999</v>
      </c>
    </row>
    <row r="697" spans="1:6" ht="12.75" customHeight="1" x14ac:dyDescent="0.2">
      <c r="A697" s="83" t="s">
        <v>188</v>
      </c>
      <c r="B697" s="83">
        <v>11</v>
      </c>
      <c r="C697" s="84">
        <v>1033.50993595</v>
      </c>
      <c r="D697" s="84">
        <v>1001.45685869</v>
      </c>
      <c r="E697" s="84">
        <v>151.44072209000001</v>
      </c>
      <c r="F697" s="84">
        <v>151.44072209000001</v>
      </c>
    </row>
    <row r="698" spans="1:6" ht="12.75" customHeight="1" x14ac:dyDescent="0.2">
      <c r="A698" s="83" t="s">
        <v>188</v>
      </c>
      <c r="B698" s="83">
        <v>12</v>
      </c>
      <c r="C698" s="84">
        <v>1046.92907044</v>
      </c>
      <c r="D698" s="84">
        <v>1014.09007982</v>
      </c>
      <c r="E698" s="84">
        <v>153.35112303</v>
      </c>
      <c r="F698" s="84">
        <v>153.35112303</v>
      </c>
    </row>
    <row r="699" spans="1:6" ht="12.75" customHeight="1" x14ac:dyDescent="0.2">
      <c r="A699" s="83" t="s">
        <v>188</v>
      </c>
      <c r="B699" s="83">
        <v>13</v>
      </c>
      <c r="C699" s="84">
        <v>1052.5651703399999</v>
      </c>
      <c r="D699" s="84">
        <v>1019.56544104</v>
      </c>
      <c r="E699" s="84">
        <v>154.17910943000001</v>
      </c>
      <c r="F699" s="84">
        <v>154.17910943000001</v>
      </c>
    </row>
    <row r="700" spans="1:6" ht="12.75" customHeight="1" x14ac:dyDescent="0.2">
      <c r="A700" s="83" t="s">
        <v>188</v>
      </c>
      <c r="B700" s="83">
        <v>14</v>
      </c>
      <c r="C700" s="84">
        <v>1078.52555712</v>
      </c>
      <c r="D700" s="84">
        <v>1046.24212268</v>
      </c>
      <c r="E700" s="84">
        <v>158.21316830999999</v>
      </c>
      <c r="F700" s="84">
        <v>158.21316830999999</v>
      </c>
    </row>
    <row r="701" spans="1:6" ht="12.75" customHeight="1" x14ac:dyDescent="0.2">
      <c r="A701" s="83" t="s">
        <v>188</v>
      </c>
      <c r="B701" s="83">
        <v>15</v>
      </c>
      <c r="C701" s="84">
        <v>1091.43348111</v>
      </c>
      <c r="D701" s="84">
        <v>1057.8872659599999</v>
      </c>
      <c r="E701" s="84">
        <v>159.97415171</v>
      </c>
      <c r="F701" s="84">
        <v>159.97415171</v>
      </c>
    </row>
    <row r="702" spans="1:6" ht="12.75" customHeight="1" x14ac:dyDescent="0.2">
      <c r="A702" s="83" t="s">
        <v>188</v>
      </c>
      <c r="B702" s="83">
        <v>16</v>
      </c>
      <c r="C702" s="84">
        <v>1091.0369347999999</v>
      </c>
      <c r="D702" s="84">
        <v>1057.4812561799999</v>
      </c>
      <c r="E702" s="84">
        <v>159.91275474</v>
      </c>
      <c r="F702" s="84">
        <v>159.91275474</v>
      </c>
    </row>
    <row r="703" spans="1:6" ht="12.75" customHeight="1" x14ac:dyDescent="0.2">
      <c r="A703" s="83" t="s">
        <v>188</v>
      </c>
      <c r="B703" s="83">
        <v>17</v>
      </c>
      <c r="C703" s="84">
        <v>1096.4358207299999</v>
      </c>
      <c r="D703" s="84">
        <v>1063.76556071</v>
      </c>
      <c r="E703" s="84">
        <v>160.86306988999999</v>
      </c>
      <c r="F703" s="84">
        <v>160.86306988999999</v>
      </c>
    </row>
    <row r="704" spans="1:6" ht="12.75" customHeight="1" x14ac:dyDescent="0.2">
      <c r="A704" s="83" t="s">
        <v>188</v>
      </c>
      <c r="B704" s="83">
        <v>18</v>
      </c>
      <c r="C704" s="84">
        <v>1077.94727515</v>
      </c>
      <c r="D704" s="84">
        <v>1046.39680604</v>
      </c>
      <c r="E704" s="84">
        <v>158.23655959000001</v>
      </c>
      <c r="F704" s="84">
        <v>158.23655959000001</v>
      </c>
    </row>
    <row r="705" spans="1:6" ht="12.75" customHeight="1" x14ac:dyDescent="0.2">
      <c r="A705" s="83" t="s">
        <v>188</v>
      </c>
      <c r="B705" s="83">
        <v>19</v>
      </c>
      <c r="C705" s="84">
        <v>1032.65843077</v>
      </c>
      <c r="D705" s="84">
        <v>1001.25740931</v>
      </c>
      <c r="E705" s="84">
        <v>151.41056126999999</v>
      </c>
      <c r="F705" s="84">
        <v>151.41056126999999</v>
      </c>
    </row>
    <row r="706" spans="1:6" ht="12.75" customHeight="1" x14ac:dyDescent="0.2">
      <c r="A706" s="83" t="s">
        <v>188</v>
      </c>
      <c r="B706" s="83">
        <v>20</v>
      </c>
      <c r="C706" s="84">
        <v>1022.17951487</v>
      </c>
      <c r="D706" s="84">
        <v>991.55177018999996</v>
      </c>
      <c r="E706" s="84">
        <v>149.94287048999999</v>
      </c>
      <c r="F706" s="84">
        <v>149.94287048999999</v>
      </c>
    </row>
    <row r="707" spans="1:6" ht="12.75" customHeight="1" x14ac:dyDescent="0.2">
      <c r="A707" s="83" t="s">
        <v>188</v>
      </c>
      <c r="B707" s="83">
        <v>21</v>
      </c>
      <c r="C707" s="84">
        <v>1058.70818543</v>
      </c>
      <c r="D707" s="84">
        <v>1023.26423327</v>
      </c>
      <c r="E707" s="84">
        <v>154.73844233</v>
      </c>
      <c r="F707" s="84">
        <v>154.73844233</v>
      </c>
    </row>
    <row r="708" spans="1:6" ht="12.75" customHeight="1" x14ac:dyDescent="0.2">
      <c r="A708" s="83" t="s">
        <v>188</v>
      </c>
      <c r="B708" s="83">
        <v>22</v>
      </c>
      <c r="C708" s="84">
        <v>1075.21865953</v>
      </c>
      <c r="D708" s="84">
        <v>1043.3670037700001</v>
      </c>
      <c r="E708" s="84">
        <v>157.77839162999999</v>
      </c>
      <c r="F708" s="84">
        <v>157.77839162999999</v>
      </c>
    </row>
    <row r="709" spans="1:6" ht="12.75" customHeight="1" x14ac:dyDescent="0.2">
      <c r="A709" s="83" t="s">
        <v>188</v>
      </c>
      <c r="B709" s="83">
        <v>23</v>
      </c>
      <c r="C709" s="84">
        <v>1105.7176987099999</v>
      </c>
      <c r="D709" s="84">
        <v>1070.11094516</v>
      </c>
      <c r="E709" s="84">
        <v>161.82262155999999</v>
      </c>
      <c r="F709" s="84">
        <v>161.82262155999999</v>
      </c>
    </row>
    <row r="710" spans="1:6" ht="12.75" customHeight="1" x14ac:dyDescent="0.2">
      <c r="A710" s="83" t="s">
        <v>188</v>
      </c>
      <c r="B710" s="83">
        <v>24</v>
      </c>
      <c r="C710" s="84">
        <v>1121.09501851</v>
      </c>
      <c r="D710" s="84">
        <v>1084.6239760000001</v>
      </c>
      <c r="E710" s="84">
        <v>164.01728811000001</v>
      </c>
      <c r="F710" s="84">
        <v>164.01728811000001</v>
      </c>
    </row>
    <row r="711" spans="1:6" ht="12.75" customHeight="1" x14ac:dyDescent="0.2">
      <c r="A711" s="83" t="s">
        <v>189</v>
      </c>
      <c r="B711" s="83">
        <v>1</v>
      </c>
      <c r="C711" s="84">
        <v>1118.20083376</v>
      </c>
      <c r="D711" s="84">
        <v>1085.94749127</v>
      </c>
      <c r="E711" s="84">
        <v>164.21743064</v>
      </c>
      <c r="F711" s="84">
        <v>164.21743064</v>
      </c>
    </row>
    <row r="712" spans="1:6" ht="12.75" customHeight="1" x14ac:dyDescent="0.2">
      <c r="A712" s="83" t="s">
        <v>189</v>
      </c>
      <c r="B712" s="83">
        <v>2</v>
      </c>
      <c r="C712" s="84">
        <v>1152.2258189300001</v>
      </c>
      <c r="D712" s="84">
        <v>1116.2054698500001</v>
      </c>
      <c r="E712" s="84">
        <v>168.79305471999999</v>
      </c>
      <c r="F712" s="84">
        <v>168.79305471999999</v>
      </c>
    </row>
    <row r="713" spans="1:6" ht="12.75" customHeight="1" x14ac:dyDescent="0.2">
      <c r="A713" s="83" t="s">
        <v>189</v>
      </c>
      <c r="B713" s="83">
        <v>3</v>
      </c>
      <c r="C713" s="84">
        <v>1195.3274399899999</v>
      </c>
      <c r="D713" s="84">
        <v>1158.5407254100001</v>
      </c>
      <c r="E713" s="84">
        <v>175.19500965</v>
      </c>
      <c r="F713" s="84">
        <v>175.19500965</v>
      </c>
    </row>
    <row r="714" spans="1:6" ht="12.75" customHeight="1" x14ac:dyDescent="0.2">
      <c r="A714" s="83" t="s">
        <v>189</v>
      </c>
      <c r="B714" s="83">
        <v>4</v>
      </c>
      <c r="C714" s="84">
        <v>1189.16271502</v>
      </c>
      <c r="D714" s="84">
        <v>1151.9764262399999</v>
      </c>
      <c r="E714" s="84">
        <v>174.20235360999999</v>
      </c>
      <c r="F714" s="84">
        <v>174.20235360999999</v>
      </c>
    </row>
    <row r="715" spans="1:6" ht="12.75" customHeight="1" x14ac:dyDescent="0.2">
      <c r="A715" s="83" t="s">
        <v>189</v>
      </c>
      <c r="B715" s="83">
        <v>5</v>
      </c>
      <c r="C715" s="84">
        <v>1178.79943652</v>
      </c>
      <c r="D715" s="84">
        <v>1144.8221482599999</v>
      </c>
      <c r="E715" s="84">
        <v>173.12048071999999</v>
      </c>
      <c r="F715" s="84">
        <v>173.12048071999999</v>
      </c>
    </row>
    <row r="716" spans="1:6" ht="12.75" customHeight="1" x14ac:dyDescent="0.2">
      <c r="A716" s="83" t="s">
        <v>189</v>
      </c>
      <c r="B716" s="83">
        <v>6</v>
      </c>
      <c r="C716" s="84">
        <v>1163.8703905299999</v>
      </c>
      <c r="D716" s="84">
        <v>1126.36851486</v>
      </c>
      <c r="E716" s="84">
        <v>170.32991461</v>
      </c>
      <c r="F716" s="84">
        <v>170.32991461</v>
      </c>
    </row>
    <row r="717" spans="1:6" ht="12.75" customHeight="1" x14ac:dyDescent="0.2">
      <c r="A717" s="83" t="s">
        <v>189</v>
      </c>
      <c r="B717" s="83">
        <v>7</v>
      </c>
      <c r="C717" s="84">
        <v>1129.79805093</v>
      </c>
      <c r="D717" s="84">
        <v>1094.5020572599999</v>
      </c>
      <c r="E717" s="84">
        <v>165.51105566000001</v>
      </c>
      <c r="F717" s="84">
        <v>165.51105566000001</v>
      </c>
    </row>
    <row r="718" spans="1:6" ht="12.75" customHeight="1" x14ac:dyDescent="0.2">
      <c r="A718" s="83" t="s">
        <v>189</v>
      </c>
      <c r="B718" s="83">
        <v>8</v>
      </c>
      <c r="C718" s="84">
        <v>1101.7815626199999</v>
      </c>
      <c r="D718" s="84">
        <v>1059.62695575</v>
      </c>
      <c r="E718" s="84">
        <v>160.23722832000001</v>
      </c>
      <c r="F718" s="84">
        <v>160.23722832000001</v>
      </c>
    </row>
    <row r="719" spans="1:6" ht="12.75" customHeight="1" x14ac:dyDescent="0.2">
      <c r="A719" s="83" t="s">
        <v>189</v>
      </c>
      <c r="B719" s="83">
        <v>9</v>
      </c>
      <c r="C719" s="84">
        <v>1053.2994872100001</v>
      </c>
      <c r="D719" s="84">
        <v>1020.50116727</v>
      </c>
      <c r="E719" s="84">
        <v>154.32061034</v>
      </c>
      <c r="F719" s="84">
        <v>154.32061034</v>
      </c>
    </row>
    <row r="720" spans="1:6" ht="12.75" customHeight="1" x14ac:dyDescent="0.2">
      <c r="A720" s="83" t="s">
        <v>189</v>
      </c>
      <c r="B720" s="83">
        <v>10</v>
      </c>
      <c r="C720" s="84">
        <v>1043.4609028499999</v>
      </c>
      <c r="D720" s="84">
        <v>1011.09902301</v>
      </c>
      <c r="E720" s="84">
        <v>152.89881417999999</v>
      </c>
      <c r="F720" s="84">
        <v>152.89881417999999</v>
      </c>
    </row>
    <row r="721" spans="1:6" ht="12.75" customHeight="1" x14ac:dyDescent="0.2">
      <c r="A721" s="83" t="s">
        <v>189</v>
      </c>
      <c r="B721" s="83">
        <v>11</v>
      </c>
      <c r="C721" s="84">
        <v>1045.0303474299999</v>
      </c>
      <c r="D721" s="84">
        <v>1012.24202996</v>
      </c>
      <c r="E721" s="84">
        <v>153.07166017</v>
      </c>
      <c r="F721" s="84">
        <v>153.07166017</v>
      </c>
    </row>
    <row r="722" spans="1:6" ht="12.75" customHeight="1" x14ac:dyDescent="0.2">
      <c r="A722" s="83" t="s">
        <v>189</v>
      </c>
      <c r="B722" s="83">
        <v>12</v>
      </c>
      <c r="C722" s="84">
        <v>1050.5843034</v>
      </c>
      <c r="D722" s="84">
        <v>1015.48066834</v>
      </c>
      <c r="E722" s="84">
        <v>153.56140841000001</v>
      </c>
      <c r="F722" s="84">
        <v>153.56140841000001</v>
      </c>
    </row>
    <row r="723" spans="1:6" ht="12.75" customHeight="1" x14ac:dyDescent="0.2">
      <c r="A723" s="83" t="s">
        <v>189</v>
      </c>
      <c r="B723" s="83">
        <v>13</v>
      </c>
      <c r="C723" s="84">
        <v>1045.08997135</v>
      </c>
      <c r="D723" s="84">
        <v>1007.77111342</v>
      </c>
      <c r="E723" s="84">
        <v>152.39556630999999</v>
      </c>
      <c r="F723" s="84">
        <v>152.39556630999999</v>
      </c>
    </row>
    <row r="724" spans="1:6" ht="12.75" customHeight="1" x14ac:dyDescent="0.2">
      <c r="A724" s="83" t="s">
        <v>189</v>
      </c>
      <c r="B724" s="83">
        <v>14</v>
      </c>
      <c r="C724" s="84">
        <v>1058.91958604</v>
      </c>
      <c r="D724" s="84">
        <v>1030.0848737900001</v>
      </c>
      <c r="E724" s="84">
        <v>155.76986242000001</v>
      </c>
      <c r="F724" s="84">
        <v>155.76986242000001</v>
      </c>
    </row>
    <row r="725" spans="1:6" ht="12.75" customHeight="1" x14ac:dyDescent="0.2">
      <c r="A725" s="83" t="s">
        <v>189</v>
      </c>
      <c r="B725" s="83">
        <v>15</v>
      </c>
      <c r="C725" s="84">
        <v>1091.8426777</v>
      </c>
      <c r="D725" s="84">
        <v>1057.2797980299999</v>
      </c>
      <c r="E725" s="84">
        <v>159.88229016</v>
      </c>
      <c r="F725" s="84">
        <v>159.88229016</v>
      </c>
    </row>
    <row r="726" spans="1:6" ht="12.75" customHeight="1" x14ac:dyDescent="0.2">
      <c r="A726" s="83" t="s">
        <v>189</v>
      </c>
      <c r="B726" s="83">
        <v>16</v>
      </c>
      <c r="C726" s="84">
        <v>1082.59057162</v>
      </c>
      <c r="D726" s="84">
        <v>1048.0868814200001</v>
      </c>
      <c r="E726" s="84">
        <v>158.49213348999999</v>
      </c>
      <c r="F726" s="84">
        <v>158.49213348999999</v>
      </c>
    </row>
    <row r="727" spans="1:6" ht="12.75" customHeight="1" x14ac:dyDescent="0.2">
      <c r="A727" s="83" t="s">
        <v>189</v>
      </c>
      <c r="B727" s="83">
        <v>17</v>
      </c>
      <c r="C727" s="84">
        <v>1048.2566539300001</v>
      </c>
      <c r="D727" s="84">
        <v>1021.96630478</v>
      </c>
      <c r="E727" s="84">
        <v>154.54216904</v>
      </c>
      <c r="F727" s="84">
        <v>154.54216904</v>
      </c>
    </row>
    <row r="728" spans="1:6" ht="12.75" customHeight="1" x14ac:dyDescent="0.2">
      <c r="A728" s="83" t="s">
        <v>189</v>
      </c>
      <c r="B728" s="83">
        <v>18</v>
      </c>
      <c r="C728" s="84">
        <v>1023.75654509</v>
      </c>
      <c r="D728" s="84">
        <v>991.10597712000003</v>
      </c>
      <c r="E728" s="84">
        <v>149.87545747999999</v>
      </c>
      <c r="F728" s="84">
        <v>149.87545747999999</v>
      </c>
    </row>
    <row r="729" spans="1:6" ht="12.75" customHeight="1" x14ac:dyDescent="0.2">
      <c r="A729" s="83" t="s">
        <v>189</v>
      </c>
      <c r="B729" s="83">
        <v>19</v>
      </c>
      <c r="C729" s="84">
        <v>988.19220001999997</v>
      </c>
      <c r="D729" s="84">
        <v>955.31607613999995</v>
      </c>
      <c r="E729" s="84">
        <v>144.46329378999999</v>
      </c>
      <c r="F729" s="84">
        <v>144.46329378999999</v>
      </c>
    </row>
    <row r="730" spans="1:6" ht="12.75" customHeight="1" x14ac:dyDescent="0.2">
      <c r="A730" s="83" t="s">
        <v>189</v>
      </c>
      <c r="B730" s="83">
        <v>20</v>
      </c>
      <c r="C730" s="84">
        <v>978.94002905000002</v>
      </c>
      <c r="D730" s="84">
        <v>948.40440519000003</v>
      </c>
      <c r="E730" s="84">
        <v>143.41810803999999</v>
      </c>
      <c r="F730" s="84">
        <v>143.41810803999999</v>
      </c>
    </row>
    <row r="731" spans="1:6" ht="12.75" customHeight="1" x14ac:dyDescent="0.2">
      <c r="A731" s="83" t="s">
        <v>189</v>
      </c>
      <c r="B731" s="83">
        <v>21</v>
      </c>
      <c r="C731" s="84">
        <v>1017.35759062</v>
      </c>
      <c r="D731" s="84">
        <v>981.07999145999997</v>
      </c>
      <c r="E731" s="84">
        <v>148.35932376</v>
      </c>
      <c r="F731" s="84">
        <v>148.35932376</v>
      </c>
    </row>
    <row r="732" spans="1:6" ht="12.75" customHeight="1" x14ac:dyDescent="0.2">
      <c r="A732" s="83" t="s">
        <v>189</v>
      </c>
      <c r="B732" s="83">
        <v>22</v>
      </c>
      <c r="C732" s="84">
        <v>1034.6117960500001</v>
      </c>
      <c r="D732" s="84">
        <v>1002.77639777</v>
      </c>
      <c r="E732" s="84">
        <v>151.64026333999999</v>
      </c>
      <c r="F732" s="84">
        <v>151.64026333999999</v>
      </c>
    </row>
    <row r="733" spans="1:6" ht="12.75" customHeight="1" x14ac:dyDescent="0.2">
      <c r="A733" s="83" t="s">
        <v>189</v>
      </c>
      <c r="B733" s="83">
        <v>23</v>
      </c>
      <c r="C733" s="84">
        <v>1064.88581877</v>
      </c>
      <c r="D733" s="84">
        <v>1029.37929454</v>
      </c>
      <c r="E733" s="84">
        <v>155.66316442999999</v>
      </c>
      <c r="F733" s="84">
        <v>155.66316442999999</v>
      </c>
    </row>
    <row r="734" spans="1:6" ht="12.75" customHeight="1" x14ac:dyDescent="0.2">
      <c r="A734" s="83" t="s">
        <v>189</v>
      </c>
      <c r="B734" s="83">
        <v>24</v>
      </c>
      <c r="C734" s="84">
        <v>1107.4524876800001</v>
      </c>
      <c r="D734" s="84">
        <v>1069.8671249199999</v>
      </c>
      <c r="E734" s="84">
        <v>161.78575096</v>
      </c>
      <c r="F734" s="84">
        <v>161.78575096</v>
      </c>
    </row>
    <row r="735" spans="1:6" ht="12.75" customHeight="1" x14ac:dyDescent="0.2">
      <c r="A735" s="83" t="s">
        <v>190</v>
      </c>
      <c r="B735" s="83">
        <v>1</v>
      </c>
      <c r="C735" s="84">
        <v>1077.4739461900001</v>
      </c>
      <c r="D735" s="84">
        <v>1044.14199751</v>
      </c>
      <c r="E735" s="84">
        <v>157.89558650999999</v>
      </c>
      <c r="F735" s="84">
        <v>157.89558650999999</v>
      </c>
    </row>
    <row r="736" spans="1:6" ht="12.75" customHeight="1" x14ac:dyDescent="0.2">
      <c r="A736" s="83" t="s">
        <v>190</v>
      </c>
      <c r="B736" s="83">
        <v>2</v>
      </c>
      <c r="C736" s="84">
        <v>1101.45678735</v>
      </c>
      <c r="D736" s="84">
        <v>1064.9102520399999</v>
      </c>
      <c r="E736" s="84">
        <v>161.03617058</v>
      </c>
      <c r="F736" s="84">
        <v>161.03617058</v>
      </c>
    </row>
    <row r="737" spans="1:6" ht="12.75" customHeight="1" x14ac:dyDescent="0.2">
      <c r="A737" s="83" t="s">
        <v>190</v>
      </c>
      <c r="B737" s="83">
        <v>3</v>
      </c>
      <c r="C737" s="84">
        <v>1141.04918277</v>
      </c>
      <c r="D737" s="84">
        <v>1103.9909015799999</v>
      </c>
      <c r="E737" s="84">
        <v>166.94596264</v>
      </c>
      <c r="F737" s="84">
        <v>166.94596264</v>
      </c>
    </row>
    <row r="738" spans="1:6" ht="12.75" customHeight="1" x14ac:dyDescent="0.2">
      <c r="A738" s="83" t="s">
        <v>190</v>
      </c>
      <c r="B738" s="83">
        <v>4</v>
      </c>
      <c r="C738" s="84">
        <v>1121.8371893200001</v>
      </c>
      <c r="D738" s="84">
        <v>1084.2261019499999</v>
      </c>
      <c r="E738" s="84">
        <v>163.95712143</v>
      </c>
      <c r="F738" s="84">
        <v>163.95712143</v>
      </c>
    </row>
    <row r="739" spans="1:6" ht="12.75" customHeight="1" x14ac:dyDescent="0.2">
      <c r="A739" s="83" t="s">
        <v>190</v>
      </c>
      <c r="B739" s="83">
        <v>5</v>
      </c>
      <c r="C739" s="84">
        <v>1139.1188830999999</v>
      </c>
      <c r="D739" s="84">
        <v>1111.83557161</v>
      </c>
      <c r="E739" s="84">
        <v>168.13223690000001</v>
      </c>
      <c r="F739" s="84">
        <v>168.13223690000001</v>
      </c>
    </row>
    <row r="740" spans="1:6" ht="12.75" customHeight="1" x14ac:dyDescent="0.2">
      <c r="A740" s="83" t="s">
        <v>190</v>
      </c>
      <c r="B740" s="83">
        <v>6</v>
      </c>
      <c r="C740" s="84">
        <v>1123.42120245</v>
      </c>
      <c r="D740" s="84">
        <v>1085.5251349299999</v>
      </c>
      <c r="E740" s="84">
        <v>164.15356173999999</v>
      </c>
      <c r="F740" s="84">
        <v>164.15356173999999</v>
      </c>
    </row>
    <row r="741" spans="1:6" ht="12.75" customHeight="1" x14ac:dyDescent="0.2">
      <c r="A741" s="83" t="s">
        <v>190</v>
      </c>
      <c r="B741" s="83">
        <v>7</v>
      </c>
      <c r="C741" s="84">
        <v>1087.6029833699999</v>
      </c>
      <c r="D741" s="84">
        <v>1057.8389350299999</v>
      </c>
      <c r="E741" s="84">
        <v>159.96684309</v>
      </c>
      <c r="F741" s="84">
        <v>159.96684309</v>
      </c>
    </row>
    <row r="742" spans="1:6" ht="12.75" customHeight="1" x14ac:dyDescent="0.2">
      <c r="A742" s="83" t="s">
        <v>190</v>
      </c>
      <c r="B742" s="83">
        <v>8</v>
      </c>
      <c r="C742" s="84">
        <v>1085.0233074400001</v>
      </c>
      <c r="D742" s="84">
        <v>1042.79013072</v>
      </c>
      <c r="E742" s="84">
        <v>157.69115665000001</v>
      </c>
      <c r="F742" s="84">
        <v>157.69115665000001</v>
      </c>
    </row>
    <row r="743" spans="1:6" ht="12.75" customHeight="1" x14ac:dyDescent="0.2">
      <c r="A743" s="83" t="s">
        <v>190</v>
      </c>
      <c r="B743" s="83">
        <v>9</v>
      </c>
      <c r="C743" s="84">
        <v>965.75718400000005</v>
      </c>
      <c r="D743" s="84">
        <v>931.93733318</v>
      </c>
      <c r="E743" s="84">
        <v>140.92795057000001</v>
      </c>
      <c r="F743" s="84">
        <v>140.92795057000001</v>
      </c>
    </row>
    <row r="744" spans="1:6" ht="12.75" customHeight="1" x14ac:dyDescent="0.2">
      <c r="A744" s="83" t="s">
        <v>190</v>
      </c>
      <c r="B744" s="83">
        <v>10</v>
      </c>
      <c r="C744" s="84">
        <v>1000.99600276</v>
      </c>
      <c r="D744" s="84">
        <v>965.95119443999999</v>
      </c>
      <c r="E744" s="84">
        <v>146.07154079</v>
      </c>
      <c r="F744" s="84">
        <v>146.07154079</v>
      </c>
    </row>
    <row r="745" spans="1:6" ht="12.75" customHeight="1" x14ac:dyDescent="0.2">
      <c r="A745" s="83" t="s">
        <v>190</v>
      </c>
      <c r="B745" s="83">
        <v>11</v>
      </c>
      <c r="C745" s="84">
        <v>1054.9260038699999</v>
      </c>
      <c r="D745" s="84">
        <v>1024.35003603</v>
      </c>
      <c r="E745" s="84">
        <v>154.90263787000001</v>
      </c>
      <c r="F745" s="84">
        <v>154.90263787000001</v>
      </c>
    </row>
    <row r="746" spans="1:6" ht="12.75" customHeight="1" x14ac:dyDescent="0.2">
      <c r="A746" s="83" t="s">
        <v>190</v>
      </c>
      <c r="B746" s="83">
        <v>12</v>
      </c>
      <c r="C746" s="84">
        <v>1054.8817593900001</v>
      </c>
      <c r="D746" s="84">
        <v>1019.36868779</v>
      </c>
      <c r="E746" s="84">
        <v>154.14935632000001</v>
      </c>
      <c r="F746" s="84">
        <v>154.14935632000001</v>
      </c>
    </row>
    <row r="747" spans="1:6" ht="12.75" customHeight="1" x14ac:dyDescent="0.2">
      <c r="A747" s="83" t="s">
        <v>190</v>
      </c>
      <c r="B747" s="83">
        <v>13</v>
      </c>
      <c r="C747" s="84">
        <v>1081.24106923</v>
      </c>
      <c r="D747" s="84">
        <v>1041.4431224099999</v>
      </c>
      <c r="E747" s="84">
        <v>157.48746149999999</v>
      </c>
      <c r="F747" s="84">
        <v>157.48746149999999</v>
      </c>
    </row>
    <row r="748" spans="1:6" ht="12.75" customHeight="1" x14ac:dyDescent="0.2">
      <c r="A748" s="83" t="s">
        <v>190</v>
      </c>
      <c r="B748" s="83">
        <v>14</v>
      </c>
      <c r="C748" s="84">
        <v>1068.8275759799999</v>
      </c>
      <c r="D748" s="84">
        <v>1032.6815945599999</v>
      </c>
      <c r="E748" s="84">
        <v>156.16253961000001</v>
      </c>
      <c r="F748" s="84">
        <v>156.16253961000001</v>
      </c>
    </row>
    <row r="749" spans="1:6" ht="12.75" customHeight="1" x14ac:dyDescent="0.2">
      <c r="A749" s="83" t="s">
        <v>190</v>
      </c>
      <c r="B749" s="83">
        <v>15</v>
      </c>
      <c r="C749" s="84">
        <v>1090.0188900400001</v>
      </c>
      <c r="D749" s="84">
        <v>1053.98016824</v>
      </c>
      <c r="E749" s="84">
        <v>159.38331876999999</v>
      </c>
      <c r="F749" s="84">
        <v>159.38331876999999</v>
      </c>
    </row>
    <row r="750" spans="1:6" ht="12.75" customHeight="1" x14ac:dyDescent="0.2">
      <c r="A750" s="83" t="s">
        <v>190</v>
      </c>
      <c r="B750" s="83">
        <v>16</v>
      </c>
      <c r="C750" s="84">
        <v>1096.4210124399999</v>
      </c>
      <c r="D750" s="84">
        <v>1058.3308694699999</v>
      </c>
      <c r="E750" s="84">
        <v>160.04123362000001</v>
      </c>
      <c r="F750" s="84">
        <v>160.04123362000001</v>
      </c>
    </row>
    <row r="751" spans="1:6" ht="12.75" customHeight="1" x14ac:dyDescent="0.2">
      <c r="A751" s="83" t="s">
        <v>190</v>
      </c>
      <c r="B751" s="83">
        <v>17</v>
      </c>
      <c r="C751" s="84">
        <v>1047.9824640100001</v>
      </c>
      <c r="D751" s="84">
        <v>1012.53539094</v>
      </c>
      <c r="E751" s="84">
        <v>153.11602234</v>
      </c>
      <c r="F751" s="84">
        <v>153.11602234</v>
      </c>
    </row>
    <row r="752" spans="1:6" ht="12.75" customHeight="1" x14ac:dyDescent="0.2">
      <c r="A752" s="83" t="s">
        <v>190</v>
      </c>
      <c r="B752" s="83">
        <v>18</v>
      </c>
      <c r="C752" s="84">
        <v>978.71441339</v>
      </c>
      <c r="D752" s="84">
        <v>947.69979123999997</v>
      </c>
      <c r="E752" s="84">
        <v>143.31155602000001</v>
      </c>
      <c r="F752" s="84">
        <v>143.31155602000001</v>
      </c>
    </row>
    <row r="753" spans="1:6" ht="12.75" customHeight="1" x14ac:dyDescent="0.2">
      <c r="A753" s="83" t="s">
        <v>190</v>
      </c>
      <c r="B753" s="83">
        <v>19</v>
      </c>
      <c r="C753" s="84">
        <v>1003.74314882</v>
      </c>
      <c r="D753" s="84">
        <v>973.65614113000004</v>
      </c>
      <c r="E753" s="84">
        <v>147.23668602999999</v>
      </c>
      <c r="F753" s="84">
        <v>147.23668602999999</v>
      </c>
    </row>
    <row r="754" spans="1:6" ht="12.75" customHeight="1" x14ac:dyDescent="0.2">
      <c r="A754" s="83" t="s">
        <v>190</v>
      </c>
      <c r="B754" s="83">
        <v>20</v>
      </c>
      <c r="C754" s="84">
        <v>1017.38719021</v>
      </c>
      <c r="D754" s="84">
        <v>986.2137745</v>
      </c>
      <c r="E754" s="84">
        <v>149.13565657000001</v>
      </c>
      <c r="F754" s="84">
        <v>149.13565657000001</v>
      </c>
    </row>
    <row r="755" spans="1:6" ht="12.75" customHeight="1" x14ac:dyDescent="0.2">
      <c r="A755" s="83" t="s">
        <v>190</v>
      </c>
      <c r="B755" s="83">
        <v>21</v>
      </c>
      <c r="C755" s="84">
        <v>1020.53582234</v>
      </c>
      <c r="D755" s="84">
        <v>983.92948016000003</v>
      </c>
      <c r="E755" s="84">
        <v>148.79022463000001</v>
      </c>
      <c r="F755" s="84">
        <v>148.79022463000001</v>
      </c>
    </row>
    <row r="756" spans="1:6" ht="12.75" customHeight="1" x14ac:dyDescent="0.2">
      <c r="A756" s="83" t="s">
        <v>190</v>
      </c>
      <c r="B756" s="83">
        <v>22</v>
      </c>
      <c r="C756" s="84">
        <v>1004.21534761</v>
      </c>
      <c r="D756" s="84">
        <v>972.64535164999995</v>
      </c>
      <c r="E756" s="84">
        <v>147.08383402999999</v>
      </c>
      <c r="F756" s="84">
        <v>147.08383402999999</v>
      </c>
    </row>
    <row r="757" spans="1:6" ht="12.75" customHeight="1" x14ac:dyDescent="0.2">
      <c r="A757" s="83" t="s">
        <v>190</v>
      </c>
      <c r="B757" s="83">
        <v>23</v>
      </c>
      <c r="C757" s="84">
        <v>1052.19650744</v>
      </c>
      <c r="D757" s="84">
        <v>1015.4441173500001</v>
      </c>
      <c r="E757" s="84">
        <v>153.55588115</v>
      </c>
      <c r="F757" s="84">
        <v>153.55588115</v>
      </c>
    </row>
    <row r="758" spans="1:6" ht="12.75" customHeight="1" x14ac:dyDescent="0.2">
      <c r="A758" s="83" t="s">
        <v>190</v>
      </c>
      <c r="B758" s="83">
        <v>24</v>
      </c>
      <c r="C758" s="84">
        <v>1141.47952943</v>
      </c>
      <c r="D758" s="84">
        <v>1103.00536315</v>
      </c>
      <c r="E758" s="84">
        <v>166.79692911000001</v>
      </c>
      <c r="F758" s="84">
        <v>166.79692911000001</v>
      </c>
    </row>
    <row r="759" spans="1:6" ht="12.75" customHeight="1" x14ac:dyDescent="0.2">
      <c r="A759" s="83" t="s">
        <v>191</v>
      </c>
      <c r="B759" s="83">
        <v>1</v>
      </c>
      <c r="C759" s="84">
        <v>1174.5322582599999</v>
      </c>
      <c r="D759" s="84">
        <v>1140.5382764000001</v>
      </c>
      <c r="E759" s="84">
        <v>172.47267184</v>
      </c>
      <c r="F759" s="84">
        <v>172.47267184</v>
      </c>
    </row>
    <row r="760" spans="1:6" ht="12.75" customHeight="1" x14ac:dyDescent="0.2">
      <c r="A760" s="83" t="s">
        <v>191</v>
      </c>
      <c r="B760" s="83">
        <v>2</v>
      </c>
      <c r="C760" s="84">
        <v>1210.71679139</v>
      </c>
      <c r="D760" s="84">
        <v>1174.6189326399999</v>
      </c>
      <c r="E760" s="84">
        <v>177.62636283000001</v>
      </c>
      <c r="F760" s="84">
        <v>177.62636283000001</v>
      </c>
    </row>
    <row r="761" spans="1:6" ht="12.75" customHeight="1" x14ac:dyDescent="0.2">
      <c r="A761" s="83" t="s">
        <v>191</v>
      </c>
      <c r="B761" s="83">
        <v>3</v>
      </c>
      <c r="C761" s="84">
        <v>1233.0646370699999</v>
      </c>
      <c r="D761" s="84">
        <v>1197.2185134700001</v>
      </c>
      <c r="E761" s="84">
        <v>181.04388083000001</v>
      </c>
      <c r="F761" s="84">
        <v>181.04388083000001</v>
      </c>
    </row>
    <row r="762" spans="1:6" ht="12.75" customHeight="1" x14ac:dyDescent="0.2">
      <c r="A762" s="83" t="s">
        <v>191</v>
      </c>
      <c r="B762" s="83">
        <v>4</v>
      </c>
      <c r="C762" s="84">
        <v>1242.3254009299999</v>
      </c>
      <c r="D762" s="84">
        <v>1205.7132197799999</v>
      </c>
      <c r="E762" s="84">
        <v>182.32845384000001</v>
      </c>
      <c r="F762" s="84">
        <v>182.32845384000001</v>
      </c>
    </row>
    <row r="763" spans="1:6" ht="12.75" customHeight="1" x14ac:dyDescent="0.2">
      <c r="A763" s="83" t="s">
        <v>191</v>
      </c>
      <c r="B763" s="83">
        <v>5</v>
      </c>
      <c r="C763" s="84">
        <v>1236.4132335700001</v>
      </c>
      <c r="D763" s="84">
        <v>1203.4917706000001</v>
      </c>
      <c r="E763" s="84">
        <v>181.99252537999999</v>
      </c>
      <c r="F763" s="84">
        <v>181.99252537999999</v>
      </c>
    </row>
    <row r="764" spans="1:6" ht="12.75" customHeight="1" x14ac:dyDescent="0.2">
      <c r="A764" s="83" t="s">
        <v>191</v>
      </c>
      <c r="B764" s="83">
        <v>6</v>
      </c>
      <c r="C764" s="84">
        <v>1208.2550844499999</v>
      </c>
      <c r="D764" s="84">
        <v>1172.21834246</v>
      </c>
      <c r="E764" s="84">
        <v>177.26334457999999</v>
      </c>
      <c r="F764" s="84">
        <v>177.26334457999999</v>
      </c>
    </row>
    <row r="765" spans="1:6" ht="12.75" customHeight="1" x14ac:dyDescent="0.2">
      <c r="A765" s="83" t="s">
        <v>191</v>
      </c>
      <c r="B765" s="83">
        <v>7</v>
      </c>
      <c r="C765" s="84">
        <v>1118.3879758400001</v>
      </c>
      <c r="D765" s="84">
        <v>1090.8985426700001</v>
      </c>
      <c r="E765" s="84">
        <v>164.96613069</v>
      </c>
      <c r="F765" s="84">
        <v>164.96613069</v>
      </c>
    </row>
    <row r="766" spans="1:6" ht="12.75" customHeight="1" x14ac:dyDescent="0.2">
      <c r="A766" s="83" t="s">
        <v>191</v>
      </c>
      <c r="B766" s="83">
        <v>8</v>
      </c>
      <c r="C766" s="84">
        <v>1111.8442060699999</v>
      </c>
      <c r="D766" s="84">
        <v>1069.7982938499999</v>
      </c>
      <c r="E766" s="84">
        <v>161.77534230000001</v>
      </c>
      <c r="F766" s="84">
        <v>161.77534230000001</v>
      </c>
    </row>
    <row r="767" spans="1:6" ht="12.75" customHeight="1" x14ac:dyDescent="0.2">
      <c r="A767" s="83" t="s">
        <v>191</v>
      </c>
      <c r="B767" s="83">
        <v>9</v>
      </c>
      <c r="C767" s="84">
        <v>1050.2448925599999</v>
      </c>
      <c r="D767" s="84">
        <v>1018.2412264</v>
      </c>
      <c r="E767" s="84">
        <v>153.97886113999999</v>
      </c>
      <c r="F767" s="84">
        <v>153.97886113999999</v>
      </c>
    </row>
    <row r="768" spans="1:6" ht="12.75" customHeight="1" x14ac:dyDescent="0.2">
      <c r="A768" s="83" t="s">
        <v>191</v>
      </c>
      <c r="B768" s="83">
        <v>10</v>
      </c>
      <c r="C768" s="84">
        <v>1044.9040227200001</v>
      </c>
      <c r="D768" s="84">
        <v>1012.71632418</v>
      </c>
      <c r="E768" s="84">
        <v>153.14338314</v>
      </c>
      <c r="F768" s="84">
        <v>153.14338314</v>
      </c>
    </row>
    <row r="769" spans="1:6" ht="12.75" customHeight="1" x14ac:dyDescent="0.2">
      <c r="A769" s="83" t="s">
        <v>191</v>
      </c>
      <c r="B769" s="83">
        <v>11</v>
      </c>
      <c r="C769" s="84">
        <v>1064.2508273399999</v>
      </c>
      <c r="D769" s="84">
        <v>1031.7690557200001</v>
      </c>
      <c r="E769" s="84">
        <v>156.02454510999999</v>
      </c>
      <c r="F769" s="84">
        <v>156.02454510999999</v>
      </c>
    </row>
    <row r="770" spans="1:6" ht="12.75" customHeight="1" x14ac:dyDescent="0.2">
      <c r="A770" s="83" t="s">
        <v>191</v>
      </c>
      <c r="B770" s="83">
        <v>12</v>
      </c>
      <c r="C770" s="84">
        <v>1079.57847829</v>
      </c>
      <c r="D770" s="84">
        <v>1046.61742512</v>
      </c>
      <c r="E770" s="84">
        <v>158.2699217</v>
      </c>
      <c r="F770" s="84">
        <v>158.2699217</v>
      </c>
    </row>
    <row r="771" spans="1:6" ht="12.75" customHeight="1" x14ac:dyDescent="0.2">
      <c r="A771" s="83" t="s">
        <v>191</v>
      </c>
      <c r="B771" s="83">
        <v>13</v>
      </c>
      <c r="C771" s="84">
        <v>1077.09637817</v>
      </c>
      <c r="D771" s="84">
        <v>1040.9070932499999</v>
      </c>
      <c r="E771" s="84">
        <v>157.40640293999999</v>
      </c>
      <c r="F771" s="84">
        <v>157.40640293999999</v>
      </c>
    </row>
    <row r="772" spans="1:6" ht="12.75" customHeight="1" x14ac:dyDescent="0.2">
      <c r="A772" s="83" t="s">
        <v>191</v>
      </c>
      <c r="B772" s="83">
        <v>14</v>
      </c>
      <c r="C772" s="84">
        <v>1076.5428563099999</v>
      </c>
      <c r="D772" s="84">
        <v>1044.0964315799999</v>
      </c>
      <c r="E772" s="84">
        <v>157.88869600999999</v>
      </c>
      <c r="F772" s="84">
        <v>157.88869600999999</v>
      </c>
    </row>
    <row r="773" spans="1:6" ht="12.75" customHeight="1" x14ac:dyDescent="0.2">
      <c r="A773" s="83" t="s">
        <v>191</v>
      </c>
      <c r="B773" s="83">
        <v>15</v>
      </c>
      <c r="C773" s="84">
        <v>1094.8944353700001</v>
      </c>
      <c r="D773" s="84">
        <v>1061.7979292800001</v>
      </c>
      <c r="E773" s="84">
        <v>160.56552384</v>
      </c>
      <c r="F773" s="84">
        <v>160.56552384</v>
      </c>
    </row>
    <row r="774" spans="1:6" ht="12.75" customHeight="1" x14ac:dyDescent="0.2">
      <c r="A774" s="83" t="s">
        <v>191</v>
      </c>
      <c r="B774" s="83">
        <v>16</v>
      </c>
      <c r="C774" s="84">
        <v>1095.3320381200001</v>
      </c>
      <c r="D774" s="84">
        <v>1067.78097708</v>
      </c>
      <c r="E774" s="84">
        <v>161.47028281999999</v>
      </c>
      <c r="F774" s="84">
        <v>161.47028281999999</v>
      </c>
    </row>
    <row r="775" spans="1:6" ht="12.75" customHeight="1" x14ac:dyDescent="0.2">
      <c r="A775" s="83" t="s">
        <v>191</v>
      </c>
      <c r="B775" s="83">
        <v>17</v>
      </c>
      <c r="C775" s="84">
        <v>1087.5610217399999</v>
      </c>
      <c r="D775" s="84">
        <v>1051.65076608</v>
      </c>
      <c r="E775" s="84">
        <v>159.03106561000001</v>
      </c>
      <c r="F775" s="84">
        <v>159.03106561000001</v>
      </c>
    </row>
    <row r="776" spans="1:6" ht="12.75" customHeight="1" x14ac:dyDescent="0.2">
      <c r="A776" s="83" t="s">
        <v>191</v>
      </c>
      <c r="B776" s="83">
        <v>18</v>
      </c>
      <c r="C776" s="84">
        <v>1033.6006473499999</v>
      </c>
      <c r="D776" s="84">
        <v>998.69882259999997</v>
      </c>
      <c r="E776" s="84">
        <v>151.02365073000001</v>
      </c>
      <c r="F776" s="84">
        <v>151.02365073000001</v>
      </c>
    </row>
    <row r="777" spans="1:6" ht="12.75" customHeight="1" x14ac:dyDescent="0.2">
      <c r="A777" s="83" t="s">
        <v>191</v>
      </c>
      <c r="B777" s="83">
        <v>19</v>
      </c>
      <c r="C777" s="84">
        <v>995.06431044999999</v>
      </c>
      <c r="D777" s="84">
        <v>961.05206366000004</v>
      </c>
      <c r="E777" s="84">
        <v>145.33069219999999</v>
      </c>
      <c r="F777" s="84">
        <v>145.33069219999999</v>
      </c>
    </row>
    <row r="778" spans="1:6" ht="12.75" customHeight="1" x14ac:dyDescent="0.2">
      <c r="A778" s="83" t="s">
        <v>191</v>
      </c>
      <c r="B778" s="83">
        <v>20</v>
      </c>
      <c r="C778" s="84">
        <v>1013.6289150699999</v>
      </c>
      <c r="D778" s="84">
        <v>982.03908566999996</v>
      </c>
      <c r="E778" s="84">
        <v>148.50435838999999</v>
      </c>
      <c r="F778" s="84">
        <v>148.50435838999999</v>
      </c>
    </row>
    <row r="779" spans="1:6" ht="12.75" customHeight="1" x14ac:dyDescent="0.2">
      <c r="A779" s="83" t="s">
        <v>191</v>
      </c>
      <c r="B779" s="83">
        <v>21</v>
      </c>
      <c r="C779" s="84">
        <v>1045.13269844</v>
      </c>
      <c r="D779" s="84">
        <v>1005.54802254</v>
      </c>
      <c r="E779" s="84">
        <v>152.05938958999999</v>
      </c>
      <c r="F779" s="84">
        <v>152.05938958999999</v>
      </c>
    </row>
    <row r="780" spans="1:6" ht="12.75" customHeight="1" x14ac:dyDescent="0.2">
      <c r="A780" s="83" t="s">
        <v>191</v>
      </c>
      <c r="B780" s="83">
        <v>22</v>
      </c>
      <c r="C780" s="84">
        <v>1063.9942368500001</v>
      </c>
      <c r="D780" s="84">
        <v>1031.0980187800001</v>
      </c>
      <c r="E780" s="84">
        <v>155.92307063000001</v>
      </c>
      <c r="F780" s="84">
        <v>155.92307063000001</v>
      </c>
    </row>
    <row r="781" spans="1:6" ht="12.75" customHeight="1" x14ac:dyDescent="0.2">
      <c r="A781" s="83" t="s">
        <v>191</v>
      </c>
      <c r="B781" s="83">
        <v>23</v>
      </c>
      <c r="C781" s="84">
        <v>1093.2842674000001</v>
      </c>
      <c r="D781" s="84">
        <v>1055.3683701499999</v>
      </c>
      <c r="E781" s="84">
        <v>159.59324323999999</v>
      </c>
      <c r="F781" s="84">
        <v>159.59324323999999</v>
      </c>
    </row>
    <row r="782" spans="1:6" ht="12.75" customHeight="1" x14ac:dyDescent="0.2">
      <c r="A782" s="83" t="s">
        <v>191</v>
      </c>
      <c r="B782" s="83">
        <v>24</v>
      </c>
      <c r="C782" s="84">
        <v>1123.9483561100001</v>
      </c>
      <c r="D782" s="84">
        <v>1084.2718660099999</v>
      </c>
      <c r="E782" s="84">
        <v>163.96404189</v>
      </c>
      <c r="F782" s="84">
        <v>163.96404189</v>
      </c>
    </row>
  </sheetData>
  <sheetProtection password="CF36"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476250</xdr:colOff>
                <xdr:row>37</xdr:row>
                <xdr:rowOff>38100</xdr:rowOff>
              </from>
              <to>
                <xdr:col>2</xdr:col>
                <xdr:colOff>1228725</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66675</xdr:colOff>
                <xdr:row>20</xdr:row>
                <xdr:rowOff>219075</xdr:rowOff>
              </from>
              <to>
                <xdr:col>2</xdr:col>
                <xdr:colOff>1104900</xdr:colOff>
                <xdr:row>20</xdr:row>
                <xdr:rowOff>447675</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76200</xdr:colOff>
                <xdr:row>21</xdr:row>
                <xdr:rowOff>238125</xdr:rowOff>
              </from>
              <to>
                <xdr:col>2</xdr:col>
                <xdr:colOff>1123950</xdr:colOff>
                <xdr:row>21</xdr:row>
                <xdr:rowOff>466725</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47625</xdr:colOff>
                <xdr:row>22</xdr:row>
                <xdr:rowOff>219075</xdr:rowOff>
              </from>
              <to>
                <xdr:col>2</xdr:col>
                <xdr:colOff>933450</xdr:colOff>
                <xdr:row>22</xdr:row>
                <xdr:rowOff>466725</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28575</xdr:colOff>
                <xdr:row>23</xdr:row>
                <xdr:rowOff>209550</xdr:rowOff>
              </from>
              <to>
                <xdr:col>2</xdr:col>
                <xdr:colOff>885825</xdr:colOff>
                <xdr:row>23</xdr:row>
                <xdr:rowOff>466725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2022-11-16T08:57:09Z</dcterms:modified>
</cp:coreProperties>
</file>