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<sst xmlns="http://schemas.openxmlformats.org/spreadsheetml/2006/main" count="1034" uniqueCount="191">
  <si>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</si>
  <si>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</si>
  <si>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</si>
  <si>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</si>
  <si>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</si>
  <si>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</si>
  <si>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</si>
  <si>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</si>
  <si>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</si>
  <si>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</si>
  <si>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</si>
  <si>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</si>
  <si>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</si>
  <si>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</si>
  <si>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</si>
  <si>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</si>
  <si>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</si>
  <si>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</si>
  <si>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</si>
  <si>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</si>
  <si>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</si>
  <si>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</si>
  <si>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</si>
  <si>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</si>
  <si>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</si>
  <si>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</si>
  <si>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</si>
  <si>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</si>
  <si>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</si>
  <si>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</si>
  <si>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</si>
  <si>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</si>
  <si>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</si>
  <si>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</si>
  <si>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</si>
  <si>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</si>
  <si>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</si>
  <si>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</si>
  <si>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</si>
  <si>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</si>
  <si>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</si>
  <si>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</si>
  <si>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</si>
  <si>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</si>
  <si>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</si>
  <si>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</si>
  <si>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</si>
  <si>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</si>
  <si>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</si>
  <si>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</si>
  <si>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</si>
  <si>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</si>
  <si>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</si>
  <si>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</si>
  <si>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</si>
  <si>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</si>
  <si>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</si>
  <si>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</si>
  <si>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</si>
  <si>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</si>
  <si>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</si>
  <si>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</si>
  <si>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</si>
  <si>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</si>
  <si>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</si>
  <si>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</si>
  <si>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</si>
  <si>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</si>
  <si>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</si>
  <si>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</si>
  <si>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</si>
  <si>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</si>
  <si>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</si>
  <si>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</si>
  <si>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</si>
  <si>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</si>
  <si>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</si>
  <si>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</si>
  <si>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</si>
  <si>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</si>
  <si>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</si>
  <si>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</si>
  <si>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</si>
  <si>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</si>
  <si>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</si>
  <si>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</si>
  <si>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</si>
  <si>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</si>
  <si>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</si>
  <si>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</si>
  <si>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</si>
  <si>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</si>
  <si>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</si>
  <si>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</si>
  <si>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</si>
  <si>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</si>
  <si>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</si>
  <si>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</si>
  <si>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</si>
  <si>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</si>
  <si>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</si>
  <si>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</si>
  <si>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</si>
  <si>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</si>
  <si>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</si>
  <si>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</si>
  <si>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</si>
  <si>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</si>
  <si>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</si>
  <si>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</si>
  <si>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</si>
  <si>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</si>
  <si>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</si>
  <si>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</si>
  <si>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</si>
  <si>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</si>
  <si>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</si>
  <si>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</si>
  <si>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</si>
  <si>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</si>
  <si>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</si>
  <si>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</si>
  <si>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</si>
  <si>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</si>
  <si>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</si>
  <si>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</si>
  <si>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</si>
  <si>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</si>
  <si>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</si>
  <si>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</si>
  <si>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</si>
  <si>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</si>
  <si>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</si>
  <si>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</si>
  <si>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</si>
  <si>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</si>
  <si>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</si>
  <si>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</si>
  <si>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</si>
  <si>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</si>
  <si>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</si>
  <si>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</si>
  <si>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</si>
  <si>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</si>
  <si>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</si>
  <si>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</si>
  <si>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</si>
  <si>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</si>
  <si>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</si>
  <si>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</si>
  <si>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</si>
  <si>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</si>
  <si>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</si>
  <si>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</si>
  <si>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</si>
  <si>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</si>
  <si>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2022 г.</t>
  </si>
  <si>
    <t>Правительство Хабаровского края. Комитет по ценам и тарифам.  Постановление № 44/12 от 27.12.2021г.</t>
  </si>
  <si>
    <t>Приказ Минэнерго России от 16 декабря 2021г. №1409</t>
  </si>
  <si>
    <t>1443,94</t>
  </si>
  <si>
    <t>сентябрь 2022 года</t>
  </si>
  <si>
    <t>01.09.2022</t>
  </si>
  <si>
    <t>02.09.2022</t>
  </si>
  <si>
    <t>03.09.2022</t>
  </si>
  <si>
    <t>04.09.2022</t>
  </si>
  <si>
    <t>05.09.2022</t>
  </si>
  <si>
    <t>06.09.2022</t>
  </si>
  <si>
    <t>07.09.2022</t>
  </si>
  <si>
    <t>08.09.2022</t>
  </si>
  <si>
    <t>09.09.2022</t>
  </si>
  <si>
    <t>10.09.2022</t>
  </si>
  <si>
    <t>11.09.2022</t>
  </si>
  <si>
    <t>12.09.2022</t>
  </si>
  <si>
    <t>13.09.2022</t>
  </si>
  <si>
    <t>14.09.2022</t>
  </si>
  <si>
    <t>15.09.2022</t>
  </si>
  <si>
    <t>16.09.2022</t>
  </si>
  <si>
    <t>17.09.2022</t>
  </si>
  <si>
    <t>18.09.2022</t>
  </si>
  <si>
    <t>19.09.2022</t>
  </si>
  <si>
    <t>20.09.2022</t>
  </si>
  <si>
    <t>21.09.2022</t>
  </si>
  <si>
    <t>22.09.2022</t>
  </si>
  <si>
    <t>23.09.2022</t>
  </si>
  <si>
    <t>24.09.2022</t>
  </si>
  <si>
    <t>25.09.2022</t>
  </si>
  <si>
    <t>26.09.2022</t>
  </si>
  <si>
    <t>27.09.2022</t>
  </si>
  <si>
    <t>28.09.2022</t>
  </si>
  <si>
    <t>29.09.2022</t>
  </si>
  <si>
    <t>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</si>
</sst>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P23" sqref="O23:P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156</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1953.0311789699999</v>
      </c>
      <c r="D7" s="4">
        <f>$F$12+'СЕТ СН'!G5+СВЦЭМ!$D$10+'СЕТ СН'!G11-'СЕТ СН'!G$18</f>
        <v>2752.66117897</v>
      </c>
      <c r="E7" s="4">
        <f>$F$12+'СЕТ СН'!H5+СВЦЭМ!$D$10+'СЕТ СН'!H11-'СЕТ СН'!H$18</f>
        <v>2894.8511789700001</v>
      </c>
      <c r="F7" s="4">
        <f>$F$12+'СЕТ СН'!I5+СВЦЭМ!$D$10+'СЕТ СН'!I11-'СЕТ СН'!I$18</f>
        <v>3398.8911789700005</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865.64869440999996</v>
      </c>
      <c r="H12" s="2" t="s">
        <v>41</v>
      </c>
    </row>
    <row r="13" spans="1:8" ht="31.5" x14ac:dyDescent="0.25">
      <c r="A13" s="12">
        <v>2</v>
      </c>
      <c r="B13" s="107" t="s">
        <v>48</v>
      </c>
      <c r="C13" s="107"/>
      <c r="D13" s="107"/>
      <c r="E13" s="13" t="s">
        <v>22</v>
      </c>
      <c r="F13" s="11">
        <f>СВЦЭМ!$D$11</f>
        <v>865.64869440999996</v>
      </c>
    </row>
    <row r="14" spans="1:8" ht="36" customHeight="1" x14ac:dyDescent="0.25">
      <c r="A14" s="12">
        <v>3</v>
      </c>
      <c r="B14" s="107" t="s">
        <v>49</v>
      </c>
      <c r="C14" s="107"/>
      <c r="D14" s="107"/>
      <c r="E14" s="13" t="s">
        <v>23</v>
      </c>
      <c r="F14" s="11">
        <f>СВЦЭМ!$D$12</f>
        <v>565415.68901303539</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1.0740000000000001</v>
      </c>
    </row>
    <row r="17" spans="1:6" ht="33" customHeight="1" x14ac:dyDescent="0.25">
      <c r="A17" s="12">
        <v>6</v>
      </c>
      <c r="B17" s="107" t="s">
        <v>53</v>
      </c>
      <c r="C17" s="107" t="s">
        <v>25</v>
      </c>
      <c r="D17" s="107" t="s">
        <v>6</v>
      </c>
      <c r="E17" s="13" t="s">
        <v>6</v>
      </c>
      <c r="F17" s="16">
        <f>SUM(F19:F23)</f>
        <v>1.0740000000000001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1.0740000000000001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716.50800000000004</v>
      </c>
    </row>
    <row r="26" spans="1:6" ht="30.75" customHeight="1" x14ac:dyDescent="0.25">
      <c r="A26" s="12">
        <v>9</v>
      </c>
      <c r="B26" s="107" t="s">
        <v>62</v>
      </c>
      <c r="C26" s="107" t="s">
        <v>27</v>
      </c>
      <c r="D26" s="107" t="s">
        <v>28</v>
      </c>
      <c r="E26" s="13" t="s">
        <v>61</v>
      </c>
      <c r="F26" s="16">
        <f>SUM(F28:F32)</f>
        <v>716.50800000000004</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716.50800000000004</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2024.1963267899998</v>
      </c>
      <c r="C9" s="4">
        <f>СВЦЭМ!$D$14+'СЕТ СН'!G5+СВЦЭМ!$D$10+'СЕТ СН'!G11-'СЕТ СН'!G$19</f>
        <v>2823.8263267900002</v>
      </c>
      <c r="D9" s="4">
        <f>СВЦЭМ!$D$14+'СЕТ СН'!H5+СВЦЭМ!$D$10+'СЕТ СН'!H11-'СЕТ СН'!H$19</f>
        <v>2966.0163267900002</v>
      </c>
      <c r="E9" s="4">
        <f>СВЦЭМ!$D$14+'СЕТ СН'!I5+СВЦЭМ!$D$10+'СЕТ СН'!I11-'СЕТ СН'!I$19</f>
        <v>3470.0563267900002</v>
      </c>
    </row>
    <row r="10" spans="1:6" x14ac:dyDescent="0.25">
      <c r="A10" s="26" t="s">
        <v>35</v>
      </c>
      <c r="B10" s="4">
        <f>СВЦЭМ!$D$15+'СЕТ СН'!F5+СВЦЭМ!$D$10+'СЕТ СН'!F11-'СЕТ СН'!F$19</f>
        <v>2714.9843937400001</v>
      </c>
      <c r="C10" s="4">
        <f>СВЦЭМ!$D$15+'СЕТ СН'!G5+СВЦЭМ!$D$10+'СЕТ СН'!G11-'СЕТ СН'!G$19</f>
        <v>3514.6143937400002</v>
      </c>
      <c r="D10" s="4">
        <f>СВЦЭМ!$D$15+'СЕТ СН'!H5+СВЦЭМ!$D$10+'СЕТ СН'!H11-'СЕТ СН'!H$19</f>
        <v>3656.8043937399998</v>
      </c>
      <c r="E10" s="4">
        <f>СВЦЭМ!$D$15+'СЕТ СН'!I5+СВЦЭМ!$D$10+'СЕТ СН'!I11-'СЕТ СН'!I$19</f>
        <v>4160.8443937399998</v>
      </c>
    </row>
    <row r="11" spans="1:6" x14ac:dyDescent="0.25">
      <c r="A11" s="26" t="s">
        <v>36</v>
      </c>
      <c r="B11" s="4">
        <f>СВЦЭМ!$D$16+'СЕТ СН'!F5+СВЦЭМ!$D$10+'СЕТ СН'!F11-'СЕТ СН'!F$19</f>
        <v>4095.5289534500002</v>
      </c>
      <c r="C11" s="4">
        <f>СВЦЭМ!$D$16+'СЕТ СН'!G5+СВЦЭМ!$D$10+'СЕТ СН'!G11-'СЕТ СН'!G$19</f>
        <v>4895.1589534500008</v>
      </c>
      <c r="D11" s="4">
        <f>СВЦЭМ!$D$16+'СЕТ СН'!H5+СВЦЭМ!$D$10+'СЕТ СН'!H11-'СЕТ СН'!H$19</f>
        <v>5037.3489534500004</v>
      </c>
      <c r="E11" s="4">
        <f>СВЦЭМ!$D$16+'СЕТ СН'!I5+СВЦЭМ!$D$10+'СЕТ СН'!I11-'СЕТ СН'!I$19</f>
        <v>5541.3889534500004</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2024.1963267899998</v>
      </c>
      <c r="C16" s="28">
        <f>СВЦЭМ!$D$14+'СЕТ СН'!G5+СВЦЭМ!$D$10+'СЕТ СН'!G11-'СЕТ СН'!G$19</f>
        <v>2823.8263267900002</v>
      </c>
      <c r="D16" s="28">
        <f>СВЦЭМ!$D$14+'СЕТ СН'!H5+СВЦЭМ!$D$10+'СЕТ СН'!H11-'СЕТ СН'!H$19</f>
        <v>2966.0163267900002</v>
      </c>
      <c r="E16" s="28">
        <f>СВЦЭМ!$D$14+'СЕТ СН'!I5+СВЦЭМ!$D$10+'СЕТ СН'!I11-'СЕТ СН'!I$19</f>
        <v>3470.0563267900002</v>
      </c>
    </row>
    <row r="17" spans="1:5" x14ac:dyDescent="0.25">
      <c r="A17" s="26" t="s">
        <v>37</v>
      </c>
      <c r="B17" s="28">
        <f>СВЦЭМ!$D$17+'СЕТ СН'!F5+СВЦЭМ!$D$10+'СЕТ СН'!F11-'СЕТ СН'!F$19</f>
        <v>3196.2390556300002</v>
      </c>
      <c r="C17" s="28">
        <f>СВЦЭМ!$D$17+'СЕТ СН'!G5+СВЦЭМ!$D$10+'СЕТ СН'!G11-'СЕТ СН'!G$19</f>
        <v>3995.8690556300003</v>
      </c>
      <c r="D17" s="28">
        <f>СВЦЭМ!$D$17+'СЕТ СН'!H5+СВЦЭМ!$D$10+'СЕТ СН'!H11-'СЕТ СН'!H$19</f>
        <v>4138.0590556300003</v>
      </c>
      <c r="E17" s="28">
        <f>СВЦЭМ!$D$17+'СЕТ СН'!I5+СВЦЭМ!$D$10+'СЕТ СН'!I11-'СЕТ СН'!I$19</f>
        <v>4642.0990556300003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SUMIFS(СВЦЭМ!$C$39:$C$782,СВЦЭМ!$A$39:$A$782,$A12,СВЦЭМ!$B$39:$B$782,B$11)+'СЕТ СН'!$F$12+СВЦЭМ!$D$10+'СЕТ СН'!$F$5-'СЕТ СН'!$F$20</f>
        <v>1965.4360544199999</v>
      </c>
      <c r="C12" s="36">
        <f>SUMIFS(СВЦЭМ!$C$39:$C$782,СВЦЭМ!$A$39:$A$782,$A12,СВЦЭМ!$B$39:$B$782,C$11)+'СЕТ СН'!$F$12+СВЦЭМ!$D$10+'СЕТ СН'!$F$5-'СЕТ СН'!$F$20</f>
        <v>2015.0263675199999</v>
      </c>
      <c r="D12" s="36">
        <f>SUMIFS(СВЦЭМ!$C$39:$C$782,СВЦЭМ!$A$39:$A$782,$A12,СВЦЭМ!$B$39:$B$782,D$11)+'СЕТ СН'!$F$12+СВЦЭМ!$D$10+'СЕТ СН'!$F$5-'СЕТ СН'!$F$20</f>
        <v>2043.5347186899999</v>
      </c>
      <c r="E12" s="36">
        <f>SUMIFS(СВЦЭМ!$C$39:$C$782,СВЦЭМ!$A$39:$A$782,$A12,СВЦЭМ!$B$39:$B$782,E$11)+'СЕТ СН'!$F$12+СВЦЭМ!$D$10+'СЕТ СН'!$F$5-'СЕТ СН'!$F$20</f>
        <v>2049.7739838399998</v>
      </c>
      <c r="F12" s="36">
        <f>SUMIFS(СВЦЭМ!$C$39:$C$782,СВЦЭМ!$A$39:$A$782,$A12,СВЦЭМ!$B$39:$B$782,F$11)+'СЕТ СН'!$F$12+СВЦЭМ!$D$10+'СЕТ СН'!$F$5-'СЕТ СН'!$F$20</f>
        <v>2053.4795639700001</v>
      </c>
      <c r="G12" s="36">
        <f>SUMIFS(СВЦЭМ!$C$39:$C$782,СВЦЭМ!$A$39:$A$782,$A12,СВЦЭМ!$B$39:$B$782,G$11)+'СЕТ СН'!$F$12+СВЦЭМ!$D$10+'СЕТ СН'!$F$5-'СЕТ СН'!$F$20</f>
        <v>2041.6724113199998</v>
      </c>
      <c r="H12" s="36">
        <f>SUMIFS(СВЦЭМ!$C$39:$C$782,СВЦЭМ!$A$39:$A$782,$A12,СВЦЭМ!$B$39:$B$782,H$11)+'СЕТ СН'!$F$12+СВЦЭМ!$D$10+'СЕТ СН'!$F$5-'СЕТ СН'!$F$20</f>
        <v>1998.4291008199998</v>
      </c>
      <c r="I12" s="36">
        <f>SUMIFS(СВЦЭМ!$C$39:$C$782,СВЦЭМ!$A$39:$A$782,$A12,СВЦЭМ!$B$39:$B$782,I$11)+'СЕТ СН'!$F$12+СВЦЭМ!$D$10+'СЕТ СН'!$F$5-'СЕТ СН'!$F$20</f>
        <v>1932.7260496899999</v>
      </c>
      <c r="J12" s="36">
        <f>SUMIFS(СВЦЭМ!$C$39:$C$782,СВЦЭМ!$A$39:$A$782,$A12,СВЦЭМ!$B$39:$B$782,J$11)+'СЕТ СН'!$F$12+СВЦЭМ!$D$10+'СЕТ СН'!$F$5-'СЕТ СН'!$F$20</f>
        <v>1906.30948919</v>
      </c>
      <c r="K12" s="36">
        <f>SUMIFS(СВЦЭМ!$C$39:$C$782,СВЦЭМ!$A$39:$A$782,$A12,СВЦЭМ!$B$39:$B$782,K$11)+'СЕТ СН'!$F$12+СВЦЭМ!$D$10+'СЕТ СН'!$F$5-'СЕТ СН'!$F$20</f>
        <v>1929.6530308900001</v>
      </c>
      <c r="L12" s="36">
        <f>SUMIFS(СВЦЭМ!$C$39:$C$782,СВЦЭМ!$A$39:$A$782,$A12,СВЦЭМ!$B$39:$B$782,L$11)+'СЕТ СН'!$F$12+СВЦЭМ!$D$10+'СЕТ СН'!$F$5-'СЕТ СН'!$F$20</f>
        <v>1893.51434432</v>
      </c>
      <c r="M12" s="36">
        <f>SUMIFS(СВЦЭМ!$C$39:$C$782,СВЦЭМ!$A$39:$A$782,$A12,СВЦЭМ!$B$39:$B$782,M$11)+'СЕТ СН'!$F$12+СВЦЭМ!$D$10+'СЕТ СН'!$F$5-'СЕТ СН'!$F$20</f>
        <v>1864.6800751400001</v>
      </c>
      <c r="N12" s="36">
        <f>SUMIFS(СВЦЭМ!$C$39:$C$782,СВЦЭМ!$A$39:$A$782,$A12,СВЦЭМ!$B$39:$B$782,N$11)+'СЕТ СН'!$F$12+СВЦЭМ!$D$10+'СЕТ СН'!$F$5-'СЕТ СН'!$F$20</f>
        <v>1881.04315127</v>
      </c>
      <c r="O12" s="36">
        <f>SUMIFS(СВЦЭМ!$C$39:$C$782,СВЦЭМ!$A$39:$A$782,$A12,СВЦЭМ!$B$39:$B$782,O$11)+'СЕТ СН'!$F$12+СВЦЭМ!$D$10+'СЕТ СН'!$F$5-'СЕТ СН'!$F$20</f>
        <v>1884.3433388200001</v>
      </c>
      <c r="P12" s="36">
        <f>SUMIFS(СВЦЭМ!$C$39:$C$782,СВЦЭМ!$A$39:$A$782,$A12,СВЦЭМ!$B$39:$B$782,P$11)+'СЕТ СН'!$F$12+СВЦЭМ!$D$10+'СЕТ СН'!$F$5-'СЕТ СН'!$F$20</f>
        <v>1886.74374485</v>
      </c>
      <c r="Q12" s="36">
        <f>SUMIFS(СВЦЭМ!$C$39:$C$782,СВЦЭМ!$A$39:$A$782,$A12,СВЦЭМ!$B$39:$B$782,Q$11)+'СЕТ СН'!$F$12+СВЦЭМ!$D$10+'СЕТ СН'!$F$5-'СЕТ СН'!$F$20</f>
        <v>1891.8854429399998</v>
      </c>
      <c r="R12" s="36">
        <f>SUMIFS(СВЦЭМ!$C$39:$C$782,СВЦЭМ!$A$39:$A$782,$A12,СВЦЭМ!$B$39:$B$782,R$11)+'СЕТ СН'!$F$12+СВЦЭМ!$D$10+'СЕТ СН'!$F$5-'СЕТ СН'!$F$20</f>
        <v>1884.5529747800001</v>
      </c>
      <c r="S12" s="36">
        <f>SUMIFS(СВЦЭМ!$C$39:$C$782,СВЦЭМ!$A$39:$A$782,$A12,СВЦЭМ!$B$39:$B$782,S$11)+'СЕТ СН'!$F$12+СВЦЭМ!$D$10+'СЕТ СН'!$F$5-'СЕТ СН'!$F$20</f>
        <v>1888.4339633499999</v>
      </c>
      <c r="T12" s="36">
        <f>SUMIFS(СВЦЭМ!$C$39:$C$782,СВЦЭМ!$A$39:$A$782,$A12,СВЦЭМ!$B$39:$B$782,T$11)+'СЕТ СН'!$F$12+СВЦЭМ!$D$10+'СЕТ СН'!$F$5-'СЕТ СН'!$F$20</f>
        <v>2019.43499337</v>
      </c>
      <c r="U12" s="36">
        <f>SUMIFS(СВЦЭМ!$C$39:$C$782,СВЦЭМ!$A$39:$A$782,$A12,СВЦЭМ!$B$39:$B$782,U$11)+'СЕТ СН'!$F$12+СВЦЭМ!$D$10+'СЕТ СН'!$F$5-'СЕТ СН'!$F$20</f>
        <v>2026.64433246</v>
      </c>
      <c r="V12" s="36">
        <f>SUMIFS(СВЦЭМ!$C$39:$C$782,СВЦЭМ!$A$39:$A$782,$A12,СВЦЭМ!$B$39:$B$782,V$11)+'СЕТ СН'!$F$12+СВЦЭМ!$D$10+'СЕТ СН'!$F$5-'СЕТ СН'!$F$20</f>
        <v>2039.6191118500001</v>
      </c>
      <c r="W12" s="36">
        <f>SUMIFS(СВЦЭМ!$C$39:$C$782,СВЦЭМ!$A$39:$A$782,$A12,СВЦЭМ!$B$39:$B$782,W$11)+'СЕТ СН'!$F$12+СВЦЭМ!$D$10+'СЕТ СН'!$F$5-'СЕТ СН'!$F$20</f>
        <v>2038.84180986</v>
      </c>
      <c r="X12" s="36">
        <f>SUMIFS(СВЦЭМ!$C$39:$C$782,СВЦЭМ!$A$39:$A$782,$A12,СВЦЭМ!$B$39:$B$782,X$11)+'СЕТ СН'!$F$12+СВЦЭМ!$D$10+'СЕТ СН'!$F$5-'СЕТ СН'!$F$20</f>
        <v>2009.24476656</v>
      </c>
      <c r="Y12" s="36">
        <f>SUMIFS(СВЦЭМ!$C$39:$C$782,СВЦЭМ!$A$39:$A$782,$A12,СВЦЭМ!$B$39:$B$782,Y$11)+'СЕТ СН'!$F$12+СВЦЭМ!$D$10+'СЕТ СН'!$F$5-'СЕТ СН'!$F$20</f>
        <v>1965.2557431800001</v>
      </c>
      <c r="AA12" s="37"/>
    </row>
    <row r="13" spans="1:27" ht="15.75" x14ac:dyDescent="0.2">
      <c r="A13" s="35">
        <f>A12+1</f>
        <v>44806</v>
      </c>
      <c r="B13" s="36">
        <f>SUMIFS(СВЦЭМ!$C$39:$C$782,СВЦЭМ!$A$39:$A$782,$A13,СВЦЭМ!$B$39:$B$782,B$11)+'СЕТ СН'!$F$12+СВЦЭМ!$D$10+'СЕТ СН'!$F$5-'СЕТ СН'!$F$20</f>
        <v>1968.76291436</v>
      </c>
      <c r="C13" s="36">
        <f>SUMIFS(СВЦЭМ!$C$39:$C$782,СВЦЭМ!$A$39:$A$782,$A13,СВЦЭМ!$B$39:$B$782,C$11)+'СЕТ СН'!$F$12+СВЦЭМ!$D$10+'СЕТ СН'!$F$5-'СЕТ СН'!$F$20</f>
        <v>2021.2428482</v>
      </c>
      <c r="D13" s="36">
        <f>SUMIFS(СВЦЭМ!$C$39:$C$782,СВЦЭМ!$A$39:$A$782,$A13,СВЦЭМ!$B$39:$B$782,D$11)+'СЕТ СН'!$F$12+СВЦЭМ!$D$10+'СЕТ СН'!$F$5-'СЕТ СН'!$F$20</f>
        <v>2052.4415218099998</v>
      </c>
      <c r="E13" s="36">
        <f>SUMIFS(СВЦЭМ!$C$39:$C$782,СВЦЭМ!$A$39:$A$782,$A13,СВЦЭМ!$B$39:$B$782,E$11)+'СЕТ СН'!$F$12+СВЦЭМ!$D$10+'СЕТ СН'!$F$5-'СЕТ СН'!$F$20</f>
        <v>2063.3135218799998</v>
      </c>
      <c r="F13" s="36">
        <f>SUMIFS(СВЦЭМ!$C$39:$C$782,СВЦЭМ!$A$39:$A$782,$A13,СВЦЭМ!$B$39:$B$782,F$11)+'СЕТ СН'!$F$12+СВЦЭМ!$D$10+'СЕТ СН'!$F$5-'СЕТ СН'!$F$20</f>
        <v>2066.0013900200001</v>
      </c>
      <c r="G13" s="36">
        <f>SUMIFS(СВЦЭМ!$C$39:$C$782,СВЦЭМ!$A$39:$A$782,$A13,СВЦЭМ!$B$39:$B$782,G$11)+'СЕТ СН'!$F$12+СВЦЭМ!$D$10+'СЕТ СН'!$F$5-'СЕТ СН'!$F$20</f>
        <v>2057.3425318199997</v>
      </c>
      <c r="H13" s="36">
        <f>SUMIFS(СВЦЭМ!$C$39:$C$782,СВЦЭМ!$A$39:$A$782,$A13,СВЦЭМ!$B$39:$B$782,H$11)+'СЕТ СН'!$F$12+СВЦЭМ!$D$10+'СЕТ СН'!$F$5-'СЕТ СН'!$F$20</f>
        <v>2012.3511304599999</v>
      </c>
      <c r="I13" s="36">
        <f>SUMIFS(СВЦЭМ!$C$39:$C$782,СВЦЭМ!$A$39:$A$782,$A13,СВЦЭМ!$B$39:$B$782,I$11)+'СЕТ СН'!$F$12+СВЦЭМ!$D$10+'СЕТ СН'!$F$5-'СЕТ СН'!$F$20</f>
        <v>1948.4953947700001</v>
      </c>
      <c r="J13" s="36">
        <f>SUMIFS(СВЦЭМ!$C$39:$C$782,СВЦЭМ!$A$39:$A$782,$A13,СВЦЭМ!$B$39:$B$782,J$11)+'СЕТ СН'!$F$12+СВЦЭМ!$D$10+'СЕТ СН'!$F$5-'СЕТ СН'!$F$20</f>
        <v>1869.1899569899999</v>
      </c>
      <c r="K13" s="36">
        <f>SUMIFS(СВЦЭМ!$C$39:$C$782,СВЦЭМ!$A$39:$A$782,$A13,СВЦЭМ!$B$39:$B$782,K$11)+'СЕТ СН'!$F$12+СВЦЭМ!$D$10+'СЕТ СН'!$F$5-'СЕТ СН'!$F$20</f>
        <v>1898.5164436499999</v>
      </c>
      <c r="L13" s="36">
        <f>SUMIFS(СВЦЭМ!$C$39:$C$782,СВЦЭМ!$A$39:$A$782,$A13,СВЦЭМ!$B$39:$B$782,L$11)+'СЕТ СН'!$F$12+СВЦЭМ!$D$10+'СЕТ СН'!$F$5-'СЕТ СН'!$F$20</f>
        <v>1893.18947224</v>
      </c>
      <c r="M13" s="36">
        <f>SUMIFS(СВЦЭМ!$C$39:$C$782,СВЦЭМ!$A$39:$A$782,$A13,СВЦЭМ!$B$39:$B$782,M$11)+'СЕТ СН'!$F$12+СВЦЭМ!$D$10+'СЕТ СН'!$F$5-'СЕТ СН'!$F$20</f>
        <v>1847.87632459</v>
      </c>
      <c r="N13" s="36">
        <f>SUMIFS(СВЦЭМ!$C$39:$C$782,СВЦЭМ!$A$39:$A$782,$A13,СВЦЭМ!$B$39:$B$782,N$11)+'СЕТ СН'!$F$12+СВЦЭМ!$D$10+'СЕТ СН'!$F$5-'СЕТ СН'!$F$20</f>
        <v>1858.1969867600001</v>
      </c>
      <c r="O13" s="36">
        <f>SUMIFS(СВЦЭМ!$C$39:$C$782,СВЦЭМ!$A$39:$A$782,$A13,СВЦЭМ!$B$39:$B$782,O$11)+'СЕТ СН'!$F$12+СВЦЭМ!$D$10+'СЕТ СН'!$F$5-'СЕТ СН'!$F$20</f>
        <v>1857.9545541299999</v>
      </c>
      <c r="P13" s="36">
        <f>SUMIFS(СВЦЭМ!$C$39:$C$782,СВЦЭМ!$A$39:$A$782,$A13,СВЦЭМ!$B$39:$B$782,P$11)+'СЕТ СН'!$F$12+СВЦЭМ!$D$10+'СЕТ СН'!$F$5-'СЕТ СН'!$F$20</f>
        <v>1860.54410816</v>
      </c>
      <c r="Q13" s="36">
        <f>SUMIFS(СВЦЭМ!$C$39:$C$782,СВЦЭМ!$A$39:$A$782,$A13,СВЦЭМ!$B$39:$B$782,Q$11)+'СЕТ СН'!$F$12+СВЦЭМ!$D$10+'СЕТ СН'!$F$5-'СЕТ СН'!$F$20</f>
        <v>1866.4823756599999</v>
      </c>
      <c r="R13" s="36">
        <f>SUMIFS(СВЦЭМ!$C$39:$C$782,СВЦЭМ!$A$39:$A$782,$A13,СВЦЭМ!$B$39:$B$782,R$11)+'СЕТ СН'!$F$12+СВЦЭМ!$D$10+'СЕТ СН'!$F$5-'СЕТ СН'!$F$20</f>
        <v>1866.6932977900001</v>
      </c>
      <c r="S13" s="36">
        <f>SUMIFS(СВЦЭМ!$C$39:$C$782,СВЦЭМ!$A$39:$A$782,$A13,СВЦЭМ!$B$39:$B$782,S$11)+'СЕТ СН'!$F$12+СВЦЭМ!$D$10+'СЕТ СН'!$F$5-'СЕТ СН'!$F$20</f>
        <v>1872.4580848999999</v>
      </c>
      <c r="T13" s="36">
        <f>SUMIFS(СВЦЭМ!$C$39:$C$782,СВЦЭМ!$A$39:$A$782,$A13,СВЦЭМ!$B$39:$B$782,T$11)+'СЕТ СН'!$F$12+СВЦЭМ!$D$10+'СЕТ СН'!$F$5-'СЕТ СН'!$F$20</f>
        <v>1995.3721910700001</v>
      </c>
      <c r="U13" s="36">
        <f>SUMIFS(СВЦЭМ!$C$39:$C$782,СВЦЭМ!$A$39:$A$782,$A13,СВЦЭМ!$B$39:$B$782,U$11)+'СЕТ СН'!$F$12+СВЦЭМ!$D$10+'СЕТ СН'!$F$5-'СЕТ СН'!$F$20</f>
        <v>1992.8725328</v>
      </c>
      <c r="V13" s="36">
        <f>SUMIFS(СВЦЭМ!$C$39:$C$782,СВЦЭМ!$A$39:$A$782,$A13,СВЦЭМ!$B$39:$B$782,V$11)+'СЕТ СН'!$F$12+СВЦЭМ!$D$10+'СЕТ СН'!$F$5-'СЕТ СН'!$F$20</f>
        <v>2028.60475989</v>
      </c>
      <c r="W13" s="36">
        <f>SUMIFS(СВЦЭМ!$C$39:$C$782,СВЦЭМ!$A$39:$A$782,$A13,СВЦЭМ!$B$39:$B$782,W$11)+'СЕТ СН'!$F$12+СВЦЭМ!$D$10+'СЕТ СН'!$F$5-'СЕТ СН'!$F$20</f>
        <v>2021.25010772</v>
      </c>
      <c r="X13" s="36">
        <f>SUMIFS(СВЦЭМ!$C$39:$C$782,СВЦЭМ!$A$39:$A$782,$A13,СВЦЭМ!$B$39:$B$782,X$11)+'СЕТ СН'!$F$12+СВЦЭМ!$D$10+'СЕТ СН'!$F$5-'СЕТ СН'!$F$20</f>
        <v>1975.11012888</v>
      </c>
      <c r="Y13" s="36">
        <f>SUMIFS(СВЦЭМ!$C$39:$C$782,СВЦЭМ!$A$39:$A$782,$A13,СВЦЭМ!$B$39:$B$782,Y$11)+'СЕТ СН'!$F$12+СВЦЭМ!$D$10+'СЕТ СН'!$F$5-'СЕТ СН'!$F$20</f>
        <v>1946.0613606500001</v>
      </c>
    </row>
    <row r="14" spans="1:27" ht="15.75" x14ac:dyDescent="0.2">
      <c r="A14" s="35">
        <f t="shared" ref="A14:A41" si="0">A13+1</f>
        <v>44807</v>
      </c>
      <c r="B14" s="36">
        <f>SUMIFS(СВЦЭМ!$C$39:$C$782,СВЦЭМ!$A$39:$A$782,$A14,СВЦЭМ!$B$39:$B$782,B$11)+'СЕТ СН'!$F$12+СВЦЭМ!$D$10+'СЕТ СН'!$F$5-'СЕТ СН'!$F$20</f>
        <v>1939.9650616700001</v>
      </c>
      <c r="C14" s="36">
        <f>SUMIFS(СВЦЭМ!$C$39:$C$782,СВЦЭМ!$A$39:$A$782,$A14,СВЦЭМ!$B$39:$B$782,C$11)+'СЕТ СН'!$F$12+СВЦЭМ!$D$10+'СЕТ СН'!$F$5-'СЕТ СН'!$F$20</f>
        <v>1986.40625507</v>
      </c>
      <c r="D14" s="36">
        <f>SUMIFS(СВЦЭМ!$C$39:$C$782,СВЦЭМ!$A$39:$A$782,$A14,СВЦЭМ!$B$39:$B$782,D$11)+'СЕТ СН'!$F$12+СВЦЭМ!$D$10+'СЕТ СН'!$F$5-'СЕТ СН'!$F$20</f>
        <v>2005.2454627799998</v>
      </c>
      <c r="E14" s="36">
        <f>SUMIFS(СВЦЭМ!$C$39:$C$782,СВЦЭМ!$A$39:$A$782,$A14,СВЦЭМ!$B$39:$B$782,E$11)+'СЕТ СН'!$F$12+СВЦЭМ!$D$10+'СЕТ СН'!$F$5-'СЕТ СН'!$F$20</f>
        <v>2017.4484692400001</v>
      </c>
      <c r="F14" s="36">
        <f>SUMIFS(СВЦЭМ!$C$39:$C$782,СВЦЭМ!$A$39:$A$782,$A14,СВЦЭМ!$B$39:$B$782,F$11)+'СЕТ СН'!$F$12+СВЦЭМ!$D$10+'СЕТ СН'!$F$5-'СЕТ СН'!$F$20</f>
        <v>2031.75986805</v>
      </c>
      <c r="G14" s="36">
        <f>SUMIFS(СВЦЭМ!$C$39:$C$782,СВЦЭМ!$A$39:$A$782,$A14,СВЦЭМ!$B$39:$B$782,G$11)+'СЕТ СН'!$F$12+СВЦЭМ!$D$10+'СЕТ СН'!$F$5-'СЕТ СН'!$F$20</f>
        <v>2030.02153881</v>
      </c>
      <c r="H14" s="36">
        <f>SUMIFS(СВЦЭМ!$C$39:$C$782,СВЦЭМ!$A$39:$A$782,$A14,СВЦЭМ!$B$39:$B$782,H$11)+'СЕТ СН'!$F$12+СВЦЭМ!$D$10+'СЕТ СН'!$F$5-'СЕТ СН'!$F$20</f>
        <v>2004.9351399</v>
      </c>
      <c r="I14" s="36">
        <f>SUMIFS(СВЦЭМ!$C$39:$C$782,СВЦЭМ!$A$39:$A$782,$A14,СВЦЭМ!$B$39:$B$782,I$11)+'СЕТ СН'!$F$12+СВЦЭМ!$D$10+'СЕТ СН'!$F$5-'СЕТ СН'!$F$20</f>
        <v>1964.52903646</v>
      </c>
      <c r="J14" s="36">
        <f>SUMIFS(СВЦЭМ!$C$39:$C$782,СВЦЭМ!$A$39:$A$782,$A14,СВЦЭМ!$B$39:$B$782,J$11)+'СЕТ СН'!$F$12+СВЦЭМ!$D$10+'СЕТ СН'!$F$5-'СЕТ СН'!$F$20</f>
        <v>1904.8930546699999</v>
      </c>
      <c r="K14" s="36">
        <f>SUMIFS(СВЦЭМ!$C$39:$C$782,СВЦЭМ!$A$39:$A$782,$A14,СВЦЭМ!$B$39:$B$782,K$11)+'СЕТ СН'!$F$12+СВЦЭМ!$D$10+'СЕТ СН'!$F$5-'СЕТ СН'!$F$20</f>
        <v>1834.0750167000001</v>
      </c>
      <c r="L14" s="36">
        <f>SUMIFS(СВЦЭМ!$C$39:$C$782,СВЦЭМ!$A$39:$A$782,$A14,СВЦЭМ!$B$39:$B$782,L$11)+'СЕТ СН'!$F$12+СВЦЭМ!$D$10+'СЕТ СН'!$F$5-'СЕТ СН'!$F$20</f>
        <v>1789.61284759</v>
      </c>
      <c r="M14" s="36">
        <f>SUMIFS(СВЦЭМ!$C$39:$C$782,СВЦЭМ!$A$39:$A$782,$A14,СВЦЭМ!$B$39:$B$782,M$11)+'СЕТ СН'!$F$12+СВЦЭМ!$D$10+'СЕТ СН'!$F$5-'СЕТ СН'!$F$20</f>
        <v>1802.75784473</v>
      </c>
      <c r="N14" s="36">
        <f>SUMIFS(СВЦЭМ!$C$39:$C$782,СВЦЭМ!$A$39:$A$782,$A14,СВЦЭМ!$B$39:$B$782,N$11)+'СЕТ СН'!$F$12+СВЦЭМ!$D$10+'СЕТ СН'!$F$5-'СЕТ СН'!$F$20</f>
        <v>1816.1938101000001</v>
      </c>
      <c r="O14" s="36">
        <f>SUMIFS(СВЦЭМ!$C$39:$C$782,СВЦЭМ!$A$39:$A$782,$A14,СВЦЭМ!$B$39:$B$782,O$11)+'СЕТ СН'!$F$12+СВЦЭМ!$D$10+'СЕТ СН'!$F$5-'СЕТ СН'!$F$20</f>
        <v>1842.52055986</v>
      </c>
      <c r="P14" s="36">
        <f>SUMIFS(СВЦЭМ!$C$39:$C$782,СВЦЭМ!$A$39:$A$782,$A14,СВЦЭМ!$B$39:$B$782,P$11)+'СЕТ СН'!$F$12+СВЦЭМ!$D$10+'СЕТ СН'!$F$5-'СЕТ СН'!$F$20</f>
        <v>1865.1361313299999</v>
      </c>
      <c r="Q14" s="36">
        <f>SUMIFS(СВЦЭМ!$C$39:$C$782,СВЦЭМ!$A$39:$A$782,$A14,СВЦЭМ!$B$39:$B$782,Q$11)+'СЕТ СН'!$F$12+СВЦЭМ!$D$10+'СЕТ СН'!$F$5-'СЕТ СН'!$F$20</f>
        <v>1869.2883989900001</v>
      </c>
      <c r="R14" s="36">
        <f>SUMIFS(СВЦЭМ!$C$39:$C$782,СВЦЭМ!$A$39:$A$782,$A14,СВЦЭМ!$B$39:$B$782,R$11)+'СЕТ СН'!$F$12+СВЦЭМ!$D$10+'СЕТ СН'!$F$5-'СЕТ СН'!$F$20</f>
        <v>1866.9832181699999</v>
      </c>
      <c r="S14" s="36">
        <f>SUMIFS(СВЦЭМ!$C$39:$C$782,СВЦЭМ!$A$39:$A$782,$A14,СВЦЭМ!$B$39:$B$782,S$11)+'СЕТ СН'!$F$12+СВЦЭМ!$D$10+'СЕТ СН'!$F$5-'СЕТ СН'!$F$20</f>
        <v>1870.61913768</v>
      </c>
      <c r="T14" s="36">
        <f>SUMIFS(СВЦЭМ!$C$39:$C$782,СВЦЭМ!$A$39:$A$782,$A14,СВЦЭМ!$B$39:$B$782,T$11)+'СЕТ СН'!$F$12+СВЦЭМ!$D$10+'СЕТ СН'!$F$5-'СЕТ СН'!$F$20</f>
        <v>1848.55148536</v>
      </c>
      <c r="U14" s="36">
        <f>SUMIFS(СВЦЭМ!$C$39:$C$782,СВЦЭМ!$A$39:$A$782,$A14,СВЦЭМ!$B$39:$B$782,U$11)+'СЕТ СН'!$F$12+СВЦЭМ!$D$10+'СЕТ СН'!$F$5-'СЕТ СН'!$F$20</f>
        <v>1844.3523256799999</v>
      </c>
      <c r="V14" s="36">
        <f>SUMIFS(СВЦЭМ!$C$39:$C$782,СВЦЭМ!$A$39:$A$782,$A14,СВЦЭМ!$B$39:$B$782,V$11)+'СЕТ СН'!$F$12+СВЦЭМ!$D$10+'СЕТ СН'!$F$5-'СЕТ СН'!$F$20</f>
        <v>1845.97094234</v>
      </c>
      <c r="W14" s="36">
        <f>SUMIFS(СВЦЭМ!$C$39:$C$782,СВЦЭМ!$A$39:$A$782,$A14,СВЦЭМ!$B$39:$B$782,W$11)+'СЕТ СН'!$F$12+СВЦЭМ!$D$10+'СЕТ СН'!$F$5-'СЕТ СН'!$F$20</f>
        <v>1839.9783506700001</v>
      </c>
      <c r="X14" s="36">
        <f>SUMIFS(СВЦЭМ!$C$39:$C$782,СВЦЭМ!$A$39:$A$782,$A14,СВЦЭМ!$B$39:$B$782,X$11)+'СЕТ СН'!$F$12+СВЦЭМ!$D$10+'СЕТ СН'!$F$5-'СЕТ СН'!$F$20</f>
        <v>1921.90132969</v>
      </c>
      <c r="Y14" s="36">
        <f>SUMIFS(СВЦЭМ!$C$39:$C$782,СВЦЭМ!$A$39:$A$782,$A14,СВЦЭМ!$B$39:$B$782,Y$11)+'СЕТ СН'!$F$12+СВЦЭМ!$D$10+'СЕТ СН'!$F$5-'СЕТ СН'!$F$20</f>
        <v>1980.5683851899998</v>
      </c>
    </row>
    <row r="15" spans="1:27" ht="15.75" x14ac:dyDescent="0.2">
      <c r="A15" s="35">
        <f t="shared" si="0"/>
        <v>44808</v>
      </c>
      <c r="B15" s="36">
        <f>SUMIFS(СВЦЭМ!$C$39:$C$782,СВЦЭМ!$A$39:$A$782,$A15,СВЦЭМ!$B$39:$B$782,B$11)+'СЕТ СН'!$F$12+СВЦЭМ!$D$10+'СЕТ СН'!$F$5-'СЕТ СН'!$F$20</f>
        <v>1945.3209940299998</v>
      </c>
      <c r="C15" s="36">
        <f>SUMIFS(СВЦЭМ!$C$39:$C$782,СВЦЭМ!$A$39:$A$782,$A15,СВЦЭМ!$B$39:$B$782,C$11)+'СЕТ СН'!$F$12+СВЦЭМ!$D$10+'СЕТ СН'!$F$5-'СЕТ СН'!$F$20</f>
        <v>2005.1699318799999</v>
      </c>
      <c r="D15" s="36">
        <f>SUMIFS(СВЦЭМ!$C$39:$C$782,СВЦЭМ!$A$39:$A$782,$A15,СВЦЭМ!$B$39:$B$782,D$11)+'СЕТ СН'!$F$12+СВЦЭМ!$D$10+'СЕТ СН'!$F$5-'СЕТ СН'!$F$20</f>
        <v>1966.45808584</v>
      </c>
      <c r="E15" s="36">
        <f>SUMIFS(СВЦЭМ!$C$39:$C$782,СВЦЭМ!$A$39:$A$782,$A15,СВЦЭМ!$B$39:$B$782,E$11)+'СЕТ СН'!$F$12+СВЦЭМ!$D$10+'СЕТ СН'!$F$5-'СЕТ СН'!$F$20</f>
        <v>1979.9235527000001</v>
      </c>
      <c r="F15" s="36">
        <f>SUMIFS(СВЦЭМ!$C$39:$C$782,СВЦЭМ!$A$39:$A$782,$A15,СВЦЭМ!$B$39:$B$782,F$11)+'СЕТ СН'!$F$12+СВЦЭМ!$D$10+'СЕТ СН'!$F$5-'СЕТ СН'!$F$20</f>
        <v>1980.1630678199999</v>
      </c>
      <c r="G15" s="36">
        <f>SUMIFS(СВЦЭМ!$C$39:$C$782,СВЦЭМ!$A$39:$A$782,$A15,СВЦЭМ!$B$39:$B$782,G$11)+'СЕТ СН'!$F$12+СВЦЭМ!$D$10+'СЕТ СН'!$F$5-'СЕТ СН'!$F$20</f>
        <v>1976.1981043599999</v>
      </c>
      <c r="H15" s="36">
        <f>SUMIFS(СВЦЭМ!$C$39:$C$782,СВЦЭМ!$A$39:$A$782,$A15,СВЦЭМ!$B$39:$B$782,H$11)+'СЕТ СН'!$F$12+СВЦЭМ!$D$10+'СЕТ СН'!$F$5-'СЕТ СН'!$F$20</f>
        <v>1955.2239357799999</v>
      </c>
      <c r="I15" s="36">
        <f>SUMIFS(СВЦЭМ!$C$39:$C$782,СВЦЭМ!$A$39:$A$782,$A15,СВЦЭМ!$B$39:$B$782,I$11)+'СЕТ СН'!$F$12+СВЦЭМ!$D$10+'СЕТ СН'!$F$5-'СЕТ СН'!$F$20</f>
        <v>1923.6214179599999</v>
      </c>
      <c r="J15" s="36">
        <f>SUMIFS(СВЦЭМ!$C$39:$C$782,СВЦЭМ!$A$39:$A$782,$A15,СВЦЭМ!$B$39:$B$782,J$11)+'СЕТ СН'!$F$12+СВЦЭМ!$D$10+'СЕТ СН'!$F$5-'СЕТ СН'!$F$20</f>
        <v>1877.8393219099999</v>
      </c>
      <c r="K15" s="36">
        <f>SUMIFS(СВЦЭМ!$C$39:$C$782,СВЦЭМ!$A$39:$A$782,$A15,СВЦЭМ!$B$39:$B$782,K$11)+'СЕТ СН'!$F$12+СВЦЭМ!$D$10+'СЕТ СН'!$F$5-'СЕТ СН'!$F$20</f>
        <v>1917.93044934</v>
      </c>
      <c r="L15" s="36">
        <f>SUMIFS(СВЦЭМ!$C$39:$C$782,СВЦЭМ!$A$39:$A$782,$A15,СВЦЭМ!$B$39:$B$782,L$11)+'СЕТ СН'!$F$12+СВЦЭМ!$D$10+'СЕТ СН'!$F$5-'СЕТ СН'!$F$20</f>
        <v>1917.7397442900001</v>
      </c>
      <c r="M15" s="36">
        <f>SUMIFS(СВЦЭМ!$C$39:$C$782,СВЦЭМ!$A$39:$A$782,$A15,СВЦЭМ!$B$39:$B$782,M$11)+'СЕТ СН'!$F$12+СВЦЭМ!$D$10+'СЕТ СН'!$F$5-'СЕТ СН'!$F$20</f>
        <v>1929.30162926</v>
      </c>
      <c r="N15" s="36">
        <f>SUMIFS(СВЦЭМ!$C$39:$C$782,СВЦЭМ!$A$39:$A$782,$A15,СВЦЭМ!$B$39:$B$782,N$11)+'СЕТ СН'!$F$12+СВЦЭМ!$D$10+'СЕТ СН'!$F$5-'СЕТ СН'!$F$20</f>
        <v>1915.5650304199999</v>
      </c>
      <c r="O15" s="36">
        <f>SUMIFS(СВЦЭМ!$C$39:$C$782,СВЦЭМ!$A$39:$A$782,$A15,СВЦЭМ!$B$39:$B$782,O$11)+'СЕТ СН'!$F$12+СВЦЭМ!$D$10+'СЕТ СН'!$F$5-'СЕТ СН'!$F$20</f>
        <v>1910.15744793</v>
      </c>
      <c r="P15" s="36">
        <f>SUMIFS(СВЦЭМ!$C$39:$C$782,СВЦЭМ!$A$39:$A$782,$A15,СВЦЭМ!$B$39:$B$782,P$11)+'СЕТ СН'!$F$12+СВЦЭМ!$D$10+'СЕТ СН'!$F$5-'СЕТ СН'!$F$20</f>
        <v>1924.6860375199999</v>
      </c>
      <c r="Q15" s="36">
        <f>SUMIFS(СВЦЭМ!$C$39:$C$782,СВЦЭМ!$A$39:$A$782,$A15,СВЦЭМ!$B$39:$B$782,Q$11)+'СЕТ СН'!$F$12+СВЦЭМ!$D$10+'СЕТ СН'!$F$5-'СЕТ СН'!$F$20</f>
        <v>1938.69206788</v>
      </c>
      <c r="R15" s="36">
        <f>SUMIFS(СВЦЭМ!$C$39:$C$782,СВЦЭМ!$A$39:$A$782,$A15,СВЦЭМ!$B$39:$B$782,R$11)+'СЕТ СН'!$F$12+СВЦЭМ!$D$10+'СЕТ СН'!$F$5-'СЕТ СН'!$F$20</f>
        <v>1931.4147025899999</v>
      </c>
      <c r="S15" s="36">
        <f>SUMIFS(СВЦЭМ!$C$39:$C$782,СВЦЭМ!$A$39:$A$782,$A15,СВЦЭМ!$B$39:$B$782,S$11)+'СЕТ СН'!$F$12+СВЦЭМ!$D$10+'СЕТ СН'!$F$5-'СЕТ СН'!$F$20</f>
        <v>1918.26851276</v>
      </c>
      <c r="T15" s="36">
        <f>SUMIFS(СВЦЭМ!$C$39:$C$782,СВЦЭМ!$A$39:$A$782,$A15,СВЦЭМ!$B$39:$B$782,T$11)+'СЕТ СН'!$F$12+СВЦЭМ!$D$10+'СЕТ СН'!$F$5-'СЕТ СН'!$F$20</f>
        <v>1915.1860195899999</v>
      </c>
      <c r="U15" s="36">
        <f>SUMIFS(СВЦЭМ!$C$39:$C$782,СВЦЭМ!$A$39:$A$782,$A15,СВЦЭМ!$B$39:$B$782,U$11)+'СЕТ СН'!$F$12+СВЦЭМ!$D$10+'СЕТ СН'!$F$5-'СЕТ СН'!$F$20</f>
        <v>1907.7890500799999</v>
      </c>
      <c r="V15" s="36">
        <f>SUMIFS(СВЦЭМ!$C$39:$C$782,СВЦЭМ!$A$39:$A$782,$A15,СВЦЭМ!$B$39:$B$782,V$11)+'СЕТ СН'!$F$12+СВЦЭМ!$D$10+'СЕТ СН'!$F$5-'СЕТ СН'!$F$20</f>
        <v>1931.2801512699998</v>
      </c>
      <c r="W15" s="36">
        <f>SUMIFS(СВЦЭМ!$C$39:$C$782,СВЦЭМ!$A$39:$A$782,$A15,СВЦЭМ!$B$39:$B$782,W$11)+'СЕТ СН'!$F$12+СВЦЭМ!$D$10+'СЕТ СН'!$F$5-'СЕТ СН'!$F$20</f>
        <v>1912.48082531</v>
      </c>
      <c r="X15" s="36">
        <f>SUMIFS(СВЦЭМ!$C$39:$C$782,СВЦЭМ!$A$39:$A$782,$A15,СВЦЭМ!$B$39:$B$782,X$11)+'СЕТ СН'!$F$12+СВЦЭМ!$D$10+'СЕТ СН'!$F$5-'СЕТ СН'!$F$20</f>
        <v>1946.1283493799999</v>
      </c>
      <c r="Y15" s="36">
        <f>SUMIFS(СВЦЭМ!$C$39:$C$782,СВЦЭМ!$A$39:$A$782,$A15,СВЦЭМ!$B$39:$B$782,Y$11)+'СЕТ СН'!$F$12+СВЦЭМ!$D$10+'СЕТ СН'!$F$5-'СЕТ СН'!$F$20</f>
        <v>2012.5141420699999</v>
      </c>
    </row>
    <row r="16" spans="1:27" ht="15.75" x14ac:dyDescent="0.2">
      <c r="A16" s="35">
        <f t="shared" si="0"/>
        <v>44809</v>
      </c>
      <c r="B16" s="36">
        <f>SUMIFS(СВЦЭМ!$C$39:$C$782,СВЦЭМ!$A$39:$A$782,$A16,СВЦЭМ!$B$39:$B$782,B$11)+'СЕТ СН'!$F$12+СВЦЭМ!$D$10+'СЕТ СН'!$F$5-'СЕТ СН'!$F$20</f>
        <v>2012.8127962599999</v>
      </c>
      <c r="C16" s="36">
        <f>SUMIFS(СВЦЭМ!$C$39:$C$782,СВЦЭМ!$A$39:$A$782,$A16,СВЦЭМ!$B$39:$B$782,C$11)+'СЕТ СН'!$F$12+СВЦЭМ!$D$10+'СЕТ СН'!$F$5-'СЕТ СН'!$F$20</f>
        <v>1993.6039590999999</v>
      </c>
      <c r="D16" s="36">
        <f>SUMIFS(СВЦЭМ!$C$39:$C$782,СВЦЭМ!$A$39:$A$782,$A16,СВЦЭМ!$B$39:$B$782,D$11)+'СЕТ СН'!$F$12+СВЦЭМ!$D$10+'СЕТ СН'!$F$5-'СЕТ СН'!$F$20</f>
        <v>2049.9911286400002</v>
      </c>
      <c r="E16" s="36">
        <f>SUMIFS(СВЦЭМ!$C$39:$C$782,СВЦЭМ!$A$39:$A$782,$A16,СВЦЭМ!$B$39:$B$782,E$11)+'СЕТ СН'!$F$12+СВЦЭМ!$D$10+'СЕТ СН'!$F$5-'СЕТ СН'!$F$20</f>
        <v>2056.7237073400001</v>
      </c>
      <c r="F16" s="36">
        <f>SUMIFS(СВЦЭМ!$C$39:$C$782,СВЦЭМ!$A$39:$A$782,$A16,СВЦЭМ!$B$39:$B$782,F$11)+'СЕТ СН'!$F$12+СВЦЭМ!$D$10+'СЕТ СН'!$F$5-'СЕТ СН'!$F$20</f>
        <v>2061.8911858199999</v>
      </c>
      <c r="G16" s="36">
        <f>SUMIFS(СВЦЭМ!$C$39:$C$782,СВЦЭМ!$A$39:$A$782,$A16,СВЦЭМ!$B$39:$B$782,G$11)+'СЕТ СН'!$F$12+СВЦЭМ!$D$10+'СЕТ СН'!$F$5-'СЕТ СН'!$F$20</f>
        <v>2044.3474195599999</v>
      </c>
      <c r="H16" s="36">
        <f>SUMIFS(СВЦЭМ!$C$39:$C$782,СВЦЭМ!$A$39:$A$782,$A16,СВЦЭМ!$B$39:$B$782,H$11)+'СЕТ СН'!$F$12+СВЦЭМ!$D$10+'СЕТ СН'!$F$5-'СЕТ СН'!$F$20</f>
        <v>2002.09481953</v>
      </c>
      <c r="I16" s="36">
        <f>SUMIFS(СВЦЭМ!$C$39:$C$782,СВЦЭМ!$A$39:$A$782,$A16,СВЦЭМ!$B$39:$B$782,I$11)+'СЕТ СН'!$F$12+СВЦЭМ!$D$10+'СЕТ СН'!$F$5-'СЕТ СН'!$F$20</f>
        <v>1933.91842974</v>
      </c>
      <c r="J16" s="36">
        <f>SUMIFS(СВЦЭМ!$C$39:$C$782,СВЦЭМ!$A$39:$A$782,$A16,СВЦЭМ!$B$39:$B$782,J$11)+'СЕТ СН'!$F$12+СВЦЭМ!$D$10+'СЕТ СН'!$F$5-'СЕТ СН'!$F$20</f>
        <v>1897.1310591699998</v>
      </c>
      <c r="K16" s="36">
        <f>SUMIFS(СВЦЭМ!$C$39:$C$782,СВЦЭМ!$A$39:$A$782,$A16,СВЦЭМ!$B$39:$B$782,K$11)+'СЕТ СН'!$F$12+СВЦЭМ!$D$10+'СЕТ СН'!$F$5-'СЕТ СН'!$F$20</f>
        <v>1939.11207395</v>
      </c>
      <c r="L16" s="36">
        <f>SUMIFS(СВЦЭМ!$C$39:$C$782,СВЦЭМ!$A$39:$A$782,$A16,СВЦЭМ!$B$39:$B$782,L$11)+'СЕТ СН'!$F$12+СВЦЭМ!$D$10+'СЕТ СН'!$F$5-'СЕТ СН'!$F$20</f>
        <v>1969.6785012999999</v>
      </c>
      <c r="M16" s="36">
        <f>SUMIFS(СВЦЭМ!$C$39:$C$782,СВЦЭМ!$A$39:$A$782,$A16,СВЦЭМ!$B$39:$B$782,M$11)+'СЕТ СН'!$F$12+СВЦЭМ!$D$10+'СЕТ СН'!$F$5-'СЕТ СН'!$F$20</f>
        <v>1973.1599328</v>
      </c>
      <c r="N16" s="36">
        <f>SUMIFS(СВЦЭМ!$C$39:$C$782,СВЦЭМ!$A$39:$A$782,$A16,СВЦЭМ!$B$39:$B$782,N$11)+'СЕТ СН'!$F$12+СВЦЭМ!$D$10+'СЕТ СН'!$F$5-'СЕТ СН'!$F$20</f>
        <v>1972.20509926</v>
      </c>
      <c r="O16" s="36">
        <f>SUMIFS(СВЦЭМ!$C$39:$C$782,СВЦЭМ!$A$39:$A$782,$A16,СВЦЭМ!$B$39:$B$782,O$11)+'СЕТ СН'!$F$12+СВЦЭМ!$D$10+'СЕТ СН'!$F$5-'СЕТ СН'!$F$20</f>
        <v>1977.9349346899999</v>
      </c>
      <c r="P16" s="36">
        <f>SUMIFS(СВЦЭМ!$C$39:$C$782,СВЦЭМ!$A$39:$A$782,$A16,СВЦЭМ!$B$39:$B$782,P$11)+'СЕТ СН'!$F$12+СВЦЭМ!$D$10+'СЕТ СН'!$F$5-'СЕТ СН'!$F$20</f>
        <v>1970.69832531</v>
      </c>
      <c r="Q16" s="36">
        <f>SUMIFS(СВЦЭМ!$C$39:$C$782,СВЦЭМ!$A$39:$A$782,$A16,СВЦЭМ!$B$39:$B$782,Q$11)+'СЕТ СН'!$F$12+СВЦЭМ!$D$10+'СЕТ СН'!$F$5-'СЕТ СН'!$F$20</f>
        <v>1969.4155753999999</v>
      </c>
      <c r="R16" s="36">
        <f>SUMIFS(СВЦЭМ!$C$39:$C$782,СВЦЭМ!$A$39:$A$782,$A16,СВЦЭМ!$B$39:$B$782,R$11)+'СЕТ СН'!$F$12+СВЦЭМ!$D$10+'СЕТ СН'!$F$5-'СЕТ СН'!$F$20</f>
        <v>1967.51871955</v>
      </c>
      <c r="S16" s="36">
        <f>SUMIFS(СВЦЭМ!$C$39:$C$782,СВЦЭМ!$A$39:$A$782,$A16,СВЦЭМ!$B$39:$B$782,S$11)+'СЕТ СН'!$F$12+СВЦЭМ!$D$10+'СЕТ СН'!$F$5-'СЕТ СН'!$F$20</f>
        <v>1950.4043320400001</v>
      </c>
      <c r="T16" s="36">
        <f>SUMIFS(СВЦЭМ!$C$39:$C$782,СВЦЭМ!$A$39:$A$782,$A16,СВЦЭМ!$B$39:$B$782,T$11)+'СЕТ СН'!$F$12+СВЦЭМ!$D$10+'СЕТ СН'!$F$5-'СЕТ СН'!$F$20</f>
        <v>1998.3620178599999</v>
      </c>
      <c r="U16" s="36">
        <f>SUMIFS(СВЦЭМ!$C$39:$C$782,СВЦЭМ!$A$39:$A$782,$A16,СВЦЭМ!$B$39:$B$782,U$11)+'СЕТ СН'!$F$12+СВЦЭМ!$D$10+'СЕТ СН'!$F$5-'СЕТ СН'!$F$20</f>
        <v>2001.9896504799999</v>
      </c>
      <c r="V16" s="36">
        <f>SUMIFS(СВЦЭМ!$C$39:$C$782,СВЦЭМ!$A$39:$A$782,$A16,СВЦЭМ!$B$39:$B$782,V$11)+'СЕТ СН'!$F$12+СВЦЭМ!$D$10+'СЕТ СН'!$F$5-'СЕТ СН'!$F$20</f>
        <v>2031.3199724400001</v>
      </c>
      <c r="W16" s="36">
        <f>SUMIFS(СВЦЭМ!$C$39:$C$782,СВЦЭМ!$A$39:$A$782,$A16,СВЦЭМ!$B$39:$B$782,W$11)+'СЕТ СН'!$F$12+СВЦЭМ!$D$10+'СЕТ СН'!$F$5-'СЕТ СН'!$F$20</f>
        <v>2022.568859</v>
      </c>
      <c r="X16" s="36">
        <f>SUMIFS(СВЦЭМ!$C$39:$C$782,СВЦЭМ!$A$39:$A$782,$A16,СВЦЭМ!$B$39:$B$782,X$11)+'СЕТ СН'!$F$12+СВЦЭМ!$D$10+'СЕТ СН'!$F$5-'СЕТ СН'!$F$20</f>
        <v>1954.4340628999998</v>
      </c>
      <c r="Y16" s="36">
        <f>SUMIFS(СВЦЭМ!$C$39:$C$782,СВЦЭМ!$A$39:$A$782,$A16,СВЦЭМ!$B$39:$B$782,Y$11)+'СЕТ СН'!$F$12+СВЦЭМ!$D$10+'СЕТ СН'!$F$5-'СЕТ СН'!$F$20</f>
        <v>1927.4043500299999</v>
      </c>
    </row>
    <row r="17" spans="1:25" ht="15.75" x14ac:dyDescent="0.2">
      <c r="A17" s="35">
        <f t="shared" si="0"/>
        <v>44810</v>
      </c>
      <c r="B17" s="36">
        <f>SUMIFS(СВЦЭМ!$C$39:$C$782,СВЦЭМ!$A$39:$A$782,$A17,СВЦЭМ!$B$39:$B$782,B$11)+'СЕТ СН'!$F$12+СВЦЭМ!$D$10+'СЕТ СН'!$F$5-'СЕТ СН'!$F$20</f>
        <v>1978.75822728</v>
      </c>
      <c r="C17" s="36">
        <f>SUMIFS(СВЦЭМ!$C$39:$C$782,СВЦЭМ!$A$39:$A$782,$A17,СВЦЭМ!$B$39:$B$782,C$11)+'СЕТ СН'!$F$12+СВЦЭМ!$D$10+'СЕТ СН'!$F$5-'СЕТ СН'!$F$20</f>
        <v>2039.6678536999998</v>
      </c>
      <c r="D17" s="36">
        <f>SUMIFS(СВЦЭМ!$C$39:$C$782,СВЦЭМ!$A$39:$A$782,$A17,СВЦЭМ!$B$39:$B$782,D$11)+'СЕТ СН'!$F$12+СВЦЭМ!$D$10+'СЕТ СН'!$F$5-'СЕТ СН'!$F$20</f>
        <v>2072.0368028000003</v>
      </c>
      <c r="E17" s="36">
        <f>SUMIFS(СВЦЭМ!$C$39:$C$782,СВЦЭМ!$A$39:$A$782,$A17,СВЦЭМ!$B$39:$B$782,E$11)+'СЕТ СН'!$F$12+СВЦЭМ!$D$10+'СЕТ СН'!$F$5-'СЕТ СН'!$F$20</f>
        <v>2083.66432222</v>
      </c>
      <c r="F17" s="36">
        <f>SUMIFS(СВЦЭМ!$C$39:$C$782,СВЦЭМ!$A$39:$A$782,$A17,СВЦЭМ!$B$39:$B$782,F$11)+'СЕТ СН'!$F$12+СВЦЭМ!$D$10+'СЕТ СН'!$F$5-'СЕТ СН'!$F$20</f>
        <v>2078.58082749</v>
      </c>
      <c r="G17" s="36">
        <f>SUMIFS(СВЦЭМ!$C$39:$C$782,СВЦЭМ!$A$39:$A$782,$A17,СВЦЭМ!$B$39:$B$782,G$11)+'СЕТ СН'!$F$12+СВЦЭМ!$D$10+'СЕТ СН'!$F$5-'СЕТ СН'!$F$20</f>
        <v>2080.10583236</v>
      </c>
      <c r="H17" s="36">
        <f>SUMIFS(СВЦЭМ!$C$39:$C$782,СВЦЭМ!$A$39:$A$782,$A17,СВЦЭМ!$B$39:$B$782,H$11)+'СЕТ СН'!$F$12+СВЦЭМ!$D$10+'СЕТ СН'!$F$5-'СЕТ СН'!$F$20</f>
        <v>2009.23805621</v>
      </c>
      <c r="I17" s="36">
        <f>SUMIFS(СВЦЭМ!$C$39:$C$782,СВЦЭМ!$A$39:$A$782,$A17,СВЦЭМ!$B$39:$B$782,I$11)+'СЕТ СН'!$F$12+СВЦЭМ!$D$10+'СЕТ СН'!$F$5-'СЕТ СН'!$F$20</f>
        <v>1942.5694543099999</v>
      </c>
      <c r="J17" s="36">
        <f>SUMIFS(СВЦЭМ!$C$39:$C$782,СВЦЭМ!$A$39:$A$782,$A17,СВЦЭМ!$B$39:$B$782,J$11)+'СЕТ СН'!$F$12+СВЦЭМ!$D$10+'СЕТ СН'!$F$5-'СЕТ СН'!$F$20</f>
        <v>1920.45258122</v>
      </c>
      <c r="K17" s="36">
        <f>SUMIFS(СВЦЭМ!$C$39:$C$782,СВЦЭМ!$A$39:$A$782,$A17,СВЦЭМ!$B$39:$B$782,K$11)+'СЕТ СН'!$F$12+СВЦЭМ!$D$10+'СЕТ СН'!$F$5-'СЕТ СН'!$F$20</f>
        <v>1905.1065445099998</v>
      </c>
      <c r="L17" s="36">
        <f>SUMIFS(СВЦЭМ!$C$39:$C$782,СВЦЭМ!$A$39:$A$782,$A17,СВЦЭМ!$B$39:$B$782,L$11)+'СЕТ СН'!$F$12+СВЦЭМ!$D$10+'СЕТ СН'!$F$5-'СЕТ СН'!$F$20</f>
        <v>1964.58033357</v>
      </c>
      <c r="M17" s="36">
        <f>SUMIFS(СВЦЭМ!$C$39:$C$782,СВЦЭМ!$A$39:$A$782,$A17,СВЦЭМ!$B$39:$B$782,M$11)+'СЕТ СН'!$F$12+СВЦЭМ!$D$10+'СЕТ СН'!$F$5-'СЕТ СН'!$F$20</f>
        <v>1958.2971850899999</v>
      </c>
      <c r="N17" s="36">
        <f>SUMIFS(СВЦЭМ!$C$39:$C$782,СВЦЭМ!$A$39:$A$782,$A17,СВЦЭМ!$B$39:$B$782,N$11)+'СЕТ СН'!$F$12+СВЦЭМ!$D$10+'СЕТ СН'!$F$5-'СЕТ СН'!$F$20</f>
        <v>1980.94646885</v>
      </c>
      <c r="O17" s="36">
        <f>SUMIFS(СВЦЭМ!$C$39:$C$782,СВЦЭМ!$A$39:$A$782,$A17,СВЦЭМ!$B$39:$B$782,O$11)+'СЕТ СН'!$F$12+СВЦЭМ!$D$10+'СЕТ СН'!$F$5-'СЕТ СН'!$F$20</f>
        <v>1978.06942226</v>
      </c>
      <c r="P17" s="36">
        <f>SUMIFS(СВЦЭМ!$C$39:$C$782,СВЦЭМ!$A$39:$A$782,$A17,СВЦЭМ!$B$39:$B$782,P$11)+'СЕТ СН'!$F$12+СВЦЭМ!$D$10+'СЕТ СН'!$F$5-'СЕТ СН'!$F$20</f>
        <v>1970.8190793200001</v>
      </c>
      <c r="Q17" s="36">
        <f>SUMIFS(СВЦЭМ!$C$39:$C$782,СВЦЭМ!$A$39:$A$782,$A17,СВЦЭМ!$B$39:$B$782,Q$11)+'СЕТ СН'!$F$12+СВЦЭМ!$D$10+'СЕТ СН'!$F$5-'СЕТ СН'!$F$20</f>
        <v>1973.8922062299998</v>
      </c>
      <c r="R17" s="36">
        <f>SUMIFS(СВЦЭМ!$C$39:$C$782,СВЦЭМ!$A$39:$A$782,$A17,СВЦЭМ!$B$39:$B$782,R$11)+'СЕТ СН'!$F$12+СВЦЭМ!$D$10+'СЕТ СН'!$F$5-'СЕТ СН'!$F$20</f>
        <v>1967.9123026</v>
      </c>
      <c r="S17" s="36">
        <f>SUMIFS(СВЦЭМ!$C$39:$C$782,СВЦЭМ!$A$39:$A$782,$A17,СВЦЭМ!$B$39:$B$782,S$11)+'СЕТ СН'!$F$12+СВЦЭМ!$D$10+'СЕТ СН'!$F$5-'СЕТ СН'!$F$20</f>
        <v>2031.3468964799999</v>
      </c>
      <c r="T17" s="36">
        <f>SUMIFS(СВЦЭМ!$C$39:$C$782,СВЦЭМ!$A$39:$A$782,$A17,СВЦЭМ!$B$39:$B$782,T$11)+'СЕТ СН'!$F$12+СВЦЭМ!$D$10+'СЕТ СН'!$F$5-'СЕТ СН'!$F$20</f>
        <v>2004.3367881300001</v>
      </c>
      <c r="U17" s="36">
        <f>SUMIFS(СВЦЭМ!$C$39:$C$782,СВЦЭМ!$A$39:$A$782,$A17,СВЦЭМ!$B$39:$B$782,U$11)+'СЕТ СН'!$F$12+СВЦЭМ!$D$10+'СЕТ СН'!$F$5-'СЕТ СН'!$F$20</f>
        <v>2005.0016983800001</v>
      </c>
      <c r="V17" s="36">
        <f>SUMIFS(СВЦЭМ!$C$39:$C$782,СВЦЭМ!$A$39:$A$782,$A17,СВЦЭМ!$B$39:$B$782,V$11)+'СЕТ СН'!$F$12+СВЦЭМ!$D$10+'СЕТ СН'!$F$5-'СЕТ СН'!$F$20</f>
        <v>2043.0437815400001</v>
      </c>
      <c r="W17" s="36">
        <f>SUMIFS(СВЦЭМ!$C$39:$C$782,СВЦЭМ!$A$39:$A$782,$A17,СВЦЭМ!$B$39:$B$782,W$11)+'СЕТ СН'!$F$12+СВЦЭМ!$D$10+'СЕТ СН'!$F$5-'СЕТ СН'!$F$20</f>
        <v>2025.97698111</v>
      </c>
      <c r="X17" s="36">
        <f>SUMIFS(СВЦЭМ!$C$39:$C$782,СВЦЭМ!$A$39:$A$782,$A17,СВЦЭМ!$B$39:$B$782,X$11)+'СЕТ СН'!$F$12+СВЦЭМ!$D$10+'СЕТ СН'!$F$5-'СЕТ СН'!$F$20</f>
        <v>1996.2854110399999</v>
      </c>
      <c r="Y17" s="36">
        <f>SUMIFS(СВЦЭМ!$C$39:$C$782,СВЦЭМ!$A$39:$A$782,$A17,СВЦЭМ!$B$39:$B$782,Y$11)+'СЕТ СН'!$F$12+СВЦЭМ!$D$10+'СЕТ СН'!$F$5-'СЕТ СН'!$F$20</f>
        <v>2005.9965988199999</v>
      </c>
    </row>
    <row r="18" spans="1:25" ht="15.75" x14ac:dyDescent="0.2">
      <c r="A18" s="35">
        <f t="shared" si="0"/>
        <v>44811</v>
      </c>
      <c r="B18" s="36">
        <f>SUMIFS(СВЦЭМ!$C$39:$C$782,СВЦЭМ!$A$39:$A$782,$A18,СВЦЭМ!$B$39:$B$782,B$11)+'СЕТ СН'!$F$12+СВЦЭМ!$D$10+'СЕТ СН'!$F$5-'СЕТ СН'!$F$20</f>
        <v>2078.16528698</v>
      </c>
      <c r="C18" s="36">
        <f>SUMIFS(СВЦЭМ!$C$39:$C$782,СВЦЭМ!$A$39:$A$782,$A18,СВЦЭМ!$B$39:$B$782,C$11)+'СЕТ СН'!$F$12+СВЦЭМ!$D$10+'СЕТ СН'!$F$5-'СЕТ СН'!$F$20</f>
        <v>2142.5662310500002</v>
      </c>
      <c r="D18" s="36">
        <f>SUMIFS(СВЦЭМ!$C$39:$C$782,СВЦЭМ!$A$39:$A$782,$A18,СВЦЭМ!$B$39:$B$782,D$11)+'СЕТ СН'!$F$12+СВЦЭМ!$D$10+'СЕТ СН'!$F$5-'СЕТ СН'!$F$20</f>
        <v>2184.7845972</v>
      </c>
      <c r="E18" s="36">
        <f>SUMIFS(СВЦЭМ!$C$39:$C$782,СВЦЭМ!$A$39:$A$782,$A18,СВЦЭМ!$B$39:$B$782,E$11)+'СЕТ СН'!$F$12+СВЦЭМ!$D$10+'СЕТ СН'!$F$5-'СЕТ СН'!$F$20</f>
        <v>2198.9663409499999</v>
      </c>
      <c r="F18" s="36">
        <f>SUMIFS(СВЦЭМ!$C$39:$C$782,СВЦЭМ!$A$39:$A$782,$A18,СВЦЭМ!$B$39:$B$782,F$11)+'СЕТ СН'!$F$12+СВЦЭМ!$D$10+'СЕТ СН'!$F$5-'СЕТ СН'!$F$20</f>
        <v>2186.2992088700003</v>
      </c>
      <c r="G18" s="36">
        <f>SUMIFS(СВЦЭМ!$C$39:$C$782,СВЦЭМ!$A$39:$A$782,$A18,СВЦЭМ!$B$39:$B$782,G$11)+'СЕТ СН'!$F$12+СВЦЭМ!$D$10+'СЕТ СН'!$F$5-'СЕТ СН'!$F$20</f>
        <v>2185.6041977899999</v>
      </c>
      <c r="H18" s="36">
        <f>SUMIFS(СВЦЭМ!$C$39:$C$782,СВЦЭМ!$A$39:$A$782,$A18,СВЦЭМ!$B$39:$B$782,H$11)+'СЕТ СН'!$F$12+СВЦЭМ!$D$10+'СЕТ СН'!$F$5-'СЕТ СН'!$F$20</f>
        <v>2114.0546247000002</v>
      </c>
      <c r="I18" s="36">
        <f>SUMIFS(СВЦЭМ!$C$39:$C$782,СВЦЭМ!$A$39:$A$782,$A18,СВЦЭМ!$B$39:$B$782,I$11)+'СЕТ СН'!$F$12+СВЦЭМ!$D$10+'СЕТ СН'!$F$5-'СЕТ СН'!$F$20</f>
        <v>2034.46502201</v>
      </c>
      <c r="J18" s="36">
        <f>SUMIFS(СВЦЭМ!$C$39:$C$782,СВЦЭМ!$A$39:$A$782,$A18,СВЦЭМ!$B$39:$B$782,J$11)+'СЕТ СН'!$F$12+СВЦЭМ!$D$10+'СЕТ СН'!$F$5-'СЕТ СН'!$F$20</f>
        <v>2004.49334862</v>
      </c>
      <c r="K18" s="36">
        <f>SUMIFS(СВЦЭМ!$C$39:$C$782,СВЦЭМ!$A$39:$A$782,$A18,СВЦЭМ!$B$39:$B$782,K$11)+'СЕТ СН'!$F$12+СВЦЭМ!$D$10+'СЕТ СН'!$F$5-'СЕТ СН'!$F$20</f>
        <v>1958.1435897900001</v>
      </c>
      <c r="L18" s="36">
        <f>SUMIFS(СВЦЭМ!$C$39:$C$782,СВЦЭМ!$A$39:$A$782,$A18,СВЦЭМ!$B$39:$B$782,L$11)+'СЕТ СН'!$F$12+СВЦЭМ!$D$10+'СЕТ СН'!$F$5-'СЕТ СН'!$F$20</f>
        <v>2014.5125828999999</v>
      </c>
      <c r="M18" s="36">
        <f>SUMIFS(СВЦЭМ!$C$39:$C$782,СВЦЭМ!$A$39:$A$782,$A18,СВЦЭМ!$B$39:$B$782,M$11)+'СЕТ СН'!$F$12+СВЦЭМ!$D$10+'СЕТ СН'!$F$5-'СЕТ СН'!$F$20</f>
        <v>1964.5638868000001</v>
      </c>
      <c r="N18" s="36">
        <f>SUMIFS(СВЦЭМ!$C$39:$C$782,СВЦЭМ!$A$39:$A$782,$A18,СВЦЭМ!$B$39:$B$782,N$11)+'СЕТ СН'!$F$12+СВЦЭМ!$D$10+'СЕТ СН'!$F$5-'СЕТ СН'!$F$20</f>
        <v>1953.8466309099999</v>
      </c>
      <c r="O18" s="36">
        <f>SUMIFS(СВЦЭМ!$C$39:$C$782,СВЦЭМ!$A$39:$A$782,$A18,СВЦЭМ!$B$39:$B$782,O$11)+'СЕТ СН'!$F$12+СВЦЭМ!$D$10+'СЕТ СН'!$F$5-'СЕТ СН'!$F$20</f>
        <v>1945.2546820499999</v>
      </c>
      <c r="P18" s="36">
        <f>SUMIFS(СВЦЭМ!$C$39:$C$782,СВЦЭМ!$A$39:$A$782,$A18,СВЦЭМ!$B$39:$B$782,P$11)+'СЕТ СН'!$F$12+СВЦЭМ!$D$10+'СЕТ СН'!$F$5-'СЕТ СН'!$F$20</f>
        <v>1957.5035770099998</v>
      </c>
      <c r="Q18" s="36">
        <f>SUMIFS(СВЦЭМ!$C$39:$C$782,СВЦЭМ!$A$39:$A$782,$A18,СВЦЭМ!$B$39:$B$782,Q$11)+'СЕТ СН'!$F$12+СВЦЭМ!$D$10+'СЕТ СН'!$F$5-'СЕТ СН'!$F$20</f>
        <v>1948.21958541</v>
      </c>
      <c r="R18" s="36">
        <f>SUMIFS(СВЦЭМ!$C$39:$C$782,СВЦЭМ!$A$39:$A$782,$A18,СВЦЭМ!$B$39:$B$782,R$11)+'СЕТ СН'!$F$12+СВЦЭМ!$D$10+'СЕТ СН'!$F$5-'СЕТ СН'!$F$20</f>
        <v>1954.3342991</v>
      </c>
      <c r="S18" s="36">
        <f>SUMIFS(СВЦЭМ!$C$39:$C$782,СВЦЭМ!$A$39:$A$782,$A18,СВЦЭМ!$B$39:$B$782,S$11)+'СЕТ СН'!$F$12+СВЦЭМ!$D$10+'СЕТ СН'!$F$5-'СЕТ СН'!$F$20</f>
        <v>1953.4321746199998</v>
      </c>
      <c r="T18" s="36">
        <f>SUMIFS(СВЦЭМ!$C$39:$C$782,СВЦЭМ!$A$39:$A$782,$A18,СВЦЭМ!$B$39:$B$782,T$11)+'СЕТ СН'!$F$12+СВЦЭМ!$D$10+'СЕТ СН'!$F$5-'СЕТ СН'!$F$20</f>
        <v>1953.30458269</v>
      </c>
      <c r="U18" s="36">
        <f>SUMIFS(СВЦЭМ!$C$39:$C$782,СВЦЭМ!$A$39:$A$782,$A18,СВЦЭМ!$B$39:$B$782,U$11)+'СЕТ СН'!$F$12+СВЦЭМ!$D$10+'СЕТ СН'!$F$5-'СЕТ СН'!$F$20</f>
        <v>1952.23988891</v>
      </c>
      <c r="V18" s="36">
        <f>SUMIFS(СВЦЭМ!$C$39:$C$782,СВЦЭМ!$A$39:$A$782,$A18,СВЦЭМ!$B$39:$B$782,V$11)+'СЕТ СН'!$F$12+СВЦЭМ!$D$10+'СЕТ СН'!$F$5-'СЕТ СН'!$F$20</f>
        <v>1976.10093689</v>
      </c>
      <c r="W18" s="36">
        <f>SUMIFS(СВЦЭМ!$C$39:$C$782,СВЦЭМ!$A$39:$A$782,$A18,СВЦЭМ!$B$39:$B$782,W$11)+'СЕТ СН'!$F$12+СВЦЭМ!$D$10+'СЕТ СН'!$F$5-'СЕТ СН'!$F$20</f>
        <v>1965.14104015</v>
      </c>
      <c r="X18" s="36">
        <f>SUMIFS(СВЦЭМ!$C$39:$C$782,СВЦЭМ!$A$39:$A$782,$A18,СВЦЭМ!$B$39:$B$782,X$11)+'СЕТ СН'!$F$12+СВЦЭМ!$D$10+'СЕТ СН'!$F$5-'СЕТ СН'!$F$20</f>
        <v>2106.4185573899999</v>
      </c>
      <c r="Y18" s="36">
        <f>SUMIFS(СВЦЭМ!$C$39:$C$782,СВЦЭМ!$A$39:$A$782,$A18,СВЦЭМ!$B$39:$B$782,Y$11)+'СЕТ СН'!$F$12+СВЦЭМ!$D$10+'СЕТ СН'!$F$5-'СЕТ СН'!$F$20</f>
        <v>2005.3268501100001</v>
      </c>
    </row>
    <row r="19" spans="1:25" ht="15.75" x14ac:dyDescent="0.2">
      <c r="A19" s="35">
        <f t="shared" si="0"/>
        <v>44812</v>
      </c>
      <c r="B19" s="36">
        <f>SUMIFS(СВЦЭМ!$C$39:$C$782,СВЦЭМ!$A$39:$A$782,$A19,СВЦЭМ!$B$39:$B$782,B$11)+'СЕТ СН'!$F$12+СВЦЭМ!$D$10+'СЕТ СН'!$F$5-'СЕТ СН'!$F$20</f>
        <v>2092.6192753699997</v>
      </c>
      <c r="C19" s="36">
        <f>SUMIFS(СВЦЭМ!$C$39:$C$782,СВЦЭМ!$A$39:$A$782,$A19,СВЦЭМ!$B$39:$B$782,C$11)+'СЕТ СН'!$F$12+СВЦЭМ!$D$10+'СЕТ СН'!$F$5-'СЕТ СН'!$F$20</f>
        <v>2168.1612951400002</v>
      </c>
      <c r="D19" s="36">
        <f>SUMIFS(СВЦЭМ!$C$39:$C$782,СВЦЭМ!$A$39:$A$782,$A19,СВЦЭМ!$B$39:$B$782,D$11)+'СЕТ СН'!$F$12+СВЦЭМ!$D$10+'СЕТ СН'!$F$5-'СЕТ СН'!$F$20</f>
        <v>2224.7691768099999</v>
      </c>
      <c r="E19" s="36">
        <f>SUMIFS(СВЦЭМ!$C$39:$C$782,СВЦЭМ!$A$39:$A$782,$A19,СВЦЭМ!$B$39:$B$782,E$11)+'СЕТ СН'!$F$12+СВЦЭМ!$D$10+'СЕТ СН'!$F$5-'СЕТ СН'!$F$20</f>
        <v>2188.7900087600001</v>
      </c>
      <c r="F19" s="36">
        <f>SUMIFS(СВЦЭМ!$C$39:$C$782,СВЦЭМ!$A$39:$A$782,$A19,СВЦЭМ!$B$39:$B$782,F$11)+'СЕТ СН'!$F$12+СВЦЭМ!$D$10+'СЕТ СН'!$F$5-'СЕТ СН'!$F$20</f>
        <v>2201.1174482799997</v>
      </c>
      <c r="G19" s="36">
        <f>SUMIFS(СВЦЭМ!$C$39:$C$782,СВЦЭМ!$A$39:$A$782,$A19,СВЦЭМ!$B$39:$B$782,G$11)+'СЕТ СН'!$F$12+СВЦЭМ!$D$10+'СЕТ СН'!$F$5-'СЕТ СН'!$F$20</f>
        <v>2184.9891758599997</v>
      </c>
      <c r="H19" s="36">
        <f>SUMIFS(СВЦЭМ!$C$39:$C$782,СВЦЭМ!$A$39:$A$782,$A19,СВЦЭМ!$B$39:$B$782,H$11)+'СЕТ СН'!$F$12+СВЦЭМ!$D$10+'СЕТ СН'!$F$5-'СЕТ СН'!$F$20</f>
        <v>2118.47242009</v>
      </c>
      <c r="I19" s="36">
        <f>SUMIFS(СВЦЭМ!$C$39:$C$782,СВЦЭМ!$A$39:$A$782,$A19,СВЦЭМ!$B$39:$B$782,I$11)+'СЕТ СН'!$F$12+СВЦЭМ!$D$10+'СЕТ СН'!$F$5-'СЕТ СН'!$F$20</f>
        <v>2026.7917055399998</v>
      </c>
      <c r="J19" s="36">
        <f>SUMIFS(СВЦЭМ!$C$39:$C$782,СВЦЭМ!$A$39:$A$782,$A19,СВЦЭМ!$B$39:$B$782,J$11)+'СЕТ СН'!$F$12+СВЦЭМ!$D$10+'СЕТ СН'!$F$5-'СЕТ СН'!$F$20</f>
        <v>1939.39760333</v>
      </c>
      <c r="K19" s="36">
        <f>SUMIFS(СВЦЭМ!$C$39:$C$782,СВЦЭМ!$A$39:$A$782,$A19,СВЦЭМ!$B$39:$B$782,K$11)+'СЕТ СН'!$F$12+СВЦЭМ!$D$10+'СЕТ СН'!$F$5-'СЕТ СН'!$F$20</f>
        <v>1949.6962891200001</v>
      </c>
      <c r="L19" s="36">
        <f>SUMIFS(СВЦЭМ!$C$39:$C$782,СВЦЭМ!$A$39:$A$782,$A19,СВЦЭМ!$B$39:$B$782,L$11)+'СЕТ СН'!$F$12+СВЦЭМ!$D$10+'СЕТ СН'!$F$5-'СЕТ СН'!$F$20</f>
        <v>1974.13177778</v>
      </c>
      <c r="M19" s="36">
        <f>SUMIFS(СВЦЭМ!$C$39:$C$782,СВЦЭМ!$A$39:$A$782,$A19,СВЦЭМ!$B$39:$B$782,M$11)+'СЕТ СН'!$F$12+СВЦЭМ!$D$10+'СЕТ СН'!$F$5-'СЕТ СН'!$F$20</f>
        <v>1983.59431926</v>
      </c>
      <c r="N19" s="36">
        <f>SUMIFS(СВЦЭМ!$C$39:$C$782,СВЦЭМ!$A$39:$A$782,$A19,СВЦЭМ!$B$39:$B$782,N$11)+'СЕТ СН'!$F$12+СВЦЭМ!$D$10+'СЕТ СН'!$F$5-'СЕТ СН'!$F$20</f>
        <v>1984.22168803</v>
      </c>
      <c r="O19" s="36">
        <f>SUMIFS(СВЦЭМ!$C$39:$C$782,СВЦЭМ!$A$39:$A$782,$A19,СВЦЭМ!$B$39:$B$782,O$11)+'СЕТ СН'!$F$12+СВЦЭМ!$D$10+'СЕТ СН'!$F$5-'СЕТ СН'!$F$20</f>
        <v>1968.69176182</v>
      </c>
      <c r="P19" s="36">
        <f>SUMIFS(СВЦЭМ!$C$39:$C$782,СВЦЭМ!$A$39:$A$782,$A19,СВЦЭМ!$B$39:$B$782,P$11)+'СЕТ СН'!$F$12+СВЦЭМ!$D$10+'СЕТ СН'!$F$5-'СЕТ СН'!$F$20</f>
        <v>1971.3384759800001</v>
      </c>
      <c r="Q19" s="36">
        <f>SUMIFS(СВЦЭМ!$C$39:$C$782,СВЦЭМ!$A$39:$A$782,$A19,СВЦЭМ!$B$39:$B$782,Q$11)+'СЕТ СН'!$F$12+СВЦЭМ!$D$10+'СЕТ СН'!$F$5-'СЕТ СН'!$F$20</f>
        <v>1985.6348087699998</v>
      </c>
      <c r="R19" s="36">
        <f>SUMIFS(СВЦЭМ!$C$39:$C$782,СВЦЭМ!$A$39:$A$782,$A19,СВЦЭМ!$B$39:$B$782,R$11)+'СЕТ СН'!$F$12+СВЦЭМ!$D$10+'СЕТ СН'!$F$5-'СЕТ СН'!$F$20</f>
        <v>1986.72755095</v>
      </c>
      <c r="S19" s="36">
        <f>SUMIFS(СВЦЭМ!$C$39:$C$782,СВЦЭМ!$A$39:$A$782,$A19,СВЦЭМ!$B$39:$B$782,S$11)+'СЕТ СН'!$F$12+СВЦЭМ!$D$10+'СЕТ СН'!$F$5-'СЕТ СН'!$F$20</f>
        <v>1981.25552586</v>
      </c>
      <c r="T19" s="36">
        <f>SUMIFS(СВЦЭМ!$C$39:$C$782,СВЦЭМ!$A$39:$A$782,$A19,СВЦЭМ!$B$39:$B$782,T$11)+'СЕТ СН'!$F$12+СВЦЭМ!$D$10+'СЕТ СН'!$F$5-'СЕТ СН'!$F$20</f>
        <v>1985.98110144</v>
      </c>
      <c r="U19" s="36">
        <f>SUMIFS(СВЦЭМ!$C$39:$C$782,СВЦЭМ!$A$39:$A$782,$A19,СВЦЭМ!$B$39:$B$782,U$11)+'СЕТ СН'!$F$12+СВЦЭМ!$D$10+'СЕТ СН'!$F$5-'СЕТ СН'!$F$20</f>
        <v>1969.7385448699999</v>
      </c>
      <c r="V19" s="36">
        <f>SUMIFS(СВЦЭМ!$C$39:$C$782,СВЦЭМ!$A$39:$A$782,$A19,СВЦЭМ!$B$39:$B$782,V$11)+'СЕТ СН'!$F$12+СВЦЭМ!$D$10+'СЕТ СН'!$F$5-'СЕТ СН'!$F$20</f>
        <v>1981.10144638</v>
      </c>
      <c r="W19" s="36">
        <f>SUMIFS(СВЦЭМ!$C$39:$C$782,СВЦЭМ!$A$39:$A$782,$A19,СВЦЭМ!$B$39:$B$782,W$11)+'СЕТ СН'!$F$12+СВЦЭМ!$D$10+'СЕТ СН'!$F$5-'СЕТ СН'!$F$20</f>
        <v>1971.0360748799999</v>
      </c>
      <c r="X19" s="36">
        <f>SUMIFS(СВЦЭМ!$C$39:$C$782,СВЦЭМ!$A$39:$A$782,$A19,СВЦЭМ!$B$39:$B$782,X$11)+'СЕТ СН'!$F$12+СВЦЭМ!$D$10+'СЕТ СН'!$F$5-'СЕТ СН'!$F$20</f>
        <v>1950.3704210599999</v>
      </c>
      <c r="Y19" s="36">
        <f>SUMIFS(СВЦЭМ!$C$39:$C$782,СВЦЭМ!$A$39:$A$782,$A19,СВЦЭМ!$B$39:$B$782,Y$11)+'СЕТ СН'!$F$12+СВЦЭМ!$D$10+'СЕТ СН'!$F$5-'СЕТ СН'!$F$20</f>
        <v>1984.72797034</v>
      </c>
    </row>
    <row r="20" spans="1:25" ht="15.75" x14ac:dyDescent="0.2">
      <c r="A20" s="35">
        <f t="shared" si="0"/>
        <v>44813</v>
      </c>
      <c r="B20" s="36">
        <f>SUMIFS(СВЦЭМ!$C$39:$C$782,СВЦЭМ!$A$39:$A$782,$A20,СВЦЭМ!$B$39:$B$782,B$11)+'СЕТ СН'!$F$12+СВЦЭМ!$D$10+'СЕТ СН'!$F$5-'СЕТ СН'!$F$20</f>
        <v>2051.5497880900002</v>
      </c>
      <c r="C20" s="36">
        <f>SUMIFS(СВЦЭМ!$C$39:$C$782,СВЦЭМ!$A$39:$A$782,$A20,СВЦЭМ!$B$39:$B$782,C$11)+'СЕТ СН'!$F$12+СВЦЭМ!$D$10+'СЕТ СН'!$F$5-'СЕТ СН'!$F$20</f>
        <v>2103.1331051799998</v>
      </c>
      <c r="D20" s="36">
        <f>SUMIFS(СВЦЭМ!$C$39:$C$782,СВЦЭМ!$A$39:$A$782,$A20,СВЦЭМ!$B$39:$B$782,D$11)+'СЕТ СН'!$F$12+СВЦЭМ!$D$10+'СЕТ СН'!$F$5-'СЕТ СН'!$F$20</f>
        <v>2163.6334144100001</v>
      </c>
      <c r="E20" s="36">
        <f>SUMIFS(СВЦЭМ!$C$39:$C$782,СВЦЭМ!$A$39:$A$782,$A20,СВЦЭМ!$B$39:$B$782,E$11)+'СЕТ СН'!$F$12+СВЦЭМ!$D$10+'СЕТ СН'!$F$5-'СЕТ СН'!$F$20</f>
        <v>2183.0475272100002</v>
      </c>
      <c r="F20" s="36">
        <f>SUMIFS(СВЦЭМ!$C$39:$C$782,СВЦЭМ!$A$39:$A$782,$A20,СВЦЭМ!$B$39:$B$782,F$11)+'СЕТ СН'!$F$12+СВЦЭМ!$D$10+'СЕТ СН'!$F$5-'СЕТ СН'!$F$20</f>
        <v>2179.3049254400003</v>
      </c>
      <c r="G20" s="36">
        <f>SUMIFS(СВЦЭМ!$C$39:$C$782,СВЦЭМ!$A$39:$A$782,$A20,СВЦЭМ!$B$39:$B$782,G$11)+'СЕТ СН'!$F$12+СВЦЭМ!$D$10+'СЕТ СН'!$F$5-'СЕТ СН'!$F$20</f>
        <v>2152.6915862000001</v>
      </c>
      <c r="H20" s="36">
        <f>SUMIFS(СВЦЭМ!$C$39:$C$782,СВЦЭМ!$A$39:$A$782,$A20,СВЦЭМ!$B$39:$B$782,H$11)+'СЕТ СН'!$F$12+СВЦЭМ!$D$10+'СЕТ СН'!$F$5-'СЕТ СН'!$F$20</f>
        <v>2075.9178306200001</v>
      </c>
      <c r="I20" s="36">
        <f>SUMIFS(СВЦЭМ!$C$39:$C$782,СВЦЭМ!$A$39:$A$782,$A20,СВЦЭМ!$B$39:$B$782,I$11)+'СЕТ СН'!$F$12+СВЦЭМ!$D$10+'СЕТ СН'!$F$5-'СЕТ СН'!$F$20</f>
        <v>2034.70614815</v>
      </c>
      <c r="J20" s="36">
        <f>SUMIFS(СВЦЭМ!$C$39:$C$782,СВЦЭМ!$A$39:$A$782,$A20,СВЦЭМ!$B$39:$B$782,J$11)+'СЕТ СН'!$F$12+СВЦЭМ!$D$10+'СЕТ СН'!$F$5-'СЕТ СН'!$F$20</f>
        <v>1967.31824403</v>
      </c>
      <c r="K20" s="36">
        <f>SUMIFS(СВЦЭМ!$C$39:$C$782,СВЦЭМ!$A$39:$A$782,$A20,СВЦЭМ!$B$39:$B$782,K$11)+'СЕТ СН'!$F$12+СВЦЭМ!$D$10+'СЕТ СН'!$F$5-'СЕТ СН'!$F$20</f>
        <v>1921.4580837799999</v>
      </c>
      <c r="L20" s="36">
        <f>SUMIFS(СВЦЭМ!$C$39:$C$782,СВЦЭМ!$A$39:$A$782,$A20,СВЦЭМ!$B$39:$B$782,L$11)+'СЕТ СН'!$F$12+СВЦЭМ!$D$10+'СЕТ СН'!$F$5-'СЕТ СН'!$F$20</f>
        <v>1909.0863252099998</v>
      </c>
      <c r="M20" s="36">
        <f>SUMIFS(СВЦЭМ!$C$39:$C$782,СВЦЭМ!$A$39:$A$782,$A20,СВЦЭМ!$B$39:$B$782,M$11)+'СЕТ СН'!$F$12+СВЦЭМ!$D$10+'СЕТ СН'!$F$5-'СЕТ СН'!$F$20</f>
        <v>1893.3771578599999</v>
      </c>
      <c r="N20" s="36">
        <f>SUMIFS(СВЦЭМ!$C$39:$C$782,СВЦЭМ!$A$39:$A$782,$A20,СВЦЭМ!$B$39:$B$782,N$11)+'СЕТ СН'!$F$12+СВЦЭМ!$D$10+'СЕТ СН'!$F$5-'СЕТ СН'!$F$20</f>
        <v>1880.80669384</v>
      </c>
      <c r="O20" s="36">
        <f>SUMIFS(СВЦЭМ!$C$39:$C$782,СВЦЭМ!$A$39:$A$782,$A20,СВЦЭМ!$B$39:$B$782,O$11)+'СЕТ СН'!$F$12+СВЦЭМ!$D$10+'СЕТ СН'!$F$5-'СЕТ СН'!$F$20</f>
        <v>1872.9280371099999</v>
      </c>
      <c r="P20" s="36">
        <f>SUMIFS(СВЦЭМ!$C$39:$C$782,СВЦЭМ!$A$39:$A$782,$A20,СВЦЭМ!$B$39:$B$782,P$11)+'СЕТ СН'!$F$12+СВЦЭМ!$D$10+'СЕТ СН'!$F$5-'СЕТ СН'!$F$20</f>
        <v>1905.4520353399998</v>
      </c>
      <c r="Q20" s="36">
        <f>SUMIFS(СВЦЭМ!$C$39:$C$782,СВЦЭМ!$A$39:$A$782,$A20,СВЦЭМ!$B$39:$B$782,Q$11)+'СЕТ СН'!$F$12+СВЦЭМ!$D$10+'СЕТ СН'!$F$5-'СЕТ СН'!$F$20</f>
        <v>1907.1413423499998</v>
      </c>
      <c r="R20" s="36">
        <f>SUMIFS(СВЦЭМ!$C$39:$C$782,СВЦЭМ!$A$39:$A$782,$A20,СВЦЭМ!$B$39:$B$782,R$11)+'СЕТ СН'!$F$12+СВЦЭМ!$D$10+'СЕТ СН'!$F$5-'СЕТ СН'!$F$20</f>
        <v>1925.40783859</v>
      </c>
      <c r="S20" s="36">
        <f>SUMIFS(СВЦЭМ!$C$39:$C$782,СВЦЭМ!$A$39:$A$782,$A20,СВЦЭМ!$B$39:$B$782,S$11)+'СЕТ СН'!$F$12+СВЦЭМ!$D$10+'СЕТ СН'!$F$5-'СЕТ СН'!$F$20</f>
        <v>1891.80501196</v>
      </c>
      <c r="T20" s="36">
        <f>SUMIFS(СВЦЭМ!$C$39:$C$782,СВЦЭМ!$A$39:$A$782,$A20,СВЦЭМ!$B$39:$B$782,T$11)+'СЕТ СН'!$F$12+СВЦЭМ!$D$10+'СЕТ СН'!$F$5-'СЕТ СН'!$F$20</f>
        <v>1890.93186556</v>
      </c>
      <c r="U20" s="36">
        <f>SUMIFS(СВЦЭМ!$C$39:$C$782,СВЦЭМ!$A$39:$A$782,$A20,СВЦЭМ!$B$39:$B$782,U$11)+'СЕТ СН'!$F$12+СВЦЭМ!$D$10+'СЕТ СН'!$F$5-'СЕТ СН'!$F$20</f>
        <v>1880.5728529399998</v>
      </c>
      <c r="V20" s="36">
        <f>SUMIFS(СВЦЭМ!$C$39:$C$782,СВЦЭМ!$A$39:$A$782,$A20,СВЦЭМ!$B$39:$B$782,V$11)+'СЕТ СН'!$F$12+СВЦЭМ!$D$10+'СЕТ СН'!$F$5-'СЕТ СН'!$F$20</f>
        <v>1866.3221638800001</v>
      </c>
      <c r="W20" s="36">
        <f>SUMIFS(СВЦЭМ!$C$39:$C$782,СВЦЭМ!$A$39:$A$782,$A20,СВЦЭМ!$B$39:$B$782,W$11)+'СЕТ СН'!$F$12+СВЦЭМ!$D$10+'СЕТ СН'!$F$5-'СЕТ СН'!$F$20</f>
        <v>1860.8652821599999</v>
      </c>
      <c r="X20" s="36">
        <f>SUMIFS(СВЦЭМ!$C$39:$C$782,СВЦЭМ!$A$39:$A$782,$A20,СВЦЭМ!$B$39:$B$782,X$11)+'СЕТ СН'!$F$12+СВЦЭМ!$D$10+'СЕТ СН'!$F$5-'СЕТ СН'!$F$20</f>
        <v>1885.3069099700001</v>
      </c>
      <c r="Y20" s="36">
        <f>SUMIFS(СВЦЭМ!$C$39:$C$782,СВЦЭМ!$A$39:$A$782,$A20,СВЦЭМ!$B$39:$B$782,Y$11)+'СЕТ СН'!$F$12+СВЦЭМ!$D$10+'СЕТ СН'!$F$5-'СЕТ СН'!$F$20</f>
        <v>1957.69774704</v>
      </c>
    </row>
    <row r="21" spans="1:25" ht="15.75" x14ac:dyDescent="0.2">
      <c r="A21" s="35">
        <f t="shared" si="0"/>
        <v>44814</v>
      </c>
      <c r="B21" s="36">
        <f>SUMIFS(СВЦЭМ!$C$39:$C$782,СВЦЭМ!$A$39:$A$782,$A21,СВЦЭМ!$B$39:$B$782,B$11)+'СЕТ СН'!$F$12+СВЦЭМ!$D$10+'СЕТ СН'!$F$5-'СЕТ СН'!$F$20</f>
        <v>1985.7011364800001</v>
      </c>
      <c r="C21" s="36">
        <f>SUMIFS(СВЦЭМ!$C$39:$C$782,СВЦЭМ!$A$39:$A$782,$A21,СВЦЭМ!$B$39:$B$782,C$11)+'СЕТ СН'!$F$12+СВЦЭМ!$D$10+'СЕТ СН'!$F$5-'СЕТ СН'!$F$20</f>
        <v>2036.97070338</v>
      </c>
      <c r="D21" s="36">
        <f>SUMIFS(СВЦЭМ!$C$39:$C$782,СВЦЭМ!$A$39:$A$782,$A21,СВЦЭМ!$B$39:$B$782,D$11)+'СЕТ СН'!$F$12+СВЦЭМ!$D$10+'СЕТ СН'!$F$5-'СЕТ СН'!$F$20</f>
        <v>2073.95362299</v>
      </c>
      <c r="E21" s="36">
        <f>SUMIFS(СВЦЭМ!$C$39:$C$782,СВЦЭМ!$A$39:$A$782,$A21,СВЦЭМ!$B$39:$B$782,E$11)+'СЕТ СН'!$F$12+СВЦЭМ!$D$10+'СЕТ СН'!$F$5-'СЕТ СН'!$F$20</f>
        <v>2085.2151222900002</v>
      </c>
      <c r="F21" s="36">
        <f>SUMIFS(СВЦЭМ!$C$39:$C$782,СВЦЭМ!$A$39:$A$782,$A21,СВЦЭМ!$B$39:$B$782,F$11)+'СЕТ СН'!$F$12+СВЦЭМ!$D$10+'СЕТ СН'!$F$5-'СЕТ СН'!$F$20</f>
        <v>2100.75553214</v>
      </c>
      <c r="G21" s="36">
        <f>SUMIFS(СВЦЭМ!$C$39:$C$782,СВЦЭМ!$A$39:$A$782,$A21,СВЦЭМ!$B$39:$B$782,G$11)+'СЕТ СН'!$F$12+СВЦЭМ!$D$10+'СЕТ СН'!$F$5-'СЕТ СН'!$F$20</f>
        <v>2088.0525340900003</v>
      </c>
      <c r="H21" s="36">
        <f>SUMIFS(СВЦЭМ!$C$39:$C$782,СВЦЭМ!$A$39:$A$782,$A21,СВЦЭМ!$B$39:$B$782,H$11)+'СЕТ СН'!$F$12+СВЦЭМ!$D$10+'СЕТ СН'!$F$5-'СЕТ СН'!$F$20</f>
        <v>2055.9002626399997</v>
      </c>
      <c r="I21" s="36">
        <f>SUMIFS(СВЦЭМ!$C$39:$C$782,СВЦЭМ!$A$39:$A$782,$A21,СВЦЭМ!$B$39:$B$782,I$11)+'СЕТ СН'!$F$12+СВЦЭМ!$D$10+'СЕТ СН'!$F$5-'СЕТ СН'!$F$20</f>
        <v>2009.3824718400001</v>
      </c>
      <c r="J21" s="36">
        <f>SUMIFS(СВЦЭМ!$C$39:$C$782,СВЦЭМ!$A$39:$A$782,$A21,СВЦЭМ!$B$39:$B$782,J$11)+'СЕТ СН'!$F$12+СВЦЭМ!$D$10+'СЕТ СН'!$F$5-'СЕТ СН'!$F$20</f>
        <v>1921.7230460999999</v>
      </c>
      <c r="K21" s="36">
        <f>SUMIFS(СВЦЭМ!$C$39:$C$782,СВЦЭМ!$A$39:$A$782,$A21,СВЦЭМ!$B$39:$B$782,K$11)+'СЕТ СН'!$F$12+СВЦЭМ!$D$10+'СЕТ СН'!$F$5-'СЕТ СН'!$F$20</f>
        <v>1892.75322069</v>
      </c>
      <c r="L21" s="36">
        <f>SUMIFS(СВЦЭМ!$C$39:$C$782,СВЦЭМ!$A$39:$A$782,$A21,СВЦЭМ!$B$39:$B$782,L$11)+'СЕТ СН'!$F$12+СВЦЭМ!$D$10+'СЕТ СН'!$F$5-'СЕТ СН'!$F$20</f>
        <v>1878.89160786</v>
      </c>
      <c r="M21" s="36">
        <f>SUMIFS(СВЦЭМ!$C$39:$C$782,СВЦЭМ!$A$39:$A$782,$A21,СВЦЭМ!$B$39:$B$782,M$11)+'СЕТ СН'!$F$12+СВЦЭМ!$D$10+'СЕТ СН'!$F$5-'СЕТ СН'!$F$20</f>
        <v>1881.2292125499998</v>
      </c>
      <c r="N21" s="36">
        <f>SUMIFS(СВЦЭМ!$C$39:$C$782,СВЦЭМ!$A$39:$A$782,$A21,СВЦЭМ!$B$39:$B$782,N$11)+'СЕТ СН'!$F$12+СВЦЭМ!$D$10+'СЕТ СН'!$F$5-'СЕТ СН'!$F$20</f>
        <v>1892.76347358</v>
      </c>
      <c r="O21" s="36">
        <f>SUMIFS(СВЦЭМ!$C$39:$C$782,СВЦЭМ!$A$39:$A$782,$A21,СВЦЭМ!$B$39:$B$782,O$11)+'СЕТ СН'!$F$12+СВЦЭМ!$D$10+'СЕТ СН'!$F$5-'СЕТ СН'!$F$20</f>
        <v>1911.5944083700001</v>
      </c>
      <c r="P21" s="36">
        <f>SUMIFS(СВЦЭМ!$C$39:$C$782,СВЦЭМ!$A$39:$A$782,$A21,СВЦЭМ!$B$39:$B$782,P$11)+'СЕТ СН'!$F$12+СВЦЭМ!$D$10+'СЕТ СН'!$F$5-'СЕТ СН'!$F$20</f>
        <v>1913.15275066</v>
      </c>
      <c r="Q21" s="36">
        <f>SUMIFS(СВЦЭМ!$C$39:$C$782,СВЦЭМ!$A$39:$A$782,$A21,СВЦЭМ!$B$39:$B$782,Q$11)+'СЕТ СН'!$F$12+СВЦЭМ!$D$10+'СЕТ СН'!$F$5-'СЕТ СН'!$F$20</f>
        <v>1919.28785253</v>
      </c>
      <c r="R21" s="36">
        <f>SUMIFS(СВЦЭМ!$C$39:$C$782,СВЦЭМ!$A$39:$A$782,$A21,СВЦЭМ!$B$39:$B$782,R$11)+'СЕТ СН'!$F$12+СВЦЭМ!$D$10+'СЕТ СН'!$F$5-'СЕТ СН'!$F$20</f>
        <v>1901.1291998299998</v>
      </c>
      <c r="S21" s="36">
        <f>SUMIFS(СВЦЭМ!$C$39:$C$782,СВЦЭМ!$A$39:$A$782,$A21,СВЦЭМ!$B$39:$B$782,S$11)+'СЕТ СН'!$F$12+СВЦЭМ!$D$10+'СЕТ СН'!$F$5-'СЕТ СН'!$F$20</f>
        <v>1872.95971248</v>
      </c>
      <c r="T21" s="36">
        <f>SUMIFS(СВЦЭМ!$C$39:$C$782,СВЦЭМ!$A$39:$A$782,$A21,СВЦЭМ!$B$39:$B$782,T$11)+'СЕТ СН'!$F$12+СВЦЭМ!$D$10+'СЕТ СН'!$F$5-'СЕТ СН'!$F$20</f>
        <v>1860.28908056</v>
      </c>
      <c r="U21" s="36">
        <f>SUMIFS(СВЦЭМ!$C$39:$C$782,СВЦЭМ!$A$39:$A$782,$A21,СВЦЭМ!$B$39:$B$782,U$11)+'СЕТ СН'!$F$12+СВЦЭМ!$D$10+'СЕТ СН'!$F$5-'СЕТ СН'!$F$20</f>
        <v>1875.16908706</v>
      </c>
      <c r="V21" s="36">
        <f>SUMIFS(СВЦЭМ!$C$39:$C$782,СВЦЭМ!$A$39:$A$782,$A21,СВЦЭМ!$B$39:$B$782,V$11)+'СЕТ СН'!$F$12+СВЦЭМ!$D$10+'СЕТ СН'!$F$5-'СЕТ СН'!$F$20</f>
        <v>1877.1883450099999</v>
      </c>
      <c r="W21" s="36">
        <f>SUMIFS(СВЦЭМ!$C$39:$C$782,СВЦЭМ!$A$39:$A$782,$A21,СВЦЭМ!$B$39:$B$782,W$11)+'СЕТ СН'!$F$12+СВЦЭМ!$D$10+'СЕТ СН'!$F$5-'СЕТ СН'!$F$20</f>
        <v>1878.76576884</v>
      </c>
      <c r="X21" s="36">
        <f>SUMIFS(СВЦЭМ!$C$39:$C$782,СВЦЭМ!$A$39:$A$782,$A21,СВЦЭМ!$B$39:$B$782,X$11)+'СЕТ СН'!$F$12+СВЦЭМ!$D$10+'СЕТ СН'!$F$5-'СЕТ СН'!$F$20</f>
        <v>1938.0527479699999</v>
      </c>
      <c r="Y21" s="36">
        <f>SUMIFS(СВЦЭМ!$C$39:$C$782,СВЦЭМ!$A$39:$A$782,$A21,СВЦЭМ!$B$39:$B$782,Y$11)+'СЕТ СН'!$F$12+СВЦЭМ!$D$10+'СЕТ СН'!$F$5-'СЕТ СН'!$F$20</f>
        <v>1983.56096366</v>
      </c>
    </row>
    <row r="22" spans="1:25" ht="15.75" x14ac:dyDescent="0.2">
      <c r="A22" s="35">
        <f t="shared" si="0"/>
        <v>44815</v>
      </c>
      <c r="B22" s="36">
        <f>SUMIFS(СВЦЭМ!$C$39:$C$782,СВЦЭМ!$A$39:$A$782,$A22,СВЦЭМ!$B$39:$B$782,B$11)+'СЕТ СН'!$F$12+СВЦЭМ!$D$10+'СЕТ СН'!$F$5-'СЕТ СН'!$F$20</f>
        <v>1991.4123779900001</v>
      </c>
      <c r="C22" s="36">
        <f>SUMIFS(СВЦЭМ!$C$39:$C$782,СВЦЭМ!$A$39:$A$782,$A22,СВЦЭМ!$B$39:$B$782,C$11)+'СЕТ СН'!$F$12+СВЦЭМ!$D$10+'СЕТ СН'!$F$5-'СЕТ СН'!$F$20</f>
        <v>2034.27072279</v>
      </c>
      <c r="D22" s="36">
        <f>SUMIFS(СВЦЭМ!$C$39:$C$782,СВЦЭМ!$A$39:$A$782,$A22,СВЦЭМ!$B$39:$B$782,D$11)+'СЕТ СН'!$F$12+СВЦЭМ!$D$10+'СЕТ СН'!$F$5-'СЕТ СН'!$F$20</f>
        <v>2060.4519362599999</v>
      </c>
      <c r="E22" s="36">
        <f>SUMIFS(СВЦЭМ!$C$39:$C$782,СВЦЭМ!$A$39:$A$782,$A22,СВЦЭМ!$B$39:$B$782,E$11)+'СЕТ СН'!$F$12+СВЦЭМ!$D$10+'СЕТ СН'!$F$5-'СЕТ СН'!$F$20</f>
        <v>2063.3681047999999</v>
      </c>
      <c r="F22" s="36">
        <f>SUMIFS(СВЦЭМ!$C$39:$C$782,СВЦЭМ!$A$39:$A$782,$A22,СВЦЭМ!$B$39:$B$782,F$11)+'СЕТ СН'!$F$12+СВЦЭМ!$D$10+'СЕТ СН'!$F$5-'СЕТ СН'!$F$20</f>
        <v>2055.4932840900001</v>
      </c>
      <c r="G22" s="36">
        <f>SUMIFS(СВЦЭМ!$C$39:$C$782,СВЦЭМ!$A$39:$A$782,$A22,СВЦЭМ!$B$39:$B$782,G$11)+'СЕТ СН'!$F$12+СВЦЭМ!$D$10+'СЕТ СН'!$F$5-'СЕТ СН'!$F$20</f>
        <v>2047.8468301099999</v>
      </c>
      <c r="H22" s="36">
        <f>SUMIFS(СВЦЭМ!$C$39:$C$782,СВЦЭМ!$A$39:$A$782,$A22,СВЦЭМ!$B$39:$B$782,H$11)+'СЕТ СН'!$F$12+СВЦЭМ!$D$10+'СЕТ СН'!$F$5-'СЕТ СН'!$F$20</f>
        <v>2026.54205551</v>
      </c>
      <c r="I22" s="36">
        <f>SUMIFS(СВЦЭМ!$C$39:$C$782,СВЦЭМ!$A$39:$A$782,$A22,СВЦЭМ!$B$39:$B$782,I$11)+'СЕТ СН'!$F$12+СВЦЭМ!$D$10+'СЕТ СН'!$F$5-'СЕТ СН'!$F$20</f>
        <v>1977.5379644</v>
      </c>
      <c r="J22" s="36">
        <f>SUMIFS(СВЦЭМ!$C$39:$C$782,СВЦЭМ!$A$39:$A$782,$A22,СВЦЭМ!$B$39:$B$782,J$11)+'СЕТ СН'!$F$12+СВЦЭМ!$D$10+'СЕТ СН'!$F$5-'СЕТ СН'!$F$20</f>
        <v>1896.6269063899999</v>
      </c>
      <c r="K22" s="36">
        <f>SUMIFS(СВЦЭМ!$C$39:$C$782,СВЦЭМ!$A$39:$A$782,$A22,СВЦЭМ!$B$39:$B$782,K$11)+'СЕТ СН'!$F$12+СВЦЭМ!$D$10+'СЕТ СН'!$F$5-'СЕТ СН'!$F$20</f>
        <v>1853.2915738299998</v>
      </c>
      <c r="L22" s="36">
        <f>SUMIFS(СВЦЭМ!$C$39:$C$782,СВЦЭМ!$A$39:$A$782,$A22,СВЦЭМ!$B$39:$B$782,L$11)+'СЕТ СН'!$F$12+СВЦЭМ!$D$10+'СЕТ СН'!$F$5-'СЕТ СН'!$F$20</f>
        <v>1827.7143682199999</v>
      </c>
      <c r="M22" s="36">
        <f>SUMIFS(СВЦЭМ!$C$39:$C$782,СВЦЭМ!$A$39:$A$782,$A22,СВЦЭМ!$B$39:$B$782,M$11)+'СЕТ СН'!$F$12+СВЦЭМ!$D$10+'СЕТ СН'!$F$5-'СЕТ СН'!$F$20</f>
        <v>1841.25415578</v>
      </c>
      <c r="N22" s="36">
        <f>SUMIFS(СВЦЭМ!$C$39:$C$782,СВЦЭМ!$A$39:$A$782,$A22,СВЦЭМ!$B$39:$B$782,N$11)+'СЕТ СН'!$F$12+СВЦЭМ!$D$10+'СЕТ СН'!$F$5-'СЕТ СН'!$F$20</f>
        <v>1845.9264737399999</v>
      </c>
      <c r="O22" s="36">
        <f>SUMIFS(СВЦЭМ!$C$39:$C$782,СВЦЭМ!$A$39:$A$782,$A22,СВЦЭМ!$B$39:$B$782,O$11)+'СЕТ СН'!$F$12+СВЦЭМ!$D$10+'СЕТ СН'!$F$5-'СЕТ СН'!$F$20</f>
        <v>1849.1916608199999</v>
      </c>
      <c r="P22" s="36">
        <f>SUMIFS(СВЦЭМ!$C$39:$C$782,СВЦЭМ!$A$39:$A$782,$A22,СВЦЭМ!$B$39:$B$782,P$11)+'СЕТ СН'!$F$12+СВЦЭМ!$D$10+'СЕТ СН'!$F$5-'СЕТ СН'!$F$20</f>
        <v>1873.70501405</v>
      </c>
      <c r="Q22" s="36">
        <f>SUMIFS(СВЦЭМ!$C$39:$C$782,СВЦЭМ!$A$39:$A$782,$A22,СВЦЭМ!$B$39:$B$782,Q$11)+'СЕТ СН'!$F$12+СВЦЭМ!$D$10+'СЕТ СН'!$F$5-'СЕТ СН'!$F$20</f>
        <v>1877.5896571399999</v>
      </c>
      <c r="R22" s="36">
        <f>SUMIFS(СВЦЭМ!$C$39:$C$782,СВЦЭМ!$A$39:$A$782,$A22,СВЦЭМ!$B$39:$B$782,R$11)+'СЕТ СН'!$F$12+СВЦЭМ!$D$10+'СЕТ СН'!$F$5-'СЕТ СН'!$F$20</f>
        <v>1856.4594236600001</v>
      </c>
      <c r="S22" s="36">
        <f>SUMIFS(СВЦЭМ!$C$39:$C$782,СВЦЭМ!$A$39:$A$782,$A22,СВЦЭМ!$B$39:$B$782,S$11)+'СЕТ СН'!$F$12+СВЦЭМ!$D$10+'СЕТ СН'!$F$5-'СЕТ СН'!$F$20</f>
        <v>1849.16182789</v>
      </c>
      <c r="T22" s="36">
        <f>SUMIFS(СВЦЭМ!$C$39:$C$782,СВЦЭМ!$A$39:$A$782,$A22,СВЦЭМ!$B$39:$B$782,T$11)+'СЕТ СН'!$F$12+СВЦЭМ!$D$10+'СЕТ СН'!$F$5-'СЕТ СН'!$F$20</f>
        <v>1835.98914405</v>
      </c>
      <c r="U22" s="36">
        <f>SUMIFS(СВЦЭМ!$C$39:$C$782,СВЦЭМ!$A$39:$A$782,$A22,СВЦЭМ!$B$39:$B$782,U$11)+'СЕТ СН'!$F$12+СВЦЭМ!$D$10+'СЕТ СН'!$F$5-'СЕТ СН'!$F$20</f>
        <v>1819.00490472</v>
      </c>
      <c r="V22" s="36">
        <f>SUMIFS(СВЦЭМ!$C$39:$C$782,СВЦЭМ!$A$39:$A$782,$A22,СВЦЭМ!$B$39:$B$782,V$11)+'СЕТ СН'!$F$12+СВЦЭМ!$D$10+'СЕТ СН'!$F$5-'СЕТ СН'!$F$20</f>
        <v>1830.3976012600001</v>
      </c>
      <c r="W22" s="36">
        <f>SUMIFS(СВЦЭМ!$C$39:$C$782,СВЦЭМ!$A$39:$A$782,$A22,СВЦЭМ!$B$39:$B$782,W$11)+'СЕТ СН'!$F$12+СВЦЭМ!$D$10+'СЕТ СН'!$F$5-'СЕТ СН'!$F$20</f>
        <v>1846.56249779</v>
      </c>
      <c r="X22" s="36">
        <f>SUMIFS(СВЦЭМ!$C$39:$C$782,СВЦЭМ!$A$39:$A$782,$A22,СВЦЭМ!$B$39:$B$782,X$11)+'СЕТ СН'!$F$12+СВЦЭМ!$D$10+'СЕТ СН'!$F$5-'СЕТ СН'!$F$20</f>
        <v>1899.5272337900001</v>
      </c>
      <c r="Y22" s="36">
        <f>SUMIFS(СВЦЭМ!$C$39:$C$782,СВЦЭМ!$A$39:$A$782,$A22,СВЦЭМ!$B$39:$B$782,Y$11)+'СЕТ СН'!$F$12+СВЦЭМ!$D$10+'СЕТ СН'!$F$5-'СЕТ СН'!$F$20</f>
        <v>1968.13593988</v>
      </c>
    </row>
    <row r="23" spans="1:25" ht="15.75" x14ac:dyDescent="0.2">
      <c r="A23" s="35">
        <f t="shared" si="0"/>
        <v>44816</v>
      </c>
      <c r="B23" s="36">
        <f>SUMIFS(СВЦЭМ!$C$39:$C$782,СВЦЭМ!$A$39:$A$782,$A23,СВЦЭМ!$B$39:$B$782,B$11)+'СЕТ СН'!$F$12+СВЦЭМ!$D$10+'СЕТ СН'!$F$5-'СЕТ СН'!$F$20</f>
        <v>2018.25476908</v>
      </c>
      <c r="C23" s="36">
        <f>SUMIFS(СВЦЭМ!$C$39:$C$782,СВЦЭМ!$A$39:$A$782,$A23,СВЦЭМ!$B$39:$B$782,C$11)+'СЕТ СН'!$F$12+СВЦЭМ!$D$10+'СЕТ СН'!$F$5-'СЕТ СН'!$F$20</f>
        <v>2044.9068282600001</v>
      </c>
      <c r="D23" s="36">
        <f>SUMIFS(СВЦЭМ!$C$39:$C$782,СВЦЭМ!$A$39:$A$782,$A23,СВЦЭМ!$B$39:$B$782,D$11)+'СЕТ СН'!$F$12+СВЦЭМ!$D$10+'СЕТ СН'!$F$5-'СЕТ СН'!$F$20</f>
        <v>2057.44599406</v>
      </c>
      <c r="E23" s="36">
        <f>SUMIFS(СВЦЭМ!$C$39:$C$782,СВЦЭМ!$A$39:$A$782,$A23,СВЦЭМ!$B$39:$B$782,E$11)+'СЕТ СН'!$F$12+СВЦЭМ!$D$10+'СЕТ СН'!$F$5-'СЕТ СН'!$F$20</f>
        <v>2065.7752600399999</v>
      </c>
      <c r="F23" s="36">
        <f>SUMIFS(СВЦЭМ!$C$39:$C$782,СВЦЭМ!$A$39:$A$782,$A23,СВЦЭМ!$B$39:$B$782,F$11)+'СЕТ СН'!$F$12+СВЦЭМ!$D$10+'СЕТ СН'!$F$5-'СЕТ СН'!$F$20</f>
        <v>2049.9744289299997</v>
      </c>
      <c r="G23" s="36">
        <f>SUMIFS(СВЦЭМ!$C$39:$C$782,СВЦЭМ!$A$39:$A$782,$A23,СВЦЭМ!$B$39:$B$782,G$11)+'СЕТ СН'!$F$12+СВЦЭМ!$D$10+'СЕТ СН'!$F$5-'СЕТ СН'!$F$20</f>
        <v>2025.5126493299999</v>
      </c>
      <c r="H23" s="36">
        <f>SUMIFS(СВЦЭМ!$C$39:$C$782,СВЦЭМ!$A$39:$A$782,$A23,СВЦЭМ!$B$39:$B$782,H$11)+'СЕТ СН'!$F$12+СВЦЭМ!$D$10+'СЕТ СН'!$F$5-'СЕТ СН'!$F$20</f>
        <v>1988.69252628</v>
      </c>
      <c r="I23" s="36">
        <f>SUMIFS(СВЦЭМ!$C$39:$C$782,СВЦЭМ!$A$39:$A$782,$A23,СВЦЭМ!$B$39:$B$782,I$11)+'СЕТ СН'!$F$12+СВЦЭМ!$D$10+'СЕТ СН'!$F$5-'СЕТ СН'!$F$20</f>
        <v>1916.04443571</v>
      </c>
      <c r="J23" s="36">
        <f>SUMIFS(СВЦЭМ!$C$39:$C$782,СВЦЭМ!$A$39:$A$782,$A23,СВЦЭМ!$B$39:$B$782,J$11)+'СЕТ СН'!$F$12+СВЦЭМ!$D$10+'СЕТ СН'!$F$5-'СЕТ СН'!$F$20</f>
        <v>1892.7771495</v>
      </c>
      <c r="K23" s="36">
        <f>SUMIFS(СВЦЭМ!$C$39:$C$782,СВЦЭМ!$A$39:$A$782,$A23,СВЦЭМ!$B$39:$B$782,K$11)+'СЕТ СН'!$F$12+СВЦЭМ!$D$10+'СЕТ СН'!$F$5-'СЕТ СН'!$F$20</f>
        <v>1869.20867722</v>
      </c>
      <c r="L23" s="36">
        <f>SUMIFS(СВЦЭМ!$C$39:$C$782,СВЦЭМ!$A$39:$A$782,$A23,СВЦЭМ!$B$39:$B$782,L$11)+'СЕТ СН'!$F$12+СВЦЭМ!$D$10+'СЕТ СН'!$F$5-'СЕТ СН'!$F$20</f>
        <v>1872.2716879700001</v>
      </c>
      <c r="M23" s="36">
        <f>SUMIFS(СВЦЭМ!$C$39:$C$782,СВЦЭМ!$A$39:$A$782,$A23,СВЦЭМ!$B$39:$B$782,M$11)+'СЕТ СН'!$F$12+СВЦЭМ!$D$10+'СЕТ СН'!$F$5-'СЕТ СН'!$F$20</f>
        <v>1888.5103656399999</v>
      </c>
      <c r="N23" s="36">
        <f>SUMIFS(СВЦЭМ!$C$39:$C$782,СВЦЭМ!$A$39:$A$782,$A23,СВЦЭМ!$B$39:$B$782,N$11)+'СЕТ СН'!$F$12+СВЦЭМ!$D$10+'СЕТ СН'!$F$5-'СЕТ СН'!$F$20</f>
        <v>1883.9626715700001</v>
      </c>
      <c r="O23" s="36">
        <f>SUMIFS(СВЦЭМ!$C$39:$C$782,СВЦЭМ!$A$39:$A$782,$A23,СВЦЭМ!$B$39:$B$782,O$11)+'СЕТ СН'!$F$12+СВЦЭМ!$D$10+'СЕТ СН'!$F$5-'СЕТ СН'!$F$20</f>
        <v>1881.6629215099999</v>
      </c>
      <c r="P23" s="36">
        <f>SUMIFS(СВЦЭМ!$C$39:$C$782,СВЦЭМ!$A$39:$A$782,$A23,СВЦЭМ!$B$39:$B$782,P$11)+'СЕТ СН'!$F$12+СВЦЭМ!$D$10+'СЕТ СН'!$F$5-'СЕТ СН'!$F$20</f>
        <v>1899.9739159599999</v>
      </c>
      <c r="Q23" s="36">
        <f>SUMIFS(СВЦЭМ!$C$39:$C$782,СВЦЭМ!$A$39:$A$782,$A23,СВЦЭМ!$B$39:$B$782,Q$11)+'СЕТ СН'!$F$12+СВЦЭМ!$D$10+'СЕТ СН'!$F$5-'СЕТ СН'!$F$20</f>
        <v>1890.02796597</v>
      </c>
      <c r="R23" s="36">
        <f>SUMIFS(СВЦЭМ!$C$39:$C$782,СВЦЭМ!$A$39:$A$782,$A23,СВЦЭМ!$B$39:$B$782,R$11)+'СЕТ СН'!$F$12+СВЦЭМ!$D$10+'СЕТ СН'!$F$5-'СЕТ СН'!$F$20</f>
        <v>1879.2693775099999</v>
      </c>
      <c r="S23" s="36">
        <f>SUMIFS(СВЦЭМ!$C$39:$C$782,СВЦЭМ!$A$39:$A$782,$A23,СВЦЭМ!$B$39:$B$782,S$11)+'СЕТ СН'!$F$12+СВЦЭМ!$D$10+'СЕТ СН'!$F$5-'СЕТ СН'!$F$20</f>
        <v>1855.10100771</v>
      </c>
      <c r="T23" s="36">
        <f>SUMIFS(СВЦЭМ!$C$39:$C$782,СВЦЭМ!$A$39:$A$782,$A23,СВЦЭМ!$B$39:$B$782,T$11)+'СЕТ СН'!$F$12+СВЦЭМ!$D$10+'СЕТ СН'!$F$5-'СЕТ СН'!$F$20</f>
        <v>1910.9440786499999</v>
      </c>
      <c r="U23" s="36">
        <f>SUMIFS(СВЦЭМ!$C$39:$C$782,СВЦЭМ!$A$39:$A$782,$A23,СВЦЭМ!$B$39:$B$782,U$11)+'СЕТ СН'!$F$12+СВЦЭМ!$D$10+'СЕТ СН'!$F$5-'СЕТ СН'!$F$20</f>
        <v>1918.08046932</v>
      </c>
      <c r="V23" s="36">
        <f>SUMIFS(СВЦЭМ!$C$39:$C$782,СВЦЭМ!$A$39:$A$782,$A23,СВЦЭМ!$B$39:$B$782,V$11)+'СЕТ СН'!$F$12+СВЦЭМ!$D$10+'СЕТ СН'!$F$5-'СЕТ СН'!$F$20</f>
        <v>1948.0415078000001</v>
      </c>
      <c r="W23" s="36">
        <f>SUMIFS(СВЦЭМ!$C$39:$C$782,СВЦЭМ!$A$39:$A$782,$A23,СВЦЭМ!$B$39:$B$782,W$11)+'СЕТ СН'!$F$12+СВЦЭМ!$D$10+'СЕТ СН'!$F$5-'СЕТ СН'!$F$20</f>
        <v>1930.6173178899999</v>
      </c>
      <c r="X23" s="36">
        <f>SUMIFS(СВЦЭМ!$C$39:$C$782,СВЦЭМ!$A$39:$A$782,$A23,СВЦЭМ!$B$39:$B$782,X$11)+'СЕТ СН'!$F$12+СВЦЭМ!$D$10+'СЕТ СН'!$F$5-'СЕТ СН'!$F$20</f>
        <v>1922.2775151000001</v>
      </c>
      <c r="Y23" s="36">
        <f>SUMIFS(СВЦЭМ!$C$39:$C$782,СВЦЭМ!$A$39:$A$782,$A23,СВЦЭМ!$B$39:$B$782,Y$11)+'СЕТ СН'!$F$12+СВЦЭМ!$D$10+'СЕТ СН'!$F$5-'СЕТ СН'!$F$20</f>
        <v>1957.7451363599998</v>
      </c>
    </row>
    <row r="24" spans="1:25" ht="15.75" x14ac:dyDescent="0.2">
      <c r="A24" s="35">
        <f t="shared" si="0"/>
        <v>44817</v>
      </c>
      <c r="B24" s="36">
        <f>SUMIFS(СВЦЭМ!$C$39:$C$782,СВЦЭМ!$A$39:$A$782,$A24,СВЦЭМ!$B$39:$B$782,B$11)+'СЕТ СН'!$F$12+СВЦЭМ!$D$10+'СЕТ СН'!$F$5-'СЕТ СН'!$F$20</f>
        <v>2003.6108050399998</v>
      </c>
      <c r="C24" s="36">
        <f>SUMIFS(СВЦЭМ!$C$39:$C$782,СВЦЭМ!$A$39:$A$782,$A24,СВЦЭМ!$B$39:$B$782,C$11)+'СЕТ СН'!$F$12+СВЦЭМ!$D$10+'СЕТ СН'!$F$5-'СЕТ СН'!$F$20</f>
        <v>2049.10044591</v>
      </c>
      <c r="D24" s="36">
        <f>SUMIFS(СВЦЭМ!$C$39:$C$782,СВЦЭМ!$A$39:$A$782,$A24,СВЦЭМ!$B$39:$B$782,D$11)+'СЕТ СН'!$F$12+СВЦЭМ!$D$10+'СЕТ СН'!$F$5-'СЕТ СН'!$F$20</f>
        <v>2069.4236890299999</v>
      </c>
      <c r="E24" s="36">
        <f>SUMIFS(СВЦЭМ!$C$39:$C$782,СВЦЭМ!$A$39:$A$782,$A24,СВЦЭМ!$B$39:$B$782,E$11)+'СЕТ СН'!$F$12+СВЦЭМ!$D$10+'СЕТ СН'!$F$5-'СЕТ СН'!$F$20</f>
        <v>2079.0021092099996</v>
      </c>
      <c r="F24" s="36">
        <f>SUMIFS(СВЦЭМ!$C$39:$C$782,СВЦЭМ!$A$39:$A$782,$A24,СВЦЭМ!$B$39:$B$782,F$11)+'СЕТ СН'!$F$12+СВЦЭМ!$D$10+'СЕТ СН'!$F$5-'СЕТ СН'!$F$20</f>
        <v>2068.3672674899999</v>
      </c>
      <c r="G24" s="36">
        <f>SUMIFS(СВЦЭМ!$C$39:$C$782,СВЦЭМ!$A$39:$A$782,$A24,СВЦЭМ!$B$39:$B$782,G$11)+'СЕТ СН'!$F$12+СВЦЭМ!$D$10+'СЕТ СН'!$F$5-'СЕТ СН'!$F$20</f>
        <v>2046.8867208199999</v>
      </c>
      <c r="H24" s="36">
        <f>SUMIFS(СВЦЭМ!$C$39:$C$782,СВЦЭМ!$A$39:$A$782,$A24,СВЦЭМ!$B$39:$B$782,H$11)+'СЕТ СН'!$F$12+СВЦЭМ!$D$10+'СЕТ СН'!$F$5-'СЕТ СН'!$F$20</f>
        <v>1979.2608189799998</v>
      </c>
      <c r="I24" s="36">
        <f>SUMIFS(СВЦЭМ!$C$39:$C$782,СВЦЭМ!$A$39:$A$782,$A24,СВЦЭМ!$B$39:$B$782,I$11)+'СЕТ СН'!$F$12+СВЦЭМ!$D$10+'СЕТ СН'!$F$5-'СЕТ СН'!$F$20</f>
        <v>1929.3122220299999</v>
      </c>
      <c r="J24" s="36">
        <f>SUMIFS(СВЦЭМ!$C$39:$C$782,СВЦЭМ!$A$39:$A$782,$A24,СВЦЭМ!$B$39:$B$782,J$11)+'СЕТ СН'!$F$12+СВЦЭМ!$D$10+'СЕТ СН'!$F$5-'СЕТ СН'!$F$20</f>
        <v>1895.9959072900001</v>
      </c>
      <c r="K24" s="36">
        <f>SUMIFS(СВЦЭМ!$C$39:$C$782,СВЦЭМ!$A$39:$A$782,$A24,СВЦЭМ!$B$39:$B$782,K$11)+'СЕТ СН'!$F$12+СВЦЭМ!$D$10+'СЕТ СН'!$F$5-'СЕТ СН'!$F$20</f>
        <v>1903.14891485</v>
      </c>
      <c r="L24" s="36">
        <f>SUMIFS(СВЦЭМ!$C$39:$C$782,СВЦЭМ!$A$39:$A$782,$A24,СВЦЭМ!$B$39:$B$782,L$11)+'СЕТ СН'!$F$12+СВЦЭМ!$D$10+'СЕТ СН'!$F$5-'СЕТ СН'!$F$20</f>
        <v>1912.4546408399999</v>
      </c>
      <c r="M24" s="36">
        <f>SUMIFS(СВЦЭМ!$C$39:$C$782,СВЦЭМ!$A$39:$A$782,$A24,СВЦЭМ!$B$39:$B$782,M$11)+'СЕТ СН'!$F$12+СВЦЭМ!$D$10+'СЕТ СН'!$F$5-'СЕТ СН'!$F$20</f>
        <v>1920.2488127699999</v>
      </c>
      <c r="N24" s="36">
        <f>SUMIFS(СВЦЭМ!$C$39:$C$782,СВЦЭМ!$A$39:$A$782,$A24,СВЦЭМ!$B$39:$B$782,N$11)+'СЕТ СН'!$F$12+СВЦЭМ!$D$10+'СЕТ СН'!$F$5-'СЕТ СН'!$F$20</f>
        <v>1874.0076085400001</v>
      </c>
      <c r="O24" s="36">
        <f>SUMIFS(СВЦЭМ!$C$39:$C$782,СВЦЭМ!$A$39:$A$782,$A24,СВЦЭМ!$B$39:$B$782,O$11)+'СЕТ СН'!$F$12+СВЦЭМ!$D$10+'СЕТ СН'!$F$5-'СЕТ СН'!$F$20</f>
        <v>1882.5899759499998</v>
      </c>
      <c r="P24" s="36">
        <f>SUMIFS(СВЦЭМ!$C$39:$C$782,СВЦЭМ!$A$39:$A$782,$A24,СВЦЭМ!$B$39:$B$782,P$11)+'СЕТ СН'!$F$12+СВЦЭМ!$D$10+'СЕТ СН'!$F$5-'СЕТ СН'!$F$20</f>
        <v>1892.4561195299998</v>
      </c>
      <c r="Q24" s="36">
        <f>SUMIFS(СВЦЭМ!$C$39:$C$782,СВЦЭМ!$A$39:$A$782,$A24,СВЦЭМ!$B$39:$B$782,Q$11)+'СЕТ СН'!$F$12+СВЦЭМ!$D$10+'СЕТ СН'!$F$5-'СЕТ СН'!$F$20</f>
        <v>1888.69790158</v>
      </c>
      <c r="R24" s="36">
        <f>SUMIFS(СВЦЭМ!$C$39:$C$782,СВЦЭМ!$A$39:$A$782,$A24,СВЦЭМ!$B$39:$B$782,R$11)+'СЕТ СН'!$F$12+СВЦЭМ!$D$10+'СЕТ СН'!$F$5-'СЕТ СН'!$F$20</f>
        <v>1903.9330979299998</v>
      </c>
      <c r="S24" s="36">
        <f>SUMIFS(СВЦЭМ!$C$39:$C$782,СВЦЭМ!$A$39:$A$782,$A24,СВЦЭМ!$B$39:$B$782,S$11)+'СЕТ СН'!$F$12+СВЦЭМ!$D$10+'СЕТ СН'!$F$5-'СЕТ СН'!$F$20</f>
        <v>1889.5745218299999</v>
      </c>
      <c r="T24" s="36">
        <f>SUMIFS(СВЦЭМ!$C$39:$C$782,СВЦЭМ!$A$39:$A$782,$A24,СВЦЭМ!$B$39:$B$782,T$11)+'СЕТ СН'!$F$12+СВЦЭМ!$D$10+'СЕТ СН'!$F$5-'СЕТ СН'!$F$20</f>
        <v>1917.1934529499999</v>
      </c>
      <c r="U24" s="36">
        <f>SUMIFS(СВЦЭМ!$C$39:$C$782,СВЦЭМ!$A$39:$A$782,$A24,СВЦЭМ!$B$39:$B$782,U$11)+'СЕТ СН'!$F$12+СВЦЭМ!$D$10+'СЕТ СН'!$F$5-'СЕТ СН'!$F$20</f>
        <v>1932.5405143600001</v>
      </c>
      <c r="V24" s="36">
        <f>SUMIFS(СВЦЭМ!$C$39:$C$782,СВЦЭМ!$A$39:$A$782,$A24,СВЦЭМ!$B$39:$B$782,V$11)+'СЕТ СН'!$F$12+СВЦЭМ!$D$10+'СЕТ СН'!$F$5-'СЕТ СН'!$F$20</f>
        <v>1966.8400168799999</v>
      </c>
      <c r="W24" s="36">
        <f>SUMIFS(СВЦЭМ!$C$39:$C$782,СВЦЭМ!$A$39:$A$782,$A24,СВЦЭМ!$B$39:$B$782,W$11)+'СЕТ СН'!$F$12+СВЦЭМ!$D$10+'СЕТ СН'!$F$5-'СЕТ СН'!$F$20</f>
        <v>1939.1217061699999</v>
      </c>
      <c r="X24" s="36">
        <f>SUMIFS(СВЦЭМ!$C$39:$C$782,СВЦЭМ!$A$39:$A$782,$A24,СВЦЭМ!$B$39:$B$782,X$11)+'СЕТ СН'!$F$12+СВЦЭМ!$D$10+'СЕТ СН'!$F$5-'СЕТ СН'!$F$20</f>
        <v>1921.9434629699999</v>
      </c>
      <c r="Y24" s="36">
        <f>SUMIFS(СВЦЭМ!$C$39:$C$782,СВЦЭМ!$A$39:$A$782,$A24,СВЦЭМ!$B$39:$B$782,Y$11)+'СЕТ СН'!$F$12+СВЦЭМ!$D$10+'СЕТ СН'!$F$5-'СЕТ СН'!$F$20</f>
        <v>1972.6853799400001</v>
      </c>
    </row>
    <row r="25" spans="1:25" ht="15.75" x14ac:dyDescent="0.2">
      <c r="A25" s="35">
        <f t="shared" si="0"/>
        <v>44818</v>
      </c>
      <c r="B25" s="36">
        <f>SUMIFS(СВЦЭМ!$C$39:$C$782,СВЦЭМ!$A$39:$A$782,$A25,СВЦЭМ!$B$39:$B$782,B$11)+'СЕТ СН'!$F$12+СВЦЭМ!$D$10+'СЕТ СН'!$F$5-'СЕТ СН'!$F$20</f>
        <v>1978.0133644100001</v>
      </c>
      <c r="C25" s="36">
        <f>SUMIFS(СВЦЭМ!$C$39:$C$782,СВЦЭМ!$A$39:$A$782,$A25,СВЦЭМ!$B$39:$B$782,C$11)+'СЕТ СН'!$F$12+СВЦЭМ!$D$10+'СЕТ СН'!$F$5-'СЕТ СН'!$F$20</f>
        <v>2030.7581338800001</v>
      </c>
      <c r="D25" s="36">
        <f>SUMIFS(СВЦЭМ!$C$39:$C$782,СВЦЭМ!$A$39:$A$782,$A25,СВЦЭМ!$B$39:$B$782,D$11)+'СЕТ СН'!$F$12+СВЦЭМ!$D$10+'СЕТ СН'!$F$5-'СЕТ СН'!$F$20</f>
        <v>2058.19174299</v>
      </c>
      <c r="E25" s="36">
        <f>SUMIFS(СВЦЭМ!$C$39:$C$782,СВЦЭМ!$A$39:$A$782,$A25,СВЦЭМ!$B$39:$B$782,E$11)+'СЕТ СН'!$F$12+СВЦЭМ!$D$10+'СЕТ СН'!$F$5-'СЕТ СН'!$F$20</f>
        <v>2062.3046148000003</v>
      </c>
      <c r="F25" s="36">
        <f>SUMIFS(СВЦЭМ!$C$39:$C$782,СВЦЭМ!$A$39:$A$782,$A25,СВЦЭМ!$B$39:$B$782,F$11)+'СЕТ СН'!$F$12+СВЦЭМ!$D$10+'СЕТ СН'!$F$5-'СЕТ СН'!$F$20</f>
        <v>2062.4192725499997</v>
      </c>
      <c r="G25" s="36">
        <f>SUMIFS(СВЦЭМ!$C$39:$C$782,СВЦЭМ!$A$39:$A$782,$A25,СВЦЭМ!$B$39:$B$782,G$11)+'СЕТ СН'!$F$12+СВЦЭМ!$D$10+'СЕТ СН'!$F$5-'СЕТ СН'!$F$20</f>
        <v>2050.1509356699999</v>
      </c>
      <c r="H25" s="36">
        <f>SUMIFS(СВЦЭМ!$C$39:$C$782,СВЦЭМ!$A$39:$A$782,$A25,СВЦЭМ!$B$39:$B$782,H$11)+'СЕТ СН'!$F$12+СВЦЭМ!$D$10+'СЕТ СН'!$F$5-'СЕТ СН'!$F$20</f>
        <v>1984.3315568099999</v>
      </c>
      <c r="I25" s="36">
        <f>SUMIFS(СВЦЭМ!$C$39:$C$782,СВЦЭМ!$A$39:$A$782,$A25,СВЦЭМ!$B$39:$B$782,I$11)+'СЕТ СН'!$F$12+СВЦЭМ!$D$10+'СЕТ СН'!$F$5-'СЕТ СН'!$F$20</f>
        <v>1921.8018151699998</v>
      </c>
      <c r="J25" s="36">
        <f>SUMIFS(СВЦЭМ!$C$39:$C$782,СВЦЭМ!$A$39:$A$782,$A25,СВЦЭМ!$B$39:$B$782,J$11)+'СЕТ СН'!$F$12+СВЦЭМ!$D$10+'СЕТ СН'!$F$5-'СЕТ СН'!$F$20</f>
        <v>1880.29784819</v>
      </c>
      <c r="K25" s="36">
        <f>SUMIFS(СВЦЭМ!$C$39:$C$782,СВЦЭМ!$A$39:$A$782,$A25,СВЦЭМ!$B$39:$B$782,K$11)+'СЕТ СН'!$F$12+СВЦЭМ!$D$10+'СЕТ СН'!$F$5-'СЕТ СН'!$F$20</f>
        <v>1881.8655971399999</v>
      </c>
      <c r="L25" s="36">
        <f>SUMIFS(СВЦЭМ!$C$39:$C$782,СВЦЭМ!$A$39:$A$782,$A25,СВЦЭМ!$B$39:$B$782,L$11)+'СЕТ СН'!$F$12+СВЦЭМ!$D$10+'СЕТ СН'!$F$5-'СЕТ СН'!$F$20</f>
        <v>1897.4384150400001</v>
      </c>
      <c r="M25" s="36">
        <f>SUMIFS(СВЦЭМ!$C$39:$C$782,СВЦЭМ!$A$39:$A$782,$A25,СВЦЭМ!$B$39:$B$782,M$11)+'СЕТ СН'!$F$12+СВЦЭМ!$D$10+'СЕТ СН'!$F$5-'СЕТ СН'!$F$20</f>
        <v>1906.863482</v>
      </c>
      <c r="N25" s="36">
        <f>SUMIFS(СВЦЭМ!$C$39:$C$782,СВЦЭМ!$A$39:$A$782,$A25,СВЦЭМ!$B$39:$B$782,N$11)+'СЕТ СН'!$F$12+СВЦЭМ!$D$10+'СЕТ СН'!$F$5-'СЕТ СН'!$F$20</f>
        <v>1859.2678108999999</v>
      </c>
      <c r="O25" s="36">
        <f>SUMIFS(СВЦЭМ!$C$39:$C$782,СВЦЭМ!$A$39:$A$782,$A25,СВЦЭМ!$B$39:$B$782,O$11)+'СЕТ СН'!$F$12+СВЦЭМ!$D$10+'СЕТ СН'!$F$5-'СЕТ СН'!$F$20</f>
        <v>1853.45504351</v>
      </c>
      <c r="P25" s="36">
        <f>SUMIFS(СВЦЭМ!$C$39:$C$782,СВЦЭМ!$A$39:$A$782,$A25,СВЦЭМ!$B$39:$B$782,P$11)+'СЕТ СН'!$F$12+СВЦЭМ!$D$10+'СЕТ СН'!$F$5-'СЕТ СН'!$F$20</f>
        <v>1858.4014929999998</v>
      </c>
      <c r="Q25" s="36">
        <f>SUMIFS(СВЦЭМ!$C$39:$C$782,СВЦЭМ!$A$39:$A$782,$A25,СВЦЭМ!$B$39:$B$782,Q$11)+'СЕТ СН'!$F$12+СВЦЭМ!$D$10+'СЕТ СН'!$F$5-'СЕТ СН'!$F$20</f>
        <v>1887.2693179099999</v>
      </c>
      <c r="R25" s="36">
        <f>SUMIFS(СВЦЭМ!$C$39:$C$782,СВЦЭМ!$A$39:$A$782,$A25,СВЦЭМ!$B$39:$B$782,R$11)+'СЕТ СН'!$F$12+СВЦЭМ!$D$10+'СЕТ СН'!$F$5-'СЕТ СН'!$F$20</f>
        <v>1908.81874801</v>
      </c>
      <c r="S25" s="36">
        <f>SUMIFS(СВЦЭМ!$C$39:$C$782,СВЦЭМ!$A$39:$A$782,$A25,СВЦЭМ!$B$39:$B$782,S$11)+'СЕТ СН'!$F$12+СВЦЭМ!$D$10+'СЕТ СН'!$F$5-'СЕТ СН'!$F$20</f>
        <v>1906.7594818299999</v>
      </c>
      <c r="T25" s="36">
        <f>SUMIFS(СВЦЭМ!$C$39:$C$782,СВЦЭМ!$A$39:$A$782,$A25,СВЦЭМ!$B$39:$B$782,T$11)+'СЕТ СН'!$F$12+СВЦЭМ!$D$10+'СЕТ СН'!$F$5-'СЕТ СН'!$F$20</f>
        <v>1931.41919876</v>
      </c>
      <c r="U25" s="36">
        <f>SUMIFS(СВЦЭМ!$C$39:$C$782,СВЦЭМ!$A$39:$A$782,$A25,СВЦЭМ!$B$39:$B$782,U$11)+'СЕТ СН'!$F$12+СВЦЭМ!$D$10+'СЕТ СН'!$F$5-'СЕТ СН'!$F$20</f>
        <v>1956.4646385400001</v>
      </c>
      <c r="V25" s="36">
        <f>SUMIFS(СВЦЭМ!$C$39:$C$782,СВЦЭМ!$A$39:$A$782,$A25,СВЦЭМ!$B$39:$B$782,V$11)+'СЕТ СН'!$F$12+СВЦЭМ!$D$10+'СЕТ СН'!$F$5-'СЕТ СН'!$F$20</f>
        <v>1964.8183295899998</v>
      </c>
      <c r="W25" s="36">
        <f>SUMIFS(СВЦЭМ!$C$39:$C$782,СВЦЭМ!$A$39:$A$782,$A25,СВЦЭМ!$B$39:$B$782,W$11)+'СЕТ СН'!$F$12+СВЦЭМ!$D$10+'СЕТ СН'!$F$5-'СЕТ СН'!$F$20</f>
        <v>1942.0667350799999</v>
      </c>
      <c r="X25" s="36">
        <f>SUMIFS(СВЦЭМ!$C$39:$C$782,СВЦЭМ!$A$39:$A$782,$A25,СВЦЭМ!$B$39:$B$782,X$11)+'СЕТ СН'!$F$12+СВЦЭМ!$D$10+'СЕТ СН'!$F$5-'СЕТ СН'!$F$20</f>
        <v>1918.3912845499999</v>
      </c>
      <c r="Y25" s="36">
        <f>SUMIFS(СВЦЭМ!$C$39:$C$782,СВЦЭМ!$A$39:$A$782,$A25,СВЦЭМ!$B$39:$B$782,Y$11)+'СЕТ СН'!$F$12+СВЦЭМ!$D$10+'СЕТ СН'!$F$5-'СЕТ СН'!$F$20</f>
        <v>1973.4370519199999</v>
      </c>
    </row>
    <row r="26" spans="1:25" ht="15.75" x14ac:dyDescent="0.2">
      <c r="A26" s="35">
        <f t="shared" si="0"/>
        <v>44819</v>
      </c>
      <c r="B26" s="36">
        <f>SUMIFS(СВЦЭМ!$C$39:$C$782,СВЦЭМ!$A$39:$A$782,$A26,СВЦЭМ!$B$39:$B$782,B$11)+'СЕТ СН'!$F$12+СВЦЭМ!$D$10+'СЕТ СН'!$F$5-'СЕТ СН'!$F$20</f>
        <v>2018.3997601799999</v>
      </c>
      <c r="C26" s="36">
        <f>SUMIFS(СВЦЭМ!$C$39:$C$782,СВЦЭМ!$A$39:$A$782,$A26,СВЦЭМ!$B$39:$B$782,C$11)+'СЕТ СН'!$F$12+СВЦЭМ!$D$10+'СЕТ СН'!$F$5-'СЕТ СН'!$F$20</f>
        <v>2077.3833145500003</v>
      </c>
      <c r="D26" s="36">
        <f>SUMIFS(СВЦЭМ!$C$39:$C$782,СВЦЭМ!$A$39:$A$782,$A26,СВЦЭМ!$B$39:$B$782,D$11)+'СЕТ СН'!$F$12+СВЦЭМ!$D$10+'СЕТ СН'!$F$5-'СЕТ СН'!$F$20</f>
        <v>2101.7111631799999</v>
      </c>
      <c r="E26" s="36">
        <f>SUMIFS(СВЦЭМ!$C$39:$C$782,СВЦЭМ!$A$39:$A$782,$A26,СВЦЭМ!$B$39:$B$782,E$11)+'СЕТ СН'!$F$12+СВЦЭМ!$D$10+'СЕТ СН'!$F$5-'СЕТ СН'!$F$20</f>
        <v>2106.9158797999999</v>
      </c>
      <c r="F26" s="36">
        <f>SUMIFS(СВЦЭМ!$C$39:$C$782,СВЦЭМ!$A$39:$A$782,$A26,СВЦЭМ!$B$39:$B$782,F$11)+'СЕТ СН'!$F$12+СВЦЭМ!$D$10+'СЕТ СН'!$F$5-'СЕТ СН'!$F$20</f>
        <v>2115.5789146299999</v>
      </c>
      <c r="G26" s="36">
        <f>SUMIFS(СВЦЭМ!$C$39:$C$782,СВЦЭМ!$A$39:$A$782,$A26,СВЦЭМ!$B$39:$B$782,G$11)+'СЕТ СН'!$F$12+СВЦЭМ!$D$10+'СЕТ СН'!$F$5-'СЕТ СН'!$F$20</f>
        <v>2096.4649132100003</v>
      </c>
      <c r="H26" s="36">
        <f>SUMIFS(СВЦЭМ!$C$39:$C$782,СВЦЭМ!$A$39:$A$782,$A26,СВЦЭМ!$B$39:$B$782,H$11)+'СЕТ СН'!$F$12+СВЦЭМ!$D$10+'СЕТ СН'!$F$5-'СЕТ СН'!$F$20</f>
        <v>2040.95331136</v>
      </c>
      <c r="I26" s="36">
        <f>SUMIFS(СВЦЭМ!$C$39:$C$782,СВЦЭМ!$A$39:$A$782,$A26,СВЦЭМ!$B$39:$B$782,I$11)+'СЕТ СН'!$F$12+СВЦЭМ!$D$10+'СЕТ СН'!$F$5-'СЕТ СН'!$F$20</f>
        <v>1962.15300439</v>
      </c>
      <c r="J26" s="36">
        <f>SUMIFS(СВЦЭМ!$C$39:$C$782,СВЦЭМ!$A$39:$A$782,$A26,СВЦЭМ!$B$39:$B$782,J$11)+'СЕТ СН'!$F$12+СВЦЭМ!$D$10+'СЕТ СН'!$F$5-'СЕТ СН'!$F$20</f>
        <v>1961.48470832</v>
      </c>
      <c r="K26" s="36">
        <f>SUMIFS(СВЦЭМ!$C$39:$C$782,СВЦЭМ!$A$39:$A$782,$A26,СВЦЭМ!$B$39:$B$782,K$11)+'СЕТ СН'!$F$12+СВЦЭМ!$D$10+'СЕТ СН'!$F$5-'СЕТ СН'!$F$20</f>
        <v>1952.90216659</v>
      </c>
      <c r="L26" s="36">
        <f>SUMIFS(СВЦЭМ!$C$39:$C$782,СВЦЭМ!$A$39:$A$782,$A26,СВЦЭМ!$B$39:$B$782,L$11)+'СЕТ СН'!$F$12+СВЦЭМ!$D$10+'СЕТ СН'!$F$5-'СЕТ СН'!$F$20</f>
        <v>1950.3961183000001</v>
      </c>
      <c r="M26" s="36">
        <f>SUMIFS(СВЦЭМ!$C$39:$C$782,СВЦЭМ!$A$39:$A$782,$A26,СВЦЭМ!$B$39:$B$782,M$11)+'СЕТ СН'!$F$12+СВЦЭМ!$D$10+'СЕТ СН'!$F$5-'СЕТ СН'!$F$20</f>
        <v>1954.5712557699999</v>
      </c>
      <c r="N26" s="36">
        <f>SUMIFS(СВЦЭМ!$C$39:$C$782,СВЦЭМ!$A$39:$A$782,$A26,СВЦЭМ!$B$39:$B$782,N$11)+'СЕТ СН'!$F$12+СВЦЭМ!$D$10+'СЕТ СН'!$F$5-'СЕТ СН'!$F$20</f>
        <v>1911.03036079</v>
      </c>
      <c r="O26" s="36">
        <f>SUMIFS(СВЦЭМ!$C$39:$C$782,СВЦЭМ!$A$39:$A$782,$A26,СВЦЭМ!$B$39:$B$782,O$11)+'СЕТ СН'!$F$12+СВЦЭМ!$D$10+'СЕТ СН'!$F$5-'СЕТ СН'!$F$20</f>
        <v>1915.1925116899999</v>
      </c>
      <c r="P26" s="36">
        <f>SUMIFS(СВЦЭМ!$C$39:$C$782,СВЦЭМ!$A$39:$A$782,$A26,СВЦЭМ!$B$39:$B$782,P$11)+'СЕТ СН'!$F$12+СВЦЭМ!$D$10+'СЕТ СН'!$F$5-'СЕТ СН'!$F$20</f>
        <v>1912.4024088400001</v>
      </c>
      <c r="Q26" s="36">
        <f>SUMIFS(СВЦЭМ!$C$39:$C$782,СВЦЭМ!$A$39:$A$782,$A26,СВЦЭМ!$B$39:$B$782,Q$11)+'СЕТ СН'!$F$12+СВЦЭМ!$D$10+'СЕТ СН'!$F$5-'СЕТ СН'!$F$20</f>
        <v>1919.5259412800001</v>
      </c>
      <c r="R26" s="36">
        <f>SUMIFS(СВЦЭМ!$C$39:$C$782,СВЦЭМ!$A$39:$A$782,$A26,СВЦЭМ!$B$39:$B$782,R$11)+'СЕТ СН'!$F$12+СВЦЭМ!$D$10+'СЕТ СН'!$F$5-'СЕТ СН'!$F$20</f>
        <v>1951.2778267599999</v>
      </c>
      <c r="S26" s="36">
        <f>SUMIFS(СВЦЭМ!$C$39:$C$782,СВЦЭМ!$A$39:$A$782,$A26,СВЦЭМ!$B$39:$B$782,S$11)+'СЕТ СН'!$F$12+СВЦЭМ!$D$10+'СЕТ СН'!$F$5-'СЕТ СН'!$F$20</f>
        <v>1937.4939868699998</v>
      </c>
      <c r="T26" s="36">
        <f>SUMIFS(СВЦЭМ!$C$39:$C$782,СВЦЭМ!$A$39:$A$782,$A26,СВЦЭМ!$B$39:$B$782,T$11)+'СЕТ СН'!$F$12+СВЦЭМ!$D$10+'СЕТ СН'!$F$5-'СЕТ СН'!$F$20</f>
        <v>1953.9724610799999</v>
      </c>
      <c r="U26" s="36">
        <f>SUMIFS(СВЦЭМ!$C$39:$C$782,СВЦЭМ!$A$39:$A$782,$A26,СВЦЭМ!$B$39:$B$782,U$11)+'СЕТ СН'!$F$12+СВЦЭМ!$D$10+'СЕТ СН'!$F$5-'СЕТ СН'!$F$20</f>
        <v>1965.8045347899999</v>
      </c>
      <c r="V26" s="36">
        <f>SUMIFS(СВЦЭМ!$C$39:$C$782,СВЦЭМ!$A$39:$A$782,$A26,СВЦЭМ!$B$39:$B$782,V$11)+'СЕТ СН'!$F$12+СВЦЭМ!$D$10+'СЕТ СН'!$F$5-'СЕТ СН'!$F$20</f>
        <v>2000.2335408899999</v>
      </c>
      <c r="W26" s="36">
        <f>SUMIFS(СВЦЭМ!$C$39:$C$782,СВЦЭМ!$A$39:$A$782,$A26,СВЦЭМ!$B$39:$B$782,W$11)+'СЕТ СН'!$F$12+СВЦЭМ!$D$10+'СЕТ СН'!$F$5-'СЕТ СН'!$F$20</f>
        <v>1968.2995581199998</v>
      </c>
      <c r="X26" s="36">
        <f>SUMIFS(СВЦЭМ!$C$39:$C$782,СВЦЭМ!$A$39:$A$782,$A26,СВЦЭМ!$B$39:$B$782,X$11)+'СЕТ СН'!$F$12+СВЦЭМ!$D$10+'СЕТ СН'!$F$5-'СЕТ СН'!$F$20</f>
        <v>1931.63815909</v>
      </c>
      <c r="Y26" s="36">
        <f>SUMIFS(СВЦЭМ!$C$39:$C$782,СВЦЭМ!$A$39:$A$782,$A26,СВЦЭМ!$B$39:$B$782,Y$11)+'СЕТ СН'!$F$12+СВЦЭМ!$D$10+'СЕТ СН'!$F$5-'СЕТ СН'!$F$20</f>
        <v>2015.9350442099999</v>
      </c>
    </row>
    <row r="27" spans="1:25" ht="15.75" x14ac:dyDescent="0.2">
      <c r="A27" s="35">
        <f t="shared" si="0"/>
        <v>44820</v>
      </c>
      <c r="B27" s="36">
        <f>SUMIFS(СВЦЭМ!$C$39:$C$782,СВЦЭМ!$A$39:$A$782,$A27,СВЦЭМ!$B$39:$B$782,B$11)+'СЕТ СН'!$F$12+СВЦЭМ!$D$10+'СЕТ СН'!$F$5-'СЕТ СН'!$F$20</f>
        <v>2027.8922504799998</v>
      </c>
      <c r="C27" s="36">
        <f>SUMIFS(СВЦЭМ!$C$39:$C$782,СВЦЭМ!$A$39:$A$782,$A27,СВЦЭМ!$B$39:$B$782,C$11)+'СЕТ СН'!$F$12+СВЦЭМ!$D$10+'СЕТ СН'!$F$5-'СЕТ СН'!$F$20</f>
        <v>2083.1454735300003</v>
      </c>
      <c r="D27" s="36">
        <f>SUMIFS(СВЦЭМ!$C$39:$C$782,СВЦЭМ!$A$39:$A$782,$A27,СВЦЭМ!$B$39:$B$782,D$11)+'СЕТ СН'!$F$12+СВЦЭМ!$D$10+'СЕТ СН'!$F$5-'СЕТ СН'!$F$20</f>
        <v>2116.7721513300003</v>
      </c>
      <c r="E27" s="36">
        <f>SUMIFS(СВЦЭМ!$C$39:$C$782,СВЦЭМ!$A$39:$A$782,$A27,СВЦЭМ!$B$39:$B$782,E$11)+'СЕТ СН'!$F$12+СВЦЭМ!$D$10+'СЕТ СН'!$F$5-'СЕТ СН'!$F$20</f>
        <v>2122.7900621099998</v>
      </c>
      <c r="F27" s="36">
        <f>SUMIFS(СВЦЭМ!$C$39:$C$782,СВЦЭМ!$A$39:$A$782,$A27,СВЦЭМ!$B$39:$B$782,F$11)+'СЕТ СН'!$F$12+СВЦЭМ!$D$10+'СЕТ СН'!$F$5-'СЕТ СН'!$F$20</f>
        <v>2109.3288095299999</v>
      </c>
      <c r="G27" s="36">
        <f>SUMIFS(СВЦЭМ!$C$39:$C$782,СВЦЭМ!$A$39:$A$782,$A27,СВЦЭМ!$B$39:$B$782,G$11)+'СЕТ СН'!$F$12+СВЦЭМ!$D$10+'СЕТ СН'!$F$5-'СЕТ СН'!$F$20</f>
        <v>2086.1822286500001</v>
      </c>
      <c r="H27" s="36">
        <f>SUMIFS(СВЦЭМ!$C$39:$C$782,СВЦЭМ!$A$39:$A$782,$A27,СВЦЭМ!$B$39:$B$782,H$11)+'СЕТ СН'!$F$12+СВЦЭМ!$D$10+'СЕТ СН'!$F$5-'СЕТ СН'!$F$20</f>
        <v>2030.2894050599998</v>
      </c>
      <c r="I27" s="36">
        <f>SUMIFS(СВЦЭМ!$C$39:$C$782,СВЦЭМ!$A$39:$A$782,$A27,СВЦЭМ!$B$39:$B$782,I$11)+'СЕТ СН'!$F$12+СВЦЭМ!$D$10+'СЕТ СН'!$F$5-'СЕТ СН'!$F$20</f>
        <v>1945.93282862</v>
      </c>
      <c r="J27" s="36">
        <f>SUMIFS(СВЦЭМ!$C$39:$C$782,СВЦЭМ!$A$39:$A$782,$A27,СВЦЭМ!$B$39:$B$782,J$11)+'СЕТ СН'!$F$12+СВЦЭМ!$D$10+'СЕТ СН'!$F$5-'СЕТ СН'!$F$20</f>
        <v>1943.9179077399999</v>
      </c>
      <c r="K27" s="36">
        <f>SUMIFS(СВЦЭМ!$C$39:$C$782,СВЦЭМ!$A$39:$A$782,$A27,СВЦЭМ!$B$39:$B$782,K$11)+'СЕТ СН'!$F$12+СВЦЭМ!$D$10+'СЕТ СН'!$F$5-'СЕТ СН'!$F$20</f>
        <v>1879.9935845699999</v>
      </c>
      <c r="L27" s="36">
        <f>SUMIFS(СВЦЭМ!$C$39:$C$782,СВЦЭМ!$A$39:$A$782,$A27,СВЦЭМ!$B$39:$B$782,L$11)+'СЕТ СН'!$F$12+СВЦЭМ!$D$10+'СЕТ СН'!$F$5-'СЕТ СН'!$F$20</f>
        <v>1897.2857403399998</v>
      </c>
      <c r="M27" s="36">
        <f>SUMIFS(СВЦЭМ!$C$39:$C$782,СВЦЭМ!$A$39:$A$782,$A27,СВЦЭМ!$B$39:$B$782,M$11)+'СЕТ СН'!$F$12+СВЦЭМ!$D$10+'СЕТ СН'!$F$5-'СЕТ СН'!$F$20</f>
        <v>1899.4934486699999</v>
      </c>
      <c r="N27" s="36">
        <f>SUMIFS(СВЦЭМ!$C$39:$C$782,СВЦЭМ!$A$39:$A$782,$A27,СВЦЭМ!$B$39:$B$782,N$11)+'СЕТ СН'!$F$12+СВЦЭМ!$D$10+'СЕТ СН'!$F$5-'СЕТ СН'!$F$20</f>
        <v>1925.30610763</v>
      </c>
      <c r="O27" s="36">
        <f>SUMIFS(СВЦЭМ!$C$39:$C$782,СВЦЭМ!$A$39:$A$782,$A27,СВЦЭМ!$B$39:$B$782,O$11)+'СЕТ СН'!$F$12+СВЦЭМ!$D$10+'СЕТ СН'!$F$5-'СЕТ СН'!$F$20</f>
        <v>1921.48873308</v>
      </c>
      <c r="P27" s="36">
        <f>SUMIFS(СВЦЭМ!$C$39:$C$782,СВЦЭМ!$A$39:$A$782,$A27,СВЦЭМ!$B$39:$B$782,P$11)+'СЕТ СН'!$F$12+СВЦЭМ!$D$10+'СЕТ СН'!$F$5-'СЕТ СН'!$F$20</f>
        <v>1920.9030624500001</v>
      </c>
      <c r="Q27" s="36">
        <f>SUMIFS(СВЦЭМ!$C$39:$C$782,СВЦЭМ!$A$39:$A$782,$A27,СВЦЭМ!$B$39:$B$782,Q$11)+'СЕТ СН'!$F$12+СВЦЭМ!$D$10+'СЕТ СН'!$F$5-'СЕТ СН'!$F$20</f>
        <v>1931.7702155299999</v>
      </c>
      <c r="R27" s="36">
        <f>SUMIFS(СВЦЭМ!$C$39:$C$782,СВЦЭМ!$A$39:$A$782,$A27,СВЦЭМ!$B$39:$B$782,R$11)+'СЕТ СН'!$F$12+СВЦЭМ!$D$10+'СЕТ СН'!$F$5-'СЕТ СН'!$F$20</f>
        <v>1938.23023124</v>
      </c>
      <c r="S27" s="36">
        <f>SUMIFS(СВЦЭМ!$C$39:$C$782,СВЦЭМ!$A$39:$A$782,$A27,СВЦЭМ!$B$39:$B$782,S$11)+'СЕТ СН'!$F$12+СВЦЭМ!$D$10+'СЕТ СН'!$F$5-'СЕТ СН'!$F$20</f>
        <v>1927.58513952</v>
      </c>
      <c r="T27" s="36">
        <f>SUMIFS(СВЦЭМ!$C$39:$C$782,СВЦЭМ!$A$39:$A$782,$A27,СВЦЭМ!$B$39:$B$782,T$11)+'СЕТ СН'!$F$12+СВЦЭМ!$D$10+'СЕТ СН'!$F$5-'СЕТ СН'!$F$20</f>
        <v>1951.67939136</v>
      </c>
      <c r="U27" s="36">
        <f>SUMIFS(СВЦЭМ!$C$39:$C$782,СВЦЭМ!$A$39:$A$782,$A27,СВЦЭМ!$B$39:$B$782,U$11)+'СЕТ СН'!$F$12+СВЦЭМ!$D$10+'СЕТ СН'!$F$5-'СЕТ СН'!$F$20</f>
        <v>1958.75741382</v>
      </c>
      <c r="V27" s="36">
        <f>SUMIFS(СВЦЭМ!$C$39:$C$782,СВЦЭМ!$A$39:$A$782,$A27,СВЦЭМ!$B$39:$B$782,V$11)+'СЕТ СН'!$F$12+СВЦЭМ!$D$10+'СЕТ СН'!$F$5-'СЕТ СН'!$F$20</f>
        <v>1981.16283976</v>
      </c>
      <c r="W27" s="36">
        <f>SUMIFS(СВЦЭМ!$C$39:$C$782,СВЦЭМ!$A$39:$A$782,$A27,СВЦЭМ!$B$39:$B$782,W$11)+'СЕТ СН'!$F$12+СВЦЭМ!$D$10+'СЕТ СН'!$F$5-'СЕТ СН'!$F$20</f>
        <v>1953.93261732</v>
      </c>
      <c r="X27" s="36">
        <f>SUMIFS(СВЦЭМ!$C$39:$C$782,СВЦЭМ!$A$39:$A$782,$A27,СВЦЭМ!$B$39:$B$782,X$11)+'СЕТ СН'!$F$12+СВЦЭМ!$D$10+'СЕТ СН'!$F$5-'СЕТ СН'!$F$20</f>
        <v>1964.3908675799998</v>
      </c>
      <c r="Y27" s="36">
        <f>SUMIFS(СВЦЭМ!$C$39:$C$782,СВЦЭМ!$A$39:$A$782,$A27,СВЦЭМ!$B$39:$B$782,Y$11)+'СЕТ СН'!$F$12+СВЦЭМ!$D$10+'СЕТ СН'!$F$5-'СЕТ СН'!$F$20</f>
        <v>1990.3146335599999</v>
      </c>
    </row>
    <row r="28" spans="1:25" ht="15.75" x14ac:dyDescent="0.2">
      <c r="A28" s="35">
        <f t="shared" si="0"/>
        <v>44821</v>
      </c>
      <c r="B28" s="36">
        <f>SUMIFS(СВЦЭМ!$C$39:$C$782,СВЦЭМ!$A$39:$A$782,$A28,СВЦЭМ!$B$39:$B$782,B$11)+'СЕТ СН'!$F$12+СВЦЭМ!$D$10+'СЕТ СН'!$F$5-'СЕТ СН'!$F$20</f>
        <v>1993.1156065199998</v>
      </c>
      <c r="C28" s="36">
        <f>SUMIFS(СВЦЭМ!$C$39:$C$782,СВЦЭМ!$A$39:$A$782,$A28,СВЦЭМ!$B$39:$B$782,C$11)+'СЕТ СН'!$F$12+СВЦЭМ!$D$10+'СЕТ СН'!$F$5-'СЕТ СН'!$F$20</f>
        <v>2036.7269911200001</v>
      </c>
      <c r="D28" s="36">
        <f>SUMIFS(СВЦЭМ!$C$39:$C$782,СВЦЭМ!$A$39:$A$782,$A28,СВЦЭМ!$B$39:$B$782,D$11)+'СЕТ СН'!$F$12+СВЦЭМ!$D$10+'СЕТ СН'!$F$5-'СЕТ СН'!$F$20</f>
        <v>2062.89218575</v>
      </c>
      <c r="E28" s="36">
        <f>SUMIFS(СВЦЭМ!$C$39:$C$782,СВЦЭМ!$A$39:$A$782,$A28,СВЦЭМ!$B$39:$B$782,E$11)+'СЕТ СН'!$F$12+СВЦЭМ!$D$10+'СЕТ СН'!$F$5-'СЕТ СН'!$F$20</f>
        <v>2072.0072922299996</v>
      </c>
      <c r="F28" s="36">
        <f>SUMIFS(СВЦЭМ!$C$39:$C$782,СВЦЭМ!$A$39:$A$782,$A28,СВЦЭМ!$B$39:$B$782,F$11)+'СЕТ СН'!$F$12+СВЦЭМ!$D$10+'СЕТ СН'!$F$5-'СЕТ СН'!$F$20</f>
        <v>2076.9045253200002</v>
      </c>
      <c r="G28" s="36">
        <f>SUMIFS(СВЦЭМ!$C$39:$C$782,СВЦЭМ!$A$39:$A$782,$A28,СВЦЭМ!$B$39:$B$782,G$11)+'СЕТ СН'!$F$12+СВЦЭМ!$D$10+'СЕТ СН'!$F$5-'СЕТ СН'!$F$20</f>
        <v>2064.3125130999997</v>
      </c>
      <c r="H28" s="36">
        <f>SUMIFS(СВЦЭМ!$C$39:$C$782,СВЦЭМ!$A$39:$A$782,$A28,СВЦЭМ!$B$39:$B$782,H$11)+'СЕТ СН'!$F$12+СВЦЭМ!$D$10+'СЕТ СН'!$F$5-'СЕТ СН'!$F$20</f>
        <v>2027.2851605599999</v>
      </c>
      <c r="I28" s="36">
        <f>SUMIFS(СВЦЭМ!$C$39:$C$782,СВЦЭМ!$A$39:$A$782,$A28,СВЦЭМ!$B$39:$B$782,I$11)+'СЕТ СН'!$F$12+СВЦЭМ!$D$10+'СЕТ СН'!$F$5-'СЕТ СН'!$F$20</f>
        <v>1980.6804980500001</v>
      </c>
      <c r="J28" s="36">
        <f>SUMIFS(СВЦЭМ!$C$39:$C$782,СВЦЭМ!$A$39:$A$782,$A28,СВЦЭМ!$B$39:$B$782,J$11)+'СЕТ СН'!$F$12+СВЦЭМ!$D$10+'СЕТ СН'!$F$5-'СЕТ СН'!$F$20</f>
        <v>1900.2517061999999</v>
      </c>
      <c r="K28" s="36">
        <f>SUMIFS(СВЦЭМ!$C$39:$C$782,СВЦЭМ!$A$39:$A$782,$A28,СВЦЭМ!$B$39:$B$782,K$11)+'СЕТ СН'!$F$12+СВЦЭМ!$D$10+'СЕТ СН'!$F$5-'СЕТ СН'!$F$20</f>
        <v>1861.7290913699999</v>
      </c>
      <c r="L28" s="36">
        <f>SUMIFS(СВЦЭМ!$C$39:$C$782,СВЦЭМ!$A$39:$A$782,$A28,СВЦЭМ!$B$39:$B$782,L$11)+'СЕТ СН'!$F$12+СВЦЭМ!$D$10+'СЕТ СН'!$F$5-'СЕТ СН'!$F$20</f>
        <v>1848.34979619</v>
      </c>
      <c r="M28" s="36">
        <f>SUMIFS(СВЦЭМ!$C$39:$C$782,СВЦЭМ!$A$39:$A$782,$A28,СВЦЭМ!$B$39:$B$782,M$11)+'СЕТ СН'!$F$12+СВЦЭМ!$D$10+'СЕТ СН'!$F$5-'СЕТ СН'!$F$20</f>
        <v>1858.6986092100001</v>
      </c>
      <c r="N28" s="36">
        <f>SUMIFS(СВЦЭМ!$C$39:$C$782,СВЦЭМ!$A$39:$A$782,$A28,СВЦЭМ!$B$39:$B$782,N$11)+'СЕТ СН'!$F$12+СВЦЭМ!$D$10+'СЕТ СН'!$F$5-'СЕТ СН'!$F$20</f>
        <v>1877.3308354800001</v>
      </c>
      <c r="O28" s="36">
        <f>SUMIFS(СВЦЭМ!$C$39:$C$782,СВЦЭМ!$A$39:$A$782,$A28,СВЦЭМ!$B$39:$B$782,O$11)+'СЕТ СН'!$F$12+СВЦЭМ!$D$10+'СЕТ СН'!$F$5-'СЕТ СН'!$F$20</f>
        <v>1876.78944871</v>
      </c>
      <c r="P28" s="36">
        <f>SUMIFS(СВЦЭМ!$C$39:$C$782,СВЦЭМ!$A$39:$A$782,$A28,СВЦЭМ!$B$39:$B$782,P$11)+'СЕТ СН'!$F$12+СВЦЭМ!$D$10+'СЕТ СН'!$F$5-'СЕТ СН'!$F$20</f>
        <v>1874.1010763700001</v>
      </c>
      <c r="Q28" s="36">
        <f>SUMIFS(СВЦЭМ!$C$39:$C$782,СВЦЭМ!$A$39:$A$782,$A28,СВЦЭМ!$B$39:$B$782,Q$11)+'СЕТ СН'!$F$12+СВЦЭМ!$D$10+'СЕТ СН'!$F$5-'СЕТ СН'!$F$20</f>
        <v>1883.1669122600001</v>
      </c>
      <c r="R28" s="36">
        <f>SUMIFS(СВЦЭМ!$C$39:$C$782,СВЦЭМ!$A$39:$A$782,$A28,СВЦЭМ!$B$39:$B$782,R$11)+'СЕТ СН'!$F$12+СВЦЭМ!$D$10+'СЕТ СН'!$F$5-'СЕТ СН'!$F$20</f>
        <v>1889.53253539</v>
      </c>
      <c r="S28" s="36">
        <f>SUMIFS(СВЦЭМ!$C$39:$C$782,СВЦЭМ!$A$39:$A$782,$A28,СВЦЭМ!$B$39:$B$782,S$11)+'СЕТ СН'!$F$12+СВЦЭМ!$D$10+'СЕТ СН'!$F$5-'СЕТ СН'!$F$20</f>
        <v>1885.4367917099999</v>
      </c>
      <c r="T28" s="36">
        <f>SUMIFS(СВЦЭМ!$C$39:$C$782,СВЦЭМ!$A$39:$A$782,$A28,СВЦЭМ!$B$39:$B$782,T$11)+'СЕТ СН'!$F$12+СВЦЭМ!$D$10+'СЕТ СН'!$F$5-'СЕТ СН'!$F$20</f>
        <v>1918.9244476399999</v>
      </c>
      <c r="U28" s="36">
        <f>SUMIFS(СВЦЭМ!$C$39:$C$782,СВЦЭМ!$A$39:$A$782,$A28,СВЦЭМ!$B$39:$B$782,U$11)+'СЕТ СН'!$F$12+СВЦЭМ!$D$10+'СЕТ СН'!$F$5-'СЕТ СН'!$F$20</f>
        <v>1957.1128323299999</v>
      </c>
      <c r="V28" s="36">
        <f>SUMIFS(СВЦЭМ!$C$39:$C$782,СВЦЭМ!$A$39:$A$782,$A28,СВЦЭМ!$B$39:$B$782,V$11)+'СЕТ СН'!$F$12+СВЦЭМ!$D$10+'СЕТ СН'!$F$5-'СЕТ СН'!$F$20</f>
        <v>1970.5814089999999</v>
      </c>
      <c r="W28" s="36">
        <f>SUMIFS(СВЦЭМ!$C$39:$C$782,СВЦЭМ!$A$39:$A$782,$A28,СВЦЭМ!$B$39:$B$782,W$11)+'СЕТ СН'!$F$12+СВЦЭМ!$D$10+'СЕТ СН'!$F$5-'СЕТ СН'!$F$20</f>
        <v>1962.5748911999999</v>
      </c>
      <c r="X28" s="36">
        <f>SUMIFS(СВЦЭМ!$C$39:$C$782,СВЦЭМ!$A$39:$A$782,$A28,СВЦЭМ!$B$39:$B$782,X$11)+'СЕТ СН'!$F$12+СВЦЭМ!$D$10+'СЕТ СН'!$F$5-'СЕТ СН'!$F$20</f>
        <v>1988.0622284699998</v>
      </c>
      <c r="Y28" s="36">
        <f>SUMIFS(СВЦЭМ!$C$39:$C$782,СВЦЭМ!$A$39:$A$782,$A28,СВЦЭМ!$B$39:$B$782,Y$11)+'СЕТ СН'!$F$12+СВЦЭМ!$D$10+'СЕТ СН'!$F$5-'СЕТ СН'!$F$20</f>
        <v>1948.48713791</v>
      </c>
    </row>
    <row r="29" spans="1:25" ht="15.75" x14ac:dyDescent="0.2">
      <c r="A29" s="35">
        <f t="shared" si="0"/>
        <v>44822</v>
      </c>
      <c r="B29" s="36">
        <f>SUMIFS(СВЦЭМ!$C$39:$C$782,СВЦЭМ!$A$39:$A$782,$A29,СВЦЭМ!$B$39:$B$782,B$11)+'СЕТ СН'!$F$12+СВЦЭМ!$D$10+'СЕТ СН'!$F$5-'СЕТ СН'!$F$20</f>
        <v>1988.0479860599999</v>
      </c>
      <c r="C29" s="36">
        <f>SUMIFS(СВЦЭМ!$C$39:$C$782,СВЦЭМ!$A$39:$A$782,$A29,СВЦЭМ!$B$39:$B$782,C$11)+'СЕТ СН'!$F$12+СВЦЭМ!$D$10+'СЕТ СН'!$F$5-'СЕТ СН'!$F$20</f>
        <v>2006.90951647</v>
      </c>
      <c r="D29" s="36">
        <f>SUMIFS(СВЦЭМ!$C$39:$C$782,СВЦЭМ!$A$39:$A$782,$A29,СВЦЭМ!$B$39:$B$782,D$11)+'СЕТ СН'!$F$12+СВЦЭМ!$D$10+'СЕТ СН'!$F$5-'СЕТ СН'!$F$20</f>
        <v>2044.1052770900001</v>
      </c>
      <c r="E29" s="36">
        <f>SUMIFS(СВЦЭМ!$C$39:$C$782,СВЦЭМ!$A$39:$A$782,$A29,СВЦЭМ!$B$39:$B$782,E$11)+'СЕТ СН'!$F$12+СВЦЭМ!$D$10+'СЕТ СН'!$F$5-'СЕТ СН'!$F$20</f>
        <v>2005.35400269</v>
      </c>
      <c r="F29" s="36">
        <f>SUMIFS(СВЦЭМ!$C$39:$C$782,СВЦЭМ!$A$39:$A$782,$A29,СВЦЭМ!$B$39:$B$782,F$11)+'СЕТ СН'!$F$12+СВЦЭМ!$D$10+'СЕТ СН'!$F$5-'СЕТ СН'!$F$20</f>
        <v>1997.36533538</v>
      </c>
      <c r="G29" s="36">
        <f>SUMIFS(СВЦЭМ!$C$39:$C$782,СВЦЭМ!$A$39:$A$782,$A29,СВЦЭМ!$B$39:$B$782,G$11)+'СЕТ СН'!$F$12+СВЦЭМ!$D$10+'СЕТ СН'!$F$5-'СЕТ СН'!$F$20</f>
        <v>1985.3221104700001</v>
      </c>
      <c r="H29" s="36">
        <f>SUMIFS(СВЦЭМ!$C$39:$C$782,СВЦЭМ!$A$39:$A$782,$A29,СВЦЭМ!$B$39:$B$782,H$11)+'СЕТ СН'!$F$12+СВЦЭМ!$D$10+'СЕТ СН'!$F$5-'СЕТ СН'!$F$20</f>
        <v>1959.1740755000001</v>
      </c>
      <c r="I29" s="36">
        <f>SUMIFS(СВЦЭМ!$C$39:$C$782,СВЦЭМ!$A$39:$A$782,$A29,СВЦЭМ!$B$39:$B$782,I$11)+'СЕТ СН'!$F$12+СВЦЭМ!$D$10+'СЕТ СН'!$F$5-'СЕТ СН'!$F$20</f>
        <v>1873.37622431</v>
      </c>
      <c r="J29" s="36">
        <f>SUMIFS(СВЦЭМ!$C$39:$C$782,СВЦЭМ!$A$39:$A$782,$A29,СВЦЭМ!$B$39:$B$782,J$11)+'СЕТ СН'!$F$12+СВЦЭМ!$D$10+'СЕТ СН'!$F$5-'СЕТ СН'!$F$20</f>
        <v>1781.4476320700001</v>
      </c>
      <c r="K29" s="36">
        <f>SUMIFS(СВЦЭМ!$C$39:$C$782,СВЦЭМ!$A$39:$A$782,$A29,СВЦЭМ!$B$39:$B$782,K$11)+'СЕТ СН'!$F$12+СВЦЭМ!$D$10+'СЕТ СН'!$F$5-'СЕТ СН'!$F$20</f>
        <v>1744.1105108199999</v>
      </c>
      <c r="L29" s="36">
        <f>SUMIFS(СВЦЭМ!$C$39:$C$782,СВЦЭМ!$A$39:$A$782,$A29,СВЦЭМ!$B$39:$B$782,L$11)+'СЕТ СН'!$F$12+СВЦЭМ!$D$10+'СЕТ СН'!$F$5-'СЕТ СН'!$F$20</f>
        <v>1686.33947992</v>
      </c>
      <c r="M29" s="36">
        <f>SUMIFS(СВЦЭМ!$C$39:$C$782,СВЦЭМ!$A$39:$A$782,$A29,СВЦЭМ!$B$39:$B$782,M$11)+'СЕТ СН'!$F$12+СВЦЭМ!$D$10+'СЕТ СН'!$F$5-'СЕТ СН'!$F$20</f>
        <v>1754.37821629</v>
      </c>
      <c r="N29" s="36">
        <f>SUMIFS(СВЦЭМ!$C$39:$C$782,СВЦЭМ!$A$39:$A$782,$A29,СВЦЭМ!$B$39:$B$782,N$11)+'СЕТ СН'!$F$12+СВЦЭМ!$D$10+'СЕТ СН'!$F$5-'СЕТ СН'!$F$20</f>
        <v>1849.6150919500001</v>
      </c>
      <c r="O29" s="36">
        <f>SUMIFS(СВЦЭМ!$C$39:$C$782,СВЦЭМ!$A$39:$A$782,$A29,СВЦЭМ!$B$39:$B$782,O$11)+'СЕТ СН'!$F$12+СВЦЭМ!$D$10+'СЕТ СН'!$F$5-'СЕТ СН'!$F$20</f>
        <v>1909.2212344</v>
      </c>
      <c r="P29" s="36">
        <f>SUMIFS(СВЦЭМ!$C$39:$C$782,СВЦЭМ!$A$39:$A$782,$A29,СВЦЭМ!$B$39:$B$782,P$11)+'СЕТ СН'!$F$12+СВЦЭМ!$D$10+'СЕТ СН'!$F$5-'СЕТ СН'!$F$20</f>
        <v>1904.3212867699999</v>
      </c>
      <c r="Q29" s="36">
        <f>SUMIFS(СВЦЭМ!$C$39:$C$782,СВЦЭМ!$A$39:$A$782,$A29,СВЦЭМ!$B$39:$B$782,Q$11)+'СЕТ СН'!$F$12+СВЦЭМ!$D$10+'СЕТ СН'!$F$5-'СЕТ СН'!$F$20</f>
        <v>1897.08287187</v>
      </c>
      <c r="R29" s="36">
        <f>SUMIFS(СВЦЭМ!$C$39:$C$782,СВЦЭМ!$A$39:$A$782,$A29,СВЦЭМ!$B$39:$B$782,R$11)+'СЕТ СН'!$F$12+СВЦЭМ!$D$10+'СЕТ СН'!$F$5-'СЕТ СН'!$F$20</f>
        <v>1816.1867200199999</v>
      </c>
      <c r="S29" s="36">
        <f>SUMIFS(СВЦЭМ!$C$39:$C$782,СВЦЭМ!$A$39:$A$782,$A29,СВЦЭМ!$B$39:$B$782,S$11)+'СЕТ СН'!$F$12+СВЦЭМ!$D$10+'СЕТ СН'!$F$5-'СЕТ СН'!$F$20</f>
        <v>1778.5711634700001</v>
      </c>
      <c r="T29" s="36">
        <f>SUMIFS(СВЦЭМ!$C$39:$C$782,СВЦЭМ!$A$39:$A$782,$A29,СВЦЭМ!$B$39:$B$782,T$11)+'СЕТ СН'!$F$12+СВЦЭМ!$D$10+'СЕТ СН'!$F$5-'СЕТ СН'!$F$20</f>
        <v>1718.8331039699999</v>
      </c>
      <c r="U29" s="36">
        <f>SUMIFS(СВЦЭМ!$C$39:$C$782,СВЦЭМ!$A$39:$A$782,$A29,СВЦЭМ!$B$39:$B$782,U$11)+'СЕТ СН'!$F$12+СВЦЭМ!$D$10+'СЕТ СН'!$F$5-'СЕТ СН'!$F$20</f>
        <v>1729.04204979</v>
      </c>
      <c r="V29" s="36">
        <f>SUMIFS(СВЦЭМ!$C$39:$C$782,СВЦЭМ!$A$39:$A$782,$A29,СВЦЭМ!$B$39:$B$782,V$11)+'СЕТ СН'!$F$12+СВЦЭМ!$D$10+'СЕТ СН'!$F$5-'СЕТ СН'!$F$20</f>
        <v>1737.08256351</v>
      </c>
      <c r="W29" s="36">
        <f>SUMIFS(СВЦЭМ!$C$39:$C$782,СВЦЭМ!$A$39:$A$782,$A29,СВЦЭМ!$B$39:$B$782,W$11)+'СЕТ СН'!$F$12+СВЦЭМ!$D$10+'СЕТ СН'!$F$5-'СЕТ СН'!$F$20</f>
        <v>1734.6431702099999</v>
      </c>
      <c r="X29" s="36">
        <f>SUMIFS(СВЦЭМ!$C$39:$C$782,СВЦЭМ!$A$39:$A$782,$A29,СВЦЭМ!$B$39:$B$782,X$11)+'СЕТ СН'!$F$12+СВЦЭМ!$D$10+'СЕТ СН'!$F$5-'СЕТ СН'!$F$20</f>
        <v>1743.48563825</v>
      </c>
      <c r="Y29" s="36">
        <f>SUMIFS(СВЦЭМ!$C$39:$C$782,СВЦЭМ!$A$39:$A$782,$A29,СВЦЭМ!$B$39:$B$782,Y$11)+'СЕТ СН'!$F$12+СВЦЭМ!$D$10+'СЕТ СН'!$F$5-'СЕТ СН'!$F$20</f>
        <v>1723.98642311</v>
      </c>
    </row>
    <row r="30" spans="1:25" ht="15.75" x14ac:dyDescent="0.2">
      <c r="A30" s="35">
        <f t="shared" si="0"/>
        <v>44823</v>
      </c>
      <c r="B30" s="36">
        <f>SUMIFS(СВЦЭМ!$C$39:$C$782,СВЦЭМ!$A$39:$A$782,$A30,СВЦЭМ!$B$39:$B$782,B$11)+'СЕТ СН'!$F$12+СВЦЭМ!$D$10+'СЕТ СН'!$F$5-'СЕТ СН'!$F$20</f>
        <v>1899.75054378</v>
      </c>
      <c r="C30" s="36">
        <f>SUMIFS(СВЦЭМ!$C$39:$C$782,СВЦЭМ!$A$39:$A$782,$A30,СВЦЭМ!$B$39:$B$782,C$11)+'СЕТ СН'!$F$12+СВЦЭМ!$D$10+'СЕТ СН'!$F$5-'СЕТ СН'!$F$20</f>
        <v>1946.63168204</v>
      </c>
      <c r="D30" s="36">
        <f>SUMIFS(СВЦЭМ!$C$39:$C$782,СВЦЭМ!$A$39:$A$782,$A30,СВЦЭМ!$B$39:$B$782,D$11)+'СЕТ СН'!$F$12+СВЦЭМ!$D$10+'СЕТ СН'!$F$5-'СЕТ СН'!$F$20</f>
        <v>2097.63390256</v>
      </c>
      <c r="E30" s="36">
        <f>SUMIFS(СВЦЭМ!$C$39:$C$782,СВЦЭМ!$A$39:$A$782,$A30,СВЦЭМ!$B$39:$B$782,E$11)+'СЕТ СН'!$F$12+СВЦЭМ!$D$10+'СЕТ СН'!$F$5-'СЕТ СН'!$F$20</f>
        <v>2048.66017164</v>
      </c>
      <c r="F30" s="36">
        <f>SUMIFS(СВЦЭМ!$C$39:$C$782,СВЦЭМ!$A$39:$A$782,$A30,СВЦЭМ!$B$39:$B$782,F$11)+'СЕТ СН'!$F$12+СВЦЭМ!$D$10+'СЕТ СН'!$F$5-'СЕТ СН'!$F$20</f>
        <v>1990.06364411</v>
      </c>
      <c r="G30" s="36">
        <f>SUMIFS(СВЦЭМ!$C$39:$C$782,СВЦЭМ!$A$39:$A$782,$A30,СВЦЭМ!$B$39:$B$782,G$11)+'СЕТ СН'!$F$12+СВЦЭМ!$D$10+'СЕТ СН'!$F$5-'СЕТ СН'!$F$20</f>
        <v>1968.49778298</v>
      </c>
      <c r="H30" s="36">
        <f>SUMIFS(СВЦЭМ!$C$39:$C$782,СВЦЭМ!$A$39:$A$782,$A30,СВЦЭМ!$B$39:$B$782,H$11)+'СЕТ СН'!$F$12+СВЦЭМ!$D$10+'СЕТ СН'!$F$5-'СЕТ СН'!$F$20</f>
        <v>1925.5871790399999</v>
      </c>
      <c r="I30" s="36">
        <f>SUMIFS(СВЦЭМ!$C$39:$C$782,СВЦЭМ!$A$39:$A$782,$A30,СВЦЭМ!$B$39:$B$782,I$11)+'СЕТ СН'!$F$12+СВЦЭМ!$D$10+'СЕТ СН'!$F$5-'СЕТ СН'!$F$20</f>
        <v>1890.9443559399999</v>
      </c>
      <c r="J30" s="36">
        <f>SUMIFS(СВЦЭМ!$C$39:$C$782,СВЦЭМ!$A$39:$A$782,$A30,СВЦЭМ!$B$39:$B$782,J$11)+'СЕТ СН'!$F$12+СВЦЭМ!$D$10+'СЕТ СН'!$F$5-'СЕТ СН'!$F$20</f>
        <v>1871.0373310999998</v>
      </c>
      <c r="K30" s="36">
        <f>SUMIFS(СВЦЭМ!$C$39:$C$782,СВЦЭМ!$A$39:$A$782,$A30,СВЦЭМ!$B$39:$B$782,K$11)+'СЕТ СН'!$F$12+СВЦЭМ!$D$10+'СЕТ СН'!$F$5-'СЕТ СН'!$F$20</f>
        <v>1826.5512782400001</v>
      </c>
      <c r="L30" s="36">
        <f>SUMIFS(СВЦЭМ!$C$39:$C$782,СВЦЭМ!$A$39:$A$782,$A30,СВЦЭМ!$B$39:$B$782,L$11)+'СЕТ СН'!$F$12+СВЦЭМ!$D$10+'СЕТ СН'!$F$5-'СЕТ СН'!$F$20</f>
        <v>1810.15587792</v>
      </c>
      <c r="M30" s="36">
        <f>SUMIFS(СВЦЭМ!$C$39:$C$782,СВЦЭМ!$A$39:$A$782,$A30,СВЦЭМ!$B$39:$B$782,M$11)+'СЕТ СН'!$F$12+СВЦЭМ!$D$10+'СЕТ СН'!$F$5-'СЕТ СН'!$F$20</f>
        <v>1823.99144069</v>
      </c>
      <c r="N30" s="36">
        <f>SUMIFS(СВЦЭМ!$C$39:$C$782,СВЦЭМ!$A$39:$A$782,$A30,СВЦЭМ!$B$39:$B$782,N$11)+'СЕТ СН'!$F$12+СВЦЭМ!$D$10+'СЕТ СН'!$F$5-'СЕТ СН'!$F$20</f>
        <v>1837.0754076200001</v>
      </c>
      <c r="O30" s="36">
        <f>SUMIFS(СВЦЭМ!$C$39:$C$782,СВЦЭМ!$A$39:$A$782,$A30,СВЦЭМ!$B$39:$B$782,O$11)+'СЕТ СН'!$F$12+СВЦЭМ!$D$10+'СЕТ СН'!$F$5-'СЕТ СН'!$F$20</f>
        <v>1829.87926593</v>
      </c>
      <c r="P30" s="36">
        <f>SUMIFS(СВЦЭМ!$C$39:$C$782,СВЦЭМ!$A$39:$A$782,$A30,СВЦЭМ!$B$39:$B$782,P$11)+'СЕТ СН'!$F$12+СВЦЭМ!$D$10+'СЕТ СН'!$F$5-'СЕТ СН'!$F$20</f>
        <v>1841.8444005000001</v>
      </c>
      <c r="Q30" s="36">
        <f>SUMIFS(СВЦЭМ!$C$39:$C$782,СВЦЭМ!$A$39:$A$782,$A30,СВЦЭМ!$B$39:$B$782,Q$11)+'СЕТ СН'!$F$12+СВЦЭМ!$D$10+'СЕТ СН'!$F$5-'СЕТ СН'!$F$20</f>
        <v>1839.84612851</v>
      </c>
      <c r="R30" s="36">
        <f>SUMIFS(СВЦЭМ!$C$39:$C$782,СВЦЭМ!$A$39:$A$782,$A30,СВЦЭМ!$B$39:$B$782,R$11)+'СЕТ СН'!$F$12+СВЦЭМ!$D$10+'СЕТ СН'!$F$5-'СЕТ СН'!$F$20</f>
        <v>1851.3776417099998</v>
      </c>
      <c r="S30" s="36">
        <f>SUMIFS(СВЦЭМ!$C$39:$C$782,СВЦЭМ!$A$39:$A$782,$A30,СВЦЭМ!$B$39:$B$782,S$11)+'СЕТ СН'!$F$12+СВЦЭМ!$D$10+'СЕТ СН'!$F$5-'СЕТ СН'!$F$20</f>
        <v>1851.9951939699999</v>
      </c>
      <c r="T30" s="36">
        <f>SUMIFS(СВЦЭМ!$C$39:$C$782,СВЦЭМ!$A$39:$A$782,$A30,СВЦЭМ!$B$39:$B$782,T$11)+'СЕТ СН'!$F$12+СВЦЭМ!$D$10+'СЕТ СН'!$F$5-'СЕТ СН'!$F$20</f>
        <v>1816.3469062499998</v>
      </c>
      <c r="U30" s="36">
        <f>SUMIFS(СВЦЭМ!$C$39:$C$782,СВЦЭМ!$A$39:$A$782,$A30,СВЦЭМ!$B$39:$B$782,U$11)+'СЕТ СН'!$F$12+СВЦЭМ!$D$10+'СЕТ СН'!$F$5-'СЕТ СН'!$F$20</f>
        <v>1784.8324062900001</v>
      </c>
      <c r="V30" s="36">
        <f>SUMIFS(СВЦЭМ!$C$39:$C$782,СВЦЭМ!$A$39:$A$782,$A30,СВЦЭМ!$B$39:$B$782,V$11)+'СЕТ СН'!$F$12+СВЦЭМ!$D$10+'СЕТ СН'!$F$5-'СЕТ СН'!$F$20</f>
        <v>1794.0880421900001</v>
      </c>
      <c r="W30" s="36">
        <f>SUMIFS(СВЦЭМ!$C$39:$C$782,СВЦЭМ!$A$39:$A$782,$A30,СВЦЭМ!$B$39:$B$782,W$11)+'СЕТ СН'!$F$12+СВЦЭМ!$D$10+'СЕТ СН'!$F$5-'СЕТ СН'!$F$20</f>
        <v>1816.07793393</v>
      </c>
      <c r="X30" s="36">
        <f>SUMIFS(СВЦЭМ!$C$39:$C$782,СВЦЭМ!$A$39:$A$782,$A30,СВЦЭМ!$B$39:$B$782,X$11)+'СЕТ СН'!$F$12+СВЦЭМ!$D$10+'СЕТ СН'!$F$5-'СЕТ СН'!$F$20</f>
        <v>1871.8242863099999</v>
      </c>
      <c r="Y30" s="36">
        <f>SUMIFS(СВЦЭМ!$C$39:$C$782,СВЦЭМ!$A$39:$A$782,$A30,СВЦЭМ!$B$39:$B$782,Y$11)+'СЕТ СН'!$F$12+СВЦЭМ!$D$10+'СЕТ СН'!$F$5-'СЕТ СН'!$F$20</f>
        <v>1909.5040067099999</v>
      </c>
    </row>
    <row r="31" spans="1:25" ht="15.75" x14ac:dyDescent="0.2">
      <c r="A31" s="35">
        <f t="shared" si="0"/>
        <v>44824</v>
      </c>
      <c r="B31" s="36">
        <f>SUMIFS(СВЦЭМ!$C$39:$C$782,СВЦЭМ!$A$39:$A$782,$A31,СВЦЭМ!$B$39:$B$782,B$11)+'СЕТ СН'!$F$12+СВЦЭМ!$D$10+'СЕТ СН'!$F$5-'СЕТ СН'!$F$20</f>
        <v>1906.5686422499998</v>
      </c>
      <c r="C31" s="36">
        <f>SUMIFS(СВЦЭМ!$C$39:$C$782,СВЦЭМ!$A$39:$A$782,$A31,СВЦЭМ!$B$39:$B$782,C$11)+'СЕТ СН'!$F$12+СВЦЭМ!$D$10+'СЕТ СН'!$F$5-'СЕТ СН'!$F$20</f>
        <v>1954.63206556</v>
      </c>
      <c r="D31" s="36">
        <f>SUMIFS(СВЦЭМ!$C$39:$C$782,СВЦЭМ!$A$39:$A$782,$A31,СВЦЭМ!$B$39:$B$782,D$11)+'СЕТ СН'!$F$12+СВЦЭМ!$D$10+'СЕТ СН'!$F$5-'СЕТ СН'!$F$20</f>
        <v>1978.9181602399999</v>
      </c>
      <c r="E31" s="36">
        <f>SUMIFS(СВЦЭМ!$C$39:$C$782,СВЦЭМ!$A$39:$A$782,$A31,СВЦЭМ!$B$39:$B$782,E$11)+'СЕТ СН'!$F$12+СВЦЭМ!$D$10+'СЕТ СН'!$F$5-'СЕТ СН'!$F$20</f>
        <v>1991.46731918</v>
      </c>
      <c r="F31" s="36">
        <f>SUMIFS(СВЦЭМ!$C$39:$C$782,СВЦЭМ!$A$39:$A$782,$A31,СВЦЭМ!$B$39:$B$782,F$11)+'СЕТ СН'!$F$12+СВЦЭМ!$D$10+'СЕТ СН'!$F$5-'СЕТ СН'!$F$20</f>
        <v>1989.84407771</v>
      </c>
      <c r="G31" s="36">
        <f>SUMIFS(СВЦЭМ!$C$39:$C$782,СВЦЭМ!$A$39:$A$782,$A31,СВЦЭМ!$B$39:$B$782,G$11)+'СЕТ СН'!$F$12+СВЦЭМ!$D$10+'СЕТ СН'!$F$5-'СЕТ СН'!$F$20</f>
        <v>1979.5304757700001</v>
      </c>
      <c r="H31" s="36">
        <f>SUMIFS(СВЦЭМ!$C$39:$C$782,СВЦЭМ!$A$39:$A$782,$A31,СВЦЭМ!$B$39:$B$782,H$11)+'СЕТ СН'!$F$12+СВЦЭМ!$D$10+'СЕТ СН'!$F$5-'СЕТ СН'!$F$20</f>
        <v>1911.67283946</v>
      </c>
      <c r="I31" s="36">
        <f>SUMIFS(СВЦЭМ!$C$39:$C$782,СВЦЭМ!$A$39:$A$782,$A31,СВЦЭМ!$B$39:$B$782,I$11)+'СЕТ СН'!$F$12+СВЦЭМ!$D$10+'СЕТ СН'!$F$5-'СЕТ СН'!$F$20</f>
        <v>1862.70299847</v>
      </c>
      <c r="J31" s="36">
        <f>SUMIFS(СВЦЭМ!$C$39:$C$782,СВЦЭМ!$A$39:$A$782,$A31,СВЦЭМ!$B$39:$B$782,J$11)+'СЕТ СН'!$F$12+СВЦЭМ!$D$10+'СЕТ СН'!$F$5-'СЕТ СН'!$F$20</f>
        <v>1831.85887585</v>
      </c>
      <c r="K31" s="36">
        <f>SUMIFS(СВЦЭМ!$C$39:$C$782,СВЦЭМ!$A$39:$A$782,$A31,СВЦЭМ!$B$39:$B$782,K$11)+'СЕТ СН'!$F$12+СВЦЭМ!$D$10+'СЕТ СН'!$F$5-'СЕТ СН'!$F$20</f>
        <v>1911.0994126599999</v>
      </c>
      <c r="L31" s="36">
        <f>SUMIFS(СВЦЭМ!$C$39:$C$782,СВЦЭМ!$A$39:$A$782,$A31,СВЦЭМ!$B$39:$B$782,L$11)+'СЕТ СН'!$F$12+СВЦЭМ!$D$10+'СЕТ СН'!$F$5-'СЕТ СН'!$F$20</f>
        <v>1929.14300136</v>
      </c>
      <c r="M31" s="36">
        <f>SUMIFS(СВЦЭМ!$C$39:$C$782,СВЦЭМ!$A$39:$A$782,$A31,СВЦЭМ!$B$39:$B$782,M$11)+'СЕТ СН'!$F$12+СВЦЭМ!$D$10+'СЕТ СН'!$F$5-'СЕТ СН'!$F$20</f>
        <v>1871.0468109799999</v>
      </c>
      <c r="N31" s="36">
        <f>SUMIFS(СВЦЭМ!$C$39:$C$782,СВЦЭМ!$A$39:$A$782,$A31,СВЦЭМ!$B$39:$B$782,N$11)+'СЕТ СН'!$F$12+СВЦЭМ!$D$10+'СЕТ СН'!$F$5-'СЕТ СН'!$F$20</f>
        <v>1833.0513664699999</v>
      </c>
      <c r="O31" s="36">
        <f>SUMIFS(СВЦЭМ!$C$39:$C$782,СВЦЭМ!$A$39:$A$782,$A31,СВЦЭМ!$B$39:$B$782,O$11)+'СЕТ СН'!$F$12+СВЦЭМ!$D$10+'СЕТ СН'!$F$5-'СЕТ СН'!$F$20</f>
        <v>1790.9259834899999</v>
      </c>
      <c r="P31" s="36">
        <f>SUMIFS(СВЦЭМ!$C$39:$C$782,СВЦЭМ!$A$39:$A$782,$A31,СВЦЭМ!$B$39:$B$782,P$11)+'СЕТ СН'!$F$12+СВЦЭМ!$D$10+'СЕТ СН'!$F$5-'СЕТ СН'!$F$20</f>
        <v>1799.3600162099999</v>
      </c>
      <c r="Q31" s="36">
        <f>SUMIFS(СВЦЭМ!$C$39:$C$782,СВЦЭМ!$A$39:$A$782,$A31,СВЦЭМ!$B$39:$B$782,Q$11)+'СЕТ СН'!$F$12+СВЦЭМ!$D$10+'СЕТ СН'!$F$5-'СЕТ СН'!$F$20</f>
        <v>1812.2881845900001</v>
      </c>
      <c r="R31" s="36">
        <f>SUMIFS(СВЦЭМ!$C$39:$C$782,СВЦЭМ!$A$39:$A$782,$A31,СВЦЭМ!$B$39:$B$782,R$11)+'СЕТ СН'!$F$12+СВЦЭМ!$D$10+'СЕТ СН'!$F$5-'СЕТ СН'!$F$20</f>
        <v>1813.73046823</v>
      </c>
      <c r="S31" s="36">
        <f>SUMIFS(СВЦЭМ!$C$39:$C$782,СВЦЭМ!$A$39:$A$782,$A31,СВЦЭМ!$B$39:$B$782,S$11)+'СЕТ СН'!$F$12+СВЦЭМ!$D$10+'СЕТ СН'!$F$5-'СЕТ СН'!$F$20</f>
        <v>1806.9250935</v>
      </c>
      <c r="T31" s="36">
        <f>SUMIFS(СВЦЭМ!$C$39:$C$782,СВЦЭМ!$A$39:$A$782,$A31,СВЦЭМ!$B$39:$B$782,T$11)+'СЕТ СН'!$F$12+СВЦЭМ!$D$10+'СЕТ СН'!$F$5-'СЕТ СН'!$F$20</f>
        <v>1893.52445455</v>
      </c>
      <c r="U31" s="36">
        <f>SUMIFS(СВЦЭМ!$C$39:$C$782,СВЦЭМ!$A$39:$A$782,$A31,СВЦЭМ!$B$39:$B$782,U$11)+'СЕТ СН'!$F$12+СВЦЭМ!$D$10+'СЕТ СН'!$F$5-'СЕТ СН'!$F$20</f>
        <v>1927.75511089</v>
      </c>
      <c r="V31" s="36">
        <f>SUMIFS(СВЦЭМ!$C$39:$C$782,СВЦЭМ!$A$39:$A$782,$A31,СВЦЭМ!$B$39:$B$782,V$11)+'СЕТ СН'!$F$12+СВЦЭМ!$D$10+'СЕТ СН'!$F$5-'СЕТ СН'!$F$20</f>
        <v>1966.51717794</v>
      </c>
      <c r="W31" s="36">
        <f>SUMIFS(СВЦЭМ!$C$39:$C$782,СВЦЭМ!$A$39:$A$782,$A31,СВЦЭМ!$B$39:$B$782,W$11)+'СЕТ СН'!$F$12+СВЦЭМ!$D$10+'СЕТ СН'!$F$5-'СЕТ СН'!$F$20</f>
        <v>1944.9996712799998</v>
      </c>
      <c r="X31" s="36">
        <f>SUMIFS(СВЦЭМ!$C$39:$C$782,СВЦЭМ!$A$39:$A$782,$A31,СВЦЭМ!$B$39:$B$782,X$11)+'СЕТ СН'!$F$12+СВЦЭМ!$D$10+'СЕТ СН'!$F$5-'СЕТ СН'!$F$20</f>
        <v>1896.7762570499999</v>
      </c>
      <c r="Y31" s="36">
        <f>SUMIFS(СВЦЭМ!$C$39:$C$782,СВЦЭМ!$A$39:$A$782,$A31,СВЦЭМ!$B$39:$B$782,Y$11)+'СЕТ СН'!$F$12+СВЦЭМ!$D$10+'СЕТ СН'!$F$5-'СЕТ СН'!$F$20</f>
        <v>1838.8667957100001</v>
      </c>
    </row>
    <row r="32" spans="1:25" ht="15.75" x14ac:dyDescent="0.2">
      <c r="A32" s="35">
        <f t="shared" si="0"/>
        <v>44825</v>
      </c>
      <c r="B32" s="36">
        <f>SUMIFS(СВЦЭМ!$C$39:$C$782,СВЦЭМ!$A$39:$A$782,$A32,СВЦЭМ!$B$39:$B$782,B$11)+'СЕТ СН'!$F$12+СВЦЭМ!$D$10+'СЕТ СН'!$F$5-'СЕТ СН'!$F$20</f>
        <v>1925.1678356899999</v>
      </c>
      <c r="C32" s="36">
        <f>SUMIFS(СВЦЭМ!$C$39:$C$782,СВЦЭМ!$A$39:$A$782,$A32,СВЦЭМ!$B$39:$B$782,C$11)+'СЕТ СН'!$F$12+СВЦЭМ!$D$10+'СЕТ СН'!$F$5-'СЕТ СН'!$F$20</f>
        <v>1956.4539339799999</v>
      </c>
      <c r="D32" s="36">
        <f>SUMIFS(СВЦЭМ!$C$39:$C$782,СВЦЭМ!$A$39:$A$782,$A32,СВЦЭМ!$B$39:$B$782,D$11)+'СЕТ СН'!$F$12+СВЦЭМ!$D$10+'СЕТ СН'!$F$5-'СЕТ СН'!$F$20</f>
        <v>1971.7254662299999</v>
      </c>
      <c r="E32" s="36">
        <f>SUMIFS(СВЦЭМ!$C$39:$C$782,СВЦЭМ!$A$39:$A$782,$A32,СВЦЭМ!$B$39:$B$782,E$11)+'СЕТ СН'!$F$12+СВЦЭМ!$D$10+'СЕТ СН'!$F$5-'СЕТ СН'!$F$20</f>
        <v>1927.2037913700001</v>
      </c>
      <c r="F32" s="36">
        <f>SUMIFS(СВЦЭМ!$C$39:$C$782,СВЦЭМ!$A$39:$A$782,$A32,СВЦЭМ!$B$39:$B$782,F$11)+'СЕТ СН'!$F$12+СВЦЭМ!$D$10+'СЕТ СН'!$F$5-'СЕТ СН'!$F$20</f>
        <v>1906.0139533199999</v>
      </c>
      <c r="G32" s="36">
        <f>SUMIFS(СВЦЭМ!$C$39:$C$782,СВЦЭМ!$A$39:$A$782,$A32,СВЦЭМ!$B$39:$B$782,G$11)+'СЕТ СН'!$F$12+СВЦЭМ!$D$10+'СЕТ СН'!$F$5-'СЕТ СН'!$F$20</f>
        <v>1892.13816243</v>
      </c>
      <c r="H32" s="36">
        <f>SUMIFS(СВЦЭМ!$C$39:$C$782,СВЦЭМ!$A$39:$A$782,$A32,СВЦЭМ!$B$39:$B$782,H$11)+'СЕТ СН'!$F$12+СВЦЭМ!$D$10+'СЕТ СН'!$F$5-'СЕТ СН'!$F$20</f>
        <v>1830.69611704</v>
      </c>
      <c r="I32" s="36">
        <f>SUMIFS(СВЦЭМ!$C$39:$C$782,СВЦЭМ!$A$39:$A$782,$A32,СВЦЭМ!$B$39:$B$782,I$11)+'СЕТ СН'!$F$12+СВЦЭМ!$D$10+'СЕТ СН'!$F$5-'СЕТ СН'!$F$20</f>
        <v>1689.1554538299999</v>
      </c>
      <c r="J32" s="36">
        <f>SUMIFS(СВЦЭМ!$C$39:$C$782,СВЦЭМ!$A$39:$A$782,$A32,СВЦЭМ!$B$39:$B$782,J$11)+'СЕТ СН'!$F$12+СВЦЭМ!$D$10+'СЕТ СН'!$F$5-'СЕТ СН'!$F$20</f>
        <v>1642.97898915</v>
      </c>
      <c r="K32" s="36">
        <f>SUMIFS(СВЦЭМ!$C$39:$C$782,СВЦЭМ!$A$39:$A$782,$A32,СВЦЭМ!$B$39:$B$782,K$11)+'СЕТ СН'!$F$12+СВЦЭМ!$D$10+'СЕТ СН'!$F$5-'СЕТ СН'!$F$20</f>
        <v>1803.19532802</v>
      </c>
      <c r="L32" s="36">
        <f>SUMIFS(СВЦЭМ!$C$39:$C$782,СВЦЭМ!$A$39:$A$782,$A32,СВЦЭМ!$B$39:$B$782,L$11)+'СЕТ СН'!$F$12+СВЦЭМ!$D$10+'СЕТ СН'!$F$5-'СЕТ СН'!$F$20</f>
        <v>1803.46240545</v>
      </c>
      <c r="M32" s="36">
        <f>SUMIFS(СВЦЭМ!$C$39:$C$782,СВЦЭМ!$A$39:$A$782,$A32,СВЦЭМ!$B$39:$B$782,M$11)+'СЕТ СН'!$F$12+СВЦЭМ!$D$10+'СЕТ СН'!$F$5-'СЕТ СН'!$F$20</f>
        <v>1766.7833583699999</v>
      </c>
      <c r="N32" s="36">
        <f>SUMIFS(СВЦЭМ!$C$39:$C$782,СВЦЭМ!$A$39:$A$782,$A32,СВЦЭМ!$B$39:$B$782,N$11)+'СЕТ СН'!$F$12+СВЦЭМ!$D$10+'СЕТ СН'!$F$5-'СЕТ СН'!$F$20</f>
        <v>1808.31741928</v>
      </c>
      <c r="O32" s="36">
        <f>SUMIFS(СВЦЭМ!$C$39:$C$782,СВЦЭМ!$A$39:$A$782,$A32,СВЦЭМ!$B$39:$B$782,O$11)+'СЕТ СН'!$F$12+СВЦЭМ!$D$10+'СЕТ СН'!$F$5-'СЕТ СН'!$F$20</f>
        <v>1802.5518207599998</v>
      </c>
      <c r="P32" s="36">
        <f>SUMIFS(СВЦЭМ!$C$39:$C$782,СВЦЭМ!$A$39:$A$782,$A32,СВЦЭМ!$B$39:$B$782,P$11)+'СЕТ СН'!$F$12+СВЦЭМ!$D$10+'СЕТ СН'!$F$5-'СЕТ СН'!$F$20</f>
        <v>1806.6206369000001</v>
      </c>
      <c r="Q32" s="36">
        <f>SUMIFS(СВЦЭМ!$C$39:$C$782,СВЦЭМ!$A$39:$A$782,$A32,СВЦЭМ!$B$39:$B$782,Q$11)+'СЕТ СН'!$F$12+СВЦЭМ!$D$10+'СЕТ СН'!$F$5-'СЕТ СН'!$F$20</f>
        <v>1819.4461855099999</v>
      </c>
      <c r="R32" s="36">
        <f>SUMIFS(СВЦЭМ!$C$39:$C$782,СВЦЭМ!$A$39:$A$782,$A32,СВЦЭМ!$B$39:$B$782,R$11)+'СЕТ СН'!$F$12+СВЦЭМ!$D$10+'СЕТ СН'!$F$5-'СЕТ СН'!$F$20</f>
        <v>1763.8352536699999</v>
      </c>
      <c r="S32" s="36">
        <f>SUMIFS(СВЦЭМ!$C$39:$C$782,СВЦЭМ!$A$39:$A$782,$A32,СВЦЭМ!$B$39:$B$782,S$11)+'СЕТ СН'!$F$12+СВЦЭМ!$D$10+'СЕТ СН'!$F$5-'СЕТ СН'!$F$20</f>
        <v>1804.77711243</v>
      </c>
      <c r="T32" s="36">
        <f>SUMIFS(СВЦЭМ!$C$39:$C$782,СВЦЭМ!$A$39:$A$782,$A32,СВЦЭМ!$B$39:$B$782,T$11)+'СЕТ СН'!$F$12+СВЦЭМ!$D$10+'СЕТ СН'!$F$5-'СЕТ СН'!$F$20</f>
        <v>1777.8226874900001</v>
      </c>
      <c r="U32" s="36">
        <f>SUMIFS(СВЦЭМ!$C$39:$C$782,СВЦЭМ!$A$39:$A$782,$A32,СВЦЭМ!$B$39:$B$782,U$11)+'СЕТ СН'!$F$12+СВЦЭМ!$D$10+'СЕТ СН'!$F$5-'СЕТ СН'!$F$20</f>
        <v>1749.0172847599999</v>
      </c>
      <c r="V32" s="36">
        <f>SUMIFS(СВЦЭМ!$C$39:$C$782,СВЦЭМ!$A$39:$A$782,$A32,СВЦЭМ!$B$39:$B$782,V$11)+'СЕТ СН'!$F$12+СВЦЭМ!$D$10+'СЕТ СН'!$F$5-'СЕТ СН'!$F$20</f>
        <v>1762.26774948</v>
      </c>
      <c r="W32" s="36">
        <f>SUMIFS(СВЦЭМ!$C$39:$C$782,СВЦЭМ!$A$39:$A$782,$A32,СВЦЭМ!$B$39:$B$782,W$11)+'СЕТ СН'!$F$12+СВЦЭМ!$D$10+'СЕТ СН'!$F$5-'СЕТ СН'!$F$20</f>
        <v>1755.4217646</v>
      </c>
      <c r="X32" s="36">
        <f>SUMIFS(СВЦЭМ!$C$39:$C$782,СВЦЭМ!$A$39:$A$782,$A32,СВЦЭМ!$B$39:$B$782,X$11)+'СЕТ СН'!$F$12+СВЦЭМ!$D$10+'СЕТ СН'!$F$5-'СЕТ СН'!$F$20</f>
        <v>1740.5157177000001</v>
      </c>
      <c r="Y32" s="36">
        <f>SUMIFS(СВЦЭМ!$C$39:$C$782,СВЦЭМ!$A$39:$A$782,$A32,СВЦЭМ!$B$39:$B$782,Y$11)+'СЕТ СН'!$F$12+СВЦЭМ!$D$10+'СЕТ СН'!$F$5-'СЕТ СН'!$F$20</f>
        <v>1687.5928817399999</v>
      </c>
    </row>
    <row r="33" spans="1:25" ht="15.75" x14ac:dyDescent="0.2">
      <c r="A33" s="35">
        <f t="shared" si="0"/>
        <v>44826</v>
      </c>
      <c r="B33" s="36">
        <f>SUMIFS(СВЦЭМ!$C$39:$C$782,СВЦЭМ!$A$39:$A$782,$A33,СВЦЭМ!$B$39:$B$782,B$11)+'СЕТ СН'!$F$12+СВЦЭМ!$D$10+'СЕТ СН'!$F$5-'СЕТ СН'!$F$20</f>
        <v>1889.59346618</v>
      </c>
      <c r="C33" s="36">
        <f>SUMIFS(СВЦЭМ!$C$39:$C$782,СВЦЭМ!$A$39:$A$782,$A33,СВЦЭМ!$B$39:$B$782,C$11)+'СЕТ СН'!$F$12+СВЦЭМ!$D$10+'СЕТ СН'!$F$5-'СЕТ СН'!$F$20</f>
        <v>1905.8899650799999</v>
      </c>
      <c r="D33" s="36">
        <f>SUMIFS(СВЦЭМ!$C$39:$C$782,СВЦЭМ!$A$39:$A$782,$A33,СВЦЭМ!$B$39:$B$782,D$11)+'СЕТ СН'!$F$12+СВЦЭМ!$D$10+'СЕТ СН'!$F$5-'СЕТ СН'!$F$20</f>
        <v>1930.7987129200001</v>
      </c>
      <c r="E33" s="36">
        <f>SUMIFS(СВЦЭМ!$C$39:$C$782,СВЦЭМ!$A$39:$A$782,$A33,СВЦЭМ!$B$39:$B$782,E$11)+'СЕТ СН'!$F$12+СВЦЭМ!$D$10+'СЕТ СН'!$F$5-'СЕТ СН'!$F$20</f>
        <v>1933.46649905</v>
      </c>
      <c r="F33" s="36">
        <f>SUMIFS(СВЦЭМ!$C$39:$C$782,СВЦЭМ!$A$39:$A$782,$A33,СВЦЭМ!$B$39:$B$782,F$11)+'СЕТ СН'!$F$12+СВЦЭМ!$D$10+'СЕТ СН'!$F$5-'СЕТ СН'!$F$20</f>
        <v>1923.8110103199999</v>
      </c>
      <c r="G33" s="36">
        <f>SUMIFS(СВЦЭМ!$C$39:$C$782,СВЦЭМ!$A$39:$A$782,$A33,СВЦЭМ!$B$39:$B$782,G$11)+'СЕТ СН'!$F$12+СВЦЭМ!$D$10+'СЕТ СН'!$F$5-'СЕТ СН'!$F$20</f>
        <v>1903.9496422799998</v>
      </c>
      <c r="H33" s="36">
        <f>SUMIFS(СВЦЭМ!$C$39:$C$782,СВЦЭМ!$A$39:$A$782,$A33,СВЦЭМ!$B$39:$B$782,H$11)+'СЕТ СН'!$F$12+СВЦЭМ!$D$10+'СЕТ СН'!$F$5-'СЕТ СН'!$F$20</f>
        <v>1843.0001793900001</v>
      </c>
      <c r="I33" s="36">
        <f>SUMIFS(СВЦЭМ!$C$39:$C$782,СВЦЭМ!$A$39:$A$782,$A33,СВЦЭМ!$B$39:$B$782,I$11)+'СЕТ СН'!$F$12+СВЦЭМ!$D$10+'СЕТ СН'!$F$5-'СЕТ СН'!$F$20</f>
        <v>1781.40706241</v>
      </c>
      <c r="J33" s="36">
        <f>SUMIFS(СВЦЭМ!$C$39:$C$782,СВЦЭМ!$A$39:$A$782,$A33,СВЦЭМ!$B$39:$B$782,J$11)+'СЕТ СН'!$F$12+СВЦЭМ!$D$10+'СЕТ СН'!$F$5-'СЕТ СН'!$F$20</f>
        <v>1769.1883827500001</v>
      </c>
      <c r="K33" s="36">
        <f>SUMIFS(СВЦЭМ!$C$39:$C$782,СВЦЭМ!$A$39:$A$782,$A33,СВЦЭМ!$B$39:$B$782,K$11)+'СЕТ СН'!$F$12+СВЦЭМ!$D$10+'СЕТ СН'!$F$5-'СЕТ СН'!$F$20</f>
        <v>1742.2793928400001</v>
      </c>
      <c r="L33" s="36">
        <f>SUMIFS(СВЦЭМ!$C$39:$C$782,СВЦЭМ!$A$39:$A$782,$A33,СВЦЭМ!$B$39:$B$782,L$11)+'СЕТ СН'!$F$12+СВЦЭМ!$D$10+'СЕТ СН'!$F$5-'СЕТ СН'!$F$20</f>
        <v>1751.7794841699999</v>
      </c>
      <c r="M33" s="36">
        <f>SUMIFS(СВЦЭМ!$C$39:$C$782,СВЦЭМ!$A$39:$A$782,$A33,СВЦЭМ!$B$39:$B$782,M$11)+'СЕТ СН'!$F$12+СВЦЭМ!$D$10+'СЕТ СН'!$F$5-'СЕТ СН'!$F$20</f>
        <v>1764.0656996399998</v>
      </c>
      <c r="N33" s="36">
        <f>SUMIFS(СВЦЭМ!$C$39:$C$782,СВЦЭМ!$A$39:$A$782,$A33,СВЦЭМ!$B$39:$B$782,N$11)+'СЕТ СН'!$F$12+СВЦЭМ!$D$10+'СЕТ СН'!$F$5-'СЕТ СН'!$F$20</f>
        <v>1773.7192087799999</v>
      </c>
      <c r="O33" s="36">
        <f>SUMIFS(СВЦЭМ!$C$39:$C$782,СВЦЭМ!$A$39:$A$782,$A33,СВЦЭМ!$B$39:$B$782,O$11)+'СЕТ СН'!$F$12+СВЦЭМ!$D$10+'СЕТ СН'!$F$5-'СЕТ СН'!$F$20</f>
        <v>1785.4419597999999</v>
      </c>
      <c r="P33" s="36">
        <f>SUMIFS(СВЦЭМ!$C$39:$C$782,СВЦЭМ!$A$39:$A$782,$A33,СВЦЭМ!$B$39:$B$782,P$11)+'СЕТ СН'!$F$12+СВЦЭМ!$D$10+'СЕТ СН'!$F$5-'СЕТ СН'!$F$20</f>
        <v>1790.40038387</v>
      </c>
      <c r="Q33" s="36">
        <f>SUMIFS(СВЦЭМ!$C$39:$C$782,СВЦЭМ!$A$39:$A$782,$A33,СВЦЭМ!$B$39:$B$782,Q$11)+'СЕТ СН'!$F$12+СВЦЭМ!$D$10+'СЕТ СН'!$F$5-'СЕТ СН'!$F$20</f>
        <v>1788.4802671399998</v>
      </c>
      <c r="R33" s="36">
        <f>SUMIFS(СВЦЭМ!$C$39:$C$782,СВЦЭМ!$A$39:$A$782,$A33,СВЦЭМ!$B$39:$B$782,R$11)+'СЕТ СН'!$F$12+СВЦЭМ!$D$10+'СЕТ СН'!$F$5-'СЕТ СН'!$F$20</f>
        <v>1811.11394997</v>
      </c>
      <c r="S33" s="36">
        <f>SUMIFS(СВЦЭМ!$C$39:$C$782,СВЦЭМ!$A$39:$A$782,$A33,СВЦЭМ!$B$39:$B$782,S$11)+'СЕТ СН'!$F$12+СВЦЭМ!$D$10+'СЕТ СН'!$F$5-'СЕТ СН'!$F$20</f>
        <v>1794.62721422</v>
      </c>
      <c r="T33" s="36">
        <f>SUMIFS(СВЦЭМ!$C$39:$C$782,СВЦЭМ!$A$39:$A$782,$A33,СВЦЭМ!$B$39:$B$782,T$11)+'СЕТ СН'!$F$12+СВЦЭМ!$D$10+'СЕТ СН'!$F$5-'СЕТ СН'!$F$20</f>
        <v>1755.9651774399999</v>
      </c>
      <c r="U33" s="36">
        <f>SUMIFS(СВЦЭМ!$C$39:$C$782,СВЦЭМ!$A$39:$A$782,$A33,СВЦЭМ!$B$39:$B$782,U$11)+'СЕТ СН'!$F$12+СВЦЭМ!$D$10+'СЕТ СН'!$F$5-'СЕТ СН'!$F$20</f>
        <v>1777.7219769200001</v>
      </c>
      <c r="V33" s="36">
        <f>SUMIFS(СВЦЭМ!$C$39:$C$782,СВЦЭМ!$A$39:$A$782,$A33,СВЦЭМ!$B$39:$B$782,V$11)+'СЕТ СН'!$F$12+СВЦЭМ!$D$10+'СЕТ СН'!$F$5-'СЕТ СН'!$F$20</f>
        <v>1787.4710244799999</v>
      </c>
      <c r="W33" s="36">
        <f>SUMIFS(СВЦЭМ!$C$39:$C$782,СВЦЭМ!$A$39:$A$782,$A33,СВЦЭМ!$B$39:$B$782,W$11)+'СЕТ СН'!$F$12+СВЦЭМ!$D$10+'СЕТ СН'!$F$5-'СЕТ СН'!$F$20</f>
        <v>1816.01057528</v>
      </c>
      <c r="X33" s="36">
        <f>SUMIFS(СВЦЭМ!$C$39:$C$782,СВЦЭМ!$A$39:$A$782,$A33,СВЦЭМ!$B$39:$B$782,X$11)+'СЕТ СН'!$F$12+СВЦЭМ!$D$10+'СЕТ СН'!$F$5-'СЕТ СН'!$F$20</f>
        <v>1864.4143370299998</v>
      </c>
      <c r="Y33" s="36">
        <f>SUMIFS(СВЦЭМ!$C$39:$C$782,СВЦЭМ!$A$39:$A$782,$A33,СВЦЭМ!$B$39:$B$782,Y$11)+'СЕТ СН'!$F$12+СВЦЭМ!$D$10+'СЕТ СН'!$F$5-'СЕТ СН'!$F$20</f>
        <v>1868.54003289</v>
      </c>
    </row>
    <row r="34" spans="1:25" ht="15.75" x14ac:dyDescent="0.2">
      <c r="A34" s="35">
        <f t="shared" si="0"/>
        <v>44827</v>
      </c>
      <c r="B34" s="36">
        <f>SUMIFS(СВЦЭМ!$C$39:$C$782,СВЦЭМ!$A$39:$A$782,$A34,СВЦЭМ!$B$39:$B$782,B$11)+'СЕТ СН'!$F$12+СВЦЭМ!$D$10+'СЕТ СН'!$F$5-'СЕТ СН'!$F$20</f>
        <v>1984.5062999500001</v>
      </c>
      <c r="C34" s="36">
        <f>SUMIFS(СВЦЭМ!$C$39:$C$782,СВЦЭМ!$A$39:$A$782,$A34,СВЦЭМ!$B$39:$B$782,C$11)+'СЕТ СН'!$F$12+СВЦЭМ!$D$10+'СЕТ СН'!$F$5-'СЕТ СН'!$F$20</f>
        <v>1935.44386349</v>
      </c>
      <c r="D34" s="36">
        <f>SUMIFS(СВЦЭМ!$C$39:$C$782,СВЦЭМ!$A$39:$A$782,$A34,СВЦЭМ!$B$39:$B$782,D$11)+'СЕТ СН'!$F$12+СВЦЭМ!$D$10+'СЕТ СН'!$F$5-'СЕТ СН'!$F$20</f>
        <v>1920.36512604</v>
      </c>
      <c r="E34" s="36">
        <f>SUMIFS(СВЦЭМ!$C$39:$C$782,СВЦЭМ!$A$39:$A$782,$A34,СВЦЭМ!$B$39:$B$782,E$11)+'СЕТ СН'!$F$12+СВЦЭМ!$D$10+'СЕТ СН'!$F$5-'СЕТ СН'!$F$20</f>
        <v>1929.1637733100001</v>
      </c>
      <c r="F34" s="36">
        <f>SUMIFS(СВЦЭМ!$C$39:$C$782,СВЦЭМ!$A$39:$A$782,$A34,СВЦЭМ!$B$39:$B$782,F$11)+'СЕТ СН'!$F$12+СВЦЭМ!$D$10+'СЕТ СН'!$F$5-'СЕТ СН'!$F$20</f>
        <v>1924.14040834</v>
      </c>
      <c r="G34" s="36">
        <f>SUMIFS(СВЦЭМ!$C$39:$C$782,СВЦЭМ!$A$39:$A$782,$A34,СВЦЭМ!$B$39:$B$782,G$11)+'СЕТ СН'!$F$12+СВЦЭМ!$D$10+'СЕТ СН'!$F$5-'СЕТ СН'!$F$20</f>
        <v>1915.1226430900001</v>
      </c>
      <c r="H34" s="36">
        <f>SUMIFS(СВЦЭМ!$C$39:$C$782,СВЦЭМ!$A$39:$A$782,$A34,СВЦЭМ!$B$39:$B$782,H$11)+'СЕТ СН'!$F$12+СВЦЭМ!$D$10+'СЕТ СН'!$F$5-'СЕТ СН'!$F$20</f>
        <v>1838.1233038800001</v>
      </c>
      <c r="I34" s="36">
        <f>SUMIFS(СВЦЭМ!$C$39:$C$782,СВЦЭМ!$A$39:$A$782,$A34,СВЦЭМ!$B$39:$B$782,I$11)+'СЕТ СН'!$F$12+СВЦЭМ!$D$10+'СЕТ СН'!$F$5-'СЕТ СН'!$F$20</f>
        <v>1796.5086919400001</v>
      </c>
      <c r="J34" s="36">
        <f>SUMIFS(СВЦЭМ!$C$39:$C$782,СВЦЭМ!$A$39:$A$782,$A34,СВЦЭМ!$B$39:$B$782,J$11)+'СЕТ СН'!$F$12+СВЦЭМ!$D$10+'СЕТ СН'!$F$5-'СЕТ СН'!$F$20</f>
        <v>1855.01546403</v>
      </c>
      <c r="K34" s="36">
        <f>SUMIFS(СВЦЭМ!$C$39:$C$782,СВЦЭМ!$A$39:$A$782,$A34,СВЦЭМ!$B$39:$B$782,K$11)+'СЕТ СН'!$F$12+СВЦЭМ!$D$10+'СЕТ СН'!$F$5-'СЕТ СН'!$F$20</f>
        <v>1775.01705384</v>
      </c>
      <c r="L34" s="36">
        <f>SUMIFS(СВЦЭМ!$C$39:$C$782,СВЦЭМ!$A$39:$A$782,$A34,СВЦЭМ!$B$39:$B$782,L$11)+'СЕТ СН'!$F$12+СВЦЭМ!$D$10+'СЕТ СН'!$F$5-'СЕТ СН'!$F$20</f>
        <v>1792.8716103299998</v>
      </c>
      <c r="M34" s="36">
        <f>SUMIFS(СВЦЭМ!$C$39:$C$782,СВЦЭМ!$A$39:$A$782,$A34,СВЦЭМ!$B$39:$B$782,M$11)+'СЕТ СН'!$F$12+СВЦЭМ!$D$10+'СЕТ СН'!$F$5-'СЕТ СН'!$F$20</f>
        <v>1802.1382334599998</v>
      </c>
      <c r="N34" s="36">
        <f>SUMIFS(СВЦЭМ!$C$39:$C$782,СВЦЭМ!$A$39:$A$782,$A34,СВЦЭМ!$B$39:$B$782,N$11)+'СЕТ СН'!$F$12+СВЦЭМ!$D$10+'СЕТ СН'!$F$5-'СЕТ СН'!$F$20</f>
        <v>1797.58330753</v>
      </c>
      <c r="O34" s="36">
        <f>SUMIFS(СВЦЭМ!$C$39:$C$782,СВЦЭМ!$A$39:$A$782,$A34,СВЦЭМ!$B$39:$B$782,O$11)+'СЕТ СН'!$F$12+СВЦЭМ!$D$10+'СЕТ СН'!$F$5-'СЕТ СН'!$F$20</f>
        <v>1782.03770543</v>
      </c>
      <c r="P34" s="36">
        <f>SUMIFS(СВЦЭМ!$C$39:$C$782,СВЦЭМ!$A$39:$A$782,$A34,СВЦЭМ!$B$39:$B$782,P$11)+'СЕТ СН'!$F$12+СВЦЭМ!$D$10+'СЕТ СН'!$F$5-'СЕТ СН'!$F$20</f>
        <v>1789.69448685</v>
      </c>
      <c r="Q34" s="36">
        <f>SUMIFS(СВЦЭМ!$C$39:$C$782,СВЦЭМ!$A$39:$A$782,$A34,СВЦЭМ!$B$39:$B$782,Q$11)+'СЕТ СН'!$F$12+СВЦЭМ!$D$10+'СЕТ СН'!$F$5-'СЕТ СН'!$F$20</f>
        <v>1794.85024692</v>
      </c>
      <c r="R34" s="36">
        <f>SUMIFS(СВЦЭМ!$C$39:$C$782,СВЦЭМ!$A$39:$A$782,$A34,СВЦЭМ!$B$39:$B$782,R$11)+'СЕТ СН'!$F$12+СВЦЭМ!$D$10+'СЕТ СН'!$F$5-'СЕТ СН'!$F$20</f>
        <v>1800.9157046800001</v>
      </c>
      <c r="S34" s="36">
        <f>SUMIFS(СВЦЭМ!$C$39:$C$782,СВЦЭМ!$A$39:$A$782,$A34,СВЦЭМ!$B$39:$B$782,S$11)+'СЕТ СН'!$F$12+СВЦЭМ!$D$10+'СЕТ СН'!$F$5-'СЕТ СН'!$F$20</f>
        <v>1795.2449265099999</v>
      </c>
      <c r="T34" s="36">
        <f>SUMIFS(СВЦЭМ!$C$39:$C$782,СВЦЭМ!$A$39:$A$782,$A34,СВЦЭМ!$B$39:$B$782,T$11)+'СЕТ СН'!$F$12+СВЦЭМ!$D$10+'СЕТ СН'!$F$5-'СЕТ СН'!$F$20</f>
        <v>1779.78202878</v>
      </c>
      <c r="U34" s="36">
        <f>SUMIFS(СВЦЭМ!$C$39:$C$782,СВЦЭМ!$A$39:$A$782,$A34,СВЦЭМ!$B$39:$B$782,U$11)+'СЕТ СН'!$F$12+СВЦЭМ!$D$10+'СЕТ СН'!$F$5-'СЕТ СН'!$F$20</f>
        <v>1765.69991641</v>
      </c>
      <c r="V34" s="36">
        <f>SUMIFS(СВЦЭМ!$C$39:$C$782,СВЦЭМ!$A$39:$A$782,$A34,СВЦЭМ!$B$39:$B$782,V$11)+'СЕТ СН'!$F$12+СВЦЭМ!$D$10+'СЕТ СН'!$F$5-'СЕТ СН'!$F$20</f>
        <v>1798.87189251</v>
      </c>
      <c r="W34" s="36">
        <f>SUMIFS(СВЦЭМ!$C$39:$C$782,СВЦЭМ!$A$39:$A$782,$A34,СВЦЭМ!$B$39:$B$782,W$11)+'СЕТ СН'!$F$12+СВЦЭМ!$D$10+'СЕТ СН'!$F$5-'СЕТ СН'!$F$20</f>
        <v>1774.4095046699999</v>
      </c>
      <c r="X34" s="36">
        <f>SUMIFS(СВЦЭМ!$C$39:$C$782,СВЦЭМ!$A$39:$A$782,$A34,СВЦЭМ!$B$39:$B$782,X$11)+'СЕТ СН'!$F$12+СВЦЭМ!$D$10+'СЕТ СН'!$F$5-'СЕТ СН'!$F$20</f>
        <v>1871.17192221</v>
      </c>
      <c r="Y34" s="36">
        <f>SUMIFS(СВЦЭМ!$C$39:$C$782,СВЦЭМ!$A$39:$A$782,$A34,СВЦЭМ!$B$39:$B$782,Y$11)+'СЕТ СН'!$F$12+СВЦЭМ!$D$10+'СЕТ СН'!$F$5-'СЕТ СН'!$F$20</f>
        <v>1872.3679804399999</v>
      </c>
    </row>
    <row r="35" spans="1:25" ht="15.75" x14ac:dyDescent="0.2">
      <c r="A35" s="35">
        <f t="shared" si="0"/>
        <v>44828</v>
      </c>
      <c r="B35" s="36">
        <f>SUMIFS(СВЦЭМ!$C$39:$C$782,СВЦЭМ!$A$39:$A$782,$A35,СВЦЭМ!$B$39:$B$782,B$11)+'СЕТ СН'!$F$12+СВЦЭМ!$D$10+'СЕТ СН'!$F$5-'СЕТ СН'!$F$20</f>
        <v>1905.8524704199999</v>
      </c>
      <c r="C35" s="36">
        <f>SUMIFS(СВЦЭМ!$C$39:$C$782,СВЦЭМ!$A$39:$A$782,$A35,СВЦЭМ!$B$39:$B$782,C$11)+'СЕТ СН'!$F$12+СВЦЭМ!$D$10+'СЕТ СН'!$F$5-'СЕТ СН'!$F$20</f>
        <v>1941.6180980199999</v>
      </c>
      <c r="D35" s="36">
        <f>SUMIFS(СВЦЭМ!$C$39:$C$782,СВЦЭМ!$A$39:$A$782,$A35,СВЦЭМ!$B$39:$B$782,D$11)+'СЕТ СН'!$F$12+СВЦЭМ!$D$10+'СЕТ СН'!$F$5-'СЕТ СН'!$F$20</f>
        <v>1948.8788387999998</v>
      </c>
      <c r="E35" s="36">
        <f>SUMIFS(СВЦЭМ!$C$39:$C$782,СВЦЭМ!$A$39:$A$782,$A35,СВЦЭМ!$B$39:$B$782,E$11)+'СЕТ СН'!$F$12+СВЦЭМ!$D$10+'СЕТ СН'!$F$5-'СЕТ СН'!$F$20</f>
        <v>1925.0244011499999</v>
      </c>
      <c r="F35" s="36">
        <f>SUMIFS(СВЦЭМ!$C$39:$C$782,СВЦЭМ!$A$39:$A$782,$A35,СВЦЭМ!$B$39:$B$782,F$11)+'СЕТ СН'!$F$12+СВЦЭМ!$D$10+'СЕТ СН'!$F$5-'СЕТ СН'!$F$20</f>
        <v>1865.81787762</v>
      </c>
      <c r="G35" s="36">
        <f>SUMIFS(СВЦЭМ!$C$39:$C$782,СВЦЭМ!$A$39:$A$782,$A35,СВЦЭМ!$B$39:$B$782,G$11)+'СЕТ СН'!$F$12+СВЦЭМ!$D$10+'СЕТ СН'!$F$5-'СЕТ СН'!$F$20</f>
        <v>1872.70544234</v>
      </c>
      <c r="H35" s="36">
        <f>SUMIFS(СВЦЭМ!$C$39:$C$782,СВЦЭМ!$A$39:$A$782,$A35,СВЦЭМ!$B$39:$B$782,H$11)+'СЕТ СН'!$F$12+СВЦЭМ!$D$10+'СЕТ СН'!$F$5-'СЕТ СН'!$F$20</f>
        <v>1880.5370011699999</v>
      </c>
      <c r="I35" s="36">
        <f>SUMIFS(СВЦЭМ!$C$39:$C$782,СВЦЭМ!$A$39:$A$782,$A35,СВЦЭМ!$B$39:$B$782,I$11)+'СЕТ СН'!$F$12+СВЦЭМ!$D$10+'СЕТ СН'!$F$5-'СЕТ СН'!$F$20</f>
        <v>1854.0062370800001</v>
      </c>
      <c r="J35" s="36">
        <f>SUMIFS(СВЦЭМ!$C$39:$C$782,СВЦЭМ!$A$39:$A$782,$A35,СВЦЭМ!$B$39:$B$782,J$11)+'СЕТ СН'!$F$12+СВЦЭМ!$D$10+'СЕТ СН'!$F$5-'СЕТ СН'!$F$20</f>
        <v>1922.0494893499999</v>
      </c>
      <c r="K35" s="36">
        <f>SUMIFS(СВЦЭМ!$C$39:$C$782,СВЦЭМ!$A$39:$A$782,$A35,СВЦЭМ!$B$39:$B$782,K$11)+'СЕТ СН'!$F$12+СВЦЭМ!$D$10+'СЕТ СН'!$F$5-'СЕТ СН'!$F$20</f>
        <v>1965.09187688</v>
      </c>
      <c r="L35" s="36">
        <f>SUMIFS(СВЦЭМ!$C$39:$C$782,СВЦЭМ!$A$39:$A$782,$A35,СВЦЭМ!$B$39:$B$782,L$11)+'СЕТ СН'!$F$12+СВЦЭМ!$D$10+'СЕТ СН'!$F$5-'СЕТ СН'!$F$20</f>
        <v>1985.9032748899999</v>
      </c>
      <c r="M35" s="36">
        <f>SUMIFS(СВЦЭМ!$C$39:$C$782,СВЦЭМ!$A$39:$A$782,$A35,СВЦЭМ!$B$39:$B$782,M$11)+'СЕТ СН'!$F$12+СВЦЭМ!$D$10+'СЕТ СН'!$F$5-'СЕТ СН'!$F$20</f>
        <v>1878.06077215</v>
      </c>
      <c r="N35" s="36">
        <f>SUMIFS(СВЦЭМ!$C$39:$C$782,СВЦЭМ!$A$39:$A$782,$A35,СВЦЭМ!$B$39:$B$782,N$11)+'СЕТ СН'!$F$12+СВЦЭМ!$D$10+'СЕТ СН'!$F$5-'СЕТ СН'!$F$20</f>
        <v>1844.1069533099999</v>
      </c>
      <c r="O35" s="36">
        <f>SUMIFS(СВЦЭМ!$C$39:$C$782,СВЦЭМ!$A$39:$A$782,$A35,СВЦЭМ!$B$39:$B$782,O$11)+'СЕТ СН'!$F$12+СВЦЭМ!$D$10+'СЕТ СН'!$F$5-'СЕТ СН'!$F$20</f>
        <v>1841.4458709099999</v>
      </c>
      <c r="P35" s="36">
        <f>SUMIFS(СВЦЭМ!$C$39:$C$782,СВЦЭМ!$A$39:$A$782,$A35,СВЦЭМ!$B$39:$B$782,P$11)+'СЕТ СН'!$F$12+СВЦЭМ!$D$10+'СЕТ СН'!$F$5-'СЕТ СН'!$F$20</f>
        <v>1848.1142755799999</v>
      </c>
      <c r="Q35" s="36">
        <f>SUMIFS(СВЦЭМ!$C$39:$C$782,СВЦЭМ!$A$39:$A$782,$A35,СВЦЭМ!$B$39:$B$782,Q$11)+'СЕТ СН'!$F$12+СВЦЭМ!$D$10+'СЕТ СН'!$F$5-'СЕТ СН'!$F$20</f>
        <v>1850.3479848500001</v>
      </c>
      <c r="R35" s="36">
        <f>SUMIFS(СВЦЭМ!$C$39:$C$782,СВЦЭМ!$A$39:$A$782,$A35,СВЦЭМ!$B$39:$B$782,R$11)+'СЕТ СН'!$F$12+СВЦЭМ!$D$10+'СЕТ СН'!$F$5-'СЕТ СН'!$F$20</f>
        <v>1846.6351666</v>
      </c>
      <c r="S35" s="36">
        <f>SUMIFS(СВЦЭМ!$C$39:$C$782,СВЦЭМ!$A$39:$A$782,$A35,СВЦЭМ!$B$39:$B$782,S$11)+'СЕТ СН'!$F$12+СВЦЭМ!$D$10+'СЕТ СН'!$F$5-'СЕТ СН'!$F$20</f>
        <v>1836.77059689</v>
      </c>
      <c r="T35" s="36">
        <f>SUMIFS(СВЦЭМ!$C$39:$C$782,СВЦЭМ!$A$39:$A$782,$A35,СВЦЭМ!$B$39:$B$782,T$11)+'СЕТ СН'!$F$12+СВЦЭМ!$D$10+'СЕТ СН'!$F$5-'СЕТ СН'!$F$20</f>
        <v>1851.5862658999999</v>
      </c>
      <c r="U35" s="36">
        <f>SUMIFS(СВЦЭМ!$C$39:$C$782,СВЦЭМ!$A$39:$A$782,$A35,СВЦЭМ!$B$39:$B$782,U$11)+'СЕТ СН'!$F$12+СВЦЭМ!$D$10+'СЕТ СН'!$F$5-'СЕТ СН'!$F$20</f>
        <v>1881.2323507000001</v>
      </c>
      <c r="V35" s="36">
        <f>SUMIFS(СВЦЭМ!$C$39:$C$782,СВЦЭМ!$A$39:$A$782,$A35,СВЦЭМ!$B$39:$B$782,V$11)+'СЕТ СН'!$F$12+СВЦЭМ!$D$10+'СЕТ СН'!$F$5-'СЕТ СН'!$F$20</f>
        <v>1874.55072537</v>
      </c>
      <c r="W35" s="36">
        <f>SUMIFS(СВЦЭМ!$C$39:$C$782,СВЦЭМ!$A$39:$A$782,$A35,СВЦЭМ!$B$39:$B$782,W$11)+'СЕТ СН'!$F$12+СВЦЭМ!$D$10+'СЕТ СН'!$F$5-'СЕТ СН'!$F$20</f>
        <v>1862.2320050899998</v>
      </c>
      <c r="X35" s="36">
        <f>SUMIFS(СВЦЭМ!$C$39:$C$782,СВЦЭМ!$A$39:$A$782,$A35,СВЦЭМ!$B$39:$B$782,X$11)+'СЕТ СН'!$F$12+СВЦЭМ!$D$10+'СЕТ СН'!$F$5-'СЕТ СН'!$F$20</f>
        <v>1917.9528542799999</v>
      </c>
      <c r="Y35" s="36">
        <f>SUMIFS(СВЦЭМ!$C$39:$C$782,СВЦЭМ!$A$39:$A$782,$A35,СВЦЭМ!$B$39:$B$782,Y$11)+'СЕТ СН'!$F$12+СВЦЭМ!$D$10+'СЕТ СН'!$F$5-'СЕТ СН'!$F$20</f>
        <v>1931.28175412</v>
      </c>
    </row>
    <row r="36" spans="1:25" ht="15.75" x14ac:dyDescent="0.2">
      <c r="A36" s="35">
        <f t="shared" si="0"/>
        <v>44829</v>
      </c>
      <c r="B36" s="36">
        <f>SUMIFS(СВЦЭМ!$C$39:$C$782,СВЦЭМ!$A$39:$A$782,$A36,СВЦЭМ!$B$39:$B$782,B$11)+'СЕТ СН'!$F$12+СВЦЭМ!$D$10+'СЕТ СН'!$F$5-'СЕТ СН'!$F$20</f>
        <v>1984.89639431</v>
      </c>
      <c r="C36" s="36">
        <f>SUMIFS(СВЦЭМ!$C$39:$C$782,СВЦЭМ!$A$39:$A$782,$A36,СВЦЭМ!$B$39:$B$782,C$11)+'СЕТ СН'!$F$12+СВЦЭМ!$D$10+'СЕТ СН'!$F$5-'СЕТ СН'!$F$20</f>
        <v>2011.7653118200001</v>
      </c>
      <c r="D36" s="36">
        <f>SUMIFS(СВЦЭМ!$C$39:$C$782,СВЦЭМ!$A$39:$A$782,$A36,СВЦЭМ!$B$39:$B$782,D$11)+'СЕТ СН'!$F$12+СВЦЭМ!$D$10+'СЕТ СН'!$F$5-'СЕТ СН'!$F$20</f>
        <v>2017.0076156999999</v>
      </c>
      <c r="E36" s="36">
        <f>SUMIFS(СВЦЭМ!$C$39:$C$782,СВЦЭМ!$A$39:$A$782,$A36,СВЦЭМ!$B$39:$B$782,E$11)+'СЕТ СН'!$F$12+СВЦЭМ!$D$10+'СЕТ СН'!$F$5-'СЕТ СН'!$F$20</f>
        <v>2025.6942509099999</v>
      </c>
      <c r="F36" s="36">
        <f>SUMIFS(СВЦЭМ!$C$39:$C$782,СВЦЭМ!$A$39:$A$782,$A36,СВЦЭМ!$B$39:$B$782,F$11)+'СЕТ СН'!$F$12+СВЦЭМ!$D$10+'СЕТ СН'!$F$5-'СЕТ СН'!$F$20</f>
        <v>2024.9893442600001</v>
      </c>
      <c r="G36" s="36">
        <f>SUMIFS(СВЦЭМ!$C$39:$C$782,СВЦЭМ!$A$39:$A$782,$A36,СВЦЭМ!$B$39:$B$782,G$11)+'СЕТ СН'!$F$12+СВЦЭМ!$D$10+'СЕТ СН'!$F$5-'СЕТ СН'!$F$20</f>
        <v>2001.9952720199999</v>
      </c>
      <c r="H36" s="36">
        <f>SUMIFS(СВЦЭМ!$C$39:$C$782,СВЦЭМ!$A$39:$A$782,$A36,СВЦЭМ!$B$39:$B$782,H$11)+'СЕТ СН'!$F$12+СВЦЭМ!$D$10+'СЕТ СН'!$F$5-'СЕТ СН'!$F$20</f>
        <v>1975.2061864500001</v>
      </c>
      <c r="I36" s="36">
        <f>SUMIFS(СВЦЭМ!$C$39:$C$782,СВЦЭМ!$A$39:$A$782,$A36,СВЦЭМ!$B$39:$B$782,I$11)+'СЕТ СН'!$F$12+СВЦЭМ!$D$10+'СЕТ СН'!$F$5-'СЕТ СН'!$F$20</f>
        <v>1964.71480526</v>
      </c>
      <c r="J36" s="36">
        <f>SUMIFS(СВЦЭМ!$C$39:$C$782,СВЦЭМ!$A$39:$A$782,$A36,СВЦЭМ!$B$39:$B$782,J$11)+'СЕТ СН'!$F$12+СВЦЭМ!$D$10+'СЕТ СН'!$F$5-'СЕТ СН'!$F$20</f>
        <v>2034.0272734</v>
      </c>
      <c r="K36" s="36">
        <f>SUMIFS(СВЦЭМ!$C$39:$C$782,СВЦЭМ!$A$39:$A$782,$A36,СВЦЭМ!$B$39:$B$782,K$11)+'СЕТ СН'!$F$12+СВЦЭМ!$D$10+'СЕТ СН'!$F$5-'СЕТ СН'!$F$20</f>
        <v>2038.02736934</v>
      </c>
      <c r="L36" s="36">
        <f>SUMIFS(СВЦЭМ!$C$39:$C$782,СВЦЭМ!$A$39:$A$782,$A36,СВЦЭМ!$B$39:$B$782,L$11)+'СЕТ СН'!$F$12+СВЦЭМ!$D$10+'СЕТ СН'!$F$5-'СЕТ СН'!$F$20</f>
        <v>1975.35598891</v>
      </c>
      <c r="M36" s="36">
        <f>SUMIFS(СВЦЭМ!$C$39:$C$782,СВЦЭМ!$A$39:$A$782,$A36,СВЦЭМ!$B$39:$B$782,M$11)+'СЕТ СН'!$F$12+СВЦЭМ!$D$10+'СЕТ СН'!$F$5-'СЕТ СН'!$F$20</f>
        <v>1966.97376153</v>
      </c>
      <c r="N36" s="36">
        <f>SUMIFS(СВЦЭМ!$C$39:$C$782,СВЦЭМ!$A$39:$A$782,$A36,СВЦЭМ!$B$39:$B$782,N$11)+'СЕТ СН'!$F$12+СВЦЭМ!$D$10+'СЕТ СН'!$F$5-'СЕТ СН'!$F$20</f>
        <v>1988.70595009</v>
      </c>
      <c r="O36" s="36">
        <f>SUMIFS(СВЦЭМ!$C$39:$C$782,СВЦЭМ!$A$39:$A$782,$A36,СВЦЭМ!$B$39:$B$782,O$11)+'СЕТ СН'!$F$12+СВЦЭМ!$D$10+'СЕТ СН'!$F$5-'СЕТ СН'!$F$20</f>
        <v>1970.41377822</v>
      </c>
      <c r="P36" s="36">
        <f>SUMIFS(СВЦЭМ!$C$39:$C$782,СВЦЭМ!$A$39:$A$782,$A36,СВЦЭМ!$B$39:$B$782,P$11)+'СЕТ СН'!$F$12+СВЦЭМ!$D$10+'СЕТ СН'!$F$5-'СЕТ СН'!$F$20</f>
        <v>1968.7192695200001</v>
      </c>
      <c r="Q36" s="36">
        <f>SUMIFS(СВЦЭМ!$C$39:$C$782,СВЦЭМ!$A$39:$A$782,$A36,СВЦЭМ!$B$39:$B$782,Q$11)+'СЕТ СН'!$F$12+СВЦЭМ!$D$10+'СЕТ СН'!$F$5-'СЕТ СН'!$F$20</f>
        <v>1964.7963675799999</v>
      </c>
      <c r="R36" s="36">
        <f>SUMIFS(СВЦЭМ!$C$39:$C$782,СВЦЭМ!$A$39:$A$782,$A36,СВЦЭМ!$B$39:$B$782,R$11)+'СЕТ СН'!$F$12+СВЦЭМ!$D$10+'СЕТ СН'!$F$5-'СЕТ СН'!$F$20</f>
        <v>1946.32431619</v>
      </c>
      <c r="S36" s="36">
        <f>SUMIFS(СВЦЭМ!$C$39:$C$782,СВЦЭМ!$A$39:$A$782,$A36,СВЦЭМ!$B$39:$B$782,S$11)+'СЕТ СН'!$F$12+СВЦЭМ!$D$10+'СЕТ СН'!$F$5-'СЕТ СН'!$F$20</f>
        <v>1928.0224177800001</v>
      </c>
      <c r="T36" s="36">
        <f>SUMIFS(СВЦЭМ!$C$39:$C$782,СВЦЭМ!$A$39:$A$782,$A36,СВЦЭМ!$B$39:$B$782,T$11)+'СЕТ СН'!$F$12+СВЦЭМ!$D$10+'СЕТ СН'!$F$5-'СЕТ СН'!$F$20</f>
        <v>2002.1757765</v>
      </c>
      <c r="U36" s="36">
        <f>SUMIFS(СВЦЭМ!$C$39:$C$782,СВЦЭМ!$A$39:$A$782,$A36,СВЦЭМ!$B$39:$B$782,U$11)+'СЕТ СН'!$F$12+СВЦЭМ!$D$10+'СЕТ СН'!$F$5-'СЕТ СН'!$F$20</f>
        <v>2014.8824853799999</v>
      </c>
      <c r="V36" s="36">
        <f>SUMIFS(СВЦЭМ!$C$39:$C$782,СВЦЭМ!$A$39:$A$782,$A36,СВЦЭМ!$B$39:$B$782,V$11)+'СЕТ СН'!$F$12+СВЦЭМ!$D$10+'СЕТ СН'!$F$5-'СЕТ СН'!$F$20</f>
        <v>2017.5711814199999</v>
      </c>
      <c r="W36" s="36">
        <f>SUMIFS(СВЦЭМ!$C$39:$C$782,СВЦЭМ!$A$39:$A$782,$A36,СВЦЭМ!$B$39:$B$782,W$11)+'СЕТ СН'!$F$12+СВЦЭМ!$D$10+'СЕТ СН'!$F$5-'СЕТ СН'!$F$20</f>
        <v>2006.7624447799999</v>
      </c>
      <c r="X36" s="36">
        <f>SUMIFS(СВЦЭМ!$C$39:$C$782,СВЦЭМ!$A$39:$A$782,$A36,СВЦЭМ!$B$39:$B$782,X$11)+'СЕТ СН'!$F$12+СВЦЭМ!$D$10+'СЕТ СН'!$F$5-'СЕТ СН'!$F$20</f>
        <v>2043.1694713900001</v>
      </c>
      <c r="Y36" s="36">
        <f>SUMIFS(СВЦЭМ!$C$39:$C$782,СВЦЭМ!$A$39:$A$782,$A36,СВЦЭМ!$B$39:$B$782,Y$11)+'СЕТ СН'!$F$12+СВЦЭМ!$D$10+'СЕТ СН'!$F$5-'СЕТ СН'!$F$20</f>
        <v>2013.9533590799999</v>
      </c>
    </row>
    <row r="37" spans="1:25" ht="15.75" x14ac:dyDescent="0.2">
      <c r="A37" s="35">
        <f t="shared" si="0"/>
        <v>44830</v>
      </c>
      <c r="B37" s="36">
        <f>SUMIFS(СВЦЭМ!$C$39:$C$782,СВЦЭМ!$A$39:$A$782,$A37,СВЦЭМ!$B$39:$B$782,B$11)+'СЕТ СН'!$F$12+СВЦЭМ!$D$10+'СЕТ СН'!$F$5-'СЕТ СН'!$F$20</f>
        <v>1981.5990561200001</v>
      </c>
      <c r="C37" s="36">
        <f>SUMIFS(СВЦЭМ!$C$39:$C$782,СВЦЭМ!$A$39:$A$782,$A37,СВЦЭМ!$B$39:$B$782,C$11)+'СЕТ СН'!$F$12+СВЦЭМ!$D$10+'СЕТ СН'!$F$5-'СЕТ СН'!$F$20</f>
        <v>1970.99143813</v>
      </c>
      <c r="D37" s="36">
        <f>SUMIFS(СВЦЭМ!$C$39:$C$782,СВЦЭМ!$A$39:$A$782,$A37,СВЦЭМ!$B$39:$B$782,D$11)+'СЕТ СН'!$F$12+СВЦЭМ!$D$10+'СЕТ СН'!$F$5-'СЕТ СН'!$F$20</f>
        <v>1965.3941506000001</v>
      </c>
      <c r="E37" s="36">
        <f>SUMIFS(СВЦЭМ!$C$39:$C$782,СВЦЭМ!$A$39:$A$782,$A37,СВЦЭМ!$B$39:$B$782,E$11)+'СЕТ СН'!$F$12+СВЦЭМ!$D$10+'СЕТ СН'!$F$5-'СЕТ СН'!$F$20</f>
        <v>2051.6036030599998</v>
      </c>
      <c r="F37" s="36">
        <f>SUMIFS(СВЦЭМ!$C$39:$C$782,СВЦЭМ!$A$39:$A$782,$A37,СВЦЭМ!$B$39:$B$782,F$11)+'СЕТ СН'!$F$12+СВЦЭМ!$D$10+'СЕТ СН'!$F$5-'СЕТ СН'!$F$20</f>
        <v>2051.0907639299999</v>
      </c>
      <c r="G37" s="36">
        <f>SUMIFS(СВЦЭМ!$C$39:$C$782,СВЦЭМ!$A$39:$A$782,$A37,СВЦЭМ!$B$39:$B$782,G$11)+'СЕТ СН'!$F$12+СВЦЭМ!$D$10+'СЕТ СН'!$F$5-'СЕТ СН'!$F$20</f>
        <v>1948.4015993600001</v>
      </c>
      <c r="H37" s="36">
        <f>SUMIFS(СВЦЭМ!$C$39:$C$782,СВЦЭМ!$A$39:$A$782,$A37,СВЦЭМ!$B$39:$B$782,H$11)+'СЕТ СН'!$F$12+СВЦЭМ!$D$10+'СЕТ СН'!$F$5-'СЕТ СН'!$F$20</f>
        <v>1890.62170679</v>
      </c>
      <c r="I37" s="36">
        <f>SUMIFS(СВЦЭМ!$C$39:$C$782,СВЦЭМ!$A$39:$A$782,$A37,СВЦЭМ!$B$39:$B$782,I$11)+'СЕТ СН'!$F$12+СВЦЭМ!$D$10+'СЕТ СН'!$F$5-'СЕТ СН'!$F$20</f>
        <v>1958.6296068699999</v>
      </c>
      <c r="J37" s="36">
        <f>SUMIFS(СВЦЭМ!$C$39:$C$782,СВЦЭМ!$A$39:$A$782,$A37,СВЦЭМ!$B$39:$B$782,J$11)+'СЕТ СН'!$F$12+СВЦЭМ!$D$10+'СЕТ СН'!$F$5-'СЕТ СН'!$F$20</f>
        <v>2068.3756888799999</v>
      </c>
      <c r="K37" s="36">
        <f>SUMIFS(СВЦЭМ!$C$39:$C$782,СВЦЭМ!$A$39:$A$782,$A37,СВЦЭМ!$B$39:$B$782,K$11)+'СЕТ СН'!$F$12+СВЦЭМ!$D$10+'СЕТ СН'!$F$5-'СЕТ СН'!$F$20</f>
        <v>1956.87827197</v>
      </c>
      <c r="L37" s="36">
        <f>SUMIFS(СВЦЭМ!$C$39:$C$782,СВЦЭМ!$A$39:$A$782,$A37,СВЦЭМ!$B$39:$B$782,L$11)+'СЕТ СН'!$F$12+СВЦЭМ!$D$10+'СЕТ СН'!$F$5-'СЕТ СН'!$F$20</f>
        <v>1952.2855919499998</v>
      </c>
      <c r="M37" s="36">
        <f>SUMIFS(СВЦЭМ!$C$39:$C$782,СВЦЭМ!$A$39:$A$782,$A37,СВЦЭМ!$B$39:$B$782,M$11)+'СЕТ СН'!$F$12+СВЦЭМ!$D$10+'СЕТ СН'!$F$5-'СЕТ СН'!$F$20</f>
        <v>1833.5958964500001</v>
      </c>
      <c r="N37" s="36">
        <f>SUMIFS(СВЦЭМ!$C$39:$C$782,СВЦЭМ!$A$39:$A$782,$A37,СВЦЭМ!$B$39:$B$782,N$11)+'СЕТ СН'!$F$12+СВЦЭМ!$D$10+'СЕТ СН'!$F$5-'СЕТ СН'!$F$20</f>
        <v>1824.51615539</v>
      </c>
      <c r="O37" s="36">
        <f>SUMIFS(СВЦЭМ!$C$39:$C$782,СВЦЭМ!$A$39:$A$782,$A37,СВЦЭМ!$B$39:$B$782,O$11)+'СЕТ СН'!$F$12+СВЦЭМ!$D$10+'СЕТ СН'!$F$5-'СЕТ СН'!$F$20</f>
        <v>1833.3591688900001</v>
      </c>
      <c r="P37" s="36">
        <f>SUMIFS(СВЦЭМ!$C$39:$C$782,СВЦЭМ!$A$39:$A$782,$A37,СВЦЭМ!$B$39:$B$782,P$11)+'СЕТ СН'!$F$12+СВЦЭМ!$D$10+'СЕТ СН'!$F$5-'СЕТ СН'!$F$20</f>
        <v>1850.8171827900001</v>
      </c>
      <c r="Q37" s="36">
        <f>SUMIFS(СВЦЭМ!$C$39:$C$782,СВЦЭМ!$A$39:$A$782,$A37,СВЦЭМ!$B$39:$B$782,Q$11)+'СЕТ СН'!$F$12+СВЦЭМ!$D$10+'СЕТ СН'!$F$5-'СЕТ СН'!$F$20</f>
        <v>1880.5112311600001</v>
      </c>
      <c r="R37" s="36">
        <f>SUMIFS(СВЦЭМ!$C$39:$C$782,СВЦЭМ!$A$39:$A$782,$A37,СВЦЭМ!$B$39:$B$782,R$11)+'СЕТ СН'!$F$12+СВЦЭМ!$D$10+'СЕТ СН'!$F$5-'СЕТ СН'!$F$20</f>
        <v>1908.10991233</v>
      </c>
      <c r="S37" s="36">
        <f>SUMIFS(СВЦЭМ!$C$39:$C$782,СВЦЭМ!$A$39:$A$782,$A37,СВЦЭМ!$B$39:$B$782,S$11)+'СЕТ СН'!$F$12+СВЦЭМ!$D$10+'СЕТ СН'!$F$5-'СЕТ СН'!$F$20</f>
        <v>1897.5789227999999</v>
      </c>
      <c r="T37" s="36">
        <f>SUMIFS(СВЦЭМ!$C$39:$C$782,СВЦЭМ!$A$39:$A$782,$A37,СВЦЭМ!$B$39:$B$782,T$11)+'СЕТ СН'!$F$12+СВЦЭМ!$D$10+'СЕТ СН'!$F$5-'СЕТ СН'!$F$20</f>
        <v>2003.3147215899999</v>
      </c>
      <c r="U37" s="36">
        <f>SUMIFS(СВЦЭМ!$C$39:$C$782,СВЦЭМ!$A$39:$A$782,$A37,СВЦЭМ!$B$39:$B$782,U$11)+'СЕТ СН'!$F$12+СВЦЭМ!$D$10+'СЕТ СН'!$F$5-'СЕТ СН'!$F$20</f>
        <v>2040.38177608</v>
      </c>
      <c r="V37" s="36">
        <f>SUMIFS(СВЦЭМ!$C$39:$C$782,СВЦЭМ!$A$39:$A$782,$A37,СВЦЭМ!$B$39:$B$782,V$11)+'СЕТ СН'!$F$12+СВЦЭМ!$D$10+'СЕТ СН'!$F$5-'СЕТ СН'!$F$20</f>
        <v>2046.0144966600001</v>
      </c>
      <c r="W37" s="36">
        <f>SUMIFS(СВЦЭМ!$C$39:$C$782,СВЦЭМ!$A$39:$A$782,$A37,СВЦЭМ!$B$39:$B$782,W$11)+'СЕТ СН'!$F$12+СВЦЭМ!$D$10+'СЕТ СН'!$F$5-'СЕТ СН'!$F$20</f>
        <v>2025.45576213</v>
      </c>
      <c r="X37" s="36">
        <f>SUMIFS(СВЦЭМ!$C$39:$C$782,СВЦЭМ!$A$39:$A$782,$A37,СВЦЭМ!$B$39:$B$782,X$11)+'СЕТ СН'!$F$12+СВЦЭМ!$D$10+'СЕТ СН'!$F$5-'СЕТ СН'!$F$20</f>
        <v>1980.72304596</v>
      </c>
      <c r="Y37" s="36">
        <f>SUMIFS(СВЦЭМ!$C$39:$C$782,СВЦЭМ!$A$39:$A$782,$A37,СВЦЭМ!$B$39:$B$782,Y$11)+'СЕТ СН'!$F$12+СВЦЭМ!$D$10+'СЕТ СН'!$F$5-'СЕТ СН'!$F$20</f>
        <v>2048.02989867</v>
      </c>
    </row>
    <row r="38" spans="1:25" ht="15.75" x14ac:dyDescent="0.2">
      <c r="A38" s="35">
        <f t="shared" si="0"/>
        <v>44831</v>
      </c>
      <c r="B38" s="36">
        <f>SUMIFS(СВЦЭМ!$C$39:$C$782,СВЦЭМ!$A$39:$A$782,$A38,СВЦЭМ!$B$39:$B$782,B$11)+'СЕТ СН'!$F$12+СВЦЭМ!$D$10+'СЕТ СН'!$F$5-'СЕТ СН'!$F$20</f>
        <v>2015.6474594000001</v>
      </c>
      <c r="C38" s="36">
        <f>SUMIFS(СВЦЭМ!$C$39:$C$782,СВЦЭМ!$A$39:$A$782,$A38,СВЦЭМ!$B$39:$B$782,C$11)+'СЕТ СН'!$F$12+СВЦЭМ!$D$10+'СЕТ СН'!$F$5-'СЕТ СН'!$F$20</f>
        <v>2043.5023897799999</v>
      </c>
      <c r="D38" s="36">
        <f>SUMIFS(СВЦЭМ!$C$39:$C$782,СВЦЭМ!$A$39:$A$782,$A38,СВЦЭМ!$B$39:$B$782,D$11)+'СЕТ СН'!$F$12+СВЦЭМ!$D$10+'СЕТ СН'!$F$5-'СЕТ СН'!$F$20</f>
        <v>2046.8523826599999</v>
      </c>
      <c r="E38" s="36">
        <f>SUMIFS(СВЦЭМ!$C$39:$C$782,СВЦЭМ!$A$39:$A$782,$A38,СВЦЭМ!$B$39:$B$782,E$11)+'СЕТ СН'!$F$12+СВЦЭМ!$D$10+'СЕТ СН'!$F$5-'СЕТ СН'!$F$20</f>
        <v>2089.9719276300002</v>
      </c>
      <c r="F38" s="36">
        <f>SUMIFS(СВЦЭМ!$C$39:$C$782,СВЦЭМ!$A$39:$A$782,$A38,СВЦЭМ!$B$39:$B$782,F$11)+'СЕТ СН'!$F$12+СВЦЭМ!$D$10+'СЕТ СН'!$F$5-'СЕТ СН'!$F$20</f>
        <v>2086.1549689200001</v>
      </c>
      <c r="G38" s="36">
        <f>SUMIFS(СВЦЭМ!$C$39:$C$782,СВЦЭМ!$A$39:$A$782,$A38,СВЦЭМ!$B$39:$B$782,G$11)+'СЕТ СН'!$F$12+СВЦЭМ!$D$10+'СЕТ СН'!$F$5-'СЕТ СН'!$F$20</f>
        <v>2019.4638047999999</v>
      </c>
      <c r="H38" s="36">
        <f>SUMIFS(СВЦЭМ!$C$39:$C$782,СВЦЭМ!$A$39:$A$782,$A38,СВЦЭМ!$B$39:$B$782,H$11)+'СЕТ СН'!$F$12+СВЦЭМ!$D$10+'СЕТ СН'!$F$5-'СЕТ СН'!$F$20</f>
        <v>1954.3763999299999</v>
      </c>
      <c r="I38" s="36">
        <f>SUMIFS(СВЦЭМ!$C$39:$C$782,СВЦЭМ!$A$39:$A$782,$A38,СВЦЭМ!$B$39:$B$782,I$11)+'СЕТ СН'!$F$12+СВЦЭМ!$D$10+'СЕТ СН'!$F$5-'СЕТ СН'!$F$20</f>
        <v>1994.7541362900001</v>
      </c>
      <c r="J38" s="36">
        <f>SUMIFS(СВЦЭМ!$C$39:$C$782,СВЦЭМ!$A$39:$A$782,$A38,СВЦЭМ!$B$39:$B$782,J$11)+'СЕТ СН'!$F$12+СВЦЭМ!$D$10+'СЕТ СН'!$F$5-'СЕТ СН'!$F$20</f>
        <v>2000.7337452699999</v>
      </c>
      <c r="K38" s="36">
        <f>SUMIFS(СВЦЭМ!$C$39:$C$782,СВЦЭМ!$A$39:$A$782,$A38,СВЦЭМ!$B$39:$B$782,K$11)+'СЕТ СН'!$F$12+СВЦЭМ!$D$10+'СЕТ СН'!$F$5-'СЕТ СН'!$F$20</f>
        <v>1992.8171190099999</v>
      </c>
      <c r="L38" s="36">
        <f>SUMIFS(СВЦЭМ!$C$39:$C$782,СВЦЭМ!$A$39:$A$782,$A38,СВЦЭМ!$B$39:$B$782,L$11)+'СЕТ СН'!$F$12+СВЦЭМ!$D$10+'СЕТ СН'!$F$5-'СЕТ СН'!$F$20</f>
        <v>1966.74201393</v>
      </c>
      <c r="M38" s="36">
        <f>SUMIFS(СВЦЭМ!$C$39:$C$782,СВЦЭМ!$A$39:$A$782,$A38,СВЦЭМ!$B$39:$B$782,M$11)+'СЕТ СН'!$F$12+СВЦЭМ!$D$10+'СЕТ СН'!$F$5-'СЕТ СН'!$F$20</f>
        <v>1876.8119823500001</v>
      </c>
      <c r="N38" s="36">
        <f>SUMIFS(СВЦЭМ!$C$39:$C$782,СВЦЭМ!$A$39:$A$782,$A38,СВЦЭМ!$B$39:$B$782,N$11)+'СЕТ СН'!$F$12+СВЦЭМ!$D$10+'СЕТ СН'!$F$5-'СЕТ СН'!$F$20</f>
        <v>1882.07928051</v>
      </c>
      <c r="O38" s="36">
        <f>SUMIFS(СВЦЭМ!$C$39:$C$782,СВЦЭМ!$A$39:$A$782,$A38,СВЦЭМ!$B$39:$B$782,O$11)+'СЕТ СН'!$F$12+СВЦЭМ!$D$10+'СЕТ СН'!$F$5-'СЕТ СН'!$F$20</f>
        <v>1885.2132525299999</v>
      </c>
      <c r="P38" s="36">
        <f>SUMIFS(СВЦЭМ!$C$39:$C$782,СВЦЭМ!$A$39:$A$782,$A38,СВЦЭМ!$B$39:$B$782,P$11)+'СЕТ СН'!$F$12+СВЦЭМ!$D$10+'СЕТ СН'!$F$5-'СЕТ СН'!$F$20</f>
        <v>1898.68951552</v>
      </c>
      <c r="Q38" s="36">
        <f>SUMIFS(СВЦЭМ!$C$39:$C$782,СВЦЭМ!$A$39:$A$782,$A38,СВЦЭМ!$B$39:$B$782,Q$11)+'СЕТ СН'!$F$12+СВЦЭМ!$D$10+'СЕТ СН'!$F$5-'СЕТ СН'!$F$20</f>
        <v>1892.6226346799999</v>
      </c>
      <c r="R38" s="36">
        <f>SUMIFS(СВЦЭМ!$C$39:$C$782,СВЦЭМ!$A$39:$A$782,$A38,СВЦЭМ!$B$39:$B$782,R$11)+'СЕТ СН'!$F$12+СВЦЭМ!$D$10+'СЕТ СН'!$F$5-'СЕТ СН'!$F$20</f>
        <v>1902.9638043800001</v>
      </c>
      <c r="S38" s="36">
        <f>SUMIFS(СВЦЭМ!$C$39:$C$782,СВЦЭМ!$A$39:$A$782,$A38,СВЦЭМ!$B$39:$B$782,S$11)+'СЕТ СН'!$F$12+СВЦЭМ!$D$10+'СЕТ СН'!$F$5-'СЕТ СН'!$F$20</f>
        <v>1898.2517653699999</v>
      </c>
      <c r="T38" s="36">
        <f>SUMIFS(СВЦЭМ!$C$39:$C$782,СВЦЭМ!$A$39:$A$782,$A38,СВЦЭМ!$B$39:$B$782,T$11)+'СЕТ СН'!$F$12+СВЦЭМ!$D$10+'СЕТ СН'!$F$5-'СЕТ СН'!$F$20</f>
        <v>2046.26422742</v>
      </c>
      <c r="U38" s="36">
        <f>SUMIFS(СВЦЭМ!$C$39:$C$782,СВЦЭМ!$A$39:$A$782,$A38,СВЦЭМ!$B$39:$B$782,U$11)+'СЕТ СН'!$F$12+СВЦЭМ!$D$10+'СЕТ СН'!$F$5-'СЕТ СН'!$F$20</f>
        <v>2048.4621371900002</v>
      </c>
      <c r="V38" s="36">
        <f>SUMIFS(СВЦЭМ!$C$39:$C$782,СВЦЭМ!$A$39:$A$782,$A38,СВЦЭМ!$B$39:$B$782,V$11)+'СЕТ СН'!$F$12+СВЦЭМ!$D$10+'СЕТ СН'!$F$5-'СЕТ СН'!$F$20</f>
        <v>2050.4128222999998</v>
      </c>
      <c r="W38" s="36">
        <f>SUMIFS(СВЦЭМ!$C$39:$C$782,СВЦЭМ!$A$39:$A$782,$A38,СВЦЭМ!$B$39:$B$782,W$11)+'СЕТ СН'!$F$12+СВЦЭМ!$D$10+'СЕТ СН'!$F$5-'СЕТ СН'!$F$20</f>
        <v>2059.7657401000001</v>
      </c>
      <c r="X38" s="36">
        <f>SUMIFS(СВЦЭМ!$C$39:$C$782,СВЦЭМ!$A$39:$A$782,$A38,СВЦЭМ!$B$39:$B$782,X$11)+'СЕТ СН'!$F$12+СВЦЭМ!$D$10+'СЕТ СН'!$F$5-'СЕТ СН'!$F$20</f>
        <v>2012.1900894400001</v>
      </c>
      <c r="Y38" s="36">
        <f>SUMIFS(СВЦЭМ!$C$39:$C$782,СВЦЭМ!$A$39:$A$782,$A38,СВЦЭМ!$B$39:$B$782,Y$11)+'СЕТ СН'!$F$12+СВЦЭМ!$D$10+'СЕТ СН'!$F$5-'СЕТ СН'!$F$20</f>
        <v>2032.9745955600001</v>
      </c>
    </row>
    <row r="39" spans="1:25" ht="15.75" x14ac:dyDescent="0.2">
      <c r="A39" s="35">
        <f t="shared" si="0"/>
        <v>44832</v>
      </c>
      <c r="B39" s="36">
        <f>SUMIFS(СВЦЭМ!$C$39:$C$782,СВЦЭМ!$A$39:$A$782,$A39,СВЦЭМ!$B$39:$B$782,B$11)+'СЕТ СН'!$F$12+СВЦЭМ!$D$10+'СЕТ СН'!$F$5-'СЕТ СН'!$F$20</f>
        <v>2039.6111763199999</v>
      </c>
      <c r="C39" s="36">
        <f>SUMIFS(СВЦЭМ!$C$39:$C$782,СВЦЭМ!$A$39:$A$782,$A39,СВЦЭМ!$B$39:$B$782,C$11)+'СЕТ СН'!$F$12+СВЦЭМ!$D$10+'СЕТ СН'!$F$5-'СЕТ СН'!$F$20</f>
        <v>2043.1103906200001</v>
      </c>
      <c r="D39" s="36">
        <f>SUMIFS(СВЦЭМ!$C$39:$C$782,СВЦЭМ!$A$39:$A$782,$A39,СВЦЭМ!$B$39:$B$782,D$11)+'СЕТ СН'!$F$12+СВЦЭМ!$D$10+'СЕТ СН'!$F$5-'СЕТ СН'!$F$20</f>
        <v>2078.7840982600001</v>
      </c>
      <c r="E39" s="36">
        <f>SUMIFS(СВЦЭМ!$C$39:$C$782,СВЦЭМ!$A$39:$A$782,$A39,СВЦЭМ!$B$39:$B$782,E$11)+'СЕТ СН'!$F$12+СВЦЭМ!$D$10+'СЕТ СН'!$F$5-'СЕТ СН'!$F$20</f>
        <v>2078.5872225800003</v>
      </c>
      <c r="F39" s="36">
        <f>SUMIFS(СВЦЭМ!$C$39:$C$782,СВЦЭМ!$A$39:$A$782,$A39,СВЦЭМ!$B$39:$B$782,F$11)+'СЕТ СН'!$F$12+СВЦЭМ!$D$10+'СЕТ СН'!$F$5-'СЕТ СН'!$F$20</f>
        <v>2081.9387660000002</v>
      </c>
      <c r="G39" s="36">
        <f>SUMIFS(СВЦЭМ!$C$39:$C$782,СВЦЭМ!$A$39:$A$782,$A39,СВЦЭМ!$B$39:$B$782,G$11)+'СЕТ СН'!$F$12+СВЦЭМ!$D$10+'СЕТ СН'!$F$5-'СЕТ СН'!$F$20</f>
        <v>2072.6277572099998</v>
      </c>
      <c r="H39" s="36">
        <f>SUMIFS(СВЦЭМ!$C$39:$C$782,СВЦЭМ!$A$39:$A$782,$A39,СВЦЭМ!$B$39:$B$782,H$11)+'СЕТ СН'!$F$12+СВЦЭМ!$D$10+'СЕТ СН'!$F$5-'СЕТ СН'!$F$20</f>
        <v>2077.8090293099999</v>
      </c>
      <c r="I39" s="36">
        <f>SUMIFS(СВЦЭМ!$C$39:$C$782,СВЦЭМ!$A$39:$A$782,$A39,СВЦЭМ!$B$39:$B$782,I$11)+'СЕТ СН'!$F$12+СВЦЭМ!$D$10+'СЕТ СН'!$F$5-'СЕТ СН'!$F$20</f>
        <v>2033.8103270699999</v>
      </c>
      <c r="J39" s="36">
        <f>SUMIFS(СВЦЭМ!$C$39:$C$782,СВЦЭМ!$A$39:$A$782,$A39,СВЦЭМ!$B$39:$B$782,J$11)+'СЕТ СН'!$F$12+СВЦЭМ!$D$10+'СЕТ СН'!$F$5-'СЕТ СН'!$F$20</f>
        <v>2001.5968043299999</v>
      </c>
      <c r="K39" s="36">
        <f>SUMIFS(СВЦЭМ!$C$39:$C$782,СВЦЭМ!$A$39:$A$782,$A39,СВЦЭМ!$B$39:$B$782,K$11)+'СЕТ СН'!$F$12+СВЦЭМ!$D$10+'СЕТ СН'!$F$5-'СЕТ СН'!$F$20</f>
        <v>1996.06650984</v>
      </c>
      <c r="L39" s="36">
        <f>SUMIFS(СВЦЭМ!$C$39:$C$782,СВЦЭМ!$A$39:$A$782,$A39,СВЦЭМ!$B$39:$B$782,L$11)+'СЕТ СН'!$F$12+СВЦЭМ!$D$10+'СЕТ СН'!$F$5-'СЕТ СН'!$F$20</f>
        <v>1997.84300708</v>
      </c>
      <c r="M39" s="36">
        <f>SUMIFS(СВЦЭМ!$C$39:$C$782,СВЦЭМ!$A$39:$A$782,$A39,СВЦЭМ!$B$39:$B$782,M$11)+'СЕТ СН'!$F$12+СВЦЭМ!$D$10+'СЕТ СН'!$F$5-'СЕТ СН'!$F$20</f>
        <v>1965.3331283399998</v>
      </c>
      <c r="N39" s="36">
        <f>SUMIFS(СВЦЭМ!$C$39:$C$782,СВЦЭМ!$A$39:$A$782,$A39,СВЦЭМ!$B$39:$B$782,N$11)+'СЕТ СН'!$F$12+СВЦЭМ!$D$10+'СЕТ СН'!$F$5-'СЕТ СН'!$F$20</f>
        <v>1961.6666444100001</v>
      </c>
      <c r="O39" s="36">
        <f>SUMIFS(СВЦЭМ!$C$39:$C$782,СВЦЭМ!$A$39:$A$782,$A39,СВЦЭМ!$B$39:$B$782,O$11)+'СЕТ СН'!$F$12+СВЦЭМ!$D$10+'СЕТ СН'!$F$5-'СЕТ СН'!$F$20</f>
        <v>1970.7346770499998</v>
      </c>
      <c r="P39" s="36">
        <f>SUMIFS(СВЦЭМ!$C$39:$C$782,СВЦЭМ!$A$39:$A$782,$A39,СВЦЭМ!$B$39:$B$782,P$11)+'СЕТ СН'!$F$12+СВЦЭМ!$D$10+'СЕТ СН'!$F$5-'СЕТ СН'!$F$20</f>
        <v>1980.4754312800001</v>
      </c>
      <c r="Q39" s="36">
        <f>SUMIFS(СВЦЭМ!$C$39:$C$782,СВЦЭМ!$A$39:$A$782,$A39,СВЦЭМ!$B$39:$B$782,Q$11)+'СЕТ СН'!$F$12+СВЦЭМ!$D$10+'СЕТ СН'!$F$5-'СЕТ СН'!$F$20</f>
        <v>1996.1401562000001</v>
      </c>
      <c r="R39" s="36">
        <f>SUMIFS(СВЦЭМ!$C$39:$C$782,СВЦЭМ!$A$39:$A$782,$A39,СВЦЭМ!$B$39:$B$782,R$11)+'СЕТ СН'!$F$12+СВЦЭМ!$D$10+'СЕТ СН'!$F$5-'СЕТ СН'!$F$20</f>
        <v>2005.10656696</v>
      </c>
      <c r="S39" s="36">
        <f>SUMIFS(СВЦЭМ!$C$39:$C$782,СВЦЭМ!$A$39:$A$782,$A39,СВЦЭМ!$B$39:$B$782,S$11)+'СЕТ СН'!$F$12+СВЦЭМ!$D$10+'СЕТ СН'!$F$5-'СЕТ СН'!$F$20</f>
        <v>1983.99685572</v>
      </c>
      <c r="T39" s="36">
        <f>SUMIFS(СВЦЭМ!$C$39:$C$782,СВЦЭМ!$A$39:$A$782,$A39,СВЦЭМ!$B$39:$B$782,T$11)+'СЕТ СН'!$F$12+СВЦЭМ!$D$10+'СЕТ СН'!$F$5-'СЕТ СН'!$F$20</f>
        <v>2025.89301075</v>
      </c>
      <c r="U39" s="36">
        <f>SUMIFS(СВЦЭМ!$C$39:$C$782,СВЦЭМ!$A$39:$A$782,$A39,СВЦЭМ!$B$39:$B$782,U$11)+'СЕТ СН'!$F$12+СВЦЭМ!$D$10+'СЕТ СН'!$F$5-'СЕТ СН'!$F$20</f>
        <v>1971.8592514900001</v>
      </c>
      <c r="V39" s="36">
        <f>SUMIFS(СВЦЭМ!$C$39:$C$782,СВЦЭМ!$A$39:$A$782,$A39,СВЦЭМ!$B$39:$B$782,V$11)+'СЕТ СН'!$F$12+СВЦЭМ!$D$10+'СЕТ СН'!$F$5-'СЕТ СН'!$F$20</f>
        <v>1939.0591596499999</v>
      </c>
      <c r="W39" s="36">
        <f>SUMIFS(СВЦЭМ!$C$39:$C$782,СВЦЭМ!$A$39:$A$782,$A39,СВЦЭМ!$B$39:$B$782,W$11)+'СЕТ СН'!$F$12+СВЦЭМ!$D$10+'СЕТ СН'!$F$5-'СЕТ СН'!$F$20</f>
        <v>1948.2177959099999</v>
      </c>
      <c r="X39" s="36">
        <f>SUMIFS(СВЦЭМ!$C$39:$C$782,СВЦЭМ!$A$39:$A$782,$A39,СВЦЭМ!$B$39:$B$782,X$11)+'СЕТ СН'!$F$12+СВЦЭМ!$D$10+'СЕТ СН'!$F$5-'СЕТ СН'!$F$20</f>
        <v>2010.94113801</v>
      </c>
      <c r="Y39" s="36">
        <f>SUMIFS(СВЦЭМ!$C$39:$C$782,СВЦЭМ!$A$39:$A$782,$A39,СВЦЭМ!$B$39:$B$782,Y$11)+'СЕТ СН'!$F$12+СВЦЭМ!$D$10+'СЕТ СН'!$F$5-'СЕТ СН'!$F$20</f>
        <v>2036.81051733</v>
      </c>
    </row>
    <row r="40" spans="1:25" ht="15.75" x14ac:dyDescent="0.2">
      <c r="A40" s="35">
        <f t="shared" si="0"/>
        <v>44833</v>
      </c>
      <c r="B40" s="36">
        <f>SUMIFS(СВЦЭМ!$C$39:$C$782,СВЦЭМ!$A$39:$A$782,$A40,СВЦЭМ!$B$39:$B$782,B$11)+'СЕТ СН'!$F$12+СВЦЭМ!$D$10+'СЕТ СН'!$F$5-'СЕТ СН'!$F$20</f>
        <v>2187.3023092599997</v>
      </c>
      <c r="C40" s="36">
        <f>SUMIFS(СВЦЭМ!$C$39:$C$782,СВЦЭМ!$A$39:$A$782,$A40,СВЦЭМ!$B$39:$B$782,C$11)+'СЕТ СН'!$F$12+СВЦЭМ!$D$10+'СЕТ СН'!$F$5-'СЕТ СН'!$F$20</f>
        <v>2225.6246110100001</v>
      </c>
      <c r="D40" s="36">
        <f>SUMIFS(СВЦЭМ!$C$39:$C$782,СВЦЭМ!$A$39:$A$782,$A40,СВЦЭМ!$B$39:$B$782,D$11)+'СЕТ СН'!$F$12+СВЦЭМ!$D$10+'СЕТ СН'!$F$5-'СЕТ СН'!$F$20</f>
        <v>2243.3439148099997</v>
      </c>
      <c r="E40" s="36">
        <f>SUMIFS(СВЦЭМ!$C$39:$C$782,СВЦЭМ!$A$39:$A$782,$A40,СВЦЭМ!$B$39:$B$782,E$11)+'СЕТ СН'!$F$12+СВЦЭМ!$D$10+'СЕТ СН'!$F$5-'СЕТ СН'!$F$20</f>
        <v>2241.9189715800003</v>
      </c>
      <c r="F40" s="36">
        <f>SUMIFS(СВЦЭМ!$C$39:$C$782,СВЦЭМ!$A$39:$A$782,$A40,СВЦЭМ!$B$39:$B$782,F$11)+'СЕТ СН'!$F$12+СВЦЭМ!$D$10+'СЕТ СН'!$F$5-'СЕТ СН'!$F$20</f>
        <v>2214.60968843</v>
      </c>
      <c r="G40" s="36">
        <f>SUMIFS(СВЦЭМ!$C$39:$C$782,СВЦЭМ!$A$39:$A$782,$A40,СВЦЭМ!$B$39:$B$782,G$11)+'СЕТ СН'!$F$12+СВЦЭМ!$D$10+'СЕТ СН'!$F$5-'СЕТ СН'!$F$20</f>
        <v>2180.2400270200001</v>
      </c>
      <c r="H40" s="36">
        <f>SUMIFS(СВЦЭМ!$C$39:$C$782,СВЦЭМ!$A$39:$A$782,$A40,СВЦЭМ!$B$39:$B$782,H$11)+'СЕТ СН'!$F$12+СВЦЭМ!$D$10+'СЕТ СН'!$F$5-'СЕТ СН'!$F$20</f>
        <v>2067.8490043900001</v>
      </c>
      <c r="I40" s="36">
        <f>SUMIFS(СВЦЭМ!$C$39:$C$782,СВЦЭМ!$A$39:$A$782,$A40,СВЦЭМ!$B$39:$B$782,I$11)+'СЕТ СН'!$F$12+СВЦЭМ!$D$10+'СЕТ СН'!$F$5-'СЕТ СН'!$F$20</f>
        <v>2034.72243998</v>
      </c>
      <c r="J40" s="36">
        <f>SUMIFS(СВЦЭМ!$C$39:$C$782,СВЦЭМ!$A$39:$A$782,$A40,СВЦЭМ!$B$39:$B$782,J$11)+'СЕТ СН'!$F$12+СВЦЭМ!$D$10+'СЕТ СН'!$F$5-'СЕТ СН'!$F$20</f>
        <v>2016.5644195099999</v>
      </c>
      <c r="K40" s="36">
        <f>SUMIFS(СВЦЭМ!$C$39:$C$782,СВЦЭМ!$A$39:$A$782,$A40,СВЦЭМ!$B$39:$B$782,K$11)+'СЕТ СН'!$F$12+СВЦЭМ!$D$10+'СЕТ СН'!$F$5-'СЕТ СН'!$F$20</f>
        <v>1996.9878517799998</v>
      </c>
      <c r="L40" s="36">
        <f>SUMIFS(СВЦЭМ!$C$39:$C$782,СВЦЭМ!$A$39:$A$782,$A40,СВЦЭМ!$B$39:$B$782,L$11)+'СЕТ СН'!$F$12+СВЦЭМ!$D$10+'СЕТ СН'!$F$5-'СЕТ СН'!$F$20</f>
        <v>2013.0117360300001</v>
      </c>
      <c r="M40" s="36">
        <f>SUMIFS(СВЦЭМ!$C$39:$C$782,СВЦЭМ!$A$39:$A$782,$A40,СВЦЭМ!$B$39:$B$782,M$11)+'СЕТ СН'!$F$12+СВЦЭМ!$D$10+'СЕТ СН'!$F$5-'СЕТ СН'!$F$20</f>
        <v>2019.08908701</v>
      </c>
      <c r="N40" s="36">
        <f>SUMIFS(СВЦЭМ!$C$39:$C$782,СВЦЭМ!$A$39:$A$782,$A40,СВЦЭМ!$B$39:$B$782,N$11)+'СЕТ СН'!$F$12+СВЦЭМ!$D$10+'СЕТ СН'!$F$5-'СЕТ СН'!$F$20</f>
        <v>2027.39090403</v>
      </c>
      <c r="O40" s="36">
        <f>SUMIFS(СВЦЭМ!$C$39:$C$782,СВЦЭМ!$A$39:$A$782,$A40,СВЦЭМ!$B$39:$B$782,O$11)+'СЕТ СН'!$F$12+СВЦЭМ!$D$10+'СЕТ СН'!$F$5-'СЕТ СН'!$F$20</f>
        <v>2029.5089457700001</v>
      </c>
      <c r="P40" s="36">
        <f>SUMIFS(СВЦЭМ!$C$39:$C$782,СВЦЭМ!$A$39:$A$782,$A40,СВЦЭМ!$B$39:$B$782,P$11)+'СЕТ СН'!$F$12+СВЦЭМ!$D$10+'СЕТ СН'!$F$5-'СЕТ СН'!$F$20</f>
        <v>2049.1004397199999</v>
      </c>
      <c r="Q40" s="36">
        <f>SUMIFS(СВЦЭМ!$C$39:$C$782,СВЦЭМ!$A$39:$A$782,$A40,СВЦЭМ!$B$39:$B$782,Q$11)+'СЕТ СН'!$F$12+СВЦЭМ!$D$10+'СЕТ СН'!$F$5-'СЕТ СН'!$F$20</f>
        <v>2039.6333572999999</v>
      </c>
      <c r="R40" s="36">
        <f>SUMIFS(СВЦЭМ!$C$39:$C$782,СВЦЭМ!$A$39:$A$782,$A40,СВЦЭМ!$B$39:$B$782,R$11)+'СЕТ СН'!$F$12+СВЦЭМ!$D$10+'СЕТ СН'!$F$5-'СЕТ СН'!$F$20</f>
        <v>2030.66167924</v>
      </c>
      <c r="S40" s="36">
        <f>SUMIFS(СВЦЭМ!$C$39:$C$782,СВЦЭМ!$A$39:$A$782,$A40,СВЦЭМ!$B$39:$B$782,S$11)+'СЕТ СН'!$F$12+СВЦЭМ!$D$10+'СЕТ СН'!$F$5-'СЕТ СН'!$F$20</f>
        <v>2016.59772892</v>
      </c>
      <c r="T40" s="36">
        <f>SUMIFS(СВЦЭМ!$C$39:$C$782,СВЦЭМ!$A$39:$A$782,$A40,СВЦЭМ!$B$39:$B$782,T$11)+'СЕТ СН'!$F$12+СВЦЭМ!$D$10+'СЕТ СН'!$F$5-'СЕТ СН'!$F$20</f>
        <v>1994.2073042899999</v>
      </c>
      <c r="U40" s="36">
        <f>SUMIFS(СВЦЭМ!$C$39:$C$782,СВЦЭМ!$A$39:$A$782,$A40,СВЦЭМ!$B$39:$B$782,U$11)+'СЕТ СН'!$F$12+СВЦЭМ!$D$10+'СЕТ СН'!$F$5-'СЕТ СН'!$F$20</f>
        <v>2012.8556428100001</v>
      </c>
      <c r="V40" s="36">
        <f>SUMIFS(СВЦЭМ!$C$39:$C$782,СВЦЭМ!$A$39:$A$782,$A40,СВЦЭМ!$B$39:$B$782,V$11)+'СЕТ СН'!$F$12+СВЦЭМ!$D$10+'СЕТ СН'!$F$5-'СЕТ СН'!$F$20</f>
        <v>1994.0920514899999</v>
      </c>
      <c r="W40" s="36">
        <f>SUMIFS(СВЦЭМ!$C$39:$C$782,СВЦЭМ!$A$39:$A$782,$A40,СВЦЭМ!$B$39:$B$782,W$11)+'СЕТ СН'!$F$12+СВЦЭМ!$D$10+'СЕТ СН'!$F$5-'СЕТ СН'!$F$20</f>
        <v>2094.9154429</v>
      </c>
      <c r="X40" s="36">
        <f>SUMIFS(СВЦЭМ!$C$39:$C$782,СВЦЭМ!$A$39:$A$782,$A40,СВЦЭМ!$B$39:$B$782,X$11)+'СЕТ СН'!$F$12+СВЦЭМ!$D$10+'СЕТ СН'!$F$5-'СЕТ СН'!$F$20</f>
        <v>2075.1595809199998</v>
      </c>
      <c r="Y40" s="36">
        <f>SUMIFS(СВЦЭМ!$C$39:$C$782,СВЦЭМ!$A$39:$A$782,$A40,СВЦЭМ!$B$39:$B$782,Y$11)+'СЕТ СН'!$F$12+СВЦЭМ!$D$10+'СЕТ СН'!$F$5-'СЕТ СН'!$F$20</f>
        <v>2070.7009122199997</v>
      </c>
    </row>
    <row r="41" spans="1:25" ht="15.75" x14ac:dyDescent="0.2">
      <c r="A41" s="35">
        <f t="shared" si="0"/>
        <v>44834</v>
      </c>
      <c r="B41" s="36">
        <f>SUMIFS(СВЦЭМ!$C$39:$C$782,СВЦЭМ!$A$39:$A$782,$A41,СВЦЭМ!$B$39:$B$782,B$11)+'СЕТ СН'!$F$12+СВЦЭМ!$D$10+'СЕТ СН'!$F$5-'СЕТ СН'!$F$20</f>
        <v>2078.92904589</v>
      </c>
      <c r="C41" s="36">
        <f>SUMIFS(СВЦЭМ!$C$39:$C$782,СВЦЭМ!$A$39:$A$782,$A41,СВЦЭМ!$B$39:$B$782,C$11)+'СЕТ СН'!$F$12+СВЦЭМ!$D$10+'СЕТ СН'!$F$5-'СЕТ СН'!$F$20</f>
        <v>2125.1967564899996</v>
      </c>
      <c r="D41" s="36">
        <f>SUMIFS(СВЦЭМ!$C$39:$C$782,СВЦЭМ!$A$39:$A$782,$A41,СВЦЭМ!$B$39:$B$782,D$11)+'СЕТ СН'!$F$12+СВЦЭМ!$D$10+'СЕТ СН'!$F$5-'СЕТ СН'!$F$20</f>
        <v>2095.5943118</v>
      </c>
      <c r="E41" s="36">
        <f>SUMIFS(СВЦЭМ!$C$39:$C$782,СВЦЭМ!$A$39:$A$782,$A41,СВЦЭМ!$B$39:$B$782,E$11)+'СЕТ СН'!$F$12+СВЦЭМ!$D$10+'СЕТ СН'!$F$5-'СЕТ СН'!$F$20</f>
        <v>2081.9767707299998</v>
      </c>
      <c r="F41" s="36">
        <f>SUMIFS(СВЦЭМ!$C$39:$C$782,СВЦЭМ!$A$39:$A$782,$A41,СВЦЭМ!$B$39:$B$782,F$11)+'СЕТ СН'!$F$12+СВЦЭМ!$D$10+'СЕТ СН'!$F$5-'СЕТ СН'!$F$20</f>
        <v>2059.6449034300003</v>
      </c>
      <c r="G41" s="36">
        <f>SUMIFS(СВЦЭМ!$C$39:$C$782,СВЦЭМ!$A$39:$A$782,$A41,СВЦЭМ!$B$39:$B$782,G$11)+'СЕТ СН'!$F$12+СВЦЭМ!$D$10+'СЕТ СН'!$F$5-'СЕТ СН'!$F$20</f>
        <v>2049.9043062599999</v>
      </c>
      <c r="H41" s="36">
        <f>SUMIFS(СВЦЭМ!$C$39:$C$782,СВЦЭМ!$A$39:$A$782,$A41,СВЦЭМ!$B$39:$B$782,H$11)+'СЕТ СН'!$F$12+СВЦЭМ!$D$10+'СЕТ СН'!$F$5-'СЕТ СН'!$F$20</f>
        <v>2005.1914743799998</v>
      </c>
      <c r="I41" s="36">
        <f>SUMIFS(СВЦЭМ!$C$39:$C$782,СВЦЭМ!$A$39:$A$782,$A41,СВЦЭМ!$B$39:$B$782,I$11)+'СЕТ СН'!$F$12+СВЦЭМ!$D$10+'СЕТ СН'!$F$5-'СЕТ СН'!$F$20</f>
        <v>1985.7107601099999</v>
      </c>
      <c r="J41" s="36">
        <f>SUMIFS(СВЦЭМ!$C$39:$C$782,СВЦЭМ!$A$39:$A$782,$A41,СВЦЭМ!$B$39:$B$782,J$11)+'СЕТ СН'!$F$12+СВЦЭМ!$D$10+'СЕТ СН'!$F$5-'СЕТ СН'!$F$20</f>
        <v>1950.64140524</v>
      </c>
      <c r="K41" s="36">
        <f>SUMIFS(СВЦЭМ!$C$39:$C$782,СВЦЭМ!$A$39:$A$782,$A41,СВЦЭМ!$B$39:$B$782,K$11)+'СЕТ СН'!$F$12+СВЦЭМ!$D$10+'СЕТ СН'!$F$5-'СЕТ СН'!$F$20</f>
        <v>1943.2056707199999</v>
      </c>
      <c r="L41" s="36">
        <f>SUMIFS(СВЦЭМ!$C$39:$C$782,СВЦЭМ!$A$39:$A$782,$A41,СВЦЭМ!$B$39:$B$782,L$11)+'СЕТ СН'!$F$12+СВЦЭМ!$D$10+'СЕТ СН'!$F$5-'СЕТ СН'!$F$20</f>
        <v>1952.44112673</v>
      </c>
      <c r="M41" s="36">
        <f>SUMIFS(СВЦЭМ!$C$39:$C$782,СВЦЭМ!$A$39:$A$782,$A41,СВЦЭМ!$B$39:$B$782,M$11)+'СЕТ СН'!$F$12+СВЦЭМ!$D$10+'СЕТ СН'!$F$5-'СЕТ СН'!$F$20</f>
        <v>1972.55483469</v>
      </c>
      <c r="N41" s="36">
        <f>SUMIFS(СВЦЭМ!$C$39:$C$782,СВЦЭМ!$A$39:$A$782,$A41,СВЦЭМ!$B$39:$B$782,N$11)+'СЕТ СН'!$F$12+СВЦЭМ!$D$10+'СЕТ СН'!$F$5-'СЕТ СН'!$F$20</f>
        <v>1990.2144603699999</v>
      </c>
      <c r="O41" s="36">
        <f>SUMIFS(СВЦЭМ!$C$39:$C$782,СВЦЭМ!$A$39:$A$782,$A41,СВЦЭМ!$B$39:$B$782,O$11)+'СЕТ СН'!$F$12+СВЦЭМ!$D$10+'СЕТ СН'!$F$5-'СЕТ СН'!$F$20</f>
        <v>1997.5451341200001</v>
      </c>
      <c r="P41" s="36">
        <f>SUMIFS(СВЦЭМ!$C$39:$C$782,СВЦЭМ!$A$39:$A$782,$A41,СВЦЭМ!$B$39:$B$782,P$11)+'СЕТ СН'!$F$12+СВЦЭМ!$D$10+'СЕТ СН'!$F$5-'СЕТ СН'!$F$20</f>
        <v>2008.3926385499999</v>
      </c>
      <c r="Q41" s="36">
        <f>SUMIFS(СВЦЭМ!$C$39:$C$782,СВЦЭМ!$A$39:$A$782,$A41,СВЦЭМ!$B$39:$B$782,Q$11)+'СЕТ СН'!$F$12+СВЦЭМ!$D$10+'СЕТ СН'!$F$5-'СЕТ СН'!$F$20</f>
        <v>2009.19788378</v>
      </c>
      <c r="R41" s="36">
        <f>SUMIFS(СВЦЭМ!$C$39:$C$782,СВЦЭМ!$A$39:$A$782,$A41,СВЦЭМ!$B$39:$B$782,R$11)+'СЕТ СН'!$F$12+СВЦЭМ!$D$10+'СЕТ СН'!$F$5-'СЕТ СН'!$F$20</f>
        <v>1988.65797939</v>
      </c>
      <c r="S41" s="36">
        <f>SUMIFS(СВЦЭМ!$C$39:$C$782,СВЦЭМ!$A$39:$A$782,$A41,СВЦЭМ!$B$39:$B$782,S$11)+'СЕТ СН'!$F$12+СВЦЭМ!$D$10+'СЕТ СН'!$F$5-'СЕТ СН'!$F$20</f>
        <v>1958.3726064499999</v>
      </c>
      <c r="T41" s="36">
        <f>SUMIFS(СВЦЭМ!$C$39:$C$782,СВЦЭМ!$A$39:$A$782,$A41,СВЦЭМ!$B$39:$B$782,T$11)+'СЕТ СН'!$F$12+СВЦЭМ!$D$10+'СЕТ СН'!$F$5-'СЕТ СН'!$F$20</f>
        <v>1941.0782276099999</v>
      </c>
      <c r="U41" s="36">
        <f>SUMIFS(СВЦЭМ!$C$39:$C$782,СВЦЭМ!$A$39:$A$782,$A41,СВЦЭМ!$B$39:$B$782,U$11)+'СЕТ СН'!$F$12+СВЦЭМ!$D$10+'СЕТ СН'!$F$5-'СЕТ СН'!$F$20</f>
        <v>1920.0210865700001</v>
      </c>
      <c r="V41" s="36">
        <f>SUMIFS(СВЦЭМ!$C$39:$C$782,СВЦЭМ!$A$39:$A$782,$A41,СВЦЭМ!$B$39:$B$782,V$11)+'СЕТ СН'!$F$12+СВЦЭМ!$D$10+'СЕТ СН'!$F$5-'СЕТ СН'!$F$20</f>
        <v>1943.2358783499999</v>
      </c>
      <c r="W41" s="36">
        <f>SUMIFS(СВЦЭМ!$C$39:$C$782,СВЦЭМ!$A$39:$A$782,$A41,СВЦЭМ!$B$39:$B$782,W$11)+'СЕТ СН'!$F$12+СВЦЭМ!$D$10+'СЕТ СН'!$F$5-'СЕТ СН'!$F$20</f>
        <v>2003.2766919599999</v>
      </c>
      <c r="X41" s="36">
        <f>SUMIFS(СВЦЭМ!$C$39:$C$782,СВЦЭМ!$A$39:$A$782,$A41,СВЦЭМ!$B$39:$B$782,X$11)+'СЕТ СН'!$F$12+СВЦЭМ!$D$10+'СЕТ СН'!$F$5-'СЕТ СН'!$F$20</f>
        <v>2046.3119460799999</v>
      </c>
      <c r="Y41" s="36">
        <f>SUMIFS(СВЦЭМ!$C$39:$C$782,СВЦЭМ!$A$39:$A$782,$A41,СВЦЭМ!$B$39:$B$782,Y$11)+'СЕТ СН'!$F$12+СВЦЭМ!$D$10+'СЕТ СН'!$F$5-'СЕТ СН'!$F$20</f>
        <v>2052.03504819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01.09.2022</v>
      </c>
      <c r="B48" s="36">
        <f>SUMIFS(СВЦЭМ!$C$39:$C$782,СВЦЭМ!$A$39:$A$782,$A48,СВЦЭМ!$B$39:$B$782,B$47)+'СЕТ СН'!$G$12+СВЦЭМ!$D$10+'СЕТ СН'!$G$5-'СЕТ СН'!$G$20</f>
        <v>2765.06605442</v>
      </c>
      <c r="C48" s="36">
        <f>SUMIFS(СВЦЭМ!$C$39:$C$782,СВЦЭМ!$A$39:$A$782,$A48,СВЦЭМ!$B$39:$B$782,C$47)+'СЕТ СН'!$G$12+СВЦЭМ!$D$10+'СЕТ СН'!$G$5-'СЕТ СН'!$G$20</f>
        <v>2814.65636752</v>
      </c>
      <c r="D48" s="36">
        <f>SUMIFS(СВЦЭМ!$C$39:$C$782,СВЦЭМ!$A$39:$A$782,$A48,СВЦЭМ!$B$39:$B$782,D$47)+'СЕТ СН'!$G$12+СВЦЭМ!$D$10+'СЕТ СН'!$G$5-'СЕТ СН'!$G$20</f>
        <v>2843.16471869</v>
      </c>
      <c r="E48" s="36">
        <f>SUMIFS(СВЦЭМ!$C$39:$C$782,СВЦЭМ!$A$39:$A$782,$A48,СВЦЭМ!$B$39:$B$782,E$47)+'СЕТ СН'!$G$12+СВЦЭМ!$D$10+'СЕТ СН'!$G$5-'СЕТ СН'!$G$20</f>
        <v>2849.4039838399999</v>
      </c>
      <c r="F48" s="36">
        <f>SUMIFS(СВЦЭМ!$C$39:$C$782,СВЦЭМ!$A$39:$A$782,$A48,СВЦЭМ!$B$39:$B$782,F$47)+'СЕТ СН'!$G$12+СВЦЭМ!$D$10+'СЕТ СН'!$G$5-'СЕТ СН'!$G$20</f>
        <v>2853.1095639700002</v>
      </c>
      <c r="G48" s="36">
        <f>SUMIFS(СВЦЭМ!$C$39:$C$782,СВЦЭМ!$A$39:$A$782,$A48,СВЦЭМ!$B$39:$B$782,G$47)+'СЕТ СН'!$G$12+СВЦЭМ!$D$10+'СЕТ СН'!$G$5-'СЕТ СН'!$G$20</f>
        <v>2841.3024113199999</v>
      </c>
      <c r="H48" s="36">
        <f>SUMIFS(СВЦЭМ!$C$39:$C$782,СВЦЭМ!$A$39:$A$782,$A48,СВЦЭМ!$B$39:$B$782,H$47)+'СЕТ СН'!$G$12+СВЦЭМ!$D$10+'СЕТ СН'!$G$5-'СЕТ СН'!$G$20</f>
        <v>2798.0591008199999</v>
      </c>
      <c r="I48" s="36">
        <f>SUMIFS(СВЦЭМ!$C$39:$C$782,СВЦЭМ!$A$39:$A$782,$A48,СВЦЭМ!$B$39:$B$782,I$47)+'СЕТ СН'!$G$12+СВЦЭМ!$D$10+'СЕТ СН'!$G$5-'СЕТ СН'!$G$20</f>
        <v>2732.35604969</v>
      </c>
      <c r="J48" s="36">
        <f>SUMIFS(СВЦЭМ!$C$39:$C$782,СВЦЭМ!$A$39:$A$782,$A48,СВЦЭМ!$B$39:$B$782,J$47)+'СЕТ СН'!$G$12+СВЦЭМ!$D$10+'СЕТ СН'!$G$5-'СЕТ СН'!$G$20</f>
        <v>2705.9394891900001</v>
      </c>
      <c r="K48" s="36">
        <f>SUMIFS(СВЦЭМ!$C$39:$C$782,СВЦЭМ!$A$39:$A$782,$A48,СВЦЭМ!$B$39:$B$782,K$47)+'СЕТ СН'!$G$12+СВЦЭМ!$D$10+'СЕТ СН'!$G$5-'СЕТ СН'!$G$20</f>
        <v>2729.2830308900002</v>
      </c>
      <c r="L48" s="36">
        <f>SUMIFS(СВЦЭМ!$C$39:$C$782,СВЦЭМ!$A$39:$A$782,$A48,СВЦЭМ!$B$39:$B$782,L$47)+'СЕТ СН'!$G$12+СВЦЭМ!$D$10+'СЕТ СН'!$G$5-'СЕТ СН'!$G$20</f>
        <v>2693.1443443200001</v>
      </c>
      <c r="M48" s="36">
        <f>SUMIFS(СВЦЭМ!$C$39:$C$782,СВЦЭМ!$A$39:$A$782,$A48,СВЦЭМ!$B$39:$B$782,M$47)+'СЕТ СН'!$G$12+СВЦЭМ!$D$10+'СЕТ СН'!$G$5-'СЕТ СН'!$G$20</f>
        <v>2664.3100751400002</v>
      </c>
      <c r="N48" s="36">
        <f>SUMIFS(СВЦЭМ!$C$39:$C$782,СВЦЭМ!$A$39:$A$782,$A48,СВЦЭМ!$B$39:$B$782,N$47)+'СЕТ СН'!$G$12+СВЦЭМ!$D$10+'СЕТ СН'!$G$5-'СЕТ СН'!$G$20</f>
        <v>2680.6731512699998</v>
      </c>
      <c r="O48" s="36">
        <f>SUMIFS(СВЦЭМ!$C$39:$C$782,СВЦЭМ!$A$39:$A$782,$A48,СВЦЭМ!$B$39:$B$782,O$47)+'СЕТ СН'!$G$12+СВЦЭМ!$D$10+'СЕТ СН'!$G$5-'СЕТ СН'!$G$20</f>
        <v>2683.9733388200002</v>
      </c>
      <c r="P48" s="36">
        <f>SUMIFS(СВЦЭМ!$C$39:$C$782,СВЦЭМ!$A$39:$A$782,$A48,СВЦЭМ!$B$39:$B$782,P$47)+'СЕТ СН'!$G$12+СВЦЭМ!$D$10+'СЕТ СН'!$G$5-'СЕТ СН'!$G$20</f>
        <v>2686.3737448500001</v>
      </c>
      <c r="Q48" s="36">
        <f>SUMIFS(СВЦЭМ!$C$39:$C$782,СВЦЭМ!$A$39:$A$782,$A48,СВЦЭМ!$B$39:$B$782,Q$47)+'СЕТ СН'!$G$12+СВЦЭМ!$D$10+'СЕТ СН'!$G$5-'СЕТ СН'!$G$20</f>
        <v>2691.51544294</v>
      </c>
      <c r="R48" s="36">
        <f>SUMIFS(СВЦЭМ!$C$39:$C$782,СВЦЭМ!$A$39:$A$782,$A48,СВЦЭМ!$B$39:$B$782,R$47)+'СЕТ СН'!$G$12+СВЦЭМ!$D$10+'СЕТ СН'!$G$5-'СЕТ СН'!$G$20</f>
        <v>2684.1829747800002</v>
      </c>
      <c r="S48" s="36">
        <f>SUMIFS(СВЦЭМ!$C$39:$C$782,СВЦЭМ!$A$39:$A$782,$A48,СВЦЭМ!$B$39:$B$782,S$47)+'СЕТ СН'!$G$12+СВЦЭМ!$D$10+'СЕТ СН'!$G$5-'СЕТ СН'!$G$20</f>
        <v>2688.06396335</v>
      </c>
      <c r="T48" s="36">
        <f>SUMIFS(СВЦЭМ!$C$39:$C$782,СВЦЭМ!$A$39:$A$782,$A48,СВЦЭМ!$B$39:$B$782,T$47)+'СЕТ СН'!$G$12+СВЦЭМ!$D$10+'СЕТ СН'!$G$5-'СЕТ СН'!$G$20</f>
        <v>2819.0649933700001</v>
      </c>
      <c r="U48" s="36">
        <f>SUMIFS(СВЦЭМ!$C$39:$C$782,СВЦЭМ!$A$39:$A$782,$A48,СВЦЭМ!$B$39:$B$782,U$47)+'СЕТ СН'!$G$12+СВЦЭМ!$D$10+'СЕТ СН'!$G$5-'СЕТ СН'!$G$20</f>
        <v>2826.2743324600001</v>
      </c>
      <c r="V48" s="36">
        <f>SUMIFS(СВЦЭМ!$C$39:$C$782,СВЦЭМ!$A$39:$A$782,$A48,СВЦЭМ!$B$39:$B$782,V$47)+'СЕТ СН'!$G$12+СВЦЭМ!$D$10+'СЕТ СН'!$G$5-'СЕТ СН'!$G$20</f>
        <v>2839.2491118500002</v>
      </c>
      <c r="W48" s="36">
        <f>SUMIFS(СВЦЭМ!$C$39:$C$782,СВЦЭМ!$A$39:$A$782,$A48,СВЦЭМ!$B$39:$B$782,W$47)+'СЕТ СН'!$G$12+СВЦЭМ!$D$10+'СЕТ СН'!$G$5-'СЕТ СН'!$G$20</f>
        <v>2838.4718098600001</v>
      </c>
      <c r="X48" s="36">
        <f>SUMIFS(СВЦЭМ!$C$39:$C$782,СВЦЭМ!$A$39:$A$782,$A48,СВЦЭМ!$B$39:$B$782,X$47)+'СЕТ СН'!$G$12+СВЦЭМ!$D$10+'СЕТ СН'!$G$5-'СЕТ СН'!$G$20</f>
        <v>2808.8747665600004</v>
      </c>
      <c r="Y48" s="36">
        <f>SUMIFS(СВЦЭМ!$C$39:$C$782,СВЦЭМ!$A$39:$A$782,$A48,СВЦЭМ!$B$39:$B$782,Y$47)+'СЕТ СН'!$G$12+СВЦЭМ!$D$10+'СЕТ СН'!$G$5-'СЕТ СН'!$G$20</f>
        <v>2764.8857431800002</v>
      </c>
    </row>
    <row r="49" spans="1:25" ht="15.75" x14ac:dyDescent="0.2">
      <c r="A49" s="35">
        <f>A48+1</f>
        <v>44806</v>
      </c>
      <c r="B49" s="36">
        <f>SUMIFS(СВЦЭМ!$C$39:$C$782,СВЦЭМ!$A$39:$A$782,$A49,СВЦЭМ!$B$39:$B$782,B$47)+'СЕТ СН'!$G$12+СВЦЭМ!$D$10+'СЕТ СН'!$G$5-'СЕТ СН'!$G$20</f>
        <v>2768.3929143599998</v>
      </c>
      <c r="C49" s="36">
        <f>SUMIFS(СВЦЭМ!$C$39:$C$782,СВЦЭМ!$A$39:$A$782,$A49,СВЦЭМ!$B$39:$B$782,C$47)+'СЕТ СН'!$G$12+СВЦЭМ!$D$10+'СЕТ СН'!$G$5-'СЕТ СН'!$G$20</f>
        <v>2820.8728482000001</v>
      </c>
      <c r="D49" s="36">
        <f>SUMIFS(СВЦЭМ!$C$39:$C$782,СВЦЭМ!$A$39:$A$782,$A49,СВЦЭМ!$B$39:$B$782,D$47)+'СЕТ СН'!$G$12+СВЦЭМ!$D$10+'СЕТ СН'!$G$5-'СЕТ СН'!$G$20</f>
        <v>2852.0715218099999</v>
      </c>
      <c r="E49" s="36">
        <f>SUMIFS(СВЦЭМ!$C$39:$C$782,СВЦЭМ!$A$39:$A$782,$A49,СВЦЭМ!$B$39:$B$782,E$47)+'СЕТ СН'!$G$12+СВЦЭМ!$D$10+'СЕТ СН'!$G$5-'СЕТ СН'!$G$20</f>
        <v>2862.9435218799999</v>
      </c>
      <c r="F49" s="36">
        <f>SUMIFS(СВЦЭМ!$C$39:$C$782,СВЦЭМ!$A$39:$A$782,$A49,СВЦЭМ!$B$39:$B$782,F$47)+'СЕТ СН'!$G$12+СВЦЭМ!$D$10+'СЕТ СН'!$G$5-'СЕТ СН'!$G$20</f>
        <v>2865.6313900200003</v>
      </c>
      <c r="G49" s="36">
        <f>SUMIFS(СВЦЭМ!$C$39:$C$782,СВЦЭМ!$A$39:$A$782,$A49,СВЦЭМ!$B$39:$B$782,G$47)+'СЕТ СН'!$G$12+СВЦЭМ!$D$10+'СЕТ СН'!$G$5-'СЕТ СН'!$G$20</f>
        <v>2856.9725318199999</v>
      </c>
      <c r="H49" s="36">
        <f>SUMIFS(СВЦЭМ!$C$39:$C$782,СВЦЭМ!$A$39:$A$782,$A49,СВЦЭМ!$B$39:$B$782,H$47)+'СЕТ СН'!$G$12+СВЦЭМ!$D$10+'СЕТ СН'!$G$5-'СЕТ СН'!$G$20</f>
        <v>2811.9811304599998</v>
      </c>
      <c r="I49" s="36">
        <f>SUMIFS(СВЦЭМ!$C$39:$C$782,СВЦЭМ!$A$39:$A$782,$A49,СВЦЭМ!$B$39:$B$782,I$47)+'СЕТ СН'!$G$12+СВЦЭМ!$D$10+'СЕТ СН'!$G$5-'СЕТ СН'!$G$20</f>
        <v>2748.1253947700002</v>
      </c>
      <c r="J49" s="36">
        <f>SUMIFS(СВЦЭМ!$C$39:$C$782,СВЦЭМ!$A$39:$A$782,$A49,СВЦЭМ!$B$39:$B$782,J$47)+'СЕТ СН'!$G$12+СВЦЭМ!$D$10+'СЕТ СН'!$G$5-'СЕТ СН'!$G$20</f>
        <v>2668.8199569899998</v>
      </c>
      <c r="K49" s="36">
        <f>SUMIFS(СВЦЭМ!$C$39:$C$782,СВЦЭМ!$A$39:$A$782,$A49,СВЦЭМ!$B$39:$B$782,K$47)+'СЕТ СН'!$G$12+СВЦЭМ!$D$10+'СЕТ СН'!$G$5-'СЕТ СН'!$G$20</f>
        <v>2698.14644365</v>
      </c>
      <c r="L49" s="36">
        <f>SUMIFS(СВЦЭМ!$C$39:$C$782,СВЦЭМ!$A$39:$A$782,$A49,СВЦЭМ!$B$39:$B$782,L$47)+'СЕТ СН'!$G$12+СВЦЭМ!$D$10+'СЕТ СН'!$G$5-'СЕТ СН'!$G$20</f>
        <v>2692.8194722400003</v>
      </c>
      <c r="M49" s="36">
        <f>SUMIFS(СВЦЭМ!$C$39:$C$782,СВЦЭМ!$A$39:$A$782,$A49,СВЦЭМ!$B$39:$B$782,M$47)+'СЕТ СН'!$G$12+СВЦЭМ!$D$10+'СЕТ СН'!$G$5-'СЕТ СН'!$G$20</f>
        <v>2647.5063245900001</v>
      </c>
      <c r="N49" s="36">
        <f>SUMIFS(СВЦЭМ!$C$39:$C$782,СВЦЭМ!$A$39:$A$782,$A49,СВЦЭМ!$B$39:$B$782,N$47)+'СЕТ СН'!$G$12+СВЦЭМ!$D$10+'СЕТ СН'!$G$5-'СЕТ СН'!$G$20</f>
        <v>2657.8269867600002</v>
      </c>
      <c r="O49" s="36">
        <f>SUMIFS(СВЦЭМ!$C$39:$C$782,СВЦЭМ!$A$39:$A$782,$A49,СВЦЭМ!$B$39:$B$782,O$47)+'СЕТ СН'!$G$12+СВЦЭМ!$D$10+'СЕТ СН'!$G$5-'СЕТ СН'!$G$20</f>
        <v>2657.58455413</v>
      </c>
      <c r="P49" s="36">
        <f>SUMIFS(СВЦЭМ!$C$39:$C$782,СВЦЭМ!$A$39:$A$782,$A49,СВЦЭМ!$B$39:$B$782,P$47)+'СЕТ СН'!$G$12+СВЦЭМ!$D$10+'СЕТ СН'!$G$5-'СЕТ СН'!$G$20</f>
        <v>2660.1741081600003</v>
      </c>
      <c r="Q49" s="36">
        <f>SUMIFS(СВЦЭМ!$C$39:$C$782,СВЦЭМ!$A$39:$A$782,$A49,СВЦЭМ!$B$39:$B$782,Q$47)+'СЕТ СН'!$G$12+СВЦЭМ!$D$10+'СЕТ СН'!$G$5-'СЕТ СН'!$G$20</f>
        <v>2666.11237566</v>
      </c>
      <c r="R49" s="36">
        <f>SUMIFS(СВЦЭМ!$C$39:$C$782,СВЦЭМ!$A$39:$A$782,$A49,СВЦЭМ!$B$39:$B$782,R$47)+'СЕТ СН'!$G$12+СВЦЭМ!$D$10+'СЕТ СН'!$G$5-'СЕТ СН'!$G$20</f>
        <v>2666.3232977900002</v>
      </c>
      <c r="S49" s="36">
        <f>SUMIFS(СВЦЭМ!$C$39:$C$782,СВЦЭМ!$A$39:$A$782,$A49,СВЦЭМ!$B$39:$B$782,S$47)+'СЕТ СН'!$G$12+СВЦЭМ!$D$10+'СЕТ СН'!$G$5-'СЕТ СН'!$G$20</f>
        <v>2672.0880849</v>
      </c>
      <c r="T49" s="36">
        <f>SUMIFS(СВЦЭМ!$C$39:$C$782,СВЦЭМ!$A$39:$A$782,$A49,СВЦЭМ!$B$39:$B$782,T$47)+'СЕТ СН'!$G$12+СВЦЭМ!$D$10+'СЕТ СН'!$G$5-'СЕТ СН'!$G$20</f>
        <v>2795.0021910700002</v>
      </c>
      <c r="U49" s="36">
        <f>SUMIFS(СВЦЭМ!$C$39:$C$782,СВЦЭМ!$A$39:$A$782,$A49,СВЦЭМ!$B$39:$B$782,U$47)+'СЕТ СН'!$G$12+СВЦЭМ!$D$10+'СЕТ СН'!$G$5-'СЕТ СН'!$G$20</f>
        <v>2792.5025328000002</v>
      </c>
      <c r="V49" s="36">
        <f>SUMIFS(СВЦЭМ!$C$39:$C$782,СВЦЭМ!$A$39:$A$782,$A49,СВЦЭМ!$B$39:$B$782,V$47)+'СЕТ СН'!$G$12+СВЦЭМ!$D$10+'СЕТ СН'!$G$5-'СЕТ СН'!$G$20</f>
        <v>2828.2347598900001</v>
      </c>
      <c r="W49" s="36">
        <f>SUMIFS(СВЦЭМ!$C$39:$C$782,СВЦЭМ!$A$39:$A$782,$A49,СВЦЭМ!$B$39:$B$782,W$47)+'СЕТ СН'!$G$12+СВЦЭМ!$D$10+'СЕТ СН'!$G$5-'СЕТ СН'!$G$20</f>
        <v>2820.8801077200001</v>
      </c>
      <c r="X49" s="36">
        <f>SUMIFS(СВЦЭМ!$C$39:$C$782,СВЦЭМ!$A$39:$A$782,$A49,СВЦЭМ!$B$39:$B$782,X$47)+'СЕТ СН'!$G$12+СВЦЭМ!$D$10+'СЕТ СН'!$G$5-'СЕТ СН'!$G$20</f>
        <v>2774.7401288800002</v>
      </c>
      <c r="Y49" s="36">
        <f>SUMIFS(СВЦЭМ!$C$39:$C$782,СВЦЭМ!$A$39:$A$782,$A49,СВЦЭМ!$B$39:$B$782,Y$47)+'СЕТ СН'!$G$12+СВЦЭМ!$D$10+'СЕТ СН'!$G$5-'СЕТ СН'!$G$20</f>
        <v>2745.6913606500002</v>
      </c>
    </row>
    <row r="50" spans="1:25" ht="15.75" x14ac:dyDescent="0.2">
      <c r="A50" s="35">
        <f t="shared" ref="A50:A77" si="1">A49+1</f>
        <v>44807</v>
      </c>
      <c r="B50" s="36">
        <f>SUMIFS(СВЦЭМ!$C$39:$C$782,СВЦЭМ!$A$39:$A$782,$A50,СВЦЭМ!$B$39:$B$782,B$47)+'СЕТ СН'!$G$12+СВЦЭМ!$D$10+'СЕТ СН'!$G$5-'СЕТ СН'!$G$20</f>
        <v>2739.5950616700002</v>
      </c>
      <c r="C50" s="36">
        <f>SUMIFS(СВЦЭМ!$C$39:$C$782,СВЦЭМ!$A$39:$A$782,$A50,СВЦЭМ!$B$39:$B$782,C$47)+'СЕТ СН'!$G$12+СВЦЭМ!$D$10+'СЕТ СН'!$G$5-'СЕТ СН'!$G$20</f>
        <v>2786.0362550700002</v>
      </c>
      <c r="D50" s="36">
        <f>SUMIFS(СВЦЭМ!$C$39:$C$782,СВЦЭМ!$A$39:$A$782,$A50,СВЦЭМ!$B$39:$B$782,D$47)+'СЕТ СН'!$G$12+СВЦЭМ!$D$10+'СЕТ СН'!$G$5-'СЕТ СН'!$G$20</f>
        <v>2804.8754627799999</v>
      </c>
      <c r="E50" s="36">
        <f>SUMIFS(СВЦЭМ!$C$39:$C$782,СВЦЭМ!$A$39:$A$782,$A50,СВЦЭМ!$B$39:$B$782,E$47)+'СЕТ СН'!$G$12+СВЦЭМ!$D$10+'СЕТ СН'!$G$5-'СЕТ СН'!$G$20</f>
        <v>2817.0784692400002</v>
      </c>
      <c r="F50" s="36">
        <f>SUMIFS(СВЦЭМ!$C$39:$C$782,СВЦЭМ!$A$39:$A$782,$A50,СВЦЭМ!$B$39:$B$782,F$47)+'СЕТ СН'!$G$12+СВЦЭМ!$D$10+'СЕТ СН'!$G$5-'СЕТ СН'!$G$20</f>
        <v>2831.3898680500001</v>
      </c>
      <c r="G50" s="36">
        <f>SUMIFS(СВЦЭМ!$C$39:$C$782,СВЦЭМ!$A$39:$A$782,$A50,СВЦЭМ!$B$39:$B$782,G$47)+'СЕТ СН'!$G$12+СВЦЭМ!$D$10+'СЕТ СН'!$G$5-'СЕТ СН'!$G$20</f>
        <v>2829.6515388100001</v>
      </c>
      <c r="H50" s="36">
        <f>SUMIFS(СВЦЭМ!$C$39:$C$782,СВЦЭМ!$A$39:$A$782,$A50,СВЦЭМ!$B$39:$B$782,H$47)+'СЕТ СН'!$G$12+СВЦЭМ!$D$10+'СЕТ СН'!$G$5-'СЕТ СН'!$G$20</f>
        <v>2804.5651398999998</v>
      </c>
      <c r="I50" s="36">
        <f>SUMIFS(СВЦЭМ!$C$39:$C$782,СВЦЭМ!$A$39:$A$782,$A50,СВЦЭМ!$B$39:$B$782,I$47)+'СЕТ СН'!$G$12+СВЦЭМ!$D$10+'СЕТ СН'!$G$5-'СЕТ СН'!$G$20</f>
        <v>2764.1590364600002</v>
      </c>
      <c r="J50" s="36">
        <f>SUMIFS(СВЦЭМ!$C$39:$C$782,СВЦЭМ!$A$39:$A$782,$A50,СВЦЭМ!$B$39:$B$782,J$47)+'СЕТ СН'!$G$12+СВЦЭМ!$D$10+'СЕТ СН'!$G$5-'СЕТ СН'!$G$20</f>
        <v>2704.52305467</v>
      </c>
      <c r="K50" s="36">
        <f>SUMIFS(СВЦЭМ!$C$39:$C$782,СВЦЭМ!$A$39:$A$782,$A50,СВЦЭМ!$B$39:$B$782,K$47)+'СЕТ СН'!$G$12+СВЦЭМ!$D$10+'СЕТ СН'!$G$5-'СЕТ СН'!$G$20</f>
        <v>2633.7050167000002</v>
      </c>
      <c r="L50" s="36">
        <f>SUMIFS(СВЦЭМ!$C$39:$C$782,СВЦЭМ!$A$39:$A$782,$A50,СВЦЭМ!$B$39:$B$782,L$47)+'СЕТ СН'!$G$12+СВЦЭМ!$D$10+'СЕТ СН'!$G$5-'СЕТ СН'!$G$20</f>
        <v>2589.2428475900001</v>
      </c>
      <c r="M50" s="36">
        <f>SUMIFS(СВЦЭМ!$C$39:$C$782,СВЦЭМ!$A$39:$A$782,$A50,СВЦЭМ!$B$39:$B$782,M$47)+'СЕТ СН'!$G$12+СВЦЭМ!$D$10+'СЕТ СН'!$G$5-'СЕТ СН'!$G$20</f>
        <v>2602.3878447300003</v>
      </c>
      <c r="N50" s="36">
        <f>SUMIFS(СВЦЭМ!$C$39:$C$782,СВЦЭМ!$A$39:$A$782,$A50,СВЦЭМ!$B$39:$B$782,N$47)+'СЕТ СН'!$G$12+СВЦЭМ!$D$10+'СЕТ СН'!$G$5-'СЕТ СН'!$G$20</f>
        <v>2615.8238101000002</v>
      </c>
      <c r="O50" s="36">
        <f>SUMIFS(СВЦЭМ!$C$39:$C$782,СВЦЭМ!$A$39:$A$782,$A50,СВЦЭМ!$B$39:$B$782,O$47)+'СЕТ СН'!$G$12+СВЦЭМ!$D$10+'СЕТ СН'!$G$5-'СЕТ СН'!$G$20</f>
        <v>2642.1505598600002</v>
      </c>
      <c r="P50" s="36">
        <f>SUMIFS(СВЦЭМ!$C$39:$C$782,СВЦЭМ!$A$39:$A$782,$A50,СВЦЭМ!$B$39:$B$782,P$47)+'СЕТ СН'!$G$12+СВЦЭМ!$D$10+'СЕТ СН'!$G$5-'СЕТ СН'!$G$20</f>
        <v>2664.76613133</v>
      </c>
      <c r="Q50" s="36">
        <f>SUMIFS(СВЦЭМ!$C$39:$C$782,СВЦЭМ!$A$39:$A$782,$A50,СВЦЭМ!$B$39:$B$782,Q$47)+'СЕТ СН'!$G$12+СВЦЭМ!$D$10+'СЕТ СН'!$G$5-'СЕТ СН'!$G$20</f>
        <v>2668.9183989900002</v>
      </c>
      <c r="R50" s="36">
        <f>SUMIFS(СВЦЭМ!$C$39:$C$782,СВЦЭМ!$A$39:$A$782,$A50,СВЦЭМ!$B$39:$B$782,R$47)+'СЕТ СН'!$G$12+СВЦЭМ!$D$10+'СЕТ СН'!$G$5-'СЕТ СН'!$G$20</f>
        <v>2666.61321817</v>
      </c>
      <c r="S50" s="36">
        <f>SUMIFS(СВЦЭМ!$C$39:$C$782,СВЦЭМ!$A$39:$A$782,$A50,СВЦЭМ!$B$39:$B$782,S$47)+'СЕТ СН'!$G$12+СВЦЭМ!$D$10+'СЕТ СН'!$G$5-'СЕТ СН'!$G$20</f>
        <v>2670.2491376799999</v>
      </c>
      <c r="T50" s="36">
        <f>SUMIFS(СВЦЭМ!$C$39:$C$782,СВЦЭМ!$A$39:$A$782,$A50,СВЦЭМ!$B$39:$B$782,T$47)+'СЕТ СН'!$G$12+СВЦЭМ!$D$10+'СЕТ СН'!$G$5-'СЕТ СН'!$G$20</f>
        <v>2648.1814853599999</v>
      </c>
      <c r="U50" s="36">
        <f>SUMIFS(СВЦЭМ!$C$39:$C$782,СВЦЭМ!$A$39:$A$782,$A50,СВЦЭМ!$B$39:$B$782,U$47)+'СЕТ СН'!$G$12+СВЦЭМ!$D$10+'СЕТ СН'!$G$5-'СЕТ СН'!$G$20</f>
        <v>2643.98232568</v>
      </c>
      <c r="V50" s="36">
        <f>SUMIFS(СВЦЭМ!$C$39:$C$782,СВЦЭМ!$A$39:$A$782,$A50,СВЦЭМ!$B$39:$B$782,V$47)+'СЕТ СН'!$G$12+СВЦЭМ!$D$10+'СЕТ СН'!$G$5-'СЕТ СН'!$G$20</f>
        <v>2645.6009423400001</v>
      </c>
      <c r="W50" s="36">
        <f>SUMIFS(СВЦЭМ!$C$39:$C$782,СВЦЭМ!$A$39:$A$782,$A50,СВЦЭМ!$B$39:$B$782,W$47)+'СЕТ СН'!$G$12+СВЦЭМ!$D$10+'СЕТ СН'!$G$5-'СЕТ СН'!$G$20</f>
        <v>2639.6083506700002</v>
      </c>
      <c r="X50" s="36">
        <f>SUMIFS(СВЦЭМ!$C$39:$C$782,СВЦЭМ!$A$39:$A$782,$A50,СВЦЭМ!$B$39:$B$782,X$47)+'СЕТ СН'!$G$12+СВЦЭМ!$D$10+'СЕТ СН'!$G$5-'СЕТ СН'!$G$20</f>
        <v>2721.5313296900003</v>
      </c>
      <c r="Y50" s="36">
        <f>SUMIFS(СВЦЭМ!$C$39:$C$782,СВЦЭМ!$A$39:$A$782,$A50,СВЦЭМ!$B$39:$B$782,Y$47)+'СЕТ СН'!$G$12+СВЦЭМ!$D$10+'СЕТ СН'!$G$5-'СЕТ СН'!$G$20</f>
        <v>2780.19838519</v>
      </c>
    </row>
    <row r="51" spans="1:25" ht="15.75" x14ac:dyDescent="0.2">
      <c r="A51" s="35">
        <f t="shared" si="1"/>
        <v>44808</v>
      </c>
      <c r="B51" s="36">
        <f>SUMIFS(СВЦЭМ!$C$39:$C$782,СВЦЭМ!$A$39:$A$782,$A51,СВЦЭМ!$B$39:$B$782,B$47)+'СЕТ СН'!$G$12+СВЦЭМ!$D$10+'СЕТ СН'!$G$5-'СЕТ СН'!$G$20</f>
        <v>2744.9509940299999</v>
      </c>
      <c r="C51" s="36">
        <f>SUMIFS(СВЦЭМ!$C$39:$C$782,СВЦЭМ!$A$39:$A$782,$A51,СВЦЭМ!$B$39:$B$782,C$47)+'СЕТ СН'!$G$12+СВЦЭМ!$D$10+'СЕТ СН'!$G$5-'СЕТ СН'!$G$20</f>
        <v>2804.7999318800003</v>
      </c>
      <c r="D51" s="36">
        <f>SUMIFS(СВЦЭМ!$C$39:$C$782,СВЦЭМ!$A$39:$A$782,$A51,СВЦЭМ!$B$39:$B$782,D$47)+'СЕТ СН'!$G$12+СВЦЭМ!$D$10+'СЕТ СН'!$G$5-'СЕТ СН'!$G$20</f>
        <v>2766.0880858400001</v>
      </c>
      <c r="E51" s="36">
        <f>SUMIFS(СВЦЭМ!$C$39:$C$782,СВЦЭМ!$A$39:$A$782,$A51,СВЦЭМ!$B$39:$B$782,E$47)+'СЕТ СН'!$G$12+СВЦЭМ!$D$10+'СЕТ СН'!$G$5-'СЕТ СН'!$G$20</f>
        <v>2779.5535527000002</v>
      </c>
      <c r="F51" s="36">
        <f>SUMIFS(СВЦЭМ!$C$39:$C$782,СВЦЭМ!$A$39:$A$782,$A51,СВЦЭМ!$B$39:$B$782,F$47)+'СЕТ СН'!$G$12+СВЦЭМ!$D$10+'СЕТ СН'!$G$5-'СЕТ СН'!$G$20</f>
        <v>2779.79306782</v>
      </c>
      <c r="G51" s="36">
        <f>SUMIFS(СВЦЭМ!$C$39:$C$782,СВЦЭМ!$A$39:$A$782,$A51,СВЦЭМ!$B$39:$B$782,G$47)+'СЕТ СН'!$G$12+СВЦЭМ!$D$10+'СЕТ СН'!$G$5-'СЕТ СН'!$G$20</f>
        <v>2775.82810436</v>
      </c>
      <c r="H51" s="36">
        <f>SUMIFS(СВЦЭМ!$C$39:$C$782,СВЦЭМ!$A$39:$A$782,$A51,СВЦЭМ!$B$39:$B$782,H$47)+'СЕТ СН'!$G$12+СВЦЭМ!$D$10+'СЕТ СН'!$G$5-'СЕТ СН'!$G$20</f>
        <v>2754.85393578</v>
      </c>
      <c r="I51" s="36">
        <f>SUMIFS(СВЦЭМ!$C$39:$C$782,СВЦЭМ!$A$39:$A$782,$A51,СВЦЭМ!$B$39:$B$782,I$47)+'СЕТ СН'!$G$12+СВЦЭМ!$D$10+'СЕТ СН'!$G$5-'СЕТ СН'!$G$20</f>
        <v>2723.2514179600003</v>
      </c>
      <c r="J51" s="36">
        <f>SUMIFS(СВЦЭМ!$C$39:$C$782,СВЦЭМ!$A$39:$A$782,$A51,СВЦЭМ!$B$39:$B$782,J$47)+'СЕТ СН'!$G$12+СВЦЭМ!$D$10+'СЕТ СН'!$G$5-'СЕТ СН'!$G$20</f>
        <v>2677.46932191</v>
      </c>
      <c r="K51" s="36">
        <f>SUMIFS(СВЦЭМ!$C$39:$C$782,СВЦЭМ!$A$39:$A$782,$A51,СВЦЭМ!$B$39:$B$782,K$47)+'СЕТ СН'!$G$12+СВЦЭМ!$D$10+'СЕТ СН'!$G$5-'СЕТ СН'!$G$20</f>
        <v>2717.5604493400001</v>
      </c>
      <c r="L51" s="36">
        <f>SUMIFS(СВЦЭМ!$C$39:$C$782,СВЦЭМ!$A$39:$A$782,$A51,СВЦЭМ!$B$39:$B$782,L$47)+'СЕТ СН'!$G$12+СВЦЭМ!$D$10+'СЕТ СН'!$G$5-'СЕТ СН'!$G$20</f>
        <v>2717.3697442900002</v>
      </c>
      <c r="M51" s="36">
        <f>SUMIFS(СВЦЭМ!$C$39:$C$782,СВЦЭМ!$A$39:$A$782,$A51,СВЦЭМ!$B$39:$B$782,M$47)+'СЕТ СН'!$G$12+СВЦЭМ!$D$10+'СЕТ СН'!$G$5-'СЕТ СН'!$G$20</f>
        <v>2728.9316292600001</v>
      </c>
      <c r="N51" s="36">
        <f>SUMIFS(СВЦЭМ!$C$39:$C$782,СВЦЭМ!$A$39:$A$782,$A51,СВЦЭМ!$B$39:$B$782,N$47)+'СЕТ СН'!$G$12+СВЦЭМ!$D$10+'СЕТ СН'!$G$5-'СЕТ СН'!$G$20</f>
        <v>2715.19503042</v>
      </c>
      <c r="O51" s="36">
        <f>SUMIFS(СВЦЭМ!$C$39:$C$782,СВЦЭМ!$A$39:$A$782,$A51,СВЦЭМ!$B$39:$B$782,O$47)+'СЕТ СН'!$G$12+СВЦЭМ!$D$10+'СЕТ СН'!$G$5-'СЕТ СН'!$G$20</f>
        <v>2709.7874479299999</v>
      </c>
      <c r="P51" s="36">
        <f>SUMIFS(СВЦЭМ!$C$39:$C$782,СВЦЭМ!$A$39:$A$782,$A51,СВЦЭМ!$B$39:$B$782,P$47)+'СЕТ СН'!$G$12+СВЦЭМ!$D$10+'СЕТ СН'!$G$5-'СЕТ СН'!$G$20</f>
        <v>2724.31603752</v>
      </c>
      <c r="Q51" s="36">
        <f>SUMIFS(СВЦЭМ!$C$39:$C$782,СВЦЭМ!$A$39:$A$782,$A51,СВЦЭМ!$B$39:$B$782,Q$47)+'СЕТ СН'!$G$12+СВЦЭМ!$D$10+'СЕТ СН'!$G$5-'СЕТ СН'!$G$20</f>
        <v>2738.3220678799998</v>
      </c>
      <c r="R51" s="36">
        <f>SUMIFS(СВЦЭМ!$C$39:$C$782,СВЦЭМ!$A$39:$A$782,$A51,СВЦЭМ!$B$39:$B$782,R$47)+'СЕТ СН'!$G$12+СВЦЭМ!$D$10+'СЕТ СН'!$G$5-'СЕТ СН'!$G$20</f>
        <v>2731.0447025900003</v>
      </c>
      <c r="S51" s="36">
        <f>SUMIFS(СВЦЭМ!$C$39:$C$782,СВЦЭМ!$A$39:$A$782,$A51,СВЦЭМ!$B$39:$B$782,S$47)+'СЕТ СН'!$G$12+СВЦЭМ!$D$10+'СЕТ СН'!$G$5-'СЕТ СН'!$G$20</f>
        <v>2717.8985127599999</v>
      </c>
      <c r="T51" s="36">
        <f>SUMIFS(СВЦЭМ!$C$39:$C$782,СВЦЭМ!$A$39:$A$782,$A51,СВЦЭМ!$B$39:$B$782,T$47)+'СЕТ СН'!$G$12+СВЦЭМ!$D$10+'СЕТ СН'!$G$5-'СЕТ СН'!$G$20</f>
        <v>2714.81601959</v>
      </c>
      <c r="U51" s="36">
        <f>SUMIFS(СВЦЭМ!$C$39:$C$782,СВЦЭМ!$A$39:$A$782,$A51,СВЦЭМ!$B$39:$B$782,U$47)+'СЕТ СН'!$G$12+СВЦЭМ!$D$10+'СЕТ СН'!$G$5-'СЕТ СН'!$G$20</f>
        <v>2707.41905008</v>
      </c>
      <c r="V51" s="36">
        <f>SUMIFS(СВЦЭМ!$C$39:$C$782,СВЦЭМ!$A$39:$A$782,$A51,СВЦЭМ!$B$39:$B$782,V$47)+'СЕТ СН'!$G$12+СВЦЭМ!$D$10+'СЕТ СН'!$G$5-'СЕТ СН'!$G$20</f>
        <v>2730.9101512699999</v>
      </c>
      <c r="W51" s="36">
        <f>SUMIFS(СВЦЭМ!$C$39:$C$782,СВЦЭМ!$A$39:$A$782,$A51,СВЦЭМ!$B$39:$B$782,W$47)+'СЕТ СН'!$G$12+СВЦЭМ!$D$10+'СЕТ СН'!$G$5-'СЕТ СН'!$G$20</f>
        <v>2712.1108253100001</v>
      </c>
      <c r="X51" s="36">
        <f>SUMIFS(СВЦЭМ!$C$39:$C$782,СВЦЭМ!$A$39:$A$782,$A51,СВЦЭМ!$B$39:$B$782,X$47)+'СЕТ СН'!$G$12+СВЦЭМ!$D$10+'СЕТ СН'!$G$5-'СЕТ СН'!$G$20</f>
        <v>2745.7583493800003</v>
      </c>
      <c r="Y51" s="36">
        <f>SUMIFS(СВЦЭМ!$C$39:$C$782,СВЦЭМ!$A$39:$A$782,$A51,СВЦЭМ!$B$39:$B$782,Y$47)+'СЕТ СН'!$G$12+СВЦЭМ!$D$10+'СЕТ СН'!$G$5-'СЕТ СН'!$G$20</f>
        <v>2812.1441420700003</v>
      </c>
    </row>
    <row r="52" spans="1:25" ht="15.75" x14ac:dyDescent="0.2">
      <c r="A52" s="35">
        <f t="shared" si="1"/>
        <v>44809</v>
      </c>
      <c r="B52" s="36">
        <f>SUMIFS(СВЦЭМ!$C$39:$C$782,СВЦЭМ!$A$39:$A$782,$A52,СВЦЭМ!$B$39:$B$782,B$47)+'СЕТ СН'!$G$12+СВЦЭМ!$D$10+'СЕТ СН'!$G$5-'СЕТ СН'!$G$20</f>
        <v>2812.4427962600003</v>
      </c>
      <c r="C52" s="36">
        <f>SUMIFS(СВЦЭМ!$C$39:$C$782,СВЦЭМ!$A$39:$A$782,$A52,СВЦЭМ!$B$39:$B$782,C$47)+'СЕТ СН'!$G$12+СВЦЭМ!$D$10+'СЕТ СН'!$G$5-'СЕТ СН'!$G$20</f>
        <v>2793.2339591</v>
      </c>
      <c r="D52" s="36">
        <f>SUMIFS(СВЦЭМ!$C$39:$C$782,СВЦЭМ!$A$39:$A$782,$A52,СВЦЭМ!$B$39:$B$782,D$47)+'СЕТ СН'!$G$12+СВЦЭМ!$D$10+'СЕТ СН'!$G$5-'СЕТ СН'!$G$20</f>
        <v>2849.6211286400003</v>
      </c>
      <c r="E52" s="36">
        <f>SUMIFS(СВЦЭМ!$C$39:$C$782,СВЦЭМ!$A$39:$A$782,$A52,СВЦЭМ!$B$39:$B$782,E$47)+'СЕТ СН'!$G$12+СВЦЭМ!$D$10+'СЕТ СН'!$G$5-'СЕТ СН'!$G$20</f>
        <v>2856.3537073400003</v>
      </c>
      <c r="F52" s="36">
        <f>SUMIFS(СВЦЭМ!$C$39:$C$782,СВЦЭМ!$A$39:$A$782,$A52,СВЦЭМ!$B$39:$B$782,F$47)+'СЕТ СН'!$G$12+СВЦЭМ!$D$10+'СЕТ СН'!$G$5-'СЕТ СН'!$G$20</f>
        <v>2861.52118582</v>
      </c>
      <c r="G52" s="36">
        <f>SUMIFS(СВЦЭМ!$C$39:$C$782,СВЦЭМ!$A$39:$A$782,$A52,СВЦЭМ!$B$39:$B$782,G$47)+'СЕТ СН'!$G$12+СВЦЭМ!$D$10+'СЕТ СН'!$G$5-'СЕТ СН'!$G$20</f>
        <v>2843.9774195600003</v>
      </c>
      <c r="H52" s="36">
        <f>SUMIFS(СВЦЭМ!$C$39:$C$782,СВЦЭМ!$A$39:$A$782,$A52,СВЦЭМ!$B$39:$B$782,H$47)+'СЕТ СН'!$G$12+СВЦЭМ!$D$10+'СЕТ СН'!$G$5-'СЕТ СН'!$G$20</f>
        <v>2801.7248195299999</v>
      </c>
      <c r="I52" s="36">
        <f>SUMIFS(СВЦЭМ!$C$39:$C$782,СВЦЭМ!$A$39:$A$782,$A52,СВЦЭМ!$B$39:$B$782,I$47)+'СЕТ СН'!$G$12+СВЦЭМ!$D$10+'СЕТ СН'!$G$5-'СЕТ СН'!$G$20</f>
        <v>2733.5484297399998</v>
      </c>
      <c r="J52" s="36">
        <f>SUMIFS(СВЦЭМ!$C$39:$C$782,СВЦЭМ!$A$39:$A$782,$A52,СВЦЭМ!$B$39:$B$782,J$47)+'СЕТ СН'!$G$12+СВЦЭМ!$D$10+'СЕТ СН'!$G$5-'СЕТ СН'!$G$20</f>
        <v>2696.76105917</v>
      </c>
      <c r="K52" s="36">
        <f>SUMIFS(СВЦЭМ!$C$39:$C$782,СВЦЭМ!$A$39:$A$782,$A52,СВЦЭМ!$B$39:$B$782,K$47)+'СЕТ СН'!$G$12+СВЦЭМ!$D$10+'СЕТ СН'!$G$5-'СЕТ СН'!$G$20</f>
        <v>2738.7420739500003</v>
      </c>
      <c r="L52" s="36">
        <f>SUMIFS(СВЦЭМ!$C$39:$C$782,СВЦЭМ!$A$39:$A$782,$A52,СВЦЭМ!$B$39:$B$782,L$47)+'СЕТ СН'!$G$12+СВЦЭМ!$D$10+'СЕТ СН'!$G$5-'СЕТ СН'!$G$20</f>
        <v>2769.3085013</v>
      </c>
      <c r="M52" s="36">
        <f>SUMIFS(СВЦЭМ!$C$39:$C$782,СВЦЭМ!$A$39:$A$782,$A52,СВЦЭМ!$B$39:$B$782,M$47)+'СЕТ СН'!$G$12+СВЦЭМ!$D$10+'СЕТ СН'!$G$5-'СЕТ СН'!$G$20</f>
        <v>2772.7899328000003</v>
      </c>
      <c r="N52" s="36">
        <f>SUMIFS(СВЦЭМ!$C$39:$C$782,СВЦЭМ!$A$39:$A$782,$A52,СВЦЭМ!$B$39:$B$782,N$47)+'СЕТ СН'!$G$12+СВЦЭМ!$D$10+'СЕТ СН'!$G$5-'СЕТ СН'!$G$20</f>
        <v>2771.8350992599999</v>
      </c>
      <c r="O52" s="36">
        <f>SUMIFS(СВЦЭМ!$C$39:$C$782,СВЦЭМ!$A$39:$A$782,$A52,СВЦЭМ!$B$39:$B$782,O$47)+'СЕТ СН'!$G$12+СВЦЭМ!$D$10+'СЕТ СН'!$G$5-'СЕТ СН'!$G$20</f>
        <v>2777.56493469</v>
      </c>
      <c r="P52" s="36">
        <f>SUMIFS(СВЦЭМ!$C$39:$C$782,СВЦЭМ!$A$39:$A$782,$A52,СВЦЭМ!$B$39:$B$782,P$47)+'СЕТ СН'!$G$12+СВЦЭМ!$D$10+'СЕТ СН'!$G$5-'СЕТ СН'!$G$20</f>
        <v>2770.3283253099999</v>
      </c>
      <c r="Q52" s="36">
        <f>SUMIFS(СВЦЭМ!$C$39:$C$782,СВЦЭМ!$A$39:$A$782,$A52,СВЦЭМ!$B$39:$B$782,Q$47)+'СЕТ СН'!$G$12+СВЦЭМ!$D$10+'СЕТ СН'!$G$5-'СЕТ СН'!$G$20</f>
        <v>2769.0455754</v>
      </c>
      <c r="R52" s="36">
        <f>SUMIFS(СВЦЭМ!$C$39:$C$782,СВЦЭМ!$A$39:$A$782,$A52,СВЦЭМ!$B$39:$B$782,R$47)+'СЕТ СН'!$G$12+СВЦЭМ!$D$10+'СЕТ СН'!$G$5-'СЕТ СН'!$G$20</f>
        <v>2767.1487195500004</v>
      </c>
      <c r="S52" s="36">
        <f>SUMIFS(СВЦЭМ!$C$39:$C$782,СВЦЭМ!$A$39:$A$782,$A52,СВЦЭМ!$B$39:$B$782,S$47)+'СЕТ СН'!$G$12+СВЦЭМ!$D$10+'СЕТ СН'!$G$5-'СЕТ СН'!$G$20</f>
        <v>2750.0343320400002</v>
      </c>
      <c r="T52" s="36">
        <f>SUMIFS(СВЦЭМ!$C$39:$C$782,СВЦЭМ!$A$39:$A$782,$A52,СВЦЭМ!$B$39:$B$782,T$47)+'СЕТ СН'!$G$12+СВЦЭМ!$D$10+'СЕТ СН'!$G$5-'СЕТ СН'!$G$20</f>
        <v>2797.99201786</v>
      </c>
      <c r="U52" s="36">
        <f>SUMIFS(СВЦЭМ!$C$39:$C$782,СВЦЭМ!$A$39:$A$782,$A52,СВЦЭМ!$B$39:$B$782,U$47)+'СЕТ СН'!$G$12+СВЦЭМ!$D$10+'СЕТ СН'!$G$5-'СЕТ СН'!$G$20</f>
        <v>2801.61965048</v>
      </c>
      <c r="V52" s="36">
        <f>SUMIFS(СВЦЭМ!$C$39:$C$782,СВЦЭМ!$A$39:$A$782,$A52,СВЦЭМ!$B$39:$B$782,V$47)+'СЕТ СН'!$G$12+СВЦЭМ!$D$10+'СЕТ СН'!$G$5-'СЕТ СН'!$G$20</f>
        <v>2830.9499724400002</v>
      </c>
      <c r="W52" s="36">
        <f>SUMIFS(СВЦЭМ!$C$39:$C$782,СВЦЭМ!$A$39:$A$782,$A52,СВЦЭМ!$B$39:$B$782,W$47)+'СЕТ СН'!$G$12+СВЦЭМ!$D$10+'СЕТ СН'!$G$5-'СЕТ СН'!$G$20</f>
        <v>2822.1988590000001</v>
      </c>
      <c r="X52" s="36">
        <f>SUMIFS(СВЦЭМ!$C$39:$C$782,СВЦЭМ!$A$39:$A$782,$A52,СВЦЭМ!$B$39:$B$782,X$47)+'СЕТ СН'!$G$12+СВЦЭМ!$D$10+'СЕТ СН'!$G$5-'СЕТ СН'!$G$20</f>
        <v>2754.0640629</v>
      </c>
      <c r="Y52" s="36">
        <f>SUMIFS(СВЦЭМ!$C$39:$C$782,СВЦЭМ!$A$39:$A$782,$A52,СВЦЭМ!$B$39:$B$782,Y$47)+'СЕТ СН'!$G$12+СВЦЭМ!$D$10+'СЕТ СН'!$G$5-'СЕТ СН'!$G$20</f>
        <v>2727.03435003</v>
      </c>
    </row>
    <row r="53" spans="1:25" ht="15.75" x14ac:dyDescent="0.2">
      <c r="A53" s="35">
        <f t="shared" si="1"/>
        <v>44810</v>
      </c>
      <c r="B53" s="36">
        <f>SUMIFS(СВЦЭМ!$C$39:$C$782,СВЦЭМ!$A$39:$A$782,$A53,СВЦЭМ!$B$39:$B$782,B$47)+'СЕТ СН'!$G$12+СВЦЭМ!$D$10+'СЕТ СН'!$G$5-'СЕТ СН'!$G$20</f>
        <v>2778.3882272800001</v>
      </c>
      <c r="C53" s="36">
        <f>SUMIFS(СВЦЭМ!$C$39:$C$782,СВЦЭМ!$A$39:$A$782,$A53,СВЦЭМ!$B$39:$B$782,C$47)+'СЕТ СН'!$G$12+СВЦЭМ!$D$10+'СЕТ СН'!$G$5-'СЕТ СН'!$G$20</f>
        <v>2839.2978536999999</v>
      </c>
      <c r="D53" s="36">
        <f>SUMIFS(СВЦЭМ!$C$39:$C$782,СВЦЭМ!$A$39:$A$782,$A53,СВЦЭМ!$B$39:$B$782,D$47)+'СЕТ СН'!$G$12+СВЦЭМ!$D$10+'СЕТ СН'!$G$5-'СЕТ СН'!$G$20</f>
        <v>2871.6668028000004</v>
      </c>
      <c r="E53" s="36">
        <f>SUMIFS(СВЦЭМ!$C$39:$C$782,СВЦЭМ!$A$39:$A$782,$A53,СВЦЭМ!$B$39:$B$782,E$47)+'СЕТ СН'!$G$12+СВЦЭМ!$D$10+'СЕТ СН'!$G$5-'СЕТ СН'!$G$20</f>
        <v>2883.2943222200001</v>
      </c>
      <c r="F53" s="36">
        <f>SUMIFS(СВЦЭМ!$C$39:$C$782,СВЦЭМ!$A$39:$A$782,$A53,СВЦЭМ!$B$39:$B$782,F$47)+'СЕТ СН'!$G$12+СВЦЭМ!$D$10+'СЕТ СН'!$G$5-'СЕТ СН'!$G$20</f>
        <v>2878.2108274900002</v>
      </c>
      <c r="G53" s="36">
        <f>SUMIFS(СВЦЭМ!$C$39:$C$782,СВЦЭМ!$A$39:$A$782,$A53,СВЦЭМ!$B$39:$B$782,G$47)+'СЕТ СН'!$G$12+СВЦЭМ!$D$10+'СЕТ СН'!$G$5-'СЕТ СН'!$G$20</f>
        <v>2879.7358323600001</v>
      </c>
      <c r="H53" s="36">
        <f>SUMIFS(СВЦЭМ!$C$39:$C$782,СВЦЭМ!$A$39:$A$782,$A53,СВЦЭМ!$B$39:$B$782,H$47)+'СЕТ СН'!$G$12+СВЦЭМ!$D$10+'СЕТ СН'!$G$5-'СЕТ СН'!$G$20</f>
        <v>2808.8680562099998</v>
      </c>
      <c r="I53" s="36">
        <f>SUMIFS(СВЦЭМ!$C$39:$C$782,СВЦЭМ!$A$39:$A$782,$A53,СВЦЭМ!$B$39:$B$782,I$47)+'СЕТ СН'!$G$12+СВЦЭМ!$D$10+'СЕТ СН'!$G$5-'СЕТ СН'!$G$20</f>
        <v>2742.19945431</v>
      </c>
      <c r="J53" s="36">
        <f>SUMIFS(СВЦЭМ!$C$39:$C$782,СВЦЭМ!$A$39:$A$782,$A53,СВЦЭМ!$B$39:$B$782,J$47)+'СЕТ СН'!$G$12+СВЦЭМ!$D$10+'СЕТ СН'!$G$5-'СЕТ СН'!$G$20</f>
        <v>2720.0825812200001</v>
      </c>
      <c r="K53" s="36">
        <f>SUMIFS(СВЦЭМ!$C$39:$C$782,СВЦЭМ!$A$39:$A$782,$A53,СВЦЭМ!$B$39:$B$782,K$47)+'СЕТ СН'!$G$12+СВЦЭМ!$D$10+'СЕТ СН'!$G$5-'СЕТ СН'!$G$20</f>
        <v>2704.7365445099999</v>
      </c>
      <c r="L53" s="36">
        <f>SUMIFS(СВЦЭМ!$C$39:$C$782,СВЦЭМ!$A$39:$A$782,$A53,СВЦЭМ!$B$39:$B$782,L$47)+'СЕТ СН'!$G$12+СВЦЭМ!$D$10+'СЕТ СН'!$G$5-'СЕТ СН'!$G$20</f>
        <v>2764.2103335700003</v>
      </c>
      <c r="M53" s="36">
        <f>SUMIFS(СВЦЭМ!$C$39:$C$782,СВЦЭМ!$A$39:$A$782,$A53,СВЦЭМ!$B$39:$B$782,M$47)+'СЕТ СН'!$G$12+СВЦЭМ!$D$10+'СЕТ СН'!$G$5-'СЕТ СН'!$G$20</f>
        <v>2757.92718509</v>
      </c>
      <c r="N53" s="36">
        <f>SUMIFS(СВЦЭМ!$C$39:$C$782,СВЦЭМ!$A$39:$A$782,$A53,СВЦЭМ!$B$39:$B$782,N$47)+'СЕТ СН'!$G$12+СВЦЭМ!$D$10+'СЕТ СН'!$G$5-'СЕТ СН'!$G$20</f>
        <v>2780.5764688500003</v>
      </c>
      <c r="O53" s="36">
        <f>SUMIFS(СВЦЭМ!$C$39:$C$782,СВЦЭМ!$A$39:$A$782,$A53,СВЦЭМ!$B$39:$B$782,O$47)+'СЕТ СН'!$G$12+СВЦЭМ!$D$10+'СЕТ СН'!$G$5-'СЕТ СН'!$G$20</f>
        <v>2777.6994222600001</v>
      </c>
      <c r="P53" s="36">
        <f>SUMIFS(СВЦЭМ!$C$39:$C$782,СВЦЭМ!$A$39:$A$782,$A53,СВЦЭМ!$B$39:$B$782,P$47)+'СЕТ СН'!$G$12+СВЦЭМ!$D$10+'СЕТ СН'!$G$5-'СЕТ СН'!$G$20</f>
        <v>2770.4490793200002</v>
      </c>
      <c r="Q53" s="36">
        <f>SUMIFS(СВЦЭМ!$C$39:$C$782,СВЦЭМ!$A$39:$A$782,$A53,СВЦЭМ!$B$39:$B$782,Q$47)+'СЕТ СН'!$G$12+СВЦЭМ!$D$10+'СЕТ СН'!$G$5-'СЕТ СН'!$G$20</f>
        <v>2773.5222062299999</v>
      </c>
      <c r="R53" s="36">
        <f>SUMIFS(СВЦЭМ!$C$39:$C$782,СВЦЭМ!$A$39:$A$782,$A53,СВЦЭМ!$B$39:$B$782,R$47)+'СЕТ СН'!$G$12+СВЦЭМ!$D$10+'СЕТ СН'!$G$5-'СЕТ СН'!$G$20</f>
        <v>2767.5423025999999</v>
      </c>
      <c r="S53" s="36">
        <f>SUMIFS(СВЦЭМ!$C$39:$C$782,СВЦЭМ!$A$39:$A$782,$A53,СВЦЭМ!$B$39:$B$782,S$47)+'СЕТ СН'!$G$12+СВЦЭМ!$D$10+'СЕТ СН'!$G$5-'СЕТ СН'!$G$20</f>
        <v>2830.9768964800001</v>
      </c>
      <c r="T53" s="36">
        <f>SUMIFS(СВЦЭМ!$C$39:$C$782,СВЦЭМ!$A$39:$A$782,$A53,СВЦЭМ!$B$39:$B$782,T$47)+'СЕТ СН'!$G$12+СВЦЭМ!$D$10+'СЕТ СН'!$G$5-'СЕТ СН'!$G$20</f>
        <v>2803.9667881300002</v>
      </c>
      <c r="U53" s="36">
        <f>SUMIFS(СВЦЭМ!$C$39:$C$782,СВЦЭМ!$A$39:$A$782,$A53,СВЦЭМ!$B$39:$B$782,U$47)+'СЕТ СН'!$G$12+СВЦЭМ!$D$10+'СЕТ СН'!$G$5-'СЕТ СН'!$G$20</f>
        <v>2804.6316983800002</v>
      </c>
      <c r="V53" s="36">
        <f>SUMIFS(СВЦЭМ!$C$39:$C$782,СВЦЭМ!$A$39:$A$782,$A53,СВЦЭМ!$B$39:$B$782,V$47)+'СЕТ СН'!$G$12+СВЦЭМ!$D$10+'СЕТ СН'!$G$5-'СЕТ СН'!$G$20</f>
        <v>2842.6737815400002</v>
      </c>
      <c r="W53" s="36">
        <f>SUMIFS(СВЦЭМ!$C$39:$C$782,СВЦЭМ!$A$39:$A$782,$A53,СВЦЭМ!$B$39:$B$782,W$47)+'СЕТ СН'!$G$12+СВЦЭМ!$D$10+'СЕТ СН'!$G$5-'СЕТ СН'!$G$20</f>
        <v>2825.6069811100001</v>
      </c>
      <c r="X53" s="36">
        <f>SUMIFS(СВЦЭМ!$C$39:$C$782,СВЦЭМ!$A$39:$A$782,$A53,СВЦЭМ!$B$39:$B$782,X$47)+'СЕТ СН'!$G$12+СВЦЭМ!$D$10+'СЕТ СН'!$G$5-'СЕТ СН'!$G$20</f>
        <v>2795.91541104</v>
      </c>
      <c r="Y53" s="36">
        <f>SUMIFS(СВЦЭМ!$C$39:$C$782,СВЦЭМ!$A$39:$A$782,$A53,СВЦЭМ!$B$39:$B$782,Y$47)+'СЕТ СН'!$G$12+СВЦЭМ!$D$10+'СЕТ СН'!$G$5-'СЕТ СН'!$G$20</f>
        <v>2805.6265988200003</v>
      </c>
    </row>
    <row r="54" spans="1:25" ht="15.75" x14ac:dyDescent="0.2">
      <c r="A54" s="35">
        <f t="shared" si="1"/>
        <v>44811</v>
      </c>
      <c r="B54" s="36">
        <f>SUMIFS(СВЦЭМ!$C$39:$C$782,СВЦЭМ!$A$39:$A$782,$A54,СВЦЭМ!$B$39:$B$782,B$47)+'СЕТ СН'!$G$12+СВЦЭМ!$D$10+'СЕТ СН'!$G$5-'СЕТ СН'!$G$20</f>
        <v>2877.7952869800001</v>
      </c>
      <c r="C54" s="36">
        <f>SUMIFS(СВЦЭМ!$C$39:$C$782,СВЦЭМ!$A$39:$A$782,$A54,СВЦЭМ!$B$39:$B$782,C$47)+'СЕТ СН'!$G$12+СВЦЭМ!$D$10+'СЕТ СН'!$G$5-'СЕТ СН'!$G$20</f>
        <v>2942.1962310500003</v>
      </c>
      <c r="D54" s="36">
        <f>SUMIFS(СВЦЭМ!$C$39:$C$782,СВЦЭМ!$A$39:$A$782,$A54,СВЦЭМ!$B$39:$B$782,D$47)+'СЕТ СН'!$G$12+СВЦЭМ!$D$10+'СЕТ СН'!$G$5-'СЕТ СН'!$G$20</f>
        <v>2984.4145972000001</v>
      </c>
      <c r="E54" s="36">
        <f>SUMIFS(СВЦЭМ!$C$39:$C$782,СВЦЭМ!$A$39:$A$782,$A54,СВЦЭМ!$B$39:$B$782,E$47)+'СЕТ СН'!$G$12+СВЦЭМ!$D$10+'СЕТ СН'!$G$5-'СЕТ СН'!$G$20</f>
        <v>2998.59634095</v>
      </c>
      <c r="F54" s="36">
        <f>SUMIFS(СВЦЭМ!$C$39:$C$782,СВЦЭМ!$A$39:$A$782,$A54,СВЦЭМ!$B$39:$B$782,F$47)+'СЕТ СН'!$G$12+СВЦЭМ!$D$10+'СЕТ СН'!$G$5-'СЕТ СН'!$G$20</f>
        <v>2985.9292088700004</v>
      </c>
      <c r="G54" s="36">
        <f>SUMIFS(СВЦЭМ!$C$39:$C$782,СВЦЭМ!$A$39:$A$782,$A54,СВЦЭМ!$B$39:$B$782,G$47)+'СЕТ СН'!$G$12+СВЦЭМ!$D$10+'СЕТ СН'!$G$5-'СЕТ СН'!$G$20</f>
        <v>2985.2341977900001</v>
      </c>
      <c r="H54" s="36">
        <f>SUMIFS(СВЦЭМ!$C$39:$C$782,СВЦЭМ!$A$39:$A$782,$A54,СВЦЭМ!$B$39:$B$782,H$47)+'СЕТ СН'!$G$12+СВЦЭМ!$D$10+'СЕТ СН'!$G$5-'СЕТ СН'!$G$20</f>
        <v>2913.6846247000003</v>
      </c>
      <c r="I54" s="36">
        <f>SUMIFS(СВЦЭМ!$C$39:$C$782,СВЦЭМ!$A$39:$A$782,$A54,СВЦЭМ!$B$39:$B$782,I$47)+'СЕТ СН'!$G$12+СВЦЭМ!$D$10+'СЕТ СН'!$G$5-'СЕТ СН'!$G$20</f>
        <v>2834.0950220100003</v>
      </c>
      <c r="J54" s="36">
        <f>SUMIFS(СВЦЭМ!$C$39:$C$782,СВЦЭМ!$A$39:$A$782,$A54,СВЦЭМ!$B$39:$B$782,J$47)+'СЕТ СН'!$G$12+СВЦЭМ!$D$10+'СЕТ СН'!$G$5-'СЕТ СН'!$G$20</f>
        <v>2804.1233486199999</v>
      </c>
      <c r="K54" s="36">
        <f>SUMIFS(СВЦЭМ!$C$39:$C$782,СВЦЭМ!$A$39:$A$782,$A54,СВЦЭМ!$B$39:$B$782,K$47)+'СЕТ СН'!$G$12+СВЦЭМ!$D$10+'СЕТ СН'!$G$5-'СЕТ СН'!$G$20</f>
        <v>2757.7735897900002</v>
      </c>
      <c r="L54" s="36">
        <f>SUMIFS(СВЦЭМ!$C$39:$C$782,СВЦЭМ!$A$39:$A$782,$A54,СВЦЭМ!$B$39:$B$782,L$47)+'СЕТ СН'!$G$12+СВЦЭМ!$D$10+'СЕТ СН'!$G$5-'СЕТ СН'!$G$20</f>
        <v>2814.1425829</v>
      </c>
      <c r="M54" s="36">
        <f>SUMIFS(СВЦЭМ!$C$39:$C$782,СВЦЭМ!$A$39:$A$782,$A54,СВЦЭМ!$B$39:$B$782,M$47)+'СЕТ СН'!$G$12+СВЦЭМ!$D$10+'СЕТ СН'!$G$5-'СЕТ СН'!$G$20</f>
        <v>2764.1938868000002</v>
      </c>
      <c r="N54" s="36">
        <f>SUMIFS(СВЦЭМ!$C$39:$C$782,СВЦЭМ!$A$39:$A$782,$A54,СВЦЭМ!$B$39:$B$782,N$47)+'СЕТ СН'!$G$12+СВЦЭМ!$D$10+'СЕТ СН'!$G$5-'СЕТ СН'!$G$20</f>
        <v>2753.47663091</v>
      </c>
      <c r="O54" s="36">
        <f>SUMIFS(СВЦЭМ!$C$39:$C$782,СВЦЭМ!$A$39:$A$782,$A54,СВЦЭМ!$B$39:$B$782,O$47)+'СЕТ СН'!$G$12+СВЦЭМ!$D$10+'СЕТ СН'!$G$5-'СЕТ СН'!$G$20</f>
        <v>2744.8846820500003</v>
      </c>
      <c r="P54" s="36">
        <f>SUMIFS(СВЦЭМ!$C$39:$C$782,СВЦЭМ!$A$39:$A$782,$A54,СВЦЭМ!$B$39:$B$782,P$47)+'СЕТ СН'!$G$12+СВЦЭМ!$D$10+'СЕТ СН'!$G$5-'СЕТ СН'!$G$20</f>
        <v>2757.13357701</v>
      </c>
      <c r="Q54" s="36">
        <f>SUMIFS(СВЦЭМ!$C$39:$C$782,СВЦЭМ!$A$39:$A$782,$A54,СВЦЭМ!$B$39:$B$782,Q$47)+'СЕТ СН'!$G$12+СВЦЭМ!$D$10+'СЕТ СН'!$G$5-'СЕТ СН'!$G$20</f>
        <v>2747.8495854100001</v>
      </c>
      <c r="R54" s="36">
        <f>SUMIFS(СВЦЭМ!$C$39:$C$782,СВЦЭМ!$A$39:$A$782,$A54,СВЦЭМ!$B$39:$B$782,R$47)+'СЕТ СН'!$G$12+СВЦЭМ!$D$10+'СЕТ СН'!$G$5-'СЕТ СН'!$G$20</f>
        <v>2753.9642991000001</v>
      </c>
      <c r="S54" s="36">
        <f>SUMIFS(СВЦЭМ!$C$39:$C$782,СВЦЭМ!$A$39:$A$782,$A54,СВЦЭМ!$B$39:$B$782,S$47)+'СЕТ СН'!$G$12+СВЦЭМ!$D$10+'СЕТ СН'!$G$5-'СЕТ СН'!$G$20</f>
        <v>2753.06217462</v>
      </c>
      <c r="T54" s="36">
        <f>SUMIFS(СВЦЭМ!$C$39:$C$782,СВЦЭМ!$A$39:$A$782,$A54,СВЦЭМ!$B$39:$B$782,T$47)+'СЕТ СН'!$G$12+СВЦЭМ!$D$10+'СЕТ СН'!$G$5-'СЕТ СН'!$G$20</f>
        <v>2752.9345826899998</v>
      </c>
      <c r="U54" s="36">
        <f>SUMIFS(СВЦЭМ!$C$39:$C$782,СВЦЭМ!$A$39:$A$782,$A54,СВЦЭМ!$B$39:$B$782,U$47)+'СЕТ СН'!$G$12+СВЦЭМ!$D$10+'СЕТ СН'!$G$5-'СЕТ СН'!$G$20</f>
        <v>2751.8698889100001</v>
      </c>
      <c r="V54" s="36">
        <f>SUMIFS(СВЦЭМ!$C$39:$C$782,СВЦЭМ!$A$39:$A$782,$A54,СВЦЭМ!$B$39:$B$782,V$47)+'СЕТ СН'!$G$12+СВЦЭМ!$D$10+'СЕТ СН'!$G$5-'СЕТ СН'!$G$20</f>
        <v>2775.7309368900001</v>
      </c>
      <c r="W54" s="36">
        <f>SUMIFS(СВЦЭМ!$C$39:$C$782,СВЦЭМ!$A$39:$A$782,$A54,СВЦЭМ!$B$39:$B$782,W$47)+'СЕТ СН'!$G$12+СВЦЭМ!$D$10+'СЕТ СН'!$G$5-'СЕТ СН'!$G$20</f>
        <v>2764.7710401499999</v>
      </c>
      <c r="X54" s="36">
        <f>SUMIFS(СВЦЭМ!$C$39:$C$782,СВЦЭМ!$A$39:$A$782,$A54,СВЦЭМ!$B$39:$B$782,X$47)+'СЕТ СН'!$G$12+СВЦЭМ!$D$10+'СЕТ СН'!$G$5-'СЕТ СН'!$G$20</f>
        <v>2906.04855739</v>
      </c>
      <c r="Y54" s="36">
        <f>SUMIFS(СВЦЭМ!$C$39:$C$782,СВЦЭМ!$A$39:$A$782,$A54,СВЦЭМ!$B$39:$B$782,Y$47)+'СЕТ СН'!$G$12+СВЦЭМ!$D$10+'СЕТ СН'!$G$5-'СЕТ СН'!$G$20</f>
        <v>2804.9568501100002</v>
      </c>
    </row>
    <row r="55" spans="1:25" ht="15.75" x14ac:dyDescent="0.2">
      <c r="A55" s="35">
        <f t="shared" si="1"/>
        <v>44812</v>
      </c>
      <c r="B55" s="36">
        <f>SUMIFS(СВЦЭМ!$C$39:$C$782,СВЦЭМ!$A$39:$A$782,$A55,СВЦЭМ!$B$39:$B$782,B$47)+'СЕТ СН'!$G$12+СВЦЭМ!$D$10+'СЕТ СН'!$G$5-'СЕТ СН'!$G$20</f>
        <v>2892.2492753699999</v>
      </c>
      <c r="C55" s="36">
        <f>SUMIFS(СВЦЭМ!$C$39:$C$782,СВЦЭМ!$A$39:$A$782,$A55,СВЦЭМ!$B$39:$B$782,C$47)+'СЕТ СН'!$G$12+СВЦЭМ!$D$10+'СЕТ СН'!$G$5-'СЕТ СН'!$G$20</f>
        <v>2967.7912951400003</v>
      </c>
      <c r="D55" s="36">
        <f>SUMIFS(СВЦЭМ!$C$39:$C$782,СВЦЭМ!$A$39:$A$782,$A55,СВЦЭМ!$B$39:$B$782,D$47)+'СЕТ СН'!$G$12+СВЦЭМ!$D$10+'СЕТ СН'!$G$5-'СЕТ СН'!$G$20</f>
        <v>3024.39917681</v>
      </c>
      <c r="E55" s="36">
        <f>SUMIFS(СВЦЭМ!$C$39:$C$782,СВЦЭМ!$A$39:$A$782,$A55,СВЦЭМ!$B$39:$B$782,E$47)+'СЕТ СН'!$G$12+СВЦЭМ!$D$10+'СЕТ СН'!$G$5-'СЕТ СН'!$G$20</f>
        <v>2988.4200087600002</v>
      </c>
      <c r="F55" s="36">
        <f>SUMIFS(СВЦЭМ!$C$39:$C$782,СВЦЭМ!$A$39:$A$782,$A55,СВЦЭМ!$B$39:$B$782,F$47)+'СЕТ СН'!$G$12+СВЦЭМ!$D$10+'СЕТ СН'!$G$5-'СЕТ СН'!$G$20</f>
        <v>3000.7474482799998</v>
      </c>
      <c r="G55" s="36">
        <f>SUMIFS(СВЦЭМ!$C$39:$C$782,СВЦЭМ!$A$39:$A$782,$A55,СВЦЭМ!$B$39:$B$782,G$47)+'СЕТ СН'!$G$12+СВЦЭМ!$D$10+'СЕТ СН'!$G$5-'СЕТ СН'!$G$20</f>
        <v>2984.6191758599998</v>
      </c>
      <c r="H55" s="36">
        <f>SUMIFS(СВЦЭМ!$C$39:$C$782,СВЦЭМ!$A$39:$A$782,$A55,СВЦЭМ!$B$39:$B$782,H$47)+'СЕТ СН'!$G$12+СВЦЭМ!$D$10+'СЕТ СН'!$G$5-'СЕТ СН'!$G$20</f>
        <v>2918.1024200900001</v>
      </c>
      <c r="I55" s="36">
        <f>SUMIFS(СВЦЭМ!$C$39:$C$782,СВЦЭМ!$A$39:$A$782,$A55,СВЦЭМ!$B$39:$B$782,I$47)+'СЕТ СН'!$G$12+СВЦЭМ!$D$10+'СЕТ СН'!$G$5-'СЕТ СН'!$G$20</f>
        <v>2826.4217055399999</v>
      </c>
      <c r="J55" s="36">
        <f>SUMIFS(СВЦЭМ!$C$39:$C$782,СВЦЭМ!$A$39:$A$782,$A55,СВЦЭМ!$B$39:$B$782,J$47)+'СЕТ СН'!$G$12+СВЦЭМ!$D$10+'СЕТ СН'!$G$5-'СЕТ СН'!$G$20</f>
        <v>2739.0276033300001</v>
      </c>
      <c r="K55" s="36">
        <f>SUMIFS(СВЦЭМ!$C$39:$C$782,СВЦЭМ!$A$39:$A$782,$A55,СВЦЭМ!$B$39:$B$782,K$47)+'СЕТ СН'!$G$12+СВЦЭМ!$D$10+'СЕТ СН'!$G$5-'СЕТ СН'!$G$20</f>
        <v>2749.3262891200002</v>
      </c>
      <c r="L55" s="36">
        <f>SUMIFS(СВЦЭМ!$C$39:$C$782,СВЦЭМ!$A$39:$A$782,$A55,СВЦЭМ!$B$39:$B$782,L$47)+'СЕТ СН'!$G$12+СВЦЭМ!$D$10+'СЕТ СН'!$G$5-'СЕТ СН'!$G$20</f>
        <v>2773.7617777800001</v>
      </c>
      <c r="M55" s="36">
        <f>SUMIFS(СВЦЭМ!$C$39:$C$782,СВЦЭМ!$A$39:$A$782,$A55,СВЦЭМ!$B$39:$B$782,M$47)+'СЕТ СН'!$G$12+СВЦЭМ!$D$10+'СЕТ СН'!$G$5-'СЕТ СН'!$G$20</f>
        <v>2783.2243192599999</v>
      </c>
      <c r="N55" s="36">
        <f>SUMIFS(СВЦЭМ!$C$39:$C$782,СВЦЭМ!$A$39:$A$782,$A55,СВЦЭМ!$B$39:$B$782,N$47)+'СЕТ СН'!$G$12+СВЦЭМ!$D$10+'СЕТ СН'!$G$5-'СЕТ СН'!$G$20</f>
        <v>2783.8516880300003</v>
      </c>
      <c r="O55" s="36">
        <f>SUMIFS(СВЦЭМ!$C$39:$C$782,СВЦЭМ!$A$39:$A$782,$A55,СВЦЭМ!$B$39:$B$782,O$47)+'СЕТ СН'!$G$12+СВЦЭМ!$D$10+'СЕТ СН'!$G$5-'СЕТ СН'!$G$20</f>
        <v>2768.3217618200001</v>
      </c>
      <c r="P55" s="36">
        <f>SUMIFS(СВЦЭМ!$C$39:$C$782,СВЦЭМ!$A$39:$A$782,$A55,СВЦЭМ!$B$39:$B$782,P$47)+'СЕТ СН'!$G$12+СВЦЭМ!$D$10+'СЕТ СН'!$G$5-'СЕТ СН'!$G$20</f>
        <v>2770.9684759800002</v>
      </c>
      <c r="Q55" s="36">
        <f>SUMIFS(СВЦЭМ!$C$39:$C$782,СВЦЭМ!$A$39:$A$782,$A55,СВЦЭМ!$B$39:$B$782,Q$47)+'СЕТ СН'!$G$12+СВЦЭМ!$D$10+'СЕТ СН'!$G$5-'СЕТ СН'!$G$20</f>
        <v>2785.2648087699999</v>
      </c>
      <c r="R55" s="36">
        <f>SUMIFS(СВЦЭМ!$C$39:$C$782,СВЦЭМ!$A$39:$A$782,$A55,СВЦЭМ!$B$39:$B$782,R$47)+'СЕТ СН'!$G$12+СВЦЭМ!$D$10+'СЕТ СН'!$G$5-'СЕТ СН'!$G$20</f>
        <v>2786.3575509500001</v>
      </c>
      <c r="S55" s="36">
        <f>SUMIFS(СВЦЭМ!$C$39:$C$782,СВЦЭМ!$A$39:$A$782,$A55,СВЦЭМ!$B$39:$B$782,S$47)+'СЕТ СН'!$G$12+СВЦЭМ!$D$10+'СЕТ СН'!$G$5-'СЕТ СН'!$G$20</f>
        <v>2780.8855258600001</v>
      </c>
      <c r="T55" s="36">
        <f>SUMIFS(СВЦЭМ!$C$39:$C$782,СВЦЭМ!$A$39:$A$782,$A55,СВЦЭМ!$B$39:$B$782,T$47)+'СЕТ СН'!$G$12+СВЦЭМ!$D$10+'СЕТ СН'!$G$5-'СЕТ СН'!$G$20</f>
        <v>2785.6111014400003</v>
      </c>
      <c r="U55" s="36">
        <f>SUMIFS(СВЦЭМ!$C$39:$C$782,СВЦЭМ!$A$39:$A$782,$A55,СВЦЭМ!$B$39:$B$782,U$47)+'СЕТ СН'!$G$12+СВЦЭМ!$D$10+'СЕТ СН'!$G$5-'СЕТ СН'!$G$20</f>
        <v>2769.3685448699998</v>
      </c>
      <c r="V55" s="36">
        <f>SUMIFS(СВЦЭМ!$C$39:$C$782,СВЦЭМ!$A$39:$A$782,$A55,СВЦЭМ!$B$39:$B$782,V$47)+'СЕТ СН'!$G$12+СВЦЭМ!$D$10+'СЕТ СН'!$G$5-'СЕТ СН'!$G$20</f>
        <v>2780.7314463800003</v>
      </c>
      <c r="W55" s="36">
        <f>SUMIFS(СВЦЭМ!$C$39:$C$782,СВЦЭМ!$A$39:$A$782,$A55,СВЦЭМ!$B$39:$B$782,W$47)+'СЕТ СН'!$G$12+СВЦЭМ!$D$10+'СЕТ СН'!$G$5-'СЕТ СН'!$G$20</f>
        <v>2770.66607488</v>
      </c>
      <c r="X55" s="36">
        <f>SUMIFS(СВЦЭМ!$C$39:$C$782,СВЦЭМ!$A$39:$A$782,$A55,СВЦЭМ!$B$39:$B$782,X$47)+'СЕТ СН'!$G$12+СВЦЭМ!$D$10+'СЕТ СН'!$G$5-'СЕТ СН'!$G$20</f>
        <v>2750.00042106</v>
      </c>
      <c r="Y55" s="36">
        <f>SUMIFS(СВЦЭМ!$C$39:$C$782,СВЦЭМ!$A$39:$A$782,$A55,СВЦЭМ!$B$39:$B$782,Y$47)+'СЕТ СН'!$G$12+СВЦЭМ!$D$10+'СЕТ СН'!$G$5-'СЕТ СН'!$G$20</f>
        <v>2784.3579703400001</v>
      </c>
    </row>
    <row r="56" spans="1:25" ht="15.75" x14ac:dyDescent="0.2">
      <c r="A56" s="35">
        <f t="shared" si="1"/>
        <v>44813</v>
      </c>
      <c r="B56" s="36">
        <f>SUMIFS(СВЦЭМ!$C$39:$C$782,СВЦЭМ!$A$39:$A$782,$A56,СВЦЭМ!$B$39:$B$782,B$47)+'СЕТ СН'!$G$12+СВЦЭМ!$D$10+'СЕТ СН'!$G$5-'СЕТ СН'!$G$20</f>
        <v>2851.1797880900003</v>
      </c>
      <c r="C56" s="36">
        <f>SUMIFS(СВЦЭМ!$C$39:$C$782,СВЦЭМ!$A$39:$A$782,$A56,СВЦЭМ!$B$39:$B$782,C$47)+'СЕТ СН'!$G$12+СВЦЭМ!$D$10+'СЕТ СН'!$G$5-'СЕТ СН'!$G$20</f>
        <v>2902.7631051799999</v>
      </c>
      <c r="D56" s="36">
        <f>SUMIFS(СВЦЭМ!$C$39:$C$782,СВЦЭМ!$A$39:$A$782,$A56,СВЦЭМ!$B$39:$B$782,D$47)+'СЕТ СН'!$G$12+СВЦЭМ!$D$10+'СЕТ СН'!$G$5-'СЕТ СН'!$G$20</f>
        <v>2963.2634144100002</v>
      </c>
      <c r="E56" s="36">
        <f>SUMIFS(СВЦЭМ!$C$39:$C$782,СВЦЭМ!$A$39:$A$782,$A56,СВЦЭМ!$B$39:$B$782,E$47)+'СЕТ СН'!$G$12+СВЦЭМ!$D$10+'СЕТ СН'!$G$5-'СЕТ СН'!$G$20</f>
        <v>2982.6775272100003</v>
      </c>
      <c r="F56" s="36">
        <f>SUMIFS(СВЦЭМ!$C$39:$C$782,СВЦЭМ!$A$39:$A$782,$A56,СВЦЭМ!$B$39:$B$782,F$47)+'СЕТ СН'!$G$12+СВЦЭМ!$D$10+'СЕТ СН'!$G$5-'СЕТ СН'!$G$20</f>
        <v>2978.9349254400004</v>
      </c>
      <c r="G56" s="36">
        <f>SUMIFS(СВЦЭМ!$C$39:$C$782,СВЦЭМ!$A$39:$A$782,$A56,СВЦЭМ!$B$39:$B$782,G$47)+'СЕТ СН'!$G$12+СВЦЭМ!$D$10+'СЕТ СН'!$G$5-'СЕТ СН'!$G$20</f>
        <v>2952.3215862000002</v>
      </c>
      <c r="H56" s="36">
        <f>SUMIFS(СВЦЭМ!$C$39:$C$782,СВЦЭМ!$A$39:$A$782,$A56,СВЦЭМ!$B$39:$B$782,H$47)+'СЕТ СН'!$G$12+СВЦЭМ!$D$10+'СЕТ СН'!$G$5-'СЕТ СН'!$G$20</f>
        <v>2875.5478306200002</v>
      </c>
      <c r="I56" s="36">
        <f>SUMIFS(СВЦЭМ!$C$39:$C$782,СВЦЭМ!$A$39:$A$782,$A56,СВЦЭМ!$B$39:$B$782,I$47)+'СЕТ СН'!$G$12+СВЦЭМ!$D$10+'СЕТ СН'!$G$5-'СЕТ СН'!$G$20</f>
        <v>2834.3361481500001</v>
      </c>
      <c r="J56" s="36">
        <f>SUMIFS(СВЦЭМ!$C$39:$C$782,СВЦЭМ!$A$39:$A$782,$A56,СВЦЭМ!$B$39:$B$782,J$47)+'СЕТ СН'!$G$12+СВЦЭМ!$D$10+'СЕТ СН'!$G$5-'СЕТ СН'!$G$20</f>
        <v>2766.9482440299998</v>
      </c>
      <c r="K56" s="36">
        <f>SUMIFS(СВЦЭМ!$C$39:$C$782,СВЦЭМ!$A$39:$A$782,$A56,СВЦЭМ!$B$39:$B$782,K$47)+'СЕТ СН'!$G$12+СВЦЭМ!$D$10+'СЕТ СН'!$G$5-'СЕТ СН'!$G$20</f>
        <v>2721.08808378</v>
      </c>
      <c r="L56" s="36">
        <f>SUMIFS(СВЦЭМ!$C$39:$C$782,СВЦЭМ!$A$39:$A$782,$A56,СВЦЭМ!$B$39:$B$782,L$47)+'СЕТ СН'!$G$12+СВЦЭМ!$D$10+'СЕТ СН'!$G$5-'СЕТ СН'!$G$20</f>
        <v>2708.7163252099999</v>
      </c>
      <c r="M56" s="36">
        <f>SUMIFS(СВЦЭМ!$C$39:$C$782,СВЦЭМ!$A$39:$A$782,$A56,СВЦЭМ!$B$39:$B$782,M$47)+'СЕТ СН'!$G$12+СВЦЭМ!$D$10+'СЕТ СН'!$G$5-'СЕТ СН'!$G$20</f>
        <v>2693.00715786</v>
      </c>
      <c r="N56" s="36">
        <f>SUMIFS(СВЦЭМ!$C$39:$C$782,СВЦЭМ!$A$39:$A$782,$A56,СВЦЭМ!$B$39:$B$782,N$47)+'СЕТ СН'!$G$12+СВЦЭМ!$D$10+'СЕТ СН'!$G$5-'СЕТ СН'!$G$20</f>
        <v>2680.4366938399999</v>
      </c>
      <c r="O56" s="36">
        <f>SUMIFS(СВЦЭМ!$C$39:$C$782,СВЦЭМ!$A$39:$A$782,$A56,СВЦЭМ!$B$39:$B$782,O$47)+'СЕТ СН'!$G$12+СВЦЭМ!$D$10+'СЕТ СН'!$G$5-'СЕТ СН'!$G$20</f>
        <v>2672.55803711</v>
      </c>
      <c r="P56" s="36">
        <f>SUMIFS(СВЦЭМ!$C$39:$C$782,СВЦЭМ!$A$39:$A$782,$A56,СВЦЭМ!$B$39:$B$782,P$47)+'СЕТ СН'!$G$12+СВЦЭМ!$D$10+'СЕТ СН'!$G$5-'СЕТ СН'!$G$20</f>
        <v>2705.0820353399999</v>
      </c>
      <c r="Q56" s="36">
        <f>SUMIFS(СВЦЭМ!$C$39:$C$782,СВЦЭМ!$A$39:$A$782,$A56,СВЦЭМ!$B$39:$B$782,Q$47)+'СЕТ СН'!$G$12+СВЦЭМ!$D$10+'СЕТ СН'!$G$5-'СЕТ СН'!$G$20</f>
        <v>2706.7713423499999</v>
      </c>
      <c r="R56" s="36">
        <f>SUMIFS(СВЦЭМ!$C$39:$C$782,СВЦЭМ!$A$39:$A$782,$A56,СВЦЭМ!$B$39:$B$782,R$47)+'СЕТ СН'!$G$12+СВЦЭМ!$D$10+'СЕТ СН'!$G$5-'СЕТ СН'!$G$20</f>
        <v>2725.0378385900003</v>
      </c>
      <c r="S56" s="36">
        <f>SUMIFS(СВЦЭМ!$C$39:$C$782,СВЦЭМ!$A$39:$A$782,$A56,СВЦЭМ!$B$39:$B$782,S$47)+'СЕТ СН'!$G$12+СВЦЭМ!$D$10+'СЕТ СН'!$G$5-'СЕТ СН'!$G$20</f>
        <v>2691.4350119600003</v>
      </c>
      <c r="T56" s="36">
        <f>SUMIFS(СВЦЭМ!$C$39:$C$782,СВЦЭМ!$A$39:$A$782,$A56,СВЦЭМ!$B$39:$B$782,T$47)+'СЕТ СН'!$G$12+СВЦЭМ!$D$10+'СЕТ СН'!$G$5-'СЕТ СН'!$G$20</f>
        <v>2690.5618655600001</v>
      </c>
      <c r="U56" s="36">
        <f>SUMIFS(СВЦЭМ!$C$39:$C$782,СВЦЭМ!$A$39:$A$782,$A56,СВЦЭМ!$B$39:$B$782,U$47)+'СЕТ СН'!$G$12+СВЦЭМ!$D$10+'СЕТ СН'!$G$5-'СЕТ СН'!$G$20</f>
        <v>2680.20285294</v>
      </c>
      <c r="V56" s="36">
        <f>SUMIFS(СВЦЭМ!$C$39:$C$782,СВЦЭМ!$A$39:$A$782,$A56,СВЦЭМ!$B$39:$B$782,V$47)+'СЕТ СН'!$G$12+СВЦЭМ!$D$10+'СЕТ СН'!$G$5-'СЕТ СН'!$G$20</f>
        <v>2665.9521638800002</v>
      </c>
      <c r="W56" s="36">
        <f>SUMIFS(СВЦЭМ!$C$39:$C$782,СВЦЭМ!$A$39:$A$782,$A56,СВЦЭМ!$B$39:$B$782,W$47)+'СЕТ СН'!$G$12+СВЦЭМ!$D$10+'СЕТ СН'!$G$5-'СЕТ СН'!$G$20</f>
        <v>2660.49528216</v>
      </c>
      <c r="X56" s="36">
        <f>SUMIFS(СВЦЭМ!$C$39:$C$782,СВЦЭМ!$A$39:$A$782,$A56,СВЦЭМ!$B$39:$B$782,X$47)+'СЕТ СН'!$G$12+СВЦЭМ!$D$10+'СЕТ СН'!$G$5-'СЕТ СН'!$G$20</f>
        <v>2684.9369099700002</v>
      </c>
      <c r="Y56" s="36">
        <f>SUMIFS(СВЦЭМ!$C$39:$C$782,СВЦЭМ!$A$39:$A$782,$A56,СВЦЭМ!$B$39:$B$782,Y$47)+'СЕТ СН'!$G$12+СВЦЭМ!$D$10+'СЕТ СН'!$G$5-'СЕТ СН'!$G$20</f>
        <v>2757.3277470399998</v>
      </c>
    </row>
    <row r="57" spans="1:25" ht="15.75" x14ac:dyDescent="0.2">
      <c r="A57" s="35">
        <f t="shared" si="1"/>
        <v>44814</v>
      </c>
      <c r="B57" s="36">
        <f>SUMIFS(СВЦЭМ!$C$39:$C$782,СВЦЭМ!$A$39:$A$782,$A57,СВЦЭМ!$B$39:$B$782,B$47)+'СЕТ СН'!$G$12+СВЦЭМ!$D$10+'СЕТ СН'!$G$5-'СЕТ СН'!$G$20</f>
        <v>2785.3311364800002</v>
      </c>
      <c r="C57" s="36">
        <f>SUMIFS(СВЦЭМ!$C$39:$C$782,СВЦЭМ!$A$39:$A$782,$A57,СВЦЭМ!$B$39:$B$782,C$47)+'СЕТ СН'!$G$12+СВЦЭМ!$D$10+'СЕТ СН'!$G$5-'СЕТ СН'!$G$20</f>
        <v>2836.6007033800001</v>
      </c>
      <c r="D57" s="36">
        <f>SUMIFS(СВЦЭМ!$C$39:$C$782,СВЦЭМ!$A$39:$A$782,$A57,СВЦЭМ!$B$39:$B$782,D$47)+'СЕТ СН'!$G$12+СВЦЭМ!$D$10+'СЕТ СН'!$G$5-'СЕТ СН'!$G$20</f>
        <v>2873.5836229900001</v>
      </c>
      <c r="E57" s="36">
        <f>SUMIFS(СВЦЭМ!$C$39:$C$782,СВЦЭМ!$A$39:$A$782,$A57,СВЦЭМ!$B$39:$B$782,E$47)+'СЕТ СН'!$G$12+СВЦЭМ!$D$10+'СЕТ СН'!$G$5-'СЕТ СН'!$G$20</f>
        <v>2884.8451222900003</v>
      </c>
      <c r="F57" s="36">
        <f>SUMIFS(СВЦЭМ!$C$39:$C$782,СВЦЭМ!$A$39:$A$782,$A57,СВЦЭМ!$B$39:$B$782,F$47)+'СЕТ СН'!$G$12+СВЦЭМ!$D$10+'СЕТ СН'!$G$5-'СЕТ СН'!$G$20</f>
        <v>2900.3855321400001</v>
      </c>
      <c r="G57" s="36">
        <f>SUMIFS(СВЦЭМ!$C$39:$C$782,СВЦЭМ!$A$39:$A$782,$A57,СВЦЭМ!$B$39:$B$782,G$47)+'СЕТ СН'!$G$12+СВЦЭМ!$D$10+'СЕТ СН'!$G$5-'СЕТ СН'!$G$20</f>
        <v>2887.6825340900004</v>
      </c>
      <c r="H57" s="36">
        <f>SUMIFS(СВЦЭМ!$C$39:$C$782,СВЦЭМ!$A$39:$A$782,$A57,СВЦЭМ!$B$39:$B$782,H$47)+'СЕТ СН'!$G$12+СВЦЭМ!$D$10+'СЕТ СН'!$G$5-'СЕТ СН'!$G$20</f>
        <v>2855.5302626399998</v>
      </c>
      <c r="I57" s="36">
        <f>SUMIFS(СВЦЭМ!$C$39:$C$782,СВЦЭМ!$A$39:$A$782,$A57,СВЦЭМ!$B$39:$B$782,I$47)+'СЕТ СН'!$G$12+СВЦЭМ!$D$10+'СЕТ СН'!$G$5-'СЕТ СН'!$G$20</f>
        <v>2809.0124718400002</v>
      </c>
      <c r="J57" s="36">
        <f>SUMIFS(СВЦЭМ!$C$39:$C$782,СВЦЭМ!$A$39:$A$782,$A57,СВЦЭМ!$B$39:$B$782,J$47)+'СЕТ СН'!$G$12+СВЦЭМ!$D$10+'СЕТ СН'!$G$5-'СЕТ СН'!$G$20</f>
        <v>2721.3530461</v>
      </c>
      <c r="K57" s="36">
        <f>SUMIFS(СВЦЭМ!$C$39:$C$782,СВЦЭМ!$A$39:$A$782,$A57,СВЦЭМ!$B$39:$B$782,K$47)+'СЕТ СН'!$G$12+СВЦЭМ!$D$10+'СЕТ СН'!$G$5-'СЕТ СН'!$G$20</f>
        <v>2692.3832206900001</v>
      </c>
      <c r="L57" s="36">
        <f>SUMIFS(СВЦЭМ!$C$39:$C$782,СВЦЭМ!$A$39:$A$782,$A57,СВЦЭМ!$B$39:$B$782,L$47)+'СЕТ СН'!$G$12+СВЦЭМ!$D$10+'СЕТ СН'!$G$5-'СЕТ СН'!$G$20</f>
        <v>2678.5216078600001</v>
      </c>
      <c r="M57" s="36">
        <f>SUMIFS(СВЦЭМ!$C$39:$C$782,СВЦЭМ!$A$39:$A$782,$A57,СВЦЭМ!$B$39:$B$782,M$47)+'СЕТ СН'!$G$12+СВЦЭМ!$D$10+'СЕТ СН'!$G$5-'СЕТ СН'!$G$20</f>
        <v>2680.8592125499999</v>
      </c>
      <c r="N57" s="36">
        <f>SUMIFS(СВЦЭМ!$C$39:$C$782,СВЦЭМ!$A$39:$A$782,$A57,СВЦЭМ!$B$39:$B$782,N$47)+'СЕТ СН'!$G$12+СВЦЭМ!$D$10+'СЕТ СН'!$G$5-'СЕТ СН'!$G$20</f>
        <v>2692.3934735800003</v>
      </c>
      <c r="O57" s="36">
        <f>SUMIFS(СВЦЭМ!$C$39:$C$782,СВЦЭМ!$A$39:$A$782,$A57,СВЦЭМ!$B$39:$B$782,O$47)+'СЕТ СН'!$G$12+СВЦЭМ!$D$10+'СЕТ СН'!$G$5-'СЕТ СН'!$G$20</f>
        <v>2711.2244083700002</v>
      </c>
      <c r="P57" s="36">
        <f>SUMIFS(СВЦЭМ!$C$39:$C$782,СВЦЭМ!$A$39:$A$782,$A57,СВЦЭМ!$B$39:$B$782,P$47)+'СЕТ СН'!$G$12+СВЦЭМ!$D$10+'СЕТ СН'!$G$5-'СЕТ СН'!$G$20</f>
        <v>2712.7827506600001</v>
      </c>
      <c r="Q57" s="36">
        <f>SUMIFS(СВЦЭМ!$C$39:$C$782,СВЦЭМ!$A$39:$A$782,$A57,СВЦЭМ!$B$39:$B$782,Q$47)+'СЕТ СН'!$G$12+СВЦЭМ!$D$10+'СЕТ СН'!$G$5-'СЕТ СН'!$G$20</f>
        <v>2718.9178525300003</v>
      </c>
      <c r="R57" s="36">
        <f>SUMIFS(СВЦЭМ!$C$39:$C$782,СВЦЭМ!$A$39:$A$782,$A57,СВЦЭМ!$B$39:$B$782,R$47)+'СЕТ СН'!$G$12+СВЦЭМ!$D$10+'СЕТ СН'!$G$5-'СЕТ СН'!$G$20</f>
        <v>2700.7591998299999</v>
      </c>
      <c r="S57" s="36">
        <f>SUMIFS(СВЦЭМ!$C$39:$C$782,СВЦЭМ!$A$39:$A$782,$A57,СВЦЭМ!$B$39:$B$782,S$47)+'СЕТ СН'!$G$12+СВЦЭМ!$D$10+'СЕТ СН'!$G$5-'СЕТ СН'!$G$20</f>
        <v>2672.5897124800003</v>
      </c>
      <c r="T57" s="36">
        <f>SUMIFS(СВЦЭМ!$C$39:$C$782,СВЦЭМ!$A$39:$A$782,$A57,СВЦЭМ!$B$39:$B$782,T$47)+'СЕТ СН'!$G$12+СВЦЭМ!$D$10+'СЕТ СН'!$G$5-'СЕТ СН'!$G$20</f>
        <v>2659.9190805600001</v>
      </c>
      <c r="U57" s="36">
        <f>SUMIFS(СВЦЭМ!$C$39:$C$782,СВЦЭМ!$A$39:$A$782,$A57,СВЦЭМ!$B$39:$B$782,U$47)+'СЕТ СН'!$G$12+СВЦЭМ!$D$10+'СЕТ СН'!$G$5-'СЕТ СН'!$G$20</f>
        <v>2674.7990870600001</v>
      </c>
      <c r="V57" s="36">
        <f>SUMIFS(СВЦЭМ!$C$39:$C$782,СВЦЭМ!$A$39:$A$782,$A57,СВЦЭМ!$B$39:$B$782,V$47)+'СЕТ СН'!$G$12+СВЦЭМ!$D$10+'СЕТ СН'!$G$5-'СЕТ СН'!$G$20</f>
        <v>2676.81834501</v>
      </c>
      <c r="W57" s="36">
        <f>SUMIFS(СВЦЭМ!$C$39:$C$782,СВЦЭМ!$A$39:$A$782,$A57,СВЦЭМ!$B$39:$B$782,W$47)+'СЕТ СН'!$G$12+СВЦЭМ!$D$10+'СЕТ СН'!$G$5-'СЕТ СН'!$G$20</f>
        <v>2678.3957688400001</v>
      </c>
      <c r="X57" s="36">
        <f>SUMIFS(СВЦЭМ!$C$39:$C$782,СВЦЭМ!$A$39:$A$782,$A57,СВЦЭМ!$B$39:$B$782,X$47)+'СЕТ СН'!$G$12+СВЦЭМ!$D$10+'СЕТ СН'!$G$5-'СЕТ СН'!$G$20</f>
        <v>2737.68274797</v>
      </c>
      <c r="Y57" s="36">
        <f>SUMIFS(СВЦЭМ!$C$39:$C$782,СВЦЭМ!$A$39:$A$782,$A57,СВЦЭМ!$B$39:$B$782,Y$47)+'СЕТ СН'!$G$12+СВЦЭМ!$D$10+'СЕТ СН'!$G$5-'СЕТ СН'!$G$20</f>
        <v>2783.1909636600003</v>
      </c>
    </row>
    <row r="58" spans="1:25" ht="15.75" x14ac:dyDescent="0.2">
      <c r="A58" s="35">
        <f t="shared" si="1"/>
        <v>44815</v>
      </c>
      <c r="B58" s="36">
        <f>SUMIFS(СВЦЭМ!$C$39:$C$782,СВЦЭМ!$A$39:$A$782,$A58,СВЦЭМ!$B$39:$B$782,B$47)+'СЕТ СН'!$G$12+СВЦЭМ!$D$10+'СЕТ СН'!$G$5-'СЕТ СН'!$G$20</f>
        <v>2791.0423779900002</v>
      </c>
      <c r="C58" s="36">
        <f>SUMIFS(СВЦЭМ!$C$39:$C$782,СВЦЭМ!$A$39:$A$782,$A58,СВЦЭМ!$B$39:$B$782,C$47)+'СЕТ СН'!$G$12+СВЦЭМ!$D$10+'СЕТ СН'!$G$5-'СЕТ СН'!$G$20</f>
        <v>2833.9007227900001</v>
      </c>
      <c r="D58" s="36">
        <f>SUMIFS(СВЦЭМ!$C$39:$C$782,СВЦЭМ!$A$39:$A$782,$A58,СВЦЭМ!$B$39:$B$782,D$47)+'СЕТ СН'!$G$12+СВЦЭМ!$D$10+'СЕТ СН'!$G$5-'СЕТ СН'!$G$20</f>
        <v>2860.08193626</v>
      </c>
      <c r="E58" s="36">
        <f>SUMIFS(СВЦЭМ!$C$39:$C$782,СВЦЭМ!$A$39:$A$782,$A58,СВЦЭМ!$B$39:$B$782,E$47)+'СЕТ СН'!$G$12+СВЦЭМ!$D$10+'СЕТ СН'!$G$5-'СЕТ СН'!$G$20</f>
        <v>2862.9981048</v>
      </c>
      <c r="F58" s="36">
        <f>SUMIFS(СВЦЭМ!$C$39:$C$782,СВЦЭМ!$A$39:$A$782,$A58,СВЦЭМ!$B$39:$B$782,F$47)+'СЕТ СН'!$G$12+СВЦЭМ!$D$10+'СЕТ СН'!$G$5-'СЕТ СН'!$G$20</f>
        <v>2855.1232840900002</v>
      </c>
      <c r="G58" s="36">
        <f>SUMIFS(СВЦЭМ!$C$39:$C$782,СВЦЭМ!$A$39:$A$782,$A58,СВЦЭМ!$B$39:$B$782,G$47)+'СЕТ СН'!$G$12+СВЦЭМ!$D$10+'СЕТ СН'!$G$5-'СЕТ СН'!$G$20</f>
        <v>2847.4768301100003</v>
      </c>
      <c r="H58" s="36">
        <f>SUMIFS(СВЦЭМ!$C$39:$C$782,СВЦЭМ!$A$39:$A$782,$A58,СВЦЭМ!$B$39:$B$782,H$47)+'СЕТ СН'!$G$12+СВЦЭМ!$D$10+'СЕТ СН'!$G$5-'СЕТ СН'!$G$20</f>
        <v>2826.1720555100001</v>
      </c>
      <c r="I58" s="36">
        <f>SUMIFS(СВЦЭМ!$C$39:$C$782,СВЦЭМ!$A$39:$A$782,$A58,СВЦЭМ!$B$39:$B$782,I$47)+'СЕТ СН'!$G$12+СВЦЭМ!$D$10+'СЕТ СН'!$G$5-'СЕТ СН'!$G$20</f>
        <v>2777.1679644000001</v>
      </c>
      <c r="J58" s="36">
        <f>SUMIFS(СВЦЭМ!$C$39:$C$782,СВЦЭМ!$A$39:$A$782,$A58,СВЦЭМ!$B$39:$B$782,J$47)+'СЕТ СН'!$G$12+СВЦЭМ!$D$10+'СЕТ СН'!$G$5-'СЕТ СН'!$G$20</f>
        <v>2696.25690639</v>
      </c>
      <c r="K58" s="36">
        <f>SUMIFS(СВЦЭМ!$C$39:$C$782,СВЦЭМ!$A$39:$A$782,$A58,СВЦЭМ!$B$39:$B$782,K$47)+'СЕТ СН'!$G$12+СВЦЭМ!$D$10+'СЕТ СН'!$G$5-'СЕТ СН'!$G$20</f>
        <v>2652.9215738299999</v>
      </c>
      <c r="L58" s="36">
        <f>SUMIFS(СВЦЭМ!$C$39:$C$782,СВЦЭМ!$A$39:$A$782,$A58,СВЦЭМ!$B$39:$B$782,L$47)+'СЕТ СН'!$G$12+СВЦЭМ!$D$10+'СЕТ СН'!$G$5-'СЕТ СН'!$G$20</f>
        <v>2627.34436822</v>
      </c>
      <c r="M58" s="36">
        <f>SUMIFS(СВЦЭМ!$C$39:$C$782,СВЦЭМ!$A$39:$A$782,$A58,СВЦЭМ!$B$39:$B$782,M$47)+'СЕТ СН'!$G$12+СВЦЭМ!$D$10+'СЕТ СН'!$G$5-'СЕТ СН'!$G$20</f>
        <v>2640.8841557800001</v>
      </c>
      <c r="N58" s="36">
        <f>SUMIFS(СВЦЭМ!$C$39:$C$782,СВЦЭМ!$A$39:$A$782,$A58,СВЦЭМ!$B$39:$B$782,N$47)+'СЕТ СН'!$G$12+СВЦЭМ!$D$10+'СЕТ СН'!$G$5-'СЕТ СН'!$G$20</f>
        <v>2645.55647374</v>
      </c>
      <c r="O58" s="36">
        <f>SUMIFS(СВЦЭМ!$C$39:$C$782,СВЦЭМ!$A$39:$A$782,$A58,СВЦЭМ!$B$39:$B$782,O$47)+'СЕТ СН'!$G$12+СВЦЭМ!$D$10+'СЕТ СН'!$G$5-'СЕТ СН'!$G$20</f>
        <v>2648.82166082</v>
      </c>
      <c r="P58" s="36">
        <f>SUMIFS(СВЦЭМ!$C$39:$C$782,СВЦЭМ!$A$39:$A$782,$A58,СВЦЭМ!$B$39:$B$782,P$47)+'СЕТ СН'!$G$12+СВЦЭМ!$D$10+'СЕТ СН'!$G$5-'СЕТ СН'!$G$20</f>
        <v>2673.3350140500002</v>
      </c>
      <c r="Q58" s="36">
        <f>SUMIFS(СВЦЭМ!$C$39:$C$782,СВЦЭМ!$A$39:$A$782,$A58,СВЦЭМ!$B$39:$B$782,Q$47)+'СЕТ СН'!$G$12+СВЦЭМ!$D$10+'СЕТ СН'!$G$5-'СЕТ СН'!$G$20</f>
        <v>2677.21965714</v>
      </c>
      <c r="R58" s="36">
        <f>SUMIFS(СВЦЭМ!$C$39:$C$782,СВЦЭМ!$A$39:$A$782,$A58,СВЦЭМ!$B$39:$B$782,R$47)+'СЕТ СН'!$G$12+СВЦЭМ!$D$10+'СЕТ СН'!$G$5-'СЕТ СН'!$G$20</f>
        <v>2656.0894236600002</v>
      </c>
      <c r="S58" s="36">
        <f>SUMIFS(СВЦЭМ!$C$39:$C$782,СВЦЭМ!$A$39:$A$782,$A58,СВЦЭМ!$B$39:$B$782,S$47)+'СЕТ СН'!$G$12+СВЦЭМ!$D$10+'СЕТ СН'!$G$5-'СЕТ СН'!$G$20</f>
        <v>2648.7918278900001</v>
      </c>
      <c r="T58" s="36">
        <f>SUMIFS(СВЦЭМ!$C$39:$C$782,СВЦЭМ!$A$39:$A$782,$A58,СВЦЭМ!$B$39:$B$782,T$47)+'СЕТ СН'!$G$12+СВЦЭМ!$D$10+'СЕТ СН'!$G$5-'СЕТ СН'!$G$20</f>
        <v>2635.6191440500002</v>
      </c>
      <c r="U58" s="36">
        <f>SUMIFS(СВЦЭМ!$C$39:$C$782,СВЦЭМ!$A$39:$A$782,$A58,СВЦЭМ!$B$39:$B$782,U$47)+'СЕТ СН'!$G$12+СВЦЭМ!$D$10+'СЕТ СН'!$G$5-'СЕТ СН'!$G$20</f>
        <v>2618.6349047200001</v>
      </c>
      <c r="V58" s="36">
        <f>SUMIFS(СВЦЭМ!$C$39:$C$782,СВЦЭМ!$A$39:$A$782,$A58,СВЦЭМ!$B$39:$B$782,V$47)+'СЕТ СН'!$G$12+СВЦЭМ!$D$10+'СЕТ СН'!$G$5-'СЕТ СН'!$G$20</f>
        <v>2630.0276012600002</v>
      </c>
      <c r="W58" s="36">
        <f>SUMIFS(СВЦЭМ!$C$39:$C$782,СВЦЭМ!$A$39:$A$782,$A58,СВЦЭМ!$B$39:$B$782,W$47)+'СЕТ СН'!$G$12+СВЦЭМ!$D$10+'СЕТ СН'!$G$5-'СЕТ СН'!$G$20</f>
        <v>2646.1924977899998</v>
      </c>
      <c r="X58" s="36">
        <f>SUMIFS(СВЦЭМ!$C$39:$C$782,СВЦЭМ!$A$39:$A$782,$A58,СВЦЭМ!$B$39:$B$782,X$47)+'СЕТ СН'!$G$12+СВЦЭМ!$D$10+'СЕТ СН'!$G$5-'СЕТ СН'!$G$20</f>
        <v>2699.1572337900002</v>
      </c>
      <c r="Y58" s="36">
        <f>SUMIFS(СВЦЭМ!$C$39:$C$782,СВЦЭМ!$A$39:$A$782,$A58,СВЦЭМ!$B$39:$B$782,Y$47)+'СЕТ СН'!$G$12+СВЦЭМ!$D$10+'СЕТ СН'!$G$5-'СЕТ СН'!$G$20</f>
        <v>2767.7659398800001</v>
      </c>
    </row>
    <row r="59" spans="1:25" ht="15.75" x14ac:dyDescent="0.2">
      <c r="A59" s="35">
        <f t="shared" si="1"/>
        <v>44816</v>
      </c>
      <c r="B59" s="36">
        <f>SUMIFS(СВЦЭМ!$C$39:$C$782,СВЦЭМ!$A$39:$A$782,$A59,СВЦЭМ!$B$39:$B$782,B$47)+'СЕТ СН'!$G$12+СВЦЭМ!$D$10+'СЕТ СН'!$G$5-'СЕТ СН'!$G$20</f>
        <v>2817.8847690800003</v>
      </c>
      <c r="C59" s="36">
        <f>SUMIFS(СВЦЭМ!$C$39:$C$782,СВЦЭМ!$A$39:$A$782,$A59,СВЦЭМ!$B$39:$B$782,C$47)+'СЕТ СН'!$G$12+СВЦЭМ!$D$10+'СЕТ СН'!$G$5-'СЕТ СН'!$G$20</f>
        <v>2844.5368282600002</v>
      </c>
      <c r="D59" s="36">
        <f>SUMIFS(СВЦЭМ!$C$39:$C$782,СВЦЭМ!$A$39:$A$782,$A59,СВЦЭМ!$B$39:$B$782,D$47)+'СЕТ СН'!$G$12+СВЦЭМ!$D$10+'СЕТ СН'!$G$5-'СЕТ СН'!$G$20</f>
        <v>2857.0759940600001</v>
      </c>
      <c r="E59" s="36">
        <f>SUMIFS(СВЦЭМ!$C$39:$C$782,СВЦЭМ!$A$39:$A$782,$A59,СВЦЭМ!$B$39:$B$782,E$47)+'СЕТ СН'!$G$12+СВЦЭМ!$D$10+'СЕТ СН'!$G$5-'СЕТ СН'!$G$20</f>
        <v>2865.40526004</v>
      </c>
      <c r="F59" s="36">
        <f>SUMIFS(СВЦЭМ!$C$39:$C$782,СВЦЭМ!$A$39:$A$782,$A59,СВЦЭМ!$B$39:$B$782,F$47)+'СЕТ СН'!$G$12+СВЦЭМ!$D$10+'СЕТ СН'!$G$5-'СЕТ СН'!$G$20</f>
        <v>2849.6044289299998</v>
      </c>
      <c r="G59" s="36">
        <f>SUMIFS(СВЦЭМ!$C$39:$C$782,СВЦЭМ!$A$39:$A$782,$A59,СВЦЭМ!$B$39:$B$782,G$47)+'СЕТ СН'!$G$12+СВЦЭМ!$D$10+'СЕТ СН'!$G$5-'СЕТ СН'!$G$20</f>
        <v>2825.14264933</v>
      </c>
      <c r="H59" s="36">
        <f>SUMIFS(СВЦЭМ!$C$39:$C$782,СВЦЭМ!$A$39:$A$782,$A59,СВЦЭМ!$B$39:$B$782,H$47)+'СЕТ СН'!$G$12+СВЦЭМ!$D$10+'СЕТ СН'!$G$5-'СЕТ СН'!$G$20</f>
        <v>2788.3225262800001</v>
      </c>
      <c r="I59" s="36">
        <f>SUMIFS(СВЦЭМ!$C$39:$C$782,СВЦЭМ!$A$39:$A$782,$A59,СВЦЭМ!$B$39:$B$782,I$47)+'СЕТ СН'!$G$12+СВЦЭМ!$D$10+'СЕТ СН'!$G$5-'СЕТ СН'!$G$20</f>
        <v>2715.6744357100001</v>
      </c>
      <c r="J59" s="36">
        <f>SUMIFS(СВЦЭМ!$C$39:$C$782,СВЦЭМ!$A$39:$A$782,$A59,СВЦЭМ!$B$39:$B$782,J$47)+'СЕТ СН'!$G$12+СВЦЭМ!$D$10+'СЕТ СН'!$G$5-'СЕТ СН'!$G$20</f>
        <v>2692.4071494999998</v>
      </c>
      <c r="K59" s="36">
        <f>SUMIFS(СВЦЭМ!$C$39:$C$782,СВЦЭМ!$A$39:$A$782,$A59,СВЦЭМ!$B$39:$B$782,K$47)+'СЕТ СН'!$G$12+СВЦЭМ!$D$10+'СЕТ СН'!$G$5-'СЕТ СН'!$G$20</f>
        <v>2668.8386772200001</v>
      </c>
      <c r="L59" s="36">
        <f>SUMIFS(СВЦЭМ!$C$39:$C$782,СВЦЭМ!$A$39:$A$782,$A59,СВЦЭМ!$B$39:$B$782,L$47)+'СЕТ СН'!$G$12+СВЦЭМ!$D$10+'СЕТ СН'!$G$5-'СЕТ СН'!$G$20</f>
        <v>2671.9016879700002</v>
      </c>
      <c r="M59" s="36">
        <f>SUMIFS(СВЦЭМ!$C$39:$C$782,СВЦЭМ!$A$39:$A$782,$A59,СВЦЭМ!$B$39:$B$782,M$47)+'СЕТ СН'!$G$12+СВЦЭМ!$D$10+'СЕТ СН'!$G$5-'СЕТ СН'!$G$20</f>
        <v>2688.1403656399998</v>
      </c>
      <c r="N59" s="36">
        <f>SUMIFS(СВЦЭМ!$C$39:$C$782,СВЦЭМ!$A$39:$A$782,$A59,СВЦЭМ!$B$39:$B$782,N$47)+'СЕТ СН'!$G$12+СВЦЭМ!$D$10+'СЕТ СН'!$G$5-'СЕТ СН'!$G$20</f>
        <v>2683.5926715700002</v>
      </c>
      <c r="O59" s="36">
        <f>SUMIFS(СВЦЭМ!$C$39:$C$782,СВЦЭМ!$A$39:$A$782,$A59,СВЦЭМ!$B$39:$B$782,O$47)+'СЕТ СН'!$G$12+СВЦЭМ!$D$10+'СЕТ СН'!$G$5-'СЕТ СН'!$G$20</f>
        <v>2681.2929215100003</v>
      </c>
      <c r="P59" s="36">
        <f>SUMIFS(СВЦЭМ!$C$39:$C$782,СВЦЭМ!$A$39:$A$782,$A59,СВЦЭМ!$B$39:$B$782,P$47)+'СЕТ СН'!$G$12+СВЦЭМ!$D$10+'СЕТ СН'!$G$5-'СЕТ СН'!$G$20</f>
        <v>2699.60391596</v>
      </c>
      <c r="Q59" s="36">
        <f>SUMIFS(СВЦЭМ!$C$39:$C$782,СВЦЭМ!$A$39:$A$782,$A59,СВЦЭМ!$B$39:$B$782,Q$47)+'СЕТ СН'!$G$12+СВЦЭМ!$D$10+'СЕТ СН'!$G$5-'СЕТ СН'!$G$20</f>
        <v>2689.6579659700001</v>
      </c>
      <c r="R59" s="36">
        <f>SUMIFS(СВЦЭМ!$C$39:$C$782,СВЦЭМ!$A$39:$A$782,$A59,СВЦЭМ!$B$39:$B$782,R$47)+'СЕТ СН'!$G$12+СВЦЭМ!$D$10+'СЕТ СН'!$G$5-'СЕТ СН'!$G$20</f>
        <v>2678.8993775099998</v>
      </c>
      <c r="S59" s="36">
        <f>SUMIFS(СВЦЭМ!$C$39:$C$782,СВЦЭМ!$A$39:$A$782,$A59,СВЦЭМ!$B$39:$B$782,S$47)+'СЕТ СН'!$G$12+СВЦЭМ!$D$10+'СЕТ СН'!$G$5-'СЕТ СН'!$G$20</f>
        <v>2654.7310077100001</v>
      </c>
      <c r="T59" s="36">
        <f>SUMIFS(СВЦЭМ!$C$39:$C$782,СВЦЭМ!$A$39:$A$782,$A59,СВЦЭМ!$B$39:$B$782,T$47)+'СЕТ СН'!$G$12+СВЦЭМ!$D$10+'СЕТ СН'!$G$5-'СЕТ СН'!$G$20</f>
        <v>2710.57407865</v>
      </c>
      <c r="U59" s="36">
        <f>SUMIFS(СВЦЭМ!$C$39:$C$782,СВЦЭМ!$A$39:$A$782,$A59,СВЦЭМ!$B$39:$B$782,U$47)+'СЕТ СН'!$G$12+СВЦЭМ!$D$10+'СЕТ СН'!$G$5-'СЕТ СН'!$G$20</f>
        <v>2717.7104693199999</v>
      </c>
      <c r="V59" s="36">
        <f>SUMIFS(СВЦЭМ!$C$39:$C$782,СВЦЭМ!$A$39:$A$782,$A59,СВЦЭМ!$B$39:$B$782,V$47)+'СЕТ СН'!$G$12+СВЦЭМ!$D$10+'СЕТ СН'!$G$5-'СЕТ СН'!$G$20</f>
        <v>2747.6715078000002</v>
      </c>
      <c r="W59" s="36">
        <f>SUMIFS(СВЦЭМ!$C$39:$C$782,СВЦЭМ!$A$39:$A$782,$A59,СВЦЭМ!$B$39:$B$782,W$47)+'СЕТ СН'!$G$12+СВЦЭМ!$D$10+'СЕТ СН'!$G$5-'СЕТ СН'!$G$20</f>
        <v>2730.24731789</v>
      </c>
      <c r="X59" s="36">
        <f>SUMIFS(СВЦЭМ!$C$39:$C$782,СВЦЭМ!$A$39:$A$782,$A59,СВЦЭМ!$B$39:$B$782,X$47)+'СЕТ СН'!$G$12+СВЦЭМ!$D$10+'СЕТ СН'!$G$5-'СЕТ СН'!$G$20</f>
        <v>2721.9075151000002</v>
      </c>
      <c r="Y59" s="36">
        <f>SUMIFS(СВЦЭМ!$C$39:$C$782,СВЦЭМ!$A$39:$A$782,$A59,СВЦЭМ!$B$39:$B$782,Y$47)+'СЕТ СН'!$G$12+СВЦЭМ!$D$10+'СЕТ СН'!$G$5-'СЕТ СН'!$G$20</f>
        <v>2757.3751363599999</v>
      </c>
    </row>
    <row r="60" spans="1:25" ht="15.75" x14ac:dyDescent="0.2">
      <c r="A60" s="35">
        <f t="shared" si="1"/>
        <v>44817</v>
      </c>
      <c r="B60" s="36">
        <f>SUMIFS(СВЦЭМ!$C$39:$C$782,СВЦЭМ!$A$39:$A$782,$A60,СВЦЭМ!$B$39:$B$782,B$47)+'СЕТ СН'!$G$12+СВЦЭМ!$D$10+'СЕТ СН'!$G$5-'СЕТ СН'!$G$20</f>
        <v>2803.2408050399999</v>
      </c>
      <c r="C60" s="36">
        <f>SUMIFS(СВЦЭМ!$C$39:$C$782,СВЦЭМ!$A$39:$A$782,$A60,СВЦЭМ!$B$39:$B$782,C$47)+'СЕТ СН'!$G$12+СВЦЭМ!$D$10+'СЕТ СН'!$G$5-'СЕТ СН'!$G$20</f>
        <v>2848.7304459100001</v>
      </c>
      <c r="D60" s="36">
        <f>SUMIFS(СВЦЭМ!$C$39:$C$782,СВЦЭМ!$A$39:$A$782,$A60,СВЦЭМ!$B$39:$B$782,D$47)+'СЕТ СН'!$G$12+СВЦЭМ!$D$10+'СЕТ СН'!$G$5-'СЕТ СН'!$G$20</f>
        <v>2869.05368903</v>
      </c>
      <c r="E60" s="36">
        <f>SUMIFS(СВЦЭМ!$C$39:$C$782,СВЦЭМ!$A$39:$A$782,$A60,СВЦЭМ!$B$39:$B$782,E$47)+'СЕТ СН'!$G$12+СВЦЭМ!$D$10+'СЕТ СН'!$G$5-'СЕТ СН'!$G$20</f>
        <v>2878.6321092099997</v>
      </c>
      <c r="F60" s="36">
        <f>SUMIFS(СВЦЭМ!$C$39:$C$782,СВЦЭМ!$A$39:$A$782,$A60,СВЦЭМ!$B$39:$B$782,F$47)+'СЕТ СН'!$G$12+СВЦЭМ!$D$10+'СЕТ СН'!$G$5-'СЕТ СН'!$G$20</f>
        <v>2867.99726749</v>
      </c>
      <c r="G60" s="36">
        <f>SUMIFS(СВЦЭМ!$C$39:$C$782,СВЦЭМ!$A$39:$A$782,$A60,СВЦЭМ!$B$39:$B$782,G$47)+'СЕТ СН'!$G$12+СВЦЭМ!$D$10+'СЕТ СН'!$G$5-'СЕТ СН'!$G$20</f>
        <v>2846.51672082</v>
      </c>
      <c r="H60" s="36">
        <f>SUMIFS(СВЦЭМ!$C$39:$C$782,СВЦЭМ!$A$39:$A$782,$A60,СВЦЭМ!$B$39:$B$782,H$47)+'СЕТ СН'!$G$12+СВЦЭМ!$D$10+'СЕТ СН'!$G$5-'СЕТ СН'!$G$20</f>
        <v>2778.8908189799999</v>
      </c>
      <c r="I60" s="36">
        <f>SUMIFS(СВЦЭМ!$C$39:$C$782,СВЦЭМ!$A$39:$A$782,$A60,СВЦЭМ!$B$39:$B$782,I$47)+'СЕТ СН'!$G$12+СВЦЭМ!$D$10+'СЕТ СН'!$G$5-'СЕТ СН'!$G$20</f>
        <v>2728.9422220300003</v>
      </c>
      <c r="J60" s="36">
        <f>SUMIFS(СВЦЭМ!$C$39:$C$782,СВЦЭМ!$A$39:$A$782,$A60,СВЦЭМ!$B$39:$B$782,J$47)+'СЕТ СН'!$G$12+СВЦЭМ!$D$10+'СЕТ СН'!$G$5-'СЕТ СН'!$G$20</f>
        <v>2695.6259072900002</v>
      </c>
      <c r="K60" s="36">
        <f>SUMIFS(СВЦЭМ!$C$39:$C$782,СВЦЭМ!$A$39:$A$782,$A60,СВЦЭМ!$B$39:$B$782,K$47)+'СЕТ СН'!$G$12+СВЦЭМ!$D$10+'СЕТ СН'!$G$5-'СЕТ СН'!$G$20</f>
        <v>2702.7789148500001</v>
      </c>
      <c r="L60" s="36">
        <f>SUMIFS(СВЦЭМ!$C$39:$C$782,СВЦЭМ!$A$39:$A$782,$A60,СВЦЭМ!$B$39:$B$782,L$47)+'СЕТ СН'!$G$12+СВЦЭМ!$D$10+'СЕТ СН'!$G$5-'СЕТ СН'!$G$20</f>
        <v>2712.0846408400002</v>
      </c>
      <c r="M60" s="36">
        <f>SUMIFS(СВЦЭМ!$C$39:$C$782,СВЦЭМ!$A$39:$A$782,$A60,СВЦЭМ!$B$39:$B$782,M$47)+'СЕТ СН'!$G$12+СВЦЭМ!$D$10+'СЕТ СН'!$G$5-'СЕТ СН'!$G$20</f>
        <v>2719.87881277</v>
      </c>
      <c r="N60" s="36">
        <f>SUMIFS(СВЦЭМ!$C$39:$C$782,СВЦЭМ!$A$39:$A$782,$A60,СВЦЭМ!$B$39:$B$782,N$47)+'СЕТ СН'!$G$12+СВЦЭМ!$D$10+'СЕТ СН'!$G$5-'СЕТ СН'!$G$20</f>
        <v>2673.6376085400002</v>
      </c>
      <c r="O60" s="36">
        <f>SUMIFS(СВЦЭМ!$C$39:$C$782,СВЦЭМ!$A$39:$A$782,$A60,СВЦЭМ!$B$39:$B$782,O$47)+'СЕТ СН'!$G$12+СВЦЭМ!$D$10+'СЕТ СН'!$G$5-'СЕТ СН'!$G$20</f>
        <v>2682.2199759499999</v>
      </c>
      <c r="P60" s="36">
        <f>SUMIFS(СВЦЭМ!$C$39:$C$782,СВЦЭМ!$A$39:$A$782,$A60,СВЦЭМ!$B$39:$B$782,P$47)+'СЕТ СН'!$G$12+СВЦЭМ!$D$10+'СЕТ СН'!$G$5-'СЕТ СН'!$G$20</f>
        <v>2692.0861195299999</v>
      </c>
      <c r="Q60" s="36">
        <f>SUMIFS(СВЦЭМ!$C$39:$C$782,СВЦЭМ!$A$39:$A$782,$A60,СВЦЭМ!$B$39:$B$782,Q$47)+'СЕТ СН'!$G$12+СВЦЭМ!$D$10+'СЕТ СН'!$G$5-'СЕТ СН'!$G$20</f>
        <v>2688.3279015799999</v>
      </c>
      <c r="R60" s="36">
        <f>SUMIFS(СВЦЭМ!$C$39:$C$782,СВЦЭМ!$A$39:$A$782,$A60,СВЦЭМ!$B$39:$B$782,R$47)+'СЕТ СН'!$G$12+СВЦЭМ!$D$10+'СЕТ СН'!$G$5-'СЕТ СН'!$G$20</f>
        <v>2703.5630979299999</v>
      </c>
      <c r="S60" s="36">
        <f>SUMIFS(СВЦЭМ!$C$39:$C$782,СВЦЭМ!$A$39:$A$782,$A60,СВЦЭМ!$B$39:$B$782,S$47)+'СЕТ СН'!$G$12+СВЦЭМ!$D$10+'СЕТ СН'!$G$5-'СЕТ СН'!$G$20</f>
        <v>2689.20452183</v>
      </c>
      <c r="T60" s="36">
        <f>SUMIFS(СВЦЭМ!$C$39:$C$782,СВЦЭМ!$A$39:$A$782,$A60,СВЦЭМ!$B$39:$B$782,T$47)+'СЕТ СН'!$G$12+СВЦЭМ!$D$10+'СЕТ СН'!$G$5-'СЕТ СН'!$G$20</f>
        <v>2716.82345295</v>
      </c>
      <c r="U60" s="36">
        <f>SUMIFS(СВЦЭМ!$C$39:$C$782,СВЦЭМ!$A$39:$A$782,$A60,СВЦЭМ!$B$39:$B$782,U$47)+'СЕТ СН'!$G$12+СВЦЭМ!$D$10+'СЕТ СН'!$G$5-'СЕТ СН'!$G$20</f>
        <v>2732.1705143600002</v>
      </c>
      <c r="V60" s="36">
        <f>SUMIFS(СВЦЭМ!$C$39:$C$782,СВЦЭМ!$A$39:$A$782,$A60,СВЦЭМ!$B$39:$B$782,V$47)+'СЕТ СН'!$G$12+СВЦЭМ!$D$10+'СЕТ СН'!$G$5-'СЕТ СН'!$G$20</f>
        <v>2766.47001688</v>
      </c>
      <c r="W60" s="36">
        <f>SUMIFS(СВЦЭМ!$C$39:$C$782,СВЦЭМ!$A$39:$A$782,$A60,СВЦЭМ!$B$39:$B$782,W$47)+'СЕТ СН'!$G$12+СВЦЭМ!$D$10+'СЕТ СН'!$G$5-'СЕТ СН'!$G$20</f>
        <v>2738.75170617</v>
      </c>
      <c r="X60" s="36">
        <f>SUMIFS(СВЦЭМ!$C$39:$C$782,СВЦЭМ!$A$39:$A$782,$A60,СВЦЭМ!$B$39:$B$782,X$47)+'СЕТ СН'!$G$12+СВЦЭМ!$D$10+'СЕТ СН'!$G$5-'СЕТ СН'!$G$20</f>
        <v>2721.57346297</v>
      </c>
      <c r="Y60" s="36">
        <f>SUMIFS(СВЦЭМ!$C$39:$C$782,СВЦЭМ!$A$39:$A$782,$A60,СВЦЭМ!$B$39:$B$782,Y$47)+'СЕТ СН'!$G$12+СВЦЭМ!$D$10+'СЕТ СН'!$G$5-'СЕТ СН'!$G$20</f>
        <v>2772.3153799400002</v>
      </c>
    </row>
    <row r="61" spans="1:25" ht="15.75" x14ac:dyDescent="0.2">
      <c r="A61" s="35">
        <f t="shared" si="1"/>
        <v>44818</v>
      </c>
      <c r="B61" s="36">
        <f>SUMIFS(СВЦЭМ!$C$39:$C$782,СВЦЭМ!$A$39:$A$782,$A61,СВЦЭМ!$B$39:$B$782,B$47)+'СЕТ СН'!$G$12+СВЦЭМ!$D$10+'СЕТ СН'!$G$5-'СЕТ СН'!$G$20</f>
        <v>2777.6433644100002</v>
      </c>
      <c r="C61" s="36">
        <f>SUMIFS(СВЦЭМ!$C$39:$C$782,СВЦЭМ!$A$39:$A$782,$A61,СВЦЭМ!$B$39:$B$782,C$47)+'СЕТ СН'!$G$12+СВЦЭМ!$D$10+'СЕТ СН'!$G$5-'СЕТ СН'!$G$20</f>
        <v>2830.3881338800002</v>
      </c>
      <c r="D61" s="36">
        <f>SUMIFS(СВЦЭМ!$C$39:$C$782,СВЦЭМ!$A$39:$A$782,$A61,СВЦЭМ!$B$39:$B$782,D$47)+'СЕТ СН'!$G$12+СВЦЭМ!$D$10+'СЕТ СН'!$G$5-'СЕТ СН'!$G$20</f>
        <v>2857.8217429900001</v>
      </c>
      <c r="E61" s="36">
        <f>SUMIFS(СВЦЭМ!$C$39:$C$782,СВЦЭМ!$A$39:$A$782,$A61,СВЦЭМ!$B$39:$B$782,E$47)+'СЕТ СН'!$G$12+СВЦЭМ!$D$10+'СЕТ СН'!$G$5-'СЕТ СН'!$G$20</f>
        <v>2861.9346148000004</v>
      </c>
      <c r="F61" s="36">
        <f>SUMIFS(СВЦЭМ!$C$39:$C$782,СВЦЭМ!$A$39:$A$782,$A61,СВЦЭМ!$B$39:$B$782,F$47)+'СЕТ СН'!$G$12+СВЦЭМ!$D$10+'СЕТ СН'!$G$5-'СЕТ СН'!$G$20</f>
        <v>2862.0492725499998</v>
      </c>
      <c r="G61" s="36">
        <f>SUMIFS(СВЦЭМ!$C$39:$C$782,СВЦЭМ!$A$39:$A$782,$A61,СВЦЭМ!$B$39:$B$782,G$47)+'СЕТ СН'!$G$12+СВЦЭМ!$D$10+'СЕТ СН'!$G$5-'СЕТ СН'!$G$20</f>
        <v>2849.78093567</v>
      </c>
      <c r="H61" s="36">
        <f>SUMIFS(СВЦЭМ!$C$39:$C$782,СВЦЭМ!$A$39:$A$782,$A61,СВЦЭМ!$B$39:$B$782,H$47)+'СЕТ СН'!$G$12+СВЦЭМ!$D$10+'СЕТ СН'!$G$5-'СЕТ СН'!$G$20</f>
        <v>2783.9615568099998</v>
      </c>
      <c r="I61" s="36">
        <f>SUMIFS(СВЦЭМ!$C$39:$C$782,СВЦЭМ!$A$39:$A$782,$A61,СВЦЭМ!$B$39:$B$782,I$47)+'СЕТ СН'!$G$12+СВЦЭМ!$D$10+'СЕТ СН'!$G$5-'СЕТ СН'!$G$20</f>
        <v>2721.4318151699999</v>
      </c>
      <c r="J61" s="36">
        <f>SUMIFS(СВЦЭМ!$C$39:$C$782,СВЦЭМ!$A$39:$A$782,$A61,СВЦЭМ!$B$39:$B$782,J$47)+'СЕТ СН'!$G$12+СВЦЭМ!$D$10+'СЕТ СН'!$G$5-'СЕТ СН'!$G$20</f>
        <v>2679.9278481900001</v>
      </c>
      <c r="K61" s="36">
        <f>SUMIFS(СВЦЭМ!$C$39:$C$782,СВЦЭМ!$A$39:$A$782,$A61,СВЦЭМ!$B$39:$B$782,K$47)+'СЕТ СН'!$G$12+СВЦЭМ!$D$10+'СЕТ СН'!$G$5-'СЕТ СН'!$G$20</f>
        <v>2681.49559714</v>
      </c>
      <c r="L61" s="36">
        <f>SUMIFS(СВЦЭМ!$C$39:$C$782,СВЦЭМ!$A$39:$A$782,$A61,СВЦЭМ!$B$39:$B$782,L$47)+'СЕТ СН'!$G$12+СВЦЭМ!$D$10+'СЕТ СН'!$G$5-'СЕТ СН'!$G$20</f>
        <v>2697.0684150400002</v>
      </c>
      <c r="M61" s="36">
        <f>SUMIFS(СВЦЭМ!$C$39:$C$782,СВЦЭМ!$A$39:$A$782,$A61,СВЦЭМ!$B$39:$B$782,M$47)+'СЕТ СН'!$G$12+СВЦЭМ!$D$10+'СЕТ СН'!$G$5-'СЕТ СН'!$G$20</f>
        <v>2706.4934819999999</v>
      </c>
      <c r="N61" s="36">
        <f>SUMIFS(СВЦЭМ!$C$39:$C$782,СВЦЭМ!$A$39:$A$782,$A61,СВЦЭМ!$B$39:$B$782,N$47)+'СЕТ СН'!$G$12+СВЦЭМ!$D$10+'СЕТ СН'!$G$5-'СЕТ СН'!$G$20</f>
        <v>2658.8978109</v>
      </c>
      <c r="O61" s="36">
        <f>SUMIFS(СВЦЭМ!$C$39:$C$782,СВЦЭМ!$A$39:$A$782,$A61,СВЦЭМ!$B$39:$B$782,O$47)+'СЕТ СН'!$G$12+СВЦЭМ!$D$10+'СЕТ СН'!$G$5-'СЕТ СН'!$G$20</f>
        <v>2653.0850435100001</v>
      </c>
      <c r="P61" s="36">
        <f>SUMIFS(СВЦЭМ!$C$39:$C$782,СВЦЭМ!$A$39:$A$782,$A61,СВЦЭМ!$B$39:$B$782,P$47)+'СЕТ СН'!$G$12+СВЦЭМ!$D$10+'СЕТ СН'!$G$5-'СЕТ СН'!$G$20</f>
        <v>2658.031493</v>
      </c>
      <c r="Q61" s="36">
        <f>SUMIFS(СВЦЭМ!$C$39:$C$782,СВЦЭМ!$A$39:$A$782,$A61,СВЦЭМ!$B$39:$B$782,Q$47)+'СЕТ СН'!$G$12+СВЦЭМ!$D$10+'СЕТ СН'!$G$5-'СЕТ СН'!$G$20</f>
        <v>2686.8993179099998</v>
      </c>
      <c r="R61" s="36">
        <f>SUMIFS(СВЦЭМ!$C$39:$C$782,СВЦЭМ!$A$39:$A$782,$A61,СВЦЭМ!$B$39:$B$782,R$47)+'СЕТ СН'!$G$12+СВЦЭМ!$D$10+'СЕТ СН'!$G$5-'СЕТ СН'!$G$20</f>
        <v>2708.4487480100001</v>
      </c>
      <c r="S61" s="36">
        <f>SUMIFS(СВЦЭМ!$C$39:$C$782,СВЦЭМ!$A$39:$A$782,$A61,СВЦЭМ!$B$39:$B$782,S$47)+'СЕТ СН'!$G$12+СВЦЭМ!$D$10+'СЕТ СН'!$G$5-'СЕТ СН'!$G$20</f>
        <v>2706.38948183</v>
      </c>
      <c r="T61" s="36">
        <f>SUMIFS(СВЦЭМ!$C$39:$C$782,СВЦЭМ!$A$39:$A$782,$A61,СВЦЭМ!$B$39:$B$782,T$47)+'СЕТ СН'!$G$12+СВЦЭМ!$D$10+'СЕТ СН'!$G$5-'СЕТ СН'!$G$20</f>
        <v>2731.0491987599999</v>
      </c>
      <c r="U61" s="36">
        <f>SUMIFS(СВЦЭМ!$C$39:$C$782,СВЦЭМ!$A$39:$A$782,$A61,СВЦЭМ!$B$39:$B$782,U$47)+'СЕТ СН'!$G$12+СВЦЭМ!$D$10+'СЕТ СН'!$G$5-'СЕТ СН'!$G$20</f>
        <v>2756.0946385400002</v>
      </c>
      <c r="V61" s="36">
        <f>SUMIFS(СВЦЭМ!$C$39:$C$782,СВЦЭМ!$A$39:$A$782,$A61,СВЦЭМ!$B$39:$B$782,V$47)+'СЕТ СН'!$G$12+СВЦЭМ!$D$10+'СЕТ СН'!$G$5-'СЕТ СН'!$G$20</f>
        <v>2764.44832959</v>
      </c>
      <c r="W61" s="36">
        <f>SUMIFS(СВЦЭМ!$C$39:$C$782,СВЦЭМ!$A$39:$A$782,$A61,СВЦЭМ!$B$39:$B$782,W$47)+'СЕТ СН'!$G$12+СВЦЭМ!$D$10+'СЕТ СН'!$G$5-'СЕТ СН'!$G$20</f>
        <v>2741.6967350800001</v>
      </c>
      <c r="X61" s="36">
        <f>SUMIFS(СВЦЭМ!$C$39:$C$782,СВЦЭМ!$A$39:$A$782,$A61,СВЦЭМ!$B$39:$B$782,X$47)+'СЕТ СН'!$G$12+СВЦЭМ!$D$10+'СЕТ СН'!$G$5-'СЕТ СН'!$G$20</f>
        <v>2718.02128455</v>
      </c>
      <c r="Y61" s="36">
        <f>SUMIFS(СВЦЭМ!$C$39:$C$782,СВЦЭМ!$A$39:$A$782,$A61,СВЦЭМ!$B$39:$B$782,Y$47)+'СЕТ СН'!$G$12+СВЦЭМ!$D$10+'СЕТ СН'!$G$5-'СЕТ СН'!$G$20</f>
        <v>2773.0670519200003</v>
      </c>
    </row>
    <row r="62" spans="1:25" ht="15.75" x14ac:dyDescent="0.2">
      <c r="A62" s="35">
        <f t="shared" si="1"/>
        <v>44819</v>
      </c>
      <c r="B62" s="36">
        <f>SUMIFS(СВЦЭМ!$C$39:$C$782,СВЦЭМ!$A$39:$A$782,$A62,СВЦЭМ!$B$39:$B$782,B$47)+'СЕТ СН'!$G$12+СВЦЭМ!$D$10+'СЕТ СН'!$G$5-'СЕТ СН'!$G$20</f>
        <v>2818.0297601800003</v>
      </c>
      <c r="C62" s="36">
        <f>SUMIFS(СВЦЭМ!$C$39:$C$782,СВЦЭМ!$A$39:$A$782,$A62,СВЦЭМ!$B$39:$B$782,C$47)+'СЕТ СН'!$G$12+СВЦЭМ!$D$10+'СЕТ СН'!$G$5-'СЕТ СН'!$G$20</f>
        <v>2877.0133145500004</v>
      </c>
      <c r="D62" s="36">
        <f>SUMIFS(СВЦЭМ!$C$39:$C$782,СВЦЭМ!$A$39:$A$782,$A62,СВЦЭМ!$B$39:$B$782,D$47)+'СЕТ СН'!$G$12+СВЦЭМ!$D$10+'СЕТ СН'!$G$5-'СЕТ СН'!$G$20</f>
        <v>2901.34116318</v>
      </c>
      <c r="E62" s="36">
        <f>SUMIFS(СВЦЭМ!$C$39:$C$782,СВЦЭМ!$A$39:$A$782,$A62,СВЦЭМ!$B$39:$B$782,E$47)+'СЕТ СН'!$G$12+СВЦЭМ!$D$10+'СЕТ СН'!$G$5-'СЕТ СН'!$G$20</f>
        <v>2906.5458798</v>
      </c>
      <c r="F62" s="36">
        <f>SUMIFS(СВЦЭМ!$C$39:$C$782,СВЦЭМ!$A$39:$A$782,$A62,СВЦЭМ!$B$39:$B$782,F$47)+'СЕТ СН'!$G$12+СВЦЭМ!$D$10+'СЕТ СН'!$G$5-'СЕТ СН'!$G$20</f>
        <v>2915.20891463</v>
      </c>
      <c r="G62" s="36">
        <f>SUMIFS(СВЦЭМ!$C$39:$C$782,СВЦЭМ!$A$39:$A$782,$A62,СВЦЭМ!$B$39:$B$782,G$47)+'СЕТ СН'!$G$12+СВЦЭМ!$D$10+'СЕТ СН'!$G$5-'СЕТ СН'!$G$20</f>
        <v>2896.0949132100004</v>
      </c>
      <c r="H62" s="36">
        <f>SUMIFS(СВЦЭМ!$C$39:$C$782,СВЦЭМ!$A$39:$A$782,$A62,СВЦЭМ!$B$39:$B$782,H$47)+'СЕТ СН'!$G$12+СВЦЭМ!$D$10+'СЕТ СН'!$G$5-'СЕТ СН'!$G$20</f>
        <v>2840.5833113600002</v>
      </c>
      <c r="I62" s="36">
        <f>SUMIFS(СВЦЭМ!$C$39:$C$782,СВЦЭМ!$A$39:$A$782,$A62,СВЦЭМ!$B$39:$B$782,I$47)+'СЕТ СН'!$G$12+СВЦЭМ!$D$10+'СЕТ СН'!$G$5-'СЕТ СН'!$G$20</f>
        <v>2761.7830043900003</v>
      </c>
      <c r="J62" s="36">
        <f>SUMIFS(СВЦЭМ!$C$39:$C$782,СВЦЭМ!$A$39:$A$782,$A62,СВЦЭМ!$B$39:$B$782,J$47)+'СЕТ СН'!$G$12+СВЦЭМ!$D$10+'СЕТ СН'!$G$5-'СЕТ СН'!$G$20</f>
        <v>2761.1147083200003</v>
      </c>
      <c r="K62" s="36">
        <f>SUMIFS(СВЦЭМ!$C$39:$C$782,СВЦЭМ!$A$39:$A$782,$A62,СВЦЭМ!$B$39:$B$782,K$47)+'СЕТ СН'!$G$12+СВЦЭМ!$D$10+'СЕТ СН'!$G$5-'СЕТ СН'!$G$20</f>
        <v>2752.5321665900001</v>
      </c>
      <c r="L62" s="36">
        <f>SUMIFS(СВЦЭМ!$C$39:$C$782,СВЦЭМ!$A$39:$A$782,$A62,СВЦЭМ!$B$39:$B$782,L$47)+'СЕТ СН'!$G$12+СВЦЭМ!$D$10+'СЕТ СН'!$G$5-'СЕТ СН'!$G$20</f>
        <v>2750.0261183000002</v>
      </c>
      <c r="M62" s="36">
        <f>SUMIFS(СВЦЭМ!$C$39:$C$782,СВЦЭМ!$A$39:$A$782,$A62,СВЦЭМ!$B$39:$B$782,M$47)+'СЕТ СН'!$G$12+СВЦЭМ!$D$10+'СЕТ СН'!$G$5-'СЕТ СН'!$G$20</f>
        <v>2754.20125577</v>
      </c>
      <c r="N62" s="36">
        <f>SUMIFS(СВЦЭМ!$C$39:$C$782,СВЦЭМ!$A$39:$A$782,$A62,СВЦЭМ!$B$39:$B$782,N$47)+'СЕТ СН'!$G$12+СВЦЭМ!$D$10+'СЕТ СН'!$G$5-'СЕТ СН'!$G$20</f>
        <v>2710.6603607900001</v>
      </c>
      <c r="O62" s="36">
        <f>SUMIFS(СВЦЭМ!$C$39:$C$782,СВЦЭМ!$A$39:$A$782,$A62,СВЦЭМ!$B$39:$B$782,O$47)+'СЕТ СН'!$G$12+СВЦЭМ!$D$10+'СЕТ СН'!$G$5-'СЕТ СН'!$G$20</f>
        <v>2714.8225116900003</v>
      </c>
      <c r="P62" s="36">
        <f>SUMIFS(СВЦЭМ!$C$39:$C$782,СВЦЭМ!$A$39:$A$782,$A62,СВЦЭМ!$B$39:$B$782,P$47)+'СЕТ СН'!$G$12+СВЦЭМ!$D$10+'СЕТ СН'!$G$5-'СЕТ СН'!$G$20</f>
        <v>2712.0324088400002</v>
      </c>
      <c r="Q62" s="36">
        <f>SUMIFS(СВЦЭМ!$C$39:$C$782,СВЦЭМ!$A$39:$A$782,$A62,СВЦЭМ!$B$39:$B$782,Q$47)+'СЕТ СН'!$G$12+СВЦЭМ!$D$10+'СЕТ СН'!$G$5-'СЕТ СН'!$G$20</f>
        <v>2719.1559412800002</v>
      </c>
      <c r="R62" s="36">
        <f>SUMIFS(СВЦЭМ!$C$39:$C$782,СВЦЭМ!$A$39:$A$782,$A62,СВЦЭМ!$B$39:$B$782,R$47)+'СЕТ СН'!$G$12+СВЦЭМ!$D$10+'СЕТ СН'!$G$5-'СЕТ СН'!$G$20</f>
        <v>2750.9078267599998</v>
      </c>
      <c r="S62" s="36">
        <f>SUMIFS(СВЦЭМ!$C$39:$C$782,СВЦЭМ!$A$39:$A$782,$A62,СВЦЭМ!$B$39:$B$782,S$47)+'СЕТ СН'!$G$12+СВЦЭМ!$D$10+'СЕТ СН'!$G$5-'СЕТ СН'!$G$20</f>
        <v>2737.12398687</v>
      </c>
      <c r="T62" s="36">
        <f>SUMIFS(СВЦЭМ!$C$39:$C$782,СВЦЭМ!$A$39:$A$782,$A62,СВЦЭМ!$B$39:$B$782,T$47)+'СЕТ СН'!$G$12+СВЦЭМ!$D$10+'СЕТ СН'!$G$5-'СЕТ СН'!$G$20</f>
        <v>2753.60246108</v>
      </c>
      <c r="U62" s="36">
        <f>SUMIFS(СВЦЭМ!$C$39:$C$782,СВЦЭМ!$A$39:$A$782,$A62,СВЦЭМ!$B$39:$B$782,U$47)+'СЕТ СН'!$G$12+СВЦЭМ!$D$10+'СЕТ СН'!$G$5-'СЕТ СН'!$G$20</f>
        <v>2765.4345347899998</v>
      </c>
      <c r="V62" s="36">
        <f>SUMIFS(СВЦЭМ!$C$39:$C$782,СВЦЭМ!$A$39:$A$782,$A62,СВЦЭМ!$B$39:$B$782,V$47)+'СЕТ СН'!$G$12+СВЦЭМ!$D$10+'СЕТ СН'!$G$5-'СЕТ СН'!$G$20</f>
        <v>2799.86354089</v>
      </c>
      <c r="W62" s="36">
        <f>SUMIFS(СВЦЭМ!$C$39:$C$782,СВЦЭМ!$A$39:$A$782,$A62,СВЦЭМ!$B$39:$B$782,W$47)+'СЕТ СН'!$G$12+СВЦЭМ!$D$10+'СЕТ СН'!$G$5-'СЕТ СН'!$G$20</f>
        <v>2767.9295581199999</v>
      </c>
      <c r="X62" s="36">
        <f>SUMIFS(СВЦЭМ!$C$39:$C$782,СВЦЭМ!$A$39:$A$782,$A62,СВЦЭМ!$B$39:$B$782,X$47)+'СЕТ СН'!$G$12+СВЦЭМ!$D$10+'СЕТ СН'!$G$5-'СЕТ СН'!$G$20</f>
        <v>2731.2681590900002</v>
      </c>
      <c r="Y62" s="36">
        <f>SUMIFS(СВЦЭМ!$C$39:$C$782,СВЦЭМ!$A$39:$A$782,$A62,СВЦЭМ!$B$39:$B$782,Y$47)+'СЕТ СН'!$G$12+СВЦЭМ!$D$10+'СЕТ СН'!$G$5-'СЕТ СН'!$G$20</f>
        <v>2815.56504421</v>
      </c>
    </row>
    <row r="63" spans="1:25" ht="15.75" x14ac:dyDescent="0.2">
      <c r="A63" s="35">
        <f t="shared" si="1"/>
        <v>44820</v>
      </c>
      <c r="B63" s="36">
        <f>SUMIFS(СВЦЭМ!$C$39:$C$782,СВЦЭМ!$A$39:$A$782,$A63,СВЦЭМ!$B$39:$B$782,B$47)+'СЕТ СН'!$G$12+СВЦЭМ!$D$10+'СЕТ СН'!$G$5-'СЕТ СН'!$G$20</f>
        <v>2827.5222504799999</v>
      </c>
      <c r="C63" s="36">
        <f>SUMIFS(СВЦЭМ!$C$39:$C$782,СВЦЭМ!$A$39:$A$782,$A63,СВЦЭМ!$B$39:$B$782,C$47)+'СЕТ СН'!$G$12+СВЦЭМ!$D$10+'СЕТ СН'!$G$5-'СЕТ СН'!$G$20</f>
        <v>2882.7754735300005</v>
      </c>
      <c r="D63" s="36">
        <f>SUMIFS(СВЦЭМ!$C$39:$C$782,СВЦЭМ!$A$39:$A$782,$A63,СВЦЭМ!$B$39:$B$782,D$47)+'СЕТ СН'!$G$12+СВЦЭМ!$D$10+'СЕТ СН'!$G$5-'СЕТ СН'!$G$20</f>
        <v>2916.4021513300004</v>
      </c>
      <c r="E63" s="36">
        <f>SUMIFS(СВЦЭМ!$C$39:$C$782,СВЦЭМ!$A$39:$A$782,$A63,СВЦЭМ!$B$39:$B$782,E$47)+'СЕТ СН'!$G$12+СВЦЭМ!$D$10+'СЕТ СН'!$G$5-'СЕТ СН'!$G$20</f>
        <v>2922.4200621099999</v>
      </c>
      <c r="F63" s="36">
        <f>SUMIFS(СВЦЭМ!$C$39:$C$782,СВЦЭМ!$A$39:$A$782,$A63,СВЦЭМ!$B$39:$B$782,F$47)+'СЕТ СН'!$G$12+СВЦЭМ!$D$10+'СЕТ СН'!$G$5-'СЕТ СН'!$G$20</f>
        <v>2908.9588095300001</v>
      </c>
      <c r="G63" s="36">
        <f>SUMIFS(СВЦЭМ!$C$39:$C$782,СВЦЭМ!$A$39:$A$782,$A63,СВЦЭМ!$B$39:$B$782,G$47)+'СЕТ СН'!$G$12+СВЦЭМ!$D$10+'СЕТ СН'!$G$5-'СЕТ СН'!$G$20</f>
        <v>2885.8122286500002</v>
      </c>
      <c r="H63" s="36">
        <f>SUMIFS(СВЦЭМ!$C$39:$C$782,СВЦЭМ!$A$39:$A$782,$A63,СВЦЭМ!$B$39:$B$782,H$47)+'СЕТ СН'!$G$12+СВЦЭМ!$D$10+'СЕТ СН'!$G$5-'СЕТ СН'!$G$20</f>
        <v>2829.9194050599999</v>
      </c>
      <c r="I63" s="36">
        <f>SUMIFS(СВЦЭМ!$C$39:$C$782,СВЦЭМ!$A$39:$A$782,$A63,СВЦЭМ!$B$39:$B$782,I$47)+'СЕТ СН'!$G$12+СВЦЭМ!$D$10+'СЕТ СН'!$G$5-'СЕТ СН'!$G$20</f>
        <v>2745.5628286199999</v>
      </c>
      <c r="J63" s="36">
        <f>SUMIFS(СВЦЭМ!$C$39:$C$782,СВЦЭМ!$A$39:$A$782,$A63,СВЦЭМ!$B$39:$B$782,J$47)+'СЕТ СН'!$G$12+СВЦЭМ!$D$10+'СЕТ СН'!$G$5-'СЕТ СН'!$G$20</f>
        <v>2743.54790774</v>
      </c>
      <c r="K63" s="36">
        <f>SUMIFS(СВЦЭМ!$C$39:$C$782,СВЦЭМ!$A$39:$A$782,$A63,СВЦЭМ!$B$39:$B$782,K$47)+'СЕТ СН'!$G$12+СВЦЭМ!$D$10+'СЕТ СН'!$G$5-'СЕТ СН'!$G$20</f>
        <v>2679.6235845700003</v>
      </c>
      <c r="L63" s="36">
        <f>SUMIFS(СВЦЭМ!$C$39:$C$782,СВЦЭМ!$A$39:$A$782,$A63,СВЦЭМ!$B$39:$B$782,L$47)+'СЕТ СН'!$G$12+СВЦЭМ!$D$10+'СЕТ СН'!$G$5-'СЕТ СН'!$G$20</f>
        <v>2696.91574034</v>
      </c>
      <c r="M63" s="36">
        <f>SUMIFS(СВЦЭМ!$C$39:$C$782,СВЦЭМ!$A$39:$A$782,$A63,СВЦЭМ!$B$39:$B$782,M$47)+'СЕТ СН'!$G$12+СВЦЭМ!$D$10+'СЕТ СН'!$G$5-'СЕТ СН'!$G$20</f>
        <v>2699.12344867</v>
      </c>
      <c r="N63" s="36">
        <f>SUMIFS(СВЦЭМ!$C$39:$C$782,СВЦЭМ!$A$39:$A$782,$A63,СВЦЭМ!$B$39:$B$782,N$47)+'СЕТ СН'!$G$12+СВЦЭМ!$D$10+'СЕТ СН'!$G$5-'СЕТ СН'!$G$20</f>
        <v>2724.9361076300002</v>
      </c>
      <c r="O63" s="36">
        <f>SUMIFS(СВЦЭМ!$C$39:$C$782,СВЦЭМ!$A$39:$A$782,$A63,СВЦЭМ!$B$39:$B$782,O$47)+'СЕТ СН'!$G$12+СВЦЭМ!$D$10+'СЕТ СН'!$G$5-'СЕТ СН'!$G$20</f>
        <v>2721.1187330800003</v>
      </c>
      <c r="P63" s="36">
        <f>SUMIFS(СВЦЭМ!$C$39:$C$782,СВЦЭМ!$A$39:$A$782,$A63,СВЦЭМ!$B$39:$B$782,P$47)+'СЕТ СН'!$G$12+СВЦЭМ!$D$10+'СЕТ СН'!$G$5-'СЕТ СН'!$G$20</f>
        <v>2720.5330624500002</v>
      </c>
      <c r="Q63" s="36">
        <f>SUMIFS(СВЦЭМ!$C$39:$C$782,СВЦЭМ!$A$39:$A$782,$A63,СВЦЭМ!$B$39:$B$782,Q$47)+'СЕТ СН'!$G$12+СВЦЭМ!$D$10+'СЕТ СН'!$G$5-'СЕТ СН'!$G$20</f>
        <v>2731.40021553</v>
      </c>
      <c r="R63" s="36">
        <f>SUMIFS(СВЦЭМ!$C$39:$C$782,СВЦЭМ!$A$39:$A$782,$A63,СВЦЭМ!$B$39:$B$782,R$47)+'СЕТ СН'!$G$12+СВЦЭМ!$D$10+'СЕТ СН'!$G$5-'СЕТ СН'!$G$20</f>
        <v>2737.8602312399998</v>
      </c>
      <c r="S63" s="36">
        <f>SUMIFS(СВЦЭМ!$C$39:$C$782,СВЦЭМ!$A$39:$A$782,$A63,СВЦЭМ!$B$39:$B$782,S$47)+'СЕТ СН'!$G$12+СВЦЭМ!$D$10+'СЕТ СН'!$G$5-'СЕТ СН'!$G$20</f>
        <v>2727.2151395199999</v>
      </c>
      <c r="T63" s="36">
        <f>SUMIFS(СВЦЭМ!$C$39:$C$782,СВЦЭМ!$A$39:$A$782,$A63,СВЦЭМ!$B$39:$B$782,T$47)+'СЕТ СН'!$G$12+СВЦЭМ!$D$10+'СЕТ СН'!$G$5-'СЕТ СН'!$G$20</f>
        <v>2751.3093913600001</v>
      </c>
      <c r="U63" s="36">
        <f>SUMIFS(СВЦЭМ!$C$39:$C$782,СВЦЭМ!$A$39:$A$782,$A63,СВЦЭМ!$B$39:$B$782,U$47)+'СЕТ СН'!$G$12+СВЦЭМ!$D$10+'СЕТ СН'!$G$5-'СЕТ СН'!$G$20</f>
        <v>2758.3874138199999</v>
      </c>
      <c r="V63" s="36">
        <f>SUMIFS(СВЦЭМ!$C$39:$C$782,СВЦЭМ!$A$39:$A$782,$A63,СВЦЭМ!$B$39:$B$782,V$47)+'СЕТ СН'!$G$12+СВЦЭМ!$D$10+'СЕТ СН'!$G$5-'СЕТ СН'!$G$20</f>
        <v>2780.7928397599999</v>
      </c>
      <c r="W63" s="36">
        <f>SUMIFS(СВЦЭМ!$C$39:$C$782,СВЦЭМ!$A$39:$A$782,$A63,СВЦЭМ!$B$39:$B$782,W$47)+'СЕТ СН'!$G$12+СВЦЭМ!$D$10+'СЕТ СН'!$G$5-'СЕТ СН'!$G$20</f>
        <v>2753.5626173199998</v>
      </c>
      <c r="X63" s="36">
        <f>SUMIFS(СВЦЭМ!$C$39:$C$782,СВЦЭМ!$A$39:$A$782,$A63,СВЦЭМ!$B$39:$B$782,X$47)+'СЕТ СН'!$G$12+СВЦЭМ!$D$10+'СЕТ СН'!$G$5-'СЕТ СН'!$G$20</f>
        <v>2764.02086758</v>
      </c>
      <c r="Y63" s="36">
        <f>SUMIFS(СВЦЭМ!$C$39:$C$782,СВЦЭМ!$A$39:$A$782,$A63,СВЦЭМ!$B$39:$B$782,Y$47)+'СЕТ СН'!$G$12+СВЦЭМ!$D$10+'СЕТ СН'!$G$5-'СЕТ СН'!$G$20</f>
        <v>2789.9446335600001</v>
      </c>
    </row>
    <row r="64" spans="1:25" ht="15.75" x14ac:dyDescent="0.2">
      <c r="A64" s="35">
        <f t="shared" si="1"/>
        <v>44821</v>
      </c>
      <c r="B64" s="36">
        <f>SUMIFS(СВЦЭМ!$C$39:$C$782,СВЦЭМ!$A$39:$A$782,$A64,СВЦЭМ!$B$39:$B$782,B$47)+'СЕТ СН'!$G$12+СВЦЭМ!$D$10+'СЕТ СН'!$G$5-'СЕТ СН'!$G$20</f>
        <v>2792.7456065199999</v>
      </c>
      <c r="C64" s="36">
        <f>SUMIFS(СВЦЭМ!$C$39:$C$782,СВЦЭМ!$A$39:$A$782,$A64,СВЦЭМ!$B$39:$B$782,C$47)+'СЕТ СН'!$G$12+СВЦЭМ!$D$10+'СЕТ СН'!$G$5-'СЕТ СН'!$G$20</f>
        <v>2836.3569911200002</v>
      </c>
      <c r="D64" s="36">
        <f>SUMIFS(СВЦЭМ!$C$39:$C$782,СВЦЭМ!$A$39:$A$782,$A64,СВЦЭМ!$B$39:$B$782,D$47)+'СЕТ СН'!$G$12+СВЦЭМ!$D$10+'СЕТ СН'!$G$5-'СЕТ СН'!$G$20</f>
        <v>2862.5221857500001</v>
      </c>
      <c r="E64" s="36">
        <f>SUMIFS(СВЦЭМ!$C$39:$C$782,СВЦЭМ!$A$39:$A$782,$A64,СВЦЭМ!$B$39:$B$782,E$47)+'СЕТ СН'!$G$12+СВЦЭМ!$D$10+'СЕТ СН'!$G$5-'СЕТ СН'!$G$20</f>
        <v>2871.6372922299997</v>
      </c>
      <c r="F64" s="36">
        <f>SUMIFS(СВЦЭМ!$C$39:$C$782,СВЦЭМ!$A$39:$A$782,$A64,СВЦЭМ!$B$39:$B$782,F$47)+'СЕТ СН'!$G$12+СВЦЭМ!$D$10+'СЕТ СН'!$G$5-'СЕТ СН'!$G$20</f>
        <v>2876.5345253200003</v>
      </c>
      <c r="G64" s="36">
        <f>SUMIFS(СВЦЭМ!$C$39:$C$782,СВЦЭМ!$A$39:$A$782,$A64,СВЦЭМ!$B$39:$B$782,G$47)+'СЕТ СН'!$G$12+СВЦЭМ!$D$10+'СЕТ СН'!$G$5-'СЕТ СН'!$G$20</f>
        <v>2863.9425130999998</v>
      </c>
      <c r="H64" s="36">
        <f>SUMIFS(СВЦЭМ!$C$39:$C$782,СВЦЭМ!$A$39:$A$782,$A64,СВЦЭМ!$B$39:$B$782,H$47)+'СЕТ СН'!$G$12+СВЦЭМ!$D$10+'СЕТ СН'!$G$5-'СЕТ СН'!$G$20</f>
        <v>2826.91516056</v>
      </c>
      <c r="I64" s="36">
        <f>SUMIFS(СВЦЭМ!$C$39:$C$782,СВЦЭМ!$A$39:$A$782,$A64,СВЦЭМ!$B$39:$B$782,I$47)+'СЕТ СН'!$G$12+СВЦЭМ!$D$10+'СЕТ СН'!$G$5-'СЕТ СН'!$G$20</f>
        <v>2780.3104980500002</v>
      </c>
      <c r="J64" s="36">
        <f>SUMIFS(СВЦЭМ!$C$39:$C$782,СВЦЭМ!$A$39:$A$782,$A64,СВЦЭМ!$B$39:$B$782,J$47)+'СЕТ СН'!$G$12+СВЦЭМ!$D$10+'СЕТ СН'!$G$5-'СЕТ СН'!$G$20</f>
        <v>2699.8817061999998</v>
      </c>
      <c r="K64" s="36">
        <f>SUMIFS(СВЦЭМ!$C$39:$C$782,СВЦЭМ!$A$39:$A$782,$A64,СВЦЭМ!$B$39:$B$782,K$47)+'СЕТ СН'!$G$12+СВЦЭМ!$D$10+'СЕТ СН'!$G$5-'СЕТ СН'!$G$20</f>
        <v>2661.35909137</v>
      </c>
      <c r="L64" s="36">
        <f>SUMIFS(СВЦЭМ!$C$39:$C$782,СВЦЭМ!$A$39:$A$782,$A64,СВЦЭМ!$B$39:$B$782,L$47)+'СЕТ СН'!$G$12+СВЦЭМ!$D$10+'СЕТ СН'!$G$5-'СЕТ СН'!$G$20</f>
        <v>2647.9797961900003</v>
      </c>
      <c r="M64" s="36">
        <f>SUMIFS(СВЦЭМ!$C$39:$C$782,СВЦЭМ!$A$39:$A$782,$A64,СВЦЭМ!$B$39:$B$782,M$47)+'СЕТ СН'!$G$12+СВЦЭМ!$D$10+'СЕТ СН'!$G$5-'СЕТ СН'!$G$20</f>
        <v>2658.3286092100002</v>
      </c>
      <c r="N64" s="36">
        <f>SUMIFS(СВЦЭМ!$C$39:$C$782,СВЦЭМ!$A$39:$A$782,$A64,СВЦЭМ!$B$39:$B$782,N$47)+'СЕТ СН'!$G$12+СВЦЭМ!$D$10+'СЕТ СН'!$G$5-'СЕТ СН'!$G$20</f>
        <v>2676.9608354800002</v>
      </c>
      <c r="O64" s="36">
        <f>SUMIFS(СВЦЭМ!$C$39:$C$782,СВЦЭМ!$A$39:$A$782,$A64,СВЦЭМ!$B$39:$B$782,O$47)+'СЕТ СН'!$G$12+СВЦЭМ!$D$10+'СЕТ СН'!$G$5-'СЕТ СН'!$G$20</f>
        <v>2676.4194487100003</v>
      </c>
      <c r="P64" s="36">
        <f>SUMIFS(СВЦЭМ!$C$39:$C$782,СВЦЭМ!$A$39:$A$782,$A64,СВЦЭМ!$B$39:$B$782,P$47)+'СЕТ СН'!$G$12+СВЦЭМ!$D$10+'СЕТ СН'!$G$5-'СЕТ СН'!$G$20</f>
        <v>2673.7310763700002</v>
      </c>
      <c r="Q64" s="36">
        <f>SUMIFS(СВЦЭМ!$C$39:$C$782,СВЦЭМ!$A$39:$A$782,$A64,СВЦЭМ!$B$39:$B$782,Q$47)+'СЕТ СН'!$G$12+СВЦЭМ!$D$10+'СЕТ СН'!$G$5-'СЕТ СН'!$G$20</f>
        <v>2682.7969122600002</v>
      </c>
      <c r="R64" s="36">
        <f>SUMIFS(СВЦЭМ!$C$39:$C$782,СВЦЭМ!$A$39:$A$782,$A64,СВЦЭМ!$B$39:$B$782,R$47)+'СЕТ СН'!$G$12+СВЦЭМ!$D$10+'СЕТ СН'!$G$5-'СЕТ СН'!$G$20</f>
        <v>2689.1625353899999</v>
      </c>
      <c r="S64" s="36">
        <f>SUMIFS(СВЦЭМ!$C$39:$C$782,СВЦЭМ!$A$39:$A$782,$A64,СВЦЭМ!$B$39:$B$782,S$47)+'СЕТ СН'!$G$12+СВЦЭМ!$D$10+'СЕТ СН'!$G$5-'СЕТ СН'!$G$20</f>
        <v>2685.06679171</v>
      </c>
      <c r="T64" s="36">
        <f>SUMIFS(СВЦЭМ!$C$39:$C$782,СВЦЭМ!$A$39:$A$782,$A64,СВЦЭМ!$B$39:$B$782,T$47)+'СЕТ СН'!$G$12+СВЦЭМ!$D$10+'СЕТ СН'!$G$5-'СЕТ СН'!$G$20</f>
        <v>2718.55444764</v>
      </c>
      <c r="U64" s="36">
        <f>SUMIFS(СВЦЭМ!$C$39:$C$782,СВЦЭМ!$A$39:$A$782,$A64,СВЦЭМ!$B$39:$B$782,U$47)+'СЕТ СН'!$G$12+СВЦЭМ!$D$10+'СЕТ СН'!$G$5-'СЕТ СН'!$G$20</f>
        <v>2756.7428323300001</v>
      </c>
      <c r="V64" s="36">
        <f>SUMIFS(СВЦЭМ!$C$39:$C$782,СВЦЭМ!$A$39:$A$782,$A64,СВЦЭМ!$B$39:$B$782,V$47)+'СЕТ СН'!$G$12+СВЦЭМ!$D$10+'СЕТ СН'!$G$5-'СЕТ СН'!$G$20</f>
        <v>2770.211409</v>
      </c>
      <c r="W64" s="36">
        <f>SUMIFS(СВЦЭМ!$C$39:$C$782,СВЦЭМ!$A$39:$A$782,$A64,СВЦЭМ!$B$39:$B$782,W$47)+'СЕТ СН'!$G$12+СВЦЭМ!$D$10+'СЕТ СН'!$G$5-'СЕТ СН'!$G$20</f>
        <v>2762.2048912</v>
      </c>
      <c r="X64" s="36">
        <f>SUMIFS(СВЦЭМ!$C$39:$C$782,СВЦЭМ!$A$39:$A$782,$A64,СВЦЭМ!$B$39:$B$782,X$47)+'СЕТ СН'!$G$12+СВЦЭМ!$D$10+'СЕТ СН'!$G$5-'СЕТ СН'!$G$20</f>
        <v>2787.6922284699999</v>
      </c>
      <c r="Y64" s="36">
        <f>SUMIFS(СВЦЭМ!$C$39:$C$782,СВЦЭМ!$A$39:$A$782,$A64,СВЦЭМ!$B$39:$B$782,Y$47)+'СЕТ СН'!$G$12+СВЦЭМ!$D$10+'СЕТ СН'!$G$5-'СЕТ СН'!$G$20</f>
        <v>2748.1171379100001</v>
      </c>
    </row>
    <row r="65" spans="1:27" ht="15.75" x14ac:dyDescent="0.2">
      <c r="A65" s="35">
        <f t="shared" si="1"/>
        <v>44822</v>
      </c>
      <c r="B65" s="36">
        <f>SUMIFS(СВЦЭМ!$C$39:$C$782,СВЦЭМ!$A$39:$A$782,$A65,СВЦЭМ!$B$39:$B$782,B$47)+'СЕТ СН'!$G$12+СВЦЭМ!$D$10+'СЕТ СН'!$G$5-'СЕТ СН'!$G$20</f>
        <v>2787.67798606</v>
      </c>
      <c r="C65" s="36">
        <f>SUMIFS(СВЦЭМ!$C$39:$C$782,СВЦЭМ!$A$39:$A$782,$A65,СВЦЭМ!$B$39:$B$782,C$47)+'СЕТ СН'!$G$12+СВЦЭМ!$D$10+'СЕТ СН'!$G$5-'СЕТ СН'!$G$20</f>
        <v>2806.5395164700003</v>
      </c>
      <c r="D65" s="36">
        <f>SUMIFS(СВЦЭМ!$C$39:$C$782,СВЦЭМ!$A$39:$A$782,$A65,СВЦЭМ!$B$39:$B$782,D$47)+'СЕТ СН'!$G$12+СВЦЭМ!$D$10+'СЕТ СН'!$G$5-'СЕТ СН'!$G$20</f>
        <v>2843.7352770900002</v>
      </c>
      <c r="E65" s="36">
        <f>SUMIFS(СВЦЭМ!$C$39:$C$782,СВЦЭМ!$A$39:$A$782,$A65,СВЦЭМ!$B$39:$B$782,E$47)+'СЕТ СН'!$G$12+СВЦЭМ!$D$10+'СЕТ СН'!$G$5-'СЕТ СН'!$G$20</f>
        <v>2804.9840026900001</v>
      </c>
      <c r="F65" s="36">
        <f>SUMIFS(СВЦЭМ!$C$39:$C$782,СВЦЭМ!$A$39:$A$782,$A65,СВЦЭМ!$B$39:$B$782,F$47)+'СЕТ СН'!$G$12+СВЦЭМ!$D$10+'СЕТ СН'!$G$5-'СЕТ СН'!$G$20</f>
        <v>2796.9953353800001</v>
      </c>
      <c r="G65" s="36">
        <f>SUMIFS(СВЦЭМ!$C$39:$C$782,СВЦЭМ!$A$39:$A$782,$A65,СВЦЭМ!$B$39:$B$782,G$47)+'СЕТ СН'!$G$12+СВЦЭМ!$D$10+'СЕТ СН'!$G$5-'СЕТ СН'!$G$20</f>
        <v>2784.9521104700002</v>
      </c>
      <c r="H65" s="36">
        <f>SUMIFS(СВЦЭМ!$C$39:$C$782,СВЦЭМ!$A$39:$A$782,$A65,СВЦЭМ!$B$39:$B$782,H$47)+'СЕТ СН'!$G$12+СВЦЭМ!$D$10+'СЕТ СН'!$G$5-'СЕТ СН'!$G$20</f>
        <v>2758.8040755000002</v>
      </c>
      <c r="I65" s="36">
        <f>SUMIFS(СВЦЭМ!$C$39:$C$782,СВЦЭМ!$A$39:$A$782,$A65,СВЦЭМ!$B$39:$B$782,I$47)+'СЕТ СН'!$G$12+СВЦЭМ!$D$10+'СЕТ СН'!$G$5-'СЕТ СН'!$G$20</f>
        <v>2673.0062243100001</v>
      </c>
      <c r="J65" s="36">
        <f>SUMIFS(СВЦЭМ!$C$39:$C$782,СВЦЭМ!$A$39:$A$782,$A65,СВЦЭМ!$B$39:$B$782,J$47)+'СЕТ СН'!$G$12+СВЦЭМ!$D$10+'СЕТ СН'!$G$5-'СЕТ СН'!$G$20</f>
        <v>2581.0776320700002</v>
      </c>
      <c r="K65" s="36">
        <f>SUMIFS(СВЦЭМ!$C$39:$C$782,СВЦЭМ!$A$39:$A$782,$A65,СВЦЭМ!$B$39:$B$782,K$47)+'СЕТ СН'!$G$12+СВЦЭМ!$D$10+'СЕТ СН'!$G$5-'СЕТ СН'!$G$20</f>
        <v>2543.7405108200001</v>
      </c>
      <c r="L65" s="36">
        <f>SUMIFS(СВЦЭМ!$C$39:$C$782,СВЦЭМ!$A$39:$A$782,$A65,СВЦЭМ!$B$39:$B$782,L$47)+'СЕТ СН'!$G$12+СВЦЭМ!$D$10+'СЕТ СН'!$G$5-'СЕТ СН'!$G$20</f>
        <v>2485.9694799200001</v>
      </c>
      <c r="M65" s="36">
        <f>SUMIFS(СВЦЭМ!$C$39:$C$782,СВЦЭМ!$A$39:$A$782,$A65,СВЦЭМ!$B$39:$B$782,M$47)+'СЕТ СН'!$G$12+СВЦЭМ!$D$10+'СЕТ СН'!$G$5-'СЕТ СН'!$G$20</f>
        <v>2554.0082162899998</v>
      </c>
      <c r="N65" s="36">
        <f>SUMIFS(СВЦЭМ!$C$39:$C$782,СВЦЭМ!$A$39:$A$782,$A65,СВЦЭМ!$B$39:$B$782,N$47)+'СЕТ СН'!$G$12+СВЦЭМ!$D$10+'СЕТ СН'!$G$5-'СЕТ СН'!$G$20</f>
        <v>2649.2450919500002</v>
      </c>
      <c r="O65" s="36">
        <f>SUMIFS(СВЦЭМ!$C$39:$C$782,СВЦЭМ!$A$39:$A$782,$A65,СВЦЭМ!$B$39:$B$782,O$47)+'СЕТ СН'!$G$12+СВЦЭМ!$D$10+'СЕТ СН'!$G$5-'СЕТ СН'!$G$20</f>
        <v>2708.8512344000001</v>
      </c>
      <c r="P65" s="36">
        <f>SUMIFS(СВЦЭМ!$C$39:$C$782,СВЦЭМ!$A$39:$A$782,$A65,СВЦЭМ!$B$39:$B$782,P$47)+'СЕТ СН'!$G$12+СВЦЭМ!$D$10+'СЕТ СН'!$G$5-'СЕТ СН'!$G$20</f>
        <v>2703.95128677</v>
      </c>
      <c r="Q65" s="36">
        <f>SUMIFS(СВЦЭМ!$C$39:$C$782,СВЦЭМ!$A$39:$A$782,$A65,СВЦЭМ!$B$39:$B$782,Q$47)+'СЕТ СН'!$G$12+СВЦЭМ!$D$10+'СЕТ СН'!$G$5-'СЕТ СН'!$G$20</f>
        <v>2696.7128718700001</v>
      </c>
      <c r="R65" s="36">
        <f>SUMIFS(СВЦЭМ!$C$39:$C$782,СВЦЭМ!$A$39:$A$782,$A65,СВЦЭМ!$B$39:$B$782,R$47)+'СЕТ СН'!$G$12+СВЦЭМ!$D$10+'СЕТ СН'!$G$5-'СЕТ СН'!$G$20</f>
        <v>2615.81672002</v>
      </c>
      <c r="S65" s="36">
        <f>SUMIFS(СВЦЭМ!$C$39:$C$782,СВЦЭМ!$A$39:$A$782,$A65,СВЦЭМ!$B$39:$B$782,S$47)+'СЕТ СН'!$G$12+СВЦЭМ!$D$10+'СЕТ СН'!$G$5-'СЕТ СН'!$G$20</f>
        <v>2578.2011634700002</v>
      </c>
      <c r="T65" s="36">
        <f>SUMIFS(СВЦЭМ!$C$39:$C$782,СВЦЭМ!$A$39:$A$782,$A65,СВЦЭМ!$B$39:$B$782,T$47)+'СЕТ СН'!$G$12+СВЦЭМ!$D$10+'СЕТ СН'!$G$5-'СЕТ СН'!$G$20</f>
        <v>2518.4631039699998</v>
      </c>
      <c r="U65" s="36">
        <f>SUMIFS(СВЦЭМ!$C$39:$C$782,СВЦЭМ!$A$39:$A$782,$A65,СВЦЭМ!$B$39:$B$782,U$47)+'СЕТ СН'!$G$12+СВЦЭМ!$D$10+'СЕТ СН'!$G$5-'СЕТ СН'!$G$20</f>
        <v>2528.6720497900001</v>
      </c>
      <c r="V65" s="36">
        <f>SUMIFS(СВЦЭМ!$C$39:$C$782,СВЦЭМ!$A$39:$A$782,$A65,СВЦЭМ!$B$39:$B$782,V$47)+'СЕТ СН'!$G$12+СВЦЭМ!$D$10+'СЕТ СН'!$G$5-'СЕТ СН'!$G$20</f>
        <v>2536.7125635100001</v>
      </c>
      <c r="W65" s="36">
        <f>SUMIFS(СВЦЭМ!$C$39:$C$782,СВЦЭМ!$A$39:$A$782,$A65,СВЦЭМ!$B$39:$B$782,W$47)+'СЕТ СН'!$G$12+СВЦЭМ!$D$10+'СЕТ СН'!$G$5-'СЕТ СН'!$G$20</f>
        <v>2534.27317021</v>
      </c>
      <c r="X65" s="36">
        <f>SUMIFS(СВЦЭМ!$C$39:$C$782,СВЦЭМ!$A$39:$A$782,$A65,СВЦЭМ!$B$39:$B$782,X$47)+'СЕТ СН'!$G$12+СВЦЭМ!$D$10+'СЕТ СН'!$G$5-'СЕТ СН'!$G$20</f>
        <v>2543.1156382500003</v>
      </c>
      <c r="Y65" s="36">
        <f>SUMIFS(СВЦЭМ!$C$39:$C$782,СВЦЭМ!$A$39:$A$782,$A65,СВЦЭМ!$B$39:$B$782,Y$47)+'СЕТ СН'!$G$12+СВЦЭМ!$D$10+'СЕТ СН'!$G$5-'СЕТ СН'!$G$20</f>
        <v>2523.6164231100001</v>
      </c>
    </row>
    <row r="66" spans="1:27" ht="15.75" x14ac:dyDescent="0.2">
      <c r="A66" s="35">
        <f t="shared" si="1"/>
        <v>44823</v>
      </c>
      <c r="B66" s="36">
        <f>SUMIFS(СВЦЭМ!$C$39:$C$782,СВЦЭМ!$A$39:$A$782,$A66,СВЦЭМ!$B$39:$B$782,B$47)+'СЕТ СН'!$G$12+СВЦЭМ!$D$10+'СЕТ СН'!$G$5-'СЕТ СН'!$G$20</f>
        <v>2699.3805437800002</v>
      </c>
      <c r="C66" s="36">
        <f>SUMIFS(СВЦЭМ!$C$39:$C$782,СВЦЭМ!$A$39:$A$782,$A66,СВЦЭМ!$B$39:$B$782,C$47)+'СЕТ СН'!$G$12+СВЦЭМ!$D$10+'СЕТ СН'!$G$5-'СЕТ СН'!$G$20</f>
        <v>2746.2616820399999</v>
      </c>
      <c r="D66" s="36">
        <f>SUMIFS(СВЦЭМ!$C$39:$C$782,СВЦЭМ!$A$39:$A$782,$A66,СВЦЭМ!$B$39:$B$782,D$47)+'СЕТ СН'!$G$12+СВЦЭМ!$D$10+'СЕТ СН'!$G$5-'СЕТ СН'!$G$20</f>
        <v>2897.2639025600001</v>
      </c>
      <c r="E66" s="36">
        <f>SUMIFS(СВЦЭМ!$C$39:$C$782,СВЦЭМ!$A$39:$A$782,$A66,СВЦЭМ!$B$39:$B$782,E$47)+'СЕТ СН'!$G$12+СВЦЭМ!$D$10+'СЕТ СН'!$G$5-'СЕТ СН'!$G$20</f>
        <v>2848.2901716400002</v>
      </c>
      <c r="F66" s="36">
        <f>SUMIFS(СВЦЭМ!$C$39:$C$782,СВЦЭМ!$A$39:$A$782,$A66,СВЦЭМ!$B$39:$B$782,F$47)+'СЕТ СН'!$G$12+СВЦЭМ!$D$10+'СЕТ СН'!$G$5-'СЕТ СН'!$G$20</f>
        <v>2789.6936441100002</v>
      </c>
      <c r="G66" s="36">
        <f>SUMIFS(СВЦЭМ!$C$39:$C$782,СВЦЭМ!$A$39:$A$782,$A66,СВЦЭМ!$B$39:$B$782,G$47)+'СЕТ СН'!$G$12+СВЦЭМ!$D$10+'СЕТ СН'!$G$5-'СЕТ СН'!$G$20</f>
        <v>2768.1277829800001</v>
      </c>
      <c r="H66" s="36">
        <f>SUMIFS(СВЦЭМ!$C$39:$C$782,СВЦЭМ!$A$39:$A$782,$A66,СВЦЭМ!$B$39:$B$782,H$47)+'СЕТ СН'!$G$12+СВЦЭМ!$D$10+'СЕТ СН'!$G$5-'СЕТ СН'!$G$20</f>
        <v>2725.2171790399998</v>
      </c>
      <c r="I66" s="36">
        <f>SUMIFS(СВЦЭМ!$C$39:$C$782,СВЦЭМ!$A$39:$A$782,$A66,СВЦЭМ!$B$39:$B$782,I$47)+'СЕТ СН'!$G$12+СВЦЭМ!$D$10+'СЕТ СН'!$G$5-'СЕТ СН'!$G$20</f>
        <v>2690.5743559399998</v>
      </c>
      <c r="J66" s="36">
        <f>SUMIFS(СВЦЭМ!$C$39:$C$782,СВЦЭМ!$A$39:$A$782,$A66,СВЦЭМ!$B$39:$B$782,J$47)+'СЕТ СН'!$G$12+СВЦЭМ!$D$10+'СЕТ СН'!$G$5-'СЕТ СН'!$G$20</f>
        <v>2670.6673311</v>
      </c>
      <c r="K66" s="36">
        <f>SUMIFS(СВЦЭМ!$C$39:$C$782,СВЦЭМ!$A$39:$A$782,$A66,СВЦЭМ!$B$39:$B$782,K$47)+'СЕТ СН'!$G$12+СВЦЭМ!$D$10+'СЕТ СН'!$G$5-'СЕТ СН'!$G$20</f>
        <v>2626.1812782400002</v>
      </c>
      <c r="L66" s="36">
        <f>SUMIFS(СВЦЭМ!$C$39:$C$782,СВЦЭМ!$A$39:$A$782,$A66,СВЦЭМ!$B$39:$B$782,L$47)+'СЕТ СН'!$G$12+СВЦЭМ!$D$10+'СЕТ СН'!$G$5-'СЕТ СН'!$G$20</f>
        <v>2609.7858779200001</v>
      </c>
      <c r="M66" s="36">
        <f>SUMIFS(СВЦЭМ!$C$39:$C$782,СВЦЭМ!$A$39:$A$782,$A66,СВЦЭМ!$B$39:$B$782,M$47)+'СЕТ СН'!$G$12+СВЦЭМ!$D$10+'СЕТ СН'!$G$5-'СЕТ СН'!$G$20</f>
        <v>2623.6214406899999</v>
      </c>
      <c r="N66" s="36">
        <f>SUMIFS(СВЦЭМ!$C$39:$C$782,СВЦЭМ!$A$39:$A$782,$A66,СВЦЭМ!$B$39:$B$782,N$47)+'СЕТ СН'!$G$12+СВЦЭМ!$D$10+'СЕТ СН'!$G$5-'СЕТ СН'!$G$20</f>
        <v>2636.7054076200002</v>
      </c>
      <c r="O66" s="36">
        <f>SUMIFS(СВЦЭМ!$C$39:$C$782,СВЦЭМ!$A$39:$A$782,$A66,СВЦЭМ!$B$39:$B$782,O$47)+'СЕТ СН'!$G$12+СВЦЭМ!$D$10+'СЕТ СН'!$G$5-'СЕТ СН'!$G$20</f>
        <v>2629.5092659299999</v>
      </c>
      <c r="P66" s="36">
        <f>SUMIFS(СВЦЭМ!$C$39:$C$782,СВЦЭМ!$A$39:$A$782,$A66,СВЦЭМ!$B$39:$B$782,P$47)+'СЕТ СН'!$G$12+СВЦЭМ!$D$10+'СЕТ СН'!$G$5-'СЕТ СН'!$G$20</f>
        <v>2641.4744005000002</v>
      </c>
      <c r="Q66" s="36">
        <f>SUMIFS(СВЦЭМ!$C$39:$C$782,СВЦЭМ!$A$39:$A$782,$A66,СВЦЭМ!$B$39:$B$782,Q$47)+'СЕТ СН'!$G$12+СВЦЭМ!$D$10+'СЕТ СН'!$G$5-'СЕТ СН'!$G$20</f>
        <v>2639.4761285100003</v>
      </c>
      <c r="R66" s="36">
        <f>SUMIFS(СВЦЭМ!$C$39:$C$782,СВЦЭМ!$A$39:$A$782,$A66,СВЦЭМ!$B$39:$B$782,R$47)+'СЕТ СН'!$G$12+СВЦЭМ!$D$10+'СЕТ СН'!$G$5-'СЕТ СН'!$G$20</f>
        <v>2651.0076417099999</v>
      </c>
      <c r="S66" s="36">
        <f>SUMIFS(СВЦЭМ!$C$39:$C$782,СВЦЭМ!$A$39:$A$782,$A66,СВЦЭМ!$B$39:$B$782,S$47)+'СЕТ СН'!$G$12+СВЦЭМ!$D$10+'СЕТ СН'!$G$5-'СЕТ СН'!$G$20</f>
        <v>2651.6251939700001</v>
      </c>
      <c r="T66" s="36">
        <f>SUMIFS(СВЦЭМ!$C$39:$C$782,СВЦЭМ!$A$39:$A$782,$A66,СВЦЭМ!$B$39:$B$782,T$47)+'СЕТ СН'!$G$12+СВЦЭМ!$D$10+'СЕТ СН'!$G$5-'СЕТ СН'!$G$20</f>
        <v>2615.97690625</v>
      </c>
      <c r="U66" s="36">
        <f>SUMIFS(СВЦЭМ!$C$39:$C$782,СВЦЭМ!$A$39:$A$782,$A66,СВЦЭМ!$B$39:$B$782,U$47)+'СЕТ СН'!$G$12+СВЦЭМ!$D$10+'СЕТ СН'!$G$5-'СЕТ СН'!$G$20</f>
        <v>2584.4624062900002</v>
      </c>
      <c r="V66" s="36">
        <f>SUMIFS(СВЦЭМ!$C$39:$C$782,СВЦЭМ!$A$39:$A$782,$A66,СВЦЭМ!$B$39:$B$782,V$47)+'СЕТ СН'!$G$12+СВЦЭМ!$D$10+'СЕТ СН'!$G$5-'СЕТ СН'!$G$20</f>
        <v>2593.7180421900002</v>
      </c>
      <c r="W66" s="36">
        <f>SUMIFS(СВЦЭМ!$C$39:$C$782,СВЦЭМ!$A$39:$A$782,$A66,СВЦЭМ!$B$39:$B$782,W$47)+'СЕТ СН'!$G$12+СВЦЭМ!$D$10+'СЕТ СН'!$G$5-'СЕТ СН'!$G$20</f>
        <v>2615.7079339299999</v>
      </c>
      <c r="X66" s="36">
        <f>SUMIFS(СВЦЭМ!$C$39:$C$782,СВЦЭМ!$A$39:$A$782,$A66,СВЦЭМ!$B$39:$B$782,X$47)+'СЕТ СН'!$G$12+СВЦЭМ!$D$10+'СЕТ СН'!$G$5-'СЕТ СН'!$G$20</f>
        <v>2671.45428631</v>
      </c>
      <c r="Y66" s="36">
        <f>SUMIFS(СВЦЭМ!$C$39:$C$782,СВЦЭМ!$A$39:$A$782,$A66,СВЦЭМ!$B$39:$B$782,Y$47)+'СЕТ СН'!$G$12+СВЦЭМ!$D$10+'СЕТ СН'!$G$5-'СЕТ СН'!$G$20</f>
        <v>2709.13400671</v>
      </c>
    </row>
    <row r="67" spans="1:27" ht="15.75" x14ac:dyDescent="0.2">
      <c r="A67" s="35">
        <f t="shared" si="1"/>
        <v>44824</v>
      </c>
      <c r="B67" s="36">
        <f>SUMIFS(СВЦЭМ!$C$39:$C$782,СВЦЭМ!$A$39:$A$782,$A67,СВЦЭМ!$B$39:$B$782,B$47)+'СЕТ СН'!$G$12+СВЦЭМ!$D$10+'СЕТ СН'!$G$5-'СЕТ СН'!$G$20</f>
        <v>2706.1986422499999</v>
      </c>
      <c r="C67" s="36">
        <f>SUMIFS(СВЦЭМ!$C$39:$C$782,СВЦЭМ!$A$39:$A$782,$A67,СВЦЭМ!$B$39:$B$782,C$47)+'СЕТ СН'!$G$12+СВЦЭМ!$D$10+'СЕТ СН'!$G$5-'СЕТ СН'!$G$20</f>
        <v>2754.2620655600003</v>
      </c>
      <c r="D67" s="36">
        <f>SUMIFS(СВЦЭМ!$C$39:$C$782,СВЦЭМ!$A$39:$A$782,$A67,СВЦЭМ!$B$39:$B$782,D$47)+'СЕТ СН'!$G$12+СВЦЭМ!$D$10+'СЕТ СН'!$G$5-'СЕТ СН'!$G$20</f>
        <v>2778.54816024</v>
      </c>
      <c r="E67" s="36">
        <f>SUMIFS(СВЦЭМ!$C$39:$C$782,СВЦЭМ!$A$39:$A$782,$A67,СВЦЭМ!$B$39:$B$782,E$47)+'СЕТ СН'!$G$12+СВЦЭМ!$D$10+'СЕТ СН'!$G$5-'СЕТ СН'!$G$20</f>
        <v>2791.0973191800003</v>
      </c>
      <c r="F67" s="36">
        <f>SUMIFS(СВЦЭМ!$C$39:$C$782,СВЦЭМ!$A$39:$A$782,$A67,СВЦЭМ!$B$39:$B$782,F$47)+'СЕТ СН'!$G$12+СВЦЭМ!$D$10+'СЕТ СН'!$G$5-'СЕТ СН'!$G$20</f>
        <v>2789.4740777100001</v>
      </c>
      <c r="G67" s="36">
        <f>SUMIFS(СВЦЭМ!$C$39:$C$782,СВЦЭМ!$A$39:$A$782,$A67,СВЦЭМ!$B$39:$B$782,G$47)+'СЕТ СН'!$G$12+СВЦЭМ!$D$10+'СЕТ СН'!$G$5-'СЕТ СН'!$G$20</f>
        <v>2779.1604757700002</v>
      </c>
      <c r="H67" s="36">
        <f>SUMIFS(СВЦЭМ!$C$39:$C$782,СВЦЭМ!$A$39:$A$782,$A67,СВЦЭМ!$B$39:$B$782,H$47)+'СЕТ СН'!$G$12+СВЦЭМ!$D$10+'СЕТ СН'!$G$5-'СЕТ СН'!$G$20</f>
        <v>2711.3028394600001</v>
      </c>
      <c r="I67" s="36">
        <f>SUMIFS(СВЦЭМ!$C$39:$C$782,СВЦЭМ!$A$39:$A$782,$A67,СВЦЭМ!$B$39:$B$782,I$47)+'СЕТ СН'!$G$12+СВЦЭМ!$D$10+'СЕТ СН'!$G$5-'СЕТ СН'!$G$20</f>
        <v>2662.3329984700003</v>
      </c>
      <c r="J67" s="36">
        <f>SUMIFS(СВЦЭМ!$C$39:$C$782,СВЦЭМ!$A$39:$A$782,$A67,СВЦЭМ!$B$39:$B$782,J$47)+'СЕТ СН'!$G$12+СВЦЭМ!$D$10+'СЕТ СН'!$G$5-'СЕТ СН'!$G$20</f>
        <v>2631.4888758500001</v>
      </c>
      <c r="K67" s="36">
        <f>SUMIFS(СВЦЭМ!$C$39:$C$782,СВЦЭМ!$A$39:$A$782,$A67,СВЦЭМ!$B$39:$B$782,K$47)+'СЕТ СН'!$G$12+СВЦЭМ!$D$10+'СЕТ СН'!$G$5-'СЕТ СН'!$G$20</f>
        <v>2710.72941266</v>
      </c>
      <c r="L67" s="36">
        <f>SUMIFS(СВЦЭМ!$C$39:$C$782,СВЦЭМ!$A$39:$A$782,$A67,СВЦЭМ!$B$39:$B$782,L$47)+'СЕТ СН'!$G$12+СВЦЭМ!$D$10+'СЕТ СН'!$G$5-'СЕТ СН'!$G$20</f>
        <v>2728.7730013600003</v>
      </c>
      <c r="M67" s="36">
        <f>SUMIFS(СВЦЭМ!$C$39:$C$782,СВЦЭМ!$A$39:$A$782,$A67,СВЦЭМ!$B$39:$B$782,M$47)+'СЕТ СН'!$G$12+СВЦЭМ!$D$10+'СЕТ СН'!$G$5-'СЕТ СН'!$G$20</f>
        <v>2670.67681098</v>
      </c>
      <c r="N67" s="36">
        <f>SUMIFS(СВЦЭМ!$C$39:$C$782,СВЦЭМ!$A$39:$A$782,$A67,СВЦЭМ!$B$39:$B$782,N$47)+'СЕТ СН'!$G$12+СВЦЭМ!$D$10+'СЕТ СН'!$G$5-'СЕТ СН'!$G$20</f>
        <v>2632.6813664700003</v>
      </c>
      <c r="O67" s="36">
        <f>SUMIFS(СВЦЭМ!$C$39:$C$782,СВЦЭМ!$A$39:$A$782,$A67,СВЦЭМ!$B$39:$B$782,O$47)+'СЕТ СН'!$G$12+СВЦЭМ!$D$10+'СЕТ СН'!$G$5-'СЕТ СН'!$G$20</f>
        <v>2590.55598349</v>
      </c>
      <c r="P67" s="36">
        <f>SUMIFS(СВЦЭМ!$C$39:$C$782,СВЦЭМ!$A$39:$A$782,$A67,СВЦЭМ!$B$39:$B$782,P$47)+'СЕТ СН'!$G$12+СВЦЭМ!$D$10+'СЕТ СН'!$G$5-'СЕТ СН'!$G$20</f>
        <v>2598.9900162100002</v>
      </c>
      <c r="Q67" s="36">
        <f>SUMIFS(СВЦЭМ!$C$39:$C$782,СВЦЭМ!$A$39:$A$782,$A67,СВЦЭМ!$B$39:$B$782,Q$47)+'СЕТ СН'!$G$12+СВЦЭМ!$D$10+'СЕТ СН'!$G$5-'СЕТ СН'!$G$20</f>
        <v>2611.9181845900002</v>
      </c>
      <c r="R67" s="36">
        <f>SUMIFS(СВЦЭМ!$C$39:$C$782,СВЦЭМ!$A$39:$A$782,$A67,СВЦЭМ!$B$39:$B$782,R$47)+'СЕТ СН'!$G$12+СВЦЭМ!$D$10+'СЕТ СН'!$G$5-'СЕТ СН'!$G$20</f>
        <v>2613.3604682300002</v>
      </c>
      <c r="S67" s="36">
        <f>SUMIFS(СВЦЭМ!$C$39:$C$782,СВЦЭМ!$A$39:$A$782,$A67,СВЦЭМ!$B$39:$B$782,S$47)+'СЕТ СН'!$G$12+СВЦЭМ!$D$10+'СЕТ СН'!$G$5-'СЕТ СН'!$G$20</f>
        <v>2606.5550935000001</v>
      </c>
      <c r="T67" s="36">
        <f>SUMIFS(СВЦЭМ!$C$39:$C$782,СВЦЭМ!$A$39:$A$782,$A67,СВЦЭМ!$B$39:$B$782,T$47)+'СЕТ СН'!$G$12+СВЦЭМ!$D$10+'СЕТ СН'!$G$5-'СЕТ СН'!$G$20</f>
        <v>2693.1544545500001</v>
      </c>
      <c r="U67" s="36">
        <f>SUMIFS(СВЦЭМ!$C$39:$C$782,СВЦЭМ!$A$39:$A$782,$A67,СВЦЭМ!$B$39:$B$782,U$47)+'СЕТ СН'!$G$12+СВЦЭМ!$D$10+'СЕТ СН'!$G$5-'СЕТ СН'!$G$20</f>
        <v>2727.3851108899999</v>
      </c>
      <c r="V67" s="36">
        <f>SUMIFS(СВЦЭМ!$C$39:$C$782,СВЦЭМ!$A$39:$A$782,$A67,СВЦЭМ!$B$39:$B$782,V$47)+'СЕТ СН'!$G$12+СВЦЭМ!$D$10+'СЕТ СН'!$G$5-'СЕТ СН'!$G$20</f>
        <v>2766.1471779399999</v>
      </c>
      <c r="W67" s="36">
        <f>SUMIFS(СВЦЭМ!$C$39:$C$782,СВЦЭМ!$A$39:$A$782,$A67,СВЦЭМ!$B$39:$B$782,W$47)+'СЕТ СН'!$G$12+СВЦЭМ!$D$10+'СЕТ СН'!$G$5-'СЕТ СН'!$G$20</f>
        <v>2744.6296712799999</v>
      </c>
      <c r="X67" s="36">
        <f>SUMIFS(СВЦЭМ!$C$39:$C$782,СВЦЭМ!$A$39:$A$782,$A67,СВЦЭМ!$B$39:$B$782,X$47)+'СЕТ СН'!$G$12+СВЦЭМ!$D$10+'СЕТ СН'!$G$5-'СЕТ СН'!$G$20</f>
        <v>2696.40625705</v>
      </c>
      <c r="Y67" s="36">
        <f>SUMIFS(СВЦЭМ!$C$39:$C$782,СВЦЭМ!$A$39:$A$782,$A67,СВЦЭМ!$B$39:$B$782,Y$47)+'СЕТ СН'!$G$12+СВЦЭМ!$D$10+'СЕТ СН'!$G$5-'СЕТ СН'!$G$20</f>
        <v>2638.4967957100002</v>
      </c>
    </row>
    <row r="68" spans="1:27" ht="15.75" x14ac:dyDescent="0.2">
      <c r="A68" s="35">
        <f t="shared" si="1"/>
        <v>44825</v>
      </c>
      <c r="B68" s="36">
        <f>SUMIFS(СВЦЭМ!$C$39:$C$782,СВЦЭМ!$A$39:$A$782,$A68,СВЦЭМ!$B$39:$B$782,B$47)+'СЕТ СН'!$G$12+СВЦЭМ!$D$10+'СЕТ СН'!$G$5-'СЕТ СН'!$G$20</f>
        <v>2724.7978356900003</v>
      </c>
      <c r="C68" s="36">
        <f>SUMIFS(СВЦЭМ!$C$39:$C$782,СВЦЭМ!$A$39:$A$782,$A68,СВЦЭМ!$B$39:$B$782,C$47)+'СЕТ СН'!$G$12+СВЦЭМ!$D$10+'СЕТ СН'!$G$5-'СЕТ СН'!$G$20</f>
        <v>2756.08393398</v>
      </c>
      <c r="D68" s="36">
        <f>SUMIFS(СВЦЭМ!$C$39:$C$782,СВЦЭМ!$A$39:$A$782,$A68,СВЦЭМ!$B$39:$B$782,D$47)+'СЕТ СН'!$G$12+СВЦЭМ!$D$10+'СЕТ СН'!$G$5-'СЕТ СН'!$G$20</f>
        <v>2771.3554662300003</v>
      </c>
      <c r="E68" s="36">
        <f>SUMIFS(СВЦЭМ!$C$39:$C$782,СВЦЭМ!$A$39:$A$782,$A68,СВЦЭМ!$B$39:$B$782,E$47)+'СЕТ СН'!$G$12+СВЦЭМ!$D$10+'СЕТ СН'!$G$5-'СЕТ СН'!$G$20</f>
        <v>2726.8337913700002</v>
      </c>
      <c r="F68" s="36">
        <f>SUMIFS(СВЦЭМ!$C$39:$C$782,СВЦЭМ!$A$39:$A$782,$A68,СВЦЭМ!$B$39:$B$782,F$47)+'СЕТ СН'!$G$12+СВЦЭМ!$D$10+'СЕТ СН'!$G$5-'СЕТ СН'!$G$20</f>
        <v>2705.64395332</v>
      </c>
      <c r="G68" s="36">
        <f>SUMIFS(СВЦЭМ!$C$39:$C$782,СВЦЭМ!$A$39:$A$782,$A68,СВЦЭМ!$B$39:$B$782,G$47)+'СЕТ СН'!$G$12+СВЦЭМ!$D$10+'СЕТ СН'!$G$5-'СЕТ СН'!$G$20</f>
        <v>2691.7681624300003</v>
      </c>
      <c r="H68" s="36">
        <f>SUMIFS(СВЦЭМ!$C$39:$C$782,СВЦЭМ!$A$39:$A$782,$A68,СВЦЭМ!$B$39:$B$782,H$47)+'СЕТ СН'!$G$12+СВЦЭМ!$D$10+'СЕТ СН'!$G$5-'СЕТ СН'!$G$20</f>
        <v>2630.3261170400001</v>
      </c>
      <c r="I68" s="36">
        <f>SUMIFS(СВЦЭМ!$C$39:$C$782,СВЦЭМ!$A$39:$A$782,$A68,СВЦЭМ!$B$39:$B$782,I$47)+'СЕТ СН'!$G$12+СВЦЭМ!$D$10+'СЕТ СН'!$G$5-'СЕТ СН'!$G$20</f>
        <v>2488.7854538299998</v>
      </c>
      <c r="J68" s="36">
        <f>SUMIFS(СВЦЭМ!$C$39:$C$782,СВЦЭМ!$A$39:$A$782,$A68,СВЦЭМ!$B$39:$B$782,J$47)+'СЕТ СН'!$G$12+СВЦЭМ!$D$10+'СЕТ СН'!$G$5-'СЕТ СН'!$G$20</f>
        <v>2442.6089891500001</v>
      </c>
      <c r="K68" s="36">
        <f>SUMIFS(СВЦЭМ!$C$39:$C$782,СВЦЭМ!$A$39:$A$782,$A68,СВЦЭМ!$B$39:$B$782,K$47)+'СЕТ СН'!$G$12+СВЦЭМ!$D$10+'СЕТ СН'!$G$5-'СЕТ СН'!$G$20</f>
        <v>2602.8253280200001</v>
      </c>
      <c r="L68" s="36">
        <f>SUMIFS(СВЦЭМ!$C$39:$C$782,СВЦЭМ!$A$39:$A$782,$A68,СВЦЭМ!$B$39:$B$782,L$47)+'СЕТ СН'!$G$12+СВЦЭМ!$D$10+'СЕТ СН'!$G$5-'СЕТ СН'!$G$20</f>
        <v>2603.0924054500001</v>
      </c>
      <c r="M68" s="36">
        <f>SUMIFS(СВЦЭМ!$C$39:$C$782,СВЦЭМ!$A$39:$A$782,$A68,СВЦЭМ!$B$39:$B$782,M$47)+'СЕТ СН'!$G$12+СВЦЭМ!$D$10+'СЕТ СН'!$G$5-'СЕТ СН'!$G$20</f>
        <v>2566.41335837</v>
      </c>
      <c r="N68" s="36">
        <f>SUMIFS(СВЦЭМ!$C$39:$C$782,СВЦЭМ!$A$39:$A$782,$A68,СВЦЭМ!$B$39:$B$782,N$47)+'СЕТ СН'!$G$12+СВЦЭМ!$D$10+'СЕТ СН'!$G$5-'СЕТ СН'!$G$20</f>
        <v>2607.9474192799998</v>
      </c>
      <c r="O68" s="36">
        <f>SUMIFS(СВЦЭМ!$C$39:$C$782,СВЦЭМ!$A$39:$A$782,$A68,СВЦЭМ!$B$39:$B$782,O$47)+'СЕТ СН'!$G$12+СВЦЭМ!$D$10+'СЕТ СН'!$G$5-'СЕТ СН'!$G$20</f>
        <v>2602.1818207599999</v>
      </c>
      <c r="P68" s="36">
        <f>SUMIFS(СВЦЭМ!$C$39:$C$782,СВЦЭМ!$A$39:$A$782,$A68,СВЦЭМ!$B$39:$B$782,P$47)+'СЕТ СН'!$G$12+СВЦЭМ!$D$10+'СЕТ СН'!$G$5-'СЕТ СН'!$G$20</f>
        <v>2606.2506369000002</v>
      </c>
      <c r="Q68" s="36">
        <f>SUMIFS(СВЦЭМ!$C$39:$C$782,СВЦЭМ!$A$39:$A$782,$A68,СВЦЭМ!$B$39:$B$782,Q$47)+'СЕТ СН'!$G$12+СВЦЭМ!$D$10+'СЕТ СН'!$G$5-'СЕТ СН'!$G$20</f>
        <v>2619.07618551</v>
      </c>
      <c r="R68" s="36">
        <f>SUMIFS(СВЦЭМ!$C$39:$C$782,СВЦЭМ!$A$39:$A$782,$A68,СВЦЭМ!$B$39:$B$782,R$47)+'СЕТ СН'!$G$12+СВЦЭМ!$D$10+'СЕТ СН'!$G$5-'СЕТ СН'!$G$20</f>
        <v>2563.46525367</v>
      </c>
      <c r="S68" s="36">
        <f>SUMIFS(СВЦЭМ!$C$39:$C$782,СВЦЭМ!$A$39:$A$782,$A68,СВЦЭМ!$B$39:$B$782,S$47)+'СЕТ СН'!$G$12+СВЦЭМ!$D$10+'СЕТ СН'!$G$5-'СЕТ СН'!$G$20</f>
        <v>2604.4071124299999</v>
      </c>
      <c r="T68" s="36">
        <f>SUMIFS(СВЦЭМ!$C$39:$C$782,СВЦЭМ!$A$39:$A$782,$A68,СВЦЭМ!$B$39:$B$782,T$47)+'СЕТ СН'!$G$12+СВЦЭМ!$D$10+'СЕТ СН'!$G$5-'СЕТ СН'!$G$20</f>
        <v>2577.4526874900002</v>
      </c>
      <c r="U68" s="36">
        <f>SUMIFS(СВЦЭМ!$C$39:$C$782,СВЦЭМ!$A$39:$A$782,$A68,СВЦЭМ!$B$39:$B$782,U$47)+'СЕТ СН'!$G$12+СВЦЭМ!$D$10+'СЕТ СН'!$G$5-'СЕТ СН'!$G$20</f>
        <v>2548.6472847599998</v>
      </c>
      <c r="V68" s="36">
        <f>SUMIFS(СВЦЭМ!$C$39:$C$782,СВЦЭМ!$A$39:$A$782,$A68,СВЦЭМ!$B$39:$B$782,V$47)+'СЕТ СН'!$G$12+СВЦЭМ!$D$10+'СЕТ СН'!$G$5-'СЕТ СН'!$G$20</f>
        <v>2561.8977494800001</v>
      </c>
      <c r="W68" s="36">
        <f>SUMIFS(СВЦЭМ!$C$39:$C$782,СВЦЭМ!$A$39:$A$782,$A68,СВЦЭМ!$B$39:$B$782,W$47)+'СЕТ СН'!$G$12+СВЦЭМ!$D$10+'СЕТ СН'!$G$5-'СЕТ СН'!$G$20</f>
        <v>2555.0517645999998</v>
      </c>
      <c r="X68" s="36">
        <f>SUMIFS(СВЦЭМ!$C$39:$C$782,СВЦЭМ!$A$39:$A$782,$A68,СВЦЭМ!$B$39:$B$782,X$47)+'СЕТ СН'!$G$12+СВЦЭМ!$D$10+'СЕТ СН'!$G$5-'СЕТ СН'!$G$20</f>
        <v>2540.1457177000002</v>
      </c>
      <c r="Y68" s="36">
        <f>SUMIFS(СВЦЭМ!$C$39:$C$782,СВЦЭМ!$A$39:$A$782,$A68,СВЦЭМ!$B$39:$B$782,Y$47)+'СЕТ СН'!$G$12+СВЦЭМ!$D$10+'СЕТ СН'!$G$5-'СЕТ СН'!$G$20</f>
        <v>2487.22288174</v>
      </c>
    </row>
    <row r="69" spans="1:27" ht="15.75" x14ac:dyDescent="0.2">
      <c r="A69" s="35">
        <f t="shared" si="1"/>
        <v>44826</v>
      </c>
      <c r="B69" s="36">
        <f>SUMIFS(СВЦЭМ!$C$39:$C$782,СВЦЭМ!$A$39:$A$782,$A69,СВЦЭМ!$B$39:$B$782,B$47)+'СЕТ СН'!$G$12+СВЦЭМ!$D$10+'СЕТ СН'!$G$5-'СЕТ СН'!$G$20</f>
        <v>2689.2234661800003</v>
      </c>
      <c r="C69" s="36">
        <f>SUMIFS(СВЦЭМ!$C$39:$C$782,СВЦЭМ!$A$39:$A$782,$A69,СВЦЭМ!$B$39:$B$782,C$47)+'СЕТ СН'!$G$12+СВЦЭМ!$D$10+'СЕТ СН'!$G$5-'СЕТ СН'!$G$20</f>
        <v>2705.51996508</v>
      </c>
      <c r="D69" s="36">
        <f>SUMIFS(СВЦЭМ!$C$39:$C$782,СВЦЭМ!$A$39:$A$782,$A69,СВЦЭМ!$B$39:$B$782,D$47)+'СЕТ СН'!$G$12+СВЦЭМ!$D$10+'СЕТ СН'!$G$5-'СЕТ СН'!$G$20</f>
        <v>2730.4287129200002</v>
      </c>
      <c r="E69" s="36">
        <f>SUMIFS(СВЦЭМ!$C$39:$C$782,СВЦЭМ!$A$39:$A$782,$A69,СВЦЭМ!$B$39:$B$782,E$47)+'СЕТ СН'!$G$12+СВЦЭМ!$D$10+'СЕТ СН'!$G$5-'СЕТ СН'!$G$20</f>
        <v>2733.0964990500001</v>
      </c>
      <c r="F69" s="36">
        <f>SUMIFS(СВЦЭМ!$C$39:$C$782,СВЦЭМ!$A$39:$A$782,$A69,СВЦЭМ!$B$39:$B$782,F$47)+'СЕТ СН'!$G$12+СВЦЭМ!$D$10+'СЕТ СН'!$G$5-'СЕТ СН'!$G$20</f>
        <v>2723.4410103199998</v>
      </c>
      <c r="G69" s="36">
        <f>SUMIFS(СВЦЭМ!$C$39:$C$782,СВЦЭМ!$A$39:$A$782,$A69,СВЦЭМ!$B$39:$B$782,G$47)+'СЕТ СН'!$G$12+СВЦЭМ!$D$10+'СЕТ СН'!$G$5-'СЕТ СН'!$G$20</f>
        <v>2703.5796422799999</v>
      </c>
      <c r="H69" s="36">
        <f>SUMIFS(СВЦЭМ!$C$39:$C$782,СВЦЭМ!$A$39:$A$782,$A69,СВЦЭМ!$B$39:$B$782,H$47)+'СЕТ СН'!$G$12+СВЦЭМ!$D$10+'СЕТ СН'!$G$5-'СЕТ СН'!$G$20</f>
        <v>2642.6301793900002</v>
      </c>
      <c r="I69" s="36">
        <f>SUMIFS(СВЦЭМ!$C$39:$C$782,СВЦЭМ!$A$39:$A$782,$A69,СВЦЭМ!$B$39:$B$782,I$47)+'СЕТ СН'!$G$12+СВЦЭМ!$D$10+'СЕТ СН'!$G$5-'СЕТ СН'!$G$20</f>
        <v>2581.0370624100001</v>
      </c>
      <c r="J69" s="36">
        <f>SUMIFS(СВЦЭМ!$C$39:$C$782,СВЦЭМ!$A$39:$A$782,$A69,СВЦЭМ!$B$39:$B$782,J$47)+'СЕТ СН'!$G$12+СВЦЭМ!$D$10+'СЕТ СН'!$G$5-'СЕТ СН'!$G$20</f>
        <v>2568.8183827500002</v>
      </c>
      <c r="K69" s="36">
        <f>SUMIFS(СВЦЭМ!$C$39:$C$782,СВЦЭМ!$A$39:$A$782,$A69,СВЦЭМ!$B$39:$B$782,K$47)+'СЕТ СН'!$G$12+СВЦЭМ!$D$10+'СЕТ СН'!$G$5-'СЕТ СН'!$G$20</f>
        <v>2541.9093928400002</v>
      </c>
      <c r="L69" s="36">
        <f>SUMIFS(СВЦЭМ!$C$39:$C$782,СВЦЭМ!$A$39:$A$782,$A69,СВЦЭМ!$B$39:$B$782,L$47)+'СЕТ СН'!$G$12+СВЦЭМ!$D$10+'СЕТ СН'!$G$5-'СЕТ СН'!$G$20</f>
        <v>2551.4094841699998</v>
      </c>
      <c r="M69" s="36">
        <f>SUMIFS(СВЦЭМ!$C$39:$C$782,СВЦЭМ!$A$39:$A$782,$A69,СВЦЭМ!$B$39:$B$782,M$47)+'СЕТ СН'!$G$12+СВЦЭМ!$D$10+'СЕТ СН'!$G$5-'СЕТ СН'!$G$20</f>
        <v>2563.6956996399999</v>
      </c>
      <c r="N69" s="36">
        <f>SUMIFS(СВЦЭМ!$C$39:$C$782,СВЦЭМ!$A$39:$A$782,$A69,СВЦЭМ!$B$39:$B$782,N$47)+'СЕТ СН'!$G$12+СВЦЭМ!$D$10+'СЕТ СН'!$G$5-'СЕТ СН'!$G$20</f>
        <v>2573.34920878</v>
      </c>
      <c r="O69" s="36">
        <f>SUMIFS(СВЦЭМ!$C$39:$C$782,СВЦЭМ!$A$39:$A$782,$A69,СВЦЭМ!$B$39:$B$782,O$47)+'СЕТ СН'!$G$12+СВЦЭМ!$D$10+'СЕТ СН'!$G$5-'СЕТ СН'!$G$20</f>
        <v>2585.0719598000001</v>
      </c>
      <c r="P69" s="36">
        <f>SUMIFS(СВЦЭМ!$C$39:$C$782,СВЦЭМ!$A$39:$A$782,$A69,СВЦЭМ!$B$39:$B$782,P$47)+'СЕТ СН'!$G$12+СВЦЭМ!$D$10+'СЕТ СН'!$G$5-'СЕТ СН'!$G$20</f>
        <v>2590.0303838700002</v>
      </c>
      <c r="Q69" s="36">
        <f>SUMIFS(СВЦЭМ!$C$39:$C$782,СВЦЭМ!$A$39:$A$782,$A69,СВЦЭМ!$B$39:$B$782,Q$47)+'СЕТ СН'!$G$12+СВЦЭМ!$D$10+'СЕТ СН'!$G$5-'СЕТ СН'!$G$20</f>
        <v>2588.1102671399999</v>
      </c>
      <c r="R69" s="36">
        <f>SUMIFS(СВЦЭМ!$C$39:$C$782,СВЦЭМ!$A$39:$A$782,$A69,СВЦЭМ!$B$39:$B$782,R$47)+'СЕТ СН'!$G$12+СВЦЭМ!$D$10+'СЕТ СН'!$G$5-'СЕТ СН'!$G$20</f>
        <v>2610.7439499700004</v>
      </c>
      <c r="S69" s="36">
        <f>SUMIFS(СВЦЭМ!$C$39:$C$782,СВЦЭМ!$A$39:$A$782,$A69,СВЦЭМ!$B$39:$B$782,S$47)+'СЕТ СН'!$G$12+СВЦЭМ!$D$10+'СЕТ СН'!$G$5-'СЕТ СН'!$G$20</f>
        <v>2594.2572142200002</v>
      </c>
      <c r="T69" s="36">
        <f>SUMIFS(СВЦЭМ!$C$39:$C$782,СВЦЭМ!$A$39:$A$782,$A69,СВЦЭМ!$B$39:$B$782,T$47)+'СЕТ СН'!$G$12+СВЦЭМ!$D$10+'СЕТ СН'!$G$5-'СЕТ СН'!$G$20</f>
        <v>2555.59517744</v>
      </c>
      <c r="U69" s="36">
        <f>SUMIFS(СВЦЭМ!$C$39:$C$782,СВЦЭМ!$A$39:$A$782,$A69,СВЦЭМ!$B$39:$B$782,U$47)+'СЕТ СН'!$G$12+СВЦЭМ!$D$10+'СЕТ СН'!$G$5-'СЕТ СН'!$G$20</f>
        <v>2577.3519769200002</v>
      </c>
      <c r="V69" s="36">
        <f>SUMIFS(СВЦЭМ!$C$39:$C$782,СВЦЭМ!$A$39:$A$782,$A69,СВЦЭМ!$B$39:$B$782,V$47)+'СЕТ СН'!$G$12+СВЦЭМ!$D$10+'СЕТ СН'!$G$5-'СЕТ СН'!$G$20</f>
        <v>2587.10102448</v>
      </c>
      <c r="W69" s="36">
        <f>SUMIFS(СВЦЭМ!$C$39:$C$782,СВЦЭМ!$A$39:$A$782,$A69,СВЦЭМ!$B$39:$B$782,W$47)+'СЕТ СН'!$G$12+СВЦЭМ!$D$10+'СЕТ СН'!$G$5-'СЕТ СН'!$G$20</f>
        <v>2615.6405752800001</v>
      </c>
      <c r="X69" s="36">
        <f>SUMIFS(СВЦЭМ!$C$39:$C$782,СВЦЭМ!$A$39:$A$782,$A69,СВЦЭМ!$B$39:$B$782,X$47)+'СЕТ СН'!$G$12+СВЦЭМ!$D$10+'СЕТ СН'!$G$5-'СЕТ СН'!$G$20</f>
        <v>2664.04433703</v>
      </c>
      <c r="Y69" s="36">
        <f>SUMIFS(СВЦЭМ!$C$39:$C$782,СВЦЭМ!$A$39:$A$782,$A69,СВЦЭМ!$B$39:$B$782,Y$47)+'СЕТ СН'!$G$12+СВЦЭМ!$D$10+'СЕТ СН'!$G$5-'СЕТ СН'!$G$20</f>
        <v>2668.1700328900001</v>
      </c>
    </row>
    <row r="70" spans="1:27" ht="15.75" x14ac:dyDescent="0.2">
      <c r="A70" s="35">
        <f t="shared" si="1"/>
        <v>44827</v>
      </c>
      <c r="B70" s="36">
        <f>SUMIFS(СВЦЭМ!$C$39:$C$782,СВЦЭМ!$A$39:$A$782,$A70,СВЦЭМ!$B$39:$B$782,B$47)+'СЕТ СН'!$G$12+СВЦЭМ!$D$10+'СЕТ СН'!$G$5-'СЕТ СН'!$G$20</f>
        <v>2784.1362999500002</v>
      </c>
      <c r="C70" s="36">
        <f>SUMIFS(СВЦЭМ!$C$39:$C$782,СВЦЭМ!$A$39:$A$782,$A70,СВЦЭМ!$B$39:$B$782,C$47)+'СЕТ СН'!$G$12+СВЦЭМ!$D$10+'СЕТ СН'!$G$5-'СЕТ СН'!$G$20</f>
        <v>2735.0738634899999</v>
      </c>
      <c r="D70" s="36">
        <f>SUMIFS(СВЦЭМ!$C$39:$C$782,СВЦЭМ!$A$39:$A$782,$A70,СВЦЭМ!$B$39:$B$782,D$47)+'СЕТ СН'!$G$12+СВЦЭМ!$D$10+'СЕТ СН'!$G$5-'СЕТ СН'!$G$20</f>
        <v>2719.9951260400003</v>
      </c>
      <c r="E70" s="36">
        <f>SUMIFS(СВЦЭМ!$C$39:$C$782,СВЦЭМ!$A$39:$A$782,$A70,СВЦЭМ!$B$39:$B$782,E$47)+'СЕТ СН'!$G$12+СВЦЭМ!$D$10+'СЕТ СН'!$G$5-'СЕТ СН'!$G$20</f>
        <v>2728.7937733100002</v>
      </c>
      <c r="F70" s="36">
        <f>SUMIFS(СВЦЭМ!$C$39:$C$782,СВЦЭМ!$A$39:$A$782,$A70,СВЦЭМ!$B$39:$B$782,F$47)+'СЕТ СН'!$G$12+СВЦЭМ!$D$10+'СЕТ СН'!$G$5-'СЕТ СН'!$G$20</f>
        <v>2723.7704083400004</v>
      </c>
      <c r="G70" s="36">
        <f>SUMIFS(СВЦЭМ!$C$39:$C$782,СВЦЭМ!$A$39:$A$782,$A70,СВЦЭМ!$B$39:$B$782,G$47)+'СЕТ СН'!$G$12+СВЦЭМ!$D$10+'СЕТ СН'!$G$5-'СЕТ СН'!$G$20</f>
        <v>2714.7526430900002</v>
      </c>
      <c r="H70" s="36">
        <f>SUMIFS(СВЦЭМ!$C$39:$C$782,СВЦЭМ!$A$39:$A$782,$A70,СВЦЭМ!$B$39:$B$782,H$47)+'СЕТ СН'!$G$12+СВЦЭМ!$D$10+'СЕТ СН'!$G$5-'СЕТ СН'!$G$20</f>
        <v>2637.7533038800002</v>
      </c>
      <c r="I70" s="36">
        <f>SUMIFS(СВЦЭМ!$C$39:$C$782,СВЦЭМ!$A$39:$A$782,$A70,СВЦЭМ!$B$39:$B$782,I$47)+'СЕТ СН'!$G$12+СВЦЭМ!$D$10+'СЕТ СН'!$G$5-'СЕТ СН'!$G$20</f>
        <v>2596.1386919400002</v>
      </c>
      <c r="J70" s="36">
        <f>SUMIFS(СВЦЭМ!$C$39:$C$782,СВЦЭМ!$A$39:$A$782,$A70,СВЦЭМ!$B$39:$B$782,J$47)+'СЕТ СН'!$G$12+СВЦЭМ!$D$10+'СЕТ СН'!$G$5-'СЕТ СН'!$G$20</f>
        <v>2654.6454640299999</v>
      </c>
      <c r="K70" s="36">
        <f>SUMIFS(СВЦЭМ!$C$39:$C$782,СВЦЭМ!$A$39:$A$782,$A70,СВЦЭМ!$B$39:$B$782,K$47)+'СЕТ СН'!$G$12+СВЦЭМ!$D$10+'СЕТ СН'!$G$5-'СЕТ СН'!$G$20</f>
        <v>2574.6470538399999</v>
      </c>
      <c r="L70" s="36">
        <f>SUMIFS(СВЦЭМ!$C$39:$C$782,СВЦЭМ!$A$39:$A$782,$A70,СВЦЭМ!$B$39:$B$782,L$47)+'СЕТ СН'!$G$12+СВЦЭМ!$D$10+'СЕТ СН'!$G$5-'СЕТ СН'!$G$20</f>
        <v>2592.5016103299999</v>
      </c>
      <c r="M70" s="36">
        <f>SUMIFS(СВЦЭМ!$C$39:$C$782,СВЦЭМ!$A$39:$A$782,$A70,СВЦЭМ!$B$39:$B$782,M$47)+'СЕТ СН'!$G$12+СВЦЭМ!$D$10+'СЕТ СН'!$G$5-'СЕТ СН'!$G$20</f>
        <v>2601.7682334599999</v>
      </c>
      <c r="N70" s="36">
        <f>SUMIFS(СВЦЭМ!$C$39:$C$782,СВЦЭМ!$A$39:$A$782,$A70,СВЦЭМ!$B$39:$B$782,N$47)+'СЕТ СН'!$G$12+СВЦЭМ!$D$10+'СЕТ СН'!$G$5-'СЕТ СН'!$G$20</f>
        <v>2597.2133075299998</v>
      </c>
      <c r="O70" s="36">
        <f>SUMIFS(СВЦЭМ!$C$39:$C$782,СВЦЭМ!$A$39:$A$782,$A70,СВЦЭМ!$B$39:$B$782,O$47)+'СЕТ СН'!$G$12+СВЦЭМ!$D$10+'СЕТ СН'!$G$5-'СЕТ СН'!$G$20</f>
        <v>2581.6677054299998</v>
      </c>
      <c r="P70" s="36">
        <f>SUMIFS(СВЦЭМ!$C$39:$C$782,СВЦЭМ!$A$39:$A$782,$A70,СВЦЭМ!$B$39:$B$782,P$47)+'СЕТ СН'!$G$12+СВЦЭМ!$D$10+'СЕТ СН'!$G$5-'СЕТ СН'!$G$20</f>
        <v>2589.3244868500001</v>
      </c>
      <c r="Q70" s="36">
        <f>SUMIFS(СВЦЭМ!$C$39:$C$782,СВЦЭМ!$A$39:$A$782,$A70,СВЦЭМ!$B$39:$B$782,Q$47)+'СЕТ СН'!$G$12+СВЦЭМ!$D$10+'СЕТ СН'!$G$5-'СЕТ СН'!$G$20</f>
        <v>2594.4802469200004</v>
      </c>
      <c r="R70" s="36">
        <f>SUMIFS(СВЦЭМ!$C$39:$C$782,СВЦЭМ!$A$39:$A$782,$A70,СВЦЭМ!$B$39:$B$782,R$47)+'СЕТ СН'!$G$12+СВЦЭМ!$D$10+'СЕТ СН'!$G$5-'СЕТ СН'!$G$20</f>
        <v>2600.5457046800002</v>
      </c>
      <c r="S70" s="36">
        <f>SUMIFS(СВЦЭМ!$C$39:$C$782,СВЦЭМ!$A$39:$A$782,$A70,СВЦЭМ!$B$39:$B$782,S$47)+'СЕТ СН'!$G$12+СВЦЭМ!$D$10+'СЕТ СН'!$G$5-'СЕТ СН'!$G$20</f>
        <v>2594.87492651</v>
      </c>
      <c r="T70" s="36">
        <f>SUMIFS(СВЦЭМ!$C$39:$C$782,СВЦЭМ!$A$39:$A$782,$A70,СВЦЭМ!$B$39:$B$782,T$47)+'СЕТ СН'!$G$12+СВЦЭМ!$D$10+'СЕТ СН'!$G$5-'СЕТ СН'!$G$20</f>
        <v>2579.4120287800001</v>
      </c>
      <c r="U70" s="36">
        <f>SUMIFS(СВЦЭМ!$C$39:$C$782,СВЦЭМ!$A$39:$A$782,$A70,СВЦЭМ!$B$39:$B$782,U$47)+'СЕТ СН'!$G$12+СВЦЭМ!$D$10+'СЕТ СН'!$G$5-'СЕТ СН'!$G$20</f>
        <v>2565.3299164099999</v>
      </c>
      <c r="V70" s="36">
        <f>SUMIFS(СВЦЭМ!$C$39:$C$782,СВЦЭМ!$A$39:$A$782,$A70,СВЦЭМ!$B$39:$B$782,V$47)+'СЕТ СН'!$G$12+СВЦЭМ!$D$10+'СЕТ СН'!$G$5-'СЕТ СН'!$G$20</f>
        <v>2598.5018925100003</v>
      </c>
      <c r="W70" s="36">
        <f>SUMIFS(СВЦЭМ!$C$39:$C$782,СВЦЭМ!$A$39:$A$782,$A70,СВЦЭМ!$B$39:$B$782,W$47)+'СЕТ СН'!$G$12+СВЦЭМ!$D$10+'СЕТ СН'!$G$5-'СЕТ СН'!$G$20</f>
        <v>2574.03950467</v>
      </c>
      <c r="X70" s="36">
        <f>SUMIFS(СВЦЭМ!$C$39:$C$782,СВЦЭМ!$A$39:$A$782,$A70,СВЦЭМ!$B$39:$B$782,X$47)+'СЕТ СН'!$G$12+СВЦЭМ!$D$10+'СЕТ СН'!$G$5-'СЕТ СН'!$G$20</f>
        <v>2670.8019222100002</v>
      </c>
      <c r="Y70" s="36">
        <f>SUMIFS(СВЦЭМ!$C$39:$C$782,СВЦЭМ!$A$39:$A$782,$A70,СВЦЭМ!$B$39:$B$782,Y$47)+'СЕТ СН'!$G$12+СВЦЭМ!$D$10+'СЕТ СН'!$G$5-'СЕТ СН'!$G$20</f>
        <v>2671.99798044</v>
      </c>
    </row>
    <row r="71" spans="1:27" ht="15.75" x14ac:dyDescent="0.2">
      <c r="A71" s="35">
        <f t="shared" si="1"/>
        <v>44828</v>
      </c>
      <c r="B71" s="36">
        <f>SUMIFS(СВЦЭМ!$C$39:$C$782,СВЦЭМ!$A$39:$A$782,$A71,СВЦЭМ!$B$39:$B$782,B$47)+'СЕТ СН'!$G$12+СВЦЭМ!$D$10+'СЕТ СН'!$G$5-'СЕТ СН'!$G$20</f>
        <v>2705.48247042</v>
      </c>
      <c r="C71" s="36">
        <f>SUMIFS(СВЦЭМ!$C$39:$C$782,СВЦЭМ!$A$39:$A$782,$A71,СВЦЭМ!$B$39:$B$782,C$47)+'СЕТ СН'!$G$12+СВЦЭМ!$D$10+'СЕТ СН'!$G$5-'СЕТ СН'!$G$20</f>
        <v>2741.2480980199998</v>
      </c>
      <c r="D71" s="36">
        <f>SUMIFS(СВЦЭМ!$C$39:$C$782,СВЦЭМ!$A$39:$A$782,$A71,СВЦЭМ!$B$39:$B$782,D$47)+'СЕТ СН'!$G$12+СВЦЭМ!$D$10+'СЕТ СН'!$G$5-'СЕТ СН'!$G$20</f>
        <v>2748.5088387999999</v>
      </c>
      <c r="E71" s="36">
        <f>SUMIFS(СВЦЭМ!$C$39:$C$782,СВЦЭМ!$A$39:$A$782,$A71,СВЦЭМ!$B$39:$B$782,E$47)+'СЕТ СН'!$G$12+СВЦЭМ!$D$10+'СЕТ СН'!$G$5-'СЕТ СН'!$G$20</f>
        <v>2724.65440115</v>
      </c>
      <c r="F71" s="36">
        <f>SUMIFS(СВЦЭМ!$C$39:$C$782,СВЦЭМ!$A$39:$A$782,$A71,СВЦЭМ!$B$39:$B$782,F$47)+'СЕТ СН'!$G$12+СВЦЭМ!$D$10+'СЕТ СН'!$G$5-'СЕТ СН'!$G$20</f>
        <v>2665.4478776200003</v>
      </c>
      <c r="G71" s="36">
        <f>SUMIFS(СВЦЭМ!$C$39:$C$782,СВЦЭМ!$A$39:$A$782,$A71,СВЦЭМ!$B$39:$B$782,G$47)+'СЕТ СН'!$G$12+СВЦЭМ!$D$10+'СЕТ СН'!$G$5-'СЕТ СН'!$G$20</f>
        <v>2672.3354423400001</v>
      </c>
      <c r="H71" s="36">
        <f>SUMIFS(СВЦЭМ!$C$39:$C$782,СВЦЭМ!$A$39:$A$782,$A71,СВЦЭМ!$B$39:$B$782,H$47)+'СЕТ СН'!$G$12+СВЦЭМ!$D$10+'СЕТ СН'!$G$5-'СЕТ СН'!$G$20</f>
        <v>2680.1670011699998</v>
      </c>
      <c r="I71" s="36">
        <f>SUMIFS(СВЦЭМ!$C$39:$C$782,СВЦЭМ!$A$39:$A$782,$A71,СВЦЭМ!$B$39:$B$782,I$47)+'СЕТ СН'!$G$12+СВЦЭМ!$D$10+'СЕТ СН'!$G$5-'СЕТ СН'!$G$20</f>
        <v>2653.6362370800002</v>
      </c>
      <c r="J71" s="36">
        <f>SUMIFS(СВЦЭМ!$C$39:$C$782,СВЦЭМ!$A$39:$A$782,$A71,СВЦЭМ!$B$39:$B$782,J$47)+'СЕТ СН'!$G$12+СВЦЭМ!$D$10+'СЕТ СН'!$G$5-'СЕТ СН'!$G$20</f>
        <v>2721.67948935</v>
      </c>
      <c r="K71" s="36">
        <f>SUMIFS(СВЦЭМ!$C$39:$C$782,СВЦЭМ!$A$39:$A$782,$A71,СВЦЭМ!$B$39:$B$782,K$47)+'СЕТ СН'!$G$12+СВЦЭМ!$D$10+'СЕТ СН'!$G$5-'СЕТ СН'!$G$20</f>
        <v>2764.7218768800003</v>
      </c>
      <c r="L71" s="36">
        <f>SUMIFS(СВЦЭМ!$C$39:$C$782,СВЦЭМ!$A$39:$A$782,$A71,СВЦЭМ!$B$39:$B$782,L$47)+'СЕТ СН'!$G$12+СВЦЭМ!$D$10+'СЕТ СН'!$G$5-'СЕТ СН'!$G$20</f>
        <v>2785.53327489</v>
      </c>
      <c r="M71" s="36">
        <f>SUMIFS(СВЦЭМ!$C$39:$C$782,СВЦЭМ!$A$39:$A$782,$A71,СВЦЭМ!$B$39:$B$782,M$47)+'СЕТ СН'!$G$12+СВЦЭМ!$D$10+'СЕТ СН'!$G$5-'СЕТ СН'!$G$20</f>
        <v>2677.6907721500002</v>
      </c>
      <c r="N71" s="36">
        <f>SUMIFS(СВЦЭМ!$C$39:$C$782,СВЦЭМ!$A$39:$A$782,$A71,СВЦЭМ!$B$39:$B$782,N$47)+'СЕТ СН'!$G$12+СВЦЭМ!$D$10+'СЕТ СН'!$G$5-'СЕТ СН'!$G$20</f>
        <v>2643.73695331</v>
      </c>
      <c r="O71" s="36">
        <f>SUMIFS(СВЦЭМ!$C$39:$C$782,СВЦЭМ!$A$39:$A$782,$A71,СВЦЭМ!$B$39:$B$782,O$47)+'СЕТ СН'!$G$12+СВЦЭМ!$D$10+'СЕТ СН'!$G$5-'СЕТ СН'!$G$20</f>
        <v>2641.07587091</v>
      </c>
      <c r="P71" s="36">
        <f>SUMIFS(СВЦЭМ!$C$39:$C$782,СВЦЭМ!$A$39:$A$782,$A71,СВЦЭМ!$B$39:$B$782,P$47)+'СЕТ СН'!$G$12+СВЦЭМ!$D$10+'СЕТ СН'!$G$5-'СЕТ СН'!$G$20</f>
        <v>2647.7442755800002</v>
      </c>
      <c r="Q71" s="36">
        <f>SUMIFS(СВЦЭМ!$C$39:$C$782,СВЦЭМ!$A$39:$A$782,$A71,СВЦЭМ!$B$39:$B$782,Q$47)+'СЕТ СН'!$G$12+СВЦЭМ!$D$10+'СЕТ СН'!$G$5-'СЕТ СН'!$G$20</f>
        <v>2649.9779848500002</v>
      </c>
      <c r="R71" s="36">
        <f>SUMIFS(СВЦЭМ!$C$39:$C$782,СВЦЭМ!$A$39:$A$782,$A71,СВЦЭМ!$B$39:$B$782,R$47)+'СЕТ СН'!$G$12+СВЦЭМ!$D$10+'СЕТ СН'!$G$5-'СЕТ СН'!$G$20</f>
        <v>2646.2651666000002</v>
      </c>
      <c r="S71" s="36">
        <f>SUMIFS(СВЦЭМ!$C$39:$C$782,СВЦЭМ!$A$39:$A$782,$A71,СВЦЭМ!$B$39:$B$782,S$47)+'СЕТ СН'!$G$12+СВЦЭМ!$D$10+'СЕТ СН'!$G$5-'СЕТ СН'!$G$20</f>
        <v>2636.4005968900001</v>
      </c>
      <c r="T71" s="36">
        <f>SUMIFS(СВЦЭМ!$C$39:$C$782,СВЦЭМ!$A$39:$A$782,$A71,СВЦЭМ!$B$39:$B$782,T$47)+'СЕТ СН'!$G$12+СВЦЭМ!$D$10+'СЕТ СН'!$G$5-'СЕТ СН'!$G$20</f>
        <v>2651.2162659000001</v>
      </c>
      <c r="U71" s="36">
        <f>SUMIFS(СВЦЭМ!$C$39:$C$782,СВЦЭМ!$A$39:$A$782,$A71,СВЦЭМ!$B$39:$B$782,U$47)+'СЕТ СН'!$G$12+СВЦЭМ!$D$10+'СЕТ СН'!$G$5-'СЕТ СН'!$G$20</f>
        <v>2680.8623507000002</v>
      </c>
      <c r="V71" s="36">
        <f>SUMIFS(СВЦЭМ!$C$39:$C$782,СВЦЭМ!$A$39:$A$782,$A71,СВЦЭМ!$B$39:$B$782,V$47)+'СЕТ СН'!$G$12+СВЦЭМ!$D$10+'СЕТ СН'!$G$5-'СЕТ СН'!$G$20</f>
        <v>2674.1807253699999</v>
      </c>
      <c r="W71" s="36">
        <f>SUMIFS(СВЦЭМ!$C$39:$C$782,СВЦЭМ!$A$39:$A$782,$A71,СВЦЭМ!$B$39:$B$782,W$47)+'СЕТ СН'!$G$12+СВЦЭМ!$D$10+'СЕТ СН'!$G$5-'СЕТ СН'!$G$20</f>
        <v>2661.8620050899999</v>
      </c>
      <c r="X71" s="36">
        <f>SUMIFS(СВЦЭМ!$C$39:$C$782,СВЦЭМ!$A$39:$A$782,$A71,СВЦЭМ!$B$39:$B$782,X$47)+'СЕТ СН'!$G$12+СВЦЭМ!$D$10+'СЕТ СН'!$G$5-'СЕТ СН'!$G$20</f>
        <v>2717.58285428</v>
      </c>
      <c r="Y71" s="36">
        <f>SUMIFS(СВЦЭМ!$C$39:$C$782,СВЦЭМ!$A$39:$A$782,$A71,СВЦЭМ!$B$39:$B$782,Y$47)+'СЕТ СН'!$G$12+СВЦЭМ!$D$10+'СЕТ СН'!$G$5-'СЕТ СН'!$G$20</f>
        <v>2730.9117541200003</v>
      </c>
    </row>
    <row r="72" spans="1:27" ht="15.75" x14ac:dyDescent="0.2">
      <c r="A72" s="35">
        <f t="shared" si="1"/>
        <v>44829</v>
      </c>
      <c r="B72" s="36">
        <f>SUMIFS(СВЦЭМ!$C$39:$C$782,СВЦЭМ!$A$39:$A$782,$A72,СВЦЭМ!$B$39:$B$782,B$47)+'СЕТ СН'!$G$12+СВЦЭМ!$D$10+'СЕТ СН'!$G$5-'СЕТ СН'!$G$20</f>
        <v>2784.5263943099999</v>
      </c>
      <c r="C72" s="36">
        <f>SUMIFS(СВЦЭМ!$C$39:$C$782,СВЦЭМ!$A$39:$A$782,$A72,СВЦЭМ!$B$39:$B$782,C$47)+'СЕТ СН'!$G$12+СВЦЭМ!$D$10+'СЕТ СН'!$G$5-'СЕТ СН'!$G$20</f>
        <v>2811.3953118200002</v>
      </c>
      <c r="D72" s="36">
        <f>SUMIFS(СВЦЭМ!$C$39:$C$782,СВЦЭМ!$A$39:$A$782,$A72,СВЦЭМ!$B$39:$B$782,D$47)+'СЕТ СН'!$G$12+СВЦЭМ!$D$10+'СЕТ СН'!$G$5-'СЕТ СН'!$G$20</f>
        <v>2816.6376157</v>
      </c>
      <c r="E72" s="36">
        <f>SUMIFS(СВЦЭМ!$C$39:$C$782,СВЦЭМ!$A$39:$A$782,$A72,СВЦЭМ!$B$39:$B$782,E$47)+'СЕТ СН'!$G$12+СВЦЭМ!$D$10+'СЕТ СН'!$G$5-'СЕТ СН'!$G$20</f>
        <v>2825.32425091</v>
      </c>
      <c r="F72" s="36">
        <f>SUMIFS(СВЦЭМ!$C$39:$C$782,СВЦЭМ!$A$39:$A$782,$A72,СВЦЭМ!$B$39:$B$782,F$47)+'СЕТ СН'!$G$12+СВЦЭМ!$D$10+'СЕТ СН'!$G$5-'СЕТ СН'!$G$20</f>
        <v>2824.6193442600002</v>
      </c>
      <c r="G72" s="36">
        <f>SUMIFS(СВЦЭМ!$C$39:$C$782,СВЦЭМ!$A$39:$A$782,$A72,СВЦЭМ!$B$39:$B$782,G$47)+'СЕТ СН'!$G$12+СВЦЭМ!$D$10+'СЕТ СН'!$G$5-'СЕТ СН'!$G$20</f>
        <v>2801.62527202</v>
      </c>
      <c r="H72" s="36">
        <f>SUMIFS(СВЦЭМ!$C$39:$C$782,СВЦЭМ!$A$39:$A$782,$A72,СВЦЭМ!$B$39:$B$782,H$47)+'СЕТ СН'!$G$12+СВЦЭМ!$D$10+'СЕТ СН'!$G$5-'СЕТ СН'!$G$20</f>
        <v>2774.8361864500002</v>
      </c>
      <c r="I72" s="36">
        <f>SUMIFS(СВЦЭМ!$C$39:$C$782,СВЦЭМ!$A$39:$A$782,$A72,СВЦЭМ!$B$39:$B$782,I$47)+'СЕТ СН'!$G$12+СВЦЭМ!$D$10+'СЕТ СН'!$G$5-'СЕТ СН'!$G$20</f>
        <v>2764.3448052600002</v>
      </c>
      <c r="J72" s="36">
        <f>SUMIFS(СВЦЭМ!$C$39:$C$782,СВЦЭМ!$A$39:$A$782,$A72,СВЦЭМ!$B$39:$B$782,J$47)+'СЕТ СН'!$G$12+СВЦЭМ!$D$10+'СЕТ СН'!$G$5-'СЕТ СН'!$G$20</f>
        <v>2833.6572734000001</v>
      </c>
      <c r="K72" s="36">
        <f>SUMIFS(СВЦЭМ!$C$39:$C$782,СВЦЭМ!$A$39:$A$782,$A72,СВЦЭМ!$B$39:$B$782,K$47)+'СЕТ СН'!$G$12+СВЦЭМ!$D$10+'СЕТ СН'!$G$5-'СЕТ СН'!$G$20</f>
        <v>2837.6573693400001</v>
      </c>
      <c r="L72" s="36">
        <f>SUMIFS(СВЦЭМ!$C$39:$C$782,СВЦЭМ!$A$39:$A$782,$A72,СВЦЭМ!$B$39:$B$782,L$47)+'СЕТ СН'!$G$12+СВЦЭМ!$D$10+'СЕТ СН'!$G$5-'СЕТ СН'!$G$20</f>
        <v>2774.9859889099998</v>
      </c>
      <c r="M72" s="36">
        <f>SUMIFS(СВЦЭМ!$C$39:$C$782,СВЦЭМ!$A$39:$A$782,$A72,СВЦЭМ!$B$39:$B$782,M$47)+'СЕТ СН'!$G$12+СВЦЭМ!$D$10+'СЕТ СН'!$G$5-'СЕТ СН'!$G$20</f>
        <v>2766.6037615300002</v>
      </c>
      <c r="N72" s="36">
        <f>SUMIFS(СВЦЭМ!$C$39:$C$782,СВЦЭМ!$A$39:$A$782,$A72,СВЦЭМ!$B$39:$B$782,N$47)+'СЕТ СН'!$G$12+СВЦЭМ!$D$10+'СЕТ СН'!$G$5-'СЕТ СН'!$G$20</f>
        <v>2788.3359500900001</v>
      </c>
      <c r="O72" s="36">
        <f>SUMIFS(СВЦЭМ!$C$39:$C$782,СВЦЭМ!$A$39:$A$782,$A72,СВЦЭМ!$B$39:$B$782,O$47)+'СЕТ СН'!$G$12+СВЦЭМ!$D$10+'СЕТ СН'!$G$5-'СЕТ СН'!$G$20</f>
        <v>2770.0437782200001</v>
      </c>
      <c r="P72" s="36">
        <f>SUMIFS(СВЦЭМ!$C$39:$C$782,СВЦЭМ!$A$39:$A$782,$A72,СВЦЭМ!$B$39:$B$782,P$47)+'СЕТ СН'!$G$12+СВЦЭМ!$D$10+'СЕТ СН'!$G$5-'СЕТ СН'!$G$20</f>
        <v>2768.3492695200002</v>
      </c>
      <c r="Q72" s="36">
        <f>SUMIFS(СВЦЭМ!$C$39:$C$782,СВЦЭМ!$A$39:$A$782,$A72,СВЦЭМ!$B$39:$B$782,Q$47)+'СЕТ СН'!$G$12+СВЦЭМ!$D$10+'СЕТ СН'!$G$5-'СЕТ СН'!$G$20</f>
        <v>2764.4263675800003</v>
      </c>
      <c r="R72" s="36">
        <f>SUMIFS(СВЦЭМ!$C$39:$C$782,СВЦЭМ!$A$39:$A$782,$A72,СВЦЭМ!$B$39:$B$782,R$47)+'СЕТ СН'!$G$12+СВЦЭМ!$D$10+'СЕТ СН'!$G$5-'СЕТ СН'!$G$20</f>
        <v>2745.9543161900001</v>
      </c>
      <c r="S72" s="36">
        <f>SUMIFS(СВЦЭМ!$C$39:$C$782,СВЦЭМ!$A$39:$A$782,$A72,СВЦЭМ!$B$39:$B$782,S$47)+'СЕТ СН'!$G$12+СВЦЭМ!$D$10+'СЕТ СН'!$G$5-'СЕТ СН'!$G$20</f>
        <v>2727.6524177800002</v>
      </c>
      <c r="T72" s="36">
        <f>SUMIFS(СВЦЭМ!$C$39:$C$782,СВЦЭМ!$A$39:$A$782,$A72,СВЦЭМ!$B$39:$B$782,T$47)+'СЕТ СН'!$G$12+СВЦЭМ!$D$10+'СЕТ СН'!$G$5-'СЕТ СН'!$G$20</f>
        <v>2801.8057765000003</v>
      </c>
      <c r="U72" s="36">
        <f>SUMIFS(СВЦЭМ!$C$39:$C$782,СВЦЭМ!$A$39:$A$782,$A72,СВЦЭМ!$B$39:$B$782,U$47)+'СЕТ СН'!$G$12+СВЦЭМ!$D$10+'СЕТ СН'!$G$5-'СЕТ СН'!$G$20</f>
        <v>2814.5124853799998</v>
      </c>
      <c r="V72" s="36">
        <f>SUMIFS(СВЦЭМ!$C$39:$C$782,СВЦЭМ!$A$39:$A$782,$A72,СВЦЭМ!$B$39:$B$782,V$47)+'СЕТ СН'!$G$12+СВЦЭМ!$D$10+'СЕТ СН'!$G$5-'СЕТ СН'!$G$20</f>
        <v>2817.20118142</v>
      </c>
      <c r="W72" s="36">
        <f>SUMIFS(СВЦЭМ!$C$39:$C$782,СВЦЭМ!$A$39:$A$782,$A72,СВЦЭМ!$B$39:$B$782,W$47)+'СЕТ СН'!$G$12+СВЦЭМ!$D$10+'СЕТ СН'!$G$5-'СЕТ СН'!$G$20</f>
        <v>2806.39244478</v>
      </c>
      <c r="X72" s="36">
        <f>SUMIFS(СВЦЭМ!$C$39:$C$782,СВЦЭМ!$A$39:$A$782,$A72,СВЦЭМ!$B$39:$B$782,X$47)+'СЕТ СН'!$G$12+СВЦЭМ!$D$10+'СЕТ СН'!$G$5-'СЕТ СН'!$G$20</f>
        <v>2842.7994713900002</v>
      </c>
      <c r="Y72" s="36">
        <f>SUMIFS(СВЦЭМ!$C$39:$C$782,СВЦЭМ!$A$39:$A$782,$A72,СВЦЭМ!$B$39:$B$782,Y$47)+'СЕТ СН'!$G$12+СВЦЭМ!$D$10+'СЕТ СН'!$G$5-'СЕТ СН'!$G$20</f>
        <v>2813.5833590800003</v>
      </c>
    </row>
    <row r="73" spans="1:27" ht="15.75" x14ac:dyDescent="0.2">
      <c r="A73" s="35">
        <f t="shared" si="1"/>
        <v>44830</v>
      </c>
      <c r="B73" s="36">
        <f>SUMIFS(СВЦЭМ!$C$39:$C$782,СВЦЭМ!$A$39:$A$782,$A73,СВЦЭМ!$B$39:$B$782,B$47)+'СЕТ СН'!$G$12+СВЦЭМ!$D$10+'СЕТ СН'!$G$5-'СЕТ СН'!$G$20</f>
        <v>2781.2290561200002</v>
      </c>
      <c r="C73" s="36">
        <f>SUMIFS(СВЦЭМ!$C$39:$C$782,СВЦЭМ!$A$39:$A$782,$A73,СВЦЭМ!$B$39:$B$782,C$47)+'СЕТ СН'!$G$12+СВЦЭМ!$D$10+'СЕТ СН'!$G$5-'СЕТ СН'!$G$20</f>
        <v>2770.6214381300001</v>
      </c>
      <c r="D73" s="36">
        <f>SUMIFS(СВЦЭМ!$C$39:$C$782,СВЦЭМ!$A$39:$A$782,$A73,СВЦЭМ!$B$39:$B$782,D$47)+'СЕТ СН'!$G$12+СВЦЭМ!$D$10+'СЕТ СН'!$G$5-'СЕТ СН'!$G$20</f>
        <v>2765.0241506000002</v>
      </c>
      <c r="E73" s="36">
        <f>SUMIFS(СВЦЭМ!$C$39:$C$782,СВЦЭМ!$A$39:$A$782,$A73,СВЦЭМ!$B$39:$B$782,E$47)+'СЕТ СН'!$G$12+СВЦЭМ!$D$10+'СЕТ СН'!$G$5-'СЕТ СН'!$G$20</f>
        <v>2851.23360306</v>
      </c>
      <c r="F73" s="36">
        <f>SUMIFS(СВЦЭМ!$C$39:$C$782,СВЦЭМ!$A$39:$A$782,$A73,СВЦЭМ!$B$39:$B$782,F$47)+'СЕТ СН'!$G$12+СВЦЭМ!$D$10+'СЕТ СН'!$G$5-'СЕТ СН'!$G$20</f>
        <v>2850.72076393</v>
      </c>
      <c r="G73" s="36">
        <f>SUMIFS(СВЦЭМ!$C$39:$C$782,СВЦЭМ!$A$39:$A$782,$A73,СВЦЭМ!$B$39:$B$782,G$47)+'СЕТ СН'!$G$12+СВЦЭМ!$D$10+'СЕТ СН'!$G$5-'СЕТ СН'!$G$20</f>
        <v>2748.0315993600002</v>
      </c>
      <c r="H73" s="36">
        <f>SUMIFS(СВЦЭМ!$C$39:$C$782,СВЦЭМ!$A$39:$A$782,$A73,СВЦЭМ!$B$39:$B$782,H$47)+'СЕТ СН'!$G$12+СВЦЭМ!$D$10+'СЕТ СН'!$G$5-'СЕТ СН'!$G$20</f>
        <v>2690.2517067899998</v>
      </c>
      <c r="I73" s="36">
        <f>SUMIFS(СВЦЭМ!$C$39:$C$782,СВЦЭМ!$A$39:$A$782,$A73,СВЦЭМ!$B$39:$B$782,I$47)+'СЕТ СН'!$G$12+СВЦЭМ!$D$10+'СЕТ СН'!$G$5-'СЕТ СН'!$G$20</f>
        <v>2758.25960687</v>
      </c>
      <c r="J73" s="36">
        <f>SUMIFS(СВЦЭМ!$C$39:$C$782,СВЦЭМ!$A$39:$A$782,$A73,СВЦЭМ!$B$39:$B$782,J$47)+'СЕТ СН'!$G$12+СВЦЭМ!$D$10+'СЕТ СН'!$G$5-'СЕТ СН'!$G$20</f>
        <v>2868.00568888</v>
      </c>
      <c r="K73" s="36">
        <f>SUMIFS(СВЦЭМ!$C$39:$C$782,СВЦЭМ!$A$39:$A$782,$A73,СВЦЭМ!$B$39:$B$782,K$47)+'СЕТ СН'!$G$12+СВЦЭМ!$D$10+'СЕТ СН'!$G$5-'СЕТ СН'!$G$20</f>
        <v>2756.5082719700004</v>
      </c>
      <c r="L73" s="36">
        <f>SUMIFS(СВЦЭМ!$C$39:$C$782,СВЦЭМ!$A$39:$A$782,$A73,СВЦЭМ!$B$39:$B$782,L$47)+'СЕТ СН'!$G$12+СВЦЭМ!$D$10+'СЕТ СН'!$G$5-'СЕТ СН'!$G$20</f>
        <v>2751.9155919499999</v>
      </c>
      <c r="M73" s="36">
        <f>SUMIFS(СВЦЭМ!$C$39:$C$782,СВЦЭМ!$A$39:$A$782,$A73,СВЦЭМ!$B$39:$B$782,M$47)+'СЕТ СН'!$G$12+СВЦЭМ!$D$10+'СЕТ СН'!$G$5-'СЕТ СН'!$G$20</f>
        <v>2633.2258964500002</v>
      </c>
      <c r="N73" s="36">
        <f>SUMIFS(СВЦЭМ!$C$39:$C$782,СВЦЭМ!$A$39:$A$782,$A73,СВЦЭМ!$B$39:$B$782,N$47)+'СЕТ СН'!$G$12+СВЦЭМ!$D$10+'СЕТ СН'!$G$5-'СЕТ СН'!$G$20</f>
        <v>2624.1461553899999</v>
      </c>
      <c r="O73" s="36">
        <f>SUMIFS(СВЦЭМ!$C$39:$C$782,СВЦЭМ!$A$39:$A$782,$A73,СВЦЭМ!$B$39:$B$782,O$47)+'СЕТ СН'!$G$12+СВЦЭМ!$D$10+'СЕТ СН'!$G$5-'СЕТ СН'!$G$20</f>
        <v>2632.9891688900002</v>
      </c>
      <c r="P73" s="36">
        <f>SUMIFS(СВЦЭМ!$C$39:$C$782,СВЦЭМ!$A$39:$A$782,$A73,СВЦЭМ!$B$39:$B$782,P$47)+'СЕТ СН'!$G$12+СВЦЭМ!$D$10+'СЕТ СН'!$G$5-'СЕТ СН'!$G$20</f>
        <v>2650.4471827900002</v>
      </c>
      <c r="Q73" s="36">
        <f>SUMIFS(СВЦЭМ!$C$39:$C$782,СВЦЭМ!$A$39:$A$782,$A73,СВЦЭМ!$B$39:$B$782,Q$47)+'СЕТ СН'!$G$12+СВЦЭМ!$D$10+'СЕТ СН'!$G$5-'СЕТ СН'!$G$20</f>
        <v>2680.1412311600002</v>
      </c>
      <c r="R73" s="36">
        <f>SUMIFS(СВЦЭМ!$C$39:$C$782,СВЦЭМ!$A$39:$A$782,$A73,СВЦЭМ!$B$39:$B$782,R$47)+'СЕТ СН'!$G$12+СВЦЭМ!$D$10+'СЕТ СН'!$G$5-'СЕТ СН'!$G$20</f>
        <v>2707.7399123300002</v>
      </c>
      <c r="S73" s="36">
        <f>SUMIFS(СВЦЭМ!$C$39:$C$782,СВЦЭМ!$A$39:$A$782,$A73,СВЦЭМ!$B$39:$B$782,S$47)+'СЕТ СН'!$G$12+СВЦЭМ!$D$10+'СЕТ СН'!$G$5-'СЕТ СН'!$G$20</f>
        <v>2697.2089228</v>
      </c>
      <c r="T73" s="36">
        <f>SUMIFS(СВЦЭМ!$C$39:$C$782,СВЦЭМ!$A$39:$A$782,$A73,СВЦЭМ!$B$39:$B$782,T$47)+'СЕТ СН'!$G$12+СВЦЭМ!$D$10+'СЕТ СН'!$G$5-'СЕТ СН'!$G$20</f>
        <v>2802.94472159</v>
      </c>
      <c r="U73" s="36">
        <f>SUMIFS(СВЦЭМ!$C$39:$C$782,СВЦЭМ!$A$39:$A$782,$A73,СВЦЭМ!$B$39:$B$782,U$47)+'СЕТ СН'!$G$12+СВЦЭМ!$D$10+'СЕТ СН'!$G$5-'СЕТ СН'!$G$20</f>
        <v>2840.0117760800003</v>
      </c>
      <c r="V73" s="36">
        <f>SUMIFS(СВЦЭМ!$C$39:$C$782,СВЦЭМ!$A$39:$A$782,$A73,СВЦЭМ!$B$39:$B$782,V$47)+'СЕТ СН'!$G$12+СВЦЭМ!$D$10+'СЕТ СН'!$G$5-'СЕТ СН'!$G$20</f>
        <v>2845.6444966600002</v>
      </c>
      <c r="W73" s="36">
        <f>SUMIFS(СВЦЭМ!$C$39:$C$782,СВЦЭМ!$A$39:$A$782,$A73,СВЦЭМ!$B$39:$B$782,W$47)+'СЕТ СН'!$G$12+СВЦЭМ!$D$10+'СЕТ СН'!$G$5-'СЕТ СН'!$G$20</f>
        <v>2825.0857621300001</v>
      </c>
      <c r="X73" s="36">
        <f>SUMIFS(СВЦЭМ!$C$39:$C$782,СВЦЭМ!$A$39:$A$782,$A73,СВЦЭМ!$B$39:$B$782,X$47)+'СЕТ СН'!$G$12+СВЦЭМ!$D$10+'СЕТ СН'!$G$5-'СЕТ СН'!$G$20</f>
        <v>2780.3530459600001</v>
      </c>
      <c r="Y73" s="36">
        <f>SUMIFS(СВЦЭМ!$C$39:$C$782,СВЦЭМ!$A$39:$A$782,$A73,СВЦЭМ!$B$39:$B$782,Y$47)+'СЕТ СН'!$G$12+СВЦЭМ!$D$10+'СЕТ СН'!$G$5-'СЕТ СН'!$G$20</f>
        <v>2847.6598986700001</v>
      </c>
    </row>
    <row r="74" spans="1:27" ht="15.75" x14ac:dyDescent="0.2">
      <c r="A74" s="35">
        <f t="shared" si="1"/>
        <v>44831</v>
      </c>
      <c r="B74" s="36">
        <f>SUMIFS(СВЦЭМ!$C$39:$C$782,СВЦЭМ!$A$39:$A$782,$A74,СВЦЭМ!$B$39:$B$782,B$47)+'СЕТ СН'!$G$12+СВЦЭМ!$D$10+'СЕТ СН'!$G$5-'СЕТ СН'!$G$20</f>
        <v>2815.2774594000002</v>
      </c>
      <c r="C74" s="36">
        <f>SUMIFS(СВЦЭМ!$C$39:$C$782,СВЦЭМ!$A$39:$A$782,$A74,СВЦЭМ!$B$39:$B$782,C$47)+'СЕТ СН'!$G$12+СВЦЭМ!$D$10+'СЕТ СН'!$G$5-'СЕТ СН'!$G$20</f>
        <v>2843.1323897800003</v>
      </c>
      <c r="D74" s="36">
        <f>SUMIFS(СВЦЭМ!$C$39:$C$782,СВЦЭМ!$A$39:$A$782,$A74,СВЦЭМ!$B$39:$B$782,D$47)+'СЕТ СН'!$G$12+СВЦЭМ!$D$10+'СЕТ СН'!$G$5-'СЕТ СН'!$G$20</f>
        <v>2846.48238266</v>
      </c>
      <c r="E74" s="36">
        <f>SUMIFS(СВЦЭМ!$C$39:$C$782,СВЦЭМ!$A$39:$A$782,$A74,СВЦЭМ!$B$39:$B$782,E$47)+'СЕТ СН'!$G$12+СВЦЭМ!$D$10+'СЕТ СН'!$G$5-'СЕТ СН'!$G$20</f>
        <v>2889.6019276300003</v>
      </c>
      <c r="F74" s="36">
        <f>SUMIFS(СВЦЭМ!$C$39:$C$782,СВЦЭМ!$A$39:$A$782,$A74,СВЦЭМ!$B$39:$B$782,F$47)+'СЕТ СН'!$G$12+СВЦЭМ!$D$10+'СЕТ СН'!$G$5-'СЕТ СН'!$G$20</f>
        <v>2885.7849689200002</v>
      </c>
      <c r="G74" s="36">
        <f>SUMIFS(СВЦЭМ!$C$39:$C$782,СВЦЭМ!$A$39:$A$782,$A74,СВЦЭМ!$B$39:$B$782,G$47)+'СЕТ СН'!$G$12+СВЦЭМ!$D$10+'СЕТ СН'!$G$5-'СЕТ СН'!$G$20</f>
        <v>2819.0938047999998</v>
      </c>
      <c r="H74" s="36">
        <f>SUMIFS(СВЦЭМ!$C$39:$C$782,СВЦЭМ!$A$39:$A$782,$A74,СВЦЭМ!$B$39:$B$782,H$47)+'СЕТ СН'!$G$12+СВЦЭМ!$D$10+'СЕТ СН'!$G$5-'СЕТ СН'!$G$20</f>
        <v>2754.00639993</v>
      </c>
      <c r="I74" s="36">
        <f>SUMIFS(СВЦЭМ!$C$39:$C$782,СВЦЭМ!$A$39:$A$782,$A74,СВЦЭМ!$B$39:$B$782,I$47)+'СЕТ СН'!$G$12+СВЦЭМ!$D$10+'СЕТ СН'!$G$5-'СЕТ СН'!$G$20</f>
        <v>2794.3841362900002</v>
      </c>
      <c r="J74" s="36">
        <f>SUMIFS(СВЦЭМ!$C$39:$C$782,СВЦЭМ!$A$39:$A$782,$A74,СВЦЭМ!$B$39:$B$782,J$47)+'СЕТ СН'!$G$12+СВЦЭМ!$D$10+'СЕТ СН'!$G$5-'СЕТ СН'!$G$20</f>
        <v>2800.36374527</v>
      </c>
      <c r="K74" s="36">
        <f>SUMIFS(СВЦЭМ!$C$39:$C$782,СВЦЭМ!$A$39:$A$782,$A74,СВЦЭМ!$B$39:$B$782,K$47)+'СЕТ СН'!$G$12+СВЦЭМ!$D$10+'СЕТ СН'!$G$5-'СЕТ СН'!$G$20</f>
        <v>2792.4471190100003</v>
      </c>
      <c r="L74" s="36">
        <f>SUMIFS(СВЦЭМ!$C$39:$C$782,СВЦЭМ!$A$39:$A$782,$A74,СВЦЭМ!$B$39:$B$782,L$47)+'СЕТ СН'!$G$12+СВЦЭМ!$D$10+'СЕТ СН'!$G$5-'СЕТ СН'!$G$20</f>
        <v>2766.3720139300003</v>
      </c>
      <c r="M74" s="36">
        <f>SUMIFS(СВЦЭМ!$C$39:$C$782,СВЦЭМ!$A$39:$A$782,$A74,СВЦЭМ!$B$39:$B$782,M$47)+'СЕТ СН'!$G$12+СВЦЭМ!$D$10+'СЕТ СН'!$G$5-'СЕТ СН'!$G$20</f>
        <v>2676.4419823500002</v>
      </c>
      <c r="N74" s="36">
        <f>SUMIFS(СВЦЭМ!$C$39:$C$782,СВЦЭМ!$A$39:$A$782,$A74,СВЦЭМ!$B$39:$B$782,N$47)+'СЕТ СН'!$G$12+СВЦЭМ!$D$10+'СЕТ СН'!$G$5-'СЕТ СН'!$G$20</f>
        <v>2681.7092805100001</v>
      </c>
      <c r="O74" s="36">
        <f>SUMIFS(СВЦЭМ!$C$39:$C$782,СВЦЭМ!$A$39:$A$782,$A74,СВЦЭМ!$B$39:$B$782,O$47)+'СЕТ СН'!$G$12+СВЦЭМ!$D$10+'СЕТ СН'!$G$5-'СЕТ СН'!$G$20</f>
        <v>2684.84325253</v>
      </c>
      <c r="P74" s="36">
        <f>SUMIFS(СВЦЭМ!$C$39:$C$782,СВЦЭМ!$A$39:$A$782,$A74,СВЦЭМ!$B$39:$B$782,P$47)+'СЕТ СН'!$G$12+СВЦЭМ!$D$10+'СЕТ СН'!$G$5-'СЕТ СН'!$G$20</f>
        <v>2698.3195155200001</v>
      </c>
      <c r="Q74" s="36">
        <f>SUMIFS(СВЦЭМ!$C$39:$C$782,СВЦЭМ!$A$39:$A$782,$A74,СВЦЭМ!$B$39:$B$782,Q$47)+'СЕТ СН'!$G$12+СВЦЭМ!$D$10+'СЕТ СН'!$G$5-'СЕТ СН'!$G$20</f>
        <v>2692.25263468</v>
      </c>
      <c r="R74" s="36">
        <f>SUMIFS(СВЦЭМ!$C$39:$C$782,СВЦЭМ!$A$39:$A$782,$A74,СВЦЭМ!$B$39:$B$782,R$47)+'СЕТ СН'!$G$12+СВЦЭМ!$D$10+'СЕТ СН'!$G$5-'СЕТ СН'!$G$20</f>
        <v>2702.5938043800002</v>
      </c>
      <c r="S74" s="36">
        <f>SUMIFS(СВЦЭМ!$C$39:$C$782,СВЦЭМ!$A$39:$A$782,$A74,СВЦЭМ!$B$39:$B$782,S$47)+'СЕТ СН'!$G$12+СВЦЭМ!$D$10+'СЕТ СН'!$G$5-'СЕТ СН'!$G$20</f>
        <v>2697.8817653699998</v>
      </c>
      <c r="T74" s="36">
        <f>SUMIFS(СВЦЭМ!$C$39:$C$782,СВЦЭМ!$A$39:$A$782,$A74,СВЦЭМ!$B$39:$B$782,T$47)+'СЕТ СН'!$G$12+СВЦЭМ!$D$10+'СЕТ СН'!$G$5-'СЕТ СН'!$G$20</f>
        <v>2845.8942274199999</v>
      </c>
      <c r="U74" s="36">
        <f>SUMIFS(СВЦЭМ!$C$39:$C$782,СВЦЭМ!$A$39:$A$782,$A74,СВЦЭМ!$B$39:$B$782,U$47)+'СЕТ СН'!$G$12+СВЦЭМ!$D$10+'СЕТ СН'!$G$5-'СЕТ СН'!$G$20</f>
        <v>2848.0921371900004</v>
      </c>
      <c r="V74" s="36">
        <f>SUMIFS(СВЦЭМ!$C$39:$C$782,СВЦЭМ!$A$39:$A$782,$A74,СВЦЭМ!$B$39:$B$782,V$47)+'СЕТ СН'!$G$12+СВЦЭМ!$D$10+'СЕТ СН'!$G$5-'СЕТ СН'!$G$20</f>
        <v>2850.0428222999999</v>
      </c>
      <c r="W74" s="36">
        <f>SUMIFS(СВЦЭМ!$C$39:$C$782,СВЦЭМ!$A$39:$A$782,$A74,СВЦЭМ!$B$39:$B$782,W$47)+'СЕТ СН'!$G$12+СВЦЭМ!$D$10+'СЕТ СН'!$G$5-'СЕТ СН'!$G$20</f>
        <v>2859.3957401000002</v>
      </c>
      <c r="X74" s="36">
        <f>SUMIFS(СВЦЭМ!$C$39:$C$782,СВЦЭМ!$A$39:$A$782,$A74,СВЦЭМ!$B$39:$B$782,X$47)+'СЕТ СН'!$G$12+СВЦЭМ!$D$10+'СЕТ СН'!$G$5-'СЕТ СН'!$G$20</f>
        <v>2811.8200894400002</v>
      </c>
      <c r="Y74" s="36">
        <f>SUMIFS(СВЦЭМ!$C$39:$C$782,СВЦЭМ!$A$39:$A$782,$A74,СВЦЭМ!$B$39:$B$782,Y$47)+'СЕТ СН'!$G$12+СВЦЭМ!$D$10+'СЕТ СН'!$G$5-'СЕТ СН'!$G$20</f>
        <v>2832.6045955600002</v>
      </c>
    </row>
    <row r="75" spans="1:27" ht="15.75" x14ac:dyDescent="0.2">
      <c r="A75" s="35">
        <f t="shared" si="1"/>
        <v>44832</v>
      </c>
      <c r="B75" s="36">
        <f>SUMIFS(СВЦЭМ!$C$39:$C$782,СВЦЭМ!$A$39:$A$782,$A75,СВЦЭМ!$B$39:$B$782,B$47)+'СЕТ СН'!$G$12+СВЦЭМ!$D$10+'СЕТ СН'!$G$5-'СЕТ СН'!$G$20</f>
        <v>2839.2411763199998</v>
      </c>
      <c r="C75" s="36">
        <f>SUMIFS(СВЦЭМ!$C$39:$C$782,СВЦЭМ!$A$39:$A$782,$A75,СВЦЭМ!$B$39:$B$782,C$47)+'СЕТ СН'!$G$12+СВЦЭМ!$D$10+'СЕТ СН'!$G$5-'СЕТ СН'!$G$20</f>
        <v>2842.7403906200002</v>
      </c>
      <c r="D75" s="36">
        <f>SUMIFS(СВЦЭМ!$C$39:$C$782,СВЦЭМ!$A$39:$A$782,$A75,СВЦЭМ!$B$39:$B$782,D$47)+'СЕТ СН'!$G$12+СВЦЭМ!$D$10+'СЕТ СН'!$G$5-'СЕТ СН'!$G$20</f>
        <v>2878.4140982600002</v>
      </c>
      <c r="E75" s="36">
        <f>SUMIFS(СВЦЭМ!$C$39:$C$782,СВЦЭМ!$A$39:$A$782,$A75,СВЦЭМ!$B$39:$B$782,E$47)+'СЕТ СН'!$G$12+СВЦЭМ!$D$10+'СЕТ СН'!$G$5-'СЕТ СН'!$G$20</f>
        <v>2878.2172225800005</v>
      </c>
      <c r="F75" s="36">
        <f>SUMIFS(СВЦЭМ!$C$39:$C$782,СВЦЭМ!$A$39:$A$782,$A75,СВЦЭМ!$B$39:$B$782,F$47)+'СЕТ СН'!$G$12+СВЦЭМ!$D$10+'СЕТ СН'!$G$5-'СЕТ СН'!$G$20</f>
        <v>2881.5687660000003</v>
      </c>
      <c r="G75" s="36">
        <f>SUMIFS(СВЦЭМ!$C$39:$C$782,СВЦЭМ!$A$39:$A$782,$A75,СВЦЭМ!$B$39:$B$782,G$47)+'СЕТ СН'!$G$12+СВЦЭМ!$D$10+'СЕТ СН'!$G$5-'СЕТ СН'!$G$20</f>
        <v>2872.2577572099999</v>
      </c>
      <c r="H75" s="36">
        <f>SUMIFS(СВЦЭМ!$C$39:$C$782,СВЦЭМ!$A$39:$A$782,$A75,СВЦЭМ!$B$39:$B$782,H$47)+'СЕТ СН'!$G$12+СВЦЭМ!$D$10+'СЕТ СН'!$G$5-'СЕТ СН'!$G$20</f>
        <v>2877.43902931</v>
      </c>
      <c r="I75" s="36">
        <f>SUMIFS(СВЦЭМ!$C$39:$C$782,СВЦЭМ!$A$39:$A$782,$A75,СВЦЭМ!$B$39:$B$782,I$47)+'СЕТ СН'!$G$12+СВЦЭМ!$D$10+'СЕТ СН'!$G$5-'СЕТ СН'!$G$20</f>
        <v>2833.44032707</v>
      </c>
      <c r="J75" s="36">
        <f>SUMIFS(СВЦЭМ!$C$39:$C$782,СВЦЭМ!$A$39:$A$782,$A75,СВЦЭМ!$B$39:$B$782,J$47)+'СЕТ СН'!$G$12+СВЦЭМ!$D$10+'СЕТ СН'!$G$5-'СЕТ СН'!$G$20</f>
        <v>2801.22680433</v>
      </c>
      <c r="K75" s="36">
        <f>SUMIFS(СВЦЭМ!$C$39:$C$782,СВЦЭМ!$A$39:$A$782,$A75,СВЦЭМ!$B$39:$B$782,K$47)+'СЕТ СН'!$G$12+СВЦЭМ!$D$10+'СЕТ СН'!$G$5-'СЕТ СН'!$G$20</f>
        <v>2795.6965098400001</v>
      </c>
      <c r="L75" s="36">
        <f>SUMIFS(СВЦЭМ!$C$39:$C$782,СВЦЭМ!$A$39:$A$782,$A75,СВЦЭМ!$B$39:$B$782,L$47)+'СЕТ СН'!$G$12+СВЦЭМ!$D$10+'СЕТ СН'!$G$5-'СЕТ СН'!$G$20</f>
        <v>2797.4730070800001</v>
      </c>
      <c r="M75" s="36">
        <f>SUMIFS(СВЦЭМ!$C$39:$C$782,СВЦЭМ!$A$39:$A$782,$A75,СВЦЭМ!$B$39:$B$782,M$47)+'СЕТ СН'!$G$12+СВЦЭМ!$D$10+'СЕТ СН'!$G$5-'СЕТ СН'!$G$20</f>
        <v>2764.9631283399999</v>
      </c>
      <c r="N75" s="36">
        <f>SUMIFS(СВЦЭМ!$C$39:$C$782,СВЦЭМ!$A$39:$A$782,$A75,СВЦЭМ!$B$39:$B$782,N$47)+'СЕТ СН'!$G$12+СВЦЭМ!$D$10+'СЕТ СН'!$G$5-'СЕТ СН'!$G$20</f>
        <v>2761.2966444100002</v>
      </c>
      <c r="O75" s="36">
        <f>SUMIFS(СВЦЭМ!$C$39:$C$782,СВЦЭМ!$A$39:$A$782,$A75,СВЦЭМ!$B$39:$B$782,O$47)+'СЕТ СН'!$G$12+СВЦЭМ!$D$10+'СЕТ СН'!$G$5-'СЕТ СН'!$G$20</f>
        <v>2770.36467705</v>
      </c>
      <c r="P75" s="36">
        <f>SUMIFS(СВЦЭМ!$C$39:$C$782,СВЦЭМ!$A$39:$A$782,$A75,СВЦЭМ!$B$39:$B$782,P$47)+'СЕТ СН'!$G$12+СВЦЭМ!$D$10+'СЕТ СН'!$G$5-'СЕТ СН'!$G$20</f>
        <v>2780.1054312800002</v>
      </c>
      <c r="Q75" s="36">
        <f>SUMIFS(СВЦЭМ!$C$39:$C$782,СВЦЭМ!$A$39:$A$782,$A75,СВЦЭМ!$B$39:$B$782,Q$47)+'СЕТ СН'!$G$12+СВЦЭМ!$D$10+'СЕТ СН'!$G$5-'СЕТ СН'!$G$20</f>
        <v>2795.7701562000002</v>
      </c>
      <c r="R75" s="36">
        <f>SUMIFS(СВЦЭМ!$C$39:$C$782,СВЦЭМ!$A$39:$A$782,$A75,СВЦЭМ!$B$39:$B$782,R$47)+'СЕТ СН'!$G$12+СВЦЭМ!$D$10+'СЕТ СН'!$G$5-'СЕТ СН'!$G$20</f>
        <v>2804.7365669600003</v>
      </c>
      <c r="S75" s="36">
        <f>SUMIFS(СВЦЭМ!$C$39:$C$782,СВЦЭМ!$A$39:$A$782,$A75,СВЦЭМ!$B$39:$B$782,S$47)+'СЕТ СН'!$G$12+СВЦЭМ!$D$10+'СЕТ СН'!$G$5-'СЕТ СН'!$G$20</f>
        <v>2783.6268557200001</v>
      </c>
      <c r="T75" s="36">
        <f>SUMIFS(СВЦЭМ!$C$39:$C$782,СВЦЭМ!$A$39:$A$782,$A75,СВЦЭМ!$B$39:$B$782,T$47)+'СЕТ СН'!$G$12+СВЦЭМ!$D$10+'СЕТ СН'!$G$5-'СЕТ СН'!$G$20</f>
        <v>2825.5230107500001</v>
      </c>
      <c r="U75" s="36">
        <f>SUMIFS(СВЦЭМ!$C$39:$C$782,СВЦЭМ!$A$39:$A$782,$A75,СВЦЭМ!$B$39:$B$782,U$47)+'СЕТ СН'!$G$12+СВЦЭМ!$D$10+'СЕТ СН'!$G$5-'СЕТ СН'!$G$20</f>
        <v>2771.4892514900002</v>
      </c>
      <c r="V75" s="36">
        <f>SUMIFS(СВЦЭМ!$C$39:$C$782,СВЦЭМ!$A$39:$A$782,$A75,СВЦЭМ!$B$39:$B$782,V$47)+'СЕТ СН'!$G$12+СВЦЭМ!$D$10+'СЕТ СН'!$G$5-'СЕТ СН'!$G$20</f>
        <v>2738.68915965</v>
      </c>
      <c r="W75" s="36">
        <f>SUMIFS(СВЦЭМ!$C$39:$C$782,СВЦЭМ!$A$39:$A$782,$A75,СВЦЭМ!$B$39:$B$782,W$47)+'СЕТ СН'!$G$12+СВЦЭМ!$D$10+'СЕТ СН'!$G$5-'СЕТ СН'!$G$20</f>
        <v>2747.8477959100001</v>
      </c>
      <c r="X75" s="36">
        <f>SUMIFS(СВЦЭМ!$C$39:$C$782,СВЦЭМ!$A$39:$A$782,$A75,СВЦЭМ!$B$39:$B$782,X$47)+'СЕТ СН'!$G$12+СВЦЭМ!$D$10+'СЕТ СН'!$G$5-'СЕТ СН'!$G$20</f>
        <v>2810.5711380100001</v>
      </c>
      <c r="Y75" s="36">
        <f>SUMIFS(СВЦЭМ!$C$39:$C$782,СВЦЭМ!$A$39:$A$782,$A75,СВЦЭМ!$B$39:$B$782,Y$47)+'СЕТ СН'!$G$12+СВЦЭМ!$D$10+'СЕТ СН'!$G$5-'СЕТ СН'!$G$20</f>
        <v>2836.4405173300001</v>
      </c>
    </row>
    <row r="76" spans="1:27" ht="15.75" x14ac:dyDescent="0.2">
      <c r="A76" s="35">
        <f t="shared" si="1"/>
        <v>44833</v>
      </c>
      <c r="B76" s="36">
        <f>SUMIFS(СВЦЭМ!$C$39:$C$782,СВЦЭМ!$A$39:$A$782,$A76,СВЦЭМ!$B$39:$B$782,B$47)+'СЕТ СН'!$G$12+СВЦЭМ!$D$10+'СЕТ СН'!$G$5-'СЕТ СН'!$G$20</f>
        <v>2986.9323092599998</v>
      </c>
      <c r="C76" s="36">
        <f>SUMIFS(СВЦЭМ!$C$39:$C$782,СВЦЭМ!$A$39:$A$782,$A76,СВЦЭМ!$B$39:$B$782,C$47)+'СЕТ СН'!$G$12+СВЦЭМ!$D$10+'СЕТ СН'!$G$5-'СЕТ СН'!$G$20</f>
        <v>3025.2546110100002</v>
      </c>
      <c r="D76" s="36">
        <f>SUMIFS(СВЦЭМ!$C$39:$C$782,СВЦЭМ!$A$39:$A$782,$A76,СВЦЭМ!$B$39:$B$782,D$47)+'СЕТ СН'!$G$12+СВЦЭМ!$D$10+'СЕТ СН'!$G$5-'СЕТ СН'!$G$20</f>
        <v>3042.9739148099998</v>
      </c>
      <c r="E76" s="36">
        <f>SUMIFS(СВЦЭМ!$C$39:$C$782,СВЦЭМ!$A$39:$A$782,$A76,СВЦЭМ!$B$39:$B$782,E$47)+'СЕТ СН'!$G$12+СВЦЭМ!$D$10+'СЕТ СН'!$G$5-'СЕТ СН'!$G$20</f>
        <v>3041.5489715800004</v>
      </c>
      <c r="F76" s="36">
        <f>SUMIFS(СВЦЭМ!$C$39:$C$782,СВЦЭМ!$A$39:$A$782,$A76,СВЦЭМ!$B$39:$B$782,F$47)+'СЕТ СН'!$G$12+СВЦЭМ!$D$10+'СЕТ СН'!$G$5-'СЕТ СН'!$G$20</f>
        <v>3014.2396884300001</v>
      </c>
      <c r="G76" s="36">
        <f>SUMIFS(СВЦЭМ!$C$39:$C$782,СВЦЭМ!$A$39:$A$782,$A76,СВЦЭМ!$B$39:$B$782,G$47)+'СЕТ СН'!$G$12+СВЦЭМ!$D$10+'СЕТ СН'!$G$5-'СЕТ СН'!$G$20</f>
        <v>2979.8700270200002</v>
      </c>
      <c r="H76" s="36">
        <f>SUMIFS(СВЦЭМ!$C$39:$C$782,СВЦЭМ!$A$39:$A$782,$A76,СВЦЭМ!$B$39:$B$782,H$47)+'СЕТ СН'!$G$12+СВЦЭМ!$D$10+'СЕТ СН'!$G$5-'СЕТ СН'!$G$20</f>
        <v>2867.4790043900002</v>
      </c>
      <c r="I76" s="36">
        <f>SUMIFS(СВЦЭМ!$C$39:$C$782,СВЦЭМ!$A$39:$A$782,$A76,СВЦЭМ!$B$39:$B$782,I$47)+'СЕТ СН'!$G$12+СВЦЭМ!$D$10+'СЕТ СН'!$G$5-'СЕТ СН'!$G$20</f>
        <v>2834.3524399799999</v>
      </c>
      <c r="J76" s="36">
        <f>SUMIFS(СВЦЭМ!$C$39:$C$782,СВЦЭМ!$A$39:$A$782,$A76,СВЦЭМ!$B$39:$B$782,J$47)+'СЕТ СН'!$G$12+СВЦЭМ!$D$10+'СЕТ СН'!$G$5-'СЕТ СН'!$G$20</f>
        <v>2816.19441951</v>
      </c>
      <c r="K76" s="36">
        <f>SUMIFS(СВЦЭМ!$C$39:$C$782,СВЦЭМ!$A$39:$A$782,$A76,СВЦЭМ!$B$39:$B$782,K$47)+'СЕТ СН'!$G$12+СВЦЭМ!$D$10+'СЕТ СН'!$G$5-'СЕТ СН'!$G$20</f>
        <v>2796.6178517799999</v>
      </c>
      <c r="L76" s="36">
        <f>SUMIFS(СВЦЭМ!$C$39:$C$782,СВЦЭМ!$A$39:$A$782,$A76,СВЦЭМ!$B$39:$B$782,L$47)+'СЕТ СН'!$G$12+СВЦЭМ!$D$10+'СЕТ СН'!$G$5-'СЕТ СН'!$G$20</f>
        <v>2812.6417360300002</v>
      </c>
      <c r="M76" s="36">
        <f>SUMIFS(СВЦЭМ!$C$39:$C$782,СВЦЭМ!$A$39:$A$782,$A76,СВЦЭМ!$B$39:$B$782,M$47)+'СЕТ СН'!$G$12+СВЦЭМ!$D$10+'СЕТ СН'!$G$5-'СЕТ СН'!$G$20</f>
        <v>2818.7190870100003</v>
      </c>
      <c r="N76" s="36">
        <f>SUMIFS(СВЦЭМ!$C$39:$C$782,СВЦЭМ!$A$39:$A$782,$A76,СВЦЭМ!$B$39:$B$782,N$47)+'СЕТ СН'!$G$12+СВЦЭМ!$D$10+'СЕТ СН'!$G$5-'СЕТ СН'!$G$20</f>
        <v>2827.0209040300001</v>
      </c>
      <c r="O76" s="36">
        <f>SUMIFS(СВЦЭМ!$C$39:$C$782,СВЦЭМ!$A$39:$A$782,$A76,СВЦЭМ!$B$39:$B$782,O$47)+'СЕТ СН'!$G$12+СВЦЭМ!$D$10+'СЕТ СН'!$G$5-'СЕТ СН'!$G$20</f>
        <v>2829.1389457700002</v>
      </c>
      <c r="P76" s="36">
        <f>SUMIFS(СВЦЭМ!$C$39:$C$782,СВЦЭМ!$A$39:$A$782,$A76,СВЦЭМ!$B$39:$B$782,P$47)+'СЕТ СН'!$G$12+СВЦЭМ!$D$10+'СЕТ СН'!$G$5-'СЕТ СН'!$G$20</f>
        <v>2848.73043972</v>
      </c>
      <c r="Q76" s="36">
        <f>SUMIFS(СВЦЭМ!$C$39:$C$782,СВЦЭМ!$A$39:$A$782,$A76,СВЦЭМ!$B$39:$B$782,Q$47)+'СЕТ СН'!$G$12+СВЦЭМ!$D$10+'СЕТ СН'!$G$5-'СЕТ СН'!$G$20</f>
        <v>2839.2633573000003</v>
      </c>
      <c r="R76" s="36">
        <f>SUMIFS(СВЦЭМ!$C$39:$C$782,СВЦЭМ!$A$39:$A$782,$A76,СВЦЭМ!$B$39:$B$782,R$47)+'СЕТ СН'!$G$12+СВЦЭМ!$D$10+'СЕТ СН'!$G$5-'СЕТ СН'!$G$20</f>
        <v>2830.2916792400001</v>
      </c>
      <c r="S76" s="36">
        <f>SUMIFS(СВЦЭМ!$C$39:$C$782,СВЦЭМ!$A$39:$A$782,$A76,СВЦЭМ!$B$39:$B$782,S$47)+'СЕТ СН'!$G$12+СВЦЭМ!$D$10+'СЕТ СН'!$G$5-'СЕТ СН'!$G$20</f>
        <v>2816.2277289200001</v>
      </c>
      <c r="T76" s="36">
        <f>SUMIFS(СВЦЭМ!$C$39:$C$782,СВЦЭМ!$A$39:$A$782,$A76,СВЦЭМ!$B$39:$B$782,T$47)+'СЕТ СН'!$G$12+СВЦЭМ!$D$10+'СЕТ СН'!$G$5-'СЕТ СН'!$G$20</f>
        <v>2793.8373042900002</v>
      </c>
      <c r="U76" s="36">
        <f>SUMIFS(СВЦЭМ!$C$39:$C$782,СВЦЭМ!$A$39:$A$782,$A76,СВЦЭМ!$B$39:$B$782,U$47)+'СЕТ СН'!$G$12+СВЦЭМ!$D$10+'СЕТ СН'!$G$5-'СЕТ СН'!$G$20</f>
        <v>2812.4856428100002</v>
      </c>
      <c r="V76" s="36">
        <f>SUMIFS(СВЦЭМ!$C$39:$C$782,СВЦЭМ!$A$39:$A$782,$A76,СВЦЭМ!$B$39:$B$782,V$47)+'СЕТ СН'!$G$12+СВЦЭМ!$D$10+'СЕТ СН'!$G$5-'СЕТ СН'!$G$20</f>
        <v>2793.72205149</v>
      </c>
      <c r="W76" s="36">
        <f>SUMIFS(СВЦЭМ!$C$39:$C$782,СВЦЭМ!$A$39:$A$782,$A76,СВЦЭМ!$B$39:$B$782,W$47)+'СЕТ СН'!$G$12+СВЦЭМ!$D$10+'СЕТ СН'!$G$5-'СЕТ СН'!$G$20</f>
        <v>2894.5454429000001</v>
      </c>
      <c r="X76" s="36">
        <f>SUMIFS(СВЦЭМ!$C$39:$C$782,СВЦЭМ!$A$39:$A$782,$A76,СВЦЭМ!$B$39:$B$782,X$47)+'СЕТ СН'!$G$12+СВЦЭМ!$D$10+'СЕТ СН'!$G$5-'СЕТ СН'!$G$20</f>
        <v>2874.7895809199999</v>
      </c>
      <c r="Y76" s="36">
        <f>SUMIFS(СВЦЭМ!$C$39:$C$782,СВЦЭМ!$A$39:$A$782,$A76,СВЦЭМ!$B$39:$B$782,Y$47)+'СЕТ СН'!$G$12+СВЦЭМ!$D$10+'СЕТ СН'!$G$5-'СЕТ СН'!$G$20</f>
        <v>2870.3309122199998</v>
      </c>
    </row>
    <row r="77" spans="1:27" ht="15.75" x14ac:dyDescent="0.2">
      <c r="A77" s="35">
        <f t="shared" si="1"/>
        <v>44834</v>
      </c>
      <c r="B77" s="36">
        <f>SUMIFS(СВЦЭМ!$C$39:$C$782,СВЦЭМ!$A$39:$A$782,$A77,СВЦЭМ!$B$39:$B$782,B$47)+'СЕТ СН'!$G$12+СВЦЭМ!$D$10+'СЕТ СН'!$G$5-'СЕТ СН'!$G$20</f>
        <v>2878.5590458900001</v>
      </c>
      <c r="C77" s="36">
        <f>SUMIFS(СВЦЭМ!$C$39:$C$782,СВЦЭМ!$A$39:$A$782,$A77,СВЦЭМ!$B$39:$B$782,C$47)+'СЕТ СН'!$G$12+СВЦЭМ!$D$10+'СЕТ СН'!$G$5-'СЕТ СН'!$G$20</f>
        <v>2924.8267564899998</v>
      </c>
      <c r="D77" s="36">
        <f>SUMIFS(СВЦЭМ!$C$39:$C$782,СВЦЭМ!$A$39:$A$782,$A77,СВЦЭМ!$B$39:$B$782,D$47)+'СЕТ СН'!$G$12+СВЦЭМ!$D$10+'СЕТ СН'!$G$5-'СЕТ СН'!$G$20</f>
        <v>2895.2243118000001</v>
      </c>
      <c r="E77" s="36">
        <f>SUMIFS(СВЦЭМ!$C$39:$C$782,СВЦЭМ!$A$39:$A$782,$A77,СВЦЭМ!$B$39:$B$782,E$47)+'СЕТ СН'!$G$12+СВЦЭМ!$D$10+'СЕТ СН'!$G$5-'СЕТ СН'!$G$20</f>
        <v>2881.6067707299999</v>
      </c>
      <c r="F77" s="36">
        <f>SUMIFS(СВЦЭМ!$C$39:$C$782,СВЦЭМ!$A$39:$A$782,$A77,СВЦЭМ!$B$39:$B$782,F$47)+'СЕТ СН'!$G$12+СВЦЭМ!$D$10+'СЕТ СН'!$G$5-'СЕТ СН'!$G$20</f>
        <v>2859.2749034300004</v>
      </c>
      <c r="G77" s="36">
        <f>SUMIFS(СВЦЭМ!$C$39:$C$782,СВЦЭМ!$A$39:$A$782,$A77,СВЦЭМ!$B$39:$B$782,G$47)+'СЕТ СН'!$G$12+СВЦЭМ!$D$10+'СЕТ СН'!$G$5-'СЕТ СН'!$G$20</f>
        <v>2849.53430626</v>
      </c>
      <c r="H77" s="36">
        <f>SUMIFS(СВЦЭМ!$C$39:$C$782,СВЦЭМ!$A$39:$A$782,$A77,СВЦЭМ!$B$39:$B$782,H$47)+'СЕТ СН'!$G$12+СВЦЭМ!$D$10+'СЕТ СН'!$G$5-'СЕТ СН'!$G$20</f>
        <v>2804.8214743799999</v>
      </c>
      <c r="I77" s="36">
        <f>SUMIFS(СВЦЭМ!$C$39:$C$782,СВЦЭМ!$A$39:$A$782,$A77,СВЦЭМ!$B$39:$B$782,I$47)+'СЕТ СН'!$G$12+СВЦЭМ!$D$10+'СЕТ СН'!$G$5-'СЕТ СН'!$G$20</f>
        <v>2785.3407601099998</v>
      </c>
      <c r="J77" s="36">
        <f>SUMIFS(СВЦЭМ!$C$39:$C$782,СВЦЭМ!$A$39:$A$782,$A77,СВЦЭМ!$B$39:$B$782,J$47)+'СЕТ СН'!$G$12+СВЦЭМ!$D$10+'СЕТ СН'!$G$5-'СЕТ СН'!$G$20</f>
        <v>2750.2714052400001</v>
      </c>
      <c r="K77" s="36">
        <f>SUMIFS(СВЦЭМ!$C$39:$C$782,СВЦЭМ!$A$39:$A$782,$A77,СВЦЭМ!$B$39:$B$782,K$47)+'СЕТ СН'!$G$12+СВЦЭМ!$D$10+'СЕТ СН'!$G$5-'СЕТ СН'!$G$20</f>
        <v>2742.8356707200001</v>
      </c>
      <c r="L77" s="36">
        <f>SUMIFS(СВЦЭМ!$C$39:$C$782,СВЦЭМ!$A$39:$A$782,$A77,СВЦЭМ!$B$39:$B$782,L$47)+'СЕТ СН'!$G$12+СВЦЭМ!$D$10+'СЕТ СН'!$G$5-'СЕТ СН'!$G$20</f>
        <v>2752.0711267300003</v>
      </c>
      <c r="M77" s="36">
        <f>SUMIFS(СВЦЭМ!$C$39:$C$782,СВЦЭМ!$A$39:$A$782,$A77,СВЦЭМ!$B$39:$B$782,M$47)+'СЕТ СН'!$G$12+СВЦЭМ!$D$10+'СЕТ СН'!$G$5-'СЕТ СН'!$G$20</f>
        <v>2772.1848346900001</v>
      </c>
      <c r="N77" s="36">
        <f>SUMIFS(СВЦЭМ!$C$39:$C$782,СВЦЭМ!$A$39:$A$782,$A77,СВЦЭМ!$B$39:$B$782,N$47)+'СЕТ СН'!$G$12+СВЦЭМ!$D$10+'СЕТ СН'!$G$5-'СЕТ СН'!$G$20</f>
        <v>2789.84446037</v>
      </c>
      <c r="O77" s="36">
        <f>SUMIFS(СВЦЭМ!$C$39:$C$782,СВЦЭМ!$A$39:$A$782,$A77,СВЦЭМ!$B$39:$B$782,O$47)+'СЕТ СН'!$G$12+СВЦЭМ!$D$10+'СЕТ СН'!$G$5-'СЕТ СН'!$G$20</f>
        <v>2797.1751341200002</v>
      </c>
      <c r="P77" s="36">
        <f>SUMIFS(СВЦЭМ!$C$39:$C$782,СВЦЭМ!$A$39:$A$782,$A77,СВЦЭМ!$B$39:$B$782,P$47)+'СЕТ СН'!$G$12+СВЦЭМ!$D$10+'СЕТ СН'!$G$5-'СЕТ СН'!$G$20</f>
        <v>2808.02263855</v>
      </c>
      <c r="Q77" s="36">
        <f>SUMIFS(СВЦЭМ!$C$39:$C$782,СВЦЭМ!$A$39:$A$782,$A77,СВЦЭМ!$B$39:$B$782,Q$47)+'СЕТ СН'!$G$12+СВЦЭМ!$D$10+'СЕТ СН'!$G$5-'СЕТ СН'!$G$20</f>
        <v>2808.8278837799999</v>
      </c>
      <c r="R77" s="36">
        <f>SUMIFS(СВЦЭМ!$C$39:$C$782,СВЦЭМ!$A$39:$A$782,$A77,СВЦЭМ!$B$39:$B$782,R$47)+'СЕТ СН'!$G$12+СВЦЭМ!$D$10+'СЕТ СН'!$G$5-'СЕТ СН'!$G$20</f>
        <v>2788.2879793900001</v>
      </c>
      <c r="S77" s="36">
        <f>SUMIFS(СВЦЭМ!$C$39:$C$782,СВЦЭМ!$A$39:$A$782,$A77,СВЦЭМ!$B$39:$B$782,S$47)+'СЕТ СН'!$G$12+СВЦЭМ!$D$10+'СЕТ СН'!$G$5-'СЕТ СН'!$G$20</f>
        <v>2758.0026064499998</v>
      </c>
      <c r="T77" s="36">
        <f>SUMIFS(СВЦЭМ!$C$39:$C$782,СВЦЭМ!$A$39:$A$782,$A77,СВЦЭМ!$B$39:$B$782,T$47)+'СЕТ СН'!$G$12+СВЦЭМ!$D$10+'СЕТ СН'!$G$5-'СЕТ СН'!$G$20</f>
        <v>2740.70822761</v>
      </c>
      <c r="U77" s="36">
        <f>SUMIFS(СВЦЭМ!$C$39:$C$782,СВЦЭМ!$A$39:$A$782,$A77,СВЦЭМ!$B$39:$B$782,U$47)+'СЕТ СН'!$G$12+СВЦЭМ!$D$10+'СЕТ СН'!$G$5-'СЕТ СН'!$G$20</f>
        <v>2719.6510865700002</v>
      </c>
      <c r="V77" s="36">
        <f>SUMIFS(СВЦЭМ!$C$39:$C$782,СВЦЭМ!$A$39:$A$782,$A77,СВЦЭМ!$B$39:$B$782,V$47)+'СЕТ СН'!$G$12+СВЦЭМ!$D$10+'СЕТ СН'!$G$5-'СЕТ СН'!$G$20</f>
        <v>2742.86587835</v>
      </c>
      <c r="W77" s="36">
        <f>SUMIFS(СВЦЭМ!$C$39:$C$782,СВЦЭМ!$A$39:$A$782,$A77,СВЦЭМ!$B$39:$B$782,W$47)+'СЕТ СН'!$G$12+СВЦЭМ!$D$10+'СЕТ СН'!$G$5-'СЕТ СН'!$G$20</f>
        <v>2802.90669196</v>
      </c>
      <c r="X77" s="36">
        <f>SUMIFS(СВЦЭМ!$C$39:$C$782,СВЦЭМ!$A$39:$A$782,$A77,СВЦЭМ!$B$39:$B$782,X$47)+'СЕТ СН'!$G$12+СВЦЭМ!$D$10+'СЕТ СН'!$G$5-'СЕТ СН'!$G$20</f>
        <v>2845.94194608</v>
      </c>
      <c r="Y77" s="36">
        <f>SUMIFS(СВЦЭМ!$C$39:$C$782,СВЦЭМ!$A$39:$A$782,$A77,СВЦЭМ!$B$39:$B$782,Y$47)+'СЕТ СН'!$G$12+СВЦЭМ!$D$10+'СЕТ СН'!$G$5-'СЕТ СН'!$G$20</f>
        <v>2851.6650481900001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01.09.2022</v>
      </c>
      <c r="B84" s="36">
        <f>SUMIFS(СВЦЭМ!$C$39:$C$782,СВЦЭМ!$A$39:$A$782,$A84,СВЦЭМ!$B$39:$B$782,B$83)+'СЕТ СН'!$H$12+СВЦЭМ!$D$10+'СЕТ СН'!$H$5-'СЕТ СН'!$H$20</f>
        <v>2907.2560544200001</v>
      </c>
      <c r="C84" s="36">
        <f>SUMIFS(СВЦЭМ!$C$39:$C$782,СВЦЭМ!$A$39:$A$782,$A84,СВЦЭМ!$B$39:$B$782,C$83)+'СЕТ СН'!$H$12+СВЦЭМ!$D$10+'СЕТ СН'!$H$5-'СЕТ СН'!$H$20</f>
        <v>2956.8463675200001</v>
      </c>
      <c r="D84" s="36">
        <f>SUMIFS(СВЦЭМ!$C$39:$C$782,СВЦЭМ!$A$39:$A$782,$A84,СВЦЭМ!$B$39:$B$782,D$83)+'СЕТ СН'!$H$12+СВЦЭМ!$D$10+'СЕТ СН'!$H$5-'СЕТ СН'!$H$20</f>
        <v>2985.35471869</v>
      </c>
      <c r="E84" s="36">
        <f>SUMIFS(СВЦЭМ!$C$39:$C$782,СВЦЭМ!$A$39:$A$782,$A84,СВЦЭМ!$B$39:$B$782,E$83)+'СЕТ СН'!$H$12+СВЦЭМ!$D$10+'СЕТ СН'!$H$5-'СЕТ СН'!$H$20</f>
        <v>2991.59398384</v>
      </c>
      <c r="F84" s="36">
        <f>SUMIFS(СВЦЭМ!$C$39:$C$782,СВЦЭМ!$A$39:$A$782,$A84,СВЦЭМ!$B$39:$B$782,F$83)+'СЕТ СН'!$H$12+СВЦЭМ!$D$10+'СЕТ СН'!$H$5-'СЕТ СН'!$H$20</f>
        <v>2995.2995639699998</v>
      </c>
      <c r="G84" s="36">
        <f>SUMIFS(СВЦЭМ!$C$39:$C$782,СВЦЭМ!$A$39:$A$782,$A84,СВЦЭМ!$B$39:$B$782,G$83)+'СЕТ СН'!$H$12+СВЦЭМ!$D$10+'СЕТ СН'!$H$5-'СЕТ СН'!$H$20</f>
        <v>2983.49241132</v>
      </c>
      <c r="H84" s="36">
        <f>SUMIFS(СВЦЭМ!$C$39:$C$782,СВЦЭМ!$A$39:$A$782,$A84,СВЦЭМ!$B$39:$B$782,H$83)+'СЕТ СН'!$H$12+СВЦЭМ!$D$10+'СЕТ СН'!$H$5-'СЕТ СН'!$H$20</f>
        <v>2940.24910082</v>
      </c>
      <c r="I84" s="36">
        <f>SUMIFS(СВЦЭМ!$C$39:$C$782,СВЦЭМ!$A$39:$A$782,$A84,СВЦЭМ!$B$39:$B$782,I$83)+'СЕТ СН'!$H$12+СВЦЭМ!$D$10+'СЕТ СН'!$H$5-'СЕТ СН'!$H$20</f>
        <v>2874.54604969</v>
      </c>
      <c r="J84" s="36">
        <f>SUMIFS(СВЦЭМ!$C$39:$C$782,СВЦЭМ!$A$39:$A$782,$A84,СВЦЭМ!$B$39:$B$782,J$83)+'СЕТ СН'!$H$12+СВЦЭМ!$D$10+'СЕТ СН'!$H$5-'СЕТ СН'!$H$20</f>
        <v>2848.1294891899997</v>
      </c>
      <c r="K84" s="36">
        <f>SUMIFS(СВЦЭМ!$C$39:$C$782,СВЦЭМ!$A$39:$A$782,$A84,СВЦЭМ!$B$39:$B$782,K$83)+'СЕТ СН'!$H$12+СВЦЭМ!$D$10+'СЕТ СН'!$H$5-'СЕТ СН'!$H$20</f>
        <v>2871.4730308899998</v>
      </c>
      <c r="L84" s="36">
        <f>SUMIFS(СВЦЭМ!$C$39:$C$782,СВЦЭМ!$A$39:$A$782,$A84,СВЦЭМ!$B$39:$B$782,L$83)+'СЕТ СН'!$H$12+СВЦЭМ!$D$10+'СЕТ СН'!$H$5-'СЕТ СН'!$H$20</f>
        <v>2835.3343443200001</v>
      </c>
      <c r="M84" s="36">
        <f>SUMIFS(СВЦЭМ!$C$39:$C$782,СВЦЭМ!$A$39:$A$782,$A84,СВЦЭМ!$B$39:$B$782,M$83)+'СЕТ СН'!$H$12+СВЦЭМ!$D$10+'СЕТ СН'!$H$5-'СЕТ СН'!$H$20</f>
        <v>2806.5000751399998</v>
      </c>
      <c r="N84" s="36">
        <f>SUMIFS(СВЦЭМ!$C$39:$C$782,СВЦЭМ!$A$39:$A$782,$A84,СВЦЭМ!$B$39:$B$782,N$83)+'СЕТ СН'!$H$12+СВЦЭМ!$D$10+'СЕТ СН'!$H$5-'СЕТ СН'!$H$20</f>
        <v>2822.8631512699999</v>
      </c>
      <c r="O84" s="36">
        <f>SUMIFS(СВЦЭМ!$C$39:$C$782,СВЦЭМ!$A$39:$A$782,$A84,СВЦЭМ!$B$39:$B$782,O$83)+'СЕТ СН'!$H$12+СВЦЭМ!$D$10+'СЕТ СН'!$H$5-'СЕТ СН'!$H$20</f>
        <v>2826.1633388199998</v>
      </c>
      <c r="P84" s="36">
        <f>SUMIFS(СВЦЭМ!$C$39:$C$782,СВЦЭМ!$A$39:$A$782,$A84,СВЦЭМ!$B$39:$B$782,P$83)+'СЕТ СН'!$H$12+СВЦЭМ!$D$10+'СЕТ СН'!$H$5-'СЕТ СН'!$H$20</f>
        <v>2828.5637448500001</v>
      </c>
      <c r="Q84" s="36">
        <f>SUMIFS(СВЦЭМ!$C$39:$C$782,СВЦЭМ!$A$39:$A$782,$A84,СВЦЭМ!$B$39:$B$782,Q$83)+'СЕТ СН'!$H$12+СВЦЭМ!$D$10+'СЕТ СН'!$H$5-'СЕТ СН'!$H$20</f>
        <v>2833.70544294</v>
      </c>
      <c r="R84" s="36">
        <f>SUMIFS(СВЦЭМ!$C$39:$C$782,СВЦЭМ!$A$39:$A$782,$A84,СВЦЭМ!$B$39:$B$782,R$83)+'СЕТ СН'!$H$12+СВЦЭМ!$D$10+'СЕТ СН'!$H$5-'СЕТ СН'!$H$20</f>
        <v>2826.3729747799998</v>
      </c>
      <c r="S84" s="36">
        <f>SUMIFS(СВЦЭМ!$C$39:$C$782,СВЦЭМ!$A$39:$A$782,$A84,СВЦЭМ!$B$39:$B$782,S$83)+'СЕТ СН'!$H$12+СВЦЭМ!$D$10+'СЕТ СН'!$H$5-'СЕТ СН'!$H$20</f>
        <v>2830.25396335</v>
      </c>
      <c r="T84" s="36">
        <f>SUMIFS(СВЦЭМ!$C$39:$C$782,СВЦЭМ!$A$39:$A$782,$A84,СВЦЭМ!$B$39:$B$782,T$83)+'СЕТ СН'!$H$12+СВЦЭМ!$D$10+'СЕТ СН'!$H$5-'СЕТ СН'!$H$20</f>
        <v>2961.2549933699997</v>
      </c>
      <c r="U84" s="36">
        <f>SUMIFS(СВЦЭМ!$C$39:$C$782,СВЦЭМ!$A$39:$A$782,$A84,СВЦЭМ!$B$39:$B$782,U$83)+'СЕТ СН'!$H$12+СВЦЭМ!$D$10+'СЕТ СН'!$H$5-'СЕТ СН'!$H$20</f>
        <v>2968.4643324600002</v>
      </c>
      <c r="V84" s="36">
        <f>SUMIFS(СВЦЭМ!$C$39:$C$782,СВЦЭМ!$A$39:$A$782,$A84,СВЦЭМ!$B$39:$B$782,V$83)+'СЕТ СН'!$H$12+СВЦЭМ!$D$10+'СЕТ СН'!$H$5-'СЕТ СН'!$H$20</f>
        <v>2981.4391118499998</v>
      </c>
      <c r="W84" s="36">
        <f>SUMIFS(СВЦЭМ!$C$39:$C$782,СВЦЭМ!$A$39:$A$782,$A84,СВЦЭМ!$B$39:$B$782,W$83)+'СЕТ СН'!$H$12+СВЦЭМ!$D$10+'СЕТ СН'!$H$5-'СЕТ СН'!$H$20</f>
        <v>2980.6618098600002</v>
      </c>
      <c r="X84" s="36">
        <f>SUMIFS(СВЦЭМ!$C$39:$C$782,СВЦЭМ!$A$39:$A$782,$A84,СВЦЭМ!$B$39:$B$782,X$83)+'СЕТ СН'!$H$12+СВЦЭМ!$D$10+'СЕТ СН'!$H$5-'СЕТ СН'!$H$20</f>
        <v>2951.06476656</v>
      </c>
      <c r="Y84" s="36">
        <f>SUMIFS(СВЦЭМ!$C$39:$C$782,СВЦЭМ!$A$39:$A$782,$A84,СВЦЭМ!$B$39:$B$782,Y$83)+'СЕТ СН'!$H$12+СВЦЭМ!$D$10+'СЕТ СН'!$H$5-'СЕТ СН'!$H$20</f>
        <v>2907.0757431799998</v>
      </c>
    </row>
    <row r="85" spans="1:25" ht="15.75" x14ac:dyDescent="0.2">
      <c r="A85" s="35">
        <f>A84+1</f>
        <v>44806</v>
      </c>
      <c r="B85" s="36">
        <f>SUMIFS(СВЦЭМ!$C$39:$C$782,СВЦЭМ!$A$39:$A$782,$A85,СВЦЭМ!$B$39:$B$782,B$83)+'СЕТ СН'!$H$12+СВЦЭМ!$D$10+'СЕТ СН'!$H$5-'СЕТ СН'!$H$20</f>
        <v>2910.5829143599999</v>
      </c>
      <c r="C85" s="36">
        <f>SUMIFS(СВЦЭМ!$C$39:$C$782,СВЦЭМ!$A$39:$A$782,$A85,СВЦЭМ!$B$39:$B$782,C$83)+'СЕТ СН'!$H$12+СВЦЭМ!$D$10+'СЕТ СН'!$H$5-'СЕТ СН'!$H$20</f>
        <v>2963.0628481999997</v>
      </c>
      <c r="D85" s="36">
        <f>SUMIFS(СВЦЭМ!$C$39:$C$782,СВЦЭМ!$A$39:$A$782,$A85,СВЦЭМ!$B$39:$B$782,D$83)+'СЕТ СН'!$H$12+СВЦЭМ!$D$10+'СЕТ СН'!$H$5-'СЕТ СН'!$H$20</f>
        <v>2994.26152181</v>
      </c>
      <c r="E85" s="36">
        <f>SUMIFS(СВЦЭМ!$C$39:$C$782,СВЦЭМ!$A$39:$A$782,$A85,СВЦЭМ!$B$39:$B$782,E$83)+'СЕТ СН'!$H$12+СВЦЭМ!$D$10+'СЕТ СН'!$H$5-'СЕТ СН'!$H$20</f>
        <v>3005.13352188</v>
      </c>
      <c r="F85" s="36">
        <f>SUMIFS(СВЦЭМ!$C$39:$C$782,СВЦЭМ!$A$39:$A$782,$A85,СВЦЭМ!$B$39:$B$782,F$83)+'СЕТ СН'!$H$12+СВЦЭМ!$D$10+'СЕТ СН'!$H$5-'СЕТ СН'!$H$20</f>
        <v>3007.8213900199999</v>
      </c>
      <c r="G85" s="36">
        <f>SUMIFS(СВЦЭМ!$C$39:$C$782,СВЦЭМ!$A$39:$A$782,$A85,СВЦЭМ!$B$39:$B$782,G$83)+'СЕТ СН'!$H$12+СВЦЭМ!$D$10+'СЕТ СН'!$H$5-'СЕТ СН'!$H$20</f>
        <v>2999.1625318199999</v>
      </c>
      <c r="H85" s="36">
        <f>SUMIFS(СВЦЭМ!$C$39:$C$782,СВЦЭМ!$A$39:$A$782,$A85,СВЦЭМ!$B$39:$B$782,H$83)+'СЕТ СН'!$H$12+СВЦЭМ!$D$10+'СЕТ СН'!$H$5-'СЕТ СН'!$H$20</f>
        <v>2954.1711304599999</v>
      </c>
      <c r="I85" s="36">
        <f>SUMIFS(СВЦЭМ!$C$39:$C$782,СВЦЭМ!$A$39:$A$782,$A85,СВЦЭМ!$B$39:$B$782,I$83)+'СЕТ СН'!$H$12+СВЦЭМ!$D$10+'СЕТ СН'!$H$5-'СЕТ СН'!$H$20</f>
        <v>2890.3153947699998</v>
      </c>
      <c r="J85" s="36">
        <f>SUMIFS(СВЦЭМ!$C$39:$C$782,СВЦЭМ!$A$39:$A$782,$A85,СВЦЭМ!$B$39:$B$782,J$83)+'СЕТ СН'!$H$12+СВЦЭМ!$D$10+'СЕТ СН'!$H$5-'СЕТ СН'!$H$20</f>
        <v>2811.0099569899999</v>
      </c>
      <c r="K85" s="36">
        <f>SUMIFS(СВЦЭМ!$C$39:$C$782,СВЦЭМ!$A$39:$A$782,$A85,СВЦЭМ!$B$39:$B$782,K$83)+'СЕТ СН'!$H$12+СВЦЭМ!$D$10+'СЕТ СН'!$H$5-'СЕТ СН'!$H$20</f>
        <v>2840.3364436499996</v>
      </c>
      <c r="L85" s="36">
        <f>SUMIFS(СВЦЭМ!$C$39:$C$782,СВЦЭМ!$A$39:$A$782,$A85,СВЦЭМ!$B$39:$B$782,L$83)+'СЕТ СН'!$H$12+СВЦЭМ!$D$10+'СЕТ СН'!$H$5-'СЕТ СН'!$H$20</f>
        <v>2835.0094722399999</v>
      </c>
      <c r="M85" s="36">
        <f>SUMIFS(СВЦЭМ!$C$39:$C$782,СВЦЭМ!$A$39:$A$782,$A85,СВЦЭМ!$B$39:$B$782,M$83)+'СЕТ СН'!$H$12+СВЦЭМ!$D$10+'СЕТ СН'!$H$5-'СЕТ СН'!$H$20</f>
        <v>2789.6963245899997</v>
      </c>
      <c r="N85" s="36">
        <f>SUMIFS(СВЦЭМ!$C$39:$C$782,СВЦЭМ!$A$39:$A$782,$A85,СВЦЭМ!$B$39:$B$782,N$83)+'СЕТ СН'!$H$12+СВЦЭМ!$D$10+'СЕТ СН'!$H$5-'СЕТ СН'!$H$20</f>
        <v>2800.0169867599998</v>
      </c>
      <c r="O85" s="36">
        <f>SUMIFS(СВЦЭМ!$C$39:$C$782,СВЦЭМ!$A$39:$A$782,$A85,СВЦЭМ!$B$39:$B$782,O$83)+'СЕТ СН'!$H$12+СВЦЭМ!$D$10+'СЕТ СН'!$H$5-'СЕТ СН'!$H$20</f>
        <v>2799.7745541300001</v>
      </c>
      <c r="P85" s="36">
        <f>SUMIFS(СВЦЭМ!$C$39:$C$782,СВЦЭМ!$A$39:$A$782,$A85,СВЦЭМ!$B$39:$B$782,P$83)+'СЕТ СН'!$H$12+СВЦЭМ!$D$10+'СЕТ СН'!$H$5-'СЕТ СН'!$H$20</f>
        <v>2802.3641081599999</v>
      </c>
      <c r="Q85" s="36">
        <f>SUMIFS(СВЦЭМ!$C$39:$C$782,СВЦЭМ!$A$39:$A$782,$A85,СВЦЭМ!$B$39:$B$782,Q$83)+'СЕТ СН'!$H$12+СВЦЭМ!$D$10+'СЕТ СН'!$H$5-'СЕТ СН'!$H$20</f>
        <v>2808.3023756600001</v>
      </c>
      <c r="R85" s="36">
        <f>SUMIFS(СВЦЭМ!$C$39:$C$782,СВЦЭМ!$A$39:$A$782,$A85,СВЦЭМ!$B$39:$B$782,R$83)+'СЕТ СН'!$H$12+СВЦЭМ!$D$10+'СЕТ СН'!$H$5-'СЕТ СН'!$H$20</f>
        <v>2808.5132977899998</v>
      </c>
      <c r="S85" s="36">
        <f>SUMIFS(СВЦЭМ!$C$39:$C$782,СВЦЭМ!$A$39:$A$782,$A85,СВЦЭМ!$B$39:$B$782,S$83)+'СЕТ СН'!$H$12+СВЦЭМ!$D$10+'СЕТ СН'!$H$5-'СЕТ СН'!$H$20</f>
        <v>2814.2780849000001</v>
      </c>
      <c r="T85" s="36">
        <f>SUMIFS(СВЦЭМ!$C$39:$C$782,СВЦЭМ!$A$39:$A$782,$A85,СВЦЭМ!$B$39:$B$782,T$83)+'СЕТ СН'!$H$12+СВЦЭМ!$D$10+'СЕТ СН'!$H$5-'СЕТ СН'!$H$20</f>
        <v>2937.1921910699998</v>
      </c>
      <c r="U85" s="36">
        <f>SUMIFS(СВЦЭМ!$C$39:$C$782,СВЦЭМ!$A$39:$A$782,$A85,СВЦЭМ!$B$39:$B$782,U$83)+'СЕТ СН'!$H$12+СВЦЭМ!$D$10+'СЕТ СН'!$H$5-'СЕТ СН'!$H$20</f>
        <v>2934.6925327999998</v>
      </c>
      <c r="V85" s="36">
        <f>SUMIFS(СВЦЭМ!$C$39:$C$782,СВЦЭМ!$A$39:$A$782,$A85,СВЦЭМ!$B$39:$B$782,V$83)+'СЕТ СН'!$H$12+СВЦЭМ!$D$10+'СЕТ СН'!$H$5-'СЕТ СН'!$H$20</f>
        <v>2970.4247598900001</v>
      </c>
      <c r="W85" s="36">
        <f>SUMIFS(СВЦЭМ!$C$39:$C$782,СВЦЭМ!$A$39:$A$782,$A85,СВЦЭМ!$B$39:$B$782,W$83)+'СЕТ СН'!$H$12+СВЦЭМ!$D$10+'СЕТ СН'!$H$5-'СЕТ СН'!$H$20</f>
        <v>2963.0701077200001</v>
      </c>
      <c r="X85" s="36">
        <f>SUMIFS(СВЦЭМ!$C$39:$C$782,СВЦЭМ!$A$39:$A$782,$A85,СВЦЭМ!$B$39:$B$782,X$83)+'СЕТ СН'!$H$12+СВЦЭМ!$D$10+'СЕТ СН'!$H$5-'СЕТ СН'!$H$20</f>
        <v>2916.9301288799998</v>
      </c>
      <c r="Y85" s="36">
        <f>SUMIFS(СВЦЭМ!$C$39:$C$782,СВЦЭМ!$A$39:$A$782,$A85,СВЦЭМ!$B$39:$B$782,Y$83)+'СЕТ СН'!$H$12+СВЦЭМ!$D$10+'СЕТ СН'!$H$5-'СЕТ СН'!$H$20</f>
        <v>2887.8813606499998</v>
      </c>
    </row>
    <row r="86" spans="1:25" ht="15.75" x14ac:dyDescent="0.2">
      <c r="A86" s="35">
        <f t="shared" ref="A86:A113" si="2">A85+1</f>
        <v>44807</v>
      </c>
      <c r="B86" s="36">
        <f>SUMIFS(СВЦЭМ!$C$39:$C$782,СВЦЭМ!$A$39:$A$782,$A86,СВЦЭМ!$B$39:$B$782,B$83)+'СЕТ СН'!$H$12+СВЦЭМ!$D$10+'СЕТ СН'!$H$5-'СЕТ СН'!$H$20</f>
        <v>2881.7850616699998</v>
      </c>
      <c r="C86" s="36">
        <f>SUMIFS(СВЦЭМ!$C$39:$C$782,СВЦЭМ!$A$39:$A$782,$A86,СВЦЭМ!$B$39:$B$782,C$83)+'СЕТ СН'!$H$12+СВЦЭМ!$D$10+'СЕТ СН'!$H$5-'СЕТ СН'!$H$20</f>
        <v>2928.2262550699998</v>
      </c>
      <c r="D86" s="36">
        <f>SUMIFS(СВЦЭМ!$C$39:$C$782,СВЦЭМ!$A$39:$A$782,$A86,СВЦЭМ!$B$39:$B$782,D$83)+'СЕТ СН'!$H$12+СВЦЭМ!$D$10+'СЕТ СН'!$H$5-'СЕТ СН'!$H$20</f>
        <v>2947.06546278</v>
      </c>
      <c r="E86" s="36">
        <f>SUMIFS(СВЦЭМ!$C$39:$C$782,СВЦЭМ!$A$39:$A$782,$A86,СВЦЭМ!$B$39:$B$782,E$83)+'СЕТ СН'!$H$12+СВЦЭМ!$D$10+'СЕТ СН'!$H$5-'СЕТ СН'!$H$20</f>
        <v>2959.2684692399998</v>
      </c>
      <c r="F86" s="36">
        <f>SUMIFS(СВЦЭМ!$C$39:$C$782,СВЦЭМ!$A$39:$A$782,$A86,СВЦЭМ!$B$39:$B$782,F$83)+'СЕТ СН'!$H$12+СВЦЭМ!$D$10+'СЕТ СН'!$H$5-'СЕТ СН'!$H$20</f>
        <v>2973.5798680500002</v>
      </c>
      <c r="G86" s="36">
        <f>SUMIFS(СВЦЭМ!$C$39:$C$782,СВЦЭМ!$A$39:$A$782,$A86,СВЦЭМ!$B$39:$B$782,G$83)+'СЕТ СН'!$H$12+СВЦЭМ!$D$10+'СЕТ СН'!$H$5-'СЕТ СН'!$H$20</f>
        <v>2971.8415388099997</v>
      </c>
      <c r="H86" s="36">
        <f>SUMIFS(СВЦЭМ!$C$39:$C$782,СВЦЭМ!$A$39:$A$782,$A86,СВЦЭМ!$B$39:$B$782,H$83)+'СЕТ СН'!$H$12+СВЦЭМ!$D$10+'СЕТ СН'!$H$5-'СЕТ СН'!$H$20</f>
        <v>2946.7551398999999</v>
      </c>
      <c r="I86" s="36">
        <f>SUMIFS(СВЦЭМ!$C$39:$C$782,СВЦЭМ!$A$39:$A$782,$A86,СВЦЭМ!$B$39:$B$782,I$83)+'СЕТ СН'!$H$12+СВЦЭМ!$D$10+'СЕТ СН'!$H$5-'СЕТ СН'!$H$20</f>
        <v>2906.3490364599998</v>
      </c>
      <c r="J86" s="36">
        <f>SUMIFS(СВЦЭМ!$C$39:$C$782,СВЦЭМ!$A$39:$A$782,$A86,СВЦЭМ!$B$39:$B$782,J$83)+'СЕТ СН'!$H$12+СВЦЭМ!$D$10+'СЕТ СН'!$H$5-'СЕТ СН'!$H$20</f>
        <v>2846.71305467</v>
      </c>
      <c r="K86" s="36">
        <f>SUMIFS(СВЦЭМ!$C$39:$C$782,СВЦЭМ!$A$39:$A$782,$A86,СВЦЭМ!$B$39:$B$782,K$83)+'СЕТ СН'!$H$12+СВЦЭМ!$D$10+'СЕТ СН'!$H$5-'СЕТ СН'!$H$20</f>
        <v>2775.8950166999998</v>
      </c>
      <c r="L86" s="36">
        <f>SUMIFS(СВЦЭМ!$C$39:$C$782,СВЦЭМ!$A$39:$A$782,$A86,СВЦЭМ!$B$39:$B$782,L$83)+'СЕТ СН'!$H$12+СВЦЭМ!$D$10+'СЕТ СН'!$H$5-'СЕТ СН'!$H$20</f>
        <v>2731.4328475900002</v>
      </c>
      <c r="M86" s="36">
        <f>SUMIFS(СВЦЭМ!$C$39:$C$782,СВЦЭМ!$A$39:$A$782,$A86,СВЦЭМ!$B$39:$B$782,M$83)+'СЕТ СН'!$H$12+СВЦЭМ!$D$10+'СЕТ СН'!$H$5-'СЕТ СН'!$H$20</f>
        <v>2744.5778447299999</v>
      </c>
      <c r="N86" s="36">
        <f>SUMIFS(СВЦЭМ!$C$39:$C$782,СВЦЭМ!$A$39:$A$782,$A86,СВЦЭМ!$B$39:$B$782,N$83)+'СЕТ СН'!$H$12+СВЦЭМ!$D$10+'СЕТ СН'!$H$5-'СЕТ СН'!$H$20</f>
        <v>2758.0138100999998</v>
      </c>
      <c r="O86" s="36">
        <f>SUMIFS(СВЦЭМ!$C$39:$C$782,СВЦЭМ!$A$39:$A$782,$A86,СВЦЭМ!$B$39:$B$782,O$83)+'СЕТ СН'!$H$12+СВЦЭМ!$D$10+'СЕТ СН'!$H$5-'СЕТ СН'!$H$20</f>
        <v>2784.3405598599998</v>
      </c>
      <c r="P86" s="36">
        <f>SUMIFS(СВЦЭМ!$C$39:$C$782,СВЦЭМ!$A$39:$A$782,$A86,СВЦЭМ!$B$39:$B$782,P$83)+'СЕТ СН'!$H$12+СВЦЭМ!$D$10+'СЕТ СН'!$H$5-'СЕТ СН'!$H$20</f>
        <v>2806.9561313300001</v>
      </c>
      <c r="Q86" s="36">
        <f>SUMIFS(СВЦЭМ!$C$39:$C$782,СВЦЭМ!$A$39:$A$782,$A86,СВЦЭМ!$B$39:$B$782,Q$83)+'СЕТ СН'!$H$12+СВЦЭМ!$D$10+'СЕТ СН'!$H$5-'СЕТ СН'!$H$20</f>
        <v>2811.1083989899998</v>
      </c>
      <c r="R86" s="36">
        <f>SUMIFS(СВЦЭМ!$C$39:$C$782,СВЦЭМ!$A$39:$A$782,$A86,СВЦЭМ!$B$39:$B$782,R$83)+'СЕТ СН'!$H$12+СВЦЭМ!$D$10+'СЕТ СН'!$H$5-'СЕТ СН'!$H$20</f>
        <v>2808.80321817</v>
      </c>
      <c r="S86" s="36">
        <f>SUMIFS(СВЦЭМ!$C$39:$C$782,СВЦЭМ!$A$39:$A$782,$A86,СВЦЭМ!$B$39:$B$782,S$83)+'СЕТ СН'!$H$12+СВЦЭМ!$D$10+'СЕТ СН'!$H$5-'СЕТ СН'!$H$20</f>
        <v>2812.4391376799999</v>
      </c>
      <c r="T86" s="36">
        <f>SUMIFS(СВЦЭМ!$C$39:$C$782,СВЦЭМ!$A$39:$A$782,$A86,СВЦЭМ!$B$39:$B$782,T$83)+'СЕТ СН'!$H$12+СВЦЭМ!$D$10+'СЕТ СН'!$H$5-'СЕТ СН'!$H$20</f>
        <v>2790.37148536</v>
      </c>
      <c r="U86" s="36">
        <f>SUMIFS(СВЦЭМ!$C$39:$C$782,СВЦЭМ!$A$39:$A$782,$A86,СВЦЭМ!$B$39:$B$782,U$83)+'СЕТ СН'!$H$12+СВЦЭМ!$D$10+'СЕТ СН'!$H$5-'СЕТ СН'!$H$20</f>
        <v>2786.1723256799996</v>
      </c>
      <c r="V86" s="36">
        <f>SUMIFS(СВЦЭМ!$C$39:$C$782,СВЦЭМ!$A$39:$A$782,$A86,СВЦЭМ!$B$39:$B$782,V$83)+'СЕТ СН'!$H$12+СВЦЭМ!$D$10+'СЕТ СН'!$H$5-'СЕТ СН'!$H$20</f>
        <v>2787.7909423399997</v>
      </c>
      <c r="W86" s="36">
        <f>SUMIFS(СВЦЭМ!$C$39:$C$782,СВЦЭМ!$A$39:$A$782,$A86,СВЦЭМ!$B$39:$B$782,W$83)+'СЕТ СН'!$H$12+СВЦЭМ!$D$10+'СЕТ СН'!$H$5-'СЕТ СН'!$H$20</f>
        <v>2781.7983506699998</v>
      </c>
      <c r="X86" s="36">
        <f>SUMIFS(СВЦЭМ!$C$39:$C$782,СВЦЭМ!$A$39:$A$782,$A86,СВЦЭМ!$B$39:$B$782,X$83)+'СЕТ СН'!$H$12+СВЦЭМ!$D$10+'СЕТ СН'!$H$5-'СЕТ СН'!$H$20</f>
        <v>2863.7213296899999</v>
      </c>
      <c r="Y86" s="36">
        <f>SUMIFS(СВЦЭМ!$C$39:$C$782,СВЦЭМ!$A$39:$A$782,$A86,СВЦЭМ!$B$39:$B$782,Y$83)+'СЕТ СН'!$H$12+СВЦЭМ!$D$10+'СЕТ СН'!$H$5-'СЕТ СН'!$H$20</f>
        <v>2922.38838519</v>
      </c>
    </row>
    <row r="87" spans="1:25" ht="15.75" x14ac:dyDescent="0.2">
      <c r="A87" s="35">
        <f t="shared" si="2"/>
        <v>44808</v>
      </c>
      <c r="B87" s="36">
        <f>SUMIFS(СВЦЭМ!$C$39:$C$782,СВЦЭМ!$A$39:$A$782,$A87,СВЦЭМ!$B$39:$B$782,B$83)+'СЕТ СН'!$H$12+СВЦЭМ!$D$10+'СЕТ СН'!$H$5-'СЕТ СН'!$H$20</f>
        <v>2887.14099403</v>
      </c>
      <c r="C87" s="36">
        <f>SUMIFS(СВЦЭМ!$C$39:$C$782,СВЦЭМ!$A$39:$A$782,$A87,СВЦЭМ!$B$39:$B$782,C$83)+'СЕТ СН'!$H$12+СВЦЭМ!$D$10+'СЕТ СН'!$H$5-'СЕТ СН'!$H$20</f>
        <v>2946.9899318799999</v>
      </c>
      <c r="D87" s="36">
        <f>SUMIFS(СВЦЭМ!$C$39:$C$782,СВЦЭМ!$A$39:$A$782,$A87,СВЦЭМ!$B$39:$B$782,D$83)+'СЕТ СН'!$H$12+СВЦЭМ!$D$10+'СЕТ СН'!$H$5-'СЕТ СН'!$H$20</f>
        <v>2908.2780858400001</v>
      </c>
      <c r="E87" s="36">
        <f>SUMIFS(СВЦЭМ!$C$39:$C$782,СВЦЭМ!$A$39:$A$782,$A87,СВЦЭМ!$B$39:$B$782,E$83)+'СЕТ СН'!$H$12+СВЦЭМ!$D$10+'СЕТ СН'!$H$5-'СЕТ СН'!$H$20</f>
        <v>2921.7435526999998</v>
      </c>
      <c r="F87" s="36">
        <f>SUMIFS(СВЦЭМ!$C$39:$C$782,СВЦЭМ!$A$39:$A$782,$A87,СВЦЭМ!$B$39:$B$782,F$83)+'СЕТ СН'!$H$12+СВЦЭМ!$D$10+'СЕТ СН'!$H$5-'СЕТ СН'!$H$20</f>
        <v>2921.9830678199996</v>
      </c>
      <c r="G87" s="36">
        <f>SUMIFS(СВЦЭМ!$C$39:$C$782,СВЦЭМ!$A$39:$A$782,$A87,СВЦЭМ!$B$39:$B$782,G$83)+'СЕТ СН'!$H$12+СВЦЭМ!$D$10+'СЕТ СН'!$H$5-'СЕТ СН'!$H$20</f>
        <v>2918.0181043600001</v>
      </c>
      <c r="H87" s="36">
        <f>SUMIFS(СВЦЭМ!$C$39:$C$782,СВЦЭМ!$A$39:$A$782,$A87,СВЦЭМ!$B$39:$B$782,H$83)+'СЕТ СН'!$H$12+СВЦЭМ!$D$10+'СЕТ СН'!$H$5-'СЕТ СН'!$H$20</f>
        <v>2897.0439357799996</v>
      </c>
      <c r="I87" s="36">
        <f>SUMIFS(СВЦЭМ!$C$39:$C$782,СВЦЭМ!$A$39:$A$782,$A87,СВЦЭМ!$B$39:$B$782,I$83)+'СЕТ СН'!$H$12+СВЦЭМ!$D$10+'СЕТ СН'!$H$5-'СЕТ СН'!$H$20</f>
        <v>2865.4414179599999</v>
      </c>
      <c r="J87" s="36">
        <f>SUMIFS(СВЦЭМ!$C$39:$C$782,СВЦЭМ!$A$39:$A$782,$A87,СВЦЭМ!$B$39:$B$782,J$83)+'СЕТ СН'!$H$12+СВЦЭМ!$D$10+'СЕТ СН'!$H$5-'СЕТ СН'!$H$20</f>
        <v>2819.65932191</v>
      </c>
      <c r="K87" s="36">
        <f>SUMIFS(СВЦЭМ!$C$39:$C$782,СВЦЭМ!$A$39:$A$782,$A87,СВЦЭМ!$B$39:$B$782,K$83)+'СЕТ СН'!$H$12+СВЦЭМ!$D$10+'СЕТ СН'!$H$5-'СЕТ СН'!$H$20</f>
        <v>2859.7504493400002</v>
      </c>
      <c r="L87" s="36">
        <f>SUMIFS(СВЦЭМ!$C$39:$C$782,СВЦЭМ!$A$39:$A$782,$A87,СВЦЭМ!$B$39:$B$782,L$83)+'СЕТ СН'!$H$12+СВЦЭМ!$D$10+'СЕТ СН'!$H$5-'СЕТ СН'!$H$20</f>
        <v>2859.5597442899998</v>
      </c>
      <c r="M87" s="36">
        <f>SUMIFS(СВЦЭМ!$C$39:$C$782,СВЦЭМ!$A$39:$A$782,$A87,СВЦЭМ!$B$39:$B$782,M$83)+'СЕТ СН'!$H$12+СВЦЭМ!$D$10+'СЕТ СН'!$H$5-'СЕТ СН'!$H$20</f>
        <v>2871.1216292599997</v>
      </c>
      <c r="N87" s="36">
        <f>SUMIFS(СВЦЭМ!$C$39:$C$782,СВЦЭМ!$A$39:$A$782,$A87,СВЦЭМ!$B$39:$B$782,N$83)+'СЕТ СН'!$H$12+СВЦЭМ!$D$10+'СЕТ СН'!$H$5-'СЕТ СН'!$H$20</f>
        <v>2857.38503042</v>
      </c>
      <c r="O87" s="36">
        <f>SUMIFS(СВЦЭМ!$C$39:$C$782,СВЦЭМ!$A$39:$A$782,$A87,СВЦЭМ!$B$39:$B$782,O$83)+'СЕТ СН'!$H$12+СВЦЭМ!$D$10+'СЕТ СН'!$H$5-'СЕТ СН'!$H$20</f>
        <v>2851.9774479299999</v>
      </c>
      <c r="P87" s="36">
        <f>SUMIFS(СВЦЭМ!$C$39:$C$782,СВЦЭМ!$A$39:$A$782,$A87,СВЦЭМ!$B$39:$B$782,P$83)+'СЕТ СН'!$H$12+СВЦЭМ!$D$10+'СЕТ СН'!$H$5-'СЕТ СН'!$H$20</f>
        <v>2866.5060375200001</v>
      </c>
      <c r="Q87" s="36">
        <f>SUMIFS(СВЦЭМ!$C$39:$C$782,СВЦЭМ!$A$39:$A$782,$A87,СВЦЭМ!$B$39:$B$782,Q$83)+'СЕТ СН'!$H$12+СВЦЭМ!$D$10+'СЕТ СН'!$H$5-'СЕТ СН'!$H$20</f>
        <v>2880.5120678799999</v>
      </c>
      <c r="R87" s="36">
        <f>SUMIFS(СВЦЭМ!$C$39:$C$782,СВЦЭМ!$A$39:$A$782,$A87,СВЦЭМ!$B$39:$B$782,R$83)+'СЕТ СН'!$H$12+СВЦЭМ!$D$10+'СЕТ СН'!$H$5-'СЕТ СН'!$H$20</f>
        <v>2873.2347025899999</v>
      </c>
      <c r="S87" s="36">
        <f>SUMIFS(СВЦЭМ!$C$39:$C$782,СВЦЭМ!$A$39:$A$782,$A87,СВЦЭМ!$B$39:$B$782,S$83)+'СЕТ СН'!$H$12+СВЦЭМ!$D$10+'СЕТ СН'!$H$5-'СЕТ СН'!$H$20</f>
        <v>2860.08851276</v>
      </c>
      <c r="T87" s="36">
        <f>SUMIFS(СВЦЭМ!$C$39:$C$782,СВЦЭМ!$A$39:$A$782,$A87,СВЦЭМ!$B$39:$B$782,T$83)+'СЕТ СН'!$H$12+СВЦЭМ!$D$10+'СЕТ СН'!$H$5-'СЕТ СН'!$H$20</f>
        <v>2857.0060195900001</v>
      </c>
      <c r="U87" s="36">
        <f>SUMIFS(СВЦЭМ!$C$39:$C$782,СВЦЭМ!$A$39:$A$782,$A87,СВЦЭМ!$B$39:$B$782,U$83)+'СЕТ СН'!$H$12+СВЦЭМ!$D$10+'СЕТ СН'!$H$5-'СЕТ СН'!$H$20</f>
        <v>2849.6090500800001</v>
      </c>
      <c r="V87" s="36">
        <f>SUMIFS(СВЦЭМ!$C$39:$C$782,СВЦЭМ!$A$39:$A$782,$A87,СВЦЭМ!$B$39:$B$782,V$83)+'СЕТ СН'!$H$12+СВЦЭМ!$D$10+'СЕТ СН'!$H$5-'СЕТ СН'!$H$20</f>
        <v>2873.10015127</v>
      </c>
      <c r="W87" s="36">
        <f>SUMIFS(СВЦЭМ!$C$39:$C$782,СВЦЭМ!$A$39:$A$782,$A87,СВЦЭМ!$B$39:$B$782,W$83)+'СЕТ СН'!$H$12+СВЦЭМ!$D$10+'СЕТ СН'!$H$5-'СЕТ СН'!$H$20</f>
        <v>2854.3008253099997</v>
      </c>
      <c r="X87" s="36">
        <f>SUMIFS(СВЦЭМ!$C$39:$C$782,СВЦЭМ!$A$39:$A$782,$A87,СВЦЭМ!$B$39:$B$782,X$83)+'СЕТ СН'!$H$12+СВЦЭМ!$D$10+'СЕТ СН'!$H$5-'СЕТ СН'!$H$20</f>
        <v>2887.9483493799999</v>
      </c>
      <c r="Y87" s="36">
        <f>SUMIFS(СВЦЭМ!$C$39:$C$782,СВЦЭМ!$A$39:$A$782,$A87,СВЦЭМ!$B$39:$B$782,Y$83)+'СЕТ СН'!$H$12+СВЦЭМ!$D$10+'СЕТ СН'!$H$5-'СЕТ СН'!$H$20</f>
        <v>2954.3341420699999</v>
      </c>
    </row>
    <row r="88" spans="1:25" ht="15.75" x14ac:dyDescent="0.2">
      <c r="A88" s="35">
        <f t="shared" si="2"/>
        <v>44809</v>
      </c>
      <c r="B88" s="36">
        <f>SUMIFS(СВЦЭМ!$C$39:$C$782,СВЦЭМ!$A$39:$A$782,$A88,СВЦЭМ!$B$39:$B$782,B$83)+'СЕТ СН'!$H$12+СВЦЭМ!$D$10+'СЕТ СН'!$H$5-'СЕТ СН'!$H$20</f>
        <v>2954.6327962599999</v>
      </c>
      <c r="C88" s="36">
        <f>SUMIFS(СВЦЭМ!$C$39:$C$782,СВЦЭМ!$A$39:$A$782,$A88,СВЦЭМ!$B$39:$B$782,C$83)+'СЕТ СН'!$H$12+СВЦЭМ!$D$10+'СЕТ СН'!$H$5-'СЕТ СН'!$H$20</f>
        <v>2935.4239591</v>
      </c>
      <c r="D88" s="36">
        <f>SUMIFS(СВЦЭМ!$C$39:$C$782,СВЦЭМ!$A$39:$A$782,$A88,СВЦЭМ!$B$39:$B$782,D$83)+'СЕТ СН'!$H$12+СВЦЭМ!$D$10+'СЕТ СН'!$H$5-'СЕТ СН'!$H$20</f>
        <v>2991.8111286399999</v>
      </c>
      <c r="E88" s="36">
        <f>SUMIFS(СВЦЭМ!$C$39:$C$782,СВЦЭМ!$A$39:$A$782,$A88,СВЦЭМ!$B$39:$B$782,E$83)+'СЕТ СН'!$H$12+СВЦЭМ!$D$10+'СЕТ СН'!$H$5-'СЕТ СН'!$H$20</f>
        <v>2998.5437073399999</v>
      </c>
      <c r="F88" s="36">
        <f>SUMIFS(СВЦЭМ!$C$39:$C$782,СВЦЭМ!$A$39:$A$782,$A88,СВЦЭМ!$B$39:$B$782,F$83)+'СЕТ СН'!$H$12+СВЦЭМ!$D$10+'СЕТ СН'!$H$5-'СЕТ СН'!$H$20</f>
        <v>3003.7111858199996</v>
      </c>
      <c r="G88" s="36">
        <f>SUMIFS(СВЦЭМ!$C$39:$C$782,СВЦЭМ!$A$39:$A$782,$A88,СВЦЭМ!$B$39:$B$782,G$83)+'СЕТ СН'!$H$12+СВЦЭМ!$D$10+'СЕТ СН'!$H$5-'СЕТ СН'!$H$20</f>
        <v>2986.1674195599999</v>
      </c>
      <c r="H88" s="36">
        <f>SUMIFS(СВЦЭМ!$C$39:$C$782,СВЦЭМ!$A$39:$A$782,$A88,СВЦЭМ!$B$39:$B$782,H$83)+'СЕТ СН'!$H$12+СВЦЭМ!$D$10+'СЕТ СН'!$H$5-'СЕТ СН'!$H$20</f>
        <v>2943.9148195299999</v>
      </c>
      <c r="I88" s="36">
        <f>SUMIFS(СВЦЭМ!$C$39:$C$782,СВЦЭМ!$A$39:$A$782,$A88,СВЦЭМ!$B$39:$B$782,I$83)+'СЕТ СН'!$H$12+СВЦЭМ!$D$10+'СЕТ СН'!$H$5-'СЕТ СН'!$H$20</f>
        <v>2875.7384297399999</v>
      </c>
      <c r="J88" s="36">
        <f>SUMIFS(СВЦЭМ!$C$39:$C$782,СВЦЭМ!$A$39:$A$782,$A88,СВЦЭМ!$B$39:$B$782,J$83)+'СЕТ СН'!$H$12+СВЦЭМ!$D$10+'СЕТ СН'!$H$5-'СЕТ СН'!$H$20</f>
        <v>2838.95105917</v>
      </c>
      <c r="K88" s="36">
        <f>SUMIFS(СВЦЭМ!$C$39:$C$782,СВЦЭМ!$A$39:$A$782,$A88,СВЦЭМ!$B$39:$B$782,K$83)+'СЕТ СН'!$H$12+СВЦЭМ!$D$10+'СЕТ СН'!$H$5-'СЕТ СН'!$H$20</f>
        <v>2880.9320739499999</v>
      </c>
      <c r="L88" s="36">
        <f>SUMIFS(СВЦЭМ!$C$39:$C$782,СВЦЭМ!$A$39:$A$782,$A88,СВЦЭМ!$B$39:$B$782,L$83)+'СЕТ СН'!$H$12+СВЦЭМ!$D$10+'СЕТ СН'!$H$5-'СЕТ СН'!$H$20</f>
        <v>2911.4985013</v>
      </c>
      <c r="M88" s="36">
        <f>SUMIFS(СВЦЭМ!$C$39:$C$782,СВЦЭМ!$A$39:$A$782,$A88,СВЦЭМ!$B$39:$B$782,M$83)+'СЕТ СН'!$H$12+СВЦЭМ!$D$10+'СЕТ СН'!$H$5-'СЕТ СН'!$H$20</f>
        <v>2914.9799327999999</v>
      </c>
      <c r="N88" s="36">
        <f>SUMIFS(СВЦЭМ!$C$39:$C$782,СВЦЭМ!$A$39:$A$782,$A88,СВЦЭМ!$B$39:$B$782,N$83)+'СЕТ СН'!$H$12+СВЦЭМ!$D$10+'СЕТ СН'!$H$5-'СЕТ СН'!$H$20</f>
        <v>2914.0250992599999</v>
      </c>
      <c r="O88" s="36">
        <f>SUMIFS(СВЦЭМ!$C$39:$C$782,СВЦЭМ!$A$39:$A$782,$A88,СВЦЭМ!$B$39:$B$782,O$83)+'СЕТ СН'!$H$12+СВЦЭМ!$D$10+'СЕТ СН'!$H$5-'СЕТ СН'!$H$20</f>
        <v>2919.75493469</v>
      </c>
      <c r="P88" s="36">
        <f>SUMIFS(СВЦЭМ!$C$39:$C$782,СВЦЭМ!$A$39:$A$782,$A88,СВЦЭМ!$B$39:$B$782,P$83)+'СЕТ СН'!$H$12+СВЦЭМ!$D$10+'СЕТ СН'!$H$5-'СЕТ СН'!$H$20</f>
        <v>2912.5183253099999</v>
      </c>
      <c r="Q88" s="36">
        <f>SUMIFS(СВЦЭМ!$C$39:$C$782,СВЦЭМ!$A$39:$A$782,$A88,СВЦЭМ!$B$39:$B$782,Q$83)+'СЕТ СН'!$H$12+СВЦЭМ!$D$10+'СЕТ СН'!$H$5-'СЕТ СН'!$H$20</f>
        <v>2911.2355754</v>
      </c>
      <c r="R88" s="36">
        <f>SUMIFS(СВЦЭМ!$C$39:$C$782,СВЦЭМ!$A$39:$A$782,$A88,СВЦЭМ!$B$39:$B$782,R$83)+'СЕТ СН'!$H$12+СВЦЭМ!$D$10+'СЕТ СН'!$H$5-'СЕТ СН'!$H$20</f>
        <v>2909.33871955</v>
      </c>
      <c r="S88" s="36">
        <f>SUMIFS(СВЦЭМ!$C$39:$C$782,СВЦЭМ!$A$39:$A$782,$A88,СВЦЭМ!$B$39:$B$782,S$83)+'СЕТ СН'!$H$12+СВЦЭМ!$D$10+'СЕТ СН'!$H$5-'СЕТ СН'!$H$20</f>
        <v>2892.2243320399998</v>
      </c>
      <c r="T88" s="36">
        <f>SUMIFS(СВЦЭМ!$C$39:$C$782,СВЦЭМ!$A$39:$A$782,$A88,СВЦЭМ!$B$39:$B$782,T$83)+'СЕТ СН'!$H$12+СВЦЭМ!$D$10+'СЕТ СН'!$H$5-'СЕТ СН'!$H$20</f>
        <v>2940.1820178600001</v>
      </c>
      <c r="U88" s="36">
        <f>SUMIFS(СВЦЭМ!$C$39:$C$782,СВЦЭМ!$A$39:$A$782,$A88,СВЦЭМ!$B$39:$B$782,U$83)+'СЕТ СН'!$H$12+СВЦЭМ!$D$10+'СЕТ СН'!$H$5-'СЕТ СН'!$H$20</f>
        <v>2943.8096504800001</v>
      </c>
      <c r="V88" s="36">
        <f>SUMIFS(СВЦЭМ!$C$39:$C$782,СВЦЭМ!$A$39:$A$782,$A88,СВЦЭМ!$B$39:$B$782,V$83)+'СЕТ СН'!$H$12+СВЦЭМ!$D$10+'СЕТ СН'!$H$5-'СЕТ СН'!$H$20</f>
        <v>2973.1399724399998</v>
      </c>
      <c r="W88" s="36">
        <f>SUMIFS(СВЦЭМ!$C$39:$C$782,СВЦЭМ!$A$39:$A$782,$A88,СВЦЭМ!$B$39:$B$782,W$83)+'СЕТ СН'!$H$12+СВЦЭМ!$D$10+'СЕТ СН'!$H$5-'СЕТ СН'!$H$20</f>
        <v>2964.3888589999997</v>
      </c>
      <c r="X88" s="36">
        <f>SUMIFS(СВЦЭМ!$C$39:$C$782,СВЦЭМ!$A$39:$A$782,$A88,СВЦЭМ!$B$39:$B$782,X$83)+'СЕТ СН'!$H$12+СВЦЭМ!$D$10+'СЕТ СН'!$H$5-'СЕТ СН'!$H$20</f>
        <v>2896.2540629</v>
      </c>
      <c r="Y88" s="36">
        <f>SUMIFS(СВЦЭМ!$C$39:$C$782,СВЦЭМ!$A$39:$A$782,$A88,СВЦЭМ!$B$39:$B$782,Y$83)+'СЕТ СН'!$H$12+СВЦЭМ!$D$10+'СЕТ СН'!$H$5-'СЕТ СН'!$H$20</f>
        <v>2869.2243500300001</v>
      </c>
    </row>
    <row r="89" spans="1:25" ht="15.75" x14ac:dyDescent="0.2">
      <c r="A89" s="35">
        <f t="shared" si="2"/>
        <v>44810</v>
      </c>
      <c r="B89" s="36">
        <f>SUMIFS(СВЦЭМ!$C$39:$C$782,СВЦЭМ!$A$39:$A$782,$A89,СВЦЭМ!$B$39:$B$782,B$83)+'СЕТ СН'!$H$12+СВЦЭМ!$D$10+'СЕТ СН'!$H$5-'СЕТ СН'!$H$20</f>
        <v>2920.5782272799997</v>
      </c>
      <c r="C89" s="36">
        <f>SUMIFS(СВЦЭМ!$C$39:$C$782,СВЦЭМ!$A$39:$A$782,$A89,СВЦЭМ!$B$39:$B$782,C$83)+'СЕТ СН'!$H$12+СВЦЭМ!$D$10+'СЕТ СН'!$H$5-'СЕТ СН'!$H$20</f>
        <v>2981.4878537</v>
      </c>
      <c r="D89" s="36">
        <f>SUMIFS(СВЦЭМ!$C$39:$C$782,СВЦЭМ!$A$39:$A$782,$A89,СВЦЭМ!$B$39:$B$782,D$83)+'СЕТ СН'!$H$12+СВЦЭМ!$D$10+'СЕТ СН'!$H$5-'СЕТ СН'!$H$20</f>
        <v>3013.8568028</v>
      </c>
      <c r="E89" s="36">
        <f>SUMIFS(СВЦЭМ!$C$39:$C$782,СВЦЭМ!$A$39:$A$782,$A89,СВЦЭМ!$B$39:$B$782,E$83)+'СЕТ СН'!$H$12+СВЦЭМ!$D$10+'СЕТ СН'!$H$5-'СЕТ СН'!$H$20</f>
        <v>3025.4843222199997</v>
      </c>
      <c r="F89" s="36">
        <f>SUMIFS(СВЦЭМ!$C$39:$C$782,СВЦЭМ!$A$39:$A$782,$A89,СВЦЭМ!$B$39:$B$782,F$83)+'СЕТ СН'!$H$12+СВЦЭМ!$D$10+'СЕТ СН'!$H$5-'СЕТ СН'!$H$20</f>
        <v>3020.4008274899998</v>
      </c>
      <c r="G89" s="36">
        <f>SUMIFS(СВЦЭМ!$C$39:$C$782,СВЦЭМ!$A$39:$A$782,$A89,СВЦЭМ!$B$39:$B$782,G$83)+'СЕТ СН'!$H$12+СВЦЭМ!$D$10+'СЕТ СН'!$H$5-'СЕТ СН'!$H$20</f>
        <v>3021.9258323599997</v>
      </c>
      <c r="H89" s="36">
        <f>SUMIFS(СВЦЭМ!$C$39:$C$782,СВЦЭМ!$A$39:$A$782,$A89,СВЦЭМ!$B$39:$B$782,H$83)+'СЕТ СН'!$H$12+СВЦЭМ!$D$10+'СЕТ СН'!$H$5-'СЕТ СН'!$H$20</f>
        <v>2951.0580562099999</v>
      </c>
      <c r="I89" s="36">
        <f>SUMIFS(СВЦЭМ!$C$39:$C$782,СВЦЭМ!$A$39:$A$782,$A89,СВЦЭМ!$B$39:$B$782,I$83)+'СЕТ СН'!$H$12+СВЦЭМ!$D$10+'СЕТ СН'!$H$5-'СЕТ СН'!$H$20</f>
        <v>2884.38945431</v>
      </c>
      <c r="J89" s="36">
        <f>SUMIFS(СВЦЭМ!$C$39:$C$782,СВЦЭМ!$A$39:$A$782,$A89,СВЦЭМ!$B$39:$B$782,J$83)+'СЕТ СН'!$H$12+СВЦЭМ!$D$10+'СЕТ СН'!$H$5-'СЕТ СН'!$H$20</f>
        <v>2862.2725812199997</v>
      </c>
      <c r="K89" s="36">
        <f>SUMIFS(СВЦЭМ!$C$39:$C$782,СВЦЭМ!$A$39:$A$782,$A89,СВЦЭМ!$B$39:$B$782,K$83)+'СЕТ СН'!$H$12+СВЦЭМ!$D$10+'СЕТ СН'!$H$5-'СЕТ СН'!$H$20</f>
        <v>2846.92654451</v>
      </c>
      <c r="L89" s="36">
        <f>SUMIFS(СВЦЭМ!$C$39:$C$782,СВЦЭМ!$A$39:$A$782,$A89,СВЦЭМ!$B$39:$B$782,L$83)+'СЕТ СН'!$H$12+СВЦЭМ!$D$10+'СЕТ СН'!$H$5-'СЕТ СН'!$H$20</f>
        <v>2906.4003335699999</v>
      </c>
      <c r="M89" s="36">
        <f>SUMIFS(СВЦЭМ!$C$39:$C$782,СВЦЭМ!$A$39:$A$782,$A89,СВЦЭМ!$B$39:$B$782,M$83)+'СЕТ СН'!$H$12+СВЦЭМ!$D$10+'СЕТ СН'!$H$5-'СЕТ СН'!$H$20</f>
        <v>2900.11718509</v>
      </c>
      <c r="N89" s="36">
        <f>SUMIFS(СВЦЭМ!$C$39:$C$782,СВЦЭМ!$A$39:$A$782,$A89,СВЦЭМ!$B$39:$B$782,N$83)+'СЕТ СН'!$H$12+СВЦЭМ!$D$10+'СЕТ СН'!$H$5-'СЕТ СН'!$H$20</f>
        <v>2922.7664688499999</v>
      </c>
      <c r="O89" s="36">
        <f>SUMIFS(СВЦЭМ!$C$39:$C$782,СВЦЭМ!$A$39:$A$782,$A89,СВЦЭМ!$B$39:$B$782,O$83)+'СЕТ СН'!$H$12+СВЦЭМ!$D$10+'СЕТ СН'!$H$5-'СЕТ СН'!$H$20</f>
        <v>2919.8894222600002</v>
      </c>
      <c r="P89" s="36">
        <f>SUMIFS(СВЦЭМ!$C$39:$C$782,СВЦЭМ!$A$39:$A$782,$A89,СВЦЭМ!$B$39:$B$782,P$83)+'СЕТ СН'!$H$12+СВЦЭМ!$D$10+'СЕТ СН'!$H$5-'СЕТ СН'!$H$20</f>
        <v>2912.6390793199998</v>
      </c>
      <c r="Q89" s="36">
        <f>SUMIFS(СВЦЭМ!$C$39:$C$782,СВЦЭМ!$A$39:$A$782,$A89,СВЦЭМ!$B$39:$B$782,Q$83)+'СЕТ СН'!$H$12+СВЦЭМ!$D$10+'СЕТ СН'!$H$5-'СЕТ СН'!$H$20</f>
        <v>2915.71220623</v>
      </c>
      <c r="R89" s="36">
        <f>SUMIFS(СВЦЭМ!$C$39:$C$782,СВЦЭМ!$A$39:$A$782,$A89,СВЦЭМ!$B$39:$B$782,R$83)+'СЕТ СН'!$H$12+СВЦЭМ!$D$10+'СЕТ СН'!$H$5-'СЕТ СН'!$H$20</f>
        <v>2909.7323025999999</v>
      </c>
      <c r="S89" s="36">
        <f>SUMIFS(СВЦЭМ!$C$39:$C$782,СВЦЭМ!$A$39:$A$782,$A89,СВЦЭМ!$B$39:$B$782,S$83)+'СЕТ СН'!$H$12+СВЦЭМ!$D$10+'СЕТ СН'!$H$5-'СЕТ СН'!$H$20</f>
        <v>2973.1668964800001</v>
      </c>
      <c r="T89" s="36">
        <f>SUMIFS(СВЦЭМ!$C$39:$C$782,СВЦЭМ!$A$39:$A$782,$A89,СВЦЭМ!$B$39:$B$782,T$83)+'СЕТ СН'!$H$12+СВЦЭМ!$D$10+'СЕТ СН'!$H$5-'СЕТ СН'!$H$20</f>
        <v>2946.1567881299998</v>
      </c>
      <c r="U89" s="36">
        <f>SUMIFS(СВЦЭМ!$C$39:$C$782,СВЦЭМ!$A$39:$A$782,$A89,СВЦЭМ!$B$39:$B$782,U$83)+'СЕТ СН'!$H$12+СВЦЭМ!$D$10+'СЕТ СН'!$H$5-'СЕТ СН'!$H$20</f>
        <v>2946.8216983799998</v>
      </c>
      <c r="V89" s="36">
        <f>SUMIFS(СВЦЭМ!$C$39:$C$782,СВЦЭМ!$A$39:$A$782,$A89,СВЦЭМ!$B$39:$B$782,V$83)+'СЕТ СН'!$H$12+СВЦЭМ!$D$10+'СЕТ СН'!$H$5-'СЕТ СН'!$H$20</f>
        <v>2984.8637815399998</v>
      </c>
      <c r="W89" s="36">
        <f>SUMIFS(СВЦЭМ!$C$39:$C$782,СВЦЭМ!$A$39:$A$782,$A89,СВЦЭМ!$B$39:$B$782,W$83)+'СЕТ СН'!$H$12+СВЦЭМ!$D$10+'СЕТ СН'!$H$5-'СЕТ СН'!$H$20</f>
        <v>2967.7969811100002</v>
      </c>
      <c r="X89" s="36">
        <f>SUMIFS(СВЦЭМ!$C$39:$C$782,СВЦЭМ!$A$39:$A$782,$A89,СВЦЭМ!$B$39:$B$782,X$83)+'СЕТ СН'!$H$12+СВЦЭМ!$D$10+'СЕТ СН'!$H$5-'СЕТ СН'!$H$20</f>
        <v>2938.10541104</v>
      </c>
      <c r="Y89" s="36">
        <f>SUMIFS(СВЦЭМ!$C$39:$C$782,СВЦЭМ!$A$39:$A$782,$A89,СВЦЭМ!$B$39:$B$782,Y$83)+'СЕТ СН'!$H$12+СВЦЭМ!$D$10+'СЕТ СН'!$H$5-'СЕТ СН'!$H$20</f>
        <v>2947.8165988199999</v>
      </c>
    </row>
    <row r="90" spans="1:25" ht="15.75" x14ac:dyDescent="0.2">
      <c r="A90" s="35">
        <f t="shared" si="2"/>
        <v>44811</v>
      </c>
      <c r="B90" s="36">
        <f>SUMIFS(СВЦЭМ!$C$39:$C$782,СВЦЭМ!$A$39:$A$782,$A90,СВЦЭМ!$B$39:$B$782,B$83)+'СЕТ СН'!$H$12+СВЦЭМ!$D$10+'СЕТ СН'!$H$5-'СЕТ СН'!$H$20</f>
        <v>3019.9852869799997</v>
      </c>
      <c r="C90" s="36">
        <f>SUMIFS(СВЦЭМ!$C$39:$C$782,СВЦЭМ!$A$39:$A$782,$A90,СВЦЭМ!$B$39:$B$782,C$83)+'СЕТ СН'!$H$12+СВЦЭМ!$D$10+'СЕТ СН'!$H$5-'СЕТ СН'!$H$20</f>
        <v>3084.3862310499999</v>
      </c>
      <c r="D90" s="36">
        <f>SUMIFS(СВЦЭМ!$C$39:$C$782,СВЦЭМ!$A$39:$A$782,$A90,СВЦЭМ!$B$39:$B$782,D$83)+'СЕТ СН'!$H$12+СВЦЭМ!$D$10+'СЕТ СН'!$H$5-'СЕТ СН'!$H$20</f>
        <v>3126.6045972000002</v>
      </c>
      <c r="E90" s="36">
        <f>SUMIFS(СВЦЭМ!$C$39:$C$782,СВЦЭМ!$A$39:$A$782,$A90,СВЦЭМ!$B$39:$B$782,E$83)+'СЕТ СН'!$H$12+СВЦЭМ!$D$10+'СЕТ СН'!$H$5-'СЕТ СН'!$H$20</f>
        <v>3140.7863409499996</v>
      </c>
      <c r="F90" s="36">
        <f>SUMIFS(СВЦЭМ!$C$39:$C$782,СВЦЭМ!$A$39:$A$782,$A90,СВЦЭМ!$B$39:$B$782,F$83)+'СЕТ СН'!$H$12+СВЦЭМ!$D$10+'СЕТ СН'!$H$5-'СЕТ СН'!$H$20</f>
        <v>3128.11920887</v>
      </c>
      <c r="G90" s="36">
        <f>SUMIFS(СВЦЭМ!$C$39:$C$782,СВЦЭМ!$A$39:$A$782,$A90,СВЦЭМ!$B$39:$B$782,G$83)+'СЕТ СН'!$H$12+СВЦЭМ!$D$10+'СЕТ СН'!$H$5-'СЕТ СН'!$H$20</f>
        <v>3127.4241977900001</v>
      </c>
      <c r="H90" s="36">
        <f>SUMIFS(СВЦЭМ!$C$39:$C$782,СВЦЭМ!$A$39:$A$782,$A90,СВЦЭМ!$B$39:$B$782,H$83)+'СЕТ СН'!$H$12+СВЦЭМ!$D$10+'СЕТ СН'!$H$5-'СЕТ СН'!$H$20</f>
        <v>3055.8746246999999</v>
      </c>
      <c r="I90" s="36">
        <f>SUMIFS(СВЦЭМ!$C$39:$C$782,СВЦЭМ!$A$39:$A$782,$A90,СВЦЭМ!$B$39:$B$782,I$83)+'СЕТ СН'!$H$12+СВЦЭМ!$D$10+'СЕТ СН'!$H$5-'СЕТ СН'!$H$20</f>
        <v>2976.2850220099999</v>
      </c>
      <c r="J90" s="36">
        <f>SUMIFS(СВЦЭМ!$C$39:$C$782,СВЦЭМ!$A$39:$A$782,$A90,СВЦЭМ!$B$39:$B$782,J$83)+'СЕТ СН'!$H$12+СВЦЭМ!$D$10+'СЕТ СН'!$H$5-'СЕТ СН'!$H$20</f>
        <v>2946.3133486199999</v>
      </c>
      <c r="K90" s="36">
        <f>SUMIFS(СВЦЭМ!$C$39:$C$782,СВЦЭМ!$A$39:$A$782,$A90,СВЦЭМ!$B$39:$B$782,K$83)+'СЕТ СН'!$H$12+СВЦЭМ!$D$10+'СЕТ СН'!$H$5-'СЕТ СН'!$H$20</f>
        <v>2899.9635897899998</v>
      </c>
      <c r="L90" s="36">
        <f>SUMIFS(СВЦЭМ!$C$39:$C$782,СВЦЭМ!$A$39:$A$782,$A90,СВЦЭМ!$B$39:$B$782,L$83)+'СЕТ СН'!$H$12+СВЦЭМ!$D$10+'СЕТ СН'!$H$5-'СЕТ СН'!$H$20</f>
        <v>2956.3325829</v>
      </c>
      <c r="M90" s="36">
        <f>SUMIFS(СВЦЭМ!$C$39:$C$782,СВЦЭМ!$A$39:$A$782,$A90,СВЦЭМ!$B$39:$B$782,M$83)+'СЕТ СН'!$H$12+СВЦЭМ!$D$10+'СЕТ СН'!$H$5-'СЕТ СН'!$H$20</f>
        <v>2906.3838867999998</v>
      </c>
      <c r="N90" s="36">
        <f>SUMIFS(СВЦЭМ!$C$39:$C$782,СВЦЭМ!$A$39:$A$782,$A90,СВЦЭМ!$B$39:$B$782,N$83)+'СЕТ СН'!$H$12+СВЦЭМ!$D$10+'СЕТ СН'!$H$5-'СЕТ СН'!$H$20</f>
        <v>2895.6666309100001</v>
      </c>
      <c r="O90" s="36">
        <f>SUMIFS(СВЦЭМ!$C$39:$C$782,СВЦЭМ!$A$39:$A$782,$A90,СВЦЭМ!$B$39:$B$782,O$83)+'СЕТ СН'!$H$12+СВЦЭМ!$D$10+'СЕТ СН'!$H$5-'СЕТ СН'!$H$20</f>
        <v>2887.0746820499999</v>
      </c>
      <c r="P90" s="36">
        <f>SUMIFS(СВЦЭМ!$C$39:$C$782,СВЦЭМ!$A$39:$A$782,$A90,СВЦЭМ!$B$39:$B$782,P$83)+'СЕТ СН'!$H$12+СВЦЭМ!$D$10+'СЕТ СН'!$H$5-'СЕТ СН'!$H$20</f>
        <v>2899.32357701</v>
      </c>
      <c r="Q90" s="36">
        <f>SUMIFS(СВЦЭМ!$C$39:$C$782,СВЦЭМ!$A$39:$A$782,$A90,СВЦЭМ!$B$39:$B$782,Q$83)+'СЕТ СН'!$H$12+СВЦЭМ!$D$10+'СЕТ СН'!$H$5-'СЕТ СН'!$H$20</f>
        <v>2890.0395854099997</v>
      </c>
      <c r="R90" s="36">
        <f>SUMIFS(СВЦЭМ!$C$39:$C$782,СВЦЭМ!$A$39:$A$782,$A90,СВЦЭМ!$B$39:$B$782,R$83)+'СЕТ СН'!$H$12+СВЦЭМ!$D$10+'СЕТ СН'!$H$5-'СЕТ СН'!$H$20</f>
        <v>2896.1542990999997</v>
      </c>
      <c r="S90" s="36">
        <f>SUMIFS(СВЦЭМ!$C$39:$C$782,СВЦЭМ!$A$39:$A$782,$A90,СВЦЭМ!$B$39:$B$782,S$83)+'СЕТ СН'!$H$12+СВЦЭМ!$D$10+'СЕТ СН'!$H$5-'СЕТ СН'!$H$20</f>
        <v>2895.25217462</v>
      </c>
      <c r="T90" s="36">
        <f>SUMIFS(СВЦЭМ!$C$39:$C$782,СВЦЭМ!$A$39:$A$782,$A90,СВЦЭМ!$B$39:$B$782,T$83)+'СЕТ СН'!$H$12+СВЦЭМ!$D$10+'СЕТ СН'!$H$5-'СЕТ СН'!$H$20</f>
        <v>2895.1245826899999</v>
      </c>
      <c r="U90" s="36">
        <f>SUMIFS(СВЦЭМ!$C$39:$C$782,СВЦЭМ!$A$39:$A$782,$A90,СВЦЭМ!$B$39:$B$782,U$83)+'СЕТ СН'!$H$12+СВЦЭМ!$D$10+'СЕТ СН'!$H$5-'СЕТ СН'!$H$20</f>
        <v>2894.0598889100002</v>
      </c>
      <c r="V90" s="36">
        <f>SUMIFS(СВЦЭМ!$C$39:$C$782,СВЦЭМ!$A$39:$A$782,$A90,СВЦЭМ!$B$39:$B$782,V$83)+'СЕТ СН'!$H$12+СВЦЭМ!$D$10+'СЕТ СН'!$H$5-'СЕТ СН'!$H$20</f>
        <v>2917.9209368900001</v>
      </c>
      <c r="W90" s="36">
        <f>SUMIFS(СВЦЭМ!$C$39:$C$782,СВЦЭМ!$A$39:$A$782,$A90,СВЦЭМ!$B$39:$B$782,W$83)+'СЕТ СН'!$H$12+СВЦЭМ!$D$10+'СЕТ СН'!$H$5-'СЕТ СН'!$H$20</f>
        <v>2906.9610401499999</v>
      </c>
      <c r="X90" s="36">
        <f>SUMIFS(СВЦЭМ!$C$39:$C$782,СВЦЭМ!$A$39:$A$782,$A90,СВЦЭМ!$B$39:$B$782,X$83)+'СЕТ СН'!$H$12+СВЦЭМ!$D$10+'СЕТ СН'!$H$5-'СЕТ СН'!$H$20</f>
        <v>3048.2385573900001</v>
      </c>
      <c r="Y90" s="36">
        <f>SUMIFS(СВЦЭМ!$C$39:$C$782,СВЦЭМ!$A$39:$A$782,$A90,СВЦЭМ!$B$39:$B$782,Y$83)+'СЕТ СН'!$H$12+СВЦЭМ!$D$10+'СЕТ СН'!$H$5-'СЕТ СН'!$H$20</f>
        <v>2947.1468501099998</v>
      </c>
    </row>
    <row r="91" spans="1:25" ht="15.75" x14ac:dyDescent="0.2">
      <c r="A91" s="35">
        <f t="shared" si="2"/>
        <v>44812</v>
      </c>
      <c r="B91" s="36">
        <f>SUMIFS(СВЦЭМ!$C$39:$C$782,СВЦЭМ!$A$39:$A$782,$A91,СВЦЭМ!$B$39:$B$782,B$83)+'СЕТ СН'!$H$12+СВЦЭМ!$D$10+'СЕТ СН'!$H$5-'СЕТ СН'!$H$20</f>
        <v>3034.4392753699999</v>
      </c>
      <c r="C91" s="36">
        <f>SUMIFS(СВЦЭМ!$C$39:$C$782,СВЦЭМ!$A$39:$A$782,$A91,СВЦЭМ!$B$39:$B$782,C$83)+'СЕТ СН'!$H$12+СВЦЭМ!$D$10+'СЕТ СН'!$H$5-'СЕТ СН'!$H$20</f>
        <v>3109.9812951399999</v>
      </c>
      <c r="D91" s="36">
        <f>SUMIFS(СВЦЭМ!$C$39:$C$782,СВЦЭМ!$A$39:$A$782,$A91,СВЦЭМ!$B$39:$B$782,D$83)+'СЕТ СН'!$H$12+СВЦЭМ!$D$10+'СЕТ СН'!$H$5-'СЕТ СН'!$H$20</f>
        <v>3166.58917681</v>
      </c>
      <c r="E91" s="36">
        <f>SUMIFS(СВЦЭМ!$C$39:$C$782,СВЦЭМ!$A$39:$A$782,$A91,СВЦЭМ!$B$39:$B$782,E$83)+'СЕТ СН'!$H$12+СВЦЭМ!$D$10+'СЕТ СН'!$H$5-'СЕТ СН'!$H$20</f>
        <v>3130.6100087599998</v>
      </c>
      <c r="F91" s="36">
        <f>SUMIFS(СВЦЭМ!$C$39:$C$782,СВЦЭМ!$A$39:$A$782,$A91,СВЦЭМ!$B$39:$B$782,F$83)+'СЕТ СН'!$H$12+СВЦЭМ!$D$10+'СЕТ СН'!$H$5-'СЕТ СН'!$H$20</f>
        <v>3142.9374482799999</v>
      </c>
      <c r="G91" s="36">
        <f>SUMIFS(СВЦЭМ!$C$39:$C$782,СВЦЭМ!$A$39:$A$782,$A91,СВЦЭМ!$B$39:$B$782,G$83)+'СЕТ СН'!$H$12+СВЦЭМ!$D$10+'СЕТ СН'!$H$5-'СЕТ СН'!$H$20</f>
        <v>3126.8091758599999</v>
      </c>
      <c r="H91" s="36">
        <f>SUMIFS(СВЦЭМ!$C$39:$C$782,СВЦЭМ!$A$39:$A$782,$A91,СВЦЭМ!$B$39:$B$782,H$83)+'СЕТ СН'!$H$12+СВЦЭМ!$D$10+'СЕТ СН'!$H$5-'СЕТ СН'!$H$20</f>
        <v>3060.2924200899997</v>
      </c>
      <c r="I91" s="36">
        <f>SUMIFS(СВЦЭМ!$C$39:$C$782,СВЦЭМ!$A$39:$A$782,$A91,СВЦЭМ!$B$39:$B$782,I$83)+'СЕТ СН'!$H$12+СВЦЭМ!$D$10+'СЕТ СН'!$H$5-'СЕТ СН'!$H$20</f>
        <v>2968.61170554</v>
      </c>
      <c r="J91" s="36">
        <f>SUMIFS(СВЦЭМ!$C$39:$C$782,СВЦЭМ!$A$39:$A$782,$A91,СВЦЭМ!$B$39:$B$782,J$83)+'СЕТ СН'!$H$12+СВЦЭМ!$D$10+'СЕТ СН'!$H$5-'СЕТ СН'!$H$20</f>
        <v>2881.2176033299997</v>
      </c>
      <c r="K91" s="36">
        <f>SUMIFS(СВЦЭМ!$C$39:$C$782,СВЦЭМ!$A$39:$A$782,$A91,СВЦЭМ!$B$39:$B$782,K$83)+'СЕТ СН'!$H$12+СВЦЭМ!$D$10+'СЕТ СН'!$H$5-'СЕТ СН'!$H$20</f>
        <v>2891.5162891199998</v>
      </c>
      <c r="L91" s="36">
        <f>SUMIFS(СВЦЭМ!$C$39:$C$782,СВЦЭМ!$A$39:$A$782,$A91,СВЦЭМ!$B$39:$B$782,L$83)+'СЕТ СН'!$H$12+СВЦЭМ!$D$10+'СЕТ СН'!$H$5-'СЕТ СН'!$H$20</f>
        <v>2915.9517777800002</v>
      </c>
      <c r="M91" s="36">
        <f>SUMIFS(СВЦЭМ!$C$39:$C$782,СВЦЭМ!$A$39:$A$782,$A91,СВЦЭМ!$B$39:$B$782,M$83)+'СЕТ СН'!$H$12+СВЦЭМ!$D$10+'СЕТ СН'!$H$5-'СЕТ СН'!$H$20</f>
        <v>2925.41431926</v>
      </c>
      <c r="N91" s="36">
        <f>SUMIFS(СВЦЭМ!$C$39:$C$782,СВЦЭМ!$A$39:$A$782,$A91,СВЦЭМ!$B$39:$B$782,N$83)+'СЕТ СН'!$H$12+СВЦЭМ!$D$10+'СЕТ СН'!$H$5-'СЕТ СН'!$H$20</f>
        <v>2926.0416880299999</v>
      </c>
      <c r="O91" s="36">
        <f>SUMIFS(СВЦЭМ!$C$39:$C$782,СВЦЭМ!$A$39:$A$782,$A91,СВЦЭМ!$B$39:$B$782,O$83)+'СЕТ СН'!$H$12+СВЦЭМ!$D$10+'СЕТ СН'!$H$5-'СЕТ СН'!$H$20</f>
        <v>2910.5117618200002</v>
      </c>
      <c r="P91" s="36">
        <f>SUMIFS(СВЦЭМ!$C$39:$C$782,СВЦЭМ!$A$39:$A$782,$A91,СВЦЭМ!$B$39:$B$782,P$83)+'СЕТ СН'!$H$12+СВЦЭМ!$D$10+'СЕТ СН'!$H$5-'СЕТ СН'!$H$20</f>
        <v>2913.1584759799998</v>
      </c>
      <c r="Q91" s="36">
        <f>SUMIFS(СВЦЭМ!$C$39:$C$782,СВЦЭМ!$A$39:$A$782,$A91,СВЦЭМ!$B$39:$B$782,Q$83)+'СЕТ СН'!$H$12+СВЦЭМ!$D$10+'СЕТ СН'!$H$5-'СЕТ СН'!$H$20</f>
        <v>2927.45480877</v>
      </c>
      <c r="R91" s="36">
        <f>SUMIFS(СВЦЭМ!$C$39:$C$782,СВЦЭМ!$A$39:$A$782,$A91,СВЦЭМ!$B$39:$B$782,R$83)+'СЕТ СН'!$H$12+СВЦЭМ!$D$10+'СЕТ СН'!$H$5-'СЕТ СН'!$H$20</f>
        <v>2928.5475509500002</v>
      </c>
      <c r="S91" s="36">
        <f>SUMIFS(СВЦЭМ!$C$39:$C$782,СВЦЭМ!$A$39:$A$782,$A91,СВЦЭМ!$B$39:$B$782,S$83)+'СЕТ СН'!$H$12+СВЦЭМ!$D$10+'СЕТ СН'!$H$5-'СЕТ СН'!$H$20</f>
        <v>2923.0755258599997</v>
      </c>
      <c r="T91" s="36">
        <f>SUMIFS(СВЦЭМ!$C$39:$C$782,СВЦЭМ!$A$39:$A$782,$A91,СВЦЭМ!$B$39:$B$782,T$83)+'СЕТ СН'!$H$12+СВЦЭМ!$D$10+'СЕТ СН'!$H$5-'СЕТ СН'!$H$20</f>
        <v>2927.8011014399999</v>
      </c>
      <c r="U91" s="36">
        <f>SUMIFS(СВЦЭМ!$C$39:$C$782,СВЦЭМ!$A$39:$A$782,$A91,СВЦЭМ!$B$39:$B$782,U$83)+'СЕТ СН'!$H$12+СВЦЭМ!$D$10+'СЕТ СН'!$H$5-'СЕТ СН'!$H$20</f>
        <v>2911.5585448699999</v>
      </c>
      <c r="V91" s="36">
        <f>SUMIFS(СВЦЭМ!$C$39:$C$782,СВЦЭМ!$A$39:$A$782,$A91,СВЦЭМ!$B$39:$B$782,V$83)+'СЕТ СН'!$H$12+СВЦЭМ!$D$10+'СЕТ СН'!$H$5-'СЕТ СН'!$H$20</f>
        <v>2922.9214463799999</v>
      </c>
      <c r="W91" s="36">
        <f>SUMIFS(СВЦЭМ!$C$39:$C$782,СВЦЭМ!$A$39:$A$782,$A91,СВЦЭМ!$B$39:$B$782,W$83)+'СЕТ СН'!$H$12+СВЦЭМ!$D$10+'СЕТ СН'!$H$5-'СЕТ СН'!$H$20</f>
        <v>2912.8560748800001</v>
      </c>
      <c r="X91" s="36">
        <f>SUMIFS(СВЦЭМ!$C$39:$C$782,СВЦЭМ!$A$39:$A$782,$A91,СВЦЭМ!$B$39:$B$782,X$83)+'СЕТ СН'!$H$12+СВЦЭМ!$D$10+'СЕТ СН'!$H$5-'СЕТ СН'!$H$20</f>
        <v>2892.1904210600001</v>
      </c>
      <c r="Y91" s="36">
        <f>SUMIFS(СВЦЭМ!$C$39:$C$782,СВЦЭМ!$A$39:$A$782,$A91,СВЦЭМ!$B$39:$B$782,Y$83)+'СЕТ СН'!$H$12+СВЦЭМ!$D$10+'СЕТ СН'!$H$5-'СЕТ СН'!$H$20</f>
        <v>2926.5479703399997</v>
      </c>
    </row>
    <row r="92" spans="1:25" ht="15.75" x14ac:dyDescent="0.2">
      <c r="A92" s="35">
        <f t="shared" si="2"/>
        <v>44813</v>
      </c>
      <c r="B92" s="36">
        <f>SUMIFS(СВЦЭМ!$C$39:$C$782,СВЦЭМ!$A$39:$A$782,$A92,СВЦЭМ!$B$39:$B$782,B$83)+'СЕТ СН'!$H$12+СВЦЭМ!$D$10+'СЕТ СН'!$H$5-'СЕТ СН'!$H$20</f>
        <v>2993.3697880899999</v>
      </c>
      <c r="C92" s="36">
        <f>SUMIFS(СВЦЭМ!$C$39:$C$782,СВЦЭМ!$A$39:$A$782,$A92,СВЦЭМ!$B$39:$B$782,C$83)+'СЕТ СН'!$H$12+СВЦЭМ!$D$10+'СЕТ СН'!$H$5-'СЕТ СН'!$H$20</f>
        <v>3044.95310518</v>
      </c>
      <c r="D92" s="36">
        <f>SUMIFS(СВЦЭМ!$C$39:$C$782,СВЦЭМ!$A$39:$A$782,$A92,СВЦЭМ!$B$39:$B$782,D$83)+'СЕТ СН'!$H$12+СВЦЭМ!$D$10+'СЕТ СН'!$H$5-'СЕТ СН'!$H$20</f>
        <v>3105.4534144099998</v>
      </c>
      <c r="E92" s="36">
        <f>SUMIFS(СВЦЭМ!$C$39:$C$782,СВЦЭМ!$A$39:$A$782,$A92,СВЦЭМ!$B$39:$B$782,E$83)+'СЕТ СН'!$H$12+СВЦЭМ!$D$10+'СЕТ СН'!$H$5-'СЕТ СН'!$H$20</f>
        <v>3124.8675272099999</v>
      </c>
      <c r="F92" s="36">
        <f>SUMIFS(СВЦЭМ!$C$39:$C$782,СВЦЭМ!$A$39:$A$782,$A92,СВЦЭМ!$B$39:$B$782,F$83)+'СЕТ СН'!$H$12+СВЦЭМ!$D$10+'СЕТ СН'!$H$5-'СЕТ СН'!$H$20</f>
        <v>3121.12492544</v>
      </c>
      <c r="G92" s="36">
        <f>SUMIFS(СВЦЭМ!$C$39:$C$782,СВЦЭМ!$A$39:$A$782,$A92,СВЦЭМ!$B$39:$B$782,G$83)+'СЕТ СН'!$H$12+СВЦЭМ!$D$10+'СЕТ СН'!$H$5-'СЕТ СН'!$H$20</f>
        <v>3094.5115862000002</v>
      </c>
      <c r="H92" s="36">
        <f>SUMIFS(СВЦЭМ!$C$39:$C$782,СВЦЭМ!$A$39:$A$782,$A92,СВЦЭМ!$B$39:$B$782,H$83)+'СЕТ СН'!$H$12+СВЦЭМ!$D$10+'СЕТ СН'!$H$5-'СЕТ СН'!$H$20</f>
        <v>3017.7378306199998</v>
      </c>
      <c r="I92" s="36">
        <f>SUMIFS(СВЦЭМ!$C$39:$C$782,СВЦЭМ!$A$39:$A$782,$A92,СВЦЭМ!$B$39:$B$782,I$83)+'СЕТ СН'!$H$12+СВЦЭМ!$D$10+'СЕТ СН'!$H$5-'СЕТ СН'!$H$20</f>
        <v>2976.5261481500002</v>
      </c>
      <c r="J92" s="36">
        <f>SUMIFS(СВЦЭМ!$C$39:$C$782,СВЦЭМ!$A$39:$A$782,$A92,СВЦЭМ!$B$39:$B$782,J$83)+'СЕТ СН'!$H$12+СВЦЭМ!$D$10+'СЕТ СН'!$H$5-'СЕТ СН'!$H$20</f>
        <v>2909.1382440299999</v>
      </c>
      <c r="K92" s="36">
        <f>SUMIFS(СВЦЭМ!$C$39:$C$782,СВЦЭМ!$A$39:$A$782,$A92,СВЦЭМ!$B$39:$B$782,K$83)+'СЕТ СН'!$H$12+СВЦЭМ!$D$10+'СЕТ СН'!$H$5-'СЕТ СН'!$H$20</f>
        <v>2863.2780837800001</v>
      </c>
      <c r="L92" s="36">
        <f>SUMIFS(СВЦЭМ!$C$39:$C$782,СВЦЭМ!$A$39:$A$782,$A92,СВЦЭМ!$B$39:$B$782,L$83)+'СЕТ СН'!$H$12+СВЦЭМ!$D$10+'СЕТ СН'!$H$5-'СЕТ СН'!$H$20</f>
        <v>2850.90632521</v>
      </c>
      <c r="M92" s="36">
        <f>SUMIFS(СВЦЭМ!$C$39:$C$782,СВЦЭМ!$A$39:$A$782,$A92,СВЦЭМ!$B$39:$B$782,M$83)+'СЕТ СН'!$H$12+СВЦЭМ!$D$10+'СЕТ СН'!$H$5-'СЕТ СН'!$H$20</f>
        <v>2835.1971578600001</v>
      </c>
      <c r="N92" s="36">
        <f>SUMIFS(СВЦЭМ!$C$39:$C$782,СВЦЭМ!$A$39:$A$782,$A92,СВЦЭМ!$B$39:$B$782,N$83)+'СЕТ СН'!$H$12+СВЦЭМ!$D$10+'СЕТ СН'!$H$5-'СЕТ СН'!$H$20</f>
        <v>2822.6266938399999</v>
      </c>
      <c r="O92" s="36">
        <f>SUMIFS(СВЦЭМ!$C$39:$C$782,СВЦЭМ!$A$39:$A$782,$A92,СВЦЭМ!$B$39:$B$782,O$83)+'СЕТ СН'!$H$12+СВЦЭМ!$D$10+'СЕТ СН'!$H$5-'СЕТ СН'!$H$20</f>
        <v>2814.74803711</v>
      </c>
      <c r="P92" s="36">
        <f>SUMIFS(СВЦЭМ!$C$39:$C$782,СВЦЭМ!$A$39:$A$782,$A92,СВЦЭМ!$B$39:$B$782,P$83)+'СЕТ СН'!$H$12+СВЦЭМ!$D$10+'СЕТ СН'!$H$5-'СЕТ СН'!$H$20</f>
        <v>2847.27203534</v>
      </c>
      <c r="Q92" s="36">
        <f>SUMIFS(СВЦЭМ!$C$39:$C$782,СВЦЭМ!$A$39:$A$782,$A92,СВЦЭМ!$B$39:$B$782,Q$83)+'СЕТ СН'!$H$12+СВЦЭМ!$D$10+'СЕТ СН'!$H$5-'СЕТ СН'!$H$20</f>
        <v>2848.96134235</v>
      </c>
      <c r="R92" s="36">
        <f>SUMIFS(СВЦЭМ!$C$39:$C$782,СВЦЭМ!$A$39:$A$782,$A92,СВЦЭМ!$B$39:$B$782,R$83)+'СЕТ СН'!$H$12+СВЦЭМ!$D$10+'СЕТ СН'!$H$5-'СЕТ СН'!$H$20</f>
        <v>2867.2278385899999</v>
      </c>
      <c r="S92" s="36">
        <f>SUMIFS(СВЦЭМ!$C$39:$C$782,СВЦЭМ!$A$39:$A$782,$A92,СВЦЭМ!$B$39:$B$782,S$83)+'СЕТ СН'!$H$12+СВЦЭМ!$D$10+'СЕТ СН'!$H$5-'СЕТ СН'!$H$20</f>
        <v>2833.6250119599999</v>
      </c>
      <c r="T92" s="36">
        <f>SUMIFS(СВЦЭМ!$C$39:$C$782,СВЦЭМ!$A$39:$A$782,$A92,СВЦЭМ!$B$39:$B$782,T$83)+'СЕТ СН'!$H$12+СВЦЭМ!$D$10+'СЕТ СН'!$H$5-'СЕТ СН'!$H$20</f>
        <v>2832.7518655599997</v>
      </c>
      <c r="U92" s="36">
        <f>SUMIFS(СВЦЭМ!$C$39:$C$782,СВЦЭМ!$A$39:$A$782,$A92,СВЦЭМ!$B$39:$B$782,U$83)+'СЕТ СН'!$H$12+СВЦЭМ!$D$10+'СЕТ СН'!$H$5-'СЕТ СН'!$H$20</f>
        <v>2822.39285294</v>
      </c>
      <c r="V92" s="36">
        <f>SUMIFS(СВЦЭМ!$C$39:$C$782,СВЦЭМ!$A$39:$A$782,$A92,СВЦЭМ!$B$39:$B$782,V$83)+'СЕТ СН'!$H$12+СВЦЭМ!$D$10+'СЕТ СН'!$H$5-'СЕТ СН'!$H$20</f>
        <v>2808.1421638799998</v>
      </c>
      <c r="W92" s="36">
        <f>SUMIFS(СВЦЭМ!$C$39:$C$782,СВЦЭМ!$A$39:$A$782,$A92,СВЦЭМ!$B$39:$B$782,W$83)+'СЕТ СН'!$H$12+СВЦЭМ!$D$10+'СЕТ СН'!$H$5-'СЕТ СН'!$H$20</f>
        <v>2802.68528216</v>
      </c>
      <c r="X92" s="36">
        <f>SUMIFS(СВЦЭМ!$C$39:$C$782,СВЦЭМ!$A$39:$A$782,$A92,СВЦЭМ!$B$39:$B$782,X$83)+'СЕТ СН'!$H$12+СВЦЭМ!$D$10+'СЕТ СН'!$H$5-'СЕТ СН'!$H$20</f>
        <v>2827.1269099699998</v>
      </c>
      <c r="Y92" s="36">
        <f>SUMIFS(СВЦЭМ!$C$39:$C$782,СВЦЭМ!$A$39:$A$782,$A92,СВЦЭМ!$B$39:$B$782,Y$83)+'СЕТ СН'!$H$12+СВЦЭМ!$D$10+'СЕТ СН'!$H$5-'СЕТ СН'!$H$20</f>
        <v>2899.5177470399999</v>
      </c>
    </row>
    <row r="93" spans="1:25" ht="15.75" x14ac:dyDescent="0.2">
      <c r="A93" s="35">
        <f t="shared" si="2"/>
        <v>44814</v>
      </c>
      <c r="B93" s="36">
        <f>SUMIFS(СВЦЭМ!$C$39:$C$782,СВЦЭМ!$A$39:$A$782,$A93,СВЦЭМ!$B$39:$B$782,B$83)+'СЕТ СН'!$H$12+СВЦЭМ!$D$10+'СЕТ СН'!$H$5-'СЕТ СН'!$H$20</f>
        <v>2927.5211364799998</v>
      </c>
      <c r="C93" s="36">
        <f>SUMIFS(СВЦЭМ!$C$39:$C$782,СВЦЭМ!$A$39:$A$782,$A93,СВЦЭМ!$B$39:$B$782,C$83)+'СЕТ СН'!$H$12+СВЦЭМ!$D$10+'СЕТ СН'!$H$5-'СЕТ СН'!$H$20</f>
        <v>2978.7907033799997</v>
      </c>
      <c r="D93" s="36">
        <f>SUMIFS(СВЦЭМ!$C$39:$C$782,СВЦЭМ!$A$39:$A$782,$A93,СВЦЭМ!$B$39:$B$782,D$83)+'СЕТ СН'!$H$12+СВЦЭМ!$D$10+'СЕТ СН'!$H$5-'СЕТ СН'!$H$20</f>
        <v>3015.7736229900001</v>
      </c>
      <c r="E93" s="36">
        <f>SUMIFS(СВЦЭМ!$C$39:$C$782,СВЦЭМ!$A$39:$A$782,$A93,СВЦЭМ!$B$39:$B$782,E$83)+'СЕТ СН'!$H$12+СВЦЭМ!$D$10+'СЕТ СН'!$H$5-'СЕТ СН'!$H$20</f>
        <v>3027.0351222899999</v>
      </c>
      <c r="F93" s="36">
        <f>SUMIFS(СВЦЭМ!$C$39:$C$782,СВЦЭМ!$A$39:$A$782,$A93,СВЦЭМ!$B$39:$B$782,F$83)+'СЕТ СН'!$H$12+СВЦЭМ!$D$10+'СЕТ СН'!$H$5-'СЕТ СН'!$H$20</f>
        <v>3042.5755321400002</v>
      </c>
      <c r="G93" s="36">
        <f>SUMIFS(СВЦЭМ!$C$39:$C$782,СВЦЭМ!$A$39:$A$782,$A93,СВЦЭМ!$B$39:$B$782,G$83)+'СЕТ СН'!$H$12+СВЦЭМ!$D$10+'СЕТ СН'!$H$5-'СЕТ СН'!$H$20</f>
        <v>3029.87253409</v>
      </c>
      <c r="H93" s="36">
        <f>SUMIFS(СВЦЭМ!$C$39:$C$782,СВЦЭМ!$A$39:$A$782,$A93,СВЦЭМ!$B$39:$B$782,H$83)+'СЕТ СН'!$H$12+СВЦЭМ!$D$10+'СЕТ СН'!$H$5-'СЕТ СН'!$H$20</f>
        <v>2997.7202626399999</v>
      </c>
      <c r="I93" s="36">
        <f>SUMIFS(СВЦЭМ!$C$39:$C$782,СВЦЭМ!$A$39:$A$782,$A93,СВЦЭМ!$B$39:$B$782,I$83)+'СЕТ СН'!$H$12+СВЦЭМ!$D$10+'СЕТ СН'!$H$5-'СЕТ СН'!$H$20</f>
        <v>2951.2024718399998</v>
      </c>
      <c r="J93" s="36">
        <f>SUMIFS(СВЦЭМ!$C$39:$C$782,СВЦЭМ!$A$39:$A$782,$A93,СВЦЭМ!$B$39:$B$782,J$83)+'СЕТ СН'!$H$12+СВЦЭМ!$D$10+'СЕТ СН'!$H$5-'СЕТ СН'!$H$20</f>
        <v>2863.5430460999996</v>
      </c>
      <c r="K93" s="36">
        <f>SUMIFS(СВЦЭМ!$C$39:$C$782,СВЦЭМ!$A$39:$A$782,$A93,СВЦЭМ!$B$39:$B$782,K$83)+'СЕТ СН'!$H$12+СВЦЭМ!$D$10+'СЕТ СН'!$H$5-'СЕТ СН'!$H$20</f>
        <v>2834.5732206899997</v>
      </c>
      <c r="L93" s="36">
        <f>SUMIFS(СВЦЭМ!$C$39:$C$782,СВЦЭМ!$A$39:$A$782,$A93,СВЦЭМ!$B$39:$B$782,L$83)+'СЕТ СН'!$H$12+СВЦЭМ!$D$10+'СЕТ СН'!$H$5-'СЕТ СН'!$H$20</f>
        <v>2820.7116078600002</v>
      </c>
      <c r="M93" s="36">
        <f>SUMIFS(СВЦЭМ!$C$39:$C$782,СВЦЭМ!$A$39:$A$782,$A93,СВЦЭМ!$B$39:$B$782,M$83)+'СЕТ СН'!$H$12+СВЦЭМ!$D$10+'СЕТ СН'!$H$5-'СЕТ СН'!$H$20</f>
        <v>2823.04921255</v>
      </c>
      <c r="N93" s="36">
        <f>SUMIFS(СВЦЭМ!$C$39:$C$782,СВЦЭМ!$A$39:$A$782,$A93,СВЦЭМ!$B$39:$B$782,N$83)+'СЕТ СН'!$H$12+СВЦЭМ!$D$10+'СЕТ СН'!$H$5-'СЕТ СН'!$H$20</f>
        <v>2834.5834735799999</v>
      </c>
      <c r="O93" s="36">
        <f>SUMIFS(СВЦЭМ!$C$39:$C$782,СВЦЭМ!$A$39:$A$782,$A93,СВЦЭМ!$B$39:$B$782,O$83)+'СЕТ СН'!$H$12+СВЦЭМ!$D$10+'СЕТ СН'!$H$5-'СЕТ СН'!$H$20</f>
        <v>2853.4144083699998</v>
      </c>
      <c r="P93" s="36">
        <f>SUMIFS(СВЦЭМ!$C$39:$C$782,СВЦЭМ!$A$39:$A$782,$A93,СВЦЭМ!$B$39:$B$782,P$83)+'СЕТ СН'!$H$12+СВЦЭМ!$D$10+'СЕТ СН'!$H$5-'СЕТ СН'!$H$20</f>
        <v>2854.9727506599997</v>
      </c>
      <c r="Q93" s="36">
        <f>SUMIFS(СВЦЭМ!$C$39:$C$782,СВЦЭМ!$A$39:$A$782,$A93,СВЦЭМ!$B$39:$B$782,Q$83)+'СЕТ СН'!$H$12+СВЦЭМ!$D$10+'СЕТ СН'!$H$5-'СЕТ СН'!$H$20</f>
        <v>2861.1078525299999</v>
      </c>
      <c r="R93" s="36">
        <f>SUMIFS(СВЦЭМ!$C$39:$C$782,СВЦЭМ!$A$39:$A$782,$A93,СВЦЭМ!$B$39:$B$782,R$83)+'СЕТ СН'!$H$12+СВЦЭМ!$D$10+'СЕТ СН'!$H$5-'СЕТ СН'!$H$20</f>
        <v>2842.94919983</v>
      </c>
      <c r="S93" s="36">
        <f>SUMIFS(СВЦЭМ!$C$39:$C$782,СВЦЭМ!$A$39:$A$782,$A93,СВЦЭМ!$B$39:$B$782,S$83)+'СЕТ СН'!$H$12+СВЦЭМ!$D$10+'СЕТ СН'!$H$5-'СЕТ СН'!$H$20</f>
        <v>2814.7797124799999</v>
      </c>
      <c r="T93" s="36">
        <f>SUMIFS(СВЦЭМ!$C$39:$C$782,СВЦЭМ!$A$39:$A$782,$A93,СВЦЭМ!$B$39:$B$782,T$83)+'СЕТ СН'!$H$12+СВЦЭМ!$D$10+'СЕТ СН'!$H$5-'СЕТ СН'!$H$20</f>
        <v>2802.1090805599997</v>
      </c>
      <c r="U93" s="36">
        <f>SUMIFS(СВЦЭМ!$C$39:$C$782,СВЦЭМ!$A$39:$A$782,$A93,СВЦЭМ!$B$39:$B$782,U$83)+'СЕТ СН'!$H$12+СВЦЭМ!$D$10+'СЕТ СН'!$H$5-'СЕТ СН'!$H$20</f>
        <v>2816.9890870599997</v>
      </c>
      <c r="V93" s="36">
        <f>SUMIFS(СВЦЭМ!$C$39:$C$782,СВЦЭМ!$A$39:$A$782,$A93,СВЦЭМ!$B$39:$B$782,V$83)+'СЕТ СН'!$H$12+СВЦЭМ!$D$10+'СЕТ СН'!$H$5-'СЕТ СН'!$H$20</f>
        <v>2819.0083450100001</v>
      </c>
      <c r="W93" s="36">
        <f>SUMIFS(СВЦЭМ!$C$39:$C$782,СВЦЭМ!$A$39:$A$782,$A93,СВЦЭМ!$B$39:$B$782,W$83)+'СЕТ СН'!$H$12+СВЦЭМ!$D$10+'СЕТ СН'!$H$5-'СЕТ СН'!$H$20</f>
        <v>2820.5857688400001</v>
      </c>
      <c r="X93" s="36">
        <f>SUMIFS(СВЦЭМ!$C$39:$C$782,СВЦЭМ!$A$39:$A$782,$A93,СВЦЭМ!$B$39:$B$782,X$83)+'СЕТ СН'!$H$12+СВЦЭМ!$D$10+'СЕТ СН'!$H$5-'СЕТ СН'!$H$20</f>
        <v>2879.8727479700001</v>
      </c>
      <c r="Y93" s="36">
        <f>SUMIFS(СВЦЭМ!$C$39:$C$782,СВЦЭМ!$A$39:$A$782,$A93,СВЦЭМ!$B$39:$B$782,Y$83)+'СЕТ СН'!$H$12+СВЦЭМ!$D$10+'СЕТ СН'!$H$5-'СЕТ СН'!$H$20</f>
        <v>2925.3809636599999</v>
      </c>
    </row>
    <row r="94" spans="1:25" ht="15.75" x14ac:dyDescent="0.2">
      <c r="A94" s="35">
        <f t="shared" si="2"/>
        <v>44815</v>
      </c>
      <c r="B94" s="36">
        <f>SUMIFS(СВЦЭМ!$C$39:$C$782,СВЦЭМ!$A$39:$A$782,$A94,СВЦЭМ!$B$39:$B$782,B$83)+'СЕТ СН'!$H$12+СВЦЭМ!$D$10+'СЕТ СН'!$H$5-'СЕТ СН'!$H$20</f>
        <v>2933.2323779899998</v>
      </c>
      <c r="C94" s="36">
        <f>SUMIFS(СВЦЭМ!$C$39:$C$782,СВЦЭМ!$A$39:$A$782,$A94,СВЦЭМ!$B$39:$B$782,C$83)+'СЕТ СН'!$H$12+СВЦЭМ!$D$10+'СЕТ СН'!$H$5-'СЕТ СН'!$H$20</f>
        <v>2976.0907227899997</v>
      </c>
      <c r="D94" s="36">
        <f>SUMIFS(СВЦЭМ!$C$39:$C$782,СВЦЭМ!$A$39:$A$782,$A94,СВЦЭМ!$B$39:$B$782,D$83)+'СЕТ СН'!$H$12+СВЦЭМ!$D$10+'СЕТ СН'!$H$5-'СЕТ СН'!$H$20</f>
        <v>3002.2719362600001</v>
      </c>
      <c r="E94" s="36">
        <f>SUMIFS(СВЦЭМ!$C$39:$C$782,СВЦЭМ!$A$39:$A$782,$A94,СВЦЭМ!$B$39:$B$782,E$83)+'СЕТ СН'!$H$12+СВЦЭМ!$D$10+'СЕТ СН'!$H$5-'СЕТ СН'!$H$20</f>
        <v>3005.1881048</v>
      </c>
      <c r="F94" s="36">
        <f>SUMIFS(СВЦЭМ!$C$39:$C$782,СВЦЭМ!$A$39:$A$782,$A94,СВЦЭМ!$B$39:$B$782,F$83)+'СЕТ СН'!$H$12+СВЦЭМ!$D$10+'СЕТ СН'!$H$5-'СЕТ СН'!$H$20</f>
        <v>2997.3132840899998</v>
      </c>
      <c r="G94" s="36">
        <f>SUMIFS(СВЦЭМ!$C$39:$C$782,СВЦЭМ!$A$39:$A$782,$A94,СВЦЭМ!$B$39:$B$782,G$83)+'СЕТ СН'!$H$12+СВЦЭМ!$D$10+'СЕТ СН'!$H$5-'СЕТ СН'!$H$20</f>
        <v>2989.6668301099999</v>
      </c>
      <c r="H94" s="36">
        <f>SUMIFS(СВЦЭМ!$C$39:$C$782,СВЦЭМ!$A$39:$A$782,$A94,СВЦЭМ!$B$39:$B$782,H$83)+'СЕТ СН'!$H$12+СВЦЭМ!$D$10+'СЕТ СН'!$H$5-'СЕТ СН'!$H$20</f>
        <v>2968.3620555099997</v>
      </c>
      <c r="I94" s="36">
        <f>SUMIFS(СВЦЭМ!$C$39:$C$782,СВЦЭМ!$A$39:$A$782,$A94,СВЦЭМ!$B$39:$B$782,I$83)+'СЕТ СН'!$H$12+СВЦЭМ!$D$10+'СЕТ СН'!$H$5-'СЕТ СН'!$H$20</f>
        <v>2919.3579644000001</v>
      </c>
      <c r="J94" s="36">
        <f>SUMIFS(СВЦЭМ!$C$39:$C$782,СВЦЭМ!$A$39:$A$782,$A94,СВЦЭМ!$B$39:$B$782,J$83)+'СЕТ СН'!$H$12+СВЦЭМ!$D$10+'СЕТ СН'!$H$5-'СЕТ СН'!$H$20</f>
        <v>2838.4469063899996</v>
      </c>
      <c r="K94" s="36">
        <f>SUMIFS(СВЦЭМ!$C$39:$C$782,СВЦЭМ!$A$39:$A$782,$A94,СВЦЭМ!$B$39:$B$782,K$83)+'СЕТ СН'!$H$12+СВЦЭМ!$D$10+'СЕТ СН'!$H$5-'СЕТ СН'!$H$20</f>
        <v>2795.11157383</v>
      </c>
      <c r="L94" s="36">
        <f>SUMIFS(СВЦЭМ!$C$39:$C$782,СВЦЭМ!$A$39:$A$782,$A94,СВЦЭМ!$B$39:$B$782,L$83)+'СЕТ СН'!$H$12+СВЦЭМ!$D$10+'СЕТ СН'!$H$5-'СЕТ СН'!$H$20</f>
        <v>2769.53436822</v>
      </c>
      <c r="M94" s="36">
        <f>SUMIFS(СВЦЭМ!$C$39:$C$782,СВЦЭМ!$A$39:$A$782,$A94,СВЦЭМ!$B$39:$B$782,M$83)+'СЕТ СН'!$H$12+СВЦЭМ!$D$10+'СЕТ СН'!$H$5-'СЕТ СН'!$H$20</f>
        <v>2783.0741557800002</v>
      </c>
      <c r="N94" s="36">
        <f>SUMIFS(СВЦЭМ!$C$39:$C$782,СВЦЭМ!$A$39:$A$782,$A94,СВЦЭМ!$B$39:$B$782,N$83)+'СЕТ СН'!$H$12+СВЦЭМ!$D$10+'СЕТ СН'!$H$5-'СЕТ СН'!$H$20</f>
        <v>2787.7464737400001</v>
      </c>
      <c r="O94" s="36">
        <f>SUMIFS(СВЦЭМ!$C$39:$C$782,СВЦЭМ!$A$39:$A$782,$A94,СВЦЭМ!$B$39:$B$782,O$83)+'СЕТ СН'!$H$12+СВЦЭМ!$D$10+'СЕТ СН'!$H$5-'СЕТ СН'!$H$20</f>
        <v>2791.0116608199996</v>
      </c>
      <c r="P94" s="36">
        <f>SUMIFS(СВЦЭМ!$C$39:$C$782,СВЦЭМ!$A$39:$A$782,$A94,СВЦЭМ!$B$39:$B$782,P$83)+'СЕТ СН'!$H$12+СВЦЭМ!$D$10+'СЕТ СН'!$H$5-'СЕТ СН'!$H$20</f>
        <v>2815.5250140499998</v>
      </c>
      <c r="Q94" s="36">
        <f>SUMIFS(СВЦЭМ!$C$39:$C$782,СВЦЭМ!$A$39:$A$782,$A94,СВЦЭМ!$B$39:$B$782,Q$83)+'СЕТ СН'!$H$12+СВЦЭМ!$D$10+'СЕТ СН'!$H$5-'СЕТ СН'!$H$20</f>
        <v>2819.40965714</v>
      </c>
      <c r="R94" s="36">
        <f>SUMIFS(СВЦЭМ!$C$39:$C$782,СВЦЭМ!$A$39:$A$782,$A94,СВЦЭМ!$B$39:$B$782,R$83)+'СЕТ СН'!$H$12+СВЦЭМ!$D$10+'СЕТ СН'!$H$5-'СЕТ СН'!$H$20</f>
        <v>2798.2794236599998</v>
      </c>
      <c r="S94" s="36">
        <f>SUMIFS(СВЦЭМ!$C$39:$C$782,СВЦЭМ!$A$39:$A$782,$A94,СВЦЭМ!$B$39:$B$782,S$83)+'СЕТ СН'!$H$12+СВЦЭМ!$D$10+'СЕТ СН'!$H$5-'СЕТ СН'!$H$20</f>
        <v>2790.9818278899997</v>
      </c>
      <c r="T94" s="36">
        <f>SUMIFS(СВЦЭМ!$C$39:$C$782,СВЦЭМ!$A$39:$A$782,$A94,СВЦЭМ!$B$39:$B$782,T$83)+'СЕТ СН'!$H$12+СВЦЭМ!$D$10+'СЕТ СН'!$H$5-'СЕТ СН'!$H$20</f>
        <v>2777.8091440499998</v>
      </c>
      <c r="U94" s="36">
        <f>SUMIFS(СВЦЭМ!$C$39:$C$782,СВЦЭМ!$A$39:$A$782,$A94,СВЦЭМ!$B$39:$B$782,U$83)+'СЕТ СН'!$H$12+СВЦЭМ!$D$10+'СЕТ СН'!$H$5-'СЕТ СН'!$H$20</f>
        <v>2760.8249047199997</v>
      </c>
      <c r="V94" s="36">
        <f>SUMIFS(СВЦЭМ!$C$39:$C$782,СВЦЭМ!$A$39:$A$782,$A94,СВЦЭМ!$B$39:$B$782,V$83)+'СЕТ СН'!$H$12+СВЦЭМ!$D$10+'СЕТ СН'!$H$5-'СЕТ СН'!$H$20</f>
        <v>2772.2176012599998</v>
      </c>
      <c r="W94" s="36">
        <f>SUMIFS(СВЦЭМ!$C$39:$C$782,СВЦЭМ!$A$39:$A$782,$A94,СВЦЭМ!$B$39:$B$782,W$83)+'СЕТ СН'!$H$12+СВЦЭМ!$D$10+'СЕТ СН'!$H$5-'СЕТ СН'!$H$20</f>
        <v>2788.3824977899999</v>
      </c>
      <c r="X94" s="36">
        <f>SUMIFS(СВЦЭМ!$C$39:$C$782,СВЦЭМ!$A$39:$A$782,$A94,СВЦЭМ!$B$39:$B$782,X$83)+'СЕТ СН'!$H$12+СВЦЭМ!$D$10+'СЕТ СН'!$H$5-'СЕТ СН'!$H$20</f>
        <v>2841.3472337899998</v>
      </c>
      <c r="Y94" s="36">
        <f>SUMIFS(СВЦЭМ!$C$39:$C$782,СВЦЭМ!$A$39:$A$782,$A94,СВЦЭМ!$B$39:$B$782,Y$83)+'СЕТ СН'!$H$12+СВЦЭМ!$D$10+'СЕТ СН'!$H$5-'СЕТ СН'!$H$20</f>
        <v>2909.9559398799997</v>
      </c>
    </row>
    <row r="95" spans="1:25" ht="15.75" x14ac:dyDescent="0.2">
      <c r="A95" s="35">
        <f t="shared" si="2"/>
        <v>44816</v>
      </c>
      <c r="B95" s="36">
        <f>SUMIFS(СВЦЭМ!$C$39:$C$782,СВЦЭМ!$A$39:$A$782,$A95,СВЦЭМ!$B$39:$B$782,B$83)+'СЕТ СН'!$H$12+СВЦЭМ!$D$10+'СЕТ СН'!$H$5-'СЕТ СН'!$H$20</f>
        <v>2960.0747690799999</v>
      </c>
      <c r="C95" s="36">
        <f>SUMIFS(СВЦЭМ!$C$39:$C$782,СВЦЭМ!$A$39:$A$782,$A95,СВЦЭМ!$B$39:$B$782,C$83)+'СЕТ СН'!$H$12+СВЦЭМ!$D$10+'СЕТ СН'!$H$5-'СЕТ СН'!$H$20</f>
        <v>2986.7268282599998</v>
      </c>
      <c r="D95" s="36">
        <f>SUMIFS(СВЦЭМ!$C$39:$C$782,СВЦЭМ!$A$39:$A$782,$A95,СВЦЭМ!$B$39:$B$782,D$83)+'СЕТ СН'!$H$12+СВЦЭМ!$D$10+'СЕТ СН'!$H$5-'СЕТ СН'!$H$20</f>
        <v>2999.2659940599997</v>
      </c>
      <c r="E95" s="36">
        <f>SUMIFS(СВЦЭМ!$C$39:$C$782,СВЦЭМ!$A$39:$A$782,$A95,СВЦЭМ!$B$39:$B$782,E$83)+'СЕТ СН'!$H$12+СВЦЭМ!$D$10+'СЕТ СН'!$H$5-'СЕТ СН'!$H$20</f>
        <v>3007.5952600399996</v>
      </c>
      <c r="F95" s="36">
        <f>SUMIFS(СВЦЭМ!$C$39:$C$782,СВЦЭМ!$A$39:$A$782,$A95,СВЦЭМ!$B$39:$B$782,F$83)+'СЕТ СН'!$H$12+СВЦЭМ!$D$10+'СЕТ СН'!$H$5-'СЕТ СН'!$H$20</f>
        <v>2991.7944289299999</v>
      </c>
      <c r="G95" s="36">
        <f>SUMIFS(СВЦЭМ!$C$39:$C$782,СВЦЭМ!$A$39:$A$782,$A95,СВЦЭМ!$B$39:$B$782,G$83)+'СЕТ СН'!$H$12+СВЦЭМ!$D$10+'СЕТ СН'!$H$5-'СЕТ СН'!$H$20</f>
        <v>2967.3326493300001</v>
      </c>
      <c r="H95" s="36">
        <f>SUMIFS(СВЦЭМ!$C$39:$C$782,СВЦЭМ!$A$39:$A$782,$A95,СВЦЭМ!$B$39:$B$782,H$83)+'СЕТ СН'!$H$12+СВЦЭМ!$D$10+'СЕТ СН'!$H$5-'СЕТ СН'!$H$20</f>
        <v>2930.5125262799997</v>
      </c>
      <c r="I95" s="36">
        <f>SUMIFS(СВЦЭМ!$C$39:$C$782,СВЦЭМ!$A$39:$A$782,$A95,СВЦЭМ!$B$39:$B$782,I$83)+'СЕТ СН'!$H$12+СВЦЭМ!$D$10+'СЕТ СН'!$H$5-'СЕТ СН'!$H$20</f>
        <v>2857.8644357100002</v>
      </c>
      <c r="J95" s="36">
        <f>SUMIFS(СВЦЭМ!$C$39:$C$782,СВЦЭМ!$A$39:$A$782,$A95,СВЦЭМ!$B$39:$B$782,J$83)+'СЕТ СН'!$H$12+СВЦЭМ!$D$10+'СЕТ СН'!$H$5-'СЕТ СН'!$H$20</f>
        <v>2834.5971494999999</v>
      </c>
      <c r="K95" s="36">
        <f>SUMIFS(СВЦЭМ!$C$39:$C$782,СВЦЭМ!$A$39:$A$782,$A95,СВЦЭМ!$B$39:$B$782,K$83)+'СЕТ СН'!$H$12+СВЦЭМ!$D$10+'СЕТ СН'!$H$5-'СЕТ СН'!$H$20</f>
        <v>2811.0286772199997</v>
      </c>
      <c r="L95" s="36">
        <f>SUMIFS(СВЦЭМ!$C$39:$C$782,СВЦЭМ!$A$39:$A$782,$A95,СВЦЭМ!$B$39:$B$782,L$83)+'СЕТ СН'!$H$12+СВЦЭМ!$D$10+'СЕТ СН'!$H$5-'СЕТ СН'!$H$20</f>
        <v>2814.0916879699998</v>
      </c>
      <c r="M95" s="36">
        <f>SUMIFS(СВЦЭМ!$C$39:$C$782,СВЦЭМ!$A$39:$A$782,$A95,СВЦЭМ!$B$39:$B$782,M$83)+'СЕТ СН'!$H$12+СВЦЭМ!$D$10+'СЕТ СН'!$H$5-'СЕТ СН'!$H$20</f>
        <v>2830.3303656399999</v>
      </c>
      <c r="N95" s="36">
        <f>SUMIFS(СВЦЭМ!$C$39:$C$782,СВЦЭМ!$A$39:$A$782,$A95,СВЦЭМ!$B$39:$B$782,N$83)+'СЕТ СН'!$H$12+СВЦЭМ!$D$10+'СЕТ СН'!$H$5-'СЕТ СН'!$H$20</f>
        <v>2825.7826715699998</v>
      </c>
      <c r="O95" s="36">
        <f>SUMIFS(СВЦЭМ!$C$39:$C$782,СВЦЭМ!$A$39:$A$782,$A95,СВЦЭМ!$B$39:$B$782,O$83)+'СЕТ СН'!$H$12+СВЦЭМ!$D$10+'СЕТ СН'!$H$5-'СЕТ СН'!$H$20</f>
        <v>2823.4829215099999</v>
      </c>
      <c r="P95" s="36">
        <f>SUMIFS(СВЦЭМ!$C$39:$C$782,СВЦЭМ!$A$39:$A$782,$A95,СВЦЭМ!$B$39:$B$782,P$83)+'СЕТ СН'!$H$12+СВЦЭМ!$D$10+'СЕТ СН'!$H$5-'СЕТ СН'!$H$20</f>
        <v>2841.79391596</v>
      </c>
      <c r="Q95" s="36">
        <f>SUMIFS(СВЦЭМ!$C$39:$C$782,СВЦЭМ!$A$39:$A$782,$A95,СВЦЭМ!$B$39:$B$782,Q$83)+'СЕТ СН'!$H$12+СВЦЭМ!$D$10+'СЕТ СН'!$H$5-'СЕТ СН'!$H$20</f>
        <v>2831.8479659699997</v>
      </c>
      <c r="R95" s="36">
        <f>SUMIFS(СВЦЭМ!$C$39:$C$782,СВЦЭМ!$A$39:$A$782,$A95,СВЦЭМ!$B$39:$B$782,R$83)+'СЕТ СН'!$H$12+СВЦЭМ!$D$10+'СЕТ СН'!$H$5-'СЕТ СН'!$H$20</f>
        <v>2821.0893775099998</v>
      </c>
      <c r="S95" s="36">
        <f>SUMIFS(СВЦЭМ!$C$39:$C$782,СВЦЭМ!$A$39:$A$782,$A95,СВЦЭМ!$B$39:$B$782,S$83)+'СЕТ СН'!$H$12+СВЦЭМ!$D$10+'СЕТ СН'!$H$5-'СЕТ СН'!$H$20</f>
        <v>2796.9210077099997</v>
      </c>
      <c r="T95" s="36">
        <f>SUMIFS(СВЦЭМ!$C$39:$C$782,СВЦЭМ!$A$39:$A$782,$A95,СВЦЭМ!$B$39:$B$782,T$83)+'СЕТ СН'!$H$12+СВЦЭМ!$D$10+'СЕТ СН'!$H$5-'СЕТ СН'!$H$20</f>
        <v>2852.7640786499996</v>
      </c>
      <c r="U95" s="36">
        <f>SUMIFS(СВЦЭМ!$C$39:$C$782,СВЦЭМ!$A$39:$A$782,$A95,СВЦЭМ!$B$39:$B$782,U$83)+'СЕТ СН'!$H$12+СВЦЭМ!$D$10+'СЕТ СН'!$H$5-'СЕТ СН'!$H$20</f>
        <v>2859.90046932</v>
      </c>
      <c r="V95" s="36">
        <f>SUMIFS(СВЦЭМ!$C$39:$C$782,СВЦЭМ!$A$39:$A$782,$A95,СВЦЭМ!$B$39:$B$782,V$83)+'СЕТ СН'!$H$12+СВЦЭМ!$D$10+'СЕТ СН'!$H$5-'СЕТ СН'!$H$20</f>
        <v>2889.8615077999998</v>
      </c>
      <c r="W95" s="36">
        <f>SUMIFS(СВЦЭМ!$C$39:$C$782,СВЦЭМ!$A$39:$A$782,$A95,СВЦЭМ!$B$39:$B$782,W$83)+'СЕТ СН'!$H$12+СВЦЭМ!$D$10+'СЕТ СН'!$H$5-'СЕТ СН'!$H$20</f>
        <v>2872.43731789</v>
      </c>
      <c r="X95" s="36">
        <f>SUMIFS(СВЦЭМ!$C$39:$C$782,СВЦЭМ!$A$39:$A$782,$A95,СВЦЭМ!$B$39:$B$782,X$83)+'СЕТ СН'!$H$12+СВЦЭМ!$D$10+'СЕТ СН'!$H$5-'СЕТ СН'!$H$20</f>
        <v>2864.0975150999998</v>
      </c>
      <c r="Y95" s="36">
        <f>SUMIFS(СВЦЭМ!$C$39:$C$782,СВЦЭМ!$A$39:$A$782,$A95,СВЦЭМ!$B$39:$B$782,Y$83)+'СЕТ СН'!$H$12+СВЦЭМ!$D$10+'СЕТ СН'!$H$5-'СЕТ СН'!$H$20</f>
        <v>2899.56513636</v>
      </c>
    </row>
    <row r="96" spans="1:25" ht="15.75" x14ac:dyDescent="0.2">
      <c r="A96" s="35">
        <f t="shared" si="2"/>
        <v>44817</v>
      </c>
      <c r="B96" s="36">
        <f>SUMIFS(СВЦЭМ!$C$39:$C$782,СВЦЭМ!$A$39:$A$782,$A96,СВЦЭМ!$B$39:$B$782,B$83)+'СЕТ СН'!$H$12+СВЦЭМ!$D$10+'СЕТ СН'!$H$5-'СЕТ СН'!$H$20</f>
        <v>2945.43080504</v>
      </c>
      <c r="C96" s="36">
        <f>SUMIFS(СВЦЭМ!$C$39:$C$782,СВЦЭМ!$A$39:$A$782,$A96,СВЦЭМ!$B$39:$B$782,C$83)+'СЕТ СН'!$H$12+СВЦЭМ!$D$10+'СЕТ СН'!$H$5-'СЕТ СН'!$H$20</f>
        <v>2990.9204459100001</v>
      </c>
      <c r="D96" s="36">
        <f>SUMIFS(СВЦЭМ!$C$39:$C$782,СВЦЭМ!$A$39:$A$782,$A96,СВЦЭМ!$B$39:$B$782,D$83)+'СЕТ СН'!$H$12+СВЦЭМ!$D$10+'СЕТ СН'!$H$5-'СЕТ СН'!$H$20</f>
        <v>3011.24368903</v>
      </c>
      <c r="E96" s="36">
        <f>SUMIFS(СВЦЭМ!$C$39:$C$782,СВЦЭМ!$A$39:$A$782,$A96,СВЦЭМ!$B$39:$B$782,E$83)+'СЕТ СН'!$H$12+СВЦЭМ!$D$10+'СЕТ СН'!$H$5-'СЕТ СН'!$H$20</f>
        <v>3020.8221092099998</v>
      </c>
      <c r="F96" s="36">
        <f>SUMIFS(СВЦЭМ!$C$39:$C$782,СВЦЭМ!$A$39:$A$782,$A96,СВЦЭМ!$B$39:$B$782,F$83)+'СЕТ СН'!$H$12+СВЦЭМ!$D$10+'СЕТ СН'!$H$5-'СЕТ СН'!$H$20</f>
        <v>3010.1872674900001</v>
      </c>
      <c r="G96" s="36">
        <f>SUMIFS(СВЦЭМ!$C$39:$C$782,СВЦЭМ!$A$39:$A$782,$A96,СВЦЭМ!$B$39:$B$782,G$83)+'СЕТ СН'!$H$12+СВЦЭМ!$D$10+'СЕТ СН'!$H$5-'СЕТ СН'!$H$20</f>
        <v>2988.7067208199996</v>
      </c>
      <c r="H96" s="36">
        <f>SUMIFS(СВЦЭМ!$C$39:$C$782,СВЦЭМ!$A$39:$A$782,$A96,СВЦЭМ!$B$39:$B$782,H$83)+'СЕТ СН'!$H$12+СВЦЭМ!$D$10+'СЕТ СН'!$H$5-'СЕТ СН'!$H$20</f>
        <v>2921.08081898</v>
      </c>
      <c r="I96" s="36">
        <f>SUMIFS(СВЦЭМ!$C$39:$C$782,СВЦЭМ!$A$39:$A$782,$A96,СВЦЭМ!$B$39:$B$782,I$83)+'СЕТ СН'!$H$12+СВЦЭМ!$D$10+'СЕТ СН'!$H$5-'СЕТ СН'!$H$20</f>
        <v>2871.1322220299999</v>
      </c>
      <c r="J96" s="36">
        <f>SUMIFS(СВЦЭМ!$C$39:$C$782,СВЦЭМ!$A$39:$A$782,$A96,СВЦЭМ!$B$39:$B$782,J$83)+'СЕТ СН'!$H$12+СВЦЭМ!$D$10+'СЕТ СН'!$H$5-'СЕТ СН'!$H$20</f>
        <v>2837.8159072899998</v>
      </c>
      <c r="K96" s="36">
        <f>SUMIFS(СВЦЭМ!$C$39:$C$782,СВЦЭМ!$A$39:$A$782,$A96,СВЦЭМ!$B$39:$B$782,K$83)+'СЕТ СН'!$H$12+СВЦЭМ!$D$10+'СЕТ СН'!$H$5-'СЕТ СН'!$H$20</f>
        <v>2844.9689148500001</v>
      </c>
      <c r="L96" s="36">
        <f>SUMIFS(СВЦЭМ!$C$39:$C$782,СВЦЭМ!$A$39:$A$782,$A96,СВЦЭМ!$B$39:$B$782,L$83)+'СЕТ СН'!$H$12+СВЦЭМ!$D$10+'СЕТ СН'!$H$5-'СЕТ СН'!$H$20</f>
        <v>2854.2746408399998</v>
      </c>
      <c r="M96" s="36">
        <f>SUMIFS(СВЦЭМ!$C$39:$C$782,СВЦЭМ!$A$39:$A$782,$A96,СВЦЭМ!$B$39:$B$782,M$83)+'СЕТ СН'!$H$12+СВЦЭМ!$D$10+'СЕТ СН'!$H$5-'СЕТ СН'!$H$20</f>
        <v>2862.06881277</v>
      </c>
      <c r="N96" s="36">
        <f>SUMIFS(СВЦЭМ!$C$39:$C$782,СВЦЭМ!$A$39:$A$782,$A96,СВЦЭМ!$B$39:$B$782,N$83)+'СЕТ СН'!$H$12+СВЦЭМ!$D$10+'СЕТ СН'!$H$5-'СЕТ СН'!$H$20</f>
        <v>2815.8276085399998</v>
      </c>
      <c r="O96" s="36">
        <f>SUMIFS(СВЦЭМ!$C$39:$C$782,СВЦЭМ!$A$39:$A$782,$A96,СВЦЭМ!$B$39:$B$782,O$83)+'СЕТ СН'!$H$12+СВЦЭМ!$D$10+'СЕТ СН'!$H$5-'СЕТ СН'!$H$20</f>
        <v>2824.40997595</v>
      </c>
      <c r="P96" s="36">
        <f>SUMIFS(СВЦЭМ!$C$39:$C$782,СВЦЭМ!$A$39:$A$782,$A96,СВЦЭМ!$B$39:$B$782,P$83)+'СЕТ СН'!$H$12+СВЦЭМ!$D$10+'СЕТ СН'!$H$5-'СЕТ СН'!$H$20</f>
        <v>2834.27611953</v>
      </c>
      <c r="Q96" s="36">
        <f>SUMIFS(СВЦЭМ!$C$39:$C$782,СВЦЭМ!$A$39:$A$782,$A96,СВЦЭМ!$B$39:$B$782,Q$83)+'СЕТ СН'!$H$12+СВЦЭМ!$D$10+'СЕТ СН'!$H$5-'СЕТ СН'!$H$20</f>
        <v>2830.5179015799999</v>
      </c>
      <c r="R96" s="36">
        <f>SUMIFS(СВЦЭМ!$C$39:$C$782,СВЦЭМ!$A$39:$A$782,$A96,СВЦЭМ!$B$39:$B$782,R$83)+'СЕТ СН'!$H$12+СВЦЭМ!$D$10+'СЕТ СН'!$H$5-'СЕТ СН'!$H$20</f>
        <v>2845.75309793</v>
      </c>
      <c r="S96" s="36">
        <f>SUMIFS(СВЦЭМ!$C$39:$C$782,СВЦЭМ!$A$39:$A$782,$A96,СВЦЭМ!$B$39:$B$782,S$83)+'СЕТ СН'!$H$12+СВЦЭМ!$D$10+'СЕТ СН'!$H$5-'СЕТ СН'!$H$20</f>
        <v>2831.39452183</v>
      </c>
      <c r="T96" s="36">
        <f>SUMIFS(СВЦЭМ!$C$39:$C$782,СВЦЭМ!$A$39:$A$782,$A96,СВЦЭМ!$B$39:$B$782,T$83)+'СЕТ СН'!$H$12+СВЦЭМ!$D$10+'СЕТ СН'!$H$5-'СЕТ СН'!$H$20</f>
        <v>2859.0134529500001</v>
      </c>
      <c r="U96" s="36">
        <f>SUMIFS(СВЦЭМ!$C$39:$C$782,СВЦЭМ!$A$39:$A$782,$A96,СВЦЭМ!$B$39:$B$782,U$83)+'СЕТ СН'!$H$12+СВЦЭМ!$D$10+'СЕТ СН'!$H$5-'СЕТ СН'!$H$20</f>
        <v>2874.3605143599998</v>
      </c>
      <c r="V96" s="36">
        <f>SUMIFS(СВЦЭМ!$C$39:$C$782,СВЦЭМ!$A$39:$A$782,$A96,СВЦЭМ!$B$39:$B$782,V$83)+'СЕТ СН'!$H$12+СВЦЭМ!$D$10+'СЕТ СН'!$H$5-'СЕТ СН'!$H$20</f>
        <v>2908.6600168800001</v>
      </c>
      <c r="W96" s="36">
        <f>SUMIFS(СВЦЭМ!$C$39:$C$782,СВЦЭМ!$A$39:$A$782,$A96,СВЦЭМ!$B$39:$B$782,W$83)+'СЕТ СН'!$H$12+СВЦЭМ!$D$10+'СЕТ СН'!$H$5-'СЕТ СН'!$H$20</f>
        <v>2880.9417061699996</v>
      </c>
      <c r="X96" s="36">
        <f>SUMIFS(СВЦЭМ!$C$39:$C$782,СВЦЭМ!$A$39:$A$782,$A96,СВЦЭМ!$B$39:$B$782,X$83)+'СЕТ СН'!$H$12+СВЦЭМ!$D$10+'СЕТ СН'!$H$5-'СЕТ СН'!$H$20</f>
        <v>2863.7634629699996</v>
      </c>
      <c r="Y96" s="36">
        <f>SUMIFS(СВЦЭМ!$C$39:$C$782,СВЦЭМ!$A$39:$A$782,$A96,СВЦЭМ!$B$39:$B$782,Y$83)+'СЕТ СН'!$H$12+СВЦЭМ!$D$10+'СЕТ СН'!$H$5-'СЕТ СН'!$H$20</f>
        <v>2914.5053799399998</v>
      </c>
    </row>
    <row r="97" spans="1:25" ht="15.75" x14ac:dyDescent="0.2">
      <c r="A97" s="35">
        <f t="shared" si="2"/>
        <v>44818</v>
      </c>
      <c r="B97" s="36">
        <f>SUMIFS(СВЦЭМ!$C$39:$C$782,СВЦЭМ!$A$39:$A$782,$A97,СВЦЭМ!$B$39:$B$782,B$83)+'СЕТ СН'!$H$12+СВЦЭМ!$D$10+'СЕТ СН'!$H$5-'СЕТ СН'!$H$20</f>
        <v>2919.8333644099998</v>
      </c>
      <c r="C97" s="36">
        <f>SUMIFS(СВЦЭМ!$C$39:$C$782,СВЦЭМ!$A$39:$A$782,$A97,СВЦЭМ!$B$39:$B$782,C$83)+'СЕТ СН'!$H$12+СВЦЭМ!$D$10+'СЕТ СН'!$H$5-'СЕТ СН'!$H$20</f>
        <v>2972.5781338799998</v>
      </c>
      <c r="D97" s="36">
        <f>SUMIFS(СВЦЭМ!$C$39:$C$782,СВЦЭМ!$A$39:$A$782,$A97,СВЦЭМ!$B$39:$B$782,D$83)+'СЕТ СН'!$H$12+СВЦЭМ!$D$10+'СЕТ СН'!$H$5-'СЕТ СН'!$H$20</f>
        <v>3000.0117429900001</v>
      </c>
      <c r="E97" s="36">
        <f>SUMIFS(СВЦЭМ!$C$39:$C$782,СВЦЭМ!$A$39:$A$782,$A97,СВЦЭМ!$B$39:$B$782,E$83)+'СЕТ СН'!$H$12+СВЦЭМ!$D$10+'СЕТ СН'!$H$5-'СЕТ СН'!$H$20</f>
        <v>3004.1246148</v>
      </c>
      <c r="F97" s="36">
        <f>SUMIFS(СВЦЭМ!$C$39:$C$782,СВЦЭМ!$A$39:$A$782,$A97,СВЦЭМ!$B$39:$B$782,F$83)+'СЕТ СН'!$H$12+СВЦЭМ!$D$10+'СЕТ СН'!$H$5-'СЕТ СН'!$H$20</f>
        <v>3004.2392725499999</v>
      </c>
      <c r="G97" s="36">
        <f>SUMIFS(СВЦЭМ!$C$39:$C$782,СВЦЭМ!$A$39:$A$782,$A97,СВЦЭМ!$B$39:$B$782,G$83)+'СЕТ СН'!$H$12+СВЦЭМ!$D$10+'СЕТ СН'!$H$5-'СЕТ СН'!$H$20</f>
        <v>2991.97093567</v>
      </c>
      <c r="H97" s="36">
        <f>SUMIFS(СВЦЭМ!$C$39:$C$782,СВЦЭМ!$A$39:$A$782,$A97,СВЦЭМ!$B$39:$B$782,H$83)+'СЕТ СН'!$H$12+СВЦЭМ!$D$10+'СЕТ СН'!$H$5-'СЕТ СН'!$H$20</f>
        <v>2926.1515568099999</v>
      </c>
      <c r="I97" s="36">
        <f>SUMIFS(СВЦЭМ!$C$39:$C$782,СВЦЭМ!$A$39:$A$782,$A97,СВЦЭМ!$B$39:$B$782,I$83)+'СЕТ СН'!$H$12+СВЦЭМ!$D$10+'СЕТ СН'!$H$5-'СЕТ СН'!$H$20</f>
        <v>2863.62181517</v>
      </c>
      <c r="J97" s="36">
        <f>SUMIFS(СВЦЭМ!$C$39:$C$782,СВЦЭМ!$A$39:$A$782,$A97,СВЦЭМ!$B$39:$B$782,J$83)+'СЕТ СН'!$H$12+СВЦЭМ!$D$10+'СЕТ СН'!$H$5-'СЕТ СН'!$H$20</f>
        <v>2822.1178481899997</v>
      </c>
      <c r="K97" s="36">
        <f>SUMIFS(СВЦЭМ!$C$39:$C$782,СВЦЭМ!$A$39:$A$782,$A97,СВЦЭМ!$B$39:$B$782,K$83)+'СЕТ СН'!$H$12+СВЦЭМ!$D$10+'СЕТ СН'!$H$5-'СЕТ СН'!$H$20</f>
        <v>2823.68559714</v>
      </c>
      <c r="L97" s="36">
        <f>SUMIFS(СВЦЭМ!$C$39:$C$782,СВЦЭМ!$A$39:$A$782,$A97,СВЦЭМ!$B$39:$B$782,L$83)+'СЕТ СН'!$H$12+СВЦЭМ!$D$10+'СЕТ СН'!$H$5-'СЕТ СН'!$H$20</f>
        <v>2839.2584150399998</v>
      </c>
      <c r="M97" s="36">
        <f>SUMIFS(СВЦЭМ!$C$39:$C$782,СВЦЭМ!$A$39:$A$782,$A97,СВЦЭМ!$B$39:$B$782,M$83)+'СЕТ СН'!$H$12+СВЦЭМ!$D$10+'СЕТ СН'!$H$5-'СЕТ СН'!$H$20</f>
        <v>2848.6834819999999</v>
      </c>
      <c r="N97" s="36">
        <f>SUMIFS(СВЦЭМ!$C$39:$C$782,СВЦЭМ!$A$39:$A$782,$A97,СВЦЭМ!$B$39:$B$782,N$83)+'СЕТ СН'!$H$12+СВЦЭМ!$D$10+'СЕТ СН'!$H$5-'СЕТ СН'!$H$20</f>
        <v>2801.0878109</v>
      </c>
      <c r="O97" s="36">
        <f>SUMIFS(СВЦЭМ!$C$39:$C$782,СВЦЭМ!$A$39:$A$782,$A97,СВЦЭМ!$B$39:$B$782,O$83)+'СЕТ СН'!$H$12+СВЦЭМ!$D$10+'СЕТ СН'!$H$5-'СЕТ СН'!$H$20</f>
        <v>2795.2750435099997</v>
      </c>
      <c r="P97" s="36">
        <f>SUMIFS(СВЦЭМ!$C$39:$C$782,СВЦЭМ!$A$39:$A$782,$A97,СВЦЭМ!$B$39:$B$782,P$83)+'СЕТ СН'!$H$12+СВЦЭМ!$D$10+'СЕТ СН'!$H$5-'СЕТ СН'!$H$20</f>
        <v>2800.221493</v>
      </c>
      <c r="Q97" s="36">
        <f>SUMIFS(СВЦЭМ!$C$39:$C$782,СВЦЭМ!$A$39:$A$782,$A97,СВЦЭМ!$B$39:$B$782,Q$83)+'СЕТ СН'!$H$12+СВЦЭМ!$D$10+'СЕТ СН'!$H$5-'СЕТ СН'!$H$20</f>
        <v>2829.0893179099999</v>
      </c>
      <c r="R97" s="36">
        <f>SUMIFS(СВЦЭМ!$C$39:$C$782,СВЦЭМ!$A$39:$A$782,$A97,СВЦЭМ!$B$39:$B$782,R$83)+'СЕТ СН'!$H$12+СВЦЭМ!$D$10+'СЕТ СН'!$H$5-'СЕТ СН'!$H$20</f>
        <v>2850.6387480099997</v>
      </c>
      <c r="S97" s="36">
        <f>SUMIFS(СВЦЭМ!$C$39:$C$782,СВЦЭМ!$A$39:$A$782,$A97,СВЦЭМ!$B$39:$B$782,S$83)+'СЕТ СН'!$H$12+СВЦЭМ!$D$10+'СЕТ СН'!$H$5-'СЕТ СН'!$H$20</f>
        <v>2848.5794818300001</v>
      </c>
      <c r="T97" s="36">
        <f>SUMIFS(СВЦЭМ!$C$39:$C$782,СВЦЭМ!$A$39:$A$782,$A97,СВЦЭМ!$B$39:$B$782,T$83)+'СЕТ СН'!$H$12+СВЦЭМ!$D$10+'СЕТ СН'!$H$5-'СЕТ СН'!$H$20</f>
        <v>2873.2391987599999</v>
      </c>
      <c r="U97" s="36">
        <f>SUMIFS(СВЦЭМ!$C$39:$C$782,СВЦЭМ!$A$39:$A$782,$A97,СВЦЭМ!$B$39:$B$782,U$83)+'СЕТ СН'!$H$12+СВЦЭМ!$D$10+'СЕТ СН'!$H$5-'СЕТ СН'!$H$20</f>
        <v>2898.2846385399998</v>
      </c>
      <c r="V97" s="36">
        <f>SUMIFS(СВЦЭМ!$C$39:$C$782,СВЦЭМ!$A$39:$A$782,$A97,СВЦЭМ!$B$39:$B$782,V$83)+'СЕТ СН'!$H$12+СВЦЭМ!$D$10+'СЕТ СН'!$H$5-'СЕТ СН'!$H$20</f>
        <v>2906.63832959</v>
      </c>
      <c r="W97" s="36">
        <f>SUMIFS(СВЦЭМ!$C$39:$C$782,СВЦЭМ!$A$39:$A$782,$A97,СВЦЭМ!$B$39:$B$782,W$83)+'СЕТ СН'!$H$12+СВЦЭМ!$D$10+'СЕТ СН'!$H$5-'СЕТ СН'!$H$20</f>
        <v>2883.8867350800001</v>
      </c>
      <c r="X97" s="36">
        <f>SUMIFS(СВЦЭМ!$C$39:$C$782,СВЦЭМ!$A$39:$A$782,$A97,СВЦЭМ!$B$39:$B$782,X$83)+'СЕТ СН'!$H$12+СВЦЭМ!$D$10+'СЕТ СН'!$H$5-'СЕТ СН'!$H$20</f>
        <v>2860.2112845500001</v>
      </c>
      <c r="Y97" s="36">
        <f>SUMIFS(СВЦЭМ!$C$39:$C$782,СВЦЭМ!$A$39:$A$782,$A97,СВЦЭМ!$B$39:$B$782,Y$83)+'СЕТ СН'!$H$12+СВЦЭМ!$D$10+'СЕТ СН'!$H$5-'СЕТ СН'!$H$20</f>
        <v>2915.2570519199999</v>
      </c>
    </row>
    <row r="98" spans="1:25" ht="15.75" x14ac:dyDescent="0.2">
      <c r="A98" s="35">
        <f t="shared" si="2"/>
        <v>44819</v>
      </c>
      <c r="B98" s="36">
        <f>SUMIFS(СВЦЭМ!$C$39:$C$782,СВЦЭМ!$A$39:$A$782,$A98,СВЦЭМ!$B$39:$B$782,B$83)+'СЕТ СН'!$H$12+СВЦЭМ!$D$10+'СЕТ СН'!$H$5-'СЕТ СН'!$H$20</f>
        <v>2960.2197601799999</v>
      </c>
      <c r="C98" s="36">
        <f>SUMIFS(СВЦЭМ!$C$39:$C$782,СВЦЭМ!$A$39:$A$782,$A98,СВЦЭМ!$B$39:$B$782,C$83)+'СЕТ СН'!$H$12+СВЦЭМ!$D$10+'СЕТ СН'!$H$5-'СЕТ СН'!$H$20</f>
        <v>3019.20331455</v>
      </c>
      <c r="D98" s="36">
        <f>SUMIFS(СВЦЭМ!$C$39:$C$782,СВЦЭМ!$A$39:$A$782,$A98,СВЦЭМ!$B$39:$B$782,D$83)+'СЕТ СН'!$H$12+СВЦЭМ!$D$10+'СЕТ СН'!$H$5-'СЕТ СН'!$H$20</f>
        <v>3043.53116318</v>
      </c>
      <c r="E98" s="36">
        <f>SUMIFS(СВЦЭМ!$C$39:$C$782,СВЦЭМ!$A$39:$A$782,$A98,СВЦЭМ!$B$39:$B$782,E$83)+'СЕТ СН'!$H$12+СВЦЭМ!$D$10+'СЕТ СН'!$H$5-'СЕТ СН'!$H$20</f>
        <v>3048.7358798</v>
      </c>
      <c r="F98" s="36">
        <f>SUMIFS(СВЦЭМ!$C$39:$C$782,СВЦЭМ!$A$39:$A$782,$A98,СВЦЭМ!$B$39:$B$782,F$83)+'СЕТ СН'!$H$12+СВЦЭМ!$D$10+'СЕТ СН'!$H$5-'СЕТ СН'!$H$20</f>
        <v>3057.39891463</v>
      </c>
      <c r="G98" s="36">
        <f>SUMIFS(СВЦЭМ!$C$39:$C$782,СВЦЭМ!$A$39:$A$782,$A98,СВЦЭМ!$B$39:$B$782,G$83)+'СЕТ СН'!$H$12+СВЦЭМ!$D$10+'СЕТ СН'!$H$5-'СЕТ СН'!$H$20</f>
        <v>3038.28491321</v>
      </c>
      <c r="H98" s="36">
        <f>SUMIFS(СВЦЭМ!$C$39:$C$782,СВЦЭМ!$A$39:$A$782,$A98,СВЦЭМ!$B$39:$B$782,H$83)+'СЕТ СН'!$H$12+СВЦЭМ!$D$10+'СЕТ СН'!$H$5-'СЕТ СН'!$H$20</f>
        <v>2982.7733113599998</v>
      </c>
      <c r="I98" s="36">
        <f>SUMIFS(СВЦЭМ!$C$39:$C$782,СВЦЭМ!$A$39:$A$782,$A98,СВЦЭМ!$B$39:$B$782,I$83)+'СЕТ СН'!$H$12+СВЦЭМ!$D$10+'СЕТ СН'!$H$5-'СЕТ СН'!$H$20</f>
        <v>2903.9730043899999</v>
      </c>
      <c r="J98" s="36">
        <f>SUMIFS(СВЦЭМ!$C$39:$C$782,СВЦЭМ!$A$39:$A$782,$A98,СВЦЭМ!$B$39:$B$782,J$83)+'СЕТ СН'!$H$12+СВЦЭМ!$D$10+'СЕТ СН'!$H$5-'СЕТ СН'!$H$20</f>
        <v>2903.3047083199999</v>
      </c>
      <c r="K98" s="36">
        <f>SUMIFS(СВЦЭМ!$C$39:$C$782,СВЦЭМ!$A$39:$A$782,$A98,СВЦЭМ!$B$39:$B$782,K$83)+'СЕТ СН'!$H$12+СВЦЭМ!$D$10+'СЕТ СН'!$H$5-'СЕТ СН'!$H$20</f>
        <v>2894.7221665899997</v>
      </c>
      <c r="L98" s="36">
        <f>SUMIFS(СВЦЭМ!$C$39:$C$782,СВЦЭМ!$A$39:$A$782,$A98,СВЦЭМ!$B$39:$B$782,L$83)+'СЕТ СН'!$H$12+СВЦЭМ!$D$10+'СЕТ СН'!$H$5-'СЕТ СН'!$H$20</f>
        <v>2892.2161182999998</v>
      </c>
      <c r="M98" s="36">
        <f>SUMIFS(СВЦЭМ!$C$39:$C$782,СВЦЭМ!$A$39:$A$782,$A98,СВЦЭМ!$B$39:$B$782,M$83)+'СЕТ СН'!$H$12+СВЦЭМ!$D$10+'СЕТ СН'!$H$5-'СЕТ СН'!$H$20</f>
        <v>2896.39125577</v>
      </c>
      <c r="N98" s="36">
        <f>SUMIFS(СВЦЭМ!$C$39:$C$782,СВЦЭМ!$A$39:$A$782,$A98,СВЦЭМ!$B$39:$B$782,N$83)+'СЕТ СН'!$H$12+СВЦЭМ!$D$10+'СЕТ СН'!$H$5-'СЕТ СН'!$H$20</f>
        <v>2852.8503607899997</v>
      </c>
      <c r="O98" s="36">
        <f>SUMIFS(СВЦЭМ!$C$39:$C$782,СВЦЭМ!$A$39:$A$782,$A98,СВЦЭМ!$B$39:$B$782,O$83)+'СЕТ СН'!$H$12+СВЦЭМ!$D$10+'СЕТ СН'!$H$5-'СЕТ СН'!$H$20</f>
        <v>2857.0125116899999</v>
      </c>
      <c r="P98" s="36">
        <f>SUMIFS(СВЦЭМ!$C$39:$C$782,СВЦЭМ!$A$39:$A$782,$A98,СВЦЭМ!$B$39:$B$782,P$83)+'СЕТ СН'!$H$12+СВЦЭМ!$D$10+'СЕТ СН'!$H$5-'СЕТ СН'!$H$20</f>
        <v>2854.2224088399998</v>
      </c>
      <c r="Q98" s="36">
        <f>SUMIFS(СВЦЭМ!$C$39:$C$782,СВЦЭМ!$A$39:$A$782,$A98,СВЦЭМ!$B$39:$B$782,Q$83)+'СЕТ СН'!$H$12+СВЦЭМ!$D$10+'СЕТ СН'!$H$5-'СЕТ СН'!$H$20</f>
        <v>2861.3459412799998</v>
      </c>
      <c r="R98" s="36">
        <f>SUMIFS(СВЦЭМ!$C$39:$C$782,СВЦЭМ!$A$39:$A$782,$A98,СВЦЭМ!$B$39:$B$782,R$83)+'СЕТ СН'!$H$12+СВЦЭМ!$D$10+'СЕТ СН'!$H$5-'СЕТ СН'!$H$20</f>
        <v>2893.0978267599999</v>
      </c>
      <c r="S98" s="36">
        <f>SUMIFS(СВЦЭМ!$C$39:$C$782,СВЦЭМ!$A$39:$A$782,$A98,СВЦЭМ!$B$39:$B$782,S$83)+'СЕТ СН'!$H$12+СВЦЭМ!$D$10+'СЕТ СН'!$H$5-'СЕТ СН'!$H$20</f>
        <v>2879.31398687</v>
      </c>
      <c r="T98" s="36">
        <f>SUMIFS(СВЦЭМ!$C$39:$C$782,СВЦЭМ!$A$39:$A$782,$A98,СВЦЭМ!$B$39:$B$782,T$83)+'СЕТ СН'!$H$12+СВЦЭМ!$D$10+'СЕТ СН'!$H$5-'СЕТ СН'!$H$20</f>
        <v>2895.7924610800001</v>
      </c>
      <c r="U98" s="36">
        <f>SUMIFS(СВЦЭМ!$C$39:$C$782,СВЦЭМ!$A$39:$A$782,$A98,СВЦЭМ!$B$39:$B$782,U$83)+'СЕТ СН'!$H$12+СВЦЭМ!$D$10+'СЕТ СН'!$H$5-'СЕТ СН'!$H$20</f>
        <v>2907.6245347899999</v>
      </c>
      <c r="V98" s="36">
        <f>SUMIFS(СВЦЭМ!$C$39:$C$782,СВЦЭМ!$A$39:$A$782,$A98,СВЦЭМ!$B$39:$B$782,V$83)+'СЕТ СН'!$H$12+СВЦЭМ!$D$10+'СЕТ СН'!$H$5-'СЕТ СН'!$H$20</f>
        <v>2942.05354089</v>
      </c>
      <c r="W98" s="36">
        <f>SUMIFS(СВЦЭМ!$C$39:$C$782,СВЦЭМ!$A$39:$A$782,$A98,СВЦЭМ!$B$39:$B$782,W$83)+'СЕТ СН'!$H$12+СВЦЭМ!$D$10+'СЕТ СН'!$H$5-'СЕТ СН'!$H$20</f>
        <v>2910.11955812</v>
      </c>
      <c r="X98" s="36">
        <f>SUMIFS(СВЦЭМ!$C$39:$C$782,СВЦЭМ!$A$39:$A$782,$A98,СВЦЭМ!$B$39:$B$782,X$83)+'СЕТ СН'!$H$12+СВЦЭМ!$D$10+'СЕТ СН'!$H$5-'СЕТ СН'!$H$20</f>
        <v>2873.4581590899998</v>
      </c>
      <c r="Y98" s="36">
        <f>SUMIFS(СВЦЭМ!$C$39:$C$782,СВЦЭМ!$A$39:$A$782,$A98,СВЦЭМ!$B$39:$B$782,Y$83)+'СЕТ СН'!$H$12+СВЦЭМ!$D$10+'СЕТ СН'!$H$5-'СЕТ СН'!$H$20</f>
        <v>2957.7550442100001</v>
      </c>
    </row>
    <row r="99" spans="1:25" ht="15.75" x14ac:dyDescent="0.2">
      <c r="A99" s="35">
        <f t="shared" si="2"/>
        <v>44820</v>
      </c>
      <c r="B99" s="36">
        <f>SUMIFS(СВЦЭМ!$C$39:$C$782,СВЦЭМ!$A$39:$A$782,$A99,СВЦЭМ!$B$39:$B$782,B$83)+'СЕТ СН'!$H$12+СВЦЭМ!$D$10+'СЕТ СН'!$H$5-'СЕТ СН'!$H$20</f>
        <v>2969.71225048</v>
      </c>
      <c r="C99" s="36">
        <f>SUMIFS(СВЦЭМ!$C$39:$C$782,СВЦЭМ!$A$39:$A$782,$A99,СВЦЭМ!$B$39:$B$782,C$83)+'СЕТ СН'!$H$12+СВЦЭМ!$D$10+'СЕТ СН'!$H$5-'СЕТ СН'!$H$20</f>
        <v>3024.9654735300001</v>
      </c>
      <c r="D99" s="36">
        <f>SUMIFS(СВЦЭМ!$C$39:$C$782,СВЦЭМ!$A$39:$A$782,$A99,СВЦЭМ!$B$39:$B$782,D$83)+'СЕТ СН'!$H$12+СВЦЭМ!$D$10+'СЕТ СН'!$H$5-'СЕТ СН'!$H$20</f>
        <v>3058.59215133</v>
      </c>
      <c r="E99" s="36">
        <f>SUMIFS(СВЦЭМ!$C$39:$C$782,СВЦЭМ!$A$39:$A$782,$A99,СВЦЭМ!$B$39:$B$782,E$83)+'СЕТ СН'!$H$12+СВЦЭМ!$D$10+'СЕТ СН'!$H$5-'СЕТ СН'!$H$20</f>
        <v>3064.6100621099999</v>
      </c>
      <c r="F99" s="36">
        <f>SUMIFS(СВЦЭМ!$C$39:$C$782,СВЦЭМ!$A$39:$A$782,$A99,СВЦЭМ!$B$39:$B$782,F$83)+'СЕТ СН'!$H$12+СВЦЭМ!$D$10+'СЕТ СН'!$H$5-'СЕТ СН'!$H$20</f>
        <v>3051.1488095300001</v>
      </c>
      <c r="G99" s="36">
        <f>SUMIFS(СВЦЭМ!$C$39:$C$782,СВЦЭМ!$A$39:$A$782,$A99,СВЦЭМ!$B$39:$B$782,G$83)+'СЕТ СН'!$H$12+СВЦЭМ!$D$10+'СЕТ СН'!$H$5-'СЕТ СН'!$H$20</f>
        <v>3028.0022286499998</v>
      </c>
      <c r="H99" s="36">
        <f>SUMIFS(СВЦЭМ!$C$39:$C$782,СВЦЭМ!$A$39:$A$782,$A99,СВЦЭМ!$B$39:$B$782,H$83)+'СЕТ СН'!$H$12+СВЦЭМ!$D$10+'СЕТ СН'!$H$5-'СЕТ СН'!$H$20</f>
        <v>2972.10940506</v>
      </c>
      <c r="I99" s="36">
        <f>SUMIFS(СВЦЭМ!$C$39:$C$782,СВЦЭМ!$A$39:$A$782,$A99,СВЦЭМ!$B$39:$B$782,I$83)+'СЕТ СН'!$H$12+СВЦЭМ!$D$10+'СЕТ СН'!$H$5-'СЕТ СН'!$H$20</f>
        <v>2887.7528286199999</v>
      </c>
      <c r="J99" s="36">
        <f>SUMIFS(СВЦЭМ!$C$39:$C$782,СВЦЭМ!$A$39:$A$782,$A99,СВЦЭМ!$B$39:$B$782,J$83)+'СЕТ СН'!$H$12+СВЦЭМ!$D$10+'СЕТ СН'!$H$5-'СЕТ СН'!$H$20</f>
        <v>2885.7379077400001</v>
      </c>
      <c r="K99" s="36">
        <f>SUMIFS(СВЦЭМ!$C$39:$C$782,СВЦЭМ!$A$39:$A$782,$A99,СВЦЭМ!$B$39:$B$782,K$83)+'СЕТ СН'!$H$12+СВЦЭМ!$D$10+'СЕТ СН'!$H$5-'СЕТ СН'!$H$20</f>
        <v>2821.8135845699999</v>
      </c>
      <c r="L99" s="36">
        <f>SUMIFS(СВЦЭМ!$C$39:$C$782,СВЦЭМ!$A$39:$A$782,$A99,СВЦЭМ!$B$39:$B$782,L$83)+'СЕТ СН'!$H$12+СВЦЭМ!$D$10+'СЕТ СН'!$H$5-'СЕТ СН'!$H$20</f>
        <v>2839.10574034</v>
      </c>
      <c r="M99" s="36">
        <f>SUMIFS(СВЦЭМ!$C$39:$C$782,СВЦЭМ!$A$39:$A$782,$A99,СВЦЭМ!$B$39:$B$782,M$83)+'СЕТ СН'!$H$12+СВЦЭМ!$D$10+'СЕТ СН'!$H$5-'СЕТ СН'!$H$20</f>
        <v>2841.3134486700001</v>
      </c>
      <c r="N99" s="36">
        <f>SUMIFS(СВЦЭМ!$C$39:$C$782,СВЦЭМ!$A$39:$A$782,$A99,СВЦЭМ!$B$39:$B$782,N$83)+'СЕТ СН'!$H$12+СВЦЭМ!$D$10+'СЕТ СН'!$H$5-'СЕТ СН'!$H$20</f>
        <v>2867.1261076299998</v>
      </c>
      <c r="O99" s="36">
        <f>SUMIFS(СВЦЭМ!$C$39:$C$782,СВЦЭМ!$A$39:$A$782,$A99,СВЦЭМ!$B$39:$B$782,O$83)+'СЕТ СН'!$H$12+СВЦЭМ!$D$10+'СЕТ СН'!$H$5-'СЕТ СН'!$H$20</f>
        <v>2863.3087330799999</v>
      </c>
      <c r="P99" s="36">
        <f>SUMIFS(СВЦЭМ!$C$39:$C$782,СВЦЭМ!$A$39:$A$782,$A99,СВЦЭМ!$B$39:$B$782,P$83)+'СЕТ СН'!$H$12+СВЦЭМ!$D$10+'СЕТ СН'!$H$5-'СЕТ СН'!$H$20</f>
        <v>2862.7230624499998</v>
      </c>
      <c r="Q99" s="36">
        <f>SUMIFS(СВЦЭМ!$C$39:$C$782,СВЦЭМ!$A$39:$A$782,$A99,СВЦЭМ!$B$39:$B$782,Q$83)+'СЕТ СН'!$H$12+СВЦЭМ!$D$10+'СЕТ СН'!$H$5-'СЕТ СН'!$H$20</f>
        <v>2873.59021553</v>
      </c>
      <c r="R99" s="36">
        <f>SUMIFS(СВЦЭМ!$C$39:$C$782,СВЦЭМ!$A$39:$A$782,$A99,СВЦЭМ!$B$39:$B$782,R$83)+'СЕТ СН'!$H$12+СВЦЭМ!$D$10+'СЕТ СН'!$H$5-'СЕТ СН'!$H$20</f>
        <v>2880.0502312399999</v>
      </c>
      <c r="S99" s="36">
        <f>SUMIFS(СВЦЭМ!$C$39:$C$782,СВЦЭМ!$A$39:$A$782,$A99,СВЦЭМ!$B$39:$B$782,S$83)+'СЕТ СН'!$H$12+СВЦЭМ!$D$10+'СЕТ СН'!$H$5-'СЕТ СН'!$H$20</f>
        <v>2869.4051395199999</v>
      </c>
      <c r="T99" s="36">
        <f>SUMIFS(СВЦЭМ!$C$39:$C$782,СВЦЭМ!$A$39:$A$782,$A99,СВЦЭМ!$B$39:$B$782,T$83)+'СЕТ СН'!$H$12+СВЦЭМ!$D$10+'СЕТ СН'!$H$5-'СЕТ СН'!$H$20</f>
        <v>2893.4993913600001</v>
      </c>
      <c r="U99" s="36">
        <f>SUMIFS(СВЦЭМ!$C$39:$C$782,СВЦЭМ!$A$39:$A$782,$A99,СВЦЭМ!$B$39:$B$782,U$83)+'СЕТ СН'!$H$12+СВЦЭМ!$D$10+'СЕТ СН'!$H$5-'СЕТ СН'!$H$20</f>
        <v>2900.5774138199999</v>
      </c>
      <c r="V99" s="36">
        <f>SUMIFS(СВЦЭМ!$C$39:$C$782,СВЦЭМ!$A$39:$A$782,$A99,СВЦЭМ!$B$39:$B$782,V$83)+'СЕТ СН'!$H$12+СВЦЭМ!$D$10+'СЕТ СН'!$H$5-'СЕТ СН'!$H$20</f>
        <v>2922.9828397599999</v>
      </c>
      <c r="W99" s="36">
        <f>SUMIFS(СВЦЭМ!$C$39:$C$782,СВЦЭМ!$A$39:$A$782,$A99,СВЦЭМ!$B$39:$B$782,W$83)+'СЕТ СН'!$H$12+СВЦЭМ!$D$10+'СЕТ СН'!$H$5-'СЕТ СН'!$H$20</f>
        <v>2895.7526173199999</v>
      </c>
      <c r="X99" s="36">
        <f>SUMIFS(СВЦЭМ!$C$39:$C$782,СВЦЭМ!$A$39:$A$782,$A99,СВЦЭМ!$B$39:$B$782,X$83)+'СЕТ СН'!$H$12+СВЦЭМ!$D$10+'СЕТ СН'!$H$5-'СЕТ СН'!$H$20</f>
        <v>2906.21086758</v>
      </c>
      <c r="Y99" s="36">
        <f>SUMIFS(СВЦЭМ!$C$39:$C$782,СВЦЭМ!$A$39:$A$782,$A99,СВЦЭМ!$B$39:$B$782,Y$83)+'СЕТ СН'!$H$12+СВЦЭМ!$D$10+'СЕТ СН'!$H$5-'СЕТ СН'!$H$20</f>
        <v>2932.1346335600001</v>
      </c>
    </row>
    <row r="100" spans="1:25" ht="15.75" x14ac:dyDescent="0.2">
      <c r="A100" s="35">
        <f t="shared" si="2"/>
        <v>44821</v>
      </c>
      <c r="B100" s="36">
        <f>SUMIFS(СВЦЭМ!$C$39:$C$782,СВЦЭМ!$A$39:$A$782,$A100,СВЦЭМ!$B$39:$B$782,B$83)+'СЕТ СН'!$H$12+СВЦЭМ!$D$10+'СЕТ СН'!$H$5-'СЕТ СН'!$H$20</f>
        <v>2934.93560652</v>
      </c>
      <c r="C100" s="36">
        <f>SUMIFS(СВЦЭМ!$C$39:$C$782,СВЦЭМ!$A$39:$A$782,$A100,СВЦЭМ!$B$39:$B$782,C$83)+'СЕТ СН'!$H$12+СВЦЭМ!$D$10+'СЕТ СН'!$H$5-'СЕТ СН'!$H$20</f>
        <v>2978.5469911199998</v>
      </c>
      <c r="D100" s="36">
        <f>SUMIFS(СВЦЭМ!$C$39:$C$782,СВЦЭМ!$A$39:$A$782,$A100,СВЦЭМ!$B$39:$B$782,D$83)+'СЕТ СН'!$H$12+СВЦЭМ!$D$10+'СЕТ СН'!$H$5-'СЕТ СН'!$H$20</f>
        <v>3004.7121857499997</v>
      </c>
      <c r="E100" s="36">
        <f>SUMIFS(СВЦЭМ!$C$39:$C$782,СВЦЭМ!$A$39:$A$782,$A100,СВЦЭМ!$B$39:$B$782,E$83)+'СЕТ СН'!$H$12+СВЦЭМ!$D$10+'СЕТ СН'!$H$5-'СЕТ СН'!$H$20</f>
        <v>3013.8272922299998</v>
      </c>
      <c r="F100" s="36">
        <f>SUMIFS(СВЦЭМ!$C$39:$C$782,СВЦЭМ!$A$39:$A$782,$A100,СВЦЭМ!$B$39:$B$782,F$83)+'СЕТ СН'!$H$12+СВЦЭМ!$D$10+'СЕТ СН'!$H$5-'СЕТ СН'!$H$20</f>
        <v>3018.7245253199999</v>
      </c>
      <c r="G100" s="36">
        <f>SUMIFS(СВЦЭМ!$C$39:$C$782,СВЦЭМ!$A$39:$A$782,$A100,СВЦЭМ!$B$39:$B$782,G$83)+'СЕТ СН'!$H$12+СВЦЭМ!$D$10+'СЕТ СН'!$H$5-'СЕТ СН'!$H$20</f>
        <v>3006.1325130999999</v>
      </c>
      <c r="H100" s="36">
        <f>SUMIFS(СВЦЭМ!$C$39:$C$782,СВЦЭМ!$A$39:$A$782,$A100,СВЦЭМ!$B$39:$B$782,H$83)+'СЕТ СН'!$H$12+СВЦЭМ!$D$10+'СЕТ СН'!$H$5-'СЕТ СН'!$H$20</f>
        <v>2969.1051605600001</v>
      </c>
      <c r="I100" s="36">
        <f>SUMIFS(СВЦЭМ!$C$39:$C$782,СВЦЭМ!$A$39:$A$782,$A100,СВЦЭМ!$B$39:$B$782,I$83)+'СЕТ СН'!$H$12+СВЦЭМ!$D$10+'СЕТ СН'!$H$5-'СЕТ СН'!$H$20</f>
        <v>2922.5004980499998</v>
      </c>
      <c r="J100" s="36">
        <f>SUMIFS(СВЦЭМ!$C$39:$C$782,СВЦЭМ!$A$39:$A$782,$A100,СВЦЭМ!$B$39:$B$782,J$83)+'СЕТ СН'!$H$12+СВЦЭМ!$D$10+'СЕТ СН'!$H$5-'СЕТ СН'!$H$20</f>
        <v>2842.0717061999999</v>
      </c>
      <c r="K100" s="36">
        <f>SUMIFS(СВЦЭМ!$C$39:$C$782,СВЦЭМ!$A$39:$A$782,$A100,СВЦЭМ!$B$39:$B$782,K$83)+'СЕТ СН'!$H$12+СВЦЭМ!$D$10+'СЕТ СН'!$H$5-'СЕТ СН'!$H$20</f>
        <v>2803.54909137</v>
      </c>
      <c r="L100" s="36">
        <f>SUMIFS(СВЦЭМ!$C$39:$C$782,СВЦЭМ!$A$39:$A$782,$A100,СВЦЭМ!$B$39:$B$782,L$83)+'СЕТ СН'!$H$12+СВЦЭМ!$D$10+'СЕТ СН'!$H$5-'СЕТ СН'!$H$20</f>
        <v>2790.1697961899999</v>
      </c>
      <c r="M100" s="36">
        <f>SUMIFS(СВЦЭМ!$C$39:$C$782,СВЦЭМ!$A$39:$A$782,$A100,СВЦЭМ!$B$39:$B$782,M$83)+'СЕТ СН'!$H$12+СВЦЭМ!$D$10+'СЕТ СН'!$H$5-'СЕТ СН'!$H$20</f>
        <v>2800.5186092099998</v>
      </c>
      <c r="N100" s="36">
        <f>SUMIFS(СВЦЭМ!$C$39:$C$782,СВЦЭМ!$A$39:$A$782,$A100,СВЦЭМ!$B$39:$B$782,N$83)+'СЕТ СН'!$H$12+СВЦЭМ!$D$10+'СЕТ СН'!$H$5-'СЕТ СН'!$H$20</f>
        <v>2819.1508354799998</v>
      </c>
      <c r="O100" s="36">
        <f>SUMIFS(СВЦЭМ!$C$39:$C$782,СВЦЭМ!$A$39:$A$782,$A100,СВЦЭМ!$B$39:$B$782,O$83)+'СЕТ СН'!$H$12+СВЦЭМ!$D$10+'СЕТ СН'!$H$5-'СЕТ СН'!$H$20</f>
        <v>2818.6094487099999</v>
      </c>
      <c r="P100" s="36">
        <f>SUMIFS(СВЦЭМ!$C$39:$C$782,СВЦЭМ!$A$39:$A$782,$A100,СВЦЭМ!$B$39:$B$782,P$83)+'СЕТ СН'!$H$12+СВЦЭМ!$D$10+'СЕТ СН'!$H$5-'СЕТ СН'!$H$20</f>
        <v>2815.9210763699998</v>
      </c>
      <c r="Q100" s="36">
        <f>SUMIFS(СВЦЭМ!$C$39:$C$782,СВЦЭМ!$A$39:$A$782,$A100,СВЦЭМ!$B$39:$B$782,Q$83)+'СЕТ СН'!$H$12+СВЦЭМ!$D$10+'СЕТ СН'!$H$5-'СЕТ СН'!$H$20</f>
        <v>2824.9869122599998</v>
      </c>
      <c r="R100" s="36">
        <f>SUMIFS(СВЦЭМ!$C$39:$C$782,СВЦЭМ!$A$39:$A$782,$A100,СВЦЭМ!$B$39:$B$782,R$83)+'СЕТ СН'!$H$12+СВЦЭМ!$D$10+'СЕТ СН'!$H$5-'СЕТ СН'!$H$20</f>
        <v>2831.35253539</v>
      </c>
      <c r="S100" s="36">
        <f>SUMIFS(СВЦЭМ!$C$39:$C$782,СВЦЭМ!$A$39:$A$782,$A100,СВЦЭМ!$B$39:$B$782,S$83)+'СЕТ СН'!$H$12+СВЦЭМ!$D$10+'СЕТ СН'!$H$5-'СЕТ СН'!$H$20</f>
        <v>2827.25679171</v>
      </c>
      <c r="T100" s="36">
        <f>SUMIFS(СВЦЭМ!$C$39:$C$782,СВЦЭМ!$A$39:$A$782,$A100,СВЦЭМ!$B$39:$B$782,T$83)+'СЕТ СН'!$H$12+СВЦЭМ!$D$10+'СЕТ СН'!$H$5-'СЕТ СН'!$H$20</f>
        <v>2860.7444476399996</v>
      </c>
      <c r="U100" s="36">
        <f>SUMIFS(СВЦЭМ!$C$39:$C$782,СВЦЭМ!$A$39:$A$782,$A100,СВЦЭМ!$B$39:$B$782,U$83)+'СЕТ СН'!$H$12+СВЦЭМ!$D$10+'СЕТ СН'!$H$5-'СЕТ СН'!$H$20</f>
        <v>2898.9328323299997</v>
      </c>
      <c r="V100" s="36">
        <f>SUMIFS(СВЦЭМ!$C$39:$C$782,СВЦЭМ!$A$39:$A$782,$A100,СВЦЭМ!$B$39:$B$782,V$83)+'СЕТ СН'!$H$12+СВЦЭМ!$D$10+'СЕТ СН'!$H$5-'СЕТ СН'!$H$20</f>
        <v>2912.4014090000001</v>
      </c>
      <c r="W100" s="36">
        <f>SUMIFS(СВЦЭМ!$C$39:$C$782,СВЦЭМ!$A$39:$A$782,$A100,СВЦЭМ!$B$39:$B$782,W$83)+'СЕТ СН'!$H$12+СВЦЭМ!$D$10+'СЕТ СН'!$H$5-'СЕТ СН'!$H$20</f>
        <v>2904.3948911999996</v>
      </c>
      <c r="X100" s="36">
        <f>SUMIFS(СВЦЭМ!$C$39:$C$782,СВЦЭМ!$A$39:$A$782,$A100,СВЦЭМ!$B$39:$B$782,X$83)+'СЕТ СН'!$H$12+СВЦЭМ!$D$10+'СЕТ СН'!$H$5-'СЕТ СН'!$H$20</f>
        <v>2929.88222847</v>
      </c>
      <c r="Y100" s="36">
        <f>SUMIFS(СВЦЭМ!$C$39:$C$782,СВЦЭМ!$A$39:$A$782,$A100,СВЦЭМ!$B$39:$B$782,Y$83)+'СЕТ СН'!$H$12+СВЦЭМ!$D$10+'СЕТ СН'!$H$5-'СЕТ СН'!$H$20</f>
        <v>2890.3071379100002</v>
      </c>
    </row>
    <row r="101" spans="1:25" ht="15.75" x14ac:dyDescent="0.2">
      <c r="A101" s="35">
        <f t="shared" si="2"/>
        <v>44822</v>
      </c>
      <c r="B101" s="36">
        <f>SUMIFS(СВЦЭМ!$C$39:$C$782,СВЦЭМ!$A$39:$A$782,$A101,СВЦЭМ!$B$39:$B$782,B$83)+'СЕТ СН'!$H$12+СВЦЭМ!$D$10+'СЕТ СН'!$H$5-'СЕТ СН'!$H$20</f>
        <v>2929.86798606</v>
      </c>
      <c r="C101" s="36">
        <f>SUMIFS(СВЦЭМ!$C$39:$C$782,СВЦЭМ!$A$39:$A$782,$A101,СВЦЭМ!$B$39:$B$782,C$83)+'СЕТ СН'!$H$12+СВЦЭМ!$D$10+'СЕТ СН'!$H$5-'СЕТ СН'!$H$20</f>
        <v>2948.7295164699999</v>
      </c>
      <c r="D101" s="36">
        <f>SUMIFS(СВЦЭМ!$C$39:$C$782,СВЦЭМ!$A$39:$A$782,$A101,СВЦЭМ!$B$39:$B$782,D$83)+'СЕТ СН'!$H$12+СВЦЭМ!$D$10+'СЕТ СН'!$H$5-'СЕТ СН'!$H$20</f>
        <v>2985.9252770899998</v>
      </c>
      <c r="E101" s="36">
        <f>SUMIFS(СВЦЭМ!$C$39:$C$782,СВЦЭМ!$A$39:$A$782,$A101,СВЦЭМ!$B$39:$B$782,E$83)+'СЕТ СН'!$H$12+СВЦЭМ!$D$10+'СЕТ СН'!$H$5-'СЕТ СН'!$H$20</f>
        <v>2947.1740026899997</v>
      </c>
      <c r="F101" s="36">
        <f>SUMIFS(СВЦЭМ!$C$39:$C$782,СВЦЭМ!$A$39:$A$782,$A101,СВЦЭМ!$B$39:$B$782,F$83)+'СЕТ СН'!$H$12+СВЦЭМ!$D$10+'СЕТ СН'!$H$5-'СЕТ СН'!$H$20</f>
        <v>2939.1853353799997</v>
      </c>
      <c r="G101" s="36">
        <f>SUMIFS(СВЦЭМ!$C$39:$C$782,СВЦЭМ!$A$39:$A$782,$A101,СВЦЭМ!$B$39:$B$782,G$83)+'СЕТ СН'!$H$12+СВЦЭМ!$D$10+'СЕТ СН'!$H$5-'СЕТ СН'!$H$20</f>
        <v>2927.1421104699998</v>
      </c>
      <c r="H101" s="36">
        <f>SUMIFS(СВЦЭМ!$C$39:$C$782,СВЦЭМ!$A$39:$A$782,$A101,СВЦЭМ!$B$39:$B$782,H$83)+'СЕТ СН'!$H$12+СВЦЭМ!$D$10+'СЕТ СН'!$H$5-'СЕТ СН'!$H$20</f>
        <v>2900.9940754999998</v>
      </c>
      <c r="I101" s="36">
        <f>SUMIFS(СВЦЭМ!$C$39:$C$782,СВЦЭМ!$A$39:$A$782,$A101,СВЦЭМ!$B$39:$B$782,I$83)+'СЕТ СН'!$H$12+СВЦЭМ!$D$10+'СЕТ СН'!$H$5-'СЕТ СН'!$H$20</f>
        <v>2815.1962243099997</v>
      </c>
      <c r="J101" s="36">
        <f>SUMIFS(СВЦЭМ!$C$39:$C$782,СВЦЭМ!$A$39:$A$782,$A101,СВЦЭМ!$B$39:$B$782,J$83)+'СЕТ СН'!$H$12+СВЦЭМ!$D$10+'СЕТ СН'!$H$5-'СЕТ СН'!$H$20</f>
        <v>2723.2676320699998</v>
      </c>
      <c r="K101" s="36">
        <f>SUMIFS(СВЦЭМ!$C$39:$C$782,СВЦЭМ!$A$39:$A$782,$A101,СВЦЭМ!$B$39:$B$782,K$83)+'СЕТ СН'!$H$12+СВЦЭМ!$D$10+'СЕТ СН'!$H$5-'СЕТ СН'!$H$20</f>
        <v>2685.9305108199997</v>
      </c>
      <c r="L101" s="36">
        <f>SUMIFS(СВЦЭМ!$C$39:$C$782,СВЦЭМ!$A$39:$A$782,$A101,СВЦЭМ!$B$39:$B$782,L$83)+'СЕТ СН'!$H$12+СВЦЭМ!$D$10+'СЕТ СН'!$H$5-'СЕТ СН'!$H$20</f>
        <v>2628.1594799199997</v>
      </c>
      <c r="M101" s="36">
        <f>SUMIFS(СВЦЭМ!$C$39:$C$782,СВЦЭМ!$A$39:$A$782,$A101,СВЦЭМ!$B$39:$B$782,M$83)+'СЕТ СН'!$H$12+СВЦЭМ!$D$10+'СЕТ СН'!$H$5-'СЕТ СН'!$H$20</f>
        <v>2696.1982162899999</v>
      </c>
      <c r="N101" s="36">
        <f>SUMIFS(СВЦЭМ!$C$39:$C$782,СВЦЭМ!$A$39:$A$782,$A101,СВЦЭМ!$B$39:$B$782,N$83)+'СЕТ СН'!$H$12+СВЦЭМ!$D$10+'СЕТ СН'!$H$5-'СЕТ СН'!$H$20</f>
        <v>2791.4350919499998</v>
      </c>
      <c r="O101" s="36">
        <f>SUMIFS(СВЦЭМ!$C$39:$C$782,СВЦЭМ!$A$39:$A$782,$A101,СВЦЭМ!$B$39:$B$782,O$83)+'СЕТ СН'!$H$12+СВЦЭМ!$D$10+'СЕТ СН'!$H$5-'СЕТ СН'!$H$20</f>
        <v>2851.0412343999997</v>
      </c>
      <c r="P101" s="36">
        <f>SUMIFS(СВЦЭМ!$C$39:$C$782,СВЦЭМ!$A$39:$A$782,$A101,СВЦЭМ!$B$39:$B$782,P$83)+'СЕТ СН'!$H$12+СВЦЭМ!$D$10+'СЕТ СН'!$H$5-'СЕТ СН'!$H$20</f>
        <v>2846.1412867700001</v>
      </c>
      <c r="Q101" s="36">
        <f>SUMIFS(СВЦЭМ!$C$39:$C$782,СВЦЭМ!$A$39:$A$782,$A101,СВЦЭМ!$B$39:$B$782,Q$83)+'СЕТ СН'!$H$12+СВЦЭМ!$D$10+'СЕТ СН'!$H$5-'СЕТ СН'!$H$20</f>
        <v>2838.9028718700001</v>
      </c>
      <c r="R101" s="36">
        <f>SUMIFS(СВЦЭМ!$C$39:$C$782,СВЦЭМ!$A$39:$A$782,$A101,СВЦЭМ!$B$39:$B$782,R$83)+'СЕТ СН'!$H$12+СВЦЭМ!$D$10+'СЕТ СН'!$H$5-'СЕТ СН'!$H$20</f>
        <v>2758.0067200200001</v>
      </c>
      <c r="S101" s="36">
        <f>SUMIFS(СВЦЭМ!$C$39:$C$782,СВЦЭМ!$A$39:$A$782,$A101,СВЦЭМ!$B$39:$B$782,S$83)+'СЕТ СН'!$H$12+СВЦЭМ!$D$10+'СЕТ СН'!$H$5-'СЕТ СН'!$H$20</f>
        <v>2720.3911634699998</v>
      </c>
      <c r="T101" s="36">
        <f>SUMIFS(СВЦЭМ!$C$39:$C$782,СВЦЭМ!$A$39:$A$782,$A101,СВЦЭМ!$B$39:$B$782,T$83)+'СЕТ СН'!$H$12+СВЦЭМ!$D$10+'СЕТ СН'!$H$5-'СЕТ СН'!$H$20</f>
        <v>2660.6531039699998</v>
      </c>
      <c r="U101" s="36">
        <f>SUMIFS(СВЦЭМ!$C$39:$C$782,СВЦЭМ!$A$39:$A$782,$A101,СВЦЭМ!$B$39:$B$782,U$83)+'СЕТ СН'!$H$12+СВЦЭМ!$D$10+'СЕТ СН'!$H$5-'СЕТ СН'!$H$20</f>
        <v>2670.8620497900001</v>
      </c>
      <c r="V101" s="36">
        <f>SUMIFS(СВЦЭМ!$C$39:$C$782,СВЦЭМ!$A$39:$A$782,$A101,СВЦЭМ!$B$39:$B$782,V$83)+'СЕТ СН'!$H$12+СВЦЭМ!$D$10+'СЕТ СН'!$H$5-'СЕТ СН'!$H$20</f>
        <v>2678.9025635099997</v>
      </c>
      <c r="W101" s="36">
        <f>SUMIFS(СВЦЭМ!$C$39:$C$782,СВЦЭМ!$A$39:$A$782,$A101,СВЦЭМ!$B$39:$B$782,W$83)+'СЕТ СН'!$H$12+СВЦЭМ!$D$10+'СЕТ СН'!$H$5-'СЕТ СН'!$H$20</f>
        <v>2676.46317021</v>
      </c>
      <c r="X101" s="36">
        <f>SUMIFS(СВЦЭМ!$C$39:$C$782,СВЦЭМ!$A$39:$A$782,$A101,СВЦЭМ!$B$39:$B$782,X$83)+'СЕТ СН'!$H$12+СВЦЭМ!$D$10+'СЕТ СН'!$H$5-'СЕТ СН'!$H$20</f>
        <v>2685.3056382499999</v>
      </c>
      <c r="Y101" s="36">
        <f>SUMIFS(СВЦЭМ!$C$39:$C$782,СВЦЭМ!$A$39:$A$782,$A101,СВЦЭМ!$B$39:$B$782,Y$83)+'СЕТ СН'!$H$12+СВЦЭМ!$D$10+'СЕТ СН'!$H$5-'СЕТ СН'!$H$20</f>
        <v>2665.8064231099997</v>
      </c>
    </row>
    <row r="102" spans="1:25" ht="15.75" x14ac:dyDescent="0.2">
      <c r="A102" s="35">
        <f t="shared" si="2"/>
        <v>44823</v>
      </c>
      <c r="B102" s="36">
        <f>SUMIFS(СВЦЭМ!$C$39:$C$782,СВЦЭМ!$A$39:$A$782,$A102,СВЦЭМ!$B$39:$B$782,B$83)+'СЕТ СН'!$H$12+СВЦЭМ!$D$10+'СЕТ СН'!$H$5-'СЕТ СН'!$H$20</f>
        <v>2841.5705437799998</v>
      </c>
      <c r="C102" s="36">
        <f>SUMIFS(СВЦЭМ!$C$39:$C$782,СВЦЭМ!$A$39:$A$782,$A102,СВЦЭМ!$B$39:$B$782,C$83)+'СЕТ СН'!$H$12+СВЦЭМ!$D$10+'СЕТ СН'!$H$5-'СЕТ СН'!$H$20</f>
        <v>2888.4516820399999</v>
      </c>
      <c r="D102" s="36">
        <f>SUMIFS(СВЦЭМ!$C$39:$C$782,СВЦЭМ!$A$39:$A$782,$A102,СВЦЭМ!$B$39:$B$782,D$83)+'СЕТ СН'!$H$12+СВЦЭМ!$D$10+'СЕТ СН'!$H$5-'СЕТ СН'!$H$20</f>
        <v>3039.4539025599997</v>
      </c>
      <c r="E102" s="36">
        <f>SUMIFS(СВЦЭМ!$C$39:$C$782,СВЦЭМ!$A$39:$A$782,$A102,СВЦЭМ!$B$39:$B$782,E$83)+'СЕТ СН'!$H$12+СВЦЭМ!$D$10+'СЕТ СН'!$H$5-'СЕТ СН'!$H$20</f>
        <v>2990.4801716399998</v>
      </c>
      <c r="F102" s="36">
        <f>SUMIFS(СВЦЭМ!$C$39:$C$782,СВЦЭМ!$A$39:$A$782,$A102,СВЦЭМ!$B$39:$B$782,F$83)+'СЕТ СН'!$H$12+СВЦЭМ!$D$10+'СЕТ СН'!$H$5-'СЕТ СН'!$H$20</f>
        <v>2931.8836441099998</v>
      </c>
      <c r="G102" s="36">
        <f>SUMIFS(СВЦЭМ!$C$39:$C$782,СВЦЭМ!$A$39:$A$782,$A102,СВЦЭМ!$B$39:$B$782,G$83)+'СЕТ СН'!$H$12+СВЦЭМ!$D$10+'СЕТ СН'!$H$5-'СЕТ СН'!$H$20</f>
        <v>2910.3177829799997</v>
      </c>
      <c r="H102" s="36">
        <f>SUMIFS(СВЦЭМ!$C$39:$C$782,СВЦЭМ!$A$39:$A$782,$A102,СВЦЭМ!$B$39:$B$782,H$83)+'СЕТ СН'!$H$12+СВЦЭМ!$D$10+'СЕТ СН'!$H$5-'СЕТ СН'!$H$20</f>
        <v>2867.4071790399998</v>
      </c>
      <c r="I102" s="36">
        <f>SUMIFS(СВЦЭМ!$C$39:$C$782,СВЦЭМ!$A$39:$A$782,$A102,СВЦЭМ!$B$39:$B$782,I$83)+'СЕТ СН'!$H$12+СВЦЭМ!$D$10+'СЕТ СН'!$H$5-'СЕТ СН'!$H$20</f>
        <v>2832.7643559399999</v>
      </c>
      <c r="J102" s="36">
        <f>SUMIFS(СВЦЭМ!$C$39:$C$782,СВЦЭМ!$A$39:$A$782,$A102,СВЦЭМ!$B$39:$B$782,J$83)+'СЕТ СН'!$H$12+СВЦЭМ!$D$10+'СЕТ СН'!$H$5-'СЕТ СН'!$H$20</f>
        <v>2812.8573311</v>
      </c>
      <c r="K102" s="36">
        <f>SUMIFS(СВЦЭМ!$C$39:$C$782,СВЦЭМ!$A$39:$A$782,$A102,СВЦЭМ!$B$39:$B$782,K$83)+'СЕТ СН'!$H$12+СВЦЭМ!$D$10+'СЕТ СН'!$H$5-'СЕТ СН'!$H$20</f>
        <v>2768.3712782399998</v>
      </c>
      <c r="L102" s="36">
        <f>SUMIFS(СВЦЭМ!$C$39:$C$782,СВЦЭМ!$A$39:$A$782,$A102,СВЦЭМ!$B$39:$B$782,L$83)+'СЕТ СН'!$H$12+СВЦЭМ!$D$10+'СЕТ СН'!$H$5-'СЕТ СН'!$H$20</f>
        <v>2751.9758779200001</v>
      </c>
      <c r="M102" s="36">
        <f>SUMIFS(СВЦЭМ!$C$39:$C$782,СВЦЭМ!$A$39:$A$782,$A102,СВЦЭМ!$B$39:$B$782,M$83)+'СЕТ СН'!$H$12+СВЦЭМ!$D$10+'СЕТ СН'!$H$5-'СЕТ СН'!$H$20</f>
        <v>2765.8114406899999</v>
      </c>
      <c r="N102" s="36">
        <f>SUMIFS(СВЦЭМ!$C$39:$C$782,СВЦЭМ!$A$39:$A$782,$A102,СВЦЭМ!$B$39:$B$782,N$83)+'СЕТ СН'!$H$12+СВЦЭМ!$D$10+'СЕТ СН'!$H$5-'СЕТ СН'!$H$20</f>
        <v>2778.8954076199998</v>
      </c>
      <c r="O102" s="36">
        <f>SUMIFS(СВЦЭМ!$C$39:$C$782,СВЦЭМ!$A$39:$A$782,$A102,СВЦЭМ!$B$39:$B$782,O$83)+'СЕТ СН'!$H$12+СВЦЭМ!$D$10+'СЕТ СН'!$H$5-'СЕТ СН'!$H$20</f>
        <v>2771.6992659299999</v>
      </c>
      <c r="P102" s="36">
        <f>SUMIFS(СВЦЭМ!$C$39:$C$782,СВЦЭМ!$A$39:$A$782,$A102,СВЦЭМ!$B$39:$B$782,P$83)+'СЕТ СН'!$H$12+СВЦЭМ!$D$10+'СЕТ СН'!$H$5-'СЕТ СН'!$H$20</f>
        <v>2783.6644004999998</v>
      </c>
      <c r="Q102" s="36">
        <f>SUMIFS(СВЦЭМ!$C$39:$C$782,СВЦЭМ!$A$39:$A$782,$A102,СВЦЭМ!$B$39:$B$782,Q$83)+'СЕТ СН'!$H$12+СВЦЭМ!$D$10+'СЕТ СН'!$H$5-'СЕТ СН'!$H$20</f>
        <v>2781.6661285099999</v>
      </c>
      <c r="R102" s="36">
        <f>SUMIFS(СВЦЭМ!$C$39:$C$782,СВЦЭМ!$A$39:$A$782,$A102,СВЦЭМ!$B$39:$B$782,R$83)+'СЕТ СН'!$H$12+СВЦЭМ!$D$10+'СЕТ СН'!$H$5-'СЕТ СН'!$H$20</f>
        <v>2793.19764171</v>
      </c>
      <c r="S102" s="36">
        <f>SUMIFS(СВЦЭМ!$C$39:$C$782,СВЦЭМ!$A$39:$A$782,$A102,СВЦЭМ!$B$39:$B$782,S$83)+'СЕТ СН'!$H$12+СВЦЭМ!$D$10+'СЕТ СН'!$H$5-'СЕТ СН'!$H$20</f>
        <v>2793.8151939700001</v>
      </c>
      <c r="T102" s="36">
        <f>SUMIFS(СВЦЭМ!$C$39:$C$782,СВЦЭМ!$A$39:$A$782,$A102,СВЦЭМ!$B$39:$B$782,T$83)+'СЕТ СН'!$H$12+СВЦЭМ!$D$10+'СЕТ СН'!$H$5-'СЕТ СН'!$H$20</f>
        <v>2758.16690625</v>
      </c>
      <c r="U102" s="36">
        <f>SUMIFS(СВЦЭМ!$C$39:$C$782,СВЦЭМ!$A$39:$A$782,$A102,СВЦЭМ!$B$39:$B$782,U$83)+'СЕТ СН'!$H$12+СВЦЭМ!$D$10+'СЕТ СН'!$H$5-'СЕТ СН'!$H$20</f>
        <v>2726.6524062899998</v>
      </c>
      <c r="V102" s="36">
        <f>SUMIFS(СВЦЭМ!$C$39:$C$782,СВЦЭМ!$A$39:$A$782,$A102,СВЦЭМ!$B$39:$B$782,V$83)+'СЕТ СН'!$H$12+СВЦЭМ!$D$10+'СЕТ СН'!$H$5-'СЕТ СН'!$H$20</f>
        <v>2735.9080421899998</v>
      </c>
      <c r="W102" s="36">
        <f>SUMIFS(СВЦЭМ!$C$39:$C$782,СВЦЭМ!$A$39:$A$782,$A102,СВЦЭМ!$B$39:$B$782,W$83)+'СЕТ СН'!$H$12+СВЦЭМ!$D$10+'СЕТ СН'!$H$5-'СЕТ СН'!$H$20</f>
        <v>2757.8979339299999</v>
      </c>
      <c r="X102" s="36">
        <f>SUMIFS(СВЦЭМ!$C$39:$C$782,СВЦЭМ!$A$39:$A$782,$A102,СВЦЭМ!$B$39:$B$782,X$83)+'СЕТ СН'!$H$12+СВЦЭМ!$D$10+'СЕТ СН'!$H$5-'СЕТ СН'!$H$20</f>
        <v>2813.6442863100001</v>
      </c>
      <c r="Y102" s="36">
        <f>SUMIFS(СВЦЭМ!$C$39:$C$782,СВЦЭМ!$A$39:$A$782,$A102,СВЦЭМ!$B$39:$B$782,Y$83)+'СЕТ СН'!$H$12+СВЦЭМ!$D$10+'СЕТ СН'!$H$5-'СЕТ СН'!$H$20</f>
        <v>2851.32400671</v>
      </c>
    </row>
    <row r="103" spans="1:25" ht="15.75" x14ac:dyDescent="0.2">
      <c r="A103" s="35">
        <f t="shared" si="2"/>
        <v>44824</v>
      </c>
      <c r="B103" s="36">
        <f>SUMIFS(СВЦЭМ!$C$39:$C$782,СВЦЭМ!$A$39:$A$782,$A103,СВЦЭМ!$B$39:$B$782,B$83)+'СЕТ СН'!$H$12+СВЦЭМ!$D$10+'СЕТ СН'!$H$5-'СЕТ СН'!$H$20</f>
        <v>2848.38864225</v>
      </c>
      <c r="C103" s="36">
        <f>SUMIFS(СВЦЭМ!$C$39:$C$782,СВЦЭМ!$A$39:$A$782,$A103,СВЦЭМ!$B$39:$B$782,C$83)+'СЕТ СН'!$H$12+СВЦЭМ!$D$10+'СЕТ СН'!$H$5-'СЕТ СН'!$H$20</f>
        <v>2896.4520655599999</v>
      </c>
      <c r="D103" s="36">
        <f>SUMIFS(СВЦЭМ!$C$39:$C$782,СВЦЭМ!$A$39:$A$782,$A103,СВЦЭМ!$B$39:$B$782,D$83)+'СЕТ СН'!$H$12+СВЦЭМ!$D$10+'СЕТ СН'!$H$5-'СЕТ СН'!$H$20</f>
        <v>2920.7381602400001</v>
      </c>
      <c r="E103" s="36">
        <f>SUMIFS(СВЦЭМ!$C$39:$C$782,СВЦЭМ!$A$39:$A$782,$A103,СВЦЭМ!$B$39:$B$782,E$83)+'СЕТ СН'!$H$12+СВЦЭМ!$D$10+'СЕТ СН'!$H$5-'СЕТ СН'!$H$20</f>
        <v>2933.2873191799999</v>
      </c>
      <c r="F103" s="36">
        <f>SUMIFS(СВЦЭМ!$C$39:$C$782,СВЦЭМ!$A$39:$A$782,$A103,СВЦЭМ!$B$39:$B$782,F$83)+'СЕТ СН'!$H$12+СВЦЭМ!$D$10+'СЕТ СН'!$H$5-'СЕТ СН'!$H$20</f>
        <v>2931.6640777100001</v>
      </c>
      <c r="G103" s="36">
        <f>SUMIFS(СВЦЭМ!$C$39:$C$782,СВЦЭМ!$A$39:$A$782,$A103,СВЦЭМ!$B$39:$B$782,G$83)+'СЕТ СН'!$H$12+СВЦЭМ!$D$10+'СЕТ СН'!$H$5-'СЕТ СН'!$H$20</f>
        <v>2921.3504757699998</v>
      </c>
      <c r="H103" s="36">
        <f>SUMIFS(СВЦЭМ!$C$39:$C$782,СВЦЭМ!$A$39:$A$782,$A103,СВЦЭМ!$B$39:$B$782,H$83)+'СЕТ СН'!$H$12+СВЦЭМ!$D$10+'СЕТ СН'!$H$5-'СЕТ СН'!$H$20</f>
        <v>2853.4928394600001</v>
      </c>
      <c r="I103" s="36">
        <f>SUMIFS(СВЦЭМ!$C$39:$C$782,СВЦЭМ!$A$39:$A$782,$A103,СВЦЭМ!$B$39:$B$782,I$83)+'СЕТ СН'!$H$12+СВЦЭМ!$D$10+'СЕТ СН'!$H$5-'СЕТ СН'!$H$20</f>
        <v>2804.5229984699999</v>
      </c>
      <c r="J103" s="36">
        <f>SUMIFS(СВЦЭМ!$C$39:$C$782,СВЦЭМ!$A$39:$A$782,$A103,СВЦЭМ!$B$39:$B$782,J$83)+'СЕТ СН'!$H$12+СВЦЭМ!$D$10+'СЕТ СН'!$H$5-'СЕТ СН'!$H$20</f>
        <v>2773.6788758499997</v>
      </c>
      <c r="K103" s="36">
        <f>SUMIFS(СВЦЭМ!$C$39:$C$782,СВЦЭМ!$A$39:$A$782,$A103,СВЦЭМ!$B$39:$B$782,K$83)+'СЕТ СН'!$H$12+СВЦЭМ!$D$10+'СЕТ СН'!$H$5-'СЕТ СН'!$H$20</f>
        <v>2852.91941266</v>
      </c>
      <c r="L103" s="36">
        <f>SUMIFS(СВЦЭМ!$C$39:$C$782,СВЦЭМ!$A$39:$A$782,$A103,СВЦЭМ!$B$39:$B$782,L$83)+'СЕТ СН'!$H$12+СВЦЭМ!$D$10+'СЕТ СН'!$H$5-'СЕТ СН'!$H$20</f>
        <v>2870.9630013599999</v>
      </c>
      <c r="M103" s="36">
        <f>SUMIFS(СВЦЭМ!$C$39:$C$782,СВЦЭМ!$A$39:$A$782,$A103,СВЦЭМ!$B$39:$B$782,M$83)+'СЕТ СН'!$H$12+СВЦЭМ!$D$10+'СЕТ СН'!$H$5-'СЕТ СН'!$H$20</f>
        <v>2812.8668109800001</v>
      </c>
      <c r="N103" s="36">
        <f>SUMIFS(СВЦЭМ!$C$39:$C$782,СВЦЭМ!$A$39:$A$782,$A103,СВЦЭМ!$B$39:$B$782,N$83)+'СЕТ СН'!$H$12+СВЦЭМ!$D$10+'СЕТ СН'!$H$5-'СЕТ СН'!$H$20</f>
        <v>2774.8713664699999</v>
      </c>
      <c r="O103" s="36">
        <f>SUMIFS(СВЦЭМ!$C$39:$C$782,СВЦЭМ!$A$39:$A$782,$A103,СВЦЭМ!$B$39:$B$782,O$83)+'СЕТ СН'!$H$12+СВЦЭМ!$D$10+'СЕТ СН'!$H$5-'СЕТ СН'!$H$20</f>
        <v>2732.7459834900001</v>
      </c>
      <c r="P103" s="36">
        <f>SUMIFS(СВЦЭМ!$C$39:$C$782,СВЦЭМ!$A$39:$A$782,$A103,СВЦЭМ!$B$39:$B$782,P$83)+'СЕТ СН'!$H$12+СВЦЭМ!$D$10+'СЕТ СН'!$H$5-'СЕТ СН'!$H$20</f>
        <v>2741.1800162099998</v>
      </c>
      <c r="Q103" s="36">
        <f>SUMIFS(СВЦЭМ!$C$39:$C$782,СВЦЭМ!$A$39:$A$782,$A103,СВЦЭМ!$B$39:$B$782,Q$83)+'СЕТ СН'!$H$12+СВЦЭМ!$D$10+'СЕТ СН'!$H$5-'СЕТ СН'!$H$20</f>
        <v>2754.1081845899998</v>
      </c>
      <c r="R103" s="36">
        <f>SUMIFS(СВЦЭМ!$C$39:$C$782,СВЦЭМ!$A$39:$A$782,$A103,СВЦЭМ!$B$39:$B$782,R$83)+'СЕТ СН'!$H$12+СВЦЭМ!$D$10+'СЕТ СН'!$H$5-'СЕТ СН'!$H$20</f>
        <v>2755.5504682299998</v>
      </c>
      <c r="S103" s="36">
        <f>SUMIFS(СВЦЭМ!$C$39:$C$782,СВЦЭМ!$A$39:$A$782,$A103,СВЦЭМ!$B$39:$B$782,S$83)+'СЕТ СН'!$H$12+СВЦЭМ!$D$10+'СЕТ СН'!$H$5-'СЕТ СН'!$H$20</f>
        <v>2748.7450934999997</v>
      </c>
      <c r="T103" s="36">
        <f>SUMIFS(СВЦЭМ!$C$39:$C$782,СВЦЭМ!$A$39:$A$782,$A103,СВЦЭМ!$B$39:$B$782,T$83)+'СЕТ СН'!$H$12+СВЦЭМ!$D$10+'СЕТ СН'!$H$5-'СЕТ СН'!$H$20</f>
        <v>2835.3444545499997</v>
      </c>
      <c r="U103" s="36">
        <f>SUMIFS(СВЦЭМ!$C$39:$C$782,СВЦЭМ!$A$39:$A$782,$A103,СВЦЭМ!$B$39:$B$782,U$83)+'СЕТ СН'!$H$12+СВЦЭМ!$D$10+'СЕТ СН'!$H$5-'СЕТ СН'!$H$20</f>
        <v>2869.5751108899999</v>
      </c>
      <c r="V103" s="36">
        <f>SUMIFS(СВЦЭМ!$C$39:$C$782,СВЦЭМ!$A$39:$A$782,$A103,СВЦЭМ!$B$39:$B$782,V$83)+'СЕТ СН'!$H$12+СВЦЭМ!$D$10+'СЕТ СН'!$H$5-'СЕТ СН'!$H$20</f>
        <v>2908.3371779399999</v>
      </c>
      <c r="W103" s="36">
        <f>SUMIFS(СВЦЭМ!$C$39:$C$782,СВЦЭМ!$A$39:$A$782,$A103,СВЦЭМ!$B$39:$B$782,W$83)+'СЕТ СН'!$H$12+СВЦЭМ!$D$10+'СЕТ СН'!$H$5-'СЕТ СН'!$H$20</f>
        <v>2886.81967128</v>
      </c>
      <c r="X103" s="36">
        <f>SUMIFS(СВЦЭМ!$C$39:$C$782,СВЦЭМ!$A$39:$A$782,$A103,СВЦЭМ!$B$39:$B$782,X$83)+'СЕТ СН'!$H$12+СВЦЭМ!$D$10+'СЕТ СН'!$H$5-'СЕТ СН'!$H$20</f>
        <v>2838.5962570499996</v>
      </c>
      <c r="Y103" s="36">
        <f>SUMIFS(СВЦЭМ!$C$39:$C$782,СВЦЭМ!$A$39:$A$782,$A103,СВЦЭМ!$B$39:$B$782,Y$83)+'СЕТ СН'!$H$12+СВЦЭМ!$D$10+'СЕТ СН'!$H$5-'СЕТ СН'!$H$20</f>
        <v>2780.6867957099998</v>
      </c>
    </row>
    <row r="104" spans="1:25" ht="15.75" x14ac:dyDescent="0.2">
      <c r="A104" s="35">
        <f t="shared" si="2"/>
        <v>44825</v>
      </c>
      <c r="B104" s="36">
        <f>SUMIFS(СВЦЭМ!$C$39:$C$782,СВЦЭМ!$A$39:$A$782,$A104,СВЦЭМ!$B$39:$B$782,B$83)+'СЕТ СН'!$H$12+СВЦЭМ!$D$10+'СЕТ СН'!$H$5-'СЕТ СН'!$H$20</f>
        <v>2866.9878356899999</v>
      </c>
      <c r="C104" s="36">
        <f>SUMIFS(СВЦЭМ!$C$39:$C$782,СВЦЭМ!$A$39:$A$782,$A104,СВЦЭМ!$B$39:$B$782,C$83)+'СЕТ СН'!$H$12+СВЦЭМ!$D$10+'СЕТ СН'!$H$5-'СЕТ СН'!$H$20</f>
        <v>2898.27393398</v>
      </c>
      <c r="D104" s="36">
        <f>SUMIFS(СВЦЭМ!$C$39:$C$782,СВЦЭМ!$A$39:$A$782,$A104,СВЦЭМ!$B$39:$B$782,D$83)+'СЕТ СН'!$H$12+СВЦЭМ!$D$10+'СЕТ СН'!$H$5-'СЕТ СН'!$H$20</f>
        <v>2913.5454662299999</v>
      </c>
      <c r="E104" s="36">
        <f>SUMIFS(СВЦЭМ!$C$39:$C$782,СВЦЭМ!$A$39:$A$782,$A104,СВЦЭМ!$B$39:$B$782,E$83)+'СЕТ СН'!$H$12+СВЦЭМ!$D$10+'СЕТ СН'!$H$5-'СЕТ СН'!$H$20</f>
        <v>2869.0237913699998</v>
      </c>
      <c r="F104" s="36">
        <f>SUMIFS(СВЦЭМ!$C$39:$C$782,СВЦЭМ!$A$39:$A$782,$A104,СВЦЭМ!$B$39:$B$782,F$83)+'СЕТ СН'!$H$12+СВЦЭМ!$D$10+'СЕТ СН'!$H$5-'СЕТ СН'!$H$20</f>
        <v>2847.8339533199996</v>
      </c>
      <c r="G104" s="36">
        <f>SUMIFS(СВЦЭМ!$C$39:$C$782,СВЦЭМ!$A$39:$A$782,$A104,СВЦЭМ!$B$39:$B$782,G$83)+'СЕТ СН'!$H$12+СВЦЭМ!$D$10+'СЕТ СН'!$H$5-'СЕТ СН'!$H$20</f>
        <v>2833.9581624299999</v>
      </c>
      <c r="H104" s="36">
        <f>SUMIFS(СВЦЭМ!$C$39:$C$782,СВЦЭМ!$A$39:$A$782,$A104,СВЦЭМ!$B$39:$B$782,H$83)+'СЕТ СН'!$H$12+СВЦЭМ!$D$10+'СЕТ СН'!$H$5-'СЕТ СН'!$H$20</f>
        <v>2772.5161170399997</v>
      </c>
      <c r="I104" s="36">
        <f>SUMIFS(СВЦЭМ!$C$39:$C$782,СВЦЭМ!$A$39:$A$782,$A104,СВЦЭМ!$B$39:$B$782,I$83)+'СЕТ СН'!$H$12+СВЦЭМ!$D$10+'СЕТ СН'!$H$5-'СЕТ СН'!$H$20</f>
        <v>2630.9754538299999</v>
      </c>
      <c r="J104" s="36">
        <f>SUMIFS(СВЦЭМ!$C$39:$C$782,СВЦЭМ!$A$39:$A$782,$A104,СВЦЭМ!$B$39:$B$782,J$83)+'СЕТ СН'!$H$12+СВЦЭМ!$D$10+'СЕТ СН'!$H$5-'СЕТ СН'!$H$20</f>
        <v>2584.7989891500001</v>
      </c>
      <c r="K104" s="36">
        <f>SUMIFS(СВЦЭМ!$C$39:$C$782,СВЦЭМ!$A$39:$A$782,$A104,СВЦЭМ!$B$39:$B$782,K$83)+'СЕТ СН'!$H$12+СВЦЭМ!$D$10+'СЕТ СН'!$H$5-'СЕТ СН'!$H$20</f>
        <v>2745.0153280199997</v>
      </c>
      <c r="L104" s="36">
        <f>SUMIFS(СВЦЭМ!$C$39:$C$782,СВЦЭМ!$A$39:$A$782,$A104,СВЦЭМ!$B$39:$B$782,L$83)+'СЕТ СН'!$H$12+СВЦЭМ!$D$10+'СЕТ СН'!$H$5-'СЕТ СН'!$H$20</f>
        <v>2745.2824054499997</v>
      </c>
      <c r="M104" s="36">
        <f>SUMIFS(СВЦЭМ!$C$39:$C$782,СВЦЭМ!$A$39:$A$782,$A104,СВЦЭМ!$B$39:$B$782,M$83)+'СЕТ СН'!$H$12+СВЦЭМ!$D$10+'СЕТ СН'!$H$5-'СЕТ СН'!$H$20</f>
        <v>2708.60335837</v>
      </c>
      <c r="N104" s="36">
        <f>SUMIFS(СВЦЭМ!$C$39:$C$782,СВЦЭМ!$A$39:$A$782,$A104,СВЦЭМ!$B$39:$B$782,N$83)+'СЕТ СН'!$H$12+СВЦЭМ!$D$10+'СЕТ СН'!$H$5-'СЕТ СН'!$H$20</f>
        <v>2750.1374192799999</v>
      </c>
      <c r="O104" s="36">
        <f>SUMIFS(СВЦЭМ!$C$39:$C$782,СВЦЭМ!$A$39:$A$782,$A104,СВЦЭМ!$B$39:$B$782,O$83)+'СЕТ СН'!$H$12+СВЦЭМ!$D$10+'СЕТ СН'!$H$5-'СЕТ СН'!$H$20</f>
        <v>2744.37182076</v>
      </c>
      <c r="P104" s="36">
        <f>SUMIFS(СВЦЭМ!$C$39:$C$782,СВЦЭМ!$A$39:$A$782,$A104,СВЦЭМ!$B$39:$B$782,P$83)+'СЕТ СН'!$H$12+СВЦЭМ!$D$10+'СЕТ СН'!$H$5-'СЕТ СН'!$H$20</f>
        <v>2748.4406368999998</v>
      </c>
      <c r="Q104" s="36">
        <f>SUMIFS(СВЦЭМ!$C$39:$C$782,СВЦЭМ!$A$39:$A$782,$A104,СВЦЭМ!$B$39:$B$782,Q$83)+'СЕТ СН'!$H$12+СВЦЭМ!$D$10+'СЕТ СН'!$H$5-'СЕТ СН'!$H$20</f>
        <v>2761.26618551</v>
      </c>
      <c r="R104" s="36">
        <f>SUMIFS(СВЦЭМ!$C$39:$C$782,СВЦЭМ!$A$39:$A$782,$A104,СВЦЭМ!$B$39:$B$782,R$83)+'СЕТ СН'!$H$12+СВЦЭМ!$D$10+'СЕТ СН'!$H$5-'СЕТ СН'!$H$20</f>
        <v>2705.6552536700001</v>
      </c>
      <c r="S104" s="36">
        <f>SUMIFS(СВЦЭМ!$C$39:$C$782,СВЦЭМ!$A$39:$A$782,$A104,СВЦЭМ!$B$39:$B$782,S$83)+'СЕТ СН'!$H$12+СВЦЭМ!$D$10+'СЕТ СН'!$H$5-'СЕТ СН'!$H$20</f>
        <v>2746.5971124299999</v>
      </c>
      <c r="T104" s="36">
        <f>SUMIFS(СВЦЭМ!$C$39:$C$782,СВЦЭМ!$A$39:$A$782,$A104,СВЦЭМ!$B$39:$B$782,T$83)+'СЕТ СН'!$H$12+СВЦЭМ!$D$10+'СЕТ СН'!$H$5-'СЕТ СН'!$H$20</f>
        <v>2719.6426874899998</v>
      </c>
      <c r="U104" s="36">
        <f>SUMIFS(СВЦЭМ!$C$39:$C$782,СВЦЭМ!$A$39:$A$782,$A104,СВЦЭМ!$B$39:$B$782,U$83)+'СЕТ СН'!$H$12+СВЦЭМ!$D$10+'СЕТ СН'!$H$5-'СЕТ СН'!$H$20</f>
        <v>2690.8372847599999</v>
      </c>
      <c r="V104" s="36">
        <f>SUMIFS(СВЦЭМ!$C$39:$C$782,СВЦЭМ!$A$39:$A$782,$A104,СВЦЭМ!$B$39:$B$782,V$83)+'СЕТ СН'!$H$12+СВЦЭМ!$D$10+'СЕТ СН'!$H$5-'СЕТ СН'!$H$20</f>
        <v>2704.0877494799997</v>
      </c>
      <c r="W104" s="36">
        <f>SUMIFS(СВЦЭМ!$C$39:$C$782,СВЦЭМ!$A$39:$A$782,$A104,СВЦЭМ!$B$39:$B$782,W$83)+'СЕТ СН'!$H$12+СВЦЭМ!$D$10+'СЕТ СН'!$H$5-'СЕТ СН'!$H$20</f>
        <v>2697.2417645999999</v>
      </c>
      <c r="X104" s="36">
        <f>SUMIFS(СВЦЭМ!$C$39:$C$782,СВЦЭМ!$A$39:$A$782,$A104,СВЦЭМ!$B$39:$B$782,X$83)+'СЕТ СН'!$H$12+СВЦЭМ!$D$10+'СЕТ СН'!$H$5-'СЕТ СН'!$H$20</f>
        <v>2682.3357176999998</v>
      </c>
      <c r="Y104" s="36">
        <f>SUMIFS(СВЦЭМ!$C$39:$C$782,СВЦЭМ!$A$39:$A$782,$A104,СВЦЭМ!$B$39:$B$782,Y$83)+'СЕТ СН'!$H$12+СВЦЭМ!$D$10+'СЕТ СН'!$H$5-'СЕТ СН'!$H$20</f>
        <v>2629.4128817399996</v>
      </c>
    </row>
    <row r="105" spans="1:25" ht="15.75" x14ac:dyDescent="0.2">
      <c r="A105" s="35">
        <f t="shared" si="2"/>
        <v>44826</v>
      </c>
      <c r="B105" s="36">
        <f>SUMIFS(СВЦЭМ!$C$39:$C$782,СВЦЭМ!$A$39:$A$782,$A105,СВЦЭМ!$B$39:$B$782,B$83)+'СЕТ СН'!$H$12+СВЦЭМ!$D$10+'СЕТ СН'!$H$5-'СЕТ СН'!$H$20</f>
        <v>2831.4134661799999</v>
      </c>
      <c r="C105" s="36">
        <f>SUMIFS(СВЦЭМ!$C$39:$C$782,СВЦЭМ!$A$39:$A$782,$A105,СВЦЭМ!$B$39:$B$782,C$83)+'СЕТ СН'!$H$12+СВЦЭМ!$D$10+'СЕТ СН'!$H$5-'СЕТ СН'!$H$20</f>
        <v>2847.7099650800001</v>
      </c>
      <c r="D105" s="36">
        <f>SUMIFS(СВЦЭМ!$C$39:$C$782,СВЦЭМ!$A$39:$A$782,$A105,СВЦЭМ!$B$39:$B$782,D$83)+'СЕТ СН'!$H$12+СВЦЭМ!$D$10+'СЕТ СН'!$H$5-'СЕТ СН'!$H$20</f>
        <v>2872.6187129199998</v>
      </c>
      <c r="E105" s="36">
        <f>SUMIFS(СВЦЭМ!$C$39:$C$782,СВЦЭМ!$A$39:$A$782,$A105,СВЦЭМ!$B$39:$B$782,E$83)+'СЕТ СН'!$H$12+СВЦЭМ!$D$10+'СЕТ СН'!$H$5-'СЕТ СН'!$H$20</f>
        <v>2875.2864990499997</v>
      </c>
      <c r="F105" s="36">
        <f>SUMIFS(СВЦЭМ!$C$39:$C$782,СВЦЭМ!$A$39:$A$782,$A105,СВЦЭМ!$B$39:$B$782,F$83)+'СЕТ СН'!$H$12+СВЦЭМ!$D$10+'СЕТ СН'!$H$5-'СЕТ СН'!$H$20</f>
        <v>2865.6310103199999</v>
      </c>
      <c r="G105" s="36">
        <f>SUMIFS(СВЦЭМ!$C$39:$C$782,СВЦЭМ!$A$39:$A$782,$A105,СВЦЭМ!$B$39:$B$782,G$83)+'СЕТ СН'!$H$12+СВЦЭМ!$D$10+'СЕТ СН'!$H$5-'СЕТ СН'!$H$20</f>
        <v>2845.76964228</v>
      </c>
      <c r="H105" s="36">
        <f>SUMIFS(СВЦЭМ!$C$39:$C$782,СВЦЭМ!$A$39:$A$782,$A105,СВЦЭМ!$B$39:$B$782,H$83)+'СЕТ СН'!$H$12+СВЦЭМ!$D$10+'СЕТ СН'!$H$5-'СЕТ СН'!$H$20</f>
        <v>2784.8201793899998</v>
      </c>
      <c r="I105" s="36">
        <f>SUMIFS(СВЦЭМ!$C$39:$C$782,СВЦЭМ!$A$39:$A$782,$A105,СВЦЭМ!$B$39:$B$782,I$83)+'СЕТ СН'!$H$12+СВЦЭМ!$D$10+'СЕТ СН'!$H$5-'СЕТ СН'!$H$20</f>
        <v>2723.2270624100001</v>
      </c>
      <c r="J105" s="36">
        <f>SUMIFS(СВЦЭМ!$C$39:$C$782,СВЦЭМ!$A$39:$A$782,$A105,СВЦЭМ!$B$39:$B$782,J$83)+'СЕТ СН'!$H$12+СВЦЭМ!$D$10+'СЕТ СН'!$H$5-'СЕТ СН'!$H$20</f>
        <v>2711.0083827499998</v>
      </c>
      <c r="K105" s="36">
        <f>SUMIFS(СВЦЭМ!$C$39:$C$782,СВЦЭМ!$A$39:$A$782,$A105,СВЦЭМ!$B$39:$B$782,K$83)+'СЕТ СН'!$H$12+СВЦЭМ!$D$10+'СЕТ СН'!$H$5-'СЕТ СН'!$H$20</f>
        <v>2684.0993928399998</v>
      </c>
      <c r="L105" s="36">
        <f>SUMIFS(СВЦЭМ!$C$39:$C$782,СВЦЭМ!$A$39:$A$782,$A105,СВЦЭМ!$B$39:$B$782,L$83)+'СЕТ СН'!$H$12+СВЦЭМ!$D$10+'СЕТ СН'!$H$5-'СЕТ СН'!$H$20</f>
        <v>2693.5994841699999</v>
      </c>
      <c r="M105" s="36">
        <f>SUMIFS(СВЦЭМ!$C$39:$C$782,СВЦЭМ!$A$39:$A$782,$A105,СВЦЭМ!$B$39:$B$782,M$83)+'СЕТ СН'!$H$12+СВЦЭМ!$D$10+'СЕТ СН'!$H$5-'СЕТ СН'!$H$20</f>
        <v>2705.88569964</v>
      </c>
      <c r="N105" s="36">
        <f>SUMIFS(СВЦЭМ!$C$39:$C$782,СВЦЭМ!$A$39:$A$782,$A105,СВЦЭМ!$B$39:$B$782,N$83)+'СЕТ СН'!$H$12+СВЦЭМ!$D$10+'СЕТ СН'!$H$5-'СЕТ СН'!$H$20</f>
        <v>2715.5392087800001</v>
      </c>
      <c r="O105" s="36">
        <f>SUMIFS(СВЦЭМ!$C$39:$C$782,СВЦЭМ!$A$39:$A$782,$A105,СВЦЭМ!$B$39:$B$782,O$83)+'СЕТ СН'!$H$12+СВЦЭМ!$D$10+'СЕТ СН'!$H$5-'СЕТ СН'!$H$20</f>
        <v>2727.2619598000001</v>
      </c>
      <c r="P105" s="36">
        <f>SUMIFS(СВЦЭМ!$C$39:$C$782,СВЦЭМ!$A$39:$A$782,$A105,СВЦЭМ!$B$39:$B$782,P$83)+'СЕТ СН'!$H$12+СВЦЭМ!$D$10+'СЕТ СН'!$H$5-'СЕТ СН'!$H$20</f>
        <v>2732.2203838699998</v>
      </c>
      <c r="Q105" s="36">
        <f>SUMIFS(СВЦЭМ!$C$39:$C$782,СВЦЭМ!$A$39:$A$782,$A105,СВЦЭМ!$B$39:$B$782,Q$83)+'СЕТ СН'!$H$12+СВЦЭМ!$D$10+'СЕТ СН'!$H$5-'СЕТ СН'!$H$20</f>
        <v>2730.30026714</v>
      </c>
      <c r="R105" s="36">
        <f>SUMIFS(СВЦЭМ!$C$39:$C$782,СВЦЭМ!$A$39:$A$782,$A105,СВЦЭМ!$B$39:$B$782,R$83)+'СЕТ СН'!$H$12+СВЦЭМ!$D$10+'СЕТ СН'!$H$5-'СЕТ СН'!$H$20</f>
        <v>2752.93394997</v>
      </c>
      <c r="S105" s="36">
        <f>SUMIFS(СВЦЭМ!$C$39:$C$782,СВЦЭМ!$A$39:$A$782,$A105,СВЦЭМ!$B$39:$B$782,S$83)+'СЕТ СН'!$H$12+СВЦЭМ!$D$10+'СЕТ СН'!$H$5-'СЕТ СН'!$H$20</f>
        <v>2736.4472142199998</v>
      </c>
      <c r="T105" s="36">
        <f>SUMIFS(СВЦЭМ!$C$39:$C$782,СВЦЭМ!$A$39:$A$782,$A105,СВЦЭМ!$B$39:$B$782,T$83)+'СЕТ СН'!$H$12+СВЦЭМ!$D$10+'СЕТ СН'!$H$5-'СЕТ СН'!$H$20</f>
        <v>2697.7851774399996</v>
      </c>
      <c r="U105" s="36">
        <f>SUMIFS(СВЦЭМ!$C$39:$C$782,СВЦЭМ!$A$39:$A$782,$A105,СВЦЭМ!$B$39:$B$782,U$83)+'СЕТ СН'!$H$12+СВЦЭМ!$D$10+'СЕТ СН'!$H$5-'СЕТ СН'!$H$20</f>
        <v>2719.5419769199998</v>
      </c>
      <c r="V105" s="36">
        <f>SUMIFS(СВЦЭМ!$C$39:$C$782,СВЦЭМ!$A$39:$A$782,$A105,СВЦЭМ!$B$39:$B$782,V$83)+'СЕТ СН'!$H$12+СВЦЭМ!$D$10+'СЕТ СН'!$H$5-'СЕТ СН'!$H$20</f>
        <v>2729.29102448</v>
      </c>
      <c r="W105" s="36">
        <f>SUMIFS(СВЦЭМ!$C$39:$C$782,СВЦЭМ!$A$39:$A$782,$A105,СВЦЭМ!$B$39:$B$782,W$83)+'СЕТ СН'!$H$12+СВЦЭМ!$D$10+'СЕТ СН'!$H$5-'СЕТ СН'!$H$20</f>
        <v>2757.8305752799997</v>
      </c>
      <c r="X105" s="36">
        <f>SUMIFS(СВЦЭМ!$C$39:$C$782,СВЦЭМ!$A$39:$A$782,$A105,СВЦЭМ!$B$39:$B$782,X$83)+'СЕТ СН'!$H$12+СВЦЭМ!$D$10+'СЕТ СН'!$H$5-'СЕТ СН'!$H$20</f>
        <v>2806.23433703</v>
      </c>
      <c r="Y105" s="36">
        <f>SUMIFS(СВЦЭМ!$C$39:$C$782,СВЦЭМ!$A$39:$A$782,$A105,СВЦЭМ!$B$39:$B$782,Y$83)+'СЕТ СН'!$H$12+СВЦЭМ!$D$10+'СЕТ СН'!$H$5-'СЕТ СН'!$H$20</f>
        <v>2810.3600328900002</v>
      </c>
    </row>
    <row r="106" spans="1:25" ht="15.75" x14ac:dyDescent="0.2">
      <c r="A106" s="35">
        <f t="shared" si="2"/>
        <v>44827</v>
      </c>
      <c r="B106" s="36">
        <f>SUMIFS(СВЦЭМ!$C$39:$C$782,СВЦЭМ!$A$39:$A$782,$A106,СВЦЭМ!$B$39:$B$782,B$83)+'СЕТ СН'!$H$12+СВЦЭМ!$D$10+'СЕТ СН'!$H$5-'СЕТ СН'!$H$20</f>
        <v>2926.3262999499998</v>
      </c>
      <c r="C106" s="36">
        <f>SUMIFS(СВЦЭМ!$C$39:$C$782,СВЦЭМ!$A$39:$A$782,$A106,СВЦЭМ!$B$39:$B$782,C$83)+'СЕТ СН'!$H$12+СВЦЭМ!$D$10+'СЕТ СН'!$H$5-'СЕТ СН'!$H$20</f>
        <v>2877.2638634899999</v>
      </c>
      <c r="D106" s="36">
        <f>SUMIFS(СВЦЭМ!$C$39:$C$782,СВЦЭМ!$A$39:$A$782,$A106,СВЦЭМ!$B$39:$B$782,D$83)+'СЕТ СН'!$H$12+СВЦЭМ!$D$10+'СЕТ СН'!$H$5-'СЕТ СН'!$H$20</f>
        <v>2862.1851260399999</v>
      </c>
      <c r="E106" s="36">
        <f>SUMIFS(СВЦЭМ!$C$39:$C$782,СВЦЭМ!$A$39:$A$782,$A106,СВЦЭМ!$B$39:$B$782,E$83)+'СЕТ СН'!$H$12+СВЦЭМ!$D$10+'СЕТ СН'!$H$5-'СЕТ СН'!$H$20</f>
        <v>2870.9837733099998</v>
      </c>
      <c r="F106" s="36">
        <f>SUMIFS(СВЦЭМ!$C$39:$C$782,СВЦЭМ!$A$39:$A$782,$A106,СВЦЭМ!$B$39:$B$782,F$83)+'СЕТ СН'!$H$12+СВЦЭМ!$D$10+'СЕТ СН'!$H$5-'СЕТ СН'!$H$20</f>
        <v>2865.96040834</v>
      </c>
      <c r="G106" s="36">
        <f>SUMIFS(СВЦЭМ!$C$39:$C$782,СВЦЭМ!$A$39:$A$782,$A106,СВЦЭМ!$B$39:$B$782,G$83)+'СЕТ СН'!$H$12+СВЦЭМ!$D$10+'СЕТ СН'!$H$5-'СЕТ СН'!$H$20</f>
        <v>2856.9426430899998</v>
      </c>
      <c r="H106" s="36">
        <f>SUMIFS(СВЦЭМ!$C$39:$C$782,СВЦЭМ!$A$39:$A$782,$A106,СВЦЭМ!$B$39:$B$782,H$83)+'СЕТ СН'!$H$12+СВЦЭМ!$D$10+'СЕТ СН'!$H$5-'СЕТ СН'!$H$20</f>
        <v>2779.9433038799998</v>
      </c>
      <c r="I106" s="36">
        <f>SUMIFS(СВЦЭМ!$C$39:$C$782,СВЦЭМ!$A$39:$A$782,$A106,СВЦЭМ!$B$39:$B$782,I$83)+'СЕТ СН'!$H$12+СВЦЭМ!$D$10+'СЕТ СН'!$H$5-'СЕТ СН'!$H$20</f>
        <v>2738.3286919399998</v>
      </c>
      <c r="J106" s="36">
        <f>SUMIFS(СВЦЭМ!$C$39:$C$782,СВЦЭМ!$A$39:$A$782,$A106,СВЦЭМ!$B$39:$B$782,J$83)+'СЕТ СН'!$H$12+СВЦЭМ!$D$10+'СЕТ СН'!$H$5-'СЕТ СН'!$H$20</f>
        <v>2796.8354640299999</v>
      </c>
      <c r="K106" s="36">
        <f>SUMIFS(СВЦЭМ!$C$39:$C$782,СВЦЭМ!$A$39:$A$782,$A106,СВЦЭМ!$B$39:$B$782,K$83)+'СЕТ СН'!$H$12+СВЦЭМ!$D$10+'СЕТ СН'!$H$5-'СЕТ СН'!$H$20</f>
        <v>2716.83705384</v>
      </c>
      <c r="L106" s="36">
        <f>SUMIFS(СВЦЭМ!$C$39:$C$782,СВЦЭМ!$A$39:$A$782,$A106,СВЦЭМ!$B$39:$B$782,L$83)+'СЕТ СН'!$H$12+СВЦЭМ!$D$10+'СЕТ СН'!$H$5-'СЕТ СН'!$H$20</f>
        <v>2734.69161033</v>
      </c>
      <c r="M106" s="36">
        <f>SUMIFS(СВЦЭМ!$C$39:$C$782,СВЦЭМ!$A$39:$A$782,$A106,СВЦЭМ!$B$39:$B$782,M$83)+'СЕТ СН'!$H$12+СВЦЭМ!$D$10+'СЕТ СН'!$H$5-'СЕТ СН'!$H$20</f>
        <v>2743.95823346</v>
      </c>
      <c r="N106" s="36">
        <f>SUMIFS(СВЦЭМ!$C$39:$C$782,СВЦЭМ!$A$39:$A$782,$A106,СВЦЭМ!$B$39:$B$782,N$83)+'СЕТ СН'!$H$12+СВЦЭМ!$D$10+'СЕТ СН'!$H$5-'СЕТ СН'!$H$20</f>
        <v>2739.4033075299999</v>
      </c>
      <c r="O106" s="36">
        <f>SUMIFS(СВЦЭМ!$C$39:$C$782,СВЦЭМ!$A$39:$A$782,$A106,СВЦЭМ!$B$39:$B$782,O$83)+'СЕТ СН'!$H$12+СВЦЭМ!$D$10+'СЕТ СН'!$H$5-'СЕТ СН'!$H$20</f>
        <v>2723.8577054299999</v>
      </c>
      <c r="P106" s="36">
        <f>SUMIFS(СВЦЭМ!$C$39:$C$782,СВЦЭМ!$A$39:$A$782,$A106,СВЦЭМ!$B$39:$B$782,P$83)+'СЕТ СН'!$H$12+СВЦЭМ!$D$10+'СЕТ СН'!$H$5-'СЕТ СН'!$H$20</f>
        <v>2731.5144868500001</v>
      </c>
      <c r="Q106" s="36">
        <f>SUMIFS(СВЦЭМ!$C$39:$C$782,СВЦЭМ!$A$39:$A$782,$A106,СВЦЭМ!$B$39:$B$782,Q$83)+'СЕТ СН'!$H$12+СВЦЭМ!$D$10+'СЕТ СН'!$H$5-'СЕТ СН'!$H$20</f>
        <v>2736.67024692</v>
      </c>
      <c r="R106" s="36">
        <f>SUMIFS(СВЦЭМ!$C$39:$C$782,СВЦЭМ!$A$39:$A$782,$A106,СВЦЭМ!$B$39:$B$782,R$83)+'СЕТ СН'!$H$12+СВЦЭМ!$D$10+'СЕТ СН'!$H$5-'СЕТ СН'!$H$20</f>
        <v>2742.7357046799998</v>
      </c>
      <c r="S106" s="36">
        <f>SUMIFS(СВЦЭМ!$C$39:$C$782,СВЦЭМ!$A$39:$A$782,$A106,СВЦЭМ!$B$39:$B$782,S$83)+'СЕТ СН'!$H$12+СВЦЭМ!$D$10+'СЕТ СН'!$H$5-'СЕТ СН'!$H$20</f>
        <v>2737.0649265100001</v>
      </c>
      <c r="T106" s="36">
        <f>SUMIFS(СВЦЭМ!$C$39:$C$782,СВЦЭМ!$A$39:$A$782,$A106,СВЦЭМ!$B$39:$B$782,T$83)+'СЕТ СН'!$H$12+СВЦЭМ!$D$10+'СЕТ СН'!$H$5-'СЕТ СН'!$H$20</f>
        <v>2721.6020287800002</v>
      </c>
      <c r="U106" s="36">
        <f>SUMIFS(СВЦЭМ!$C$39:$C$782,СВЦЭМ!$A$39:$A$782,$A106,СВЦЭМ!$B$39:$B$782,U$83)+'СЕТ СН'!$H$12+СВЦЭМ!$D$10+'СЕТ СН'!$H$5-'СЕТ СН'!$H$20</f>
        <v>2707.51991641</v>
      </c>
      <c r="V106" s="36">
        <f>SUMIFS(СВЦЭМ!$C$39:$C$782,СВЦЭМ!$A$39:$A$782,$A106,СВЦЭМ!$B$39:$B$782,V$83)+'СЕТ СН'!$H$12+СВЦЭМ!$D$10+'СЕТ СН'!$H$5-'СЕТ СН'!$H$20</f>
        <v>2740.6918925099999</v>
      </c>
      <c r="W106" s="36">
        <f>SUMIFS(СВЦЭМ!$C$39:$C$782,СВЦЭМ!$A$39:$A$782,$A106,СВЦЭМ!$B$39:$B$782,W$83)+'СЕТ СН'!$H$12+СВЦЭМ!$D$10+'СЕТ СН'!$H$5-'СЕТ СН'!$H$20</f>
        <v>2716.2295046700001</v>
      </c>
      <c r="X106" s="36">
        <f>SUMIFS(СВЦЭМ!$C$39:$C$782,СВЦЭМ!$A$39:$A$782,$A106,СВЦЭМ!$B$39:$B$782,X$83)+'СЕТ СН'!$H$12+СВЦЭМ!$D$10+'СЕТ СН'!$H$5-'СЕТ СН'!$H$20</f>
        <v>2812.9919222099998</v>
      </c>
      <c r="Y106" s="36">
        <f>SUMIFS(СВЦЭМ!$C$39:$C$782,СВЦЭМ!$A$39:$A$782,$A106,СВЦЭМ!$B$39:$B$782,Y$83)+'СЕТ СН'!$H$12+СВЦЭМ!$D$10+'СЕТ СН'!$H$5-'СЕТ СН'!$H$20</f>
        <v>2814.18798044</v>
      </c>
    </row>
    <row r="107" spans="1:25" ht="15.75" x14ac:dyDescent="0.2">
      <c r="A107" s="35">
        <f t="shared" si="2"/>
        <v>44828</v>
      </c>
      <c r="B107" s="36">
        <f>SUMIFS(СВЦЭМ!$C$39:$C$782,СВЦЭМ!$A$39:$A$782,$A107,СВЦЭМ!$B$39:$B$782,B$83)+'СЕТ СН'!$H$12+СВЦЭМ!$D$10+'СЕТ СН'!$H$5-'СЕТ СН'!$H$20</f>
        <v>2847.6724704199996</v>
      </c>
      <c r="C107" s="36">
        <f>SUMIFS(СВЦЭМ!$C$39:$C$782,СВЦЭМ!$A$39:$A$782,$A107,СВЦЭМ!$B$39:$B$782,C$83)+'СЕТ СН'!$H$12+СВЦЭМ!$D$10+'СЕТ СН'!$H$5-'СЕТ СН'!$H$20</f>
        <v>2883.4380980199999</v>
      </c>
      <c r="D107" s="36">
        <f>SUMIFS(СВЦЭМ!$C$39:$C$782,СВЦЭМ!$A$39:$A$782,$A107,СВЦЭМ!$B$39:$B$782,D$83)+'СЕТ СН'!$H$12+СВЦЭМ!$D$10+'СЕТ СН'!$H$5-'СЕТ СН'!$H$20</f>
        <v>2890.6988388</v>
      </c>
      <c r="E107" s="36">
        <f>SUMIFS(СВЦЭМ!$C$39:$C$782,СВЦЭМ!$A$39:$A$782,$A107,СВЦЭМ!$B$39:$B$782,E$83)+'СЕТ СН'!$H$12+СВЦЭМ!$D$10+'СЕТ СН'!$H$5-'СЕТ СН'!$H$20</f>
        <v>2866.8444011500001</v>
      </c>
      <c r="F107" s="36">
        <f>SUMIFS(СВЦЭМ!$C$39:$C$782,СВЦЭМ!$A$39:$A$782,$A107,СВЦЭМ!$B$39:$B$782,F$83)+'СЕТ СН'!$H$12+СВЦЭМ!$D$10+'СЕТ СН'!$H$5-'СЕТ СН'!$H$20</f>
        <v>2807.6378776199999</v>
      </c>
      <c r="G107" s="36">
        <f>SUMIFS(СВЦЭМ!$C$39:$C$782,СВЦЭМ!$A$39:$A$782,$A107,СВЦЭМ!$B$39:$B$782,G$83)+'СЕТ СН'!$H$12+СВЦЭМ!$D$10+'СЕТ СН'!$H$5-'СЕТ СН'!$H$20</f>
        <v>2814.5254423400002</v>
      </c>
      <c r="H107" s="36">
        <f>SUMIFS(СВЦЭМ!$C$39:$C$782,СВЦЭМ!$A$39:$A$782,$A107,СВЦЭМ!$B$39:$B$782,H$83)+'СЕТ СН'!$H$12+СВЦЭМ!$D$10+'СЕТ СН'!$H$5-'СЕТ СН'!$H$20</f>
        <v>2822.3570011699999</v>
      </c>
      <c r="I107" s="36">
        <f>SUMIFS(СВЦЭМ!$C$39:$C$782,СВЦЭМ!$A$39:$A$782,$A107,СВЦЭМ!$B$39:$B$782,I$83)+'СЕТ СН'!$H$12+СВЦЭМ!$D$10+'СЕТ СН'!$H$5-'СЕТ СН'!$H$20</f>
        <v>2795.8262370799998</v>
      </c>
      <c r="J107" s="36">
        <f>SUMIFS(СВЦЭМ!$C$39:$C$782,СВЦЭМ!$A$39:$A$782,$A107,СВЦЭМ!$B$39:$B$782,J$83)+'СЕТ СН'!$H$12+СВЦЭМ!$D$10+'СЕТ СН'!$H$5-'СЕТ СН'!$H$20</f>
        <v>2863.8694893499996</v>
      </c>
      <c r="K107" s="36">
        <f>SUMIFS(СВЦЭМ!$C$39:$C$782,СВЦЭМ!$A$39:$A$782,$A107,СВЦЭМ!$B$39:$B$782,K$83)+'СЕТ СН'!$H$12+СВЦЭМ!$D$10+'СЕТ СН'!$H$5-'СЕТ СН'!$H$20</f>
        <v>2906.9118768799999</v>
      </c>
      <c r="L107" s="36">
        <f>SUMIFS(СВЦЭМ!$C$39:$C$782,СВЦЭМ!$A$39:$A$782,$A107,СВЦЭМ!$B$39:$B$782,L$83)+'СЕТ СН'!$H$12+СВЦЭМ!$D$10+'СЕТ СН'!$H$5-'СЕТ СН'!$H$20</f>
        <v>2927.7232748899996</v>
      </c>
      <c r="M107" s="36">
        <f>SUMIFS(СВЦЭМ!$C$39:$C$782,СВЦЭМ!$A$39:$A$782,$A107,СВЦЭМ!$B$39:$B$782,M$83)+'СЕТ СН'!$H$12+СВЦЭМ!$D$10+'СЕТ СН'!$H$5-'СЕТ СН'!$H$20</f>
        <v>2819.8807721499998</v>
      </c>
      <c r="N107" s="36">
        <f>SUMIFS(СВЦЭМ!$C$39:$C$782,СВЦЭМ!$A$39:$A$782,$A107,СВЦЭМ!$B$39:$B$782,N$83)+'СЕТ СН'!$H$12+СВЦЭМ!$D$10+'СЕТ СН'!$H$5-'СЕТ СН'!$H$20</f>
        <v>2785.92695331</v>
      </c>
      <c r="O107" s="36">
        <f>SUMIFS(СВЦЭМ!$C$39:$C$782,СВЦЭМ!$A$39:$A$782,$A107,СВЦЭМ!$B$39:$B$782,O$83)+'СЕТ СН'!$H$12+СВЦЭМ!$D$10+'СЕТ СН'!$H$5-'СЕТ СН'!$H$20</f>
        <v>2783.2658709099996</v>
      </c>
      <c r="P107" s="36">
        <f>SUMIFS(СВЦЭМ!$C$39:$C$782,СВЦЭМ!$A$39:$A$782,$A107,СВЦЭМ!$B$39:$B$782,P$83)+'СЕТ СН'!$H$12+СВЦЭМ!$D$10+'СЕТ СН'!$H$5-'СЕТ СН'!$H$20</f>
        <v>2789.9342755799998</v>
      </c>
      <c r="Q107" s="36">
        <f>SUMIFS(СВЦЭМ!$C$39:$C$782,СВЦЭМ!$A$39:$A$782,$A107,СВЦЭМ!$B$39:$B$782,Q$83)+'СЕТ СН'!$H$12+СВЦЭМ!$D$10+'СЕТ СН'!$H$5-'СЕТ СН'!$H$20</f>
        <v>2792.1679848499998</v>
      </c>
      <c r="R107" s="36">
        <f>SUMIFS(СВЦЭМ!$C$39:$C$782,СВЦЭМ!$A$39:$A$782,$A107,СВЦЭМ!$B$39:$B$782,R$83)+'СЕТ СН'!$H$12+СВЦЭМ!$D$10+'СЕТ СН'!$H$5-'СЕТ СН'!$H$20</f>
        <v>2788.4551665999998</v>
      </c>
      <c r="S107" s="36">
        <f>SUMIFS(СВЦЭМ!$C$39:$C$782,СВЦЭМ!$A$39:$A$782,$A107,СВЦЭМ!$B$39:$B$782,S$83)+'СЕТ СН'!$H$12+СВЦЭМ!$D$10+'СЕТ СН'!$H$5-'СЕТ СН'!$H$20</f>
        <v>2778.5905968899997</v>
      </c>
      <c r="T107" s="36">
        <f>SUMIFS(СВЦЭМ!$C$39:$C$782,СВЦЭМ!$A$39:$A$782,$A107,СВЦЭМ!$B$39:$B$782,T$83)+'СЕТ СН'!$H$12+СВЦЭМ!$D$10+'СЕТ СН'!$H$5-'СЕТ СН'!$H$20</f>
        <v>2793.4062659000001</v>
      </c>
      <c r="U107" s="36">
        <f>SUMIFS(СВЦЭМ!$C$39:$C$782,СВЦЭМ!$A$39:$A$782,$A107,СВЦЭМ!$B$39:$B$782,U$83)+'СЕТ СН'!$H$12+СВЦЭМ!$D$10+'СЕТ СН'!$H$5-'СЕТ СН'!$H$20</f>
        <v>2823.0523506999998</v>
      </c>
      <c r="V107" s="36">
        <f>SUMIFS(СВЦЭМ!$C$39:$C$782,СВЦЭМ!$A$39:$A$782,$A107,СВЦЭМ!$B$39:$B$782,V$83)+'СЕТ СН'!$H$12+СВЦЭМ!$D$10+'СЕТ СН'!$H$5-'СЕТ СН'!$H$20</f>
        <v>2816.3707253699999</v>
      </c>
      <c r="W107" s="36">
        <f>SUMIFS(СВЦЭМ!$C$39:$C$782,СВЦЭМ!$A$39:$A$782,$A107,СВЦЭМ!$B$39:$B$782,W$83)+'СЕТ СН'!$H$12+СВЦЭМ!$D$10+'СЕТ СН'!$H$5-'СЕТ СН'!$H$20</f>
        <v>2804.05200509</v>
      </c>
      <c r="X107" s="36">
        <f>SUMIFS(СВЦЭМ!$C$39:$C$782,СВЦЭМ!$A$39:$A$782,$A107,СВЦЭМ!$B$39:$B$782,X$83)+'СЕТ СН'!$H$12+СВЦЭМ!$D$10+'СЕТ СН'!$H$5-'СЕТ СН'!$H$20</f>
        <v>2859.77285428</v>
      </c>
      <c r="Y107" s="36">
        <f>SUMIFS(СВЦЭМ!$C$39:$C$782,СВЦЭМ!$A$39:$A$782,$A107,СВЦЭМ!$B$39:$B$782,Y$83)+'СЕТ СН'!$H$12+СВЦЭМ!$D$10+'СЕТ СН'!$H$5-'СЕТ СН'!$H$20</f>
        <v>2873.1017541199999</v>
      </c>
    </row>
    <row r="108" spans="1:25" ht="15.75" x14ac:dyDescent="0.2">
      <c r="A108" s="35">
        <f t="shared" si="2"/>
        <v>44829</v>
      </c>
      <c r="B108" s="36">
        <f>SUMIFS(СВЦЭМ!$C$39:$C$782,СВЦЭМ!$A$39:$A$782,$A108,СВЦЭМ!$B$39:$B$782,B$83)+'СЕТ СН'!$H$12+СВЦЭМ!$D$10+'СЕТ СН'!$H$5-'СЕТ СН'!$H$20</f>
        <v>2926.7163943099999</v>
      </c>
      <c r="C108" s="36">
        <f>SUMIFS(СВЦЭМ!$C$39:$C$782,СВЦЭМ!$A$39:$A$782,$A108,СВЦЭМ!$B$39:$B$782,C$83)+'СЕТ СН'!$H$12+СВЦЭМ!$D$10+'СЕТ СН'!$H$5-'СЕТ СН'!$H$20</f>
        <v>2953.5853118199998</v>
      </c>
      <c r="D108" s="36">
        <f>SUMIFS(СВЦЭМ!$C$39:$C$782,СВЦЭМ!$A$39:$A$782,$A108,СВЦЭМ!$B$39:$B$782,D$83)+'СЕТ СН'!$H$12+СВЦЭМ!$D$10+'СЕТ СН'!$H$5-'СЕТ СН'!$H$20</f>
        <v>2958.8276157</v>
      </c>
      <c r="E108" s="36">
        <f>SUMIFS(СВЦЭМ!$C$39:$C$782,СВЦЭМ!$A$39:$A$782,$A108,СВЦЭМ!$B$39:$B$782,E$83)+'СЕТ СН'!$H$12+СВЦЭМ!$D$10+'СЕТ СН'!$H$5-'СЕТ СН'!$H$20</f>
        <v>2967.5142509099996</v>
      </c>
      <c r="F108" s="36">
        <f>SUMIFS(СВЦЭМ!$C$39:$C$782,СВЦЭМ!$A$39:$A$782,$A108,СВЦЭМ!$B$39:$B$782,F$83)+'СЕТ СН'!$H$12+СВЦЭМ!$D$10+'СЕТ СН'!$H$5-'СЕТ СН'!$H$20</f>
        <v>2966.8093442599998</v>
      </c>
      <c r="G108" s="36">
        <f>SUMIFS(СВЦЭМ!$C$39:$C$782,СВЦЭМ!$A$39:$A$782,$A108,СВЦЭМ!$B$39:$B$782,G$83)+'СЕТ СН'!$H$12+СВЦЭМ!$D$10+'СЕТ СН'!$H$5-'СЕТ СН'!$H$20</f>
        <v>2943.8152720200001</v>
      </c>
      <c r="H108" s="36">
        <f>SUMIFS(СВЦЭМ!$C$39:$C$782,СВЦЭМ!$A$39:$A$782,$A108,СВЦЭМ!$B$39:$B$782,H$83)+'СЕТ СН'!$H$12+СВЦЭМ!$D$10+'СЕТ СН'!$H$5-'СЕТ СН'!$H$20</f>
        <v>2917.0261864499998</v>
      </c>
      <c r="I108" s="36">
        <f>SUMIFS(СВЦЭМ!$C$39:$C$782,СВЦЭМ!$A$39:$A$782,$A108,СВЦЭМ!$B$39:$B$782,I$83)+'СЕТ СН'!$H$12+СВЦЭМ!$D$10+'СЕТ СН'!$H$5-'СЕТ СН'!$H$20</f>
        <v>2906.5348052599998</v>
      </c>
      <c r="J108" s="36">
        <f>SUMIFS(СВЦЭМ!$C$39:$C$782,СВЦЭМ!$A$39:$A$782,$A108,СВЦЭМ!$B$39:$B$782,J$83)+'СЕТ СН'!$H$12+СВЦЭМ!$D$10+'СЕТ СН'!$H$5-'СЕТ СН'!$H$20</f>
        <v>2975.8472733999997</v>
      </c>
      <c r="K108" s="36">
        <f>SUMIFS(СВЦЭМ!$C$39:$C$782,СВЦЭМ!$A$39:$A$782,$A108,СВЦЭМ!$B$39:$B$782,K$83)+'СЕТ СН'!$H$12+СВЦЭМ!$D$10+'СЕТ СН'!$H$5-'СЕТ СН'!$H$20</f>
        <v>2979.8473693400001</v>
      </c>
      <c r="L108" s="36">
        <f>SUMIFS(СВЦЭМ!$C$39:$C$782,СВЦЭМ!$A$39:$A$782,$A108,СВЦЭМ!$B$39:$B$782,L$83)+'СЕТ СН'!$H$12+СВЦЭМ!$D$10+'СЕТ СН'!$H$5-'СЕТ СН'!$H$20</f>
        <v>2917.1759889099999</v>
      </c>
      <c r="M108" s="36">
        <f>SUMIFS(СВЦЭМ!$C$39:$C$782,СВЦЭМ!$A$39:$A$782,$A108,СВЦЭМ!$B$39:$B$782,M$83)+'СЕТ СН'!$H$12+СВЦЭМ!$D$10+'СЕТ СН'!$H$5-'СЕТ СН'!$H$20</f>
        <v>2908.7937615299998</v>
      </c>
      <c r="N108" s="36">
        <f>SUMIFS(СВЦЭМ!$C$39:$C$782,СВЦЭМ!$A$39:$A$782,$A108,СВЦЭМ!$B$39:$B$782,N$83)+'СЕТ СН'!$H$12+СВЦЭМ!$D$10+'СЕТ СН'!$H$5-'СЕТ СН'!$H$20</f>
        <v>2930.5259500900002</v>
      </c>
      <c r="O108" s="36">
        <f>SUMIFS(СВЦЭМ!$C$39:$C$782,СВЦЭМ!$A$39:$A$782,$A108,СВЦЭМ!$B$39:$B$782,O$83)+'СЕТ СН'!$H$12+СВЦЭМ!$D$10+'СЕТ СН'!$H$5-'СЕТ СН'!$H$20</f>
        <v>2912.2337782199997</v>
      </c>
      <c r="P108" s="36">
        <f>SUMIFS(СВЦЭМ!$C$39:$C$782,СВЦЭМ!$A$39:$A$782,$A108,СВЦЭМ!$B$39:$B$782,P$83)+'СЕТ СН'!$H$12+СВЦЭМ!$D$10+'СЕТ СН'!$H$5-'СЕТ СН'!$H$20</f>
        <v>2910.5392695199998</v>
      </c>
      <c r="Q108" s="36">
        <f>SUMIFS(СВЦЭМ!$C$39:$C$782,СВЦЭМ!$A$39:$A$782,$A108,СВЦЭМ!$B$39:$B$782,Q$83)+'СЕТ СН'!$H$12+СВЦЭМ!$D$10+'СЕТ СН'!$H$5-'СЕТ СН'!$H$20</f>
        <v>2906.6163675799999</v>
      </c>
      <c r="R108" s="36">
        <f>SUMIFS(СВЦЭМ!$C$39:$C$782,СВЦЭМ!$A$39:$A$782,$A108,СВЦЭМ!$B$39:$B$782,R$83)+'СЕТ СН'!$H$12+СВЦЭМ!$D$10+'СЕТ СН'!$H$5-'СЕТ СН'!$H$20</f>
        <v>2888.1443161899997</v>
      </c>
      <c r="S108" s="36">
        <f>SUMIFS(СВЦЭМ!$C$39:$C$782,СВЦЭМ!$A$39:$A$782,$A108,СВЦЭМ!$B$39:$B$782,S$83)+'СЕТ СН'!$H$12+СВЦЭМ!$D$10+'СЕТ СН'!$H$5-'СЕТ СН'!$H$20</f>
        <v>2869.8424177799998</v>
      </c>
      <c r="T108" s="36">
        <f>SUMIFS(СВЦЭМ!$C$39:$C$782,СВЦЭМ!$A$39:$A$782,$A108,СВЦЭМ!$B$39:$B$782,T$83)+'СЕТ СН'!$H$12+СВЦЭМ!$D$10+'СЕТ СН'!$H$5-'СЕТ СН'!$H$20</f>
        <v>2943.9957764999999</v>
      </c>
      <c r="U108" s="36">
        <f>SUMIFS(СВЦЭМ!$C$39:$C$782,СВЦЭМ!$A$39:$A$782,$A108,СВЦЭМ!$B$39:$B$782,U$83)+'СЕТ СН'!$H$12+СВЦЭМ!$D$10+'СЕТ СН'!$H$5-'СЕТ СН'!$H$20</f>
        <v>2956.7024853799999</v>
      </c>
      <c r="V108" s="36">
        <f>SUMIFS(СВЦЭМ!$C$39:$C$782,СВЦЭМ!$A$39:$A$782,$A108,СВЦЭМ!$B$39:$B$782,V$83)+'СЕТ СН'!$H$12+СВЦЭМ!$D$10+'СЕТ СН'!$H$5-'СЕТ СН'!$H$20</f>
        <v>2959.3911814200001</v>
      </c>
      <c r="W108" s="36">
        <f>SUMIFS(СВЦЭМ!$C$39:$C$782,СВЦЭМ!$A$39:$A$782,$A108,СВЦЭМ!$B$39:$B$782,W$83)+'СЕТ СН'!$H$12+СВЦЭМ!$D$10+'СЕТ СН'!$H$5-'СЕТ СН'!$H$20</f>
        <v>2948.5824447800001</v>
      </c>
      <c r="X108" s="36">
        <f>SUMIFS(СВЦЭМ!$C$39:$C$782,СВЦЭМ!$A$39:$A$782,$A108,СВЦЭМ!$B$39:$B$782,X$83)+'СЕТ СН'!$H$12+СВЦЭМ!$D$10+'СЕТ СН'!$H$5-'СЕТ СН'!$H$20</f>
        <v>2984.9894713899998</v>
      </c>
      <c r="Y108" s="36">
        <f>SUMIFS(СВЦЭМ!$C$39:$C$782,СВЦЭМ!$A$39:$A$782,$A108,СВЦЭМ!$B$39:$B$782,Y$83)+'СЕТ СН'!$H$12+СВЦЭМ!$D$10+'СЕТ СН'!$H$5-'СЕТ СН'!$H$20</f>
        <v>2955.7733590799999</v>
      </c>
    </row>
    <row r="109" spans="1:25" ht="15.75" x14ac:dyDescent="0.2">
      <c r="A109" s="35">
        <f t="shared" si="2"/>
        <v>44830</v>
      </c>
      <c r="B109" s="36">
        <f>SUMIFS(СВЦЭМ!$C$39:$C$782,СВЦЭМ!$A$39:$A$782,$A109,СВЦЭМ!$B$39:$B$782,B$83)+'СЕТ СН'!$H$12+СВЦЭМ!$D$10+'СЕТ СН'!$H$5-'СЕТ СН'!$H$20</f>
        <v>2923.4190561199998</v>
      </c>
      <c r="C109" s="36">
        <f>SUMIFS(СВЦЭМ!$C$39:$C$782,СВЦЭМ!$A$39:$A$782,$A109,СВЦЭМ!$B$39:$B$782,C$83)+'СЕТ СН'!$H$12+СВЦЭМ!$D$10+'СЕТ СН'!$H$5-'СЕТ СН'!$H$20</f>
        <v>2912.8114381300002</v>
      </c>
      <c r="D109" s="36">
        <f>SUMIFS(СВЦЭМ!$C$39:$C$782,СВЦЭМ!$A$39:$A$782,$A109,СВЦЭМ!$B$39:$B$782,D$83)+'СЕТ СН'!$H$12+СВЦЭМ!$D$10+'СЕТ СН'!$H$5-'СЕТ СН'!$H$20</f>
        <v>2907.2141505999998</v>
      </c>
      <c r="E109" s="36">
        <f>SUMIFS(СВЦЭМ!$C$39:$C$782,СВЦЭМ!$A$39:$A$782,$A109,СВЦЭМ!$B$39:$B$782,E$83)+'СЕТ СН'!$H$12+СВЦЭМ!$D$10+'СЕТ СН'!$H$5-'СЕТ СН'!$H$20</f>
        <v>2993.42360306</v>
      </c>
      <c r="F109" s="36">
        <f>SUMIFS(СВЦЭМ!$C$39:$C$782,СВЦЭМ!$A$39:$A$782,$A109,СВЦЭМ!$B$39:$B$782,F$83)+'СЕТ СН'!$H$12+СВЦЭМ!$D$10+'СЕТ СН'!$H$5-'СЕТ СН'!$H$20</f>
        <v>2992.91076393</v>
      </c>
      <c r="G109" s="36">
        <f>SUMIFS(СВЦЭМ!$C$39:$C$782,СВЦЭМ!$A$39:$A$782,$A109,СВЦЭМ!$B$39:$B$782,G$83)+'СЕТ СН'!$H$12+СВЦЭМ!$D$10+'СЕТ СН'!$H$5-'СЕТ СН'!$H$20</f>
        <v>2890.2215993599998</v>
      </c>
      <c r="H109" s="36">
        <f>SUMIFS(СВЦЭМ!$C$39:$C$782,СВЦЭМ!$A$39:$A$782,$A109,СВЦЭМ!$B$39:$B$782,H$83)+'СЕТ СН'!$H$12+СВЦЭМ!$D$10+'СЕТ СН'!$H$5-'СЕТ СН'!$H$20</f>
        <v>2832.4417067899999</v>
      </c>
      <c r="I109" s="36">
        <f>SUMIFS(СВЦЭМ!$C$39:$C$782,СВЦЭМ!$A$39:$A$782,$A109,СВЦЭМ!$B$39:$B$782,I$83)+'СЕТ СН'!$H$12+СВЦЭМ!$D$10+'СЕТ СН'!$H$5-'СЕТ СН'!$H$20</f>
        <v>2900.44960687</v>
      </c>
      <c r="J109" s="36">
        <f>SUMIFS(СВЦЭМ!$C$39:$C$782,СВЦЭМ!$A$39:$A$782,$A109,СВЦЭМ!$B$39:$B$782,J$83)+'СЕТ СН'!$H$12+СВЦЭМ!$D$10+'СЕТ СН'!$H$5-'СЕТ СН'!$H$20</f>
        <v>3010.19568888</v>
      </c>
      <c r="K109" s="36">
        <f>SUMIFS(СВЦЭМ!$C$39:$C$782,СВЦЭМ!$A$39:$A$782,$A109,СВЦЭМ!$B$39:$B$782,K$83)+'СЕТ СН'!$H$12+СВЦЭМ!$D$10+'СЕТ СН'!$H$5-'СЕТ СН'!$H$20</f>
        <v>2898.69827197</v>
      </c>
      <c r="L109" s="36">
        <f>SUMIFS(СВЦЭМ!$C$39:$C$782,СВЦЭМ!$A$39:$A$782,$A109,СВЦЭМ!$B$39:$B$782,L$83)+'СЕТ СН'!$H$12+СВЦЭМ!$D$10+'СЕТ СН'!$H$5-'СЕТ СН'!$H$20</f>
        <v>2894.10559195</v>
      </c>
      <c r="M109" s="36">
        <f>SUMIFS(СВЦЭМ!$C$39:$C$782,СВЦЭМ!$A$39:$A$782,$A109,СВЦЭМ!$B$39:$B$782,M$83)+'СЕТ СН'!$H$12+СВЦЭМ!$D$10+'СЕТ СН'!$H$5-'СЕТ СН'!$H$20</f>
        <v>2775.4158964499998</v>
      </c>
      <c r="N109" s="36">
        <f>SUMIFS(СВЦЭМ!$C$39:$C$782,СВЦЭМ!$A$39:$A$782,$A109,СВЦЭМ!$B$39:$B$782,N$83)+'СЕТ СН'!$H$12+СВЦЭМ!$D$10+'СЕТ СН'!$H$5-'СЕТ СН'!$H$20</f>
        <v>2766.3361553899999</v>
      </c>
      <c r="O109" s="36">
        <f>SUMIFS(СВЦЭМ!$C$39:$C$782,СВЦЭМ!$A$39:$A$782,$A109,СВЦЭМ!$B$39:$B$782,O$83)+'СЕТ СН'!$H$12+СВЦЭМ!$D$10+'СЕТ СН'!$H$5-'СЕТ СН'!$H$20</f>
        <v>2775.1791688899998</v>
      </c>
      <c r="P109" s="36">
        <f>SUMIFS(СВЦЭМ!$C$39:$C$782,СВЦЭМ!$A$39:$A$782,$A109,СВЦЭМ!$B$39:$B$782,P$83)+'СЕТ СН'!$H$12+СВЦЭМ!$D$10+'СЕТ СН'!$H$5-'СЕТ СН'!$H$20</f>
        <v>2792.6371827899998</v>
      </c>
      <c r="Q109" s="36">
        <f>SUMIFS(СВЦЭМ!$C$39:$C$782,СВЦЭМ!$A$39:$A$782,$A109,СВЦЭМ!$B$39:$B$782,Q$83)+'СЕТ СН'!$H$12+СВЦЭМ!$D$10+'СЕТ СН'!$H$5-'СЕТ СН'!$H$20</f>
        <v>2822.3312311599998</v>
      </c>
      <c r="R109" s="36">
        <f>SUMIFS(СВЦЭМ!$C$39:$C$782,СВЦЭМ!$A$39:$A$782,$A109,СВЦЭМ!$B$39:$B$782,R$83)+'СЕТ СН'!$H$12+СВЦЭМ!$D$10+'СЕТ СН'!$H$5-'СЕТ СН'!$H$20</f>
        <v>2849.9299123299998</v>
      </c>
      <c r="S109" s="36">
        <f>SUMIFS(СВЦЭМ!$C$39:$C$782,СВЦЭМ!$A$39:$A$782,$A109,СВЦЭМ!$B$39:$B$782,S$83)+'СЕТ СН'!$H$12+СВЦЭМ!$D$10+'СЕТ СН'!$H$5-'СЕТ СН'!$H$20</f>
        <v>2839.3989228</v>
      </c>
      <c r="T109" s="36">
        <f>SUMIFS(СВЦЭМ!$C$39:$C$782,СВЦЭМ!$A$39:$A$782,$A109,СВЦЭМ!$B$39:$B$782,T$83)+'СЕТ СН'!$H$12+СВЦЭМ!$D$10+'СЕТ СН'!$H$5-'СЕТ СН'!$H$20</f>
        <v>2945.13472159</v>
      </c>
      <c r="U109" s="36">
        <f>SUMIFS(СВЦЭМ!$C$39:$C$782,СВЦЭМ!$A$39:$A$782,$A109,СВЦЭМ!$B$39:$B$782,U$83)+'СЕТ СН'!$H$12+СВЦЭМ!$D$10+'СЕТ СН'!$H$5-'СЕТ СН'!$H$20</f>
        <v>2982.2017760799999</v>
      </c>
      <c r="V109" s="36">
        <f>SUMIFS(СВЦЭМ!$C$39:$C$782,СВЦЭМ!$A$39:$A$782,$A109,СВЦЭМ!$B$39:$B$782,V$83)+'СЕТ СН'!$H$12+СВЦЭМ!$D$10+'СЕТ СН'!$H$5-'СЕТ СН'!$H$20</f>
        <v>2987.8344966599998</v>
      </c>
      <c r="W109" s="36">
        <f>SUMIFS(СВЦЭМ!$C$39:$C$782,СВЦЭМ!$A$39:$A$782,$A109,СВЦЭМ!$B$39:$B$782,W$83)+'СЕТ СН'!$H$12+СВЦЭМ!$D$10+'СЕТ СН'!$H$5-'СЕТ СН'!$H$20</f>
        <v>2967.2757621299997</v>
      </c>
      <c r="X109" s="36">
        <f>SUMIFS(СВЦЭМ!$C$39:$C$782,СВЦЭМ!$A$39:$A$782,$A109,СВЦЭМ!$B$39:$B$782,X$83)+'СЕТ СН'!$H$12+СВЦЭМ!$D$10+'СЕТ СН'!$H$5-'СЕТ СН'!$H$20</f>
        <v>2922.5430459599997</v>
      </c>
      <c r="Y109" s="36">
        <f>SUMIFS(СВЦЭМ!$C$39:$C$782,СВЦЭМ!$A$39:$A$782,$A109,СВЦЭМ!$B$39:$B$782,Y$83)+'СЕТ СН'!$H$12+СВЦЭМ!$D$10+'СЕТ СН'!$H$5-'СЕТ СН'!$H$20</f>
        <v>2989.8498986699997</v>
      </c>
    </row>
    <row r="110" spans="1:25" ht="15.75" x14ac:dyDescent="0.2">
      <c r="A110" s="35">
        <f t="shared" si="2"/>
        <v>44831</v>
      </c>
      <c r="B110" s="36">
        <f>SUMIFS(СВЦЭМ!$C$39:$C$782,СВЦЭМ!$A$39:$A$782,$A110,СВЦЭМ!$B$39:$B$782,B$83)+'СЕТ СН'!$H$12+СВЦЭМ!$D$10+'СЕТ СН'!$H$5-'СЕТ СН'!$H$20</f>
        <v>2957.4674593999998</v>
      </c>
      <c r="C110" s="36">
        <f>SUMIFS(СВЦЭМ!$C$39:$C$782,СВЦЭМ!$A$39:$A$782,$A110,СВЦЭМ!$B$39:$B$782,C$83)+'СЕТ СН'!$H$12+СВЦЭМ!$D$10+'СЕТ СН'!$H$5-'СЕТ СН'!$H$20</f>
        <v>2985.3223897799999</v>
      </c>
      <c r="D110" s="36">
        <f>SUMIFS(СВЦЭМ!$C$39:$C$782,СВЦЭМ!$A$39:$A$782,$A110,СВЦЭМ!$B$39:$B$782,D$83)+'СЕТ СН'!$H$12+СВЦЭМ!$D$10+'СЕТ СН'!$H$5-'СЕТ СН'!$H$20</f>
        <v>2988.67238266</v>
      </c>
      <c r="E110" s="36">
        <f>SUMIFS(СВЦЭМ!$C$39:$C$782,СВЦЭМ!$A$39:$A$782,$A110,СВЦЭМ!$B$39:$B$782,E$83)+'СЕТ СН'!$H$12+СВЦЭМ!$D$10+'СЕТ СН'!$H$5-'СЕТ СН'!$H$20</f>
        <v>3031.7919276299999</v>
      </c>
      <c r="F110" s="36">
        <f>SUMIFS(СВЦЭМ!$C$39:$C$782,СВЦЭМ!$A$39:$A$782,$A110,СВЦЭМ!$B$39:$B$782,F$83)+'СЕТ СН'!$H$12+СВЦЭМ!$D$10+'СЕТ СН'!$H$5-'СЕТ СН'!$H$20</f>
        <v>3027.9749689199998</v>
      </c>
      <c r="G110" s="36">
        <f>SUMIFS(СВЦЭМ!$C$39:$C$782,СВЦЭМ!$A$39:$A$782,$A110,СВЦЭМ!$B$39:$B$782,G$83)+'СЕТ СН'!$H$12+СВЦЭМ!$D$10+'СЕТ СН'!$H$5-'СЕТ СН'!$H$20</f>
        <v>2961.2838047999999</v>
      </c>
      <c r="H110" s="36">
        <f>SUMIFS(СВЦЭМ!$C$39:$C$782,СВЦЭМ!$A$39:$A$782,$A110,СВЦЭМ!$B$39:$B$782,H$83)+'СЕТ СН'!$H$12+СВЦЭМ!$D$10+'СЕТ СН'!$H$5-'СЕТ СН'!$H$20</f>
        <v>2896.1963999299996</v>
      </c>
      <c r="I110" s="36">
        <f>SUMIFS(СВЦЭМ!$C$39:$C$782,СВЦЭМ!$A$39:$A$782,$A110,СВЦЭМ!$B$39:$B$782,I$83)+'СЕТ СН'!$H$12+СВЦЭМ!$D$10+'СЕТ СН'!$H$5-'СЕТ СН'!$H$20</f>
        <v>2936.5741362899998</v>
      </c>
      <c r="J110" s="36">
        <f>SUMIFS(СВЦЭМ!$C$39:$C$782,СВЦЭМ!$A$39:$A$782,$A110,СВЦЭМ!$B$39:$B$782,J$83)+'СЕТ СН'!$H$12+СВЦЭМ!$D$10+'СЕТ СН'!$H$5-'СЕТ СН'!$H$20</f>
        <v>2942.55374527</v>
      </c>
      <c r="K110" s="36">
        <f>SUMIFS(СВЦЭМ!$C$39:$C$782,СВЦЭМ!$A$39:$A$782,$A110,СВЦЭМ!$B$39:$B$782,K$83)+'СЕТ СН'!$H$12+СВЦЭМ!$D$10+'СЕТ СН'!$H$5-'СЕТ СН'!$H$20</f>
        <v>2934.6371190099999</v>
      </c>
      <c r="L110" s="36">
        <f>SUMIFS(СВЦЭМ!$C$39:$C$782,СВЦЭМ!$A$39:$A$782,$A110,СВЦЭМ!$B$39:$B$782,L$83)+'СЕТ СН'!$H$12+СВЦЭМ!$D$10+'СЕТ СН'!$H$5-'СЕТ СН'!$H$20</f>
        <v>2908.5620139299999</v>
      </c>
      <c r="M110" s="36">
        <f>SUMIFS(СВЦЭМ!$C$39:$C$782,СВЦЭМ!$A$39:$A$782,$A110,СВЦЭМ!$B$39:$B$782,M$83)+'СЕТ СН'!$H$12+СВЦЭМ!$D$10+'СЕТ СН'!$H$5-'СЕТ СН'!$H$20</f>
        <v>2818.6319823499998</v>
      </c>
      <c r="N110" s="36">
        <f>SUMIFS(СВЦЭМ!$C$39:$C$782,СВЦЭМ!$A$39:$A$782,$A110,СВЦЭМ!$B$39:$B$782,N$83)+'СЕТ СН'!$H$12+СВЦЭМ!$D$10+'СЕТ СН'!$H$5-'СЕТ СН'!$H$20</f>
        <v>2823.8992805099997</v>
      </c>
      <c r="O110" s="36">
        <f>SUMIFS(СВЦЭМ!$C$39:$C$782,СВЦЭМ!$A$39:$A$782,$A110,СВЦЭМ!$B$39:$B$782,O$83)+'СЕТ СН'!$H$12+СВЦЭМ!$D$10+'СЕТ СН'!$H$5-'СЕТ СН'!$H$20</f>
        <v>2827.03325253</v>
      </c>
      <c r="P110" s="36">
        <f>SUMIFS(СВЦЭМ!$C$39:$C$782,СВЦЭМ!$A$39:$A$782,$A110,СВЦЭМ!$B$39:$B$782,P$83)+'СЕТ СН'!$H$12+СВЦЭМ!$D$10+'СЕТ СН'!$H$5-'СЕТ СН'!$H$20</f>
        <v>2840.5095155199997</v>
      </c>
      <c r="Q110" s="36">
        <f>SUMIFS(СВЦЭМ!$C$39:$C$782,СВЦЭМ!$A$39:$A$782,$A110,СВЦЭМ!$B$39:$B$782,Q$83)+'СЕТ СН'!$H$12+СВЦЭМ!$D$10+'СЕТ СН'!$H$5-'СЕТ СН'!$H$20</f>
        <v>2834.4426346800001</v>
      </c>
      <c r="R110" s="36">
        <f>SUMIFS(СВЦЭМ!$C$39:$C$782,СВЦЭМ!$A$39:$A$782,$A110,СВЦЭМ!$B$39:$B$782,R$83)+'СЕТ СН'!$H$12+СВЦЭМ!$D$10+'СЕТ СН'!$H$5-'СЕТ СН'!$H$20</f>
        <v>2844.7838043799998</v>
      </c>
      <c r="S110" s="36">
        <f>SUMIFS(СВЦЭМ!$C$39:$C$782,СВЦЭМ!$A$39:$A$782,$A110,СВЦЭМ!$B$39:$B$782,S$83)+'СЕТ СН'!$H$12+СВЦЭМ!$D$10+'СЕТ СН'!$H$5-'СЕТ СН'!$H$20</f>
        <v>2840.0717653699999</v>
      </c>
      <c r="T110" s="36">
        <f>SUMIFS(СВЦЭМ!$C$39:$C$782,СВЦЭМ!$A$39:$A$782,$A110,СВЦЭМ!$B$39:$B$782,T$83)+'СЕТ СН'!$H$12+СВЦЭМ!$D$10+'СЕТ СН'!$H$5-'СЕТ СН'!$H$20</f>
        <v>2988.0842274199999</v>
      </c>
      <c r="U110" s="36">
        <f>SUMIFS(СВЦЭМ!$C$39:$C$782,СВЦЭМ!$A$39:$A$782,$A110,СВЦЭМ!$B$39:$B$782,U$83)+'СЕТ СН'!$H$12+СВЦЭМ!$D$10+'СЕТ СН'!$H$5-'СЕТ СН'!$H$20</f>
        <v>2990.28213719</v>
      </c>
      <c r="V110" s="36">
        <f>SUMIFS(СВЦЭМ!$C$39:$C$782,СВЦЭМ!$A$39:$A$782,$A110,СВЦЭМ!$B$39:$B$782,V$83)+'СЕТ СН'!$H$12+СВЦЭМ!$D$10+'СЕТ СН'!$H$5-'СЕТ СН'!$H$20</f>
        <v>2992.2328223</v>
      </c>
      <c r="W110" s="36">
        <f>SUMIFS(СВЦЭМ!$C$39:$C$782,СВЦЭМ!$A$39:$A$782,$A110,СВЦЭМ!$B$39:$B$782,W$83)+'СЕТ СН'!$H$12+СВЦЭМ!$D$10+'СЕТ СН'!$H$5-'СЕТ СН'!$H$20</f>
        <v>3001.5857401000003</v>
      </c>
      <c r="X110" s="36">
        <f>SUMIFS(СВЦЭМ!$C$39:$C$782,СВЦЭМ!$A$39:$A$782,$A110,СВЦЭМ!$B$39:$B$782,X$83)+'СЕТ СН'!$H$12+СВЦЭМ!$D$10+'СЕТ СН'!$H$5-'СЕТ СН'!$H$20</f>
        <v>2954.0100894399998</v>
      </c>
      <c r="Y110" s="36">
        <f>SUMIFS(СВЦЭМ!$C$39:$C$782,СВЦЭМ!$A$39:$A$782,$A110,СВЦЭМ!$B$39:$B$782,Y$83)+'СЕТ СН'!$H$12+СВЦЭМ!$D$10+'СЕТ СН'!$H$5-'СЕТ СН'!$H$20</f>
        <v>2974.7945955599998</v>
      </c>
    </row>
    <row r="111" spans="1:25" ht="15.75" x14ac:dyDescent="0.2">
      <c r="A111" s="35">
        <f t="shared" si="2"/>
        <v>44832</v>
      </c>
      <c r="B111" s="36">
        <f>SUMIFS(СВЦЭМ!$C$39:$C$782,СВЦЭМ!$A$39:$A$782,$A111,СВЦЭМ!$B$39:$B$782,B$83)+'СЕТ СН'!$H$12+СВЦЭМ!$D$10+'СЕТ СН'!$H$5-'СЕТ СН'!$H$20</f>
        <v>2981.4311763199998</v>
      </c>
      <c r="C111" s="36">
        <f>SUMIFS(СВЦЭМ!$C$39:$C$782,СВЦЭМ!$A$39:$A$782,$A111,СВЦЭМ!$B$39:$B$782,C$83)+'СЕТ СН'!$H$12+СВЦЭМ!$D$10+'СЕТ СН'!$H$5-'СЕТ СН'!$H$20</f>
        <v>2984.9303906199998</v>
      </c>
      <c r="D111" s="36">
        <f>SUMIFS(СВЦЭМ!$C$39:$C$782,СВЦЭМ!$A$39:$A$782,$A111,СВЦЭМ!$B$39:$B$782,D$83)+'СЕТ СН'!$H$12+СВЦЭМ!$D$10+'СЕТ СН'!$H$5-'СЕТ СН'!$H$20</f>
        <v>3020.6040982599998</v>
      </c>
      <c r="E111" s="36">
        <f>SUMIFS(СВЦЭМ!$C$39:$C$782,СВЦЭМ!$A$39:$A$782,$A111,СВЦЭМ!$B$39:$B$782,E$83)+'СЕТ СН'!$H$12+СВЦЭМ!$D$10+'СЕТ СН'!$H$5-'СЕТ СН'!$H$20</f>
        <v>3020.4072225800001</v>
      </c>
      <c r="F111" s="36">
        <f>SUMIFS(СВЦЭМ!$C$39:$C$782,СВЦЭМ!$A$39:$A$782,$A111,СВЦЭМ!$B$39:$B$782,F$83)+'СЕТ СН'!$H$12+СВЦЭМ!$D$10+'СЕТ СН'!$H$5-'СЕТ СН'!$H$20</f>
        <v>3023.7587659999999</v>
      </c>
      <c r="G111" s="36">
        <f>SUMIFS(СВЦЭМ!$C$39:$C$782,СВЦЭМ!$A$39:$A$782,$A111,СВЦЭМ!$B$39:$B$782,G$83)+'СЕТ СН'!$H$12+СВЦЭМ!$D$10+'СЕТ СН'!$H$5-'СЕТ СН'!$H$20</f>
        <v>3014.44775721</v>
      </c>
      <c r="H111" s="36">
        <f>SUMIFS(СВЦЭМ!$C$39:$C$782,СВЦЭМ!$A$39:$A$782,$A111,СВЦЭМ!$B$39:$B$782,H$83)+'СЕТ СН'!$H$12+СВЦЭМ!$D$10+'СЕТ СН'!$H$5-'СЕТ СН'!$H$20</f>
        <v>3019.6290293100001</v>
      </c>
      <c r="I111" s="36">
        <f>SUMIFS(СВЦЭМ!$C$39:$C$782,СВЦЭМ!$A$39:$A$782,$A111,СВЦЭМ!$B$39:$B$782,I$83)+'СЕТ СН'!$H$12+СВЦЭМ!$D$10+'СЕТ СН'!$H$5-'СЕТ СН'!$H$20</f>
        <v>2975.63032707</v>
      </c>
      <c r="J111" s="36">
        <f>SUMIFS(СВЦЭМ!$C$39:$C$782,СВЦЭМ!$A$39:$A$782,$A111,СВЦЭМ!$B$39:$B$782,J$83)+'СЕТ СН'!$H$12+СВЦЭМ!$D$10+'СЕТ СН'!$H$5-'СЕТ СН'!$H$20</f>
        <v>2943.4168043299996</v>
      </c>
      <c r="K111" s="36">
        <f>SUMIFS(СВЦЭМ!$C$39:$C$782,СВЦЭМ!$A$39:$A$782,$A111,СВЦЭМ!$B$39:$B$782,K$83)+'СЕТ СН'!$H$12+СВЦЭМ!$D$10+'СЕТ СН'!$H$5-'СЕТ СН'!$H$20</f>
        <v>2937.8865098400001</v>
      </c>
      <c r="L111" s="36">
        <f>SUMIFS(СВЦЭМ!$C$39:$C$782,СВЦЭМ!$A$39:$A$782,$A111,СВЦЭМ!$B$39:$B$782,L$83)+'СЕТ СН'!$H$12+СВЦЭМ!$D$10+'СЕТ СН'!$H$5-'СЕТ СН'!$H$20</f>
        <v>2939.6630070800002</v>
      </c>
      <c r="M111" s="36">
        <f>SUMIFS(СВЦЭМ!$C$39:$C$782,СВЦЭМ!$A$39:$A$782,$A111,СВЦЭМ!$B$39:$B$782,M$83)+'СЕТ СН'!$H$12+СВЦЭМ!$D$10+'СЕТ СН'!$H$5-'СЕТ СН'!$H$20</f>
        <v>2907.15312834</v>
      </c>
      <c r="N111" s="36">
        <f>SUMIFS(СВЦЭМ!$C$39:$C$782,СВЦЭМ!$A$39:$A$782,$A111,СВЦЭМ!$B$39:$B$782,N$83)+'СЕТ СН'!$H$12+СВЦЭМ!$D$10+'СЕТ СН'!$H$5-'СЕТ СН'!$H$20</f>
        <v>2903.4866444099998</v>
      </c>
      <c r="O111" s="36">
        <f>SUMIFS(СВЦЭМ!$C$39:$C$782,СВЦЭМ!$A$39:$A$782,$A111,СВЦЭМ!$B$39:$B$782,O$83)+'СЕТ СН'!$H$12+СВЦЭМ!$D$10+'СЕТ СН'!$H$5-'СЕТ СН'!$H$20</f>
        <v>2912.55467705</v>
      </c>
      <c r="P111" s="36">
        <f>SUMIFS(СВЦЭМ!$C$39:$C$782,СВЦЭМ!$A$39:$A$782,$A111,СВЦЭМ!$B$39:$B$782,P$83)+'СЕТ СН'!$H$12+СВЦЭМ!$D$10+'СЕТ СН'!$H$5-'СЕТ СН'!$H$20</f>
        <v>2922.2954312799998</v>
      </c>
      <c r="Q111" s="36">
        <f>SUMIFS(СВЦЭМ!$C$39:$C$782,СВЦЭМ!$A$39:$A$782,$A111,СВЦЭМ!$B$39:$B$782,Q$83)+'СЕТ СН'!$H$12+СВЦЭМ!$D$10+'СЕТ СН'!$H$5-'СЕТ СН'!$H$20</f>
        <v>2937.9601561999998</v>
      </c>
      <c r="R111" s="36">
        <f>SUMIFS(СВЦЭМ!$C$39:$C$782,СВЦЭМ!$A$39:$A$782,$A111,СВЦЭМ!$B$39:$B$782,R$83)+'СЕТ СН'!$H$12+СВЦЭМ!$D$10+'СЕТ СН'!$H$5-'СЕТ СН'!$H$20</f>
        <v>2946.9265669599999</v>
      </c>
      <c r="S111" s="36">
        <f>SUMIFS(СВЦЭМ!$C$39:$C$782,СВЦЭМ!$A$39:$A$782,$A111,СВЦЭМ!$B$39:$B$782,S$83)+'СЕТ СН'!$H$12+СВЦЭМ!$D$10+'СЕТ СН'!$H$5-'СЕТ СН'!$H$20</f>
        <v>2925.8168557199997</v>
      </c>
      <c r="T111" s="36">
        <f>SUMIFS(СВЦЭМ!$C$39:$C$782,СВЦЭМ!$A$39:$A$782,$A111,СВЦЭМ!$B$39:$B$782,T$83)+'СЕТ СН'!$H$12+СВЦЭМ!$D$10+'СЕТ СН'!$H$5-'СЕТ СН'!$H$20</f>
        <v>2967.7130107499997</v>
      </c>
      <c r="U111" s="36">
        <f>SUMIFS(СВЦЭМ!$C$39:$C$782,СВЦЭМ!$A$39:$A$782,$A111,СВЦЭМ!$B$39:$B$782,U$83)+'СЕТ СН'!$H$12+СВЦЭМ!$D$10+'СЕТ СН'!$H$5-'СЕТ СН'!$H$20</f>
        <v>2913.6792514899998</v>
      </c>
      <c r="V111" s="36">
        <f>SUMIFS(СВЦЭМ!$C$39:$C$782,СВЦЭМ!$A$39:$A$782,$A111,СВЦЭМ!$B$39:$B$782,V$83)+'СЕТ СН'!$H$12+СВЦЭМ!$D$10+'СЕТ СН'!$H$5-'СЕТ СН'!$H$20</f>
        <v>2880.87915965</v>
      </c>
      <c r="W111" s="36">
        <f>SUMIFS(СВЦЭМ!$C$39:$C$782,СВЦЭМ!$A$39:$A$782,$A111,СВЦЭМ!$B$39:$B$782,W$83)+'СЕТ СН'!$H$12+СВЦЭМ!$D$10+'СЕТ СН'!$H$5-'СЕТ СН'!$H$20</f>
        <v>2890.0377959099997</v>
      </c>
      <c r="X111" s="36">
        <f>SUMIFS(СВЦЭМ!$C$39:$C$782,СВЦЭМ!$A$39:$A$782,$A111,СВЦЭМ!$B$39:$B$782,X$83)+'СЕТ СН'!$H$12+СВЦЭМ!$D$10+'СЕТ СН'!$H$5-'СЕТ СН'!$H$20</f>
        <v>2952.7611380099997</v>
      </c>
      <c r="Y111" s="36">
        <f>SUMIFS(СВЦЭМ!$C$39:$C$782,СВЦЭМ!$A$39:$A$782,$A111,СВЦЭМ!$B$39:$B$782,Y$83)+'СЕТ СН'!$H$12+СВЦЭМ!$D$10+'СЕТ СН'!$H$5-'СЕТ СН'!$H$20</f>
        <v>2978.6305173299997</v>
      </c>
    </row>
    <row r="112" spans="1:25" ht="15.75" x14ac:dyDescent="0.2">
      <c r="A112" s="35">
        <f t="shared" si="2"/>
        <v>44833</v>
      </c>
      <c r="B112" s="36">
        <f>SUMIFS(СВЦЭМ!$C$39:$C$782,СВЦЭМ!$A$39:$A$782,$A112,СВЦЭМ!$B$39:$B$782,B$83)+'СЕТ СН'!$H$12+СВЦЭМ!$D$10+'СЕТ СН'!$H$5-'СЕТ СН'!$H$20</f>
        <v>3129.1223092599998</v>
      </c>
      <c r="C112" s="36">
        <f>SUMIFS(СВЦЭМ!$C$39:$C$782,СВЦЭМ!$A$39:$A$782,$A112,СВЦЭМ!$B$39:$B$782,C$83)+'СЕТ СН'!$H$12+СВЦЭМ!$D$10+'СЕТ СН'!$H$5-'СЕТ СН'!$H$20</f>
        <v>3167.4446110099998</v>
      </c>
      <c r="D112" s="36">
        <f>SUMIFS(СВЦЭМ!$C$39:$C$782,СВЦЭМ!$A$39:$A$782,$A112,СВЦЭМ!$B$39:$B$782,D$83)+'СЕТ СН'!$H$12+СВЦЭМ!$D$10+'СЕТ СН'!$H$5-'СЕТ СН'!$H$20</f>
        <v>3185.1639148099998</v>
      </c>
      <c r="E112" s="36">
        <f>SUMIFS(СВЦЭМ!$C$39:$C$782,СВЦЭМ!$A$39:$A$782,$A112,СВЦЭМ!$B$39:$B$782,E$83)+'СЕТ СН'!$H$12+СВЦЭМ!$D$10+'СЕТ СН'!$H$5-'СЕТ СН'!$H$20</f>
        <v>3183.73897158</v>
      </c>
      <c r="F112" s="36">
        <f>SUMIFS(СВЦЭМ!$C$39:$C$782,СВЦЭМ!$A$39:$A$782,$A112,СВЦЭМ!$B$39:$B$782,F$83)+'СЕТ СН'!$H$12+СВЦЭМ!$D$10+'СЕТ СН'!$H$5-'СЕТ СН'!$H$20</f>
        <v>3156.4296884300002</v>
      </c>
      <c r="G112" s="36">
        <f>SUMIFS(СВЦЭМ!$C$39:$C$782,СВЦЭМ!$A$39:$A$782,$A112,СВЦЭМ!$B$39:$B$782,G$83)+'СЕТ СН'!$H$12+СВЦЭМ!$D$10+'СЕТ СН'!$H$5-'СЕТ СН'!$H$20</f>
        <v>3122.0600270200002</v>
      </c>
      <c r="H112" s="36">
        <f>SUMIFS(СВЦЭМ!$C$39:$C$782,СВЦЭМ!$A$39:$A$782,$A112,СВЦЭМ!$B$39:$B$782,H$83)+'СЕТ СН'!$H$12+СВЦЭМ!$D$10+'СЕТ СН'!$H$5-'СЕТ СН'!$H$20</f>
        <v>3009.6690043899998</v>
      </c>
      <c r="I112" s="36">
        <f>SUMIFS(СВЦЭМ!$C$39:$C$782,СВЦЭМ!$A$39:$A$782,$A112,СВЦЭМ!$B$39:$B$782,I$83)+'СЕТ СН'!$H$12+СВЦЭМ!$D$10+'СЕТ СН'!$H$5-'СЕТ СН'!$H$20</f>
        <v>2976.5424399799999</v>
      </c>
      <c r="J112" s="36">
        <f>SUMIFS(СВЦЭМ!$C$39:$C$782,СВЦЭМ!$A$39:$A$782,$A112,СВЦЭМ!$B$39:$B$782,J$83)+'СЕТ СН'!$H$12+СВЦЭМ!$D$10+'СЕТ СН'!$H$5-'СЕТ СН'!$H$20</f>
        <v>2958.38441951</v>
      </c>
      <c r="K112" s="36">
        <f>SUMIFS(СВЦЭМ!$C$39:$C$782,СВЦЭМ!$A$39:$A$782,$A112,СВЦЭМ!$B$39:$B$782,K$83)+'СЕТ СН'!$H$12+СВЦЭМ!$D$10+'СЕТ СН'!$H$5-'СЕТ СН'!$H$20</f>
        <v>2938.80785178</v>
      </c>
      <c r="L112" s="36">
        <f>SUMIFS(СВЦЭМ!$C$39:$C$782,СВЦЭМ!$A$39:$A$782,$A112,СВЦЭМ!$B$39:$B$782,L$83)+'СЕТ СН'!$H$12+СВЦЭМ!$D$10+'СЕТ СН'!$H$5-'СЕТ СН'!$H$20</f>
        <v>2954.8317360299998</v>
      </c>
      <c r="M112" s="36">
        <f>SUMIFS(СВЦЭМ!$C$39:$C$782,СВЦЭМ!$A$39:$A$782,$A112,СВЦЭМ!$B$39:$B$782,M$83)+'СЕТ СН'!$H$12+СВЦЭМ!$D$10+'СЕТ СН'!$H$5-'СЕТ СН'!$H$20</f>
        <v>2960.9090870099999</v>
      </c>
      <c r="N112" s="36">
        <f>SUMIFS(СВЦЭМ!$C$39:$C$782,СВЦЭМ!$A$39:$A$782,$A112,СВЦЭМ!$B$39:$B$782,N$83)+'СЕТ СН'!$H$12+СВЦЭМ!$D$10+'СЕТ СН'!$H$5-'СЕТ СН'!$H$20</f>
        <v>2969.2109040300002</v>
      </c>
      <c r="O112" s="36">
        <f>SUMIFS(СВЦЭМ!$C$39:$C$782,СВЦЭМ!$A$39:$A$782,$A112,СВЦЭМ!$B$39:$B$782,O$83)+'СЕТ СН'!$H$12+СВЦЭМ!$D$10+'СЕТ СН'!$H$5-'СЕТ СН'!$H$20</f>
        <v>2971.3289457699998</v>
      </c>
      <c r="P112" s="36">
        <f>SUMIFS(СВЦЭМ!$C$39:$C$782,СВЦЭМ!$A$39:$A$782,$A112,СВЦЭМ!$B$39:$B$782,P$83)+'СЕТ СН'!$H$12+СВЦЭМ!$D$10+'СЕТ СН'!$H$5-'СЕТ СН'!$H$20</f>
        <v>2990.9204397200001</v>
      </c>
      <c r="Q112" s="36">
        <f>SUMIFS(СВЦЭМ!$C$39:$C$782,СВЦЭМ!$A$39:$A$782,$A112,СВЦЭМ!$B$39:$B$782,Q$83)+'СЕТ СН'!$H$12+СВЦЭМ!$D$10+'СЕТ СН'!$H$5-'СЕТ СН'!$H$20</f>
        <v>2981.4533572999999</v>
      </c>
      <c r="R112" s="36">
        <f>SUMIFS(СВЦЭМ!$C$39:$C$782,СВЦЭМ!$A$39:$A$782,$A112,СВЦЭМ!$B$39:$B$782,R$83)+'СЕТ СН'!$H$12+СВЦЭМ!$D$10+'СЕТ СН'!$H$5-'СЕТ СН'!$H$20</f>
        <v>2972.4816792399997</v>
      </c>
      <c r="S112" s="36">
        <f>SUMIFS(СВЦЭМ!$C$39:$C$782,СВЦЭМ!$A$39:$A$782,$A112,СВЦЭМ!$B$39:$B$782,S$83)+'СЕТ СН'!$H$12+СВЦЭМ!$D$10+'СЕТ СН'!$H$5-'СЕТ СН'!$H$20</f>
        <v>2958.4177289199997</v>
      </c>
      <c r="T112" s="36">
        <f>SUMIFS(СВЦЭМ!$C$39:$C$782,СВЦЭМ!$A$39:$A$782,$A112,СВЦЭМ!$B$39:$B$782,T$83)+'СЕТ СН'!$H$12+СВЦЭМ!$D$10+'СЕТ СН'!$H$5-'СЕТ СН'!$H$20</f>
        <v>2936.0273042899998</v>
      </c>
      <c r="U112" s="36">
        <f>SUMIFS(СВЦЭМ!$C$39:$C$782,СВЦЭМ!$A$39:$A$782,$A112,СВЦЭМ!$B$39:$B$782,U$83)+'СЕТ СН'!$H$12+СВЦЭМ!$D$10+'СЕТ СН'!$H$5-'СЕТ СН'!$H$20</f>
        <v>2954.6756428099998</v>
      </c>
      <c r="V112" s="36">
        <f>SUMIFS(СВЦЭМ!$C$39:$C$782,СВЦЭМ!$A$39:$A$782,$A112,СВЦЭМ!$B$39:$B$782,V$83)+'СЕТ СН'!$H$12+СВЦЭМ!$D$10+'СЕТ СН'!$H$5-'СЕТ СН'!$H$20</f>
        <v>2935.9120514900001</v>
      </c>
      <c r="W112" s="36">
        <f>SUMIFS(СВЦЭМ!$C$39:$C$782,СВЦЭМ!$A$39:$A$782,$A112,СВЦЭМ!$B$39:$B$782,W$83)+'СЕТ СН'!$H$12+СВЦЭМ!$D$10+'СЕТ СН'!$H$5-'СЕТ СН'!$H$20</f>
        <v>3036.7354428999997</v>
      </c>
      <c r="X112" s="36">
        <f>SUMIFS(СВЦЭМ!$C$39:$C$782,СВЦЭМ!$A$39:$A$782,$A112,СВЦЭМ!$B$39:$B$782,X$83)+'СЕТ СН'!$H$12+СВЦЭМ!$D$10+'СЕТ СН'!$H$5-'СЕТ СН'!$H$20</f>
        <v>3016.97958092</v>
      </c>
      <c r="Y112" s="36">
        <f>SUMIFS(СВЦЭМ!$C$39:$C$782,СВЦЭМ!$A$39:$A$782,$A112,СВЦЭМ!$B$39:$B$782,Y$83)+'СЕТ СН'!$H$12+СВЦЭМ!$D$10+'СЕТ СН'!$H$5-'СЕТ СН'!$H$20</f>
        <v>3012.5209122199999</v>
      </c>
    </row>
    <row r="113" spans="1:27" ht="15.75" x14ac:dyDescent="0.2">
      <c r="A113" s="35">
        <f t="shared" si="2"/>
        <v>44834</v>
      </c>
      <c r="B113" s="36">
        <f>SUMIFS(СВЦЭМ!$C$39:$C$782,СВЦЭМ!$A$39:$A$782,$A113,СВЦЭМ!$B$39:$B$782,B$83)+'СЕТ СН'!$H$12+СВЦЭМ!$D$10+'СЕТ СН'!$H$5-'СЕТ СН'!$H$20</f>
        <v>3020.7490458900002</v>
      </c>
      <c r="C113" s="36">
        <f>SUMIFS(СВЦЭМ!$C$39:$C$782,СВЦЭМ!$A$39:$A$782,$A113,СВЦЭМ!$B$39:$B$782,C$83)+'СЕТ СН'!$H$12+СВЦЭМ!$D$10+'СЕТ СН'!$H$5-'СЕТ СН'!$H$20</f>
        <v>3067.0167564899998</v>
      </c>
      <c r="D113" s="36">
        <f>SUMIFS(СВЦЭМ!$C$39:$C$782,СВЦЭМ!$A$39:$A$782,$A113,СВЦЭМ!$B$39:$B$782,D$83)+'СЕТ СН'!$H$12+СВЦЭМ!$D$10+'СЕТ СН'!$H$5-'СЕТ СН'!$H$20</f>
        <v>3037.4143118000002</v>
      </c>
      <c r="E113" s="36">
        <f>SUMIFS(СВЦЭМ!$C$39:$C$782,СВЦЭМ!$A$39:$A$782,$A113,СВЦЭМ!$B$39:$B$782,E$83)+'СЕТ СН'!$H$12+СВЦЭМ!$D$10+'СЕТ СН'!$H$5-'СЕТ СН'!$H$20</f>
        <v>3023.7967707299999</v>
      </c>
      <c r="F113" s="36">
        <f>SUMIFS(СВЦЭМ!$C$39:$C$782,СВЦЭМ!$A$39:$A$782,$A113,СВЦЭМ!$B$39:$B$782,F$83)+'СЕТ СН'!$H$12+СВЦЭМ!$D$10+'СЕТ СН'!$H$5-'СЕТ СН'!$H$20</f>
        <v>3001.46490343</v>
      </c>
      <c r="G113" s="36">
        <f>SUMIFS(СВЦЭМ!$C$39:$C$782,СВЦЭМ!$A$39:$A$782,$A113,СВЦЭМ!$B$39:$B$782,G$83)+'СЕТ СН'!$H$12+СВЦЭМ!$D$10+'СЕТ СН'!$H$5-'СЕТ СН'!$H$20</f>
        <v>2991.72430626</v>
      </c>
      <c r="H113" s="36">
        <f>SUMIFS(СВЦЭМ!$C$39:$C$782,СВЦЭМ!$A$39:$A$782,$A113,СВЦЭМ!$B$39:$B$782,H$83)+'СЕТ СН'!$H$12+СВЦЭМ!$D$10+'СЕТ СН'!$H$5-'СЕТ СН'!$H$20</f>
        <v>2947.01147438</v>
      </c>
      <c r="I113" s="36">
        <f>SUMIFS(СВЦЭМ!$C$39:$C$782,СВЦЭМ!$A$39:$A$782,$A113,СВЦЭМ!$B$39:$B$782,I$83)+'СЕТ СН'!$H$12+СВЦЭМ!$D$10+'СЕТ СН'!$H$5-'СЕТ СН'!$H$20</f>
        <v>2927.5307601099998</v>
      </c>
      <c r="J113" s="36">
        <f>SUMIFS(СВЦЭМ!$C$39:$C$782,СВЦЭМ!$A$39:$A$782,$A113,СВЦЭМ!$B$39:$B$782,J$83)+'СЕТ СН'!$H$12+СВЦЭМ!$D$10+'СЕТ СН'!$H$5-'СЕТ СН'!$H$20</f>
        <v>2892.4614052399997</v>
      </c>
      <c r="K113" s="36">
        <f>SUMIFS(СВЦЭМ!$C$39:$C$782,СВЦЭМ!$A$39:$A$782,$A113,СВЦЭМ!$B$39:$B$782,K$83)+'СЕТ СН'!$H$12+СВЦЭМ!$D$10+'СЕТ СН'!$H$5-'СЕТ СН'!$H$20</f>
        <v>2885.0256707199997</v>
      </c>
      <c r="L113" s="36">
        <f>SUMIFS(СВЦЭМ!$C$39:$C$782,СВЦЭМ!$A$39:$A$782,$A113,СВЦЭМ!$B$39:$B$782,L$83)+'СЕТ СН'!$H$12+СВЦЭМ!$D$10+'СЕТ СН'!$H$5-'СЕТ СН'!$H$20</f>
        <v>2894.2611267299999</v>
      </c>
      <c r="M113" s="36">
        <f>SUMIFS(СВЦЭМ!$C$39:$C$782,СВЦЭМ!$A$39:$A$782,$A113,СВЦЭМ!$B$39:$B$782,M$83)+'СЕТ СН'!$H$12+СВЦЭМ!$D$10+'СЕТ СН'!$H$5-'СЕТ СН'!$H$20</f>
        <v>2914.3748346900002</v>
      </c>
      <c r="N113" s="36">
        <f>SUMIFS(СВЦЭМ!$C$39:$C$782,СВЦЭМ!$A$39:$A$782,$A113,СВЦЭМ!$B$39:$B$782,N$83)+'СЕТ СН'!$H$12+СВЦЭМ!$D$10+'СЕТ СН'!$H$5-'СЕТ СН'!$H$20</f>
        <v>2932.03446037</v>
      </c>
      <c r="O113" s="36">
        <f>SUMIFS(СВЦЭМ!$C$39:$C$782,СВЦЭМ!$A$39:$A$782,$A113,СВЦЭМ!$B$39:$B$782,O$83)+'СЕТ СН'!$H$12+СВЦЭМ!$D$10+'СЕТ СН'!$H$5-'СЕТ СН'!$H$20</f>
        <v>2939.3651341199998</v>
      </c>
      <c r="P113" s="36">
        <f>SUMIFS(СВЦЭМ!$C$39:$C$782,СВЦЭМ!$A$39:$A$782,$A113,СВЦЭМ!$B$39:$B$782,P$83)+'СЕТ СН'!$H$12+СВЦЭМ!$D$10+'СЕТ СН'!$H$5-'СЕТ СН'!$H$20</f>
        <v>2950.2126385500001</v>
      </c>
      <c r="Q113" s="36">
        <f>SUMIFS(СВЦЭМ!$C$39:$C$782,СВЦЭМ!$A$39:$A$782,$A113,СВЦЭМ!$B$39:$B$782,Q$83)+'СЕТ СН'!$H$12+СВЦЭМ!$D$10+'СЕТ СН'!$H$5-'СЕТ СН'!$H$20</f>
        <v>2951.0178837799999</v>
      </c>
      <c r="R113" s="36">
        <f>SUMIFS(СВЦЭМ!$C$39:$C$782,СВЦЭМ!$A$39:$A$782,$A113,СВЦЭМ!$B$39:$B$782,R$83)+'СЕТ СН'!$H$12+СВЦЭМ!$D$10+'СЕТ СН'!$H$5-'СЕТ СН'!$H$20</f>
        <v>2930.4779793899997</v>
      </c>
      <c r="S113" s="36">
        <f>SUMIFS(СВЦЭМ!$C$39:$C$782,СВЦЭМ!$A$39:$A$782,$A113,СВЦЭМ!$B$39:$B$782,S$83)+'СЕТ СН'!$H$12+СВЦЭМ!$D$10+'СЕТ СН'!$H$5-'СЕТ СН'!$H$20</f>
        <v>2900.1926064499999</v>
      </c>
      <c r="T113" s="36">
        <f>SUMIFS(СВЦЭМ!$C$39:$C$782,СВЦЭМ!$A$39:$A$782,$A113,СВЦЭМ!$B$39:$B$782,T$83)+'СЕТ СН'!$H$12+СВЦЭМ!$D$10+'СЕТ СН'!$H$5-'СЕТ СН'!$H$20</f>
        <v>2882.89822761</v>
      </c>
      <c r="U113" s="36">
        <f>SUMIFS(СВЦЭМ!$C$39:$C$782,СВЦЭМ!$A$39:$A$782,$A113,СВЦЭМ!$B$39:$B$782,U$83)+'СЕТ СН'!$H$12+СВЦЭМ!$D$10+'СЕТ СН'!$H$5-'СЕТ СН'!$H$20</f>
        <v>2861.8410865699998</v>
      </c>
      <c r="V113" s="36">
        <f>SUMIFS(СВЦЭМ!$C$39:$C$782,СВЦЭМ!$A$39:$A$782,$A113,СВЦЭМ!$B$39:$B$782,V$83)+'СЕТ СН'!$H$12+СВЦЭМ!$D$10+'СЕТ СН'!$H$5-'СЕТ СН'!$H$20</f>
        <v>2885.0558783500001</v>
      </c>
      <c r="W113" s="36">
        <f>SUMIFS(СВЦЭМ!$C$39:$C$782,СВЦЭМ!$A$39:$A$782,$A113,СВЦЭМ!$B$39:$B$782,W$83)+'СЕТ СН'!$H$12+СВЦЭМ!$D$10+'СЕТ СН'!$H$5-'СЕТ СН'!$H$20</f>
        <v>2945.09669196</v>
      </c>
      <c r="X113" s="36">
        <f>SUMIFS(СВЦЭМ!$C$39:$C$782,СВЦЭМ!$A$39:$A$782,$A113,СВЦЭМ!$B$39:$B$782,X$83)+'СЕТ СН'!$H$12+СВЦЭМ!$D$10+'СЕТ СН'!$H$5-'СЕТ СН'!$H$20</f>
        <v>2988.13194608</v>
      </c>
      <c r="Y113" s="36">
        <f>SUMIFS(СВЦЭМ!$C$39:$C$782,СВЦЭМ!$A$39:$A$782,$A113,СВЦЭМ!$B$39:$B$782,Y$83)+'СЕТ СН'!$H$12+СВЦЭМ!$D$10+'СЕТ СН'!$H$5-'СЕТ СН'!$H$20</f>
        <v>2993.8550481900002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01.09.2022</v>
      </c>
      <c r="B120" s="36">
        <f>SUMIFS(СВЦЭМ!$C$39:$C$782,СВЦЭМ!$A$39:$A$782,$A120,СВЦЭМ!$B$39:$B$782,B$119)+'СЕТ СН'!$I$12+СВЦЭМ!$D$10+'СЕТ СН'!$I$5-'СЕТ СН'!$I$20</f>
        <v>3411.29605442</v>
      </c>
      <c r="C120" s="36">
        <f>SUMIFS(СВЦЭМ!$C$39:$C$782,СВЦЭМ!$A$39:$A$782,$A120,СВЦЭМ!$B$39:$B$782,C$119)+'СЕТ СН'!$I$12+СВЦЭМ!$D$10+'СЕТ СН'!$I$5-'СЕТ СН'!$I$20</f>
        <v>3460.88636752</v>
      </c>
      <c r="D120" s="36">
        <f>SUMIFS(СВЦЭМ!$C$39:$C$782,СВЦЭМ!$A$39:$A$782,$A120,СВЦЭМ!$B$39:$B$782,D$119)+'СЕТ СН'!$I$12+СВЦЭМ!$D$10+'СЕТ СН'!$I$5-'СЕТ СН'!$I$20</f>
        <v>3489.39471869</v>
      </c>
      <c r="E120" s="36">
        <f>SUMIFS(СВЦЭМ!$C$39:$C$782,СВЦЭМ!$A$39:$A$782,$A120,СВЦЭМ!$B$39:$B$782,E$119)+'СЕТ СН'!$I$12+СВЦЭМ!$D$10+'СЕТ СН'!$I$5-'СЕТ СН'!$I$20</f>
        <v>3495.6339838399999</v>
      </c>
      <c r="F120" s="36">
        <f>SUMIFS(СВЦЭМ!$C$39:$C$782,СВЦЭМ!$A$39:$A$782,$A120,СВЦЭМ!$B$39:$B$782,F$119)+'СЕТ СН'!$I$12+СВЦЭМ!$D$10+'СЕТ СН'!$I$5-'СЕТ СН'!$I$20</f>
        <v>3499.3395639700002</v>
      </c>
      <c r="G120" s="36">
        <f>SUMIFS(СВЦЭМ!$C$39:$C$782,СВЦЭМ!$A$39:$A$782,$A120,СВЦЭМ!$B$39:$B$782,G$119)+'СЕТ СН'!$I$12+СВЦЭМ!$D$10+'СЕТ СН'!$I$5-'СЕТ СН'!$I$20</f>
        <v>3487.5324113199999</v>
      </c>
      <c r="H120" s="36">
        <f>SUMIFS(СВЦЭМ!$C$39:$C$782,СВЦЭМ!$A$39:$A$782,$A120,СВЦЭМ!$B$39:$B$782,H$119)+'СЕТ СН'!$I$12+СВЦЭМ!$D$10+'СЕТ СН'!$I$5-'СЕТ СН'!$I$20</f>
        <v>3444.2891008199999</v>
      </c>
      <c r="I120" s="36">
        <f>SUMIFS(СВЦЭМ!$C$39:$C$782,СВЦЭМ!$A$39:$A$782,$A120,СВЦЭМ!$B$39:$B$782,I$119)+'СЕТ СН'!$I$12+СВЦЭМ!$D$10+'СЕТ СН'!$I$5-'СЕТ СН'!$I$20</f>
        <v>3378.58604969</v>
      </c>
      <c r="J120" s="36">
        <f>SUMIFS(СВЦЭМ!$C$39:$C$782,СВЦЭМ!$A$39:$A$782,$A120,СВЦЭМ!$B$39:$B$782,J$119)+'СЕТ СН'!$I$12+СВЦЭМ!$D$10+'СЕТ СН'!$I$5-'СЕТ СН'!$I$20</f>
        <v>3352.1694891900001</v>
      </c>
      <c r="K120" s="36">
        <f>SUMIFS(СВЦЭМ!$C$39:$C$782,СВЦЭМ!$A$39:$A$782,$A120,СВЦЭМ!$B$39:$B$782,K$119)+'СЕТ СН'!$I$12+СВЦЭМ!$D$10+'СЕТ СН'!$I$5-'СЕТ СН'!$I$20</f>
        <v>3375.5130308900002</v>
      </c>
      <c r="L120" s="36">
        <f>SUMIFS(СВЦЭМ!$C$39:$C$782,СВЦЭМ!$A$39:$A$782,$A120,СВЦЭМ!$B$39:$B$782,L$119)+'СЕТ СН'!$I$12+СВЦЭМ!$D$10+'СЕТ СН'!$I$5-'СЕТ СН'!$I$20</f>
        <v>3339.3743443200001</v>
      </c>
      <c r="M120" s="36">
        <f>SUMIFS(СВЦЭМ!$C$39:$C$782,СВЦЭМ!$A$39:$A$782,$A120,СВЦЭМ!$B$39:$B$782,M$119)+'СЕТ СН'!$I$12+СВЦЭМ!$D$10+'СЕТ СН'!$I$5-'СЕТ СН'!$I$20</f>
        <v>3310.5400751400002</v>
      </c>
      <c r="N120" s="36">
        <f>SUMIFS(СВЦЭМ!$C$39:$C$782,СВЦЭМ!$A$39:$A$782,$A120,СВЦЭМ!$B$39:$B$782,N$119)+'СЕТ СН'!$I$12+СВЦЭМ!$D$10+'СЕТ СН'!$I$5-'СЕТ СН'!$I$20</f>
        <v>3326.9031512700003</v>
      </c>
      <c r="O120" s="36">
        <f>SUMIFS(СВЦЭМ!$C$39:$C$782,СВЦЭМ!$A$39:$A$782,$A120,СВЦЭМ!$B$39:$B$782,O$119)+'СЕТ СН'!$I$12+СВЦЭМ!$D$10+'СЕТ СН'!$I$5-'СЕТ СН'!$I$20</f>
        <v>3330.2033388200002</v>
      </c>
      <c r="P120" s="36">
        <f>SUMIFS(СВЦЭМ!$C$39:$C$782,СВЦЭМ!$A$39:$A$782,$A120,СВЦЭМ!$B$39:$B$782,P$119)+'СЕТ СН'!$I$12+СВЦЭМ!$D$10+'СЕТ СН'!$I$5-'СЕТ СН'!$I$20</f>
        <v>3332.6037448500001</v>
      </c>
      <c r="Q120" s="36">
        <f>SUMIFS(СВЦЭМ!$C$39:$C$782,СВЦЭМ!$A$39:$A$782,$A120,СВЦЭМ!$B$39:$B$782,Q$119)+'СЕТ СН'!$I$12+СВЦЭМ!$D$10+'СЕТ СН'!$I$5-'СЕТ СН'!$I$20</f>
        <v>3337.74544294</v>
      </c>
      <c r="R120" s="36">
        <f>SUMIFS(СВЦЭМ!$C$39:$C$782,СВЦЭМ!$A$39:$A$782,$A120,СВЦЭМ!$B$39:$B$782,R$119)+'СЕТ СН'!$I$12+СВЦЭМ!$D$10+'СЕТ СН'!$I$5-'СЕТ СН'!$I$20</f>
        <v>3330.4129747800002</v>
      </c>
      <c r="S120" s="36">
        <f>SUMIFS(СВЦЭМ!$C$39:$C$782,СВЦЭМ!$A$39:$A$782,$A120,СВЦЭМ!$B$39:$B$782,S$119)+'СЕТ СН'!$I$12+СВЦЭМ!$D$10+'СЕТ СН'!$I$5-'СЕТ СН'!$I$20</f>
        <v>3334.29396335</v>
      </c>
      <c r="T120" s="36">
        <f>SUMIFS(СВЦЭМ!$C$39:$C$782,СВЦЭМ!$A$39:$A$782,$A120,СВЦЭМ!$B$39:$B$782,T$119)+'СЕТ СН'!$I$12+СВЦЭМ!$D$10+'СЕТ СН'!$I$5-'СЕТ СН'!$I$20</f>
        <v>3465.2949933700002</v>
      </c>
      <c r="U120" s="36">
        <f>SUMIFS(СВЦЭМ!$C$39:$C$782,СВЦЭМ!$A$39:$A$782,$A120,СВЦЭМ!$B$39:$B$782,U$119)+'СЕТ СН'!$I$12+СВЦЭМ!$D$10+'СЕТ СН'!$I$5-'СЕТ СН'!$I$20</f>
        <v>3472.5043324600001</v>
      </c>
      <c r="V120" s="36">
        <f>SUMIFS(СВЦЭМ!$C$39:$C$782,СВЦЭМ!$A$39:$A$782,$A120,СВЦЭМ!$B$39:$B$782,V$119)+'СЕТ СН'!$I$12+СВЦЭМ!$D$10+'СЕТ СН'!$I$5-'СЕТ СН'!$I$20</f>
        <v>3485.4791118500002</v>
      </c>
      <c r="W120" s="36">
        <f>SUMIFS(СВЦЭМ!$C$39:$C$782,СВЦЭМ!$A$39:$A$782,$A120,СВЦЭМ!$B$39:$B$782,W$119)+'СЕТ СН'!$I$12+СВЦЭМ!$D$10+'СЕТ СН'!$I$5-'СЕТ СН'!$I$20</f>
        <v>3484.7018098600001</v>
      </c>
      <c r="X120" s="36">
        <f>SUMIFS(СВЦЭМ!$C$39:$C$782,СВЦЭМ!$A$39:$A$782,$A120,СВЦЭМ!$B$39:$B$782,X$119)+'СЕТ СН'!$I$12+СВЦЭМ!$D$10+'СЕТ СН'!$I$5-'СЕТ СН'!$I$20</f>
        <v>3455.1047665599999</v>
      </c>
      <c r="Y120" s="36">
        <f>SUMIFS(СВЦЭМ!$C$39:$C$782,СВЦЭМ!$A$39:$A$782,$A120,СВЦЭМ!$B$39:$B$782,Y$119)+'СЕТ СН'!$I$12+СВЦЭМ!$D$10+'СЕТ СН'!$I$5-'СЕТ СН'!$I$20</f>
        <v>3411.1157431800002</v>
      </c>
    </row>
    <row r="121" spans="1:27" ht="15.75" x14ac:dyDescent="0.2">
      <c r="A121" s="35">
        <f>A120+1</f>
        <v>44806</v>
      </c>
      <c r="B121" s="36">
        <f>SUMIFS(СВЦЭМ!$C$39:$C$782,СВЦЭМ!$A$39:$A$782,$A121,СВЦЭМ!$B$39:$B$782,B$119)+'СЕТ СН'!$I$12+СВЦЭМ!$D$10+'СЕТ СН'!$I$5-'СЕТ СН'!$I$20</f>
        <v>3414.6229143600003</v>
      </c>
      <c r="C121" s="36">
        <f>SUMIFS(СВЦЭМ!$C$39:$C$782,СВЦЭМ!$A$39:$A$782,$A121,СВЦЭМ!$B$39:$B$782,C$119)+'СЕТ СН'!$I$12+СВЦЭМ!$D$10+'СЕТ СН'!$I$5-'СЕТ СН'!$I$20</f>
        <v>3467.1028482000002</v>
      </c>
      <c r="D121" s="36">
        <f>SUMIFS(СВЦЭМ!$C$39:$C$782,СВЦЭМ!$A$39:$A$782,$A121,СВЦЭМ!$B$39:$B$782,D$119)+'СЕТ СН'!$I$12+СВЦЭМ!$D$10+'СЕТ СН'!$I$5-'СЕТ СН'!$I$20</f>
        <v>3498.3015218099999</v>
      </c>
      <c r="E121" s="36">
        <f>SUMIFS(СВЦЭМ!$C$39:$C$782,СВЦЭМ!$A$39:$A$782,$A121,СВЦЭМ!$B$39:$B$782,E$119)+'СЕТ СН'!$I$12+СВЦЭМ!$D$10+'СЕТ СН'!$I$5-'СЕТ СН'!$I$20</f>
        <v>3509.1735218800004</v>
      </c>
      <c r="F121" s="36">
        <f>SUMIFS(СВЦЭМ!$C$39:$C$782,СВЦЭМ!$A$39:$A$782,$A121,СВЦЭМ!$B$39:$B$782,F$119)+'СЕТ СН'!$I$12+СВЦЭМ!$D$10+'СЕТ СН'!$I$5-'СЕТ СН'!$I$20</f>
        <v>3511.8613900199998</v>
      </c>
      <c r="G121" s="36">
        <f>SUMIFS(СВЦЭМ!$C$39:$C$782,СВЦЭМ!$A$39:$A$782,$A121,СВЦЭМ!$B$39:$B$782,G$119)+'СЕТ СН'!$I$12+СВЦЭМ!$D$10+'СЕТ СН'!$I$5-'СЕТ СН'!$I$20</f>
        <v>3503.2025318200003</v>
      </c>
      <c r="H121" s="36">
        <f>SUMIFS(СВЦЭМ!$C$39:$C$782,СВЦЭМ!$A$39:$A$782,$A121,СВЦЭМ!$B$39:$B$782,H$119)+'СЕТ СН'!$I$12+СВЦЭМ!$D$10+'СЕТ СН'!$I$5-'СЕТ СН'!$I$20</f>
        <v>3458.2111304600003</v>
      </c>
      <c r="I121" s="36">
        <f>SUMIFS(СВЦЭМ!$C$39:$C$782,СВЦЭМ!$A$39:$A$782,$A121,СВЦЭМ!$B$39:$B$782,I$119)+'СЕТ СН'!$I$12+СВЦЭМ!$D$10+'СЕТ СН'!$I$5-'СЕТ СН'!$I$20</f>
        <v>3394.3553947700002</v>
      </c>
      <c r="J121" s="36">
        <f>SUMIFS(СВЦЭМ!$C$39:$C$782,СВЦЭМ!$A$39:$A$782,$A121,СВЦЭМ!$B$39:$B$782,J$119)+'СЕТ СН'!$I$12+СВЦЭМ!$D$10+'СЕТ СН'!$I$5-'СЕТ СН'!$I$20</f>
        <v>3315.0499569900003</v>
      </c>
      <c r="K121" s="36">
        <f>SUMIFS(СВЦЭМ!$C$39:$C$782,СВЦЭМ!$A$39:$A$782,$A121,СВЦЭМ!$B$39:$B$782,K$119)+'СЕТ СН'!$I$12+СВЦЭМ!$D$10+'СЕТ СН'!$I$5-'СЕТ СН'!$I$20</f>
        <v>3344.3764436500001</v>
      </c>
      <c r="L121" s="36">
        <f>SUMIFS(СВЦЭМ!$C$39:$C$782,СВЦЭМ!$A$39:$A$782,$A121,СВЦЭМ!$B$39:$B$782,L$119)+'СЕТ СН'!$I$12+СВЦЭМ!$D$10+'СЕТ СН'!$I$5-'СЕТ СН'!$I$20</f>
        <v>3339.0494722399999</v>
      </c>
      <c r="M121" s="36">
        <f>SUMIFS(СВЦЭМ!$C$39:$C$782,СВЦЭМ!$A$39:$A$782,$A121,СВЦЭМ!$B$39:$B$782,M$119)+'СЕТ СН'!$I$12+СВЦЭМ!$D$10+'СЕТ СН'!$I$5-'СЕТ СН'!$I$20</f>
        <v>3293.7363245900001</v>
      </c>
      <c r="N121" s="36">
        <f>SUMIFS(СВЦЭМ!$C$39:$C$782,СВЦЭМ!$A$39:$A$782,$A121,СВЦЭМ!$B$39:$B$782,N$119)+'СЕТ СН'!$I$12+СВЦЭМ!$D$10+'СЕТ СН'!$I$5-'СЕТ СН'!$I$20</f>
        <v>3304.0569867600002</v>
      </c>
      <c r="O121" s="36">
        <f>SUMIFS(СВЦЭМ!$C$39:$C$782,СВЦЭМ!$A$39:$A$782,$A121,СВЦЭМ!$B$39:$B$782,O$119)+'СЕТ СН'!$I$12+СВЦЭМ!$D$10+'СЕТ СН'!$I$5-'СЕТ СН'!$I$20</f>
        <v>3303.81455413</v>
      </c>
      <c r="P121" s="36">
        <f>SUMIFS(СВЦЭМ!$C$39:$C$782,СВЦЭМ!$A$39:$A$782,$A121,СВЦЭМ!$B$39:$B$782,P$119)+'СЕТ СН'!$I$12+СВЦЭМ!$D$10+'СЕТ СН'!$I$5-'СЕТ СН'!$I$20</f>
        <v>3306.4041081599999</v>
      </c>
      <c r="Q121" s="36">
        <f>SUMIFS(СВЦЭМ!$C$39:$C$782,СВЦЭМ!$A$39:$A$782,$A121,СВЦЭМ!$B$39:$B$782,Q$119)+'СЕТ СН'!$I$12+СВЦЭМ!$D$10+'СЕТ СН'!$I$5-'СЕТ СН'!$I$20</f>
        <v>3312.34237566</v>
      </c>
      <c r="R121" s="36">
        <f>SUMIFS(СВЦЭМ!$C$39:$C$782,СВЦЭМ!$A$39:$A$782,$A121,СВЦЭМ!$B$39:$B$782,R$119)+'СЕТ СН'!$I$12+СВЦЭМ!$D$10+'СЕТ СН'!$I$5-'СЕТ СН'!$I$20</f>
        <v>3312.5532977900002</v>
      </c>
      <c r="S121" s="36">
        <f>SUMIFS(СВЦЭМ!$C$39:$C$782,СВЦЭМ!$A$39:$A$782,$A121,СВЦЭМ!$B$39:$B$782,S$119)+'СЕТ СН'!$I$12+СВЦЭМ!$D$10+'СЕТ СН'!$I$5-'СЕТ СН'!$I$20</f>
        <v>3318.3180849</v>
      </c>
      <c r="T121" s="36">
        <f>SUMIFS(СВЦЭМ!$C$39:$C$782,СВЦЭМ!$A$39:$A$782,$A121,СВЦЭМ!$B$39:$B$782,T$119)+'СЕТ СН'!$I$12+СВЦЭМ!$D$10+'СЕТ СН'!$I$5-'СЕТ СН'!$I$20</f>
        <v>3441.2321910700002</v>
      </c>
      <c r="U121" s="36">
        <f>SUMIFS(СВЦЭМ!$C$39:$C$782,СВЦЭМ!$A$39:$A$782,$A121,СВЦЭМ!$B$39:$B$782,U$119)+'СЕТ СН'!$I$12+СВЦЭМ!$D$10+'СЕТ СН'!$I$5-'СЕТ СН'!$I$20</f>
        <v>3438.7325328000002</v>
      </c>
      <c r="V121" s="36">
        <f>SUMIFS(СВЦЭМ!$C$39:$C$782,СВЦЭМ!$A$39:$A$782,$A121,СВЦЭМ!$B$39:$B$782,V$119)+'СЕТ СН'!$I$12+СВЦЭМ!$D$10+'СЕТ СН'!$I$5-'СЕТ СН'!$I$20</f>
        <v>3474.4647598900001</v>
      </c>
      <c r="W121" s="36">
        <f>SUMIFS(СВЦЭМ!$C$39:$C$782,СВЦЭМ!$A$39:$A$782,$A121,СВЦЭМ!$B$39:$B$782,W$119)+'СЕТ СН'!$I$12+СВЦЭМ!$D$10+'СЕТ СН'!$I$5-'СЕТ СН'!$I$20</f>
        <v>3467.1101077200001</v>
      </c>
      <c r="X121" s="36">
        <f>SUMIFS(СВЦЭМ!$C$39:$C$782,СВЦЭМ!$A$39:$A$782,$A121,СВЦЭМ!$B$39:$B$782,X$119)+'СЕТ СН'!$I$12+СВЦЭМ!$D$10+'СЕТ СН'!$I$5-'СЕТ СН'!$I$20</f>
        <v>3420.9701288800002</v>
      </c>
      <c r="Y121" s="36">
        <f>SUMIFS(СВЦЭМ!$C$39:$C$782,СВЦЭМ!$A$39:$A$782,$A121,СВЦЭМ!$B$39:$B$782,Y$119)+'СЕТ СН'!$I$12+СВЦЭМ!$D$10+'СЕТ СН'!$I$5-'СЕТ СН'!$I$20</f>
        <v>3391.9213606500002</v>
      </c>
    </row>
    <row r="122" spans="1:27" ht="15.75" x14ac:dyDescent="0.2">
      <c r="A122" s="35">
        <f t="shared" ref="A122:A149" si="3">A121+1</f>
        <v>44807</v>
      </c>
      <c r="B122" s="36">
        <f>SUMIFS(СВЦЭМ!$C$39:$C$782,СВЦЭМ!$A$39:$A$782,$A122,СВЦЭМ!$B$39:$B$782,B$119)+'СЕТ СН'!$I$12+СВЦЭМ!$D$10+'СЕТ СН'!$I$5-'СЕТ СН'!$I$20</f>
        <v>3385.8250616700002</v>
      </c>
      <c r="C122" s="36">
        <f>SUMIFS(СВЦЭМ!$C$39:$C$782,СВЦЭМ!$A$39:$A$782,$A122,СВЦЭМ!$B$39:$B$782,C$119)+'СЕТ СН'!$I$12+СВЦЭМ!$D$10+'СЕТ СН'!$I$5-'СЕТ СН'!$I$20</f>
        <v>3432.2662550700002</v>
      </c>
      <c r="D122" s="36">
        <f>SUMIFS(СВЦЭМ!$C$39:$C$782,СВЦЭМ!$A$39:$A$782,$A122,СВЦЭМ!$B$39:$B$782,D$119)+'СЕТ СН'!$I$12+СВЦЭМ!$D$10+'СЕТ СН'!$I$5-'СЕТ СН'!$I$20</f>
        <v>3451.1054627799999</v>
      </c>
      <c r="E122" s="36">
        <f>SUMIFS(СВЦЭМ!$C$39:$C$782,СВЦЭМ!$A$39:$A$782,$A122,СВЦЭМ!$B$39:$B$782,E$119)+'СЕТ СН'!$I$12+СВЦЭМ!$D$10+'СЕТ СН'!$I$5-'СЕТ СН'!$I$20</f>
        <v>3463.3084692400002</v>
      </c>
      <c r="F122" s="36">
        <f>SUMIFS(СВЦЭМ!$C$39:$C$782,СВЦЭМ!$A$39:$A$782,$A122,СВЦЭМ!$B$39:$B$782,F$119)+'СЕТ СН'!$I$12+СВЦЭМ!$D$10+'СЕТ СН'!$I$5-'СЕТ СН'!$I$20</f>
        <v>3477.6198680500002</v>
      </c>
      <c r="G122" s="36">
        <f>SUMIFS(СВЦЭМ!$C$39:$C$782,СВЦЭМ!$A$39:$A$782,$A122,СВЦЭМ!$B$39:$B$782,G$119)+'СЕТ СН'!$I$12+СВЦЭМ!$D$10+'СЕТ СН'!$I$5-'СЕТ СН'!$I$20</f>
        <v>3475.8815388100002</v>
      </c>
      <c r="H122" s="36">
        <f>SUMIFS(СВЦЭМ!$C$39:$C$782,СВЦЭМ!$A$39:$A$782,$A122,СВЦЭМ!$B$39:$B$782,H$119)+'СЕТ СН'!$I$12+СВЦЭМ!$D$10+'СЕТ СН'!$I$5-'СЕТ СН'!$I$20</f>
        <v>3450.7951399000003</v>
      </c>
      <c r="I122" s="36">
        <f>SUMIFS(СВЦЭМ!$C$39:$C$782,СВЦЭМ!$A$39:$A$782,$A122,СВЦЭМ!$B$39:$B$782,I$119)+'СЕТ СН'!$I$12+СВЦЭМ!$D$10+'СЕТ СН'!$I$5-'СЕТ СН'!$I$20</f>
        <v>3410.3890364600002</v>
      </c>
      <c r="J122" s="36">
        <f>SUMIFS(СВЦЭМ!$C$39:$C$782,СВЦЭМ!$A$39:$A$782,$A122,СВЦЭМ!$B$39:$B$782,J$119)+'СЕТ СН'!$I$12+СВЦЭМ!$D$10+'СЕТ СН'!$I$5-'СЕТ СН'!$I$20</f>
        <v>3350.75305467</v>
      </c>
      <c r="K122" s="36">
        <f>SUMIFS(СВЦЭМ!$C$39:$C$782,СВЦЭМ!$A$39:$A$782,$A122,СВЦЭМ!$B$39:$B$782,K$119)+'СЕТ СН'!$I$12+СВЦЭМ!$D$10+'СЕТ СН'!$I$5-'СЕТ СН'!$I$20</f>
        <v>3279.9350167000002</v>
      </c>
      <c r="L122" s="36">
        <f>SUMIFS(СВЦЭМ!$C$39:$C$782,СВЦЭМ!$A$39:$A$782,$A122,СВЦЭМ!$B$39:$B$782,L$119)+'СЕТ СН'!$I$12+СВЦЭМ!$D$10+'СЕТ СН'!$I$5-'СЕТ СН'!$I$20</f>
        <v>3235.4728475900001</v>
      </c>
      <c r="M122" s="36">
        <f>SUMIFS(СВЦЭМ!$C$39:$C$782,СВЦЭМ!$A$39:$A$782,$A122,СВЦЭМ!$B$39:$B$782,M$119)+'СЕТ СН'!$I$12+СВЦЭМ!$D$10+'СЕТ СН'!$I$5-'СЕТ СН'!$I$20</f>
        <v>3248.6178447299999</v>
      </c>
      <c r="N122" s="36">
        <f>SUMIFS(СВЦЭМ!$C$39:$C$782,СВЦЭМ!$A$39:$A$782,$A122,СВЦЭМ!$B$39:$B$782,N$119)+'СЕТ СН'!$I$12+СВЦЭМ!$D$10+'СЕТ СН'!$I$5-'СЕТ СН'!$I$20</f>
        <v>3262.0538101000002</v>
      </c>
      <c r="O122" s="36">
        <f>SUMIFS(СВЦЭМ!$C$39:$C$782,СВЦЭМ!$A$39:$A$782,$A122,СВЦЭМ!$B$39:$B$782,O$119)+'СЕТ СН'!$I$12+СВЦЭМ!$D$10+'СЕТ СН'!$I$5-'СЕТ СН'!$I$20</f>
        <v>3288.3805598600002</v>
      </c>
      <c r="P122" s="36">
        <f>SUMIFS(СВЦЭМ!$C$39:$C$782,СВЦЭМ!$A$39:$A$782,$A122,СВЦЭМ!$B$39:$B$782,P$119)+'СЕТ СН'!$I$12+СВЦЭМ!$D$10+'СЕТ СН'!$I$5-'СЕТ СН'!$I$20</f>
        <v>3310.99613133</v>
      </c>
      <c r="Q122" s="36">
        <f>SUMIFS(СВЦЭМ!$C$39:$C$782,СВЦЭМ!$A$39:$A$782,$A122,СВЦЭМ!$B$39:$B$782,Q$119)+'СЕТ СН'!$I$12+СВЦЭМ!$D$10+'СЕТ СН'!$I$5-'СЕТ СН'!$I$20</f>
        <v>3315.1483989900003</v>
      </c>
      <c r="R122" s="36">
        <f>SUMIFS(СВЦЭМ!$C$39:$C$782,СВЦЭМ!$A$39:$A$782,$A122,СВЦЭМ!$B$39:$B$782,R$119)+'СЕТ СН'!$I$12+СВЦЭМ!$D$10+'СЕТ СН'!$I$5-'СЕТ СН'!$I$20</f>
        <v>3312.84321817</v>
      </c>
      <c r="S122" s="36">
        <f>SUMIFS(СВЦЭМ!$C$39:$C$782,СВЦЭМ!$A$39:$A$782,$A122,СВЦЭМ!$B$39:$B$782,S$119)+'СЕТ СН'!$I$12+СВЦЭМ!$D$10+'СЕТ СН'!$I$5-'СЕТ СН'!$I$20</f>
        <v>3316.4791376800003</v>
      </c>
      <c r="T122" s="36">
        <f>SUMIFS(СВЦЭМ!$C$39:$C$782,СВЦЭМ!$A$39:$A$782,$A122,СВЦЭМ!$B$39:$B$782,T$119)+'СЕТ СН'!$I$12+СВЦЭМ!$D$10+'СЕТ СН'!$I$5-'СЕТ СН'!$I$20</f>
        <v>3294.4114853600004</v>
      </c>
      <c r="U122" s="36">
        <f>SUMIFS(СВЦЭМ!$C$39:$C$782,СВЦЭМ!$A$39:$A$782,$A122,СВЦЭМ!$B$39:$B$782,U$119)+'СЕТ СН'!$I$12+СВЦЭМ!$D$10+'СЕТ СН'!$I$5-'СЕТ СН'!$I$20</f>
        <v>3290.21232568</v>
      </c>
      <c r="V122" s="36">
        <f>SUMIFS(СВЦЭМ!$C$39:$C$782,СВЦЭМ!$A$39:$A$782,$A122,СВЦЭМ!$B$39:$B$782,V$119)+'СЕТ СН'!$I$12+СВЦЭМ!$D$10+'СЕТ СН'!$I$5-'СЕТ СН'!$I$20</f>
        <v>3291.8309423400001</v>
      </c>
      <c r="W122" s="36">
        <f>SUMIFS(СВЦЭМ!$C$39:$C$782,СВЦЭМ!$A$39:$A$782,$A122,СВЦЭМ!$B$39:$B$782,W$119)+'СЕТ СН'!$I$12+СВЦЭМ!$D$10+'СЕТ СН'!$I$5-'СЕТ СН'!$I$20</f>
        <v>3285.8383506700002</v>
      </c>
      <c r="X122" s="36">
        <f>SUMIFS(СВЦЭМ!$C$39:$C$782,СВЦЭМ!$A$39:$A$782,$A122,СВЦЭМ!$B$39:$B$782,X$119)+'СЕТ СН'!$I$12+СВЦЭМ!$D$10+'СЕТ СН'!$I$5-'СЕТ СН'!$I$20</f>
        <v>3367.7613296899999</v>
      </c>
      <c r="Y122" s="36">
        <f>SUMIFS(СВЦЭМ!$C$39:$C$782,СВЦЭМ!$A$39:$A$782,$A122,СВЦЭМ!$B$39:$B$782,Y$119)+'СЕТ СН'!$I$12+СВЦЭМ!$D$10+'СЕТ СН'!$I$5-'СЕТ СН'!$I$20</f>
        <v>3426.42838519</v>
      </c>
    </row>
    <row r="123" spans="1:27" ht="15.75" x14ac:dyDescent="0.2">
      <c r="A123" s="35">
        <f t="shared" si="3"/>
        <v>44808</v>
      </c>
      <c r="B123" s="36">
        <f>SUMIFS(СВЦЭМ!$C$39:$C$782,СВЦЭМ!$A$39:$A$782,$A123,СВЦЭМ!$B$39:$B$782,B$119)+'СЕТ СН'!$I$12+СВЦЭМ!$D$10+'СЕТ СН'!$I$5-'СЕТ СН'!$I$20</f>
        <v>3391.18099403</v>
      </c>
      <c r="C123" s="36">
        <f>SUMIFS(СВЦЭМ!$C$39:$C$782,СВЦЭМ!$A$39:$A$782,$A123,СВЦЭМ!$B$39:$B$782,C$119)+'СЕТ СН'!$I$12+СВЦЭМ!$D$10+'СЕТ СН'!$I$5-'СЕТ СН'!$I$20</f>
        <v>3451.0299318799998</v>
      </c>
      <c r="D123" s="36">
        <f>SUMIFS(СВЦЭМ!$C$39:$C$782,СВЦЭМ!$A$39:$A$782,$A123,СВЦЭМ!$B$39:$B$782,D$119)+'СЕТ СН'!$I$12+СВЦЭМ!$D$10+'СЕТ СН'!$I$5-'СЕТ СН'!$I$20</f>
        <v>3412.3180858400001</v>
      </c>
      <c r="E123" s="36">
        <f>SUMIFS(СВЦЭМ!$C$39:$C$782,СВЦЭМ!$A$39:$A$782,$A123,СВЦЭМ!$B$39:$B$782,E$119)+'СЕТ СН'!$I$12+СВЦЭМ!$D$10+'СЕТ СН'!$I$5-'СЕТ СН'!$I$20</f>
        <v>3425.7835527000002</v>
      </c>
      <c r="F123" s="36">
        <f>SUMIFS(СВЦЭМ!$C$39:$C$782,СВЦЭМ!$A$39:$A$782,$A123,СВЦЭМ!$B$39:$B$782,F$119)+'СЕТ СН'!$I$12+СВЦЭМ!$D$10+'СЕТ СН'!$I$5-'СЕТ СН'!$I$20</f>
        <v>3426.0230678200001</v>
      </c>
      <c r="G123" s="36">
        <f>SUMIFS(СВЦЭМ!$C$39:$C$782,СВЦЭМ!$A$39:$A$782,$A123,СВЦЭМ!$B$39:$B$782,G$119)+'СЕТ СН'!$I$12+СВЦЭМ!$D$10+'СЕТ СН'!$I$5-'СЕТ СН'!$I$20</f>
        <v>3422.05810436</v>
      </c>
      <c r="H123" s="36">
        <f>SUMIFS(СВЦЭМ!$C$39:$C$782,СВЦЭМ!$A$39:$A$782,$A123,СВЦЭМ!$B$39:$B$782,H$119)+'СЕТ СН'!$I$12+СВЦЭМ!$D$10+'СЕТ СН'!$I$5-'СЕТ СН'!$I$20</f>
        <v>3401.08393578</v>
      </c>
      <c r="I123" s="36">
        <f>SUMIFS(СВЦЭМ!$C$39:$C$782,СВЦЭМ!$A$39:$A$782,$A123,СВЦЭМ!$B$39:$B$782,I$119)+'СЕТ СН'!$I$12+СВЦЭМ!$D$10+'СЕТ СН'!$I$5-'СЕТ СН'!$I$20</f>
        <v>3369.4814179599998</v>
      </c>
      <c r="J123" s="36">
        <f>SUMIFS(СВЦЭМ!$C$39:$C$782,СВЦЭМ!$A$39:$A$782,$A123,СВЦЭМ!$B$39:$B$782,J$119)+'СЕТ СН'!$I$12+СВЦЭМ!$D$10+'СЕТ СН'!$I$5-'СЕТ СН'!$I$20</f>
        <v>3323.69932191</v>
      </c>
      <c r="K123" s="36">
        <f>SUMIFS(СВЦЭМ!$C$39:$C$782,СВЦЭМ!$A$39:$A$782,$A123,СВЦЭМ!$B$39:$B$782,K$119)+'СЕТ СН'!$I$12+СВЦЭМ!$D$10+'СЕТ СН'!$I$5-'СЕТ СН'!$I$20</f>
        <v>3363.7904493400001</v>
      </c>
      <c r="L123" s="36">
        <f>SUMIFS(СВЦЭМ!$C$39:$C$782,СВЦЭМ!$A$39:$A$782,$A123,СВЦЭМ!$B$39:$B$782,L$119)+'СЕТ СН'!$I$12+СВЦЭМ!$D$10+'СЕТ СН'!$I$5-'СЕТ СН'!$I$20</f>
        <v>3363.5997442900002</v>
      </c>
      <c r="M123" s="36">
        <f>SUMIFS(СВЦЭМ!$C$39:$C$782,СВЦЭМ!$A$39:$A$782,$A123,СВЦЭМ!$B$39:$B$782,M$119)+'СЕТ СН'!$I$12+СВЦЭМ!$D$10+'СЕТ СН'!$I$5-'СЕТ СН'!$I$20</f>
        <v>3375.1616292600002</v>
      </c>
      <c r="N123" s="36">
        <f>SUMIFS(СВЦЭМ!$C$39:$C$782,СВЦЭМ!$A$39:$A$782,$A123,СВЦЭМ!$B$39:$B$782,N$119)+'СЕТ СН'!$I$12+СВЦЭМ!$D$10+'СЕТ СН'!$I$5-'СЕТ СН'!$I$20</f>
        <v>3361.42503042</v>
      </c>
      <c r="O123" s="36">
        <f>SUMIFS(СВЦЭМ!$C$39:$C$782,СВЦЭМ!$A$39:$A$782,$A123,СВЦЭМ!$B$39:$B$782,O$119)+'СЕТ СН'!$I$12+СВЦЭМ!$D$10+'СЕТ СН'!$I$5-'СЕТ СН'!$I$20</f>
        <v>3356.0174479300003</v>
      </c>
      <c r="P123" s="36">
        <f>SUMIFS(СВЦЭМ!$C$39:$C$782,СВЦЭМ!$A$39:$A$782,$A123,СВЦЭМ!$B$39:$B$782,P$119)+'СЕТ СН'!$I$12+СВЦЭМ!$D$10+'СЕТ СН'!$I$5-'СЕТ СН'!$I$20</f>
        <v>3370.54603752</v>
      </c>
      <c r="Q123" s="36">
        <f>SUMIFS(СВЦЭМ!$C$39:$C$782,СВЦЭМ!$A$39:$A$782,$A123,СВЦЭМ!$B$39:$B$782,Q$119)+'СЕТ СН'!$I$12+СВЦЭМ!$D$10+'СЕТ СН'!$I$5-'СЕТ СН'!$I$20</f>
        <v>3384.5520678800003</v>
      </c>
      <c r="R123" s="36">
        <f>SUMIFS(СВЦЭМ!$C$39:$C$782,СВЦЭМ!$A$39:$A$782,$A123,СВЦЭМ!$B$39:$B$782,R$119)+'СЕТ СН'!$I$12+СВЦЭМ!$D$10+'СЕТ СН'!$I$5-'СЕТ СН'!$I$20</f>
        <v>3377.2747025899998</v>
      </c>
      <c r="S123" s="36">
        <f>SUMIFS(СВЦЭМ!$C$39:$C$782,СВЦЭМ!$A$39:$A$782,$A123,СВЦЭМ!$B$39:$B$782,S$119)+'СЕТ СН'!$I$12+СВЦЭМ!$D$10+'СЕТ СН'!$I$5-'СЕТ СН'!$I$20</f>
        <v>3364.1285127600004</v>
      </c>
      <c r="T123" s="36">
        <f>SUMIFS(СВЦЭМ!$C$39:$C$782,СВЦЭМ!$A$39:$A$782,$A123,СВЦЭМ!$B$39:$B$782,T$119)+'СЕТ СН'!$I$12+СВЦЭМ!$D$10+'СЕТ СН'!$I$5-'СЕТ СН'!$I$20</f>
        <v>3361.04601959</v>
      </c>
      <c r="U123" s="36">
        <f>SUMIFS(СВЦЭМ!$C$39:$C$782,СВЦЭМ!$A$39:$A$782,$A123,СВЦЭМ!$B$39:$B$782,U$119)+'СЕТ СН'!$I$12+СВЦЭМ!$D$10+'СЕТ СН'!$I$5-'СЕТ СН'!$I$20</f>
        <v>3353.6490500800001</v>
      </c>
      <c r="V123" s="36">
        <f>SUMIFS(СВЦЭМ!$C$39:$C$782,СВЦЭМ!$A$39:$A$782,$A123,СВЦЭМ!$B$39:$B$782,V$119)+'СЕТ СН'!$I$12+СВЦЭМ!$D$10+'СЕТ СН'!$I$5-'СЕТ СН'!$I$20</f>
        <v>3377.1401512699999</v>
      </c>
      <c r="W123" s="36">
        <f>SUMIFS(СВЦЭМ!$C$39:$C$782,СВЦЭМ!$A$39:$A$782,$A123,СВЦЭМ!$B$39:$B$782,W$119)+'СЕТ СН'!$I$12+СВЦЭМ!$D$10+'СЕТ СН'!$I$5-'СЕТ СН'!$I$20</f>
        <v>3358.3408253100001</v>
      </c>
      <c r="X123" s="36">
        <f>SUMIFS(СВЦЭМ!$C$39:$C$782,СВЦЭМ!$A$39:$A$782,$A123,СВЦЭМ!$B$39:$B$782,X$119)+'СЕТ СН'!$I$12+СВЦЭМ!$D$10+'СЕТ СН'!$I$5-'СЕТ СН'!$I$20</f>
        <v>3391.9883493799998</v>
      </c>
      <c r="Y123" s="36">
        <f>SUMIFS(СВЦЭМ!$C$39:$C$782,СВЦЭМ!$A$39:$A$782,$A123,СВЦЭМ!$B$39:$B$782,Y$119)+'СЕТ СН'!$I$12+СВЦЭМ!$D$10+'СЕТ СН'!$I$5-'СЕТ СН'!$I$20</f>
        <v>3458.3741420699998</v>
      </c>
    </row>
    <row r="124" spans="1:27" ht="15.75" x14ac:dyDescent="0.2">
      <c r="A124" s="35">
        <f t="shared" si="3"/>
        <v>44809</v>
      </c>
      <c r="B124" s="36">
        <f>SUMIFS(СВЦЭМ!$C$39:$C$782,СВЦЭМ!$A$39:$A$782,$A124,СВЦЭМ!$B$39:$B$782,B$119)+'СЕТ СН'!$I$12+СВЦЭМ!$D$10+'СЕТ СН'!$I$5-'СЕТ СН'!$I$20</f>
        <v>3458.6727962599998</v>
      </c>
      <c r="C124" s="36">
        <f>SUMIFS(СВЦЭМ!$C$39:$C$782,СВЦЭМ!$A$39:$A$782,$A124,СВЦЭМ!$B$39:$B$782,C$119)+'СЕТ СН'!$I$12+СВЦЭМ!$D$10+'СЕТ СН'!$I$5-'СЕТ СН'!$I$20</f>
        <v>3439.4639591</v>
      </c>
      <c r="D124" s="36">
        <f>SUMIFS(СВЦЭМ!$C$39:$C$782,СВЦЭМ!$A$39:$A$782,$A124,СВЦЭМ!$B$39:$B$782,D$119)+'СЕТ СН'!$I$12+СВЦЭМ!$D$10+'СЕТ СН'!$I$5-'СЕТ СН'!$I$20</f>
        <v>3495.8511286399998</v>
      </c>
      <c r="E124" s="36">
        <f>SUMIFS(СВЦЭМ!$C$39:$C$782,СВЦЭМ!$A$39:$A$782,$A124,СВЦЭМ!$B$39:$B$782,E$119)+'СЕТ СН'!$I$12+СВЦЭМ!$D$10+'СЕТ СН'!$I$5-'СЕТ СН'!$I$20</f>
        <v>3502.5837073399998</v>
      </c>
      <c r="F124" s="36">
        <f>SUMIFS(СВЦЭМ!$C$39:$C$782,СВЦЭМ!$A$39:$A$782,$A124,СВЦЭМ!$B$39:$B$782,F$119)+'СЕТ СН'!$I$12+СВЦЭМ!$D$10+'СЕТ СН'!$I$5-'СЕТ СН'!$I$20</f>
        <v>3507.75118582</v>
      </c>
      <c r="G124" s="36">
        <f>SUMIFS(СВЦЭМ!$C$39:$C$782,СВЦЭМ!$A$39:$A$782,$A124,СВЦЭМ!$B$39:$B$782,G$119)+'СЕТ СН'!$I$12+СВЦЭМ!$D$10+'СЕТ СН'!$I$5-'СЕТ СН'!$I$20</f>
        <v>3490.2074195599998</v>
      </c>
      <c r="H124" s="36">
        <f>SUMIFS(СВЦЭМ!$C$39:$C$782,СВЦЭМ!$A$39:$A$782,$A124,СВЦЭМ!$B$39:$B$782,H$119)+'СЕТ СН'!$I$12+СВЦЭМ!$D$10+'СЕТ СН'!$I$5-'СЕТ СН'!$I$20</f>
        <v>3447.9548195300003</v>
      </c>
      <c r="I124" s="36">
        <f>SUMIFS(СВЦЭМ!$C$39:$C$782,СВЦЭМ!$A$39:$A$782,$A124,СВЦЭМ!$B$39:$B$782,I$119)+'СЕТ СН'!$I$12+СВЦЭМ!$D$10+'СЕТ СН'!$I$5-'СЕТ СН'!$I$20</f>
        <v>3379.7784297400003</v>
      </c>
      <c r="J124" s="36">
        <f>SUMIFS(СВЦЭМ!$C$39:$C$782,СВЦЭМ!$A$39:$A$782,$A124,СВЦЭМ!$B$39:$B$782,J$119)+'СЕТ СН'!$I$12+СВЦЭМ!$D$10+'СЕТ СН'!$I$5-'СЕТ СН'!$I$20</f>
        <v>3342.99105917</v>
      </c>
      <c r="K124" s="36">
        <f>SUMIFS(СВЦЭМ!$C$39:$C$782,СВЦЭМ!$A$39:$A$782,$A124,СВЦЭМ!$B$39:$B$782,K$119)+'СЕТ СН'!$I$12+СВЦЭМ!$D$10+'СЕТ СН'!$I$5-'СЕТ СН'!$I$20</f>
        <v>3384.9720739499999</v>
      </c>
      <c r="L124" s="36">
        <f>SUMIFS(СВЦЭМ!$C$39:$C$782,СВЦЭМ!$A$39:$A$782,$A124,СВЦЭМ!$B$39:$B$782,L$119)+'СЕТ СН'!$I$12+СВЦЭМ!$D$10+'СЕТ СН'!$I$5-'СЕТ СН'!$I$20</f>
        <v>3415.5385013</v>
      </c>
      <c r="M124" s="36">
        <f>SUMIFS(СВЦЭМ!$C$39:$C$782,СВЦЭМ!$A$39:$A$782,$A124,СВЦЭМ!$B$39:$B$782,M$119)+'СЕТ СН'!$I$12+СВЦЭМ!$D$10+'СЕТ СН'!$I$5-'СЕТ СН'!$I$20</f>
        <v>3419.0199327999999</v>
      </c>
      <c r="N124" s="36">
        <f>SUMIFS(СВЦЭМ!$C$39:$C$782,СВЦЭМ!$A$39:$A$782,$A124,СВЦЭМ!$B$39:$B$782,N$119)+'СЕТ СН'!$I$12+СВЦЭМ!$D$10+'СЕТ СН'!$I$5-'СЕТ СН'!$I$20</f>
        <v>3418.0650992600004</v>
      </c>
      <c r="O124" s="36">
        <f>SUMIFS(СВЦЭМ!$C$39:$C$782,СВЦЭМ!$A$39:$A$782,$A124,СВЦЭМ!$B$39:$B$782,O$119)+'СЕТ СН'!$I$12+СВЦЭМ!$D$10+'СЕТ СН'!$I$5-'СЕТ СН'!$I$20</f>
        <v>3423.79493469</v>
      </c>
      <c r="P124" s="36">
        <f>SUMIFS(СВЦЭМ!$C$39:$C$782,СВЦЭМ!$A$39:$A$782,$A124,СВЦЭМ!$B$39:$B$782,P$119)+'СЕТ СН'!$I$12+СВЦЭМ!$D$10+'СЕТ СН'!$I$5-'СЕТ СН'!$I$20</f>
        <v>3416.5583253100003</v>
      </c>
      <c r="Q124" s="36">
        <f>SUMIFS(СВЦЭМ!$C$39:$C$782,СВЦЭМ!$A$39:$A$782,$A124,СВЦЭМ!$B$39:$B$782,Q$119)+'СЕТ СН'!$I$12+СВЦЭМ!$D$10+'СЕТ СН'!$I$5-'СЕТ СН'!$I$20</f>
        <v>3415.2755754</v>
      </c>
      <c r="R124" s="36">
        <f>SUMIFS(СВЦЭМ!$C$39:$C$782,СВЦЭМ!$A$39:$A$782,$A124,СВЦЭМ!$B$39:$B$782,R$119)+'СЕТ СН'!$I$12+СВЦЭМ!$D$10+'СЕТ СН'!$I$5-'СЕТ СН'!$I$20</f>
        <v>3413.3787195499999</v>
      </c>
      <c r="S124" s="36">
        <f>SUMIFS(СВЦЭМ!$C$39:$C$782,СВЦЭМ!$A$39:$A$782,$A124,СВЦЭМ!$B$39:$B$782,S$119)+'СЕТ СН'!$I$12+СВЦЭМ!$D$10+'СЕТ СН'!$I$5-'СЕТ СН'!$I$20</f>
        <v>3396.2643320400002</v>
      </c>
      <c r="T124" s="36">
        <f>SUMIFS(СВЦЭМ!$C$39:$C$782,СВЦЭМ!$A$39:$A$782,$A124,СВЦЭМ!$B$39:$B$782,T$119)+'СЕТ СН'!$I$12+СВЦЭМ!$D$10+'СЕТ СН'!$I$5-'СЕТ СН'!$I$20</f>
        <v>3444.2220178600001</v>
      </c>
      <c r="U124" s="36">
        <f>SUMIFS(СВЦЭМ!$C$39:$C$782,СВЦЭМ!$A$39:$A$782,$A124,СВЦЭМ!$B$39:$B$782,U$119)+'СЕТ СН'!$I$12+СВЦЭМ!$D$10+'СЕТ СН'!$I$5-'СЕТ СН'!$I$20</f>
        <v>3447.84965048</v>
      </c>
      <c r="V124" s="36">
        <f>SUMIFS(СВЦЭМ!$C$39:$C$782,СВЦЭМ!$A$39:$A$782,$A124,СВЦЭМ!$B$39:$B$782,V$119)+'СЕТ СН'!$I$12+СВЦЭМ!$D$10+'СЕТ СН'!$I$5-'СЕТ СН'!$I$20</f>
        <v>3477.1799724400003</v>
      </c>
      <c r="W124" s="36">
        <f>SUMIFS(СВЦЭМ!$C$39:$C$782,СВЦЭМ!$A$39:$A$782,$A124,СВЦЭМ!$B$39:$B$782,W$119)+'СЕТ СН'!$I$12+СВЦЭМ!$D$10+'СЕТ СН'!$I$5-'СЕТ СН'!$I$20</f>
        <v>3468.4288590000001</v>
      </c>
      <c r="X124" s="36">
        <f>SUMIFS(СВЦЭМ!$C$39:$C$782,СВЦЭМ!$A$39:$A$782,$A124,СВЦЭМ!$B$39:$B$782,X$119)+'СЕТ СН'!$I$12+СВЦЭМ!$D$10+'СЕТ СН'!$I$5-'СЕТ СН'!$I$20</f>
        <v>3400.2940629</v>
      </c>
      <c r="Y124" s="36">
        <f>SUMIFS(СВЦЭМ!$C$39:$C$782,СВЦЭМ!$A$39:$A$782,$A124,СВЦЭМ!$B$39:$B$782,Y$119)+'СЕТ СН'!$I$12+СВЦЭМ!$D$10+'СЕТ СН'!$I$5-'СЕТ СН'!$I$20</f>
        <v>3373.2643500300001</v>
      </c>
    </row>
    <row r="125" spans="1:27" ht="15.75" x14ac:dyDescent="0.2">
      <c r="A125" s="35">
        <f t="shared" si="3"/>
        <v>44810</v>
      </c>
      <c r="B125" s="36">
        <f>SUMIFS(СВЦЭМ!$C$39:$C$782,СВЦЭМ!$A$39:$A$782,$A125,СВЦЭМ!$B$39:$B$782,B$119)+'СЕТ СН'!$I$12+СВЦЭМ!$D$10+'СЕТ СН'!$I$5-'СЕТ СН'!$I$20</f>
        <v>3424.6182272800002</v>
      </c>
      <c r="C125" s="36">
        <f>SUMIFS(СВЦЭМ!$C$39:$C$782,СВЦЭМ!$A$39:$A$782,$A125,СВЦЭМ!$B$39:$B$782,C$119)+'СЕТ СН'!$I$12+СВЦЭМ!$D$10+'СЕТ СН'!$I$5-'СЕТ СН'!$I$20</f>
        <v>3485.5278536999999</v>
      </c>
      <c r="D125" s="36">
        <f>SUMIFS(СВЦЭМ!$C$39:$C$782,СВЦЭМ!$A$39:$A$782,$A125,СВЦЭМ!$B$39:$B$782,D$119)+'СЕТ СН'!$I$12+СВЦЭМ!$D$10+'СЕТ СН'!$I$5-'СЕТ СН'!$I$20</f>
        <v>3517.8968027999999</v>
      </c>
      <c r="E125" s="36">
        <f>SUMIFS(СВЦЭМ!$C$39:$C$782,СВЦЭМ!$A$39:$A$782,$A125,СВЦЭМ!$B$39:$B$782,E$119)+'СЕТ СН'!$I$12+СВЦЭМ!$D$10+'СЕТ СН'!$I$5-'СЕТ СН'!$I$20</f>
        <v>3529.5243222199997</v>
      </c>
      <c r="F125" s="36">
        <f>SUMIFS(СВЦЭМ!$C$39:$C$782,СВЦЭМ!$A$39:$A$782,$A125,СВЦЭМ!$B$39:$B$782,F$119)+'СЕТ СН'!$I$12+СВЦЭМ!$D$10+'СЕТ СН'!$I$5-'СЕТ СН'!$I$20</f>
        <v>3524.4408274899997</v>
      </c>
      <c r="G125" s="36">
        <f>SUMIFS(СВЦЭМ!$C$39:$C$782,СВЦЭМ!$A$39:$A$782,$A125,СВЦЭМ!$B$39:$B$782,G$119)+'СЕТ СН'!$I$12+СВЦЭМ!$D$10+'СЕТ СН'!$I$5-'СЕТ СН'!$I$20</f>
        <v>3525.9658323600001</v>
      </c>
      <c r="H125" s="36">
        <f>SUMIFS(СВЦЭМ!$C$39:$C$782,СВЦЭМ!$A$39:$A$782,$A125,СВЦЭМ!$B$39:$B$782,H$119)+'СЕТ СН'!$I$12+СВЦЭМ!$D$10+'СЕТ СН'!$I$5-'СЕТ СН'!$I$20</f>
        <v>3455.0980562100003</v>
      </c>
      <c r="I125" s="36">
        <f>SUMIFS(СВЦЭМ!$C$39:$C$782,СВЦЭМ!$A$39:$A$782,$A125,СВЦЭМ!$B$39:$B$782,I$119)+'СЕТ СН'!$I$12+СВЦЭМ!$D$10+'СЕТ СН'!$I$5-'СЕТ СН'!$I$20</f>
        <v>3388.42945431</v>
      </c>
      <c r="J125" s="36">
        <f>SUMIFS(СВЦЭМ!$C$39:$C$782,СВЦЭМ!$A$39:$A$782,$A125,СВЦЭМ!$B$39:$B$782,J$119)+'СЕТ СН'!$I$12+СВЦЭМ!$D$10+'СЕТ СН'!$I$5-'СЕТ СН'!$I$20</f>
        <v>3366.3125812200001</v>
      </c>
      <c r="K125" s="36">
        <f>SUMIFS(СВЦЭМ!$C$39:$C$782,СВЦЭМ!$A$39:$A$782,$A125,СВЦЭМ!$B$39:$B$782,K$119)+'СЕТ СН'!$I$12+СВЦЭМ!$D$10+'СЕТ СН'!$I$5-'СЕТ СН'!$I$20</f>
        <v>3350.9665445099999</v>
      </c>
      <c r="L125" s="36">
        <f>SUMIFS(СВЦЭМ!$C$39:$C$782,СВЦЭМ!$A$39:$A$782,$A125,СВЦЭМ!$B$39:$B$782,L$119)+'СЕТ СН'!$I$12+СВЦЭМ!$D$10+'СЕТ СН'!$I$5-'СЕТ СН'!$I$20</f>
        <v>3410.4403335699999</v>
      </c>
      <c r="M125" s="36">
        <f>SUMIFS(СВЦЭМ!$C$39:$C$782,СВЦЭМ!$A$39:$A$782,$A125,СВЦЭМ!$B$39:$B$782,M$119)+'СЕТ СН'!$I$12+СВЦЭМ!$D$10+'СЕТ СН'!$I$5-'СЕТ СН'!$I$20</f>
        <v>3404.15718509</v>
      </c>
      <c r="N125" s="36">
        <f>SUMIFS(СВЦЭМ!$C$39:$C$782,СВЦЭМ!$A$39:$A$782,$A125,СВЦЭМ!$B$39:$B$782,N$119)+'СЕТ СН'!$I$12+СВЦЭМ!$D$10+'СЕТ СН'!$I$5-'СЕТ СН'!$I$20</f>
        <v>3426.8064688499999</v>
      </c>
      <c r="O125" s="36">
        <f>SUMIFS(СВЦЭМ!$C$39:$C$782,СВЦЭМ!$A$39:$A$782,$A125,СВЦЭМ!$B$39:$B$782,O$119)+'СЕТ СН'!$I$12+СВЦЭМ!$D$10+'СЕТ СН'!$I$5-'СЕТ СН'!$I$20</f>
        <v>3423.9294222600001</v>
      </c>
      <c r="P125" s="36">
        <f>SUMIFS(СВЦЭМ!$C$39:$C$782,СВЦЭМ!$A$39:$A$782,$A125,СВЦЭМ!$B$39:$B$782,P$119)+'СЕТ СН'!$I$12+СВЦЭМ!$D$10+'СЕТ СН'!$I$5-'СЕТ СН'!$I$20</f>
        <v>3416.6790793200003</v>
      </c>
      <c r="Q125" s="36">
        <f>SUMIFS(СВЦЭМ!$C$39:$C$782,СВЦЭМ!$A$39:$A$782,$A125,СВЦЭМ!$B$39:$B$782,Q$119)+'СЕТ СН'!$I$12+СВЦЭМ!$D$10+'СЕТ СН'!$I$5-'СЕТ СН'!$I$20</f>
        <v>3419.75220623</v>
      </c>
      <c r="R125" s="36">
        <f>SUMIFS(СВЦЭМ!$C$39:$C$782,СВЦЭМ!$A$39:$A$782,$A125,СВЦЭМ!$B$39:$B$782,R$119)+'СЕТ СН'!$I$12+СВЦЭМ!$D$10+'СЕТ СН'!$I$5-'СЕТ СН'!$I$20</f>
        <v>3413.7723026000003</v>
      </c>
      <c r="S125" s="36">
        <f>SUMIFS(СВЦЭМ!$C$39:$C$782,СВЦЭМ!$A$39:$A$782,$A125,СВЦЭМ!$B$39:$B$782,S$119)+'СЕТ СН'!$I$12+СВЦЭМ!$D$10+'СЕТ СН'!$I$5-'СЕТ СН'!$I$20</f>
        <v>3477.2068964800001</v>
      </c>
      <c r="T125" s="36">
        <f>SUMIFS(СВЦЭМ!$C$39:$C$782,СВЦЭМ!$A$39:$A$782,$A125,СВЦЭМ!$B$39:$B$782,T$119)+'СЕТ СН'!$I$12+СВЦЭМ!$D$10+'СЕТ СН'!$I$5-'СЕТ СН'!$I$20</f>
        <v>3450.1967881300002</v>
      </c>
      <c r="U125" s="36">
        <f>SUMIFS(СВЦЭМ!$C$39:$C$782,СВЦЭМ!$A$39:$A$782,$A125,СВЦЭМ!$B$39:$B$782,U$119)+'СЕТ СН'!$I$12+СВЦЭМ!$D$10+'СЕТ СН'!$I$5-'СЕТ СН'!$I$20</f>
        <v>3450.8616983800002</v>
      </c>
      <c r="V125" s="36">
        <f>SUMIFS(СВЦЭМ!$C$39:$C$782,СВЦЭМ!$A$39:$A$782,$A125,СВЦЭМ!$B$39:$B$782,V$119)+'СЕТ СН'!$I$12+СВЦЭМ!$D$10+'СЕТ СН'!$I$5-'СЕТ СН'!$I$20</f>
        <v>3488.9037815400002</v>
      </c>
      <c r="W125" s="36">
        <f>SUMIFS(СВЦЭМ!$C$39:$C$782,СВЦЭМ!$A$39:$A$782,$A125,СВЦЭМ!$B$39:$B$782,W$119)+'СЕТ СН'!$I$12+СВЦЭМ!$D$10+'СЕТ СН'!$I$5-'СЕТ СН'!$I$20</f>
        <v>3471.8369811100001</v>
      </c>
      <c r="X125" s="36">
        <f>SUMIFS(СВЦЭМ!$C$39:$C$782,СВЦЭМ!$A$39:$A$782,$A125,СВЦЭМ!$B$39:$B$782,X$119)+'СЕТ СН'!$I$12+СВЦЭМ!$D$10+'СЕТ СН'!$I$5-'СЕТ СН'!$I$20</f>
        <v>3442.14541104</v>
      </c>
      <c r="Y125" s="36">
        <f>SUMIFS(СВЦЭМ!$C$39:$C$782,СВЦЭМ!$A$39:$A$782,$A125,СВЦЭМ!$B$39:$B$782,Y$119)+'СЕТ СН'!$I$12+СВЦЭМ!$D$10+'СЕТ СН'!$I$5-'СЕТ СН'!$I$20</f>
        <v>3451.8565988199998</v>
      </c>
    </row>
    <row r="126" spans="1:27" ht="15.75" x14ac:dyDescent="0.2">
      <c r="A126" s="35">
        <f t="shared" si="3"/>
        <v>44811</v>
      </c>
      <c r="B126" s="36">
        <f>SUMIFS(СВЦЭМ!$C$39:$C$782,СВЦЭМ!$A$39:$A$782,$A126,СВЦЭМ!$B$39:$B$782,B$119)+'СЕТ СН'!$I$12+СВЦЭМ!$D$10+'СЕТ СН'!$I$5-'СЕТ СН'!$I$20</f>
        <v>3524.0252869800001</v>
      </c>
      <c r="C126" s="36">
        <f>SUMIFS(СВЦЭМ!$C$39:$C$782,СВЦЭМ!$A$39:$A$782,$A126,СВЦЭМ!$B$39:$B$782,C$119)+'СЕТ СН'!$I$12+СВЦЭМ!$D$10+'СЕТ СН'!$I$5-'СЕТ СН'!$I$20</f>
        <v>3588.4262310499998</v>
      </c>
      <c r="D126" s="36">
        <f>SUMIFS(СВЦЭМ!$C$39:$C$782,СВЦЭМ!$A$39:$A$782,$A126,СВЦЭМ!$B$39:$B$782,D$119)+'СЕТ СН'!$I$12+СВЦЭМ!$D$10+'СЕТ СН'!$I$5-'СЕТ СН'!$I$20</f>
        <v>3630.6445972000001</v>
      </c>
      <c r="E126" s="36">
        <f>SUMIFS(СВЦЭМ!$C$39:$C$782,СВЦЭМ!$A$39:$A$782,$A126,СВЦЭМ!$B$39:$B$782,E$119)+'СЕТ СН'!$I$12+СВЦЭМ!$D$10+'СЕТ СН'!$I$5-'СЕТ СН'!$I$20</f>
        <v>3644.82634095</v>
      </c>
      <c r="F126" s="36">
        <f>SUMIFS(СВЦЭМ!$C$39:$C$782,СВЦЭМ!$A$39:$A$782,$A126,СВЦЭМ!$B$39:$B$782,F$119)+'СЕТ СН'!$I$12+СВЦЭМ!$D$10+'СЕТ СН'!$I$5-'СЕТ СН'!$I$20</f>
        <v>3632.1592088699999</v>
      </c>
      <c r="G126" s="36">
        <f>SUMIFS(СВЦЭМ!$C$39:$C$782,СВЦЭМ!$A$39:$A$782,$A126,СВЦЭМ!$B$39:$B$782,G$119)+'СЕТ СН'!$I$12+СВЦЭМ!$D$10+'СЕТ СН'!$I$5-'СЕТ СН'!$I$20</f>
        <v>3631.4641977900001</v>
      </c>
      <c r="H126" s="36">
        <f>SUMIFS(СВЦЭМ!$C$39:$C$782,СВЦЭМ!$A$39:$A$782,$A126,СВЦЭМ!$B$39:$B$782,H$119)+'СЕТ СН'!$I$12+СВЦЭМ!$D$10+'СЕТ СН'!$I$5-'СЕТ СН'!$I$20</f>
        <v>3559.9146246999999</v>
      </c>
      <c r="I126" s="36">
        <f>SUMIFS(СВЦЭМ!$C$39:$C$782,СВЦЭМ!$A$39:$A$782,$A126,СВЦЭМ!$B$39:$B$782,I$119)+'СЕТ СН'!$I$12+СВЦЭМ!$D$10+'СЕТ СН'!$I$5-'СЕТ СН'!$I$20</f>
        <v>3480.3250220099999</v>
      </c>
      <c r="J126" s="36">
        <f>SUMIFS(СВЦЭМ!$C$39:$C$782,СВЦЭМ!$A$39:$A$782,$A126,СВЦЭМ!$B$39:$B$782,J$119)+'СЕТ СН'!$I$12+СВЦЭМ!$D$10+'СЕТ СН'!$I$5-'СЕТ СН'!$I$20</f>
        <v>3450.3533486200004</v>
      </c>
      <c r="K126" s="36">
        <f>SUMIFS(СВЦЭМ!$C$39:$C$782,СВЦЭМ!$A$39:$A$782,$A126,СВЦЭМ!$B$39:$B$782,K$119)+'СЕТ СН'!$I$12+СВЦЭМ!$D$10+'СЕТ СН'!$I$5-'СЕТ СН'!$I$20</f>
        <v>3404.0035897900002</v>
      </c>
      <c r="L126" s="36">
        <f>SUMIFS(СВЦЭМ!$C$39:$C$782,СВЦЭМ!$A$39:$A$782,$A126,СВЦЭМ!$B$39:$B$782,L$119)+'СЕТ СН'!$I$12+СВЦЭМ!$D$10+'СЕТ СН'!$I$5-'СЕТ СН'!$I$20</f>
        <v>3460.3725829</v>
      </c>
      <c r="M126" s="36">
        <f>SUMIFS(СВЦЭМ!$C$39:$C$782,СВЦЭМ!$A$39:$A$782,$A126,СВЦЭМ!$B$39:$B$782,M$119)+'СЕТ СН'!$I$12+СВЦЭМ!$D$10+'СЕТ СН'!$I$5-'СЕТ СН'!$I$20</f>
        <v>3410.4238868000002</v>
      </c>
      <c r="N126" s="36">
        <f>SUMIFS(СВЦЭМ!$C$39:$C$782,СВЦЭМ!$A$39:$A$782,$A126,СВЦЭМ!$B$39:$B$782,N$119)+'СЕТ СН'!$I$12+СВЦЭМ!$D$10+'СЕТ СН'!$I$5-'СЕТ СН'!$I$20</f>
        <v>3399.7066309100001</v>
      </c>
      <c r="O126" s="36">
        <f>SUMIFS(СВЦЭМ!$C$39:$C$782,СВЦЭМ!$A$39:$A$782,$A126,СВЦЭМ!$B$39:$B$782,O$119)+'СЕТ СН'!$I$12+СВЦЭМ!$D$10+'СЕТ СН'!$I$5-'СЕТ СН'!$I$20</f>
        <v>3391.1146820499998</v>
      </c>
      <c r="P126" s="36">
        <f>SUMIFS(СВЦЭМ!$C$39:$C$782,СВЦЭМ!$A$39:$A$782,$A126,СВЦЭМ!$B$39:$B$782,P$119)+'СЕТ СН'!$I$12+СВЦЭМ!$D$10+'СЕТ СН'!$I$5-'СЕТ СН'!$I$20</f>
        <v>3403.36357701</v>
      </c>
      <c r="Q126" s="36">
        <f>SUMIFS(СВЦЭМ!$C$39:$C$782,СВЦЭМ!$A$39:$A$782,$A126,СВЦЭМ!$B$39:$B$782,Q$119)+'СЕТ СН'!$I$12+СВЦЭМ!$D$10+'СЕТ СН'!$I$5-'СЕТ СН'!$I$20</f>
        <v>3394.0795854100002</v>
      </c>
      <c r="R126" s="36">
        <f>SUMIFS(СВЦЭМ!$C$39:$C$782,СВЦЭМ!$A$39:$A$782,$A126,СВЦЭМ!$B$39:$B$782,R$119)+'СЕТ СН'!$I$12+СВЦЭМ!$D$10+'СЕТ СН'!$I$5-'СЕТ СН'!$I$20</f>
        <v>3400.1942991000001</v>
      </c>
      <c r="S126" s="36">
        <f>SUMIFS(СВЦЭМ!$C$39:$C$782,СВЦЭМ!$A$39:$A$782,$A126,СВЦЭМ!$B$39:$B$782,S$119)+'СЕТ СН'!$I$12+СВЦЭМ!$D$10+'СЕТ СН'!$I$5-'СЕТ СН'!$I$20</f>
        <v>3399.29217462</v>
      </c>
      <c r="T126" s="36">
        <f>SUMIFS(СВЦЭМ!$C$39:$C$782,СВЦЭМ!$A$39:$A$782,$A126,СВЦЭМ!$B$39:$B$782,T$119)+'СЕТ СН'!$I$12+СВЦЭМ!$D$10+'СЕТ СН'!$I$5-'СЕТ СН'!$I$20</f>
        <v>3399.1645826900003</v>
      </c>
      <c r="U126" s="36">
        <f>SUMIFS(СВЦЭМ!$C$39:$C$782,СВЦЭМ!$A$39:$A$782,$A126,СВЦЭМ!$B$39:$B$782,U$119)+'СЕТ СН'!$I$12+СВЦЭМ!$D$10+'СЕТ СН'!$I$5-'СЕТ СН'!$I$20</f>
        <v>3398.0998889100001</v>
      </c>
      <c r="V126" s="36">
        <f>SUMIFS(СВЦЭМ!$C$39:$C$782,СВЦЭМ!$A$39:$A$782,$A126,СВЦЭМ!$B$39:$B$782,V$119)+'СЕТ СН'!$I$12+СВЦЭМ!$D$10+'СЕТ СН'!$I$5-'СЕТ СН'!$I$20</f>
        <v>3421.9609368900001</v>
      </c>
      <c r="W126" s="36">
        <f>SUMIFS(СВЦЭМ!$C$39:$C$782,СВЦЭМ!$A$39:$A$782,$A126,СВЦЭМ!$B$39:$B$782,W$119)+'СЕТ СН'!$I$12+СВЦЭМ!$D$10+'СЕТ СН'!$I$5-'СЕТ СН'!$I$20</f>
        <v>3411.0010401500003</v>
      </c>
      <c r="X126" s="36">
        <f>SUMIFS(СВЦЭМ!$C$39:$C$782,СВЦЭМ!$A$39:$A$782,$A126,СВЦЭМ!$B$39:$B$782,X$119)+'СЕТ СН'!$I$12+СВЦЭМ!$D$10+'СЕТ СН'!$I$5-'СЕТ СН'!$I$20</f>
        <v>3552.2785573900001</v>
      </c>
      <c r="Y126" s="36">
        <f>SUMIFS(СВЦЭМ!$C$39:$C$782,СВЦЭМ!$A$39:$A$782,$A126,СВЦЭМ!$B$39:$B$782,Y$119)+'СЕТ СН'!$I$12+СВЦЭМ!$D$10+'СЕТ СН'!$I$5-'СЕТ СН'!$I$20</f>
        <v>3451.1868501100003</v>
      </c>
    </row>
    <row r="127" spans="1:27" ht="15.75" x14ac:dyDescent="0.2">
      <c r="A127" s="35">
        <f t="shared" si="3"/>
        <v>44812</v>
      </c>
      <c r="B127" s="36">
        <f>SUMIFS(СВЦЭМ!$C$39:$C$782,СВЦЭМ!$A$39:$A$782,$A127,СВЦЭМ!$B$39:$B$782,B$119)+'СЕТ СН'!$I$12+СВЦЭМ!$D$10+'СЕТ СН'!$I$5-'СЕТ СН'!$I$20</f>
        <v>3538.4792753700003</v>
      </c>
      <c r="C127" s="36">
        <f>SUMIFS(СВЦЭМ!$C$39:$C$782,СВЦЭМ!$A$39:$A$782,$A127,СВЦЭМ!$B$39:$B$782,C$119)+'СЕТ СН'!$I$12+СВЦЭМ!$D$10+'СЕТ СН'!$I$5-'СЕТ СН'!$I$20</f>
        <v>3614.0212951399999</v>
      </c>
      <c r="D127" s="36">
        <f>SUMIFS(СВЦЭМ!$C$39:$C$782,СВЦЭМ!$A$39:$A$782,$A127,СВЦЭМ!$B$39:$B$782,D$119)+'СЕТ СН'!$I$12+СВЦЭМ!$D$10+'СЕТ СН'!$I$5-'СЕТ СН'!$I$20</f>
        <v>3670.62917681</v>
      </c>
      <c r="E127" s="36">
        <f>SUMIFS(СВЦЭМ!$C$39:$C$782,СВЦЭМ!$A$39:$A$782,$A127,СВЦЭМ!$B$39:$B$782,E$119)+'СЕТ СН'!$I$12+СВЦЭМ!$D$10+'СЕТ СН'!$I$5-'СЕТ СН'!$I$20</f>
        <v>3634.6500087599998</v>
      </c>
      <c r="F127" s="36">
        <f>SUMIFS(СВЦЭМ!$C$39:$C$782,СВЦЭМ!$A$39:$A$782,$A127,СВЦЭМ!$B$39:$B$782,F$119)+'СЕТ СН'!$I$12+СВЦЭМ!$D$10+'СЕТ СН'!$I$5-'СЕТ СН'!$I$20</f>
        <v>3646.9774482800003</v>
      </c>
      <c r="G127" s="36">
        <f>SUMIFS(СВЦЭМ!$C$39:$C$782,СВЦЭМ!$A$39:$A$782,$A127,СВЦЭМ!$B$39:$B$782,G$119)+'СЕТ СН'!$I$12+СВЦЭМ!$D$10+'СЕТ СН'!$I$5-'СЕТ СН'!$I$20</f>
        <v>3630.8491758600003</v>
      </c>
      <c r="H127" s="36">
        <f>SUMIFS(СВЦЭМ!$C$39:$C$782,СВЦЭМ!$A$39:$A$782,$A127,СВЦЭМ!$B$39:$B$782,H$119)+'СЕТ СН'!$I$12+СВЦЭМ!$D$10+'СЕТ СН'!$I$5-'СЕТ СН'!$I$20</f>
        <v>3564.3324200900001</v>
      </c>
      <c r="I127" s="36">
        <f>SUMIFS(СВЦЭМ!$C$39:$C$782,СВЦЭМ!$A$39:$A$782,$A127,СВЦЭМ!$B$39:$B$782,I$119)+'СЕТ СН'!$I$12+СВЦЭМ!$D$10+'СЕТ СН'!$I$5-'СЕТ СН'!$I$20</f>
        <v>3472.65170554</v>
      </c>
      <c r="J127" s="36">
        <f>SUMIFS(СВЦЭМ!$C$39:$C$782,СВЦЭМ!$A$39:$A$782,$A127,СВЦЭМ!$B$39:$B$782,J$119)+'СЕТ СН'!$I$12+СВЦЭМ!$D$10+'СЕТ СН'!$I$5-'СЕТ СН'!$I$20</f>
        <v>3385.2576033300002</v>
      </c>
      <c r="K127" s="36">
        <f>SUMIFS(СВЦЭМ!$C$39:$C$782,СВЦЭМ!$A$39:$A$782,$A127,СВЦЭМ!$B$39:$B$782,K$119)+'СЕТ СН'!$I$12+СВЦЭМ!$D$10+'СЕТ СН'!$I$5-'СЕТ СН'!$I$20</f>
        <v>3395.5562891200002</v>
      </c>
      <c r="L127" s="36">
        <f>SUMIFS(СВЦЭМ!$C$39:$C$782,СВЦЭМ!$A$39:$A$782,$A127,СВЦЭМ!$B$39:$B$782,L$119)+'СЕТ СН'!$I$12+СВЦЭМ!$D$10+'СЕТ СН'!$I$5-'СЕТ СН'!$I$20</f>
        <v>3419.9917777800001</v>
      </c>
      <c r="M127" s="36">
        <f>SUMIFS(СВЦЭМ!$C$39:$C$782,СВЦЭМ!$A$39:$A$782,$A127,СВЦЭМ!$B$39:$B$782,M$119)+'СЕТ СН'!$I$12+СВЦЭМ!$D$10+'СЕТ СН'!$I$5-'СЕТ СН'!$I$20</f>
        <v>3429.4543192600004</v>
      </c>
      <c r="N127" s="36">
        <f>SUMIFS(СВЦЭМ!$C$39:$C$782,СВЦЭМ!$A$39:$A$782,$A127,СВЦЭМ!$B$39:$B$782,N$119)+'СЕТ СН'!$I$12+СВЦЭМ!$D$10+'СЕТ СН'!$I$5-'СЕТ СН'!$I$20</f>
        <v>3430.0816880299999</v>
      </c>
      <c r="O127" s="36">
        <f>SUMIFS(СВЦЭМ!$C$39:$C$782,СВЦЭМ!$A$39:$A$782,$A127,СВЦЭМ!$B$39:$B$782,O$119)+'СЕТ СН'!$I$12+СВЦЭМ!$D$10+'СЕТ СН'!$I$5-'СЕТ СН'!$I$20</f>
        <v>3414.5517618200001</v>
      </c>
      <c r="P127" s="36">
        <f>SUMIFS(СВЦЭМ!$C$39:$C$782,СВЦЭМ!$A$39:$A$782,$A127,СВЦЭМ!$B$39:$B$782,P$119)+'СЕТ СН'!$I$12+СВЦЭМ!$D$10+'СЕТ СН'!$I$5-'СЕТ СН'!$I$20</f>
        <v>3417.1984759800002</v>
      </c>
      <c r="Q127" s="36">
        <f>SUMIFS(СВЦЭМ!$C$39:$C$782,СВЦЭМ!$A$39:$A$782,$A127,СВЦЭМ!$B$39:$B$782,Q$119)+'СЕТ СН'!$I$12+СВЦЭМ!$D$10+'СЕТ СН'!$I$5-'СЕТ СН'!$I$20</f>
        <v>3431.49480877</v>
      </c>
      <c r="R127" s="36">
        <f>SUMIFS(СВЦЭМ!$C$39:$C$782,СВЦЭМ!$A$39:$A$782,$A127,СВЦЭМ!$B$39:$B$782,R$119)+'СЕТ СН'!$I$12+СВЦЭМ!$D$10+'СЕТ СН'!$I$5-'СЕТ СН'!$I$20</f>
        <v>3432.5875509500001</v>
      </c>
      <c r="S127" s="36">
        <f>SUMIFS(СВЦЭМ!$C$39:$C$782,СВЦЭМ!$A$39:$A$782,$A127,СВЦЭМ!$B$39:$B$782,S$119)+'СЕТ СН'!$I$12+СВЦЭМ!$D$10+'СЕТ СН'!$I$5-'СЕТ СН'!$I$20</f>
        <v>3427.1155258600002</v>
      </c>
      <c r="T127" s="36">
        <f>SUMIFS(СВЦЭМ!$C$39:$C$782,СВЦЭМ!$A$39:$A$782,$A127,СВЦЭМ!$B$39:$B$782,T$119)+'СЕТ СН'!$I$12+СВЦЭМ!$D$10+'СЕТ СН'!$I$5-'СЕТ СН'!$I$20</f>
        <v>3431.8411014399999</v>
      </c>
      <c r="U127" s="36">
        <f>SUMIFS(СВЦЭМ!$C$39:$C$782,СВЦЭМ!$A$39:$A$782,$A127,СВЦЭМ!$B$39:$B$782,U$119)+'СЕТ СН'!$I$12+СВЦЭМ!$D$10+'СЕТ СН'!$I$5-'СЕТ СН'!$I$20</f>
        <v>3415.5985448700003</v>
      </c>
      <c r="V127" s="36">
        <f>SUMIFS(СВЦЭМ!$C$39:$C$782,СВЦЭМ!$A$39:$A$782,$A127,СВЦЭМ!$B$39:$B$782,V$119)+'СЕТ СН'!$I$12+СВЦЭМ!$D$10+'СЕТ СН'!$I$5-'СЕТ СН'!$I$20</f>
        <v>3426.9614463799999</v>
      </c>
      <c r="W127" s="36">
        <f>SUMIFS(СВЦЭМ!$C$39:$C$782,СВЦЭМ!$A$39:$A$782,$A127,СВЦЭМ!$B$39:$B$782,W$119)+'СЕТ СН'!$I$12+СВЦЭМ!$D$10+'СЕТ СН'!$I$5-'СЕТ СН'!$I$20</f>
        <v>3416.89607488</v>
      </c>
      <c r="X127" s="36">
        <f>SUMIFS(СВЦЭМ!$C$39:$C$782,СВЦЭМ!$A$39:$A$782,$A127,СВЦЭМ!$B$39:$B$782,X$119)+'СЕТ СН'!$I$12+СВЦЭМ!$D$10+'СЕТ СН'!$I$5-'СЕТ СН'!$I$20</f>
        <v>3396.23042106</v>
      </c>
      <c r="Y127" s="36">
        <f>SUMIFS(СВЦЭМ!$C$39:$C$782,СВЦЭМ!$A$39:$A$782,$A127,СВЦЭМ!$B$39:$B$782,Y$119)+'СЕТ СН'!$I$12+СВЦЭМ!$D$10+'СЕТ СН'!$I$5-'СЕТ СН'!$I$20</f>
        <v>3430.5879703400001</v>
      </c>
    </row>
    <row r="128" spans="1:27" ht="15.75" x14ac:dyDescent="0.2">
      <c r="A128" s="35">
        <f t="shared" si="3"/>
        <v>44813</v>
      </c>
      <c r="B128" s="36">
        <f>SUMIFS(СВЦЭМ!$C$39:$C$782,СВЦЭМ!$A$39:$A$782,$A128,СВЦЭМ!$B$39:$B$782,B$119)+'СЕТ СН'!$I$12+СВЦЭМ!$D$10+'СЕТ СН'!$I$5-'СЕТ СН'!$I$20</f>
        <v>3497.4097880899999</v>
      </c>
      <c r="C128" s="36">
        <f>SUMIFS(СВЦЭМ!$C$39:$C$782,СВЦЭМ!$A$39:$A$782,$A128,СВЦЭМ!$B$39:$B$782,C$119)+'СЕТ СН'!$I$12+СВЦЭМ!$D$10+'СЕТ СН'!$I$5-'СЕТ СН'!$I$20</f>
        <v>3548.9931051800004</v>
      </c>
      <c r="D128" s="36">
        <f>SUMIFS(СВЦЭМ!$C$39:$C$782,СВЦЭМ!$A$39:$A$782,$A128,СВЦЭМ!$B$39:$B$782,D$119)+'СЕТ СН'!$I$12+СВЦЭМ!$D$10+'СЕТ СН'!$I$5-'СЕТ СН'!$I$20</f>
        <v>3609.4934144099998</v>
      </c>
      <c r="E128" s="36">
        <f>SUMIFS(СВЦЭМ!$C$39:$C$782,СВЦЭМ!$A$39:$A$782,$A128,СВЦЭМ!$B$39:$B$782,E$119)+'СЕТ СН'!$I$12+СВЦЭМ!$D$10+'СЕТ СН'!$I$5-'СЕТ СН'!$I$20</f>
        <v>3628.9075272099999</v>
      </c>
      <c r="F128" s="36">
        <f>SUMIFS(СВЦЭМ!$C$39:$C$782,СВЦЭМ!$A$39:$A$782,$A128,СВЦЭМ!$B$39:$B$782,F$119)+'СЕТ СН'!$I$12+СВЦЭМ!$D$10+'СЕТ СН'!$I$5-'СЕТ СН'!$I$20</f>
        <v>3625.1649254399999</v>
      </c>
      <c r="G128" s="36">
        <f>SUMIFS(СВЦЭМ!$C$39:$C$782,СВЦЭМ!$A$39:$A$782,$A128,СВЦЭМ!$B$39:$B$782,G$119)+'СЕТ СН'!$I$12+СВЦЭМ!$D$10+'СЕТ СН'!$I$5-'СЕТ СН'!$I$20</f>
        <v>3598.5515862000002</v>
      </c>
      <c r="H128" s="36">
        <f>SUMIFS(СВЦЭМ!$C$39:$C$782,СВЦЭМ!$A$39:$A$782,$A128,СВЦЭМ!$B$39:$B$782,H$119)+'СЕТ СН'!$I$12+СВЦЭМ!$D$10+'СЕТ СН'!$I$5-'СЕТ СН'!$I$20</f>
        <v>3521.7778306199998</v>
      </c>
      <c r="I128" s="36">
        <f>SUMIFS(СВЦЭМ!$C$39:$C$782,СВЦЭМ!$A$39:$A$782,$A128,СВЦЭМ!$B$39:$B$782,I$119)+'СЕТ СН'!$I$12+СВЦЭМ!$D$10+'СЕТ СН'!$I$5-'СЕТ СН'!$I$20</f>
        <v>3480.5661481500001</v>
      </c>
      <c r="J128" s="36">
        <f>SUMIFS(СВЦЭМ!$C$39:$C$782,СВЦЭМ!$A$39:$A$782,$A128,СВЦЭМ!$B$39:$B$782,J$119)+'СЕТ СН'!$I$12+СВЦЭМ!$D$10+'СЕТ СН'!$I$5-'СЕТ СН'!$I$20</f>
        <v>3413.1782440300003</v>
      </c>
      <c r="K128" s="36">
        <f>SUMIFS(СВЦЭМ!$C$39:$C$782,СВЦЭМ!$A$39:$A$782,$A128,СВЦЭМ!$B$39:$B$782,K$119)+'СЕТ СН'!$I$12+СВЦЭМ!$D$10+'СЕТ СН'!$I$5-'СЕТ СН'!$I$20</f>
        <v>3367.3180837800001</v>
      </c>
      <c r="L128" s="36">
        <f>SUMIFS(СВЦЭМ!$C$39:$C$782,СВЦЭМ!$A$39:$A$782,$A128,СВЦЭМ!$B$39:$B$782,L$119)+'СЕТ СН'!$I$12+СВЦЭМ!$D$10+'СЕТ СН'!$I$5-'СЕТ СН'!$I$20</f>
        <v>3354.9463252099999</v>
      </c>
      <c r="M128" s="36">
        <f>SUMIFS(СВЦЭМ!$C$39:$C$782,СВЦЭМ!$A$39:$A$782,$A128,СВЦЭМ!$B$39:$B$782,M$119)+'СЕТ СН'!$I$12+СВЦЭМ!$D$10+'СЕТ СН'!$I$5-'СЕТ СН'!$I$20</f>
        <v>3339.23715786</v>
      </c>
      <c r="N128" s="36">
        <f>SUMIFS(СВЦЭМ!$C$39:$C$782,СВЦЭМ!$A$39:$A$782,$A128,СВЦЭМ!$B$39:$B$782,N$119)+'СЕТ СН'!$I$12+СВЦЭМ!$D$10+'СЕТ СН'!$I$5-'СЕТ СН'!$I$20</f>
        <v>3326.6666938400003</v>
      </c>
      <c r="O128" s="36">
        <f>SUMIFS(СВЦЭМ!$C$39:$C$782,СВЦЭМ!$A$39:$A$782,$A128,СВЦЭМ!$B$39:$B$782,O$119)+'СЕТ СН'!$I$12+СВЦЭМ!$D$10+'СЕТ СН'!$I$5-'СЕТ СН'!$I$20</f>
        <v>3318.78803711</v>
      </c>
      <c r="P128" s="36">
        <f>SUMIFS(СВЦЭМ!$C$39:$C$782,СВЦЭМ!$A$39:$A$782,$A128,СВЦЭМ!$B$39:$B$782,P$119)+'СЕТ СН'!$I$12+СВЦЭМ!$D$10+'СЕТ СН'!$I$5-'СЕТ СН'!$I$20</f>
        <v>3351.31203534</v>
      </c>
      <c r="Q128" s="36">
        <f>SUMIFS(СВЦЭМ!$C$39:$C$782,СВЦЭМ!$A$39:$A$782,$A128,СВЦЭМ!$B$39:$B$782,Q$119)+'СЕТ СН'!$I$12+СВЦЭМ!$D$10+'СЕТ СН'!$I$5-'СЕТ СН'!$I$20</f>
        <v>3353.00134235</v>
      </c>
      <c r="R128" s="36">
        <f>SUMIFS(СВЦЭМ!$C$39:$C$782,СВЦЭМ!$A$39:$A$782,$A128,СВЦЭМ!$B$39:$B$782,R$119)+'СЕТ СН'!$I$12+СВЦЭМ!$D$10+'СЕТ СН'!$I$5-'СЕТ СН'!$I$20</f>
        <v>3371.2678385899999</v>
      </c>
      <c r="S128" s="36">
        <f>SUMIFS(СВЦЭМ!$C$39:$C$782,СВЦЭМ!$A$39:$A$782,$A128,СВЦЭМ!$B$39:$B$782,S$119)+'СЕТ СН'!$I$12+СВЦЭМ!$D$10+'СЕТ СН'!$I$5-'СЕТ СН'!$I$20</f>
        <v>3337.6650119599999</v>
      </c>
      <c r="T128" s="36">
        <f>SUMIFS(СВЦЭМ!$C$39:$C$782,СВЦЭМ!$A$39:$A$782,$A128,СВЦЭМ!$B$39:$B$782,T$119)+'СЕТ СН'!$I$12+СВЦЭМ!$D$10+'СЕТ СН'!$I$5-'СЕТ СН'!$I$20</f>
        <v>3336.7918655600001</v>
      </c>
      <c r="U128" s="36">
        <f>SUMIFS(СВЦЭМ!$C$39:$C$782,СВЦЭМ!$A$39:$A$782,$A128,СВЦЭМ!$B$39:$B$782,U$119)+'СЕТ СН'!$I$12+СВЦЭМ!$D$10+'СЕТ СН'!$I$5-'СЕТ СН'!$I$20</f>
        <v>3326.43285294</v>
      </c>
      <c r="V128" s="36">
        <f>SUMIFS(СВЦЭМ!$C$39:$C$782,СВЦЭМ!$A$39:$A$782,$A128,СВЦЭМ!$B$39:$B$782,V$119)+'СЕТ СН'!$I$12+СВЦЭМ!$D$10+'СЕТ СН'!$I$5-'СЕТ СН'!$I$20</f>
        <v>3312.1821638800002</v>
      </c>
      <c r="W128" s="36">
        <f>SUMIFS(СВЦЭМ!$C$39:$C$782,СВЦЭМ!$A$39:$A$782,$A128,СВЦЭМ!$B$39:$B$782,W$119)+'СЕТ СН'!$I$12+СВЦЭМ!$D$10+'СЕТ СН'!$I$5-'СЕТ СН'!$I$20</f>
        <v>3306.72528216</v>
      </c>
      <c r="X128" s="36">
        <f>SUMIFS(СВЦЭМ!$C$39:$C$782,СВЦЭМ!$A$39:$A$782,$A128,СВЦЭМ!$B$39:$B$782,X$119)+'СЕТ СН'!$I$12+СВЦЭМ!$D$10+'СЕТ СН'!$I$5-'СЕТ СН'!$I$20</f>
        <v>3331.1669099700002</v>
      </c>
      <c r="Y128" s="36">
        <f>SUMIFS(СВЦЭМ!$C$39:$C$782,СВЦЭМ!$A$39:$A$782,$A128,СВЦЭМ!$B$39:$B$782,Y$119)+'СЕТ СН'!$I$12+СВЦЭМ!$D$10+'СЕТ СН'!$I$5-'СЕТ СН'!$I$20</f>
        <v>3403.5577470400003</v>
      </c>
    </row>
    <row r="129" spans="1:25" ht="15.75" x14ac:dyDescent="0.2">
      <c r="A129" s="35">
        <f t="shared" si="3"/>
        <v>44814</v>
      </c>
      <c r="B129" s="36">
        <f>SUMIFS(СВЦЭМ!$C$39:$C$782,СВЦЭМ!$A$39:$A$782,$A129,СВЦЭМ!$B$39:$B$782,B$119)+'СЕТ СН'!$I$12+СВЦЭМ!$D$10+'СЕТ СН'!$I$5-'СЕТ СН'!$I$20</f>
        <v>3431.5611364800002</v>
      </c>
      <c r="C129" s="36">
        <f>SUMIFS(СВЦЭМ!$C$39:$C$782,СВЦЭМ!$A$39:$A$782,$A129,СВЦЭМ!$B$39:$B$782,C$119)+'СЕТ СН'!$I$12+СВЦЭМ!$D$10+'СЕТ СН'!$I$5-'СЕТ СН'!$I$20</f>
        <v>3482.8307033800002</v>
      </c>
      <c r="D129" s="36">
        <f>SUMIFS(СВЦЭМ!$C$39:$C$782,СВЦЭМ!$A$39:$A$782,$A129,СВЦЭМ!$B$39:$B$782,D$119)+'СЕТ СН'!$I$12+СВЦЭМ!$D$10+'СЕТ СН'!$I$5-'СЕТ СН'!$I$20</f>
        <v>3519.8136229900001</v>
      </c>
      <c r="E129" s="36">
        <f>SUMIFS(СВЦЭМ!$C$39:$C$782,СВЦЭМ!$A$39:$A$782,$A129,СВЦЭМ!$B$39:$B$782,E$119)+'СЕТ СН'!$I$12+СВЦЭМ!$D$10+'СЕТ СН'!$I$5-'СЕТ СН'!$I$20</f>
        <v>3531.0751222899999</v>
      </c>
      <c r="F129" s="36">
        <f>SUMIFS(СВЦЭМ!$C$39:$C$782,СВЦЭМ!$A$39:$A$782,$A129,СВЦЭМ!$B$39:$B$782,F$119)+'СЕТ СН'!$I$12+СВЦЭМ!$D$10+'СЕТ СН'!$I$5-'СЕТ СН'!$I$20</f>
        <v>3546.6155321400001</v>
      </c>
      <c r="G129" s="36">
        <f>SUMIFS(СВЦЭМ!$C$39:$C$782,СВЦЭМ!$A$39:$A$782,$A129,СВЦЭМ!$B$39:$B$782,G$119)+'СЕТ СН'!$I$12+СВЦЭМ!$D$10+'СЕТ СН'!$I$5-'СЕТ СН'!$I$20</f>
        <v>3533.91253409</v>
      </c>
      <c r="H129" s="36">
        <f>SUMIFS(СВЦЭМ!$C$39:$C$782,СВЦЭМ!$A$39:$A$782,$A129,СВЦЭМ!$B$39:$B$782,H$119)+'СЕТ СН'!$I$12+СВЦЭМ!$D$10+'СЕТ СН'!$I$5-'СЕТ СН'!$I$20</f>
        <v>3501.7602626400003</v>
      </c>
      <c r="I129" s="36">
        <f>SUMIFS(СВЦЭМ!$C$39:$C$782,СВЦЭМ!$A$39:$A$782,$A129,СВЦЭМ!$B$39:$B$782,I$119)+'СЕТ СН'!$I$12+СВЦЭМ!$D$10+'СЕТ СН'!$I$5-'СЕТ СН'!$I$20</f>
        <v>3455.2424718400002</v>
      </c>
      <c r="J129" s="36">
        <f>SUMIFS(СВЦЭМ!$C$39:$C$782,СВЦЭМ!$A$39:$A$782,$A129,СВЦЭМ!$B$39:$B$782,J$119)+'СЕТ СН'!$I$12+СВЦЭМ!$D$10+'СЕТ СН'!$I$5-'СЕТ СН'!$I$20</f>
        <v>3367.5830461</v>
      </c>
      <c r="K129" s="36">
        <f>SUMIFS(СВЦЭМ!$C$39:$C$782,СВЦЭМ!$A$39:$A$782,$A129,СВЦЭМ!$B$39:$B$782,K$119)+'СЕТ СН'!$I$12+СВЦЭМ!$D$10+'СЕТ СН'!$I$5-'СЕТ СН'!$I$20</f>
        <v>3338.6132206900002</v>
      </c>
      <c r="L129" s="36">
        <f>SUMIFS(СВЦЭМ!$C$39:$C$782,СВЦЭМ!$A$39:$A$782,$A129,СВЦЭМ!$B$39:$B$782,L$119)+'СЕТ СН'!$I$12+СВЦЭМ!$D$10+'СЕТ СН'!$I$5-'СЕТ СН'!$I$20</f>
        <v>3324.7516078600001</v>
      </c>
      <c r="M129" s="36">
        <f>SUMIFS(СВЦЭМ!$C$39:$C$782,СВЦЭМ!$A$39:$A$782,$A129,СВЦЭМ!$B$39:$B$782,M$119)+'СЕТ СН'!$I$12+СВЦЭМ!$D$10+'СЕТ СН'!$I$5-'СЕТ СН'!$I$20</f>
        <v>3327.08921255</v>
      </c>
      <c r="N129" s="36">
        <f>SUMIFS(СВЦЭМ!$C$39:$C$782,СВЦЭМ!$A$39:$A$782,$A129,СВЦЭМ!$B$39:$B$782,N$119)+'СЕТ СН'!$I$12+СВЦЭМ!$D$10+'СЕТ СН'!$I$5-'СЕТ СН'!$I$20</f>
        <v>3338.6234735799999</v>
      </c>
      <c r="O129" s="36">
        <f>SUMIFS(СВЦЭМ!$C$39:$C$782,СВЦЭМ!$A$39:$A$782,$A129,СВЦЭМ!$B$39:$B$782,O$119)+'СЕТ СН'!$I$12+СВЦЭМ!$D$10+'СЕТ СН'!$I$5-'СЕТ СН'!$I$20</f>
        <v>3357.4544083700002</v>
      </c>
      <c r="P129" s="36">
        <f>SUMIFS(СВЦЭМ!$C$39:$C$782,СВЦЭМ!$A$39:$A$782,$A129,СВЦЭМ!$B$39:$B$782,P$119)+'СЕТ СН'!$I$12+СВЦЭМ!$D$10+'СЕТ СН'!$I$5-'СЕТ СН'!$I$20</f>
        <v>3359.0127506600002</v>
      </c>
      <c r="Q129" s="36">
        <f>SUMIFS(СВЦЭМ!$C$39:$C$782,СВЦЭМ!$A$39:$A$782,$A129,СВЦЭМ!$B$39:$B$782,Q$119)+'СЕТ СН'!$I$12+СВЦЭМ!$D$10+'СЕТ СН'!$I$5-'СЕТ СН'!$I$20</f>
        <v>3365.1478525299999</v>
      </c>
      <c r="R129" s="36">
        <f>SUMIFS(СВЦЭМ!$C$39:$C$782,СВЦЭМ!$A$39:$A$782,$A129,СВЦЭМ!$B$39:$B$782,R$119)+'СЕТ СН'!$I$12+СВЦЭМ!$D$10+'СЕТ СН'!$I$5-'СЕТ СН'!$I$20</f>
        <v>3346.98919983</v>
      </c>
      <c r="S129" s="36">
        <f>SUMIFS(СВЦЭМ!$C$39:$C$782,СВЦЭМ!$A$39:$A$782,$A129,СВЦЭМ!$B$39:$B$782,S$119)+'СЕТ СН'!$I$12+СВЦЭМ!$D$10+'СЕТ СН'!$I$5-'СЕТ СН'!$I$20</f>
        <v>3318.8197124799999</v>
      </c>
      <c r="T129" s="36">
        <f>SUMIFS(СВЦЭМ!$C$39:$C$782,СВЦЭМ!$A$39:$A$782,$A129,СВЦЭМ!$B$39:$B$782,T$119)+'СЕТ СН'!$I$12+СВЦЭМ!$D$10+'СЕТ СН'!$I$5-'СЕТ СН'!$I$20</f>
        <v>3306.1490805600001</v>
      </c>
      <c r="U129" s="36">
        <f>SUMIFS(СВЦЭМ!$C$39:$C$782,СВЦЭМ!$A$39:$A$782,$A129,СВЦЭМ!$B$39:$B$782,U$119)+'СЕТ СН'!$I$12+СВЦЭМ!$D$10+'СЕТ СН'!$I$5-'СЕТ СН'!$I$20</f>
        <v>3321.0290870600002</v>
      </c>
      <c r="V129" s="36">
        <f>SUMIFS(СВЦЭМ!$C$39:$C$782,СВЦЭМ!$A$39:$A$782,$A129,СВЦЭМ!$B$39:$B$782,V$119)+'СЕТ СН'!$I$12+СВЦЭМ!$D$10+'СЕТ СН'!$I$5-'СЕТ СН'!$I$20</f>
        <v>3323.04834501</v>
      </c>
      <c r="W129" s="36">
        <f>SUMIFS(СВЦЭМ!$C$39:$C$782,СВЦЭМ!$A$39:$A$782,$A129,СВЦЭМ!$B$39:$B$782,W$119)+'СЕТ СН'!$I$12+СВЦЭМ!$D$10+'СЕТ СН'!$I$5-'СЕТ СН'!$I$20</f>
        <v>3324.6257688400001</v>
      </c>
      <c r="X129" s="36">
        <f>SUMIFS(СВЦЭМ!$C$39:$C$782,СВЦЭМ!$A$39:$A$782,$A129,СВЦЭМ!$B$39:$B$782,X$119)+'СЕТ СН'!$I$12+СВЦЭМ!$D$10+'СЕТ СН'!$I$5-'СЕТ СН'!$I$20</f>
        <v>3383.9127479700001</v>
      </c>
      <c r="Y129" s="36">
        <f>SUMIFS(СВЦЭМ!$C$39:$C$782,СВЦЭМ!$A$39:$A$782,$A129,СВЦЭМ!$B$39:$B$782,Y$119)+'СЕТ СН'!$I$12+СВЦЭМ!$D$10+'СЕТ СН'!$I$5-'СЕТ СН'!$I$20</f>
        <v>3429.4209636599999</v>
      </c>
    </row>
    <row r="130" spans="1:25" ht="15.75" x14ac:dyDescent="0.2">
      <c r="A130" s="35">
        <f t="shared" si="3"/>
        <v>44815</v>
      </c>
      <c r="B130" s="36">
        <f>SUMIFS(СВЦЭМ!$C$39:$C$782,СВЦЭМ!$A$39:$A$782,$A130,СВЦЭМ!$B$39:$B$782,B$119)+'СЕТ СН'!$I$12+СВЦЭМ!$D$10+'СЕТ СН'!$I$5-'СЕТ СН'!$I$20</f>
        <v>3437.2723779900002</v>
      </c>
      <c r="C130" s="36">
        <f>SUMIFS(СВЦЭМ!$C$39:$C$782,СВЦЭМ!$A$39:$A$782,$A130,СВЦЭМ!$B$39:$B$782,C$119)+'СЕТ СН'!$I$12+СВЦЭМ!$D$10+'СЕТ СН'!$I$5-'СЕТ СН'!$I$20</f>
        <v>3480.1307227900002</v>
      </c>
      <c r="D130" s="36">
        <f>SUMIFS(СВЦЭМ!$C$39:$C$782,СВЦЭМ!$A$39:$A$782,$A130,СВЦЭМ!$B$39:$B$782,D$119)+'СЕТ СН'!$I$12+СВЦЭМ!$D$10+'СЕТ СН'!$I$5-'СЕТ СН'!$I$20</f>
        <v>3506.31193626</v>
      </c>
      <c r="E130" s="36">
        <f>SUMIFS(СВЦЭМ!$C$39:$C$782,СВЦЭМ!$A$39:$A$782,$A130,СВЦЭМ!$B$39:$B$782,E$119)+'СЕТ СН'!$I$12+СВЦЭМ!$D$10+'СЕТ СН'!$I$5-'СЕТ СН'!$I$20</f>
        <v>3509.2281048000004</v>
      </c>
      <c r="F130" s="36">
        <f>SUMIFS(СВЦЭМ!$C$39:$C$782,СВЦЭМ!$A$39:$A$782,$A130,СВЦЭМ!$B$39:$B$782,F$119)+'СЕТ СН'!$I$12+СВЦЭМ!$D$10+'СЕТ СН'!$I$5-'СЕТ СН'!$I$20</f>
        <v>3501.3532840900002</v>
      </c>
      <c r="G130" s="36">
        <f>SUMIFS(СВЦЭМ!$C$39:$C$782,СВЦЭМ!$A$39:$A$782,$A130,СВЦЭМ!$B$39:$B$782,G$119)+'СЕТ СН'!$I$12+СВЦЭМ!$D$10+'СЕТ СН'!$I$5-'СЕТ СН'!$I$20</f>
        <v>3493.7068301099998</v>
      </c>
      <c r="H130" s="36">
        <f>SUMIFS(СВЦЭМ!$C$39:$C$782,СВЦЭМ!$A$39:$A$782,$A130,СВЦЭМ!$B$39:$B$782,H$119)+'СЕТ СН'!$I$12+СВЦЭМ!$D$10+'СЕТ СН'!$I$5-'СЕТ СН'!$I$20</f>
        <v>3472.4020555100001</v>
      </c>
      <c r="I130" s="36">
        <f>SUMIFS(СВЦЭМ!$C$39:$C$782,СВЦЭМ!$A$39:$A$782,$A130,СВЦЭМ!$B$39:$B$782,I$119)+'СЕТ СН'!$I$12+СВЦЭМ!$D$10+'СЕТ СН'!$I$5-'СЕТ СН'!$I$20</f>
        <v>3423.3979644000001</v>
      </c>
      <c r="J130" s="36">
        <f>SUMIFS(СВЦЭМ!$C$39:$C$782,СВЦЭМ!$A$39:$A$782,$A130,СВЦЭМ!$B$39:$B$782,J$119)+'СЕТ СН'!$I$12+СВЦЭМ!$D$10+'СЕТ СН'!$I$5-'СЕТ СН'!$I$20</f>
        <v>3342.4869063900001</v>
      </c>
      <c r="K130" s="36">
        <f>SUMIFS(СВЦЭМ!$C$39:$C$782,СВЦЭМ!$A$39:$A$782,$A130,СВЦЭМ!$B$39:$B$782,K$119)+'СЕТ СН'!$I$12+СВЦЭМ!$D$10+'СЕТ СН'!$I$5-'СЕТ СН'!$I$20</f>
        <v>3299.15157383</v>
      </c>
      <c r="L130" s="36">
        <f>SUMIFS(СВЦЭМ!$C$39:$C$782,СВЦЭМ!$A$39:$A$782,$A130,СВЦЭМ!$B$39:$B$782,L$119)+'СЕТ СН'!$I$12+СВЦЭМ!$D$10+'СЕТ СН'!$I$5-'СЕТ СН'!$I$20</f>
        <v>3273.57436822</v>
      </c>
      <c r="M130" s="36">
        <f>SUMIFS(СВЦЭМ!$C$39:$C$782,СВЦЭМ!$A$39:$A$782,$A130,СВЦЭМ!$B$39:$B$782,M$119)+'СЕТ СН'!$I$12+СВЦЭМ!$D$10+'СЕТ СН'!$I$5-'СЕТ СН'!$I$20</f>
        <v>3287.1141557800001</v>
      </c>
      <c r="N130" s="36">
        <f>SUMIFS(СВЦЭМ!$C$39:$C$782,СВЦЭМ!$A$39:$A$782,$A130,СВЦЭМ!$B$39:$B$782,N$119)+'СЕТ СН'!$I$12+СВЦЭМ!$D$10+'СЕТ СН'!$I$5-'СЕТ СН'!$I$20</f>
        <v>3291.78647374</v>
      </c>
      <c r="O130" s="36">
        <f>SUMIFS(СВЦЭМ!$C$39:$C$782,СВЦЭМ!$A$39:$A$782,$A130,СВЦЭМ!$B$39:$B$782,O$119)+'СЕТ СН'!$I$12+СВЦЭМ!$D$10+'СЕТ СН'!$I$5-'СЕТ СН'!$I$20</f>
        <v>3295.0516608200001</v>
      </c>
      <c r="P130" s="36">
        <f>SUMIFS(СВЦЭМ!$C$39:$C$782,СВЦЭМ!$A$39:$A$782,$A130,СВЦЭМ!$B$39:$B$782,P$119)+'СЕТ СН'!$I$12+СВЦЭМ!$D$10+'СЕТ СН'!$I$5-'СЕТ СН'!$I$20</f>
        <v>3319.5650140500002</v>
      </c>
      <c r="Q130" s="36">
        <f>SUMIFS(СВЦЭМ!$C$39:$C$782,СВЦЭМ!$A$39:$A$782,$A130,СВЦЭМ!$B$39:$B$782,Q$119)+'СЕТ СН'!$I$12+СВЦЭМ!$D$10+'СЕТ СН'!$I$5-'СЕТ СН'!$I$20</f>
        <v>3323.44965714</v>
      </c>
      <c r="R130" s="36">
        <f>SUMIFS(СВЦЭМ!$C$39:$C$782,СВЦЭМ!$A$39:$A$782,$A130,СВЦЭМ!$B$39:$B$782,R$119)+'СЕТ СН'!$I$12+СВЦЭМ!$D$10+'СЕТ СН'!$I$5-'СЕТ СН'!$I$20</f>
        <v>3302.3194236600002</v>
      </c>
      <c r="S130" s="36">
        <f>SUMIFS(СВЦЭМ!$C$39:$C$782,СВЦЭМ!$A$39:$A$782,$A130,СВЦЭМ!$B$39:$B$782,S$119)+'СЕТ СН'!$I$12+СВЦЭМ!$D$10+'СЕТ СН'!$I$5-'СЕТ СН'!$I$20</f>
        <v>3295.0218278900002</v>
      </c>
      <c r="T130" s="36">
        <f>SUMIFS(СВЦЭМ!$C$39:$C$782,СВЦЭМ!$A$39:$A$782,$A130,СВЦЭМ!$B$39:$B$782,T$119)+'СЕТ СН'!$I$12+СВЦЭМ!$D$10+'СЕТ СН'!$I$5-'СЕТ СН'!$I$20</f>
        <v>3281.8491440500002</v>
      </c>
      <c r="U130" s="36">
        <f>SUMIFS(СВЦЭМ!$C$39:$C$782,СВЦЭМ!$A$39:$A$782,$A130,СВЦЭМ!$B$39:$B$782,U$119)+'СЕТ СН'!$I$12+СВЦЭМ!$D$10+'СЕТ СН'!$I$5-'СЕТ СН'!$I$20</f>
        <v>3264.8649047200001</v>
      </c>
      <c r="V130" s="36">
        <f>SUMIFS(СВЦЭМ!$C$39:$C$782,СВЦЭМ!$A$39:$A$782,$A130,СВЦЭМ!$B$39:$B$782,V$119)+'СЕТ СН'!$I$12+СВЦЭМ!$D$10+'СЕТ СН'!$I$5-'СЕТ СН'!$I$20</f>
        <v>3276.2576012600002</v>
      </c>
      <c r="W130" s="36">
        <f>SUMIFS(СВЦЭМ!$C$39:$C$782,СВЦЭМ!$A$39:$A$782,$A130,СВЦЭМ!$B$39:$B$782,W$119)+'СЕТ СН'!$I$12+СВЦЭМ!$D$10+'СЕТ СН'!$I$5-'СЕТ СН'!$I$20</f>
        <v>3292.4224977900003</v>
      </c>
      <c r="X130" s="36">
        <f>SUMIFS(СВЦЭМ!$C$39:$C$782,СВЦЭМ!$A$39:$A$782,$A130,СВЦЭМ!$B$39:$B$782,X$119)+'СЕТ СН'!$I$12+СВЦЭМ!$D$10+'СЕТ СН'!$I$5-'СЕТ СН'!$I$20</f>
        <v>3345.3872337900002</v>
      </c>
      <c r="Y130" s="36">
        <f>SUMIFS(СВЦЭМ!$C$39:$C$782,СВЦЭМ!$A$39:$A$782,$A130,СВЦЭМ!$B$39:$B$782,Y$119)+'СЕТ СН'!$I$12+СВЦЭМ!$D$10+'СЕТ СН'!$I$5-'СЕТ СН'!$I$20</f>
        <v>3413.9959398800002</v>
      </c>
    </row>
    <row r="131" spans="1:25" ht="15.75" x14ac:dyDescent="0.2">
      <c r="A131" s="35">
        <f t="shared" si="3"/>
        <v>44816</v>
      </c>
      <c r="B131" s="36">
        <f>SUMIFS(СВЦЭМ!$C$39:$C$782,СВЦЭМ!$A$39:$A$782,$A131,СВЦЭМ!$B$39:$B$782,B$119)+'СЕТ СН'!$I$12+СВЦЭМ!$D$10+'СЕТ СН'!$I$5-'СЕТ СН'!$I$20</f>
        <v>3464.1147690799999</v>
      </c>
      <c r="C131" s="36">
        <f>SUMIFS(СВЦЭМ!$C$39:$C$782,СВЦЭМ!$A$39:$A$782,$A131,СВЦЭМ!$B$39:$B$782,C$119)+'СЕТ СН'!$I$12+СВЦЭМ!$D$10+'СЕТ СН'!$I$5-'СЕТ СН'!$I$20</f>
        <v>3490.7668282600002</v>
      </c>
      <c r="D131" s="36">
        <f>SUMIFS(СВЦЭМ!$C$39:$C$782,СВЦЭМ!$A$39:$A$782,$A131,СВЦЭМ!$B$39:$B$782,D$119)+'СЕТ СН'!$I$12+СВЦЭМ!$D$10+'СЕТ СН'!$I$5-'СЕТ СН'!$I$20</f>
        <v>3503.3059940600001</v>
      </c>
      <c r="E131" s="36">
        <f>SUMIFS(СВЦЭМ!$C$39:$C$782,СВЦЭМ!$A$39:$A$782,$A131,СВЦЭМ!$B$39:$B$782,E$119)+'СЕТ СН'!$I$12+СВЦЭМ!$D$10+'СЕТ СН'!$I$5-'СЕТ СН'!$I$20</f>
        <v>3511.63526004</v>
      </c>
      <c r="F131" s="36">
        <f>SUMIFS(СВЦЭМ!$C$39:$C$782,СВЦЭМ!$A$39:$A$782,$A131,СВЦЭМ!$B$39:$B$782,F$119)+'СЕТ СН'!$I$12+СВЦЭМ!$D$10+'СЕТ СН'!$I$5-'СЕТ СН'!$I$20</f>
        <v>3495.8344289300003</v>
      </c>
      <c r="G131" s="36">
        <f>SUMIFS(СВЦЭМ!$C$39:$C$782,СВЦЭМ!$A$39:$A$782,$A131,СВЦЭМ!$B$39:$B$782,G$119)+'СЕТ СН'!$I$12+СВЦЭМ!$D$10+'СЕТ СН'!$I$5-'СЕТ СН'!$I$20</f>
        <v>3471.3726493300001</v>
      </c>
      <c r="H131" s="36">
        <f>SUMIFS(СВЦЭМ!$C$39:$C$782,СВЦЭМ!$A$39:$A$782,$A131,СВЦЭМ!$B$39:$B$782,H$119)+'СЕТ СН'!$I$12+СВЦЭМ!$D$10+'СЕТ СН'!$I$5-'СЕТ СН'!$I$20</f>
        <v>3434.5525262800002</v>
      </c>
      <c r="I131" s="36">
        <f>SUMIFS(СВЦЭМ!$C$39:$C$782,СВЦЭМ!$A$39:$A$782,$A131,СВЦЭМ!$B$39:$B$782,I$119)+'СЕТ СН'!$I$12+СВЦЭМ!$D$10+'СЕТ СН'!$I$5-'СЕТ СН'!$I$20</f>
        <v>3361.9044357100001</v>
      </c>
      <c r="J131" s="36">
        <f>SUMIFS(СВЦЭМ!$C$39:$C$782,СВЦЭМ!$A$39:$A$782,$A131,СВЦЭМ!$B$39:$B$782,J$119)+'СЕТ СН'!$I$12+СВЦЭМ!$D$10+'СЕТ СН'!$I$5-'СЕТ СН'!$I$20</f>
        <v>3338.6371495000003</v>
      </c>
      <c r="K131" s="36">
        <f>SUMIFS(СВЦЭМ!$C$39:$C$782,СВЦЭМ!$A$39:$A$782,$A131,СВЦЭМ!$B$39:$B$782,K$119)+'СЕТ СН'!$I$12+СВЦЭМ!$D$10+'СЕТ СН'!$I$5-'СЕТ СН'!$I$20</f>
        <v>3315.0686772200002</v>
      </c>
      <c r="L131" s="36">
        <f>SUMIFS(СВЦЭМ!$C$39:$C$782,СВЦЭМ!$A$39:$A$782,$A131,СВЦЭМ!$B$39:$B$782,L$119)+'СЕТ СН'!$I$12+СВЦЭМ!$D$10+'СЕТ СН'!$I$5-'СЕТ СН'!$I$20</f>
        <v>3318.1316879700003</v>
      </c>
      <c r="M131" s="36">
        <f>SUMIFS(СВЦЭМ!$C$39:$C$782,СВЦЭМ!$A$39:$A$782,$A131,СВЦЭМ!$B$39:$B$782,M$119)+'СЕТ СН'!$I$12+СВЦЭМ!$D$10+'СЕТ СН'!$I$5-'СЕТ СН'!$I$20</f>
        <v>3334.3703656400003</v>
      </c>
      <c r="N131" s="36">
        <f>SUMIFS(СВЦЭМ!$C$39:$C$782,СВЦЭМ!$A$39:$A$782,$A131,СВЦЭМ!$B$39:$B$782,N$119)+'СЕТ СН'!$I$12+СВЦЭМ!$D$10+'СЕТ СН'!$I$5-'СЕТ СН'!$I$20</f>
        <v>3329.8226715700002</v>
      </c>
      <c r="O131" s="36">
        <f>SUMIFS(СВЦЭМ!$C$39:$C$782,СВЦЭМ!$A$39:$A$782,$A131,СВЦЭМ!$B$39:$B$782,O$119)+'СЕТ СН'!$I$12+СВЦЭМ!$D$10+'СЕТ СН'!$I$5-'СЕТ СН'!$I$20</f>
        <v>3327.5229215099998</v>
      </c>
      <c r="P131" s="36">
        <f>SUMIFS(СВЦЭМ!$C$39:$C$782,СВЦЭМ!$A$39:$A$782,$A131,СВЦЭМ!$B$39:$B$782,P$119)+'СЕТ СН'!$I$12+СВЦЭМ!$D$10+'СЕТ СН'!$I$5-'СЕТ СН'!$I$20</f>
        <v>3345.83391596</v>
      </c>
      <c r="Q131" s="36">
        <f>SUMIFS(СВЦЭМ!$C$39:$C$782,СВЦЭМ!$A$39:$A$782,$A131,СВЦЭМ!$B$39:$B$782,Q$119)+'СЕТ СН'!$I$12+СВЦЭМ!$D$10+'СЕТ СН'!$I$5-'СЕТ СН'!$I$20</f>
        <v>3335.8879659700001</v>
      </c>
      <c r="R131" s="36">
        <f>SUMIFS(СВЦЭМ!$C$39:$C$782,СВЦЭМ!$A$39:$A$782,$A131,СВЦЭМ!$B$39:$B$782,R$119)+'СЕТ СН'!$I$12+СВЦЭМ!$D$10+'СЕТ СН'!$I$5-'СЕТ СН'!$I$20</f>
        <v>3325.1293775100003</v>
      </c>
      <c r="S131" s="36">
        <f>SUMIFS(СВЦЭМ!$C$39:$C$782,СВЦЭМ!$A$39:$A$782,$A131,СВЦЭМ!$B$39:$B$782,S$119)+'СЕТ СН'!$I$12+СВЦЭМ!$D$10+'СЕТ СН'!$I$5-'СЕТ СН'!$I$20</f>
        <v>3300.9610077100001</v>
      </c>
      <c r="T131" s="36">
        <f>SUMIFS(СВЦЭМ!$C$39:$C$782,СВЦЭМ!$A$39:$A$782,$A131,СВЦЭМ!$B$39:$B$782,T$119)+'СЕТ СН'!$I$12+СВЦЭМ!$D$10+'СЕТ СН'!$I$5-'СЕТ СН'!$I$20</f>
        <v>3356.8040786500001</v>
      </c>
      <c r="U131" s="36">
        <f>SUMIFS(СВЦЭМ!$C$39:$C$782,СВЦЭМ!$A$39:$A$782,$A131,СВЦЭМ!$B$39:$B$782,U$119)+'СЕТ СН'!$I$12+СВЦЭМ!$D$10+'СЕТ СН'!$I$5-'СЕТ СН'!$I$20</f>
        <v>3363.9404693200004</v>
      </c>
      <c r="V131" s="36">
        <f>SUMIFS(СВЦЭМ!$C$39:$C$782,СВЦЭМ!$A$39:$A$782,$A131,СВЦЭМ!$B$39:$B$782,V$119)+'СЕТ СН'!$I$12+СВЦЭМ!$D$10+'СЕТ СН'!$I$5-'СЕТ СН'!$I$20</f>
        <v>3393.9015078000002</v>
      </c>
      <c r="W131" s="36">
        <f>SUMIFS(СВЦЭМ!$C$39:$C$782,СВЦЭМ!$A$39:$A$782,$A131,СВЦЭМ!$B$39:$B$782,W$119)+'СЕТ СН'!$I$12+СВЦЭМ!$D$10+'СЕТ СН'!$I$5-'СЕТ СН'!$I$20</f>
        <v>3376.47731789</v>
      </c>
      <c r="X131" s="36">
        <f>SUMIFS(СВЦЭМ!$C$39:$C$782,СВЦЭМ!$A$39:$A$782,$A131,СВЦЭМ!$B$39:$B$782,X$119)+'СЕТ СН'!$I$12+СВЦЭМ!$D$10+'СЕТ СН'!$I$5-'СЕТ СН'!$I$20</f>
        <v>3368.1375151000002</v>
      </c>
      <c r="Y131" s="36">
        <f>SUMIFS(СВЦЭМ!$C$39:$C$782,СВЦЭМ!$A$39:$A$782,$A131,СВЦЭМ!$B$39:$B$782,Y$119)+'СЕТ СН'!$I$12+СВЦЭМ!$D$10+'СЕТ СН'!$I$5-'СЕТ СН'!$I$20</f>
        <v>3403.60513636</v>
      </c>
    </row>
    <row r="132" spans="1:25" ht="15.75" x14ac:dyDescent="0.2">
      <c r="A132" s="35">
        <f t="shared" si="3"/>
        <v>44817</v>
      </c>
      <c r="B132" s="36">
        <f>SUMIFS(СВЦЭМ!$C$39:$C$782,СВЦЭМ!$A$39:$A$782,$A132,СВЦЭМ!$B$39:$B$782,B$119)+'СЕТ СН'!$I$12+СВЦЭМ!$D$10+'СЕТ СН'!$I$5-'СЕТ СН'!$I$20</f>
        <v>3449.47080504</v>
      </c>
      <c r="C132" s="36">
        <f>SUMIFS(СВЦЭМ!$C$39:$C$782,СВЦЭМ!$A$39:$A$782,$A132,СВЦЭМ!$B$39:$B$782,C$119)+'СЕТ СН'!$I$12+СВЦЭМ!$D$10+'СЕТ СН'!$I$5-'СЕТ СН'!$I$20</f>
        <v>3494.9604459100001</v>
      </c>
      <c r="D132" s="36">
        <f>SUMIFS(СВЦЭМ!$C$39:$C$782,СВЦЭМ!$A$39:$A$782,$A132,СВЦЭМ!$B$39:$B$782,D$119)+'СЕТ СН'!$I$12+СВЦЭМ!$D$10+'СЕТ СН'!$I$5-'СЕТ СН'!$I$20</f>
        <v>3515.2836890300005</v>
      </c>
      <c r="E132" s="36">
        <f>SUMIFS(СВЦЭМ!$C$39:$C$782,СВЦЭМ!$A$39:$A$782,$A132,СВЦЭМ!$B$39:$B$782,E$119)+'СЕТ СН'!$I$12+СВЦЭМ!$D$10+'СЕТ СН'!$I$5-'СЕТ СН'!$I$20</f>
        <v>3524.8621092100002</v>
      </c>
      <c r="F132" s="36">
        <f>SUMIFS(СВЦЭМ!$C$39:$C$782,СВЦЭМ!$A$39:$A$782,$A132,СВЦЭМ!$B$39:$B$782,F$119)+'СЕТ СН'!$I$12+СВЦЭМ!$D$10+'СЕТ СН'!$I$5-'СЕТ СН'!$I$20</f>
        <v>3514.2272674900005</v>
      </c>
      <c r="G132" s="36">
        <f>SUMIFS(СВЦЭМ!$C$39:$C$782,СВЦЭМ!$A$39:$A$782,$A132,СВЦЭМ!$B$39:$B$782,G$119)+'СЕТ СН'!$I$12+СВЦЭМ!$D$10+'СЕТ СН'!$I$5-'СЕТ СН'!$I$20</f>
        <v>3492.7467208200001</v>
      </c>
      <c r="H132" s="36">
        <f>SUMIFS(СВЦЭМ!$C$39:$C$782,СВЦЭМ!$A$39:$A$782,$A132,СВЦЭМ!$B$39:$B$782,H$119)+'СЕТ СН'!$I$12+СВЦЭМ!$D$10+'СЕТ СН'!$I$5-'СЕТ СН'!$I$20</f>
        <v>3425.12081898</v>
      </c>
      <c r="I132" s="36">
        <f>SUMIFS(СВЦЭМ!$C$39:$C$782,СВЦЭМ!$A$39:$A$782,$A132,СВЦЭМ!$B$39:$B$782,I$119)+'СЕТ СН'!$I$12+СВЦЭМ!$D$10+'СЕТ СН'!$I$5-'СЕТ СН'!$I$20</f>
        <v>3375.1722220299998</v>
      </c>
      <c r="J132" s="36">
        <f>SUMIFS(СВЦЭМ!$C$39:$C$782,СВЦЭМ!$A$39:$A$782,$A132,СВЦЭМ!$B$39:$B$782,J$119)+'СЕТ СН'!$I$12+СВЦЭМ!$D$10+'СЕТ СН'!$I$5-'СЕТ СН'!$I$20</f>
        <v>3341.8559072900002</v>
      </c>
      <c r="K132" s="36">
        <f>SUMIFS(СВЦЭМ!$C$39:$C$782,СВЦЭМ!$A$39:$A$782,$A132,СВЦЭМ!$B$39:$B$782,K$119)+'СЕТ СН'!$I$12+СВЦЭМ!$D$10+'СЕТ СН'!$I$5-'СЕТ СН'!$I$20</f>
        <v>3349.0089148500001</v>
      </c>
      <c r="L132" s="36">
        <f>SUMIFS(СВЦЭМ!$C$39:$C$782,СВЦЭМ!$A$39:$A$782,$A132,СВЦЭМ!$B$39:$B$782,L$119)+'СЕТ СН'!$I$12+СВЦЭМ!$D$10+'СЕТ СН'!$I$5-'СЕТ СН'!$I$20</f>
        <v>3358.3146408399998</v>
      </c>
      <c r="M132" s="36">
        <f>SUMIFS(СВЦЭМ!$C$39:$C$782,СВЦЭМ!$A$39:$A$782,$A132,СВЦЭМ!$B$39:$B$782,M$119)+'СЕТ СН'!$I$12+СВЦЭМ!$D$10+'СЕТ СН'!$I$5-'СЕТ СН'!$I$20</f>
        <v>3366.10881277</v>
      </c>
      <c r="N132" s="36">
        <f>SUMIFS(СВЦЭМ!$C$39:$C$782,СВЦЭМ!$A$39:$A$782,$A132,СВЦЭМ!$B$39:$B$782,N$119)+'СЕТ СН'!$I$12+СВЦЭМ!$D$10+'СЕТ СН'!$I$5-'СЕТ СН'!$I$20</f>
        <v>3319.8676085400002</v>
      </c>
      <c r="O132" s="36">
        <f>SUMIFS(СВЦЭМ!$C$39:$C$782,СВЦЭМ!$A$39:$A$782,$A132,СВЦЭМ!$B$39:$B$782,O$119)+'СЕТ СН'!$I$12+СВЦЭМ!$D$10+'СЕТ СН'!$I$5-'СЕТ СН'!$I$20</f>
        <v>3328.44997595</v>
      </c>
      <c r="P132" s="36">
        <f>SUMIFS(СВЦЭМ!$C$39:$C$782,СВЦЭМ!$A$39:$A$782,$A132,СВЦЭМ!$B$39:$B$782,P$119)+'СЕТ СН'!$I$12+СВЦЭМ!$D$10+'СЕТ СН'!$I$5-'СЕТ СН'!$I$20</f>
        <v>3338.3161195299999</v>
      </c>
      <c r="Q132" s="36">
        <f>SUMIFS(СВЦЭМ!$C$39:$C$782,СВЦЭМ!$A$39:$A$782,$A132,СВЦЭМ!$B$39:$B$782,Q$119)+'СЕТ СН'!$I$12+СВЦЭМ!$D$10+'СЕТ СН'!$I$5-'СЕТ СН'!$I$20</f>
        <v>3334.5579015800004</v>
      </c>
      <c r="R132" s="36">
        <f>SUMIFS(СВЦЭМ!$C$39:$C$782,СВЦЭМ!$A$39:$A$782,$A132,СВЦЭМ!$B$39:$B$782,R$119)+'СЕТ СН'!$I$12+СВЦЭМ!$D$10+'СЕТ СН'!$I$5-'СЕТ СН'!$I$20</f>
        <v>3349.7930979299999</v>
      </c>
      <c r="S132" s="36">
        <f>SUMIFS(СВЦЭМ!$C$39:$C$782,СВЦЭМ!$A$39:$A$782,$A132,СВЦЭМ!$B$39:$B$782,S$119)+'СЕТ СН'!$I$12+СВЦЭМ!$D$10+'СЕТ СН'!$I$5-'СЕТ СН'!$I$20</f>
        <v>3335.43452183</v>
      </c>
      <c r="T132" s="36">
        <f>SUMIFS(СВЦЭМ!$C$39:$C$782,СВЦЭМ!$A$39:$A$782,$A132,СВЦЭМ!$B$39:$B$782,T$119)+'СЕТ СН'!$I$12+СВЦЭМ!$D$10+'СЕТ СН'!$I$5-'СЕТ СН'!$I$20</f>
        <v>3363.0534529500001</v>
      </c>
      <c r="U132" s="36">
        <f>SUMIFS(СВЦЭМ!$C$39:$C$782,СВЦЭМ!$A$39:$A$782,$A132,СВЦЭМ!$B$39:$B$782,U$119)+'СЕТ СН'!$I$12+СВЦЭМ!$D$10+'СЕТ СН'!$I$5-'СЕТ СН'!$I$20</f>
        <v>3378.4005143600002</v>
      </c>
      <c r="V132" s="36">
        <f>SUMIFS(СВЦЭМ!$C$39:$C$782,СВЦЭМ!$A$39:$A$782,$A132,СВЦЭМ!$B$39:$B$782,V$119)+'СЕТ СН'!$I$12+СВЦЭМ!$D$10+'СЕТ СН'!$I$5-'СЕТ СН'!$I$20</f>
        <v>3412.70001688</v>
      </c>
      <c r="W132" s="36">
        <f>SUMIFS(СВЦЭМ!$C$39:$C$782,СВЦЭМ!$A$39:$A$782,$A132,СВЦЭМ!$B$39:$B$782,W$119)+'СЕТ СН'!$I$12+СВЦЭМ!$D$10+'СЕТ СН'!$I$5-'СЕТ СН'!$I$20</f>
        <v>3384.9817061700001</v>
      </c>
      <c r="X132" s="36">
        <f>SUMIFS(СВЦЭМ!$C$39:$C$782,СВЦЭМ!$A$39:$A$782,$A132,СВЦЭМ!$B$39:$B$782,X$119)+'СЕТ СН'!$I$12+СВЦЭМ!$D$10+'СЕТ СН'!$I$5-'СЕТ СН'!$I$20</f>
        <v>3367.8034629700001</v>
      </c>
      <c r="Y132" s="36">
        <f>SUMIFS(СВЦЭМ!$C$39:$C$782,СВЦЭМ!$A$39:$A$782,$A132,СВЦЭМ!$B$39:$B$782,Y$119)+'СЕТ СН'!$I$12+СВЦЭМ!$D$10+'СЕТ СН'!$I$5-'СЕТ СН'!$I$20</f>
        <v>3418.5453799400002</v>
      </c>
    </row>
    <row r="133" spans="1:25" ht="15.75" x14ac:dyDescent="0.2">
      <c r="A133" s="35">
        <f t="shared" si="3"/>
        <v>44818</v>
      </c>
      <c r="B133" s="36">
        <f>SUMIFS(СВЦЭМ!$C$39:$C$782,СВЦЭМ!$A$39:$A$782,$A133,СВЦЭМ!$B$39:$B$782,B$119)+'СЕТ СН'!$I$12+СВЦЭМ!$D$10+'СЕТ СН'!$I$5-'СЕТ СН'!$I$20</f>
        <v>3423.8733644100002</v>
      </c>
      <c r="C133" s="36">
        <f>SUMIFS(СВЦЭМ!$C$39:$C$782,СВЦЭМ!$A$39:$A$782,$A133,СВЦЭМ!$B$39:$B$782,C$119)+'СЕТ СН'!$I$12+СВЦЭМ!$D$10+'СЕТ СН'!$I$5-'СЕТ СН'!$I$20</f>
        <v>3476.6181338800002</v>
      </c>
      <c r="D133" s="36">
        <f>SUMIFS(СВЦЭМ!$C$39:$C$782,СВЦЭМ!$A$39:$A$782,$A133,СВЦЭМ!$B$39:$B$782,D$119)+'СЕТ СН'!$I$12+СВЦЭМ!$D$10+'СЕТ СН'!$I$5-'СЕТ СН'!$I$20</f>
        <v>3504.0517429900001</v>
      </c>
      <c r="E133" s="36">
        <f>SUMIFS(СВЦЭМ!$C$39:$C$782,СВЦЭМ!$A$39:$A$782,$A133,СВЦЭМ!$B$39:$B$782,E$119)+'СЕТ СН'!$I$12+СВЦЭМ!$D$10+'СЕТ СН'!$I$5-'СЕТ СН'!$I$20</f>
        <v>3508.1646148</v>
      </c>
      <c r="F133" s="36">
        <f>SUMIFS(СВЦЭМ!$C$39:$C$782,СВЦЭМ!$A$39:$A$782,$A133,СВЦЭМ!$B$39:$B$782,F$119)+'СЕТ СН'!$I$12+СВЦЭМ!$D$10+'СЕТ СН'!$I$5-'СЕТ СН'!$I$20</f>
        <v>3508.2792725500003</v>
      </c>
      <c r="G133" s="36">
        <f>SUMIFS(СВЦЭМ!$C$39:$C$782,СВЦЭМ!$A$39:$A$782,$A133,СВЦЭМ!$B$39:$B$782,G$119)+'СЕТ СН'!$I$12+СВЦЭМ!$D$10+'СЕТ СН'!$I$5-'СЕТ СН'!$I$20</f>
        <v>3496.01093567</v>
      </c>
      <c r="H133" s="36">
        <f>SUMIFS(СВЦЭМ!$C$39:$C$782,СВЦЭМ!$A$39:$A$782,$A133,СВЦЭМ!$B$39:$B$782,H$119)+'СЕТ СН'!$I$12+СВЦЭМ!$D$10+'СЕТ СН'!$I$5-'СЕТ СН'!$I$20</f>
        <v>3430.1915568100003</v>
      </c>
      <c r="I133" s="36">
        <f>SUMIFS(СВЦЭМ!$C$39:$C$782,СВЦЭМ!$A$39:$A$782,$A133,СВЦЭМ!$B$39:$B$782,I$119)+'СЕТ СН'!$I$12+СВЦЭМ!$D$10+'СЕТ СН'!$I$5-'СЕТ СН'!$I$20</f>
        <v>3367.66181517</v>
      </c>
      <c r="J133" s="36">
        <f>SUMIFS(СВЦЭМ!$C$39:$C$782,СВЦЭМ!$A$39:$A$782,$A133,СВЦЭМ!$B$39:$B$782,J$119)+'СЕТ СН'!$I$12+СВЦЭМ!$D$10+'СЕТ СН'!$I$5-'СЕТ СН'!$I$20</f>
        <v>3326.1578481900001</v>
      </c>
      <c r="K133" s="36">
        <f>SUMIFS(СВЦЭМ!$C$39:$C$782,СВЦЭМ!$A$39:$A$782,$A133,СВЦЭМ!$B$39:$B$782,K$119)+'СЕТ СН'!$I$12+СВЦЭМ!$D$10+'СЕТ СН'!$I$5-'СЕТ СН'!$I$20</f>
        <v>3327.72559714</v>
      </c>
      <c r="L133" s="36">
        <f>SUMIFS(СВЦЭМ!$C$39:$C$782,СВЦЭМ!$A$39:$A$782,$A133,СВЦЭМ!$B$39:$B$782,L$119)+'СЕТ СН'!$I$12+СВЦЭМ!$D$10+'СЕТ СН'!$I$5-'СЕТ СН'!$I$20</f>
        <v>3343.2984150400002</v>
      </c>
      <c r="M133" s="36">
        <f>SUMIFS(СВЦЭМ!$C$39:$C$782,СВЦЭМ!$A$39:$A$782,$A133,СВЦЭМ!$B$39:$B$782,M$119)+'СЕТ СН'!$I$12+СВЦЭМ!$D$10+'СЕТ СН'!$I$5-'СЕТ СН'!$I$20</f>
        <v>3352.7234820000003</v>
      </c>
      <c r="N133" s="36">
        <f>SUMIFS(СВЦЭМ!$C$39:$C$782,СВЦЭМ!$A$39:$A$782,$A133,СВЦЭМ!$B$39:$B$782,N$119)+'СЕТ СН'!$I$12+СВЦЭМ!$D$10+'СЕТ СН'!$I$5-'СЕТ СН'!$I$20</f>
        <v>3305.1278109</v>
      </c>
      <c r="O133" s="36">
        <f>SUMIFS(СВЦЭМ!$C$39:$C$782,СВЦЭМ!$A$39:$A$782,$A133,СВЦЭМ!$B$39:$B$782,O$119)+'СЕТ СН'!$I$12+СВЦЭМ!$D$10+'СЕТ СН'!$I$5-'СЕТ СН'!$I$20</f>
        <v>3299.3150435100001</v>
      </c>
      <c r="P133" s="36">
        <f>SUMIFS(СВЦЭМ!$C$39:$C$782,СВЦЭМ!$A$39:$A$782,$A133,СВЦЭМ!$B$39:$B$782,P$119)+'СЕТ СН'!$I$12+СВЦЭМ!$D$10+'СЕТ СН'!$I$5-'СЕТ СН'!$I$20</f>
        <v>3304.261493</v>
      </c>
      <c r="Q133" s="36">
        <f>SUMIFS(СВЦЭМ!$C$39:$C$782,СВЦЭМ!$A$39:$A$782,$A133,СВЦЭМ!$B$39:$B$782,Q$119)+'СЕТ СН'!$I$12+СВЦЭМ!$D$10+'СЕТ СН'!$I$5-'СЕТ СН'!$I$20</f>
        <v>3333.1293179100003</v>
      </c>
      <c r="R133" s="36">
        <f>SUMIFS(СВЦЭМ!$C$39:$C$782,СВЦЭМ!$A$39:$A$782,$A133,СВЦЭМ!$B$39:$B$782,R$119)+'СЕТ СН'!$I$12+СВЦЭМ!$D$10+'СЕТ СН'!$I$5-'СЕТ СН'!$I$20</f>
        <v>3354.6787480100002</v>
      </c>
      <c r="S133" s="36">
        <f>SUMIFS(СВЦЭМ!$C$39:$C$782,СВЦЭМ!$A$39:$A$782,$A133,СВЦЭМ!$B$39:$B$782,S$119)+'СЕТ СН'!$I$12+СВЦЭМ!$D$10+'СЕТ СН'!$I$5-'СЕТ СН'!$I$20</f>
        <v>3352.61948183</v>
      </c>
      <c r="T133" s="36">
        <f>SUMIFS(СВЦЭМ!$C$39:$C$782,СВЦЭМ!$A$39:$A$782,$A133,СВЦЭМ!$B$39:$B$782,T$119)+'СЕТ СН'!$I$12+СВЦЭМ!$D$10+'СЕТ СН'!$I$5-'СЕТ СН'!$I$20</f>
        <v>3377.2791987600003</v>
      </c>
      <c r="U133" s="36">
        <f>SUMIFS(СВЦЭМ!$C$39:$C$782,СВЦЭМ!$A$39:$A$782,$A133,СВЦЭМ!$B$39:$B$782,U$119)+'СЕТ СН'!$I$12+СВЦЭМ!$D$10+'СЕТ СН'!$I$5-'СЕТ СН'!$I$20</f>
        <v>3402.3246385400003</v>
      </c>
      <c r="V133" s="36">
        <f>SUMIFS(СВЦЭМ!$C$39:$C$782,СВЦЭМ!$A$39:$A$782,$A133,СВЦЭМ!$B$39:$B$782,V$119)+'СЕТ СН'!$I$12+СВЦЭМ!$D$10+'СЕТ СН'!$I$5-'СЕТ СН'!$I$20</f>
        <v>3410.67832959</v>
      </c>
      <c r="W133" s="36">
        <f>SUMIFS(СВЦЭМ!$C$39:$C$782,СВЦЭМ!$A$39:$A$782,$A133,СВЦЭМ!$B$39:$B$782,W$119)+'СЕТ СН'!$I$12+СВЦЭМ!$D$10+'СЕТ СН'!$I$5-'СЕТ СН'!$I$20</f>
        <v>3387.9267350800001</v>
      </c>
      <c r="X133" s="36">
        <f>SUMIFS(СВЦЭМ!$C$39:$C$782,СВЦЭМ!$A$39:$A$782,$A133,СВЦЭМ!$B$39:$B$782,X$119)+'СЕТ СН'!$I$12+СВЦЭМ!$D$10+'СЕТ СН'!$I$5-'СЕТ СН'!$I$20</f>
        <v>3364.25128455</v>
      </c>
      <c r="Y133" s="36">
        <f>SUMIFS(СВЦЭМ!$C$39:$C$782,СВЦЭМ!$A$39:$A$782,$A133,СВЦЭМ!$B$39:$B$782,Y$119)+'СЕТ СН'!$I$12+СВЦЭМ!$D$10+'СЕТ СН'!$I$5-'СЕТ СН'!$I$20</f>
        <v>3419.2970519199998</v>
      </c>
    </row>
    <row r="134" spans="1:25" ht="15.75" x14ac:dyDescent="0.2">
      <c r="A134" s="35">
        <f t="shared" si="3"/>
        <v>44819</v>
      </c>
      <c r="B134" s="36">
        <f>SUMIFS(СВЦЭМ!$C$39:$C$782,СВЦЭМ!$A$39:$A$782,$A134,СВЦЭМ!$B$39:$B$782,B$119)+'СЕТ СН'!$I$12+СВЦЭМ!$D$10+'СЕТ СН'!$I$5-'СЕТ СН'!$I$20</f>
        <v>3464.2597601799998</v>
      </c>
      <c r="C134" s="36">
        <f>SUMIFS(СВЦЭМ!$C$39:$C$782,СВЦЭМ!$A$39:$A$782,$A134,СВЦЭМ!$B$39:$B$782,C$119)+'СЕТ СН'!$I$12+СВЦЭМ!$D$10+'СЕТ СН'!$I$5-'СЕТ СН'!$I$20</f>
        <v>3523.2433145499999</v>
      </c>
      <c r="D134" s="36">
        <f>SUMIFS(СВЦЭМ!$C$39:$C$782,СВЦЭМ!$A$39:$A$782,$A134,СВЦЭМ!$B$39:$B$782,D$119)+'СЕТ СН'!$I$12+СВЦЭМ!$D$10+'СЕТ СН'!$I$5-'СЕТ СН'!$I$20</f>
        <v>3547.5711631800004</v>
      </c>
      <c r="E134" s="36">
        <f>SUMIFS(СВЦЭМ!$C$39:$C$782,СВЦЭМ!$A$39:$A$782,$A134,СВЦЭМ!$B$39:$B$782,E$119)+'СЕТ СН'!$I$12+СВЦЭМ!$D$10+'СЕТ СН'!$I$5-'СЕТ СН'!$I$20</f>
        <v>3552.7758798000004</v>
      </c>
      <c r="F134" s="36">
        <f>SUMIFS(СВЦЭМ!$C$39:$C$782,СВЦЭМ!$A$39:$A$782,$A134,СВЦЭМ!$B$39:$B$782,F$119)+'СЕТ СН'!$I$12+СВЦЭМ!$D$10+'СЕТ СН'!$I$5-'СЕТ СН'!$I$20</f>
        <v>3561.43891463</v>
      </c>
      <c r="G134" s="36">
        <f>SUMIFS(СВЦЭМ!$C$39:$C$782,СВЦЭМ!$A$39:$A$782,$A134,СВЦЭМ!$B$39:$B$782,G$119)+'СЕТ СН'!$I$12+СВЦЭМ!$D$10+'СЕТ СН'!$I$5-'СЕТ СН'!$I$20</f>
        <v>3542.32491321</v>
      </c>
      <c r="H134" s="36">
        <f>SUMIFS(СВЦЭМ!$C$39:$C$782,СВЦЭМ!$A$39:$A$782,$A134,СВЦЭМ!$B$39:$B$782,H$119)+'СЕТ СН'!$I$12+СВЦЭМ!$D$10+'СЕТ СН'!$I$5-'СЕТ СН'!$I$20</f>
        <v>3486.8133113600002</v>
      </c>
      <c r="I134" s="36">
        <f>SUMIFS(СВЦЭМ!$C$39:$C$782,СВЦЭМ!$A$39:$A$782,$A134,СВЦЭМ!$B$39:$B$782,I$119)+'СЕТ СН'!$I$12+СВЦЭМ!$D$10+'СЕТ СН'!$I$5-'СЕТ СН'!$I$20</f>
        <v>3408.0130043899999</v>
      </c>
      <c r="J134" s="36">
        <f>SUMIFS(СВЦЭМ!$C$39:$C$782,СВЦЭМ!$A$39:$A$782,$A134,СВЦЭМ!$B$39:$B$782,J$119)+'СЕТ СН'!$I$12+СВЦЭМ!$D$10+'СЕТ СН'!$I$5-'СЕТ СН'!$I$20</f>
        <v>3407.3447083199999</v>
      </c>
      <c r="K134" s="36">
        <f>SUMIFS(СВЦЭМ!$C$39:$C$782,СВЦЭМ!$A$39:$A$782,$A134,СВЦЭМ!$B$39:$B$782,K$119)+'СЕТ СН'!$I$12+СВЦЭМ!$D$10+'СЕТ СН'!$I$5-'СЕТ СН'!$I$20</f>
        <v>3398.7621665900001</v>
      </c>
      <c r="L134" s="36">
        <f>SUMIFS(СВЦЭМ!$C$39:$C$782,СВЦЭМ!$A$39:$A$782,$A134,СВЦЭМ!$B$39:$B$782,L$119)+'СЕТ СН'!$I$12+СВЦЭМ!$D$10+'СЕТ СН'!$I$5-'СЕТ СН'!$I$20</f>
        <v>3396.2561183000003</v>
      </c>
      <c r="M134" s="36">
        <f>SUMIFS(СВЦЭМ!$C$39:$C$782,СВЦЭМ!$A$39:$A$782,$A134,СВЦЭМ!$B$39:$B$782,M$119)+'СЕТ СН'!$I$12+СВЦЭМ!$D$10+'СЕТ СН'!$I$5-'СЕТ СН'!$I$20</f>
        <v>3400.43125577</v>
      </c>
      <c r="N134" s="36">
        <f>SUMIFS(СВЦЭМ!$C$39:$C$782,СВЦЭМ!$A$39:$A$782,$A134,СВЦЭМ!$B$39:$B$782,N$119)+'СЕТ СН'!$I$12+СВЦЭМ!$D$10+'СЕТ СН'!$I$5-'СЕТ СН'!$I$20</f>
        <v>3356.8903607900002</v>
      </c>
      <c r="O134" s="36">
        <f>SUMIFS(СВЦЭМ!$C$39:$C$782,СВЦЭМ!$A$39:$A$782,$A134,СВЦЭМ!$B$39:$B$782,O$119)+'СЕТ СН'!$I$12+СВЦЭМ!$D$10+'СЕТ СН'!$I$5-'СЕТ СН'!$I$20</f>
        <v>3361.0525116899998</v>
      </c>
      <c r="P134" s="36">
        <f>SUMIFS(СВЦЭМ!$C$39:$C$782,СВЦЭМ!$A$39:$A$782,$A134,СВЦЭМ!$B$39:$B$782,P$119)+'СЕТ СН'!$I$12+СВЦЭМ!$D$10+'СЕТ СН'!$I$5-'СЕТ СН'!$I$20</f>
        <v>3358.2624088400003</v>
      </c>
      <c r="Q134" s="36">
        <f>SUMIFS(СВЦЭМ!$C$39:$C$782,СВЦЭМ!$A$39:$A$782,$A134,СВЦЭМ!$B$39:$B$782,Q$119)+'СЕТ СН'!$I$12+СВЦЭМ!$D$10+'СЕТ СН'!$I$5-'СЕТ СН'!$I$20</f>
        <v>3365.3859412800002</v>
      </c>
      <c r="R134" s="36">
        <f>SUMIFS(СВЦЭМ!$C$39:$C$782,СВЦЭМ!$A$39:$A$782,$A134,СВЦЭМ!$B$39:$B$782,R$119)+'СЕТ СН'!$I$12+СВЦЭМ!$D$10+'СЕТ СН'!$I$5-'СЕТ СН'!$I$20</f>
        <v>3397.1378267600003</v>
      </c>
      <c r="S134" s="36">
        <f>SUMIFS(СВЦЭМ!$C$39:$C$782,СВЦЭМ!$A$39:$A$782,$A134,СВЦЭМ!$B$39:$B$782,S$119)+'СЕТ СН'!$I$12+СВЦЭМ!$D$10+'СЕТ СН'!$I$5-'СЕТ СН'!$I$20</f>
        <v>3383.35398687</v>
      </c>
      <c r="T134" s="36">
        <f>SUMIFS(СВЦЭМ!$C$39:$C$782,СВЦЭМ!$A$39:$A$782,$A134,СВЦЭМ!$B$39:$B$782,T$119)+'СЕТ СН'!$I$12+СВЦЭМ!$D$10+'СЕТ СН'!$I$5-'СЕТ СН'!$I$20</f>
        <v>3399.83246108</v>
      </c>
      <c r="U134" s="36">
        <f>SUMIFS(СВЦЭМ!$C$39:$C$782,СВЦЭМ!$A$39:$A$782,$A134,СВЦЭМ!$B$39:$B$782,U$119)+'СЕТ СН'!$I$12+СВЦЭМ!$D$10+'СЕТ СН'!$I$5-'СЕТ СН'!$I$20</f>
        <v>3411.6645347900003</v>
      </c>
      <c r="V134" s="36">
        <f>SUMIFS(СВЦЭМ!$C$39:$C$782,СВЦЭМ!$A$39:$A$782,$A134,СВЦЭМ!$B$39:$B$782,V$119)+'СЕТ СН'!$I$12+СВЦЭМ!$D$10+'СЕТ СН'!$I$5-'СЕТ СН'!$I$20</f>
        <v>3446.09354089</v>
      </c>
      <c r="W134" s="36">
        <f>SUMIFS(СВЦЭМ!$C$39:$C$782,СВЦЭМ!$A$39:$A$782,$A134,СВЦЭМ!$B$39:$B$782,W$119)+'СЕТ СН'!$I$12+СВЦЭМ!$D$10+'СЕТ СН'!$I$5-'СЕТ СН'!$I$20</f>
        <v>3414.1595581199999</v>
      </c>
      <c r="X134" s="36">
        <f>SUMIFS(СВЦЭМ!$C$39:$C$782,СВЦЭМ!$A$39:$A$782,$A134,СВЦЭМ!$B$39:$B$782,X$119)+'СЕТ СН'!$I$12+СВЦЭМ!$D$10+'СЕТ СН'!$I$5-'СЕТ СН'!$I$20</f>
        <v>3377.4981590900002</v>
      </c>
      <c r="Y134" s="36">
        <f>SUMIFS(СВЦЭМ!$C$39:$C$782,СВЦЭМ!$A$39:$A$782,$A134,СВЦЭМ!$B$39:$B$782,Y$119)+'СЕТ СН'!$I$12+СВЦЭМ!$D$10+'СЕТ СН'!$I$5-'СЕТ СН'!$I$20</f>
        <v>3461.79504421</v>
      </c>
    </row>
    <row r="135" spans="1:25" ht="15.75" x14ac:dyDescent="0.2">
      <c r="A135" s="35">
        <f t="shared" si="3"/>
        <v>44820</v>
      </c>
      <c r="B135" s="36">
        <f>SUMIFS(СВЦЭМ!$C$39:$C$782,СВЦЭМ!$A$39:$A$782,$A135,СВЦЭМ!$B$39:$B$782,B$119)+'СЕТ СН'!$I$12+СВЦЭМ!$D$10+'СЕТ СН'!$I$5-'СЕТ СН'!$I$20</f>
        <v>3473.7522504799999</v>
      </c>
      <c r="C135" s="36">
        <f>SUMIFS(СВЦЭМ!$C$39:$C$782,СВЦЭМ!$A$39:$A$782,$A135,СВЦЭМ!$B$39:$B$782,C$119)+'СЕТ СН'!$I$12+СВЦЭМ!$D$10+'СЕТ СН'!$I$5-'СЕТ СН'!$I$20</f>
        <v>3529.00547353</v>
      </c>
      <c r="D135" s="36">
        <f>SUMIFS(СВЦЭМ!$C$39:$C$782,СВЦЭМ!$A$39:$A$782,$A135,СВЦЭМ!$B$39:$B$782,D$119)+'СЕТ СН'!$I$12+СВЦЭМ!$D$10+'СЕТ СН'!$I$5-'СЕТ СН'!$I$20</f>
        <v>3562.6321513299999</v>
      </c>
      <c r="E135" s="36">
        <f>SUMIFS(СВЦЭМ!$C$39:$C$782,СВЦЭМ!$A$39:$A$782,$A135,СВЦЭМ!$B$39:$B$782,E$119)+'СЕТ СН'!$I$12+СВЦЭМ!$D$10+'СЕТ СН'!$I$5-'СЕТ СН'!$I$20</f>
        <v>3568.6500621100004</v>
      </c>
      <c r="F135" s="36">
        <f>SUMIFS(СВЦЭМ!$C$39:$C$782,СВЦЭМ!$A$39:$A$782,$A135,СВЦЭМ!$B$39:$B$782,F$119)+'СЕТ СН'!$I$12+СВЦЭМ!$D$10+'СЕТ СН'!$I$5-'СЕТ СН'!$I$20</f>
        <v>3555.1888095300001</v>
      </c>
      <c r="G135" s="36">
        <f>SUMIFS(СВЦЭМ!$C$39:$C$782,СВЦЭМ!$A$39:$A$782,$A135,СВЦЭМ!$B$39:$B$782,G$119)+'СЕТ СН'!$I$12+СВЦЭМ!$D$10+'СЕТ СН'!$I$5-'СЕТ СН'!$I$20</f>
        <v>3532.0422286499997</v>
      </c>
      <c r="H135" s="36">
        <f>SUMIFS(СВЦЭМ!$C$39:$C$782,СВЦЭМ!$A$39:$A$782,$A135,СВЦЭМ!$B$39:$B$782,H$119)+'СЕТ СН'!$I$12+СВЦЭМ!$D$10+'СЕТ СН'!$I$5-'СЕТ СН'!$I$20</f>
        <v>3476.1494050599999</v>
      </c>
      <c r="I135" s="36">
        <f>SUMIFS(СВЦЭМ!$C$39:$C$782,СВЦЭМ!$A$39:$A$782,$A135,СВЦЭМ!$B$39:$B$782,I$119)+'СЕТ СН'!$I$12+СВЦЭМ!$D$10+'СЕТ СН'!$I$5-'СЕТ СН'!$I$20</f>
        <v>3391.7928286200004</v>
      </c>
      <c r="J135" s="36">
        <f>SUMIFS(СВЦЭМ!$C$39:$C$782,СВЦЭМ!$A$39:$A$782,$A135,СВЦЭМ!$B$39:$B$782,J$119)+'СЕТ СН'!$I$12+СВЦЭМ!$D$10+'СЕТ СН'!$I$5-'СЕТ СН'!$I$20</f>
        <v>3389.77790774</v>
      </c>
      <c r="K135" s="36">
        <f>SUMIFS(СВЦЭМ!$C$39:$C$782,СВЦЭМ!$A$39:$A$782,$A135,СВЦЭМ!$B$39:$B$782,K$119)+'СЕТ СН'!$I$12+СВЦЭМ!$D$10+'СЕТ СН'!$I$5-'СЕТ СН'!$I$20</f>
        <v>3325.8535845699998</v>
      </c>
      <c r="L135" s="36">
        <f>SUMIFS(СВЦЭМ!$C$39:$C$782,СВЦЭМ!$A$39:$A$782,$A135,СВЦЭМ!$B$39:$B$782,L$119)+'СЕТ СН'!$I$12+СВЦЭМ!$D$10+'СЕТ СН'!$I$5-'СЕТ СН'!$I$20</f>
        <v>3343.14574034</v>
      </c>
      <c r="M135" s="36">
        <f>SUMIFS(СВЦЭМ!$C$39:$C$782,СВЦЭМ!$A$39:$A$782,$A135,СВЦЭМ!$B$39:$B$782,M$119)+'СЕТ СН'!$I$12+СВЦЭМ!$D$10+'СЕТ СН'!$I$5-'СЕТ СН'!$I$20</f>
        <v>3345.35344867</v>
      </c>
      <c r="N135" s="36">
        <f>SUMIFS(СВЦЭМ!$C$39:$C$782,СВЦЭМ!$A$39:$A$782,$A135,СВЦЭМ!$B$39:$B$782,N$119)+'СЕТ СН'!$I$12+СВЦЭМ!$D$10+'СЕТ СН'!$I$5-'СЕТ СН'!$I$20</f>
        <v>3371.1661076300002</v>
      </c>
      <c r="O135" s="36">
        <f>SUMIFS(СВЦЭМ!$C$39:$C$782,СВЦЭМ!$A$39:$A$782,$A135,СВЦЭМ!$B$39:$B$782,O$119)+'СЕТ СН'!$I$12+СВЦЭМ!$D$10+'СЕТ СН'!$I$5-'СЕТ СН'!$I$20</f>
        <v>3367.3487330799999</v>
      </c>
      <c r="P135" s="36">
        <f>SUMIFS(СВЦЭМ!$C$39:$C$782,СВЦЭМ!$A$39:$A$782,$A135,СВЦЭМ!$B$39:$B$782,P$119)+'СЕТ СН'!$I$12+СВЦЭМ!$D$10+'СЕТ СН'!$I$5-'СЕТ СН'!$I$20</f>
        <v>3366.7630624500002</v>
      </c>
      <c r="Q135" s="36">
        <f>SUMIFS(СВЦЭМ!$C$39:$C$782,СВЦЭМ!$A$39:$A$782,$A135,СВЦЭМ!$B$39:$B$782,Q$119)+'СЕТ СН'!$I$12+СВЦЭМ!$D$10+'СЕТ СН'!$I$5-'СЕТ СН'!$I$20</f>
        <v>3377.63021553</v>
      </c>
      <c r="R135" s="36">
        <f>SUMIFS(СВЦЭМ!$C$39:$C$782,СВЦЭМ!$A$39:$A$782,$A135,СВЦЭМ!$B$39:$B$782,R$119)+'СЕТ СН'!$I$12+СВЦЭМ!$D$10+'СЕТ СН'!$I$5-'СЕТ СН'!$I$20</f>
        <v>3384.0902312400003</v>
      </c>
      <c r="S135" s="36">
        <f>SUMIFS(СВЦЭМ!$C$39:$C$782,СВЦЭМ!$A$39:$A$782,$A135,СВЦЭМ!$B$39:$B$782,S$119)+'СЕТ СН'!$I$12+СВЦЭМ!$D$10+'СЕТ СН'!$I$5-'СЕТ СН'!$I$20</f>
        <v>3373.4451395200003</v>
      </c>
      <c r="T135" s="36">
        <f>SUMIFS(СВЦЭМ!$C$39:$C$782,СВЦЭМ!$A$39:$A$782,$A135,СВЦЭМ!$B$39:$B$782,T$119)+'СЕТ СН'!$I$12+СВЦЭМ!$D$10+'СЕТ СН'!$I$5-'СЕТ СН'!$I$20</f>
        <v>3397.5393913600001</v>
      </c>
      <c r="U135" s="36">
        <f>SUMIFS(СВЦЭМ!$C$39:$C$782,СВЦЭМ!$A$39:$A$782,$A135,СВЦЭМ!$B$39:$B$782,U$119)+'СЕТ СН'!$I$12+СВЦЭМ!$D$10+'СЕТ СН'!$I$5-'СЕТ СН'!$I$20</f>
        <v>3404.6174138200004</v>
      </c>
      <c r="V135" s="36">
        <f>SUMIFS(СВЦЭМ!$C$39:$C$782,СВЦЭМ!$A$39:$A$782,$A135,СВЦЭМ!$B$39:$B$782,V$119)+'СЕТ СН'!$I$12+СВЦЭМ!$D$10+'СЕТ СН'!$I$5-'СЕТ СН'!$I$20</f>
        <v>3427.0228397600004</v>
      </c>
      <c r="W135" s="36">
        <f>SUMIFS(СВЦЭМ!$C$39:$C$782,СВЦЭМ!$A$39:$A$782,$A135,СВЦЭМ!$B$39:$B$782,W$119)+'СЕТ СН'!$I$12+СВЦЭМ!$D$10+'СЕТ СН'!$I$5-'СЕТ СН'!$I$20</f>
        <v>3399.7926173200003</v>
      </c>
      <c r="X135" s="36">
        <f>SUMIFS(СВЦЭМ!$C$39:$C$782,СВЦЭМ!$A$39:$A$782,$A135,СВЦЭМ!$B$39:$B$782,X$119)+'СЕТ СН'!$I$12+СВЦЭМ!$D$10+'СЕТ СН'!$I$5-'СЕТ СН'!$I$20</f>
        <v>3410.25086758</v>
      </c>
      <c r="Y135" s="36">
        <f>SUMIFS(СВЦЭМ!$C$39:$C$782,СВЦЭМ!$A$39:$A$782,$A135,СВЦЭМ!$B$39:$B$782,Y$119)+'СЕТ СН'!$I$12+СВЦЭМ!$D$10+'СЕТ СН'!$I$5-'СЕТ СН'!$I$20</f>
        <v>3436.1746335600001</v>
      </c>
    </row>
    <row r="136" spans="1:25" ht="15.75" x14ac:dyDescent="0.2">
      <c r="A136" s="35">
        <f t="shared" si="3"/>
        <v>44821</v>
      </c>
      <c r="B136" s="36">
        <f>SUMIFS(СВЦЭМ!$C$39:$C$782,СВЦЭМ!$A$39:$A$782,$A136,СВЦЭМ!$B$39:$B$782,B$119)+'СЕТ СН'!$I$12+СВЦЭМ!$D$10+'СЕТ СН'!$I$5-'СЕТ СН'!$I$20</f>
        <v>3438.9756065199999</v>
      </c>
      <c r="C136" s="36">
        <f>SUMIFS(СВЦЭМ!$C$39:$C$782,СВЦЭМ!$A$39:$A$782,$A136,СВЦЭМ!$B$39:$B$782,C$119)+'СЕТ СН'!$I$12+СВЦЭМ!$D$10+'СЕТ СН'!$I$5-'СЕТ СН'!$I$20</f>
        <v>3482.5869911200002</v>
      </c>
      <c r="D136" s="36">
        <f>SUMIFS(СВЦЭМ!$C$39:$C$782,СВЦЭМ!$A$39:$A$782,$A136,СВЦЭМ!$B$39:$B$782,D$119)+'СЕТ СН'!$I$12+СВЦЭМ!$D$10+'СЕТ СН'!$I$5-'СЕТ СН'!$I$20</f>
        <v>3508.7521857500001</v>
      </c>
      <c r="E136" s="36">
        <f>SUMIFS(СВЦЭМ!$C$39:$C$782,СВЦЭМ!$A$39:$A$782,$A136,СВЦЭМ!$B$39:$B$782,E$119)+'СЕТ СН'!$I$12+СВЦЭМ!$D$10+'СЕТ СН'!$I$5-'СЕТ СН'!$I$20</f>
        <v>3517.8672922300002</v>
      </c>
      <c r="F136" s="36">
        <f>SUMIFS(СВЦЭМ!$C$39:$C$782,СВЦЭМ!$A$39:$A$782,$A136,СВЦЭМ!$B$39:$B$782,F$119)+'СЕТ СН'!$I$12+СВЦЭМ!$D$10+'СЕТ СН'!$I$5-'СЕТ СН'!$I$20</f>
        <v>3522.7645253199998</v>
      </c>
      <c r="G136" s="36">
        <f>SUMIFS(СВЦЭМ!$C$39:$C$782,СВЦЭМ!$A$39:$A$782,$A136,СВЦЭМ!$B$39:$B$782,G$119)+'СЕТ СН'!$I$12+СВЦЭМ!$D$10+'СЕТ СН'!$I$5-'СЕТ СН'!$I$20</f>
        <v>3510.1725131000003</v>
      </c>
      <c r="H136" s="36">
        <f>SUMIFS(СВЦЭМ!$C$39:$C$782,СВЦЭМ!$A$39:$A$782,$A136,СВЦЭМ!$B$39:$B$782,H$119)+'СЕТ СН'!$I$12+СВЦЭМ!$D$10+'СЕТ СН'!$I$5-'СЕТ СН'!$I$20</f>
        <v>3473.14516056</v>
      </c>
      <c r="I136" s="36">
        <f>SUMIFS(СВЦЭМ!$C$39:$C$782,СВЦЭМ!$A$39:$A$782,$A136,СВЦЭМ!$B$39:$B$782,I$119)+'СЕТ СН'!$I$12+СВЦЭМ!$D$10+'СЕТ СН'!$I$5-'СЕТ СН'!$I$20</f>
        <v>3426.5404980500002</v>
      </c>
      <c r="J136" s="36">
        <f>SUMIFS(СВЦЭМ!$C$39:$C$782,СВЦЭМ!$A$39:$A$782,$A136,СВЦЭМ!$B$39:$B$782,J$119)+'СЕТ СН'!$I$12+СВЦЭМ!$D$10+'СЕТ СН'!$I$5-'СЕТ СН'!$I$20</f>
        <v>3346.1117062000003</v>
      </c>
      <c r="K136" s="36">
        <f>SUMIFS(СВЦЭМ!$C$39:$C$782,СВЦЭМ!$A$39:$A$782,$A136,СВЦЭМ!$B$39:$B$782,K$119)+'СЕТ СН'!$I$12+СВЦЭМ!$D$10+'СЕТ СН'!$I$5-'СЕТ СН'!$I$20</f>
        <v>3307.58909137</v>
      </c>
      <c r="L136" s="36">
        <f>SUMIFS(СВЦЭМ!$C$39:$C$782,СВЦЭМ!$A$39:$A$782,$A136,СВЦЭМ!$B$39:$B$782,L$119)+'СЕТ СН'!$I$12+СВЦЭМ!$D$10+'СЕТ СН'!$I$5-'СЕТ СН'!$I$20</f>
        <v>3294.2097961899999</v>
      </c>
      <c r="M136" s="36">
        <f>SUMIFS(СВЦЭМ!$C$39:$C$782,СВЦЭМ!$A$39:$A$782,$A136,СВЦЭМ!$B$39:$B$782,M$119)+'СЕТ СН'!$I$12+СВЦЭМ!$D$10+'СЕТ СН'!$I$5-'СЕТ СН'!$I$20</f>
        <v>3304.5586092100002</v>
      </c>
      <c r="N136" s="36">
        <f>SUMIFS(СВЦЭМ!$C$39:$C$782,СВЦЭМ!$A$39:$A$782,$A136,СВЦЭМ!$B$39:$B$782,N$119)+'СЕТ СН'!$I$12+СВЦЭМ!$D$10+'СЕТ СН'!$I$5-'СЕТ СН'!$I$20</f>
        <v>3323.1908354800003</v>
      </c>
      <c r="O136" s="36">
        <f>SUMIFS(СВЦЭМ!$C$39:$C$782,СВЦЭМ!$A$39:$A$782,$A136,СВЦЭМ!$B$39:$B$782,O$119)+'СЕТ СН'!$I$12+СВЦЭМ!$D$10+'СЕТ СН'!$I$5-'СЕТ СН'!$I$20</f>
        <v>3322.6494487099999</v>
      </c>
      <c r="P136" s="36">
        <f>SUMIFS(СВЦЭМ!$C$39:$C$782,СВЦЭМ!$A$39:$A$782,$A136,СВЦЭМ!$B$39:$B$782,P$119)+'СЕТ СН'!$I$12+СВЦЭМ!$D$10+'СЕТ СН'!$I$5-'СЕТ СН'!$I$20</f>
        <v>3319.9610763700002</v>
      </c>
      <c r="Q136" s="36">
        <f>SUMIFS(СВЦЭМ!$C$39:$C$782,СВЦЭМ!$A$39:$A$782,$A136,СВЦЭМ!$B$39:$B$782,Q$119)+'СЕТ СН'!$I$12+СВЦЭМ!$D$10+'СЕТ СН'!$I$5-'СЕТ СН'!$I$20</f>
        <v>3329.0269122600002</v>
      </c>
      <c r="R136" s="36">
        <f>SUMIFS(СВЦЭМ!$C$39:$C$782,СВЦЭМ!$A$39:$A$782,$A136,СВЦЭМ!$B$39:$B$782,R$119)+'СЕТ СН'!$I$12+СВЦЭМ!$D$10+'СЕТ СН'!$I$5-'СЕТ СН'!$I$20</f>
        <v>3335.3925353900004</v>
      </c>
      <c r="S136" s="36">
        <f>SUMIFS(СВЦЭМ!$C$39:$C$782,СВЦЭМ!$A$39:$A$782,$A136,СВЦЭМ!$B$39:$B$782,S$119)+'СЕТ СН'!$I$12+СВЦЭМ!$D$10+'СЕТ СН'!$I$5-'СЕТ СН'!$I$20</f>
        <v>3331.29679171</v>
      </c>
      <c r="T136" s="36">
        <f>SUMIFS(СВЦЭМ!$C$39:$C$782,СВЦЭМ!$A$39:$A$782,$A136,СВЦЭМ!$B$39:$B$782,T$119)+'СЕТ СН'!$I$12+СВЦЭМ!$D$10+'СЕТ СН'!$I$5-'СЕТ СН'!$I$20</f>
        <v>3364.7844476400001</v>
      </c>
      <c r="U136" s="36">
        <f>SUMIFS(СВЦЭМ!$C$39:$C$782,СВЦЭМ!$A$39:$A$782,$A136,СВЦЭМ!$B$39:$B$782,U$119)+'СЕТ СН'!$I$12+СВЦЭМ!$D$10+'СЕТ СН'!$I$5-'СЕТ СН'!$I$20</f>
        <v>3402.9728323300001</v>
      </c>
      <c r="V136" s="36">
        <f>SUMIFS(СВЦЭМ!$C$39:$C$782,СВЦЭМ!$A$39:$A$782,$A136,СВЦЭМ!$B$39:$B$782,V$119)+'СЕТ СН'!$I$12+СВЦЭМ!$D$10+'СЕТ СН'!$I$5-'СЕТ СН'!$I$20</f>
        <v>3416.441409</v>
      </c>
      <c r="W136" s="36">
        <f>SUMIFS(СВЦЭМ!$C$39:$C$782,СВЦЭМ!$A$39:$A$782,$A136,СВЦЭМ!$B$39:$B$782,W$119)+'СЕТ СН'!$I$12+СВЦЭМ!$D$10+'СЕТ СН'!$I$5-'СЕТ СН'!$I$20</f>
        <v>3408.4348912</v>
      </c>
      <c r="X136" s="36">
        <f>SUMIFS(СВЦЭМ!$C$39:$C$782,СВЦЭМ!$A$39:$A$782,$A136,СВЦЭМ!$B$39:$B$782,X$119)+'СЕТ СН'!$I$12+СВЦЭМ!$D$10+'СЕТ СН'!$I$5-'СЕТ СН'!$I$20</f>
        <v>3433.9222284699999</v>
      </c>
      <c r="Y136" s="36">
        <f>SUMIFS(СВЦЭМ!$C$39:$C$782,СВЦЭМ!$A$39:$A$782,$A136,СВЦЭМ!$B$39:$B$782,Y$119)+'СЕТ СН'!$I$12+СВЦЭМ!$D$10+'СЕТ СН'!$I$5-'СЕТ СН'!$I$20</f>
        <v>3394.3471379100001</v>
      </c>
    </row>
    <row r="137" spans="1:25" ht="15.75" x14ac:dyDescent="0.2">
      <c r="A137" s="35">
        <f t="shared" si="3"/>
        <v>44822</v>
      </c>
      <c r="B137" s="36">
        <f>SUMIFS(СВЦЭМ!$C$39:$C$782,СВЦЭМ!$A$39:$A$782,$A137,СВЦЭМ!$B$39:$B$782,B$119)+'СЕТ СН'!$I$12+СВЦЭМ!$D$10+'СЕТ СН'!$I$5-'СЕТ СН'!$I$20</f>
        <v>3433.90798606</v>
      </c>
      <c r="C137" s="36">
        <f>SUMIFS(СВЦЭМ!$C$39:$C$782,СВЦЭМ!$A$39:$A$782,$A137,СВЦЭМ!$B$39:$B$782,C$119)+'СЕТ СН'!$I$12+СВЦЭМ!$D$10+'СЕТ СН'!$I$5-'СЕТ СН'!$I$20</f>
        <v>3452.7695164699999</v>
      </c>
      <c r="D137" s="36">
        <f>SUMIFS(СВЦЭМ!$C$39:$C$782,СВЦЭМ!$A$39:$A$782,$A137,СВЦЭМ!$B$39:$B$782,D$119)+'СЕТ СН'!$I$12+СВЦЭМ!$D$10+'СЕТ СН'!$I$5-'СЕТ СН'!$I$20</f>
        <v>3489.9652770900002</v>
      </c>
      <c r="E137" s="36">
        <f>SUMIFS(СВЦЭМ!$C$39:$C$782,СВЦЭМ!$A$39:$A$782,$A137,СВЦЭМ!$B$39:$B$782,E$119)+'СЕТ СН'!$I$12+СВЦЭМ!$D$10+'СЕТ СН'!$I$5-'СЕТ СН'!$I$20</f>
        <v>3451.2140026900001</v>
      </c>
      <c r="F137" s="36">
        <f>SUMIFS(СВЦЭМ!$C$39:$C$782,СВЦЭМ!$A$39:$A$782,$A137,СВЦЭМ!$B$39:$B$782,F$119)+'СЕТ СН'!$I$12+СВЦЭМ!$D$10+'СЕТ СН'!$I$5-'СЕТ СН'!$I$20</f>
        <v>3443.2253353800002</v>
      </c>
      <c r="G137" s="36">
        <f>SUMIFS(СВЦЭМ!$C$39:$C$782,СВЦЭМ!$A$39:$A$782,$A137,СВЦЭМ!$B$39:$B$782,G$119)+'СЕТ СН'!$I$12+СВЦЭМ!$D$10+'СЕТ СН'!$I$5-'СЕТ СН'!$I$20</f>
        <v>3431.1821104700002</v>
      </c>
      <c r="H137" s="36">
        <f>SUMIFS(СВЦЭМ!$C$39:$C$782,СВЦЭМ!$A$39:$A$782,$A137,СВЦЭМ!$B$39:$B$782,H$119)+'СЕТ СН'!$I$12+СВЦЭМ!$D$10+'СЕТ СН'!$I$5-'СЕТ СН'!$I$20</f>
        <v>3405.0340755000002</v>
      </c>
      <c r="I137" s="36">
        <f>SUMIFS(СВЦЭМ!$C$39:$C$782,СВЦЭМ!$A$39:$A$782,$A137,СВЦЭМ!$B$39:$B$782,I$119)+'СЕТ СН'!$I$12+СВЦЭМ!$D$10+'СЕТ СН'!$I$5-'СЕТ СН'!$I$20</f>
        <v>3319.2362243100001</v>
      </c>
      <c r="J137" s="36">
        <f>SUMIFS(СВЦЭМ!$C$39:$C$782,СВЦЭМ!$A$39:$A$782,$A137,СВЦЭМ!$B$39:$B$782,J$119)+'СЕТ СН'!$I$12+СВЦЭМ!$D$10+'СЕТ СН'!$I$5-'СЕТ СН'!$I$20</f>
        <v>3227.3076320700002</v>
      </c>
      <c r="K137" s="36">
        <f>SUMIFS(СВЦЭМ!$C$39:$C$782,СВЦЭМ!$A$39:$A$782,$A137,СВЦЭМ!$B$39:$B$782,K$119)+'СЕТ СН'!$I$12+СВЦЭМ!$D$10+'СЕТ СН'!$I$5-'СЕТ СН'!$I$20</f>
        <v>3189.9705108200001</v>
      </c>
      <c r="L137" s="36">
        <f>SUMIFS(СВЦЭМ!$C$39:$C$782,СВЦЭМ!$A$39:$A$782,$A137,СВЦЭМ!$B$39:$B$782,L$119)+'СЕТ СН'!$I$12+СВЦЭМ!$D$10+'СЕТ СН'!$I$5-'СЕТ СН'!$I$20</f>
        <v>3132.1994799200002</v>
      </c>
      <c r="M137" s="36">
        <f>SUMIFS(СВЦЭМ!$C$39:$C$782,СВЦЭМ!$A$39:$A$782,$A137,СВЦЭМ!$B$39:$B$782,M$119)+'СЕТ СН'!$I$12+СВЦЭМ!$D$10+'СЕТ СН'!$I$5-'СЕТ СН'!$I$20</f>
        <v>3200.2382162900003</v>
      </c>
      <c r="N137" s="36">
        <f>SUMIFS(СВЦЭМ!$C$39:$C$782,СВЦЭМ!$A$39:$A$782,$A137,СВЦЭМ!$B$39:$B$782,N$119)+'СЕТ СН'!$I$12+СВЦЭМ!$D$10+'СЕТ СН'!$I$5-'СЕТ СН'!$I$20</f>
        <v>3295.4750919500002</v>
      </c>
      <c r="O137" s="36">
        <f>SUMIFS(СВЦЭМ!$C$39:$C$782,СВЦЭМ!$A$39:$A$782,$A137,СВЦЭМ!$B$39:$B$782,O$119)+'СЕТ СН'!$I$12+СВЦЭМ!$D$10+'СЕТ СН'!$I$5-'СЕТ СН'!$I$20</f>
        <v>3355.0812344000001</v>
      </c>
      <c r="P137" s="36">
        <f>SUMIFS(СВЦЭМ!$C$39:$C$782,СВЦЭМ!$A$39:$A$782,$A137,СВЦЭМ!$B$39:$B$782,P$119)+'СЕТ СН'!$I$12+СВЦЭМ!$D$10+'СЕТ СН'!$I$5-'СЕТ СН'!$I$20</f>
        <v>3350.18128677</v>
      </c>
      <c r="Q137" s="36">
        <f>SUMIFS(СВЦЭМ!$C$39:$C$782,СВЦЭМ!$A$39:$A$782,$A137,СВЦЭМ!$B$39:$B$782,Q$119)+'СЕТ СН'!$I$12+СВЦЭМ!$D$10+'СЕТ СН'!$I$5-'СЕТ СН'!$I$20</f>
        <v>3342.9428718700001</v>
      </c>
      <c r="R137" s="36">
        <f>SUMIFS(СВЦЭМ!$C$39:$C$782,СВЦЭМ!$A$39:$A$782,$A137,СВЦЭМ!$B$39:$B$782,R$119)+'СЕТ СН'!$I$12+СВЦЭМ!$D$10+'СЕТ СН'!$I$5-'СЕТ СН'!$I$20</f>
        <v>3262.0467200200001</v>
      </c>
      <c r="S137" s="36">
        <f>SUMIFS(СВЦЭМ!$C$39:$C$782,СВЦЭМ!$A$39:$A$782,$A137,СВЦЭМ!$B$39:$B$782,S$119)+'СЕТ СН'!$I$12+СВЦЭМ!$D$10+'СЕТ СН'!$I$5-'СЕТ СН'!$I$20</f>
        <v>3224.4311634700002</v>
      </c>
      <c r="T137" s="36">
        <f>SUMIFS(СВЦЭМ!$C$39:$C$782,СВЦЭМ!$A$39:$A$782,$A137,СВЦЭМ!$B$39:$B$782,T$119)+'СЕТ СН'!$I$12+СВЦЭМ!$D$10+'СЕТ СН'!$I$5-'СЕТ СН'!$I$20</f>
        <v>3164.6931039700003</v>
      </c>
      <c r="U137" s="36">
        <f>SUMIFS(СВЦЭМ!$C$39:$C$782,СВЦЭМ!$A$39:$A$782,$A137,СВЦЭМ!$B$39:$B$782,U$119)+'СЕТ СН'!$I$12+СВЦЭМ!$D$10+'СЕТ СН'!$I$5-'СЕТ СН'!$I$20</f>
        <v>3174.9020497900001</v>
      </c>
      <c r="V137" s="36">
        <f>SUMIFS(СВЦЭМ!$C$39:$C$782,СВЦЭМ!$A$39:$A$782,$A137,СВЦЭМ!$B$39:$B$782,V$119)+'СЕТ СН'!$I$12+СВЦЭМ!$D$10+'СЕТ СН'!$I$5-'СЕТ СН'!$I$20</f>
        <v>3182.9425635100001</v>
      </c>
      <c r="W137" s="36">
        <f>SUMIFS(СВЦЭМ!$C$39:$C$782,СВЦЭМ!$A$39:$A$782,$A137,СВЦЭМ!$B$39:$B$782,W$119)+'СЕТ СН'!$I$12+СВЦЭМ!$D$10+'СЕТ СН'!$I$5-'СЕТ СН'!$I$20</f>
        <v>3180.50317021</v>
      </c>
      <c r="X137" s="36">
        <f>SUMIFS(СВЦЭМ!$C$39:$C$782,СВЦЭМ!$A$39:$A$782,$A137,СВЦЭМ!$B$39:$B$782,X$119)+'СЕТ СН'!$I$12+СВЦЭМ!$D$10+'СЕТ СН'!$I$5-'СЕТ СН'!$I$20</f>
        <v>3189.3456382499999</v>
      </c>
      <c r="Y137" s="36">
        <f>SUMIFS(СВЦЭМ!$C$39:$C$782,СВЦЭМ!$A$39:$A$782,$A137,СВЦЭМ!$B$39:$B$782,Y$119)+'СЕТ СН'!$I$12+СВЦЭМ!$D$10+'СЕТ СН'!$I$5-'СЕТ СН'!$I$20</f>
        <v>3169.8464231100002</v>
      </c>
    </row>
    <row r="138" spans="1:25" ht="15.75" x14ac:dyDescent="0.2">
      <c r="A138" s="35">
        <f t="shared" si="3"/>
        <v>44823</v>
      </c>
      <c r="B138" s="36">
        <f>SUMIFS(СВЦЭМ!$C$39:$C$782,СВЦЭМ!$A$39:$A$782,$A138,СВЦЭМ!$B$39:$B$782,B$119)+'СЕТ СН'!$I$12+СВЦЭМ!$D$10+'СЕТ СН'!$I$5-'СЕТ СН'!$I$20</f>
        <v>3345.6105437800002</v>
      </c>
      <c r="C138" s="36">
        <f>SUMIFS(СВЦЭМ!$C$39:$C$782,СВЦЭМ!$A$39:$A$782,$A138,СВЦЭМ!$B$39:$B$782,C$119)+'СЕТ СН'!$I$12+СВЦЭМ!$D$10+'СЕТ СН'!$I$5-'СЕТ СН'!$I$20</f>
        <v>3392.4916820400003</v>
      </c>
      <c r="D138" s="36">
        <f>SUMIFS(СВЦЭМ!$C$39:$C$782,СВЦЭМ!$A$39:$A$782,$A138,СВЦЭМ!$B$39:$B$782,D$119)+'СЕТ СН'!$I$12+СВЦЭМ!$D$10+'СЕТ СН'!$I$5-'СЕТ СН'!$I$20</f>
        <v>3543.4939025599997</v>
      </c>
      <c r="E138" s="36">
        <f>SUMIFS(СВЦЭМ!$C$39:$C$782,СВЦЭМ!$A$39:$A$782,$A138,СВЦЭМ!$B$39:$B$782,E$119)+'СЕТ СН'!$I$12+СВЦЭМ!$D$10+'СЕТ СН'!$I$5-'СЕТ СН'!$I$20</f>
        <v>3494.5201716400002</v>
      </c>
      <c r="F138" s="36">
        <f>SUMIFS(СВЦЭМ!$C$39:$C$782,СВЦЭМ!$A$39:$A$782,$A138,СВЦЭМ!$B$39:$B$782,F$119)+'СЕТ СН'!$I$12+СВЦЭМ!$D$10+'СЕТ СН'!$I$5-'СЕТ СН'!$I$20</f>
        <v>3435.9236441100002</v>
      </c>
      <c r="G138" s="36">
        <f>SUMIFS(СВЦЭМ!$C$39:$C$782,СВЦЭМ!$A$39:$A$782,$A138,СВЦЭМ!$B$39:$B$782,G$119)+'СЕТ СН'!$I$12+СВЦЭМ!$D$10+'СЕТ СН'!$I$5-'СЕТ СН'!$I$20</f>
        <v>3414.3577829800001</v>
      </c>
      <c r="H138" s="36">
        <f>SUMIFS(СВЦЭМ!$C$39:$C$782,СВЦЭМ!$A$39:$A$782,$A138,СВЦЭМ!$B$39:$B$782,H$119)+'СЕТ СН'!$I$12+СВЦЭМ!$D$10+'СЕТ СН'!$I$5-'СЕТ СН'!$I$20</f>
        <v>3371.4471790400003</v>
      </c>
      <c r="I138" s="36">
        <f>SUMIFS(СВЦЭМ!$C$39:$C$782,СВЦЭМ!$A$39:$A$782,$A138,СВЦЭМ!$B$39:$B$782,I$119)+'СЕТ СН'!$I$12+СВЦЭМ!$D$10+'СЕТ СН'!$I$5-'СЕТ СН'!$I$20</f>
        <v>3336.8043559400003</v>
      </c>
      <c r="J138" s="36">
        <f>SUMIFS(СВЦЭМ!$C$39:$C$782,СВЦЭМ!$A$39:$A$782,$A138,СВЦЭМ!$B$39:$B$782,J$119)+'СЕТ СН'!$I$12+СВЦЭМ!$D$10+'СЕТ СН'!$I$5-'СЕТ СН'!$I$20</f>
        <v>3316.8973311</v>
      </c>
      <c r="K138" s="36">
        <f>SUMIFS(СВЦЭМ!$C$39:$C$782,СВЦЭМ!$A$39:$A$782,$A138,СВЦЭМ!$B$39:$B$782,K$119)+'СЕТ СН'!$I$12+СВЦЭМ!$D$10+'СЕТ СН'!$I$5-'СЕТ СН'!$I$20</f>
        <v>3272.4112782400002</v>
      </c>
      <c r="L138" s="36">
        <f>SUMIFS(СВЦЭМ!$C$39:$C$782,СВЦЭМ!$A$39:$A$782,$A138,СВЦЭМ!$B$39:$B$782,L$119)+'СЕТ СН'!$I$12+СВЦЭМ!$D$10+'СЕТ СН'!$I$5-'СЕТ СН'!$I$20</f>
        <v>3256.0158779200001</v>
      </c>
      <c r="M138" s="36">
        <f>SUMIFS(СВЦЭМ!$C$39:$C$782,СВЦЭМ!$A$39:$A$782,$A138,СВЦЭМ!$B$39:$B$782,M$119)+'СЕТ СН'!$I$12+СВЦЭМ!$D$10+'СЕТ СН'!$I$5-'СЕТ СН'!$I$20</f>
        <v>3269.8514406900003</v>
      </c>
      <c r="N138" s="36">
        <f>SUMIFS(СВЦЭМ!$C$39:$C$782,СВЦЭМ!$A$39:$A$782,$A138,СВЦЭМ!$B$39:$B$782,N$119)+'СЕТ СН'!$I$12+СВЦЭМ!$D$10+'СЕТ СН'!$I$5-'СЕТ СН'!$I$20</f>
        <v>3282.9354076200002</v>
      </c>
      <c r="O138" s="36">
        <f>SUMIFS(СВЦЭМ!$C$39:$C$782,СВЦЭМ!$A$39:$A$782,$A138,СВЦЭМ!$B$39:$B$782,O$119)+'СЕТ СН'!$I$12+СВЦЭМ!$D$10+'СЕТ СН'!$I$5-'СЕТ СН'!$I$20</f>
        <v>3275.7392659300003</v>
      </c>
      <c r="P138" s="36">
        <f>SUMIFS(СВЦЭМ!$C$39:$C$782,СВЦЭМ!$A$39:$A$782,$A138,СВЦЭМ!$B$39:$B$782,P$119)+'СЕТ СН'!$I$12+СВЦЭМ!$D$10+'СЕТ СН'!$I$5-'СЕТ СН'!$I$20</f>
        <v>3287.7044005000002</v>
      </c>
      <c r="Q138" s="36">
        <f>SUMIFS(СВЦЭМ!$C$39:$C$782,СВЦЭМ!$A$39:$A$782,$A138,СВЦЭМ!$B$39:$B$782,Q$119)+'СЕТ СН'!$I$12+СВЦЭМ!$D$10+'СЕТ СН'!$I$5-'СЕТ СН'!$I$20</f>
        <v>3285.7061285099999</v>
      </c>
      <c r="R138" s="36">
        <f>SUMIFS(СВЦЭМ!$C$39:$C$782,СВЦЭМ!$A$39:$A$782,$A138,СВЦЭМ!$B$39:$B$782,R$119)+'СЕТ СН'!$I$12+СВЦЭМ!$D$10+'СЕТ СН'!$I$5-'СЕТ СН'!$I$20</f>
        <v>3297.2376417099999</v>
      </c>
      <c r="S138" s="36">
        <f>SUMIFS(СВЦЭМ!$C$39:$C$782,СВЦЭМ!$A$39:$A$782,$A138,СВЦЭМ!$B$39:$B$782,S$119)+'СЕТ СН'!$I$12+СВЦЭМ!$D$10+'СЕТ СН'!$I$5-'СЕТ СН'!$I$20</f>
        <v>3297.8551939700001</v>
      </c>
      <c r="T138" s="36">
        <f>SUMIFS(СВЦЭМ!$C$39:$C$782,СВЦЭМ!$A$39:$A$782,$A138,СВЦЭМ!$B$39:$B$782,T$119)+'СЕТ СН'!$I$12+СВЦЭМ!$D$10+'СЕТ СН'!$I$5-'СЕТ СН'!$I$20</f>
        <v>3262.20690625</v>
      </c>
      <c r="U138" s="36">
        <f>SUMIFS(СВЦЭМ!$C$39:$C$782,СВЦЭМ!$A$39:$A$782,$A138,СВЦЭМ!$B$39:$B$782,U$119)+'СЕТ СН'!$I$12+СВЦЭМ!$D$10+'СЕТ СН'!$I$5-'СЕТ СН'!$I$20</f>
        <v>3230.6924062900002</v>
      </c>
      <c r="V138" s="36">
        <f>SUMIFS(СВЦЭМ!$C$39:$C$782,СВЦЭМ!$A$39:$A$782,$A138,СВЦЭМ!$B$39:$B$782,V$119)+'СЕТ СН'!$I$12+СВЦЭМ!$D$10+'СЕТ СН'!$I$5-'СЕТ СН'!$I$20</f>
        <v>3239.9480421900003</v>
      </c>
      <c r="W138" s="36">
        <f>SUMIFS(СВЦЭМ!$C$39:$C$782,СВЦЭМ!$A$39:$A$782,$A138,СВЦЭМ!$B$39:$B$782,W$119)+'СЕТ СН'!$I$12+СВЦЭМ!$D$10+'СЕТ СН'!$I$5-'СЕТ СН'!$I$20</f>
        <v>3261.9379339300003</v>
      </c>
      <c r="X138" s="36">
        <f>SUMIFS(СВЦЭМ!$C$39:$C$782,СВЦЭМ!$A$39:$A$782,$A138,СВЦЭМ!$B$39:$B$782,X$119)+'СЕТ СН'!$I$12+СВЦЭМ!$D$10+'СЕТ СН'!$I$5-'СЕТ СН'!$I$20</f>
        <v>3317.6842863100001</v>
      </c>
      <c r="Y138" s="36">
        <f>SUMIFS(СВЦЭМ!$C$39:$C$782,СВЦЭМ!$A$39:$A$782,$A138,СВЦЭМ!$B$39:$B$782,Y$119)+'СЕТ СН'!$I$12+СВЦЭМ!$D$10+'СЕТ СН'!$I$5-'СЕТ СН'!$I$20</f>
        <v>3355.36400671</v>
      </c>
    </row>
    <row r="139" spans="1:25" ht="15.75" x14ac:dyDescent="0.2">
      <c r="A139" s="35">
        <f t="shared" si="3"/>
        <v>44824</v>
      </c>
      <c r="B139" s="36">
        <f>SUMIFS(СВЦЭМ!$C$39:$C$782,СВЦЭМ!$A$39:$A$782,$A139,СВЦЭМ!$B$39:$B$782,B$119)+'СЕТ СН'!$I$12+СВЦЭМ!$D$10+'СЕТ СН'!$I$5-'СЕТ СН'!$I$20</f>
        <v>3352.4286422499999</v>
      </c>
      <c r="C139" s="36">
        <f>SUMIFS(СВЦЭМ!$C$39:$C$782,СВЦЭМ!$A$39:$A$782,$A139,СВЦЭМ!$B$39:$B$782,C$119)+'СЕТ СН'!$I$12+СВЦЭМ!$D$10+'СЕТ СН'!$I$5-'СЕТ СН'!$I$20</f>
        <v>3400.4920655599999</v>
      </c>
      <c r="D139" s="36">
        <f>SUMIFS(СВЦЭМ!$C$39:$C$782,СВЦЭМ!$A$39:$A$782,$A139,СВЦЭМ!$B$39:$B$782,D$119)+'СЕТ СН'!$I$12+СВЦЭМ!$D$10+'СЕТ СН'!$I$5-'СЕТ СН'!$I$20</f>
        <v>3424.77816024</v>
      </c>
      <c r="E139" s="36">
        <f>SUMIFS(СВЦЭМ!$C$39:$C$782,СВЦЭМ!$A$39:$A$782,$A139,СВЦЭМ!$B$39:$B$782,E$119)+'СЕТ СН'!$I$12+СВЦЭМ!$D$10+'СЕТ СН'!$I$5-'СЕТ СН'!$I$20</f>
        <v>3437.3273191799999</v>
      </c>
      <c r="F139" s="36">
        <f>SUMIFS(СВЦЭМ!$C$39:$C$782,СВЦЭМ!$A$39:$A$782,$A139,СВЦЭМ!$B$39:$B$782,F$119)+'СЕТ СН'!$I$12+СВЦЭМ!$D$10+'СЕТ СН'!$I$5-'СЕТ СН'!$I$20</f>
        <v>3435.7040777100001</v>
      </c>
      <c r="G139" s="36">
        <f>SUMIFS(СВЦЭМ!$C$39:$C$782,СВЦЭМ!$A$39:$A$782,$A139,СВЦЭМ!$B$39:$B$782,G$119)+'СЕТ СН'!$I$12+СВЦЭМ!$D$10+'СЕТ СН'!$I$5-'СЕТ СН'!$I$20</f>
        <v>3425.3904757700002</v>
      </c>
      <c r="H139" s="36">
        <f>SUMIFS(СВЦЭМ!$C$39:$C$782,СВЦЭМ!$A$39:$A$782,$A139,СВЦЭМ!$B$39:$B$782,H$119)+'СЕТ СН'!$I$12+СВЦЭМ!$D$10+'СЕТ СН'!$I$5-'СЕТ СН'!$I$20</f>
        <v>3357.5328394600001</v>
      </c>
      <c r="I139" s="36">
        <f>SUMIFS(СВЦЭМ!$C$39:$C$782,СВЦЭМ!$A$39:$A$782,$A139,СВЦЭМ!$B$39:$B$782,I$119)+'СЕТ СН'!$I$12+СВЦЭМ!$D$10+'СЕТ СН'!$I$5-'СЕТ СН'!$I$20</f>
        <v>3308.5629984699999</v>
      </c>
      <c r="J139" s="36">
        <f>SUMIFS(СВЦЭМ!$C$39:$C$782,СВЦЭМ!$A$39:$A$782,$A139,СВЦЭМ!$B$39:$B$782,J$119)+'СЕТ СН'!$I$12+СВЦЭМ!$D$10+'СЕТ СН'!$I$5-'СЕТ СН'!$I$20</f>
        <v>3277.7188758500001</v>
      </c>
      <c r="K139" s="36">
        <f>SUMIFS(СВЦЭМ!$C$39:$C$782,СВЦЭМ!$A$39:$A$782,$A139,СВЦЭМ!$B$39:$B$782,K$119)+'СЕТ СН'!$I$12+СВЦЭМ!$D$10+'СЕТ СН'!$I$5-'СЕТ СН'!$I$20</f>
        <v>3356.95941266</v>
      </c>
      <c r="L139" s="36">
        <f>SUMIFS(СВЦЭМ!$C$39:$C$782,СВЦЭМ!$A$39:$A$782,$A139,СВЦЭМ!$B$39:$B$782,L$119)+'СЕТ СН'!$I$12+СВЦЭМ!$D$10+'СЕТ СН'!$I$5-'СЕТ СН'!$I$20</f>
        <v>3375.0030013599999</v>
      </c>
      <c r="M139" s="36">
        <f>SUMIFS(СВЦЭМ!$C$39:$C$782,СВЦЭМ!$A$39:$A$782,$A139,СВЦЭМ!$B$39:$B$782,M$119)+'СЕТ СН'!$I$12+СВЦЭМ!$D$10+'СЕТ СН'!$I$5-'СЕТ СН'!$I$20</f>
        <v>3316.90681098</v>
      </c>
      <c r="N139" s="36">
        <f>SUMIFS(СВЦЭМ!$C$39:$C$782,СВЦЭМ!$A$39:$A$782,$A139,СВЦЭМ!$B$39:$B$782,N$119)+'СЕТ СН'!$I$12+СВЦЭМ!$D$10+'СЕТ СН'!$I$5-'СЕТ СН'!$I$20</f>
        <v>3278.9113664699998</v>
      </c>
      <c r="O139" s="36">
        <f>SUMIFS(СВЦЭМ!$C$39:$C$782,СВЦЭМ!$A$39:$A$782,$A139,СВЦЭМ!$B$39:$B$782,O$119)+'СЕТ СН'!$I$12+СВЦЭМ!$D$10+'СЕТ СН'!$I$5-'СЕТ СН'!$I$20</f>
        <v>3236.78598349</v>
      </c>
      <c r="P139" s="36">
        <f>SUMIFS(СВЦЭМ!$C$39:$C$782,СВЦЭМ!$A$39:$A$782,$A139,СВЦЭМ!$B$39:$B$782,P$119)+'СЕТ СН'!$I$12+СВЦЭМ!$D$10+'СЕТ СН'!$I$5-'СЕТ СН'!$I$20</f>
        <v>3245.2200162099998</v>
      </c>
      <c r="Q139" s="36">
        <f>SUMIFS(СВЦЭМ!$C$39:$C$782,СВЦЭМ!$A$39:$A$782,$A139,СВЦЭМ!$B$39:$B$782,Q$119)+'СЕТ СН'!$I$12+СВЦЭМ!$D$10+'СЕТ СН'!$I$5-'СЕТ СН'!$I$20</f>
        <v>3258.1481845900003</v>
      </c>
      <c r="R139" s="36">
        <f>SUMIFS(СВЦЭМ!$C$39:$C$782,СВЦЭМ!$A$39:$A$782,$A139,СВЦЭМ!$B$39:$B$782,R$119)+'СЕТ СН'!$I$12+СВЦЭМ!$D$10+'СЕТ СН'!$I$5-'СЕТ СН'!$I$20</f>
        <v>3259.5904682300002</v>
      </c>
      <c r="S139" s="36">
        <f>SUMIFS(СВЦЭМ!$C$39:$C$782,СВЦЭМ!$A$39:$A$782,$A139,СВЦЭМ!$B$39:$B$782,S$119)+'СЕТ СН'!$I$12+СВЦЭМ!$D$10+'СЕТ СН'!$I$5-'СЕТ СН'!$I$20</f>
        <v>3252.7850935000001</v>
      </c>
      <c r="T139" s="36">
        <f>SUMIFS(СВЦЭМ!$C$39:$C$782,СВЦЭМ!$A$39:$A$782,$A139,СВЦЭМ!$B$39:$B$782,T$119)+'СЕТ СН'!$I$12+СВЦЭМ!$D$10+'СЕТ СН'!$I$5-'СЕТ СН'!$I$20</f>
        <v>3339.3844545500001</v>
      </c>
      <c r="U139" s="36">
        <f>SUMIFS(СВЦЭМ!$C$39:$C$782,СВЦЭМ!$A$39:$A$782,$A139,СВЦЭМ!$B$39:$B$782,U$119)+'СЕТ СН'!$I$12+СВЦЭМ!$D$10+'СЕТ СН'!$I$5-'СЕТ СН'!$I$20</f>
        <v>3373.6151108900003</v>
      </c>
      <c r="V139" s="36">
        <f>SUMIFS(СВЦЭМ!$C$39:$C$782,СВЦЭМ!$A$39:$A$782,$A139,СВЦЭМ!$B$39:$B$782,V$119)+'СЕТ СН'!$I$12+СВЦЭМ!$D$10+'СЕТ СН'!$I$5-'СЕТ СН'!$I$20</f>
        <v>3412.3771779400004</v>
      </c>
      <c r="W139" s="36">
        <f>SUMIFS(СВЦЭМ!$C$39:$C$782,СВЦЭМ!$A$39:$A$782,$A139,СВЦЭМ!$B$39:$B$782,W$119)+'СЕТ СН'!$I$12+СВЦЭМ!$D$10+'СЕТ СН'!$I$5-'СЕТ СН'!$I$20</f>
        <v>3390.8596712799999</v>
      </c>
      <c r="X139" s="36">
        <f>SUMIFS(СВЦЭМ!$C$39:$C$782,СВЦЭМ!$A$39:$A$782,$A139,СВЦЭМ!$B$39:$B$782,X$119)+'СЕТ СН'!$I$12+СВЦЭМ!$D$10+'СЕТ СН'!$I$5-'СЕТ СН'!$I$20</f>
        <v>3342.63625705</v>
      </c>
      <c r="Y139" s="36">
        <f>SUMIFS(СВЦЭМ!$C$39:$C$782,СВЦЭМ!$A$39:$A$782,$A139,СВЦЭМ!$B$39:$B$782,Y$119)+'СЕТ СН'!$I$12+СВЦЭМ!$D$10+'СЕТ СН'!$I$5-'СЕТ СН'!$I$20</f>
        <v>3284.7267957100003</v>
      </c>
    </row>
    <row r="140" spans="1:25" ht="15.75" x14ac:dyDescent="0.2">
      <c r="A140" s="35">
        <f t="shared" si="3"/>
        <v>44825</v>
      </c>
      <c r="B140" s="36">
        <f>SUMIFS(СВЦЭМ!$C$39:$C$782,СВЦЭМ!$A$39:$A$782,$A140,СВЦЭМ!$B$39:$B$782,B$119)+'СЕТ СН'!$I$12+СВЦЭМ!$D$10+'СЕТ СН'!$I$5-'СЕТ СН'!$I$20</f>
        <v>3371.0278356899998</v>
      </c>
      <c r="C140" s="36">
        <f>SUMIFS(СВЦЭМ!$C$39:$C$782,СВЦЭМ!$A$39:$A$782,$A140,СВЦЭМ!$B$39:$B$782,C$119)+'СЕТ СН'!$I$12+СВЦЭМ!$D$10+'СЕТ СН'!$I$5-'СЕТ СН'!$I$20</f>
        <v>3402.31393398</v>
      </c>
      <c r="D140" s="36">
        <f>SUMIFS(СВЦЭМ!$C$39:$C$782,СВЦЭМ!$A$39:$A$782,$A140,СВЦЭМ!$B$39:$B$782,D$119)+'СЕТ СН'!$I$12+СВЦЭМ!$D$10+'СЕТ СН'!$I$5-'СЕТ СН'!$I$20</f>
        <v>3417.5854662299998</v>
      </c>
      <c r="E140" s="36">
        <f>SUMIFS(СВЦЭМ!$C$39:$C$782,СВЦЭМ!$A$39:$A$782,$A140,СВЦЭМ!$B$39:$B$782,E$119)+'СЕТ СН'!$I$12+СВЦЭМ!$D$10+'СЕТ СН'!$I$5-'СЕТ СН'!$I$20</f>
        <v>3373.0637913700002</v>
      </c>
      <c r="F140" s="36">
        <f>SUMIFS(СВЦЭМ!$C$39:$C$782,СВЦЭМ!$A$39:$A$782,$A140,СВЦЭМ!$B$39:$B$782,F$119)+'СЕТ СН'!$I$12+СВЦЭМ!$D$10+'СЕТ СН'!$I$5-'СЕТ СН'!$I$20</f>
        <v>3351.8739533200001</v>
      </c>
      <c r="G140" s="36">
        <f>SUMIFS(СВЦЭМ!$C$39:$C$782,СВЦЭМ!$A$39:$A$782,$A140,СВЦЭМ!$B$39:$B$782,G$119)+'СЕТ СН'!$I$12+СВЦЭМ!$D$10+'СЕТ СН'!$I$5-'СЕТ СН'!$I$20</f>
        <v>3337.9981624299999</v>
      </c>
      <c r="H140" s="36">
        <f>SUMIFS(СВЦЭМ!$C$39:$C$782,СВЦЭМ!$A$39:$A$782,$A140,СВЦЭМ!$B$39:$B$782,H$119)+'СЕТ СН'!$I$12+СВЦЭМ!$D$10+'СЕТ СН'!$I$5-'СЕТ СН'!$I$20</f>
        <v>3276.5561170400001</v>
      </c>
      <c r="I140" s="36">
        <f>SUMIFS(СВЦЭМ!$C$39:$C$782,СВЦЭМ!$A$39:$A$782,$A140,СВЦЭМ!$B$39:$B$782,I$119)+'СЕТ СН'!$I$12+СВЦЭМ!$D$10+'СЕТ СН'!$I$5-'СЕТ СН'!$I$20</f>
        <v>3135.0154538300003</v>
      </c>
      <c r="J140" s="36">
        <f>SUMIFS(СВЦЭМ!$C$39:$C$782,СВЦЭМ!$A$39:$A$782,$A140,СВЦЭМ!$B$39:$B$782,J$119)+'СЕТ СН'!$I$12+СВЦЭМ!$D$10+'СЕТ СН'!$I$5-'СЕТ СН'!$I$20</f>
        <v>3088.8389891500001</v>
      </c>
      <c r="K140" s="36">
        <f>SUMIFS(СВЦЭМ!$C$39:$C$782,СВЦЭМ!$A$39:$A$782,$A140,СВЦЭМ!$B$39:$B$782,K$119)+'СЕТ СН'!$I$12+СВЦЭМ!$D$10+'СЕТ СН'!$I$5-'СЕТ СН'!$I$20</f>
        <v>3249.0553280200002</v>
      </c>
      <c r="L140" s="36">
        <f>SUMIFS(СВЦЭМ!$C$39:$C$782,СВЦЭМ!$A$39:$A$782,$A140,СВЦЭМ!$B$39:$B$782,L$119)+'СЕТ СН'!$I$12+СВЦЭМ!$D$10+'СЕТ СН'!$I$5-'СЕТ СН'!$I$20</f>
        <v>3249.3224054500001</v>
      </c>
      <c r="M140" s="36">
        <f>SUMIFS(СВЦЭМ!$C$39:$C$782,СВЦЭМ!$A$39:$A$782,$A140,СВЦЭМ!$B$39:$B$782,M$119)+'СЕТ СН'!$I$12+СВЦЭМ!$D$10+'СЕТ СН'!$I$5-'СЕТ СН'!$I$20</f>
        <v>3212.64335837</v>
      </c>
      <c r="N140" s="36">
        <f>SUMIFS(СВЦЭМ!$C$39:$C$782,СВЦЭМ!$A$39:$A$782,$A140,СВЦЭМ!$B$39:$B$782,N$119)+'СЕТ СН'!$I$12+СВЦЭМ!$D$10+'СЕТ СН'!$I$5-'СЕТ СН'!$I$20</f>
        <v>3254.1774192800003</v>
      </c>
      <c r="O140" s="36">
        <f>SUMIFS(СВЦЭМ!$C$39:$C$782,СВЦЭМ!$A$39:$A$782,$A140,СВЦЭМ!$B$39:$B$782,O$119)+'СЕТ СН'!$I$12+СВЦЭМ!$D$10+'СЕТ СН'!$I$5-'СЕТ СН'!$I$20</f>
        <v>3248.41182076</v>
      </c>
      <c r="P140" s="36">
        <f>SUMIFS(СВЦЭМ!$C$39:$C$782,СВЦЭМ!$A$39:$A$782,$A140,СВЦЭМ!$B$39:$B$782,P$119)+'СЕТ СН'!$I$12+СВЦЭМ!$D$10+'СЕТ СН'!$I$5-'СЕТ СН'!$I$20</f>
        <v>3252.4806369000003</v>
      </c>
      <c r="Q140" s="36">
        <f>SUMIFS(СВЦЭМ!$C$39:$C$782,СВЦЭМ!$A$39:$A$782,$A140,СВЦЭМ!$B$39:$B$782,Q$119)+'СЕТ СН'!$I$12+СВЦЭМ!$D$10+'СЕТ СН'!$I$5-'СЕТ СН'!$I$20</f>
        <v>3265.30618551</v>
      </c>
      <c r="R140" s="36">
        <f>SUMIFS(СВЦЭМ!$C$39:$C$782,СВЦЭМ!$A$39:$A$782,$A140,СВЦЭМ!$B$39:$B$782,R$119)+'СЕТ СН'!$I$12+СВЦЭМ!$D$10+'СЕТ СН'!$I$5-'СЕТ СН'!$I$20</f>
        <v>3209.6952536700001</v>
      </c>
      <c r="S140" s="36">
        <f>SUMIFS(СВЦЭМ!$C$39:$C$782,СВЦЭМ!$A$39:$A$782,$A140,СВЦЭМ!$B$39:$B$782,S$119)+'СЕТ СН'!$I$12+СВЦЭМ!$D$10+'СЕТ СН'!$I$5-'СЕТ СН'!$I$20</f>
        <v>3250.6371124300003</v>
      </c>
      <c r="T140" s="36">
        <f>SUMIFS(СВЦЭМ!$C$39:$C$782,СВЦЭМ!$A$39:$A$782,$A140,СВЦЭМ!$B$39:$B$782,T$119)+'СЕТ СН'!$I$12+СВЦЭМ!$D$10+'СЕТ СН'!$I$5-'СЕТ СН'!$I$20</f>
        <v>3223.6826874900003</v>
      </c>
      <c r="U140" s="36">
        <f>SUMIFS(СВЦЭМ!$C$39:$C$782,СВЦЭМ!$A$39:$A$782,$A140,СВЦЭМ!$B$39:$B$782,U$119)+'СЕТ СН'!$I$12+СВЦЭМ!$D$10+'СЕТ СН'!$I$5-'СЕТ СН'!$I$20</f>
        <v>3194.8772847600003</v>
      </c>
      <c r="V140" s="36">
        <f>SUMIFS(СВЦЭМ!$C$39:$C$782,СВЦЭМ!$A$39:$A$782,$A140,СВЦЭМ!$B$39:$B$782,V$119)+'СЕТ СН'!$I$12+СВЦЭМ!$D$10+'СЕТ СН'!$I$5-'СЕТ СН'!$I$20</f>
        <v>3208.1277494800001</v>
      </c>
      <c r="W140" s="36">
        <f>SUMIFS(СВЦЭМ!$C$39:$C$782,СВЦЭМ!$A$39:$A$782,$A140,СВЦЭМ!$B$39:$B$782,W$119)+'СЕТ СН'!$I$12+СВЦЭМ!$D$10+'СЕТ СН'!$I$5-'СЕТ СН'!$I$20</f>
        <v>3201.2817646000003</v>
      </c>
      <c r="X140" s="36">
        <f>SUMIFS(СВЦЭМ!$C$39:$C$782,СВЦЭМ!$A$39:$A$782,$A140,СВЦЭМ!$B$39:$B$782,X$119)+'СЕТ СН'!$I$12+СВЦЭМ!$D$10+'СЕТ СН'!$I$5-'СЕТ СН'!$I$20</f>
        <v>3186.3757177000002</v>
      </c>
      <c r="Y140" s="36">
        <f>SUMIFS(СВЦЭМ!$C$39:$C$782,СВЦЭМ!$A$39:$A$782,$A140,СВЦЭМ!$B$39:$B$782,Y$119)+'СЕТ СН'!$I$12+СВЦЭМ!$D$10+'СЕТ СН'!$I$5-'СЕТ СН'!$I$20</f>
        <v>3133.4528817400001</v>
      </c>
    </row>
    <row r="141" spans="1:25" ht="15.75" x14ac:dyDescent="0.2">
      <c r="A141" s="35">
        <f t="shared" si="3"/>
        <v>44826</v>
      </c>
      <c r="B141" s="36">
        <f>SUMIFS(СВЦЭМ!$C$39:$C$782,СВЦЭМ!$A$39:$A$782,$A141,СВЦЭМ!$B$39:$B$782,B$119)+'СЕТ СН'!$I$12+СВЦЭМ!$D$10+'СЕТ СН'!$I$5-'СЕТ СН'!$I$20</f>
        <v>3335.4534661799999</v>
      </c>
      <c r="C141" s="36">
        <f>SUMIFS(СВЦЭМ!$C$39:$C$782,СВЦЭМ!$A$39:$A$782,$A141,СВЦЭМ!$B$39:$B$782,C$119)+'СЕТ СН'!$I$12+СВЦЭМ!$D$10+'СЕТ СН'!$I$5-'СЕТ СН'!$I$20</f>
        <v>3351.74996508</v>
      </c>
      <c r="D141" s="36">
        <f>SUMIFS(СВЦЭМ!$C$39:$C$782,СВЦЭМ!$A$39:$A$782,$A141,СВЦЭМ!$B$39:$B$782,D$119)+'СЕТ СН'!$I$12+СВЦЭМ!$D$10+'СЕТ СН'!$I$5-'СЕТ СН'!$I$20</f>
        <v>3376.6587129200002</v>
      </c>
      <c r="E141" s="36">
        <f>SUMIFS(СВЦЭМ!$C$39:$C$782,СВЦЭМ!$A$39:$A$782,$A141,СВЦЭМ!$B$39:$B$782,E$119)+'СЕТ СН'!$I$12+СВЦЭМ!$D$10+'СЕТ СН'!$I$5-'СЕТ СН'!$I$20</f>
        <v>3379.3264990500002</v>
      </c>
      <c r="F141" s="36">
        <f>SUMIFS(СВЦЭМ!$C$39:$C$782,СВЦЭМ!$A$39:$A$782,$A141,СВЦЭМ!$B$39:$B$782,F$119)+'СЕТ СН'!$I$12+СВЦЭМ!$D$10+'СЕТ СН'!$I$5-'СЕТ СН'!$I$20</f>
        <v>3369.6710103200003</v>
      </c>
      <c r="G141" s="36">
        <f>SUMIFS(СВЦЭМ!$C$39:$C$782,СВЦЭМ!$A$39:$A$782,$A141,СВЦЭМ!$B$39:$B$782,G$119)+'СЕТ СН'!$I$12+СВЦЭМ!$D$10+'СЕТ СН'!$I$5-'СЕТ СН'!$I$20</f>
        <v>3349.8096422799999</v>
      </c>
      <c r="H141" s="36">
        <f>SUMIFS(СВЦЭМ!$C$39:$C$782,СВЦЭМ!$A$39:$A$782,$A141,СВЦЭМ!$B$39:$B$782,H$119)+'СЕТ СН'!$I$12+СВЦЭМ!$D$10+'СЕТ СН'!$I$5-'СЕТ СН'!$I$20</f>
        <v>3288.8601793900002</v>
      </c>
      <c r="I141" s="36">
        <f>SUMIFS(СВЦЭМ!$C$39:$C$782,СВЦЭМ!$A$39:$A$782,$A141,СВЦЭМ!$B$39:$B$782,I$119)+'СЕТ СН'!$I$12+СВЦЭМ!$D$10+'СЕТ СН'!$I$5-'СЕТ СН'!$I$20</f>
        <v>3227.2670624100001</v>
      </c>
      <c r="J141" s="36">
        <f>SUMIFS(СВЦЭМ!$C$39:$C$782,СВЦЭМ!$A$39:$A$782,$A141,СВЦЭМ!$B$39:$B$782,J$119)+'СЕТ СН'!$I$12+СВЦЭМ!$D$10+'СЕТ СН'!$I$5-'СЕТ СН'!$I$20</f>
        <v>3215.0483827500002</v>
      </c>
      <c r="K141" s="36">
        <f>SUMIFS(СВЦЭМ!$C$39:$C$782,СВЦЭМ!$A$39:$A$782,$A141,СВЦЭМ!$B$39:$B$782,K$119)+'СЕТ СН'!$I$12+СВЦЭМ!$D$10+'СЕТ СН'!$I$5-'СЕТ СН'!$I$20</f>
        <v>3188.1393928400003</v>
      </c>
      <c r="L141" s="36">
        <f>SUMIFS(СВЦЭМ!$C$39:$C$782,СВЦЭМ!$A$39:$A$782,$A141,СВЦЭМ!$B$39:$B$782,L$119)+'СЕТ СН'!$I$12+СВЦЭМ!$D$10+'СЕТ СН'!$I$5-'СЕТ СН'!$I$20</f>
        <v>3197.6394841700003</v>
      </c>
      <c r="M141" s="36">
        <f>SUMIFS(СВЦЭМ!$C$39:$C$782,СВЦЭМ!$A$39:$A$782,$A141,СВЦЭМ!$B$39:$B$782,M$119)+'СЕТ СН'!$I$12+СВЦЭМ!$D$10+'СЕТ СН'!$I$5-'СЕТ СН'!$I$20</f>
        <v>3209.9256996399999</v>
      </c>
      <c r="N141" s="36">
        <f>SUMIFS(СВЦЭМ!$C$39:$C$782,СВЦЭМ!$A$39:$A$782,$A141,СВЦЭМ!$B$39:$B$782,N$119)+'СЕТ СН'!$I$12+СВЦЭМ!$D$10+'СЕТ СН'!$I$5-'СЕТ СН'!$I$20</f>
        <v>3219.57920878</v>
      </c>
      <c r="O141" s="36">
        <f>SUMIFS(СВЦЭМ!$C$39:$C$782,СВЦЭМ!$A$39:$A$782,$A141,СВЦЭМ!$B$39:$B$782,O$119)+'СЕТ СН'!$I$12+СВЦЭМ!$D$10+'СЕТ СН'!$I$5-'СЕТ СН'!$I$20</f>
        <v>3231.3019598000001</v>
      </c>
      <c r="P141" s="36">
        <f>SUMIFS(СВЦЭМ!$C$39:$C$782,СВЦЭМ!$A$39:$A$782,$A141,СВЦЭМ!$B$39:$B$782,P$119)+'СЕТ СН'!$I$12+СВЦЭМ!$D$10+'СЕТ СН'!$I$5-'СЕТ СН'!$I$20</f>
        <v>3236.2603838700002</v>
      </c>
      <c r="Q141" s="36">
        <f>SUMIFS(СВЦЭМ!$C$39:$C$782,СВЦЭМ!$A$39:$A$782,$A141,СВЦЭМ!$B$39:$B$782,Q$119)+'СЕТ СН'!$I$12+СВЦЭМ!$D$10+'СЕТ СН'!$I$5-'СЕТ СН'!$I$20</f>
        <v>3234.3402671399999</v>
      </c>
      <c r="R141" s="36">
        <f>SUMIFS(СВЦЭМ!$C$39:$C$782,СВЦЭМ!$A$39:$A$782,$A141,СВЦЭМ!$B$39:$B$782,R$119)+'СЕТ СН'!$I$12+СВЦЭМ!$D$10+'СЕТ СН'!$I$5-'СЕТ СН'!$I$20</f>
        <v>3256.9739499699999</v>
      </c>
      <c r="S141" s="36">
        <f>SUMIFS(СВЦЭМ!$C$39:$C$782,СВЦЭМ!$A$39:$A$782,$A141,СВЦЭМ!$B$39:$B$782,S$119)+'СЕТ СН'!$I$12+СВЦЭМ!$D$10+'СЕТ СН'!$I$5-'СЕТ СН'!$I$20</f>
        <v>3240.4872142200002</v>
      </c>
      <c r="T141" s="36">
        <f>SUMIFS(СВЦЭМ!$C$39:$C$782,СВЦЭМ!$A$39:$A$782,$A141,СВЦЭМ!$B$39:$B$782,T$119)+'СЕТ СН'!$I$12+СВЦЭМ!$D$10+'СЕТ СН'!$I$5-'СЕТ СН'!$I$20</f>
        <v>3201.8251774400001</v>
      </c>
      <c r="U141" s="36">
        <f>SUMIFS(СВЦЭМ!$C$39:$C$782,СВЦЭМ!$A$39:$A$782,$A141,СВЦЭМ!$B$39:$B$782,U$119)+'СЕТ СН'!$I$12+СВЦЭМ!$D$10+'СЕТ СН'!$I$5-'СЕТ СН'!$I$20</f>
        <v>3223.5819769200002</v>
      </c>
      <c r="V141" s="36">
        <f>SUMIFS(СВЦЭМ!$C$39:$C$782,СВЦЭМ!$A$39:$A$782,$A141,СВЦЭМ!$B$39:$B$782,V$119)+'СЕТ СН'!$I$12+СВЦЭМ!$D$10+'СЕТ СН'!$I$5-'СЕТ СН'!$I$20</f>
        <v>3233.33102448</v>
      </c>
      <c r="W141" s="36">
        <f>SUMIFS(СВЦЭМ!$C$39:$C$782,СВЦЭМ!$A$39:$A$782,$A141,СВЦЭМ!$B$39:$B$782,W$119)+'СЕТ СН'!$I$12+СВЦЭМ!$D$10+'СЕТ СН'!$I$5-'СЕТ СН'!$I$20</f>
        <v>3261.8705752800001</v>
      </c>
      <c r="X141" s="36">
        <f>SUMIFS(СВЦЭМ!$C$39:$C$782,СВЦЭМ!$A$39:$A$782,$A141,СВЦЭМ!$B$39:$B$782,X$119)+'СЕТ СН'!$I$12+СВЦЭМ!$D$10+'СЕТ СН'!$I$5-'СЕТ СН'!$I$20</f>
        <v>3310.27433703</v>
      </c>
      <c r="Y141" s="36">
        <f>SUMIFS(СВЦЭМ!$C$39:$C$782,СВЦЭМ!$A$39:$A$782,$A141,СВЦЭМ!$B$39:$B$782,Y$119)+'СЕТ СН'!$I$12+СВЦЭМ!$D$10+'СЕТ СН'!$I$5-'СЕТ СН'!$I$20</f>
        <v>3314.4000328900001</v>
      </c>
    </row>
    <row r="142" spans="1:25" ht="15.75" x14ac:dyDescent="0.2">
      <c r="A142" s="35">
        <f t="shared" si="3"/>
        <v>44827</v>
      </c>
      <c r="B142" s="36">
        <f>SUMIFS(СВЦЭМ!$C$39:$C$782,СВЦЭМ!$A$39:$A$782,$A142,СВЦЭМ!$B$39:$B$782,B$119)+'СЕТ СН'!$I$12+СВЦЭМ!$D$10+'СЕТ СН'!$I$5-'СЕТ СН'!$I$20</f>
        <v>3430.3662999500002</v>
      </c>
      <c r="C142" s="36">
        <f>SUMIFS(СВЦЭМ!$C$39:$C$782,СВЦЭМ!$A$39:$A$782,$A142,СВЦЭМ!$B$39:$B$782,C$119)+'СЕТ СН'!$I$12+СВЦЭМ!$D$10+'СЕТ СН'!$I$5-'СЕТ СН'!$I$20</f>
        <v>3381.3038634900004</v>
      </c>
      <c r="D142" s="36">
        <f>SUMIFS(СВЦЭМ!$C$39:$C$782,СВЦЭМ!$A$39:$A$782,$A142,СВЦЭМ!$B$39:$B$782,D$119)+'СЕТ СН'!$I$12+СВЦЭМ!$D$10+'СЕТ СН'!$I$5-'СЕТ СН'!$I$20</f>
        <v>3366.2251260399999</v>
      </c>
      <c r="E142" s="36">
        <f>SUMIFS(СВЦЭМ!$C$39:$C$782,СВЦЭМ!$A$39:$A$782,$A142,СВЦЭМ!$B$39:$B$782,E$119)+'СЕТ СН'!$I$12+СВЦЭМ!$D$10+'СЕТ СН'!$I$5-'СЕТ СН'!$I$20</f>
        <v>3375.0237733100003</v>
      </c>
      <c r="F142" s="36">
        <f>SUMIFS(СВЦЭМ!$C$39:$C$782,СВЦЭМ!$A$39:$A$782,$A142,СВЦЭМ!$B$39:$B$782,F$119)+'СЕТ СН'!$I$12+СВЦЭМ!$D$10+'СЕТ СН'!$I$5-'СЕТ СН'!$I$20</f>
        <v>3370.0004083399999</v>
      </c>
      <c r="G142" s="36">
        <f>SUMIFS(СВЦЭМ!$C$39:$C$782,СВЦЭМ!$A$39:$A$782,$A142,СВЦЭМ!$B$39:$B$782,G$119)+'СЕТ СН'!$I$12+СВЦЭМ!$D$10+'СЕТ СН'!$I$5-'СЕТ СН'!$I$20</f>
        <v>3360.9826430900002</v>
      </c>
      <c r="H142" s="36">
        <f>SUMIFS(СВЦЭМ!$C$39:$C$782,СВЦЭМ!$A$39:$A$782,$A142,СВЦЭМ!$B$39:$B$782,H$119)+'СЕТ СН'!$I$12+СВЦЭМ!$D$10+'СЕТ СН'!$I$5-'СЕТ СН'!$I$20</f>
        <v>3283.9833038800002</v>
      </c>
      <c r="I142" s="36">
        <f>SUMIFS(СВЦЭМ!$C$39:$C$782,СВЦЭМ!$A$39:$A$782,$A142,СВЦЭМ!$B$39:$B$782,I$119)+'СЕТ СН'!$I$12+СВЦЭМ!$D$10+'СЕТ СН'!$I$5-'СЕТ СН'!$I$20</f>
        <v>3242.3686919400002</v>
      </c>
      <c r="J142" s="36">
        <f>SUMIFS(СВЦЭМ!$C$39:$C$782,СВЦЭМ!$A$39:$A$782,$A142,СВЦЭМ!$B$39:$B$782,J$119)+'СЕТ СН'!$I$12+СВЦЭМ!$D$10+'СЕТ СН'!$I$5-'СЕТ СН'!$I$20</f>
        <v>3300.8754640300003</v>
      </c>
      <c r="K142" s="36">
        <f>SUMIFS(СВЦЭМ!$C$39:$C$782,СВЦЭМ!$A$39:$A$782,$A142,СВЦЭМ!$B$39:$B$782,K$119)+'СЕТ СН'!$I$12+СВЦЭМ!$D$10+'СЕТ СН'!$I$5-'СЕТ СН'!$I$20</f>
        <v>3220.8770538400004</v>
      </c>
      <c r="L142" s="36">
        <f>SUMIFS(СВЦЭМ!$C$39:$C$782,СВЦЭМ!$A$39:$A$782,$A142,СВЦЭМ!$B$39:$B$782,L$119)+'СЕТ СН'!$I$12+СВЦЭМ!$D$10+'СЕТ СН'!$I$5-'СЕТ СН'!$I$20</f>
        <v>3238.73161033</v>
      </c>
      <c r="M142" s="36">
        <f>SUMIFS(СВЦЭМ!$C$39:$C$782,СВЦЭМ!$A$39:$A$782,$A142,СВЦЭМ!$B$39:$B$782,M$119)+'СЕТ СН'!$I$12+СВЦЭМ!$D$10+'СЕТ СН'!$I$5-'СЕТ СН'!$I$20</f>
        <v>3247.9982334599999</v>
      </c>
      <c r="N142" s="36">
        <f>SUMIFS(СВЦЭМ!$C$39:$C$782,СВЦЭМ!$A$39:$A$782,$A142,СВЦЭМ!$B$39:$B$782,N$119)+'СЕТ СН'!$I$12+СВЦЭМ!$D$10+'СЕТ СН'!$I$5-'СЕТ СН'!$I$20</f>
        <v>3243.4433075300003</v>
      </c>
      <c r="O142" s="36">
        <f>SUMIFS(СВЦЭМ!$C$39:$C$782,СВЦЭМ!$A$39:$A$782,$A142,СВЦЭМ!$B$39:$B$782,O$119)+'СЕТ СН'!$I$12+СВЦЭМ!$D$10+'СЕТ СН'!$I$5-'СЕТ СН'!$I$20</f>
        <v>3227.8977054300003</v>
      </c>
      <c r="P142" s="36">
        <f>SUMIFS(СВЦЭМ!$C$39:$C$782,СВЦЭМ!$A$39:$A$782,$A142,СВЦЭМ!$B$39:$B$782,P$119)+'СЕТ СН'!$I$12+СВЦЭМ!$D$10+'СЕТ СН'!$I$5-'СЕТ СН'!$I$20</f>
        <v>3235.5544868500001</v>
      </c>
      <c r="Q142" s="36">
        <f>SUMIFS(СВЦЭМ!$C$39:$C$782,СВЦЭМ!$A$39:$A$782,$A142,СВЦЭМ!$B$39:$B$782,Q$119)+'СЕТ СН'!$I$12+СВЦЭМ!$D$10+'СЕТ СН'!$I$5-'СЕТ СН'!$I$20</f>
        <v>3240.7102469199999</v>
      </c>
      <c r="R142" s="36">
        <f>SUMIFS(СВЦЭМ!$C$39:$C$782,СВЦЭМ!$A$39:$A$782,$A142,СВЦЭМ!$B$39:$B$782,R$119)+'СЕТ СН'!$I$12+СВЦЭМ!$D$10+'СЕТ СН'!$I$5-'СЕТ СН'!$I$20</f>
        <v>3246.7757046800002</v>
      </c>
      <c r="S142" s="36">
        <f>SUMIFS(СВЦЭМ!$C$39:$C$782,СВЦЭМ!$A$39:$A$782,$A142,СВЦЭМ!$B$39:$B$782,S$119)+'СЕТ СН'!$I$12+СВЦЭМ!$D$10+'СЕТ СН'!$I$5-'СЕТ СН'!$I$20</f>
        <v>3241.10492651</v>
      </c>
      <c r="T142" s="36">
        <f>SUMIFS(СВЦЭМ!$C$39:$C$782,СВЦЭМ!$A$39:$A$782,$A142,СВЦЭМ!$B$39:$B$782,T$119)+'СЕТ СН'!$I$12+СВЦЭМ!$D$10+'СЕТ СН'!$I$5-'СЕТ СН'!$I$20</f>
        <v>3225.6420287800001</v>
      </c>
      <c r="U142" s="36">
        <f>SUMIFS(СВЦЭМ!$C$39:$C$782,СВЦЭМ!$A$39:$A$782,$A142,СВЦЭМ!$B$39:$B$782,U$119)+'СЕТ СН'!$I$12+СВЦЭМ!$D$10+'СЕТ СН'!$I$5-'СЕТ СН'!$I$20</f>
        <v>3211.5599164100004</v>
      </c>
      <c r="V142" s="36">
        <f>SUMIFS(СВЦЭМ!$C$39:$C$782,СВЦЭМ!$A$39:$A$782,$A142,СВЦЭМ!$B$39:$B$782,V$119)+'СЕТ СН'!$I$12+СВЦЭМ!$D$10+'СЕТ СН'!$I$5-'СЕТ СН'!$I$20</f>
        <v>3244.7318925099999</v>
      </c>
      <c r="W142" s="36">
        <f>SUMIFS(СВЦЭМ!$C$39:$C$782,СВЦЭМ!$A$39:$A$782,$A142,СВЦЭМ!$B$39:$B$782,W$119)+'СЕТ СН'!$I$12+СВЦЭМ!$D$10+'СЕТ СН'!$I$5-'СЕТ СН'!$I$20</f>
        <v>3220.2695046700001</v>
      </c>
      <c r="X142" s="36">
        <f>SUMIFS(СВЦЭМ!$C$39:$C$782,СВЦЭМ!$A$39:$A$782,$A142,СВЦЭМ!$B$39:$B$782,X$119)+'СЕТ СН'!$I$12+СВЦЭМ!$D$10+'СЕТ СН'!$I$5-'СЕТ СН'!$I$20</f>
        <v>3317.0319222100002</v>
      </c>
      <c r="Y142" s="36">
        <f>SUMIFS(СВЦЭМ!$C$39:$C$782,СВЦЭМ!$A$39:$A$782,$A142,СВЦЭМ!$B$39:$B$782,Y$119)+'СЕТ СН'!$I$12+СВЦЭМ!$D$10+'СЕТ СН'!$I$5-'СЕТ СН'!$I$20</f>
        <v>3318.22798044</v>
      </c>
    </row>
    <row r="143" spans="1:25" ht="15.75" x14ac:dyDescent="0.2">
      <c r="A143" s="35">
        <f t="shared" si="3"/>
        <v>44828</v>
      </c>
      <c r="B143" s="36">
        <f>SUMIFS(СВЦЭМ!$C$39:$C$782,СВЦЭМ!$A$39:$A$782,$A143,СВЦЭМ!$B$39:$B$782,B$119)+'СЕТ СН'!$I$12+СВЦЭМ!$D$10+'СЕТ СН'!$I$5-'СЕТ СН'!$I$20</f>
        <v>3351.71247042</v>
      </c>
      <c r="C143" s="36">
        <f>SUMIFS(СВЦЭМ!$C$39:$C$782,СВЦЭМ!$A$39:$A$782,$A143,СВЦЭМ!$B$39:$B$782,C$119)+'СЕТ СН'!$I$12+СВЦЭМ!$D$10+'СЕТ СН'!$I$5-'СЕТ СН'!$I$20</f>
        <v>3387.4780980200003</v>
      </c>
      <c r="D143" s="36">
        <f>SUMIFS(СВЦЭМ!$C$39:$C$782,СВЦЭМ!$A$39:$A$782,$A143,СВЦЭМ!$B$39:$B$782,D$119)+'СЕТ СН'!$I$12+СВЦЭМ!$D$10+'СЕТ СН'!$I$5-'СЕТ СН'!$I$20</f>
        <v>3394.7388387999999</v>
      </c>
      <c r="E143" s="36">
        <f>SUMIFS(СВЦЭМ!$C$39:$C$782,СВЦЭМ!$A$39:$A$782,$A143,СВЦЭМ!$B$39:$B$782,E$119)+'СЕТ СН'!$I$12+СВЦЭМ!$D$10+'СЕТ СН'!$I$5-'СЕТ СН'!$I$20</f>
        <v>3370.88440115</v>
      </c>
      <c r="F143" s="36">
        <f>SUMIFS(СВЦЭМ!$C$39:$C$782,СВЦЭМ!$A$39:$A$782,$A143,СВЦЭМ!$B$39:$B$782,F$119)+'СЕТ СН'!$I$12+СВЦЭМ!$D$10+'СЕТ СН'!$I$5-'СЕТ СН'!$I$20</f>
        <v>3311.6778776199999</v>
      </c>
      <c r="G143" s="36">
        <f>SUMIFS(СВЦЭМ!$C$39:$C$782,СВЦЭМ!$A$39:$A$782,$A143,СВЦЭМ!$B$39:$B$782,G$119)+'СЕТ СН'!$I$12+СВЦЭМ!$D$10+'СЕТ СН'!$I$5-'СЕТ СН'!$I$20</f>
        <v>3318.5654423400001</v>
      </c>
      <c r="H143" s="36">
        <f>SUMIFS(СВЦЭМ!$C$39:$C$782,СВЦЭМ!$A$39:$A$782,$A143,СВЦЭМ!$B$39:$B$782,H$119)+'СЕТ СН'!$I$12+СВЦЭМ!$D$10+'СЕТ СН'!$I$5-'СЕТ СН'!$I$20</f>
        <v>3326.3970011700003</v>
      </c>
      <c r="I143" s="36">
        <f>SUMIFS(СВЦЭМ!$C$39:$C$782,СВЦЭМ!$A$39:$A$782,$A143,СВЦЭМ!$B$39:$B$782,I$119)+'СЕТ СН'!$I$12+СВЦЭМ!$D$10+'СЕТ СН'!$I$5-'СЕТ СН'!$I$20</f>
        <v>3299.8662370800002</v>
      </c>
      <c r="J143" s="36">
        <f>SUMIFS(СВЦЭМ!$C$39:$C$782,СВЦЭМ!$A$39:$A$782,$A143,СВЦЭМ!$B$39:$B$782,J$119)+'СЕТ СН'!$I$12+СВЦЭМ!$D$10+'СЕТ СН'!$I$5-'СЕТ СН'!$I$20</f>
        <v>3367.9094893500001</v>
      </c>
      <c r="K143" s="36">
        <f>SUMIFS(СВЦЭМ!$C$39:$C$782,СВЦЭМ!$A$39:$A$782,$A143,СВЦЭМ!$B$39:$B$782,K$119)+'СЕТ СН'!$I$12+СВЦЭМ!$D$10+'СЕТ СН'!$I$5-'СЕТ СН'!$I$20</f>
        <v>3410.9518768799999</v>
      </c>
      <c r="L143" s="36">
        <f>SUMIFS(СВЦЭМ!$C$39:$C$782,СВЦЭМ!$A$39:$A$782,$A143,СВЦЭМ!$B$39:$B$782,L$119)+'СЕТ СН'!$I$12+СВЦЭМ!$D$10+'СЕТ СН'!$I$5-'СЕТ СН'!$I$20</f>
        <v>3431.76327489</v>
      </c>
      <c r="M143" s="36">
        <f>SUMIFS(СВЦЭМ!$C$39:$C$782,СВЦЭМ!$A$39:$A$782,$A143,СВЦЭМ!$B$39:$B$782,M$119)+'СЕТ СН'!$I$12+СВЦЭМ!$D$10+'СЕТ СН'!$I$5-'СЕТ СН'!$I$20</f>
        <v>3323.9207721500002</v>
      </c>
      <c r="N143" s="36">
        <f>SUMIFS(СВЦЭМ!$C$39:$C$782,СВЦЭМ!$A$39:$A$782,$A143,СВЦЭМ!$B$39:$B$782,N$119)+'СЕТ СН'!$I$12+СВЦЭМ!$D$10+'СЕТ СН'!$I$5-'СЕТ СН'!$I$20</f>
        <v>3289.96695331</v>
      </c>
      <c r="O143" s="36">
        <f>SUMIFS(СВЦЭМ!$C$39:$C$782,СВЦЭМ!$A$39:$A$782,$A143,СВЦЭМ!$B$39:$B$782,O$119)+'СЕТ СН'!$I$12+СВЦЭМ!$D$10+'СЕТ СН'!$I$5-'СЕТ СН'!$I$20</f>
        <v>3287.3058709100001</v>
      </c>
      <c r="P143" s="36">
        <f>SUMIFS(СВЦЭМ!$C$39:$C$782,СВЦЭМ!$A$39:$A$782,$A143,СВЦЭМ!$B$39:$B$782,P$119)+'СЕТ СН'!$I$12+СВЦЭМ!$D$10+'СЕТ СН'!$I$5-'СЕТ СН'!$I$20</f>
        <v>3293.9742755799998</v>
      </c>
      <c r="Q143" s="36">
        <f>SUMIFS(СВЦЭМ!$C$39:$C$782,СВЦЭМ!$A$39:$A$782,$A143,СВЦЭМ!$B$39:$B$782,Q$119)+'СЕТ СН'!$I$12+СВЦЭМ!$D$10+'СЕТ СН'!$I$5-'СЕТ СН'!$I$20</f>
        <v>3296.2079848500002</v>
      </c>
      <c r="R143" s="36">
        <f>SUMIFS(СВЦЭМ!$C$39:$C$782,СВЦЭМ!$A$39:$A$782,$A143,СВЦЭМ!$B$39:$B$782,R$119)+'СЕТ СН'!$I$12+СВЦЭМ!$D$10+'СЕТ СН'!$I$5-'СЕТ СН'!$I$20</f>
        <v>3292.4951666000002</v>
      </c>
      <c r="S143" s="36">
        <f>SUMIFS(СВЦЭМ!$C$39:$C$782,СВЦЭМ!$A$39:$A$782,$A143,СВЦЭМ!$B$39:$B$782,S$119)+'СЕТ СН'!$I$12+СВЦЭМ!$D$10+'СЕТ СН'!$I$5-'СЕТ СН'!$I$20</f>
        <v>3282.6305968900001</v>
      </c>
      <c r="T143" s="36">
        <f>SUMIFS(СВЦЭМ!$C$39:$C$782,СВЦЭМ!$A$39:$A$782,$A143,СВЦЭМ!$B$39:$B$782,T$119)+'СЕТ СН'!$I$12+СВЦЭМ!$D$10+'СЕТ СН'!$I$5-'СЕТ СН'!$I$20</f>
        <v>3297.4462659000001</v>
      </c>
      <c r="U143" s="36">
        <f>SUMIFS(СВЦЭМ!$C$39:$C$782,СВЦЭМ!$A$39:$A$782,$A143,СВЦЭМ!$B$39:$B$782,U$119)+'СЕТ СН'!$I$12+СВЦЭМ!$D$10+'СЕТ СН'!$I$5-'СЕТ СН'!$I$20</f>
        <v>3327.0923507000002</v>
      </c>
      <c r="V143" s="36">
        <f>SUMIFS(СВЦЭМ!$C$39:$C$782,СВЦЭМ!$A$39:$A$782,$A143,СВЦЭМ!$B$39:$B$782,V$119)+'СЕТ СН'!$I$12+СВЦЭМ!$D$10+'СЕТ СН'!$I$5-'СЕТ СН'!$I$20</f>
        <v>3320.4107253700004</v>
      </c>
      <c r="W143" s="36">
        <f>SUMIFS(СВЦЭМ!$C$39:$C$782,СВЦЭМ!$A$39:$A$782,$A143,СВЦЭМ!$B$39:$B$782,W$119)+'СЕТ СН'!$I$12+СВЦЭМ!$D$10+'СЕТ СН'!$I$5-'СЕТ СН'!$I$20</f>
        <v>3308.0920050899999</v>
      </c>
      <c r="X143" s="36">
        <f>SUMIFS(СВЦЭМ!$C$39:$C$782,СВЦЭМ!$A$39:$A$782,$A143,СВЦЭМ!$B$39:$B$782,X$119)+'СЕТ СН'!$I$12+СВЦЭМ!$D$10+'СЕТ СН'!$I$5-'СЕТ СН'!$I$20</f>
        <v>3363.81285428</v>
      </c>
      <c r="Y143" s="36">
        <f>SUMIFS(СВЦЭМ!$C$39:$C$782,СВЦЭМ!$A$39:$A$782,$A143,СВЦЭМ!$B$39:$B$782,Y$119)+'СЕТ СН'!$I$12+СВЦЭМ!$D$10+'СЕТ СН'!$I$5-'СЕТ СН'!$I$20</f>
        <v>3377.1417541199999</v>
      </c>
    </row>
    <row r="144" spans="1:25" ht="15.75" x14ac:dyDescent="0.2">
      <c r="A144" s="35">
        <f t="shared" si="3"/>
        <v>44829</v>
      </c>
      <c r="B144" s="36">
        <f>SUMIFS(СВЦЭМ!$C$39:$C$782,СВЦЭМ!$A$39:$A$782,$A144,СВЦЭМ!$B$39:$B$782,B$119)+'СЕТ СН'!$I$12+СВЦЭМ!$D$10+'СЕТ СН'!$I$5-'СЕТ СН'!$I$20</f>
        <v>3430.7563943100004</v>
      </c>
      <c r="C144" s="36">
        <f>SUMIFS(СВЦЭМ!$C$39:$C$782,СВЦЭМ!$A$39:$A$782,$A144,СВЦЭМ!$B$39:$B$782,C$119)+'СЕТ СН'!$I$12+СВЦЭМ!$D$10+'СЕТ СН'!$I$5-'СЕТ СН'!$I$20</f>
        <v>3457.6253118200002</v>
      </c>
      <c r="D144" s="36">
        <f>SUMIFS(СВЦЭМ!$C$39:$C$782,СВЦЭМ!$A$39:$A$782,$A144,СВЦЭМ!$B$39:$B$782,D$119)+'СЕТ СН'!$I$12+СВЦЭМ!$D$10+'СЕТ СН'!$I$5-'СЕТ СН'!$I$20</f>
        <v>3462.8676157</v>
      </c>
      <c r="E144" s="36">
        <f>SUMIFS(СВЦЭМ!$C$39:$C$782,СВЦЭМ!$A$39:$A$782,$A144,СВЦЭМ!$B$39:$B$782,E$119)+'СЕТ СН'!$I$12+СВЦЭМ!$D$10+'СЕТ СН'!$I$5-'СЕТ СН'!$I$20</f>
        <v>3471.5542509100001</v>
      </c>
      <c r="F144" s="36">
        <f>SUMIFS(СВЦЭМ!$C$39:$C$782,СВЦЭМ!$A$39:$A$782,$A144,СВЦЭМ!$B$39:$B$782,F$119)+'СЕТ СН'!$I$12+СВЦЭМ!$D$10+'СЕТ СН'!$I$5-'СЕТ СН'!$I$20</f>
        <v>3470.8493442600002</v>
      </c>
      <c r="G144" s="36">
        <f>SUMIFS(СВЦЭМ!$C$39:$C$782,СВЦЭМ!$A$39:$A$782,$A144,СВЦЭМ!$B$39:$B$782,G$119)+'СЕТ СН'!$I$12+СВЦЭМ!$D$10+'СЕТ СН'!$I$5-'СЕТ СН'!$I$20</f>
        <v>3447.85527202</v>
      </c>
      <c r="H144" s="36">
        <f>SUMIFS(СВЦЭМ!$C$39:$C$782,СВЦЭМ!$A$39:$A$782,$A144,СВЦЭМ!$B$39:$B$782,H$119)+'СЕТ СН'!$I$12+СВЦЭМ!$D$10+'СЕТ СН'!$I$5-'СЕТ СН'!$I$20</f>
        <v>3421.0661864500003</v>
      </c>
      <c r="I144" s="36">
        <f>SUMIFS(СВЦЭМ!$C$39:$C$782,СВЦЭМ!$A$39:$A$782,$A144,СВЦЭМ!$B$39:$B$782,I$119)+'СЕТ СН'!$I$12+СВЦЭМ!$D$10+'СЕТ СН'!$I$5-'СЕТ СН'!$I$20</f>
        <v>3410.5748052600002</v>
      </c>
      <c r="J144" s="36">
        <f>SUMIFS(СВЦЭМ!$C$39:$C$782,СВЦЭМ!$A$39:$A$782,$A144,СВЦЭМ!$B$39:$B$782,J$119)+'СЕТ СН'!$I$12+СВЦЭМ!$D$10+'СЕТ СН'!$I$5-'СЕТ СН'!$I$20</f>
        <v>3479.8872734000001</v>
      </c>
      <c r="K144" s="36">
        <f>SUMIFS(СВЦЭМ!$C$39:$C$782,СВЦЭМ!$A$39:$A$782,$A144,СВЦЭМ!$B$39:$B$782,K$119)+'СЕТ СН'!$I$12+СВЦЭМ!$D$10+'СЕТ СН'!$I$5-'СЕТ СН'!$I$20</f>
        <v>3483.8873693400001</v>
      </c>
      <c r="L144" s="36">
        <f>SUMIFS(СВЦЭМ!$C$39:$C$782,СВЦЭМ!$A$39:$A$782,$A144,СВЦЭМ!$B$39:$B$782,L$119)+'СЕТ СН'!$I$12+СВЦЭМ!$D$10+'СЕТ СН'!$I$5-'СЕТ СН'!$I$20</f>
        <v>3421.2159889100003</v>
      </c>
      <c r="M144" s="36">
        <f>SUMIFS(СВЦЭМ!$C$39:$C$782,СВЦЭМ!$A$39:$A$782,$A144,СВЦЭМ!$B$39:$B$782,M$119)+'СЕТ СН'!$I$12+СВЦЭМ!$D$10+'СЕТ СН'!$I$5-'СЕТ СН'!$I$20</f>
        <v>3412.8337615300002</v>
      </c>
      <c r="N144" s="36">
        <f>SUMIFS(СВЦЭМ!$C$39:$C$782,СВЦЭМ!$A$39:$A$782,$A144,СВЦЭМ!$B$39:$B$782,N$119)+'СЕТ СН'!$I$12+СВЦЭМ!$D$10+'СЕТ СН'!$I$5-'СЕТ СН'!$I$20</f>
        <v>3434.5659500900001</v>
      </c>
      <c r="O144" s="36">
        <f>SUMIFS(СВЦЭМ!$C$39:$C$782,СВЦЭМ!$A$39:$A$782,$A144,СВЦЭМ!$B$39:$B$782,O$119)+'СЕТ СН'!$I$12+СВЦЭМ!$D$10+'СЕТ СН'!$I$5-'СЕТ СН'!$I$20</f>
        <v>3416.2737782200002</v>
      </c>
      <c r="P144" s="36">
        <f>SUMIFS(СВЦЭМ!$C$39:$C$782,СВЦЭМ!$A$39:$A$782,$A144,СВЦЭМ!$B$39:$B$782,P$119)+'СЕТ СН'!$I$12+СВЦЭМ!$D$10+'СЕТ СН'!$I$5-'СЕТ СН'!$I$20</f>
        <v>3414.5792695200003</v>
      </c>
      <c r="Q144" s="36">
        <f>SUMIFS(СВЦЭМ!$C$39:$C$782,СВЦЭМ!$A$39:$A$782,$A144,СВЦЭМ!$B$39:$B$782,Q$119)+'СЕТ СН'!$I$12+СВЦЭМ!$D$10+'СЕТ СН'!$I$5-'СЕТ СН'!$I$20</f>
        <v>3410.6563675799998</v>
      </c>
      <c r="R144" s="36">
        <f>SUMIFS(СВЦЭМ!$C$39:$C$782,СВЦЭМ!$A$39:$A$782,$A144,СВЦЭМ!$B$39:$B$782,R$119)+'СЕТ СН'!$I$12+СВЦЭМ!$D$10+'СЕТ СН'!$I$5-'СЕТ СН'!$I$20</f>
        <v>3392.1843161900001</v>
      </c>
      <c r="S144" s="36">
        <f>SUMIFS(СВЦЭМ!$C$39:$C$782,СВЦЭМ!$A$39:$A$782,$A144,СВЦЭМ!$B$39:$B$782,S$119)+'СЕТ СН'!$I$12+СВЦЭМ!$D$10+'СЕТ СН'!$I$5-'СЕТ СН'!$I$20</f>
        <v>3373.8824177800002</v>
      </c>
      <c r="T144" s="36">
        <f>SUMIFS(СВЦЭМ!$C$39:$C$782,СВЦЭМ!$A$39:$A$782,$A144,СВЦЭМ!$B$39:$B$782,T$119)+'СЕТ СН'!$I$12+СВЦЭМ!$D$10+'СЕТ СН'!$I$5-'СЕТ СН'!$I$20</f>
        <v>3448.0357764999999</v>
      </c>
      <c r="U144" s="36">
        <f>SUMIFS(СВЦЭМ!$C$39:$C$782,СВЦЭМ!$A$39:$A$782,$A144,СВЦЭМ!$B$39:$B$782,U$119)+'СЕТ СН'!$I$12+СВЦЭМ!$D$10+'СЕТ СН'!$I$5-'СЕТ СН'!$I$20</f>
        <v>3460.7424853800003</v>
      </c>
      <c r="V144" s="36">
        <f>SUMIFS(СВЦЭМ!$C$39:$C$782,СВЦЭМ!$A$39:$A$782,$A144,СВЦЭМ!$B$39:$B$782,V$119)+'СЕТ СН'!$I$12+СВЦЭМ!$D$10+'СЕТ СН'!$I$5-'СЕТ СН'!$I$20</f>
        <v>3463.43118142</v>
      </c>
      <c r="W144" s="36">
        <f>SUMIFS(СВЦЭМ!$C$39:$C$782,СВЦЭМ!$A$39:$A$782,$A144,СВЦЭМ!$B$39:$B$782,W$119)+'СЕТ СН'!$I$12+СВЦЭМ!$D$10+'СЕТ СН'!$I$5-'СЕТ СН'!$I$20</f>
        <v>3452.62244478</v>
      </c>
      <c r="X144" s="36">
        <f>SUMIFS(СВЦЭМ!$C$39:$C$782,СВЦЭМ!$A$39:$A$782,$A144,СВЦЭМ!$B$39:$B$782,X$119)+'СЕТ СН'!$I$12+СВЦЭМ!$D$10+'СЕТ СН'!$I$5-'СЕТ СН'!$I$20</f>
        <v>3489.0294713900003</v>
      </c>
      <c r="Y144" s="36">
        <f>SUMIFS(СВЦЭМ!$C$39:$C$782,СВЦЭМ!$A$39:$A$782,$A144,СВЦЭМ!$B$39:$B$782,Y$119)+'СЕТ СН'!$I$12+СВЦЭМ!$D$10+'СЕТ СН'!$I$5-'СЕТ СН'!$I$20</f>
        <v>3459.8133590799998</v>
      </c>
    </row>
    <row r="145" spans="1:26" ht="15.75" x14ac:dyDescent="0.2">
      <c r="A145" s="35">
        <f t="shared" si="3"/>
        <v>44830</v>
      </c>
      <c r="B145" s="36">
        <f>SUMIFS(СВЦЭМ!$C$39:$C$782,СВЦЭМ!$A$39:$A$782,$A145,СВЦЭМ!$B$39:$B$782,B$119)+'СЕТ СН'!$I$12+СВЦЭМ!$D$10+'СЕТ СН'!$I$5-'СЕТ СН'!$I$20</f>
        <v>3427.4590561200002</v>
      </c>
      <c r="C145" s="36">
        <f>SUMIFS(СВЦЭМ!$C$39:$C$782,СВЦЭМ!$A$39:$A$782,$A145,СВЦЭМ!$B$39:$B$782,C$119)+'СЕТ СН'!$I$12+СВЦЭМ!$D$10+'СЕТ СН'!$I$5-'СЕТ СН'!$I$20</f>
        <v>3416.8514381300001</v>
      </c>
      <c r="D145" s="36">
        <f>SUMIFS(СВЦЭМ!$C$39:$C$782,СВЦЭМ!$A$39:$A$782,$A145,СВЦЭМ!$B$39:$B$782,D$119)+'СЕТ СН'!$I$12+СВЦЭМ!$D$10+'СЕТ СН'!$I$5-'СЕТ СН'!$I$20</f>
        <v>3411.2541506000002</v>
      </c>
      <c r="E145" s="36">
        <f>SUMIFS(СВЦЭМ!$C$39:$C$782,СВЦЭМ!$A$39:$A$782,$A145,СВЦЭМ!$B$39:$B$782,E$119)+'СЕТ СН'!$I$12+СВЦЭМ!$D$10+'СЕТ СН'!$I$5-'СЕТ СН'!$I$20</f>
        <v>3497.46360306</v>
      </c>
      <c r="F145" s="36">
        <f>SUMIFS(СВЦЭМ!$C$39:$C$782,СВЦЭМ!$A$39:$A$782,$A145,СВЦЭМ!$B$39:$B$782,F$119)+'СЕТ СН'!$I$12+СВЦЭМ!$D$10+'СЕТ СН'!$I$5-'СЕТ СН'!$I$20</f>
        <v>3496.95076393</v>
      </c>
      <c r="G145" s="36">
        <f>SUMIFS(СВЦЭМ!$C$39:$C$782,СВЦЭМ!$A$39:$A$782,$A145,СВЦЭМ!$B$39:$B$782,G$119)+'СЕТ СН'!$I$12+СВЦЭМ!$D$10+'СЕТ СН'!$I$5-'СЕТ СН'!$I$20</f>
        <v>3394.2615993600002</v>
      </c>
      <c r="H145" s="36">
        <f>SUMIFS(СВЦЭМ!$C$39:$C$782,СВЦЭМ!$A$39:$A$782,$A145,СВЦЭМ!$B$39:$B$782,H$119)+'СЕТ СН'!$I$12+СВЦЭМ!$D$10+'СЕТ СН'!$I$5-'СЕТ СН'!$I$20</f>
        <v>3336.4817067900003</v>
      </c>
      <c r="I145" s="36">
        <f>SUMIFS(СВЦЭМ!$C$39:$C$782,СВЦЭМ!$A$39:$A$782,$A145,СВЦЭМ!$B$39:$B$782,I$119)+'СЕТ СН'!$I$12+СВЦЭМ!$D$10+'СЕТ СН'!$I$5-'СЕТ СН'!$I$20</f>
        <v>3404.48960687</v>
      </c>
      <c r="J145" s="36">
        <f>SUMIFS(СВЦЭМ!$C$39:$C$782,СВЦЭМ!$A$39:$A$782,$A145,СВЦЭМ!$B$39:$B$782,J$119)+'СЕТ СН'!$I$12+СВЦЭМ!$D$10+'СЕТ СН'!$I$5-'СЕТ СН'!$I$20</f>
        <v>3514.2356888800005</v>
      </c>
      <c r="K145" s="36">
        <f>SUMIFS(СВЦЭМ!$C$39:$C$782,СВЦЭМ!$A$39:$A$782,$A145,СВЦЭМ!$B$39:$B$782,K$119)+'СЕТ СН'!$I$12+СВЦЭМ!$D$10+'СЕТ СН'!$I$5-'СЕТ СН'!$I$20</f>
        <v>3402.7382719699999</v>
      </c>
      <c r="L145" s="36">
        <f>SUMIFS(СВЦЭМ!$C$39:$C$782,СВЦЭМ!$A$39:$A$782,$A145,СВЦЭМ!$B$39:$B$782,L$119)+'СЕТ СН'!$I$12+СВЦЭМ!$D$10+'СЕТ СН'!$I$5-'СЕТ СН'!$I$20</f>
        <v>3398.1455919499999</v>
      </c>
      <c r="M145" s="36">
        <f>SUMIFS(СВЦЭМ!$C$39:$C$782,СВЦЭМ!$A$39:$A$782,$A145,СВЦЭМ!$B$39:$B$782,M$119)+'СЕТ СН'!$I$12+СВЦЭМ!$D$10+'СЕТ СН'!$I$5-'СЕТ СН'!$I$20</f>
        <v>3279.4558964500002</v>
      </c>
      <c r="N145" s="36">
        <f>SUMIFS(СВЦЭМ!$C$39:$C$782,СВЦЭМ!$A$39:$A$782,$A145,СВЦЭМ!$B$39:$B$782,N$119)+'СЕТ СН'!$I$12+СВЦЭМ!$D$10+'СЕТ СН'!$I$5-'СЕТ СН'!$I$20</f>
        <v>3270.3761553900003</v>
      </c>
      <c r="O145" s="36">
        <f>SUMIFS(СВЦЭМ!$C$39:$C$782,СВЦЭМ!$A$39:$A$782,$A145,СВЦЭМ!$B$39:$B$782,O$119)+'СЕТ СН'!$I$12+СВЦЭМ!$D$10+'СЕТ СН'!$I$5-'СЕТ СН'!$I$20</f>
        <v>3279.2191688900002</v>
      </c>
      <c r="P145" s="36">
        <f>SUMIFS(СВЦЭМ!$C$39:$C$782,СВЦЭМ!$A$39:$A$782,$A145,СВЦЭМ!$B$39:$B$782,P$119)+'СЕТ СН'!$I$12+СВЦЭМ!$D$10+'СЕТ СН'!$I$5-'СЕТ СН'!$I$20</f>
        <v>3296.6771827900002</v>
      </c>
      <c r="Q145" s="36">
        <f>SUMIFS(СВЦЭМ!$C$39:$C$782,СВЦЭМ!$A$39:$A$782,$A145,СВЦЭМ!$B$39:$B$782,Q$119)+'СЕТ СН'!$I$12+СВЦЭМ!$D$10+'СЕТ СН'!$I$5-'СЕТ СН'!$I$20</f>
        <v>3326.3712311600002</v>
      </c>
      <c r="R145" s="36">
        <f>SUMIFS(СВЦЭМ!$C$39:$C$782,СВЦЭМ!$A$39:$A$782,$A145,СВЦЭМ!$B$39:$B$782,R$119)+'СЕТ СН'!$I$12+СВЦЭМ!$D$10+'СЕТ СН'!$I$5-'СЕТ СН'!$I$20</f>
        <v>3353.9699123300002</v>
      </c>
      <c r="S145" s="36">
        <f>SUMIFS(СВЦЭМ!$C$39:$C$782,СВЦЭМ!$A$39:$A$782,$A145,СВЦЭМ!$B$39:$B$782,S$119)+'СЕТ СН'!$I$12+СВЦЭМ!$D$10+'СЕТ СН'!$I$5-'СЕТ СН'!$I$20</f>
        <v>3343.4389228</v>
      </c>
      <c r="T145" s="36">
        <f>SUMIFS(СВЦЭМ!$C$39:$C$782,СВЦЭМ!$A$39:$A$782,$A145,СВЦЭМ!$B$39:$B$782,T$119)+'СЕТ СН'!$I$12+СВЦЭМ!$D$10+'СЕТ СН'!$I$5-'СЕТ СН'!$I$20</f>
        <v>3449.17472159</v>
      </c>
      <c r="U145" s="36">
        <f>SUMIFS(СВЦЭМ!$C$39:$C$782,СВЦЭМ!$A$39:$A$782,$A145,СВЦЭМ!$B$39:$B$782,U$119)+'СЕТ СН'!$I$12+СВЦЭМ!$D$10+'СЕТ СН'!$I$5-'СЕТ СН'!$I$20</f>
        <v>3486.2417760799999</v>
      </c>
      <c r="V145" s="36">
        <f>SUMIFS(СВЦЭМ!$C$39:$C$782,СВЦЭМ!$A$39:$A$782,$A145,СВЦЭМ!$B$39:$B$782,V$119)+'СЕТ СН'!$I$12+СВЦЭМ!$D$10+'СЕТ СН'!$I$5-'СЕТ СН'!$I$20</f>
        <v>3491.8744966600002</v>
      </c>
      <c r="W145" s="36">
        <f>SUMIFS(СВЦЭМ!$C$39:$C$782,СВЦЭМ!$A$39:$A$782,$A145,СВЦЭМ!$B$39:$B$782,W$119)+'СЕТ СН'!$I$12+СВЦЭМ!$D$10+'СЕТ СН'!$I$5-'СЕТ СН'!$I$20</f>
        <v>3471.3157621300002</v>
      </c>
      <c r="X145" s="36">
        <f>SUMIFS(СВЦЭМ!$C$39:$C$782,СВЦЭМ!$A$39:$A$782,$A145,СВЦЭМ!$B$39:$B$782,X$119)+'СЕТ СН'!$I$12+СВЦЭМ!$D$10+'СЕТ СН'!$I$5-'СЕТ СН'!$I$20</f>
        <v>3426.5830459600002</v>
      </c>
      <c r="Y145" s="36">
        <f>SUMIFS(СВЦЭМ!$C$39:$C$782,СВЦЭМ!$A$39:$A$782,$A145,СВЦЭМ!$B$39:$B$782,Y$119)+'СЕТ СН'!$I$12+СВЦЭМ!$D$10+'СЕТ СН'!$I$5-'СЕТ СН'!$I$20</f>
        <v>3493.8898986700001</v>
      </c>
    </row>
    <row r="146" spans="1:26" ht="15.75" x14ac:dyDescent="0.2">
      <c r="A146" s="35">
        <f t="shared" si="3"/>
        <v>44831</v>
      </c>
      <c r="B146" s="36">
        <f>SUMIFS(СВЦЭМ!$C$39:$C$782,СВЦЭМ!$A$39:$A$782,$A146,СВЦЭМ!$B$39:$B$782,B$119)+'СЕТ СН'!$I$12+СВЦЭМ!$D$10+'СЕТ СН'!$I$5-'СЕТ СН'!$I$20</f>
        <v>3461.5074594000002</v>
      </c>
      <c r="C146" s="36">
        <f>SUMIFS(СВЦЭМ!$C$39:$C$782,СВЦЭМ!$A$39:$A$782,$A146,СВЦЭМ!$B$39:$B$782,C$119)+'СЕТ СН'!$I$12+СВЦЭМ!$D$10+'СЕТ СН'!$I$5-'СЕТ СН'!$I$20</f>
        <v>3489.3623897799998</v>
      </c>
      <c r="D146" s="36">
        <f>SUMIFS(СВЦЭМ!$C$39:$C$782,СВЦЭМ!$A$39:$A$782,$A146,СВЦЭМ!$B$39:$B$782,D$119)+'СЕТ СН'!$I$12+СВЦЭМ!$D$10+'СЕТ СН'!$I$5-'СЕТ СН'!$I$20</f>
        <v>3492.71238266</v>
      </c>
      <c r="E146" s="36">
        <f>SUMIFS(СВЦЭМ!$C$39:$C$782,СВЦЭМ!$A$39:$A$782,$A146,СВЦЭМ!$B$39:$B$782,E$119)+'СЕТ СН'!$I$12+СВЦЭМ!$D$10+'СЕТ СН'!$I$5-'СЕТ СН'!$I$20</f>
        <v>3535.8319276299999</v>
      </c>
      <c r="F146" s="36">
        <f>SUMIFS(СВЦЭМ!$C$39:$C$782,СВЦЭМ!$A$39:$A$782,$A146,СВЦЭМ!$B$39:$B$782,F$119)+'СЕТ СН'!$I$12+СВЦЭМ!$D$10+'СЕТ СН'!$I$5-'СЕТ СН'!$I$20</f>
        <v>3532.0149689199998</v>
      </c>
      <c r="G146" s="36">
        <f>SUMIFS(СВЦЭМ!$C$39:$C$782,СВЦЭМ!$A$39:$A$782,$A146,СВЦЭМ!$B$39:$B$782,G$119)+'СЕТ СН'!$I$12+СВЦЭМ!$D$10+'СЕТ СН'!$I$5-'СЕТ СН'!$I$20</f>
        <v>3465.3238048000003</v>
      </c>
      <c r="H146" s="36">
        <f>SUMIFS(СВЦЭМ!$C$39:$C$782,СВЦЭМ!$A$39:$A$782,$A146,СВЦЭМ!$B$39:$B$782,H$119)+'СЕТ СН'!$I$12+СВЦЭМ!$D$10+'СЕТ СН'!$I$5-'СЕТ СН'!$I$20</f>
        <v>3400.2363999300001</v>
      </c>
      <c r="I146" s="36">
        <f>SUMIFS(СВЦЭМ!$C$39:$C$782,СВЦЭМ!$A$39:$A$782,$A146,СВЦЭМ!$B$39:$B$782,I$119)+'СЕТ СН'!$I$12+СВЦЭМ!$D$10+'СЕТ СН'!$I$5-'СЕТ СН'!$I$20</f>
        <v>3440.6141362900003</v>
      </c>
      <c r="J146" s="36">
        <f>SUMIFS(СВЦЭМ!$C$39:$C$782,СВЦЭМ!$A$39:$A$782,$A146,СВЦЭМ!$B$39:$B$782,J$119)+'СЕТ СН'!$I$12+СВЦЭМ!$D$10+'СЕТ СН'!$I$5-'СЕТ СН'!$I$20</f>
        <v>3446.59374527</v>
      </c>
      <c r="K146" s="36">
        <f>SUMIFS(СВЦЭМ!$C$39:$C$782,СВЦЭМ!$A$39:$A$782,$A146,СВЦЭМ!$B$39:$B$782,K$119)+'СЕТ СН'!$I$12+СВЦЭМ!$D$10+'СЕТ СН'!$I$5-'СЕТ СН'!$I$20</f>
        <v>3438.6771190099998</v>
      </c>
      <c r="L146" s="36">
        <f>SUMIFS(СВЦЭМ!$C$39:$C$782,СВЦЭМ!$A$39:$A$782,$A146,СВЦЭМ!$B$39:$B$782,L$119)+'СЕТ СН'!$I$12+СВЦЭМ!$D$10+'СЕТ СН'!$I$5-'СЕТ СН'!$I$20</f>
        <v>3412.6020139299999</v>
      </c>
      <c r="M146" s="36">
        <f>SUMIFS(СВЦЭМ!$C$39:$C$782,СВЦЭМ!$A$39:$A$782,$A146,СВЦЭМ!$B$39:$B$782,M$119)+'СЕТ СН'!$I$12+СВЦЭМ!$D$10+'СЕТ СН'!$I$5-'СЕТ СН'!$I$20</f>
        <v>3322.6719823500002</v>
      </c>
      <c r="N146" s="36">
        <f>SUMIFS(СВЦЭМ!$C$39:$C$782,СВЦЭМ!$A$39:$A$782,$A146,СВЦЭМ!$B$39:$B$782,N$119)+'СЕТ СН'!$I$12+СВЦЭМ!$D$10+'СЕТ СН'!$I$5-'СЕТ СН'!$I$20</f>
        <v>3327.9392805100001</v>
      </c>
      <c r="O146" s="36">
        <f>SUMIFS(СВЦЭМ!$C$39:$C$782,СВЦЭМ!$A$39:$A$782,$A146,СВЦЭМ!$B$39:$B$782,O$119)+'СЕТ СН'!$I$12+СВЦЭМ!$D$10+'СЕТ СН'!$I$5-'СЕТ СН'!$I$20</f>
        <v>3331.07325253</v>
      </c>
      <c r="P146" s="36">
        <f>SUMIFS(СВЦЭМ!$C$39:$C$782,СВЦЭМ!$A$39:$A$782,$A146,СВЦЭМ!$B$39:$B$782,P$119)+'СЕТ СН'!$I$12+СВЦЭМ!$D$10+'СЕТ СН'!$I$5-'СЕТ СН'!$I$20</f>
        <v>3344.5495155200001</v>
      </c>
      <c r="Q146" s="36">
        <f>SUMIFS(СВЦЭМ!$C$39:$C$782,СВЦЭМ!$A$39:$A$782,$A146,СВЦЭМ!$B$39:$B$782,Q$119)+'СЕТ СН'!$I$12+СВЦЭМ!$D$10+'СЕТ СН'!$I$5-'СЕТ СН'!$I$20</f>
        <v>3338.48263468</v>
      </c>
      <c r="R146" s="36">
        <f>SUMIFS(СВЦЭМ!$C$39:$C$782,СВЦЭМ!$A$39:$A$782,$A146,СВЦЭМ!$B$39:$B$782,R$119)+'СЕТ СН'!$I$12+СВЦЭМ!$D$10+'СЕТ СН'!$I$5-'СЕТ СН'!$I$20</f>
        <v>3348.8238043800002</v>
      </c>
      <c r="S146" s="36">
        <f>SUMIFS(СВЦЭМ!$C$39:$C$782,СВЦЭМ!$A$39:$A$782,$A146,СВЦЭМ!$B$39:$B$782,S$119)+'СЕТ СН'!$I$12+СВЦЭМ!$D$10+'СЕТ СН'!$I$5-'СЕТ СН'!$I$20</f>
        <v>3344.1117653700003</v>
      </c>
      <c r="T146" s="36">
        <f>SUMIFS(СВЦЭМ!$C$39:$C$782,СВЦЭМ!$A$39:$A$782,$A146,СВЦЭМ!$B$39:$B$782,T$119)+'СЕТ СН'!$I$12+СВЦЭМ!$D$10+'СЕТ СН'!$I$5-'СЕТ СН'!$I$20</f>
        <v>3492.1242274200004</v>
      </c>
      <c r="U146" s="36">
        <f>SUMIFS(СВЦЭМ!$C$39:$C$782,СВЦЭМ!$A$39:$A$782,$A146,СВЦЭМ!$B$39:$B$782,U$119)+'СЕТ СН'!$I$12+СВЦЭМ!$D$10+'СЕТ СН'!$I$5-'СЕТ СН'!$I$20</f>
        <v>3494.3221371899999</v>
      </c>
      <c r="V146" s="36">
        <f>SUMIFS(СВЦЭМ!$C$39:$C$782,СВЦЭМ!$A$39:$A$782,$A146,СВЦЭМ!$B$39:$B$782,V$119)+'СЕТ СН'!$I$12+СВЦЭМ!$D$10+'СЕТ СН'!$I$5-'СЕТ СН'!$I$20</f>
        <v>3496.2728223000004</v>
      </c>
      <c r="W146" s="36">
        <f>SUMIFS(СВЦЭМ!$C$39:$C$782,СВЦЭМ!$A$39:$A$782,$A146,СВЦЭМ!$B$39:$B$782,W$119)+'СЕТ СН'!$I$12+СВЦЭМ!$D$10+'СЕТ СН'!$I$5-'СЕТ СН'!$I$20</f>
        <v>3505.6257401000003</v>
      </c>
      <c r="X146" s="36">
        <f>SUMIFS(СВЦЭМ!$C$39:$C$782,СВЦЭМ!$A$39:$A$782,$A146,СВЦЭМ!$B$39:$B$782,X$119)+'СЕТ СН'!$I$12+СВЦЭМ!$D$10+'СЕТ СН'!$I$5-'СЕТ СН'!$I$20</f>
        <v>3458.0500894400002</v>
      </c>
      <c r="Y146" s="36">
        <f>SUMIFS(СВЦЭМ!$C$39:$C$782,СВЦЭМ!$A$39:$A$782,$A146,СВЦЭМ!$B$39:$B$782,Y$119)+'СЕТ СН'!$I$12+СВЦЭМ!$D$10+'СЕТ СН'!$I$5-'СЕТ СН'!$I$20</f>
        <v>3478.8345955600003</v>
      </c>
    </row>
    <row r="147" spans="1:26" ht="15.75" x14ac:dyDescent="0.2">
      <c r="A147" s="35">
        <f t="shared" si="3"/>
        <v>44832</v>
      </c>
      <c r="B147" s="36">
        <f>SUMIFS(СВЦЭМ!$C$39:$C$782,СВЦЭМ!$A$39:$A$782,$A147,СВЦЭМ!$B$39:$B$782,B$119)+'СЕТ СН'!$I$12+СВЦЭМ!$D$10+'СЕТ СН'!$I$5-'СЕТ СН'!$I$20</f>
        <v>3485.4711763200003</v>
      </c>
      <c r="C147" s="36">
        <f>SUMIFS(СВЦЭМ!$C$39:$C$782,СВЦЭМ!$A$39:$A$782,$A147,СВЦЭМ!$B$39:$B$782,C$119)+'СЕТ СН'!$I$12+СВЦЭМ!$D$10+'СЕТ СН'!$I$5-'СЕТ СН'!$I$20</f>
        <v>3488.9703906200002</v>
      </c>
      <c r="D147" s="36">
        <f>SUMIFS(СВЦЭМ!$C$39:$C$782,СВЦЭМ!$A$39:$A$782,$A147,СВЦЭМ!$B$39:$B$782,D$119)+'СЕТ СН'!$I$12+СВЦЭМ!$D$10+'СЕТ СН'!$I$5-'СЕТ СН'!$I$20</f>
        <v>3524.6440982599997</v>
      </c>
      <c r="E147" s="36">
        <f>SUMIFS(СВЦЭМ!$C$39:$C$782,СВЦЭМ!$A$39:$A$782,$A147,СВЦЭМ!$B$39:$B$782,E$119)+'СЕТ СН'!$I$12+СВЦЭМ!$D$10+'СЕТ СН'!$I$5-'СЕТ СН'!$I$20</f>
        <v>3524.44722258</v>
      </c>
      <c r="F147" s="36">
        <f>SUMIFS(СВЦЭМ!$C$39:$C$782,СВЦЭМ!$A$39:$A$782,$A147,СВЦЭМ!$B$39:$B$782,F$119)+'СЕТ СН'!$I$12+СВЦЭМ!$D$10+'СЕТ СН'!$I$5-'СЕТ СН'!$I$20</f>
        <v>3527.7987659999999</v>
      </c>
      <c r="G147" s="36">
        <f>SUMIFS(СВЦЭМ!$C$39:$C$782,СВЦЭМ!$A$39:$A$782,$A147,СВЦЭМ!$B$39:$B$782,G$119)+'СЕТ СН'!$I$12+СВЦЭМ!$D$10+'СЕТ СН'!$I$5-'СЕТ СН'!$I$20</f>
        <v>3518.4877572100004</v>
      </c>
      <c r="H147" s="36">
        <f>SUMIFS(СВЦЭМ!$C$39:$C$782,СВЦЭМ!$A$39:$A$782,$A147,СВЦЭМ!$B$39:$B$782,H$119)+'СЕТ СН'!$I$12+СВЦЭМ!$D$10+'СЕТ СН'!$I$5-'СЕТ СН'!$I$20</f>
        <v>3523.66902931</v>
      </c>
      <c r="I147" s="36">
        <f>SUMIFS(СВЦЭМ!$C$39:$C$782,СВЦЭМ!$A$39:$A$782,$A147,СВЦЭМ!$B$39:$B$782,I$119)+'СЕТ СН'!$I$12+СВЦЭМ!$D$10+'СЕТ СН'!$I$5-'СЕТ СН'!$I$20</f>
        <v>3479.67032707</v>
      </c>
      <c r="J147" s="36">
        <f>SUMIFS(СВЦЭМ!$C$39:$C$782,СВЦЭМ!$A$39:$A$782,$A147,СВЦЭМ!$B$39:$B$782,J$119)+'СЕТ СН'!$I$12+СВЦЭМ!$D$10+'СЕТ СН'!$I$5-'СЕТ СН'!$I$20</f>
        <v>3447.4568043300001</v>
      </c>
      <c r="K147" s="36">
        <f>SUMIFS(СВЦЭМ!$C$39:$C$782,СВЦЭМ!$A$39:$A$782,$A147,СВЦЭМ!$B$39:$B$782,K$119)+'СЕТ СН'!$I$12+СВЦЭМ!$D$10+'СЕТ СН'!$I$5-'СЕТ СН'!$I$20</f>
        <v>3441.9265098400001</v>
      </c>
      <c r="L147" s="36">
        <f>SUMIFS(СВЦЭМ!$C$39:$C$782,СВЦЭМ!$A$39:$A$782,$A147,СВЦЭМ!$B$39:$B$782,L$119)+'СЕТ СН'!$I$12+СВЦЭМ!$D$10+'СЕТ СН'!$I$5-'СЕТ СН'!$I$20</f>
        <v>3443.7030070800001</v>
      </c>
      <c r="M147" s="36">
        <f>SUMIFS(СВЦЭМ!$C$39:$C$782,СВЦЭМ!$A$39:$A$782,$A147,СВЦЭМ!$B$39:$B$782,M$119)+'СЕТ СН'!$I$12+СВЦЭМ!$D$10+'СЕТ СН'!$I$5-'СЕТ СН'!$I$20</f>
        <v>3411.1931283399999</v>
      </c>
      <c r="N147" s="36">
        <f>SUMIFS(СВЦЭМ!$C$39:$C$782,СВЦЭМ!$A$39:$A$782,$A147,СВЦЭМ!$B$39:$B$782,N$119)+'СЕТ СН'!$I$12+СВЦЭМ!$D$10+'СЕТ СН'!$I$5-'СЕТ СН'!$I$20</f>
        <v>3407.5266444100002</v>
      </c>
      <c r="O147" s="36">
        <f>SUMIFS(СВЦЭМ!$C$39:$C$782,СВЦЭМ!$A$39:$A$782,$A147,СВЦЭМ!$B$39:$B$782,O$119)+'СЕТ СН'!$I$12+СВЦЭМ!$D$10+'СЕТ СН'!$I$5-'СЕТ СН'!$I$20</f>
        <v>3416.59467705</v>
      </c>
      <c r="P147" s="36">
        <f>SUMIFS(СВЦЭМ!$C$39:$C$782,СВЦЭМ!$A$39:$A$782,$A147,СВЦЭМ!$B$39:$B$782,P$119)+'СЕТ СН'!$I$12+СВЦЭМ!$D$10+'СЕТ СН'!$I$5-'СЕТ СН'!$I$20</f>
        <v>3426.3354312800002</v>
      </c>
      <c r="Q147" s="36">
        <f>SUMIFS(СВЦЭМ!$C$39:$C$782,СВЦЭМ!$A$39:$A$782,$A147,СВЦЭМ!$B$39:$B$782,Q$119)+'СЕТ СН'!$I$12+СВЦЭМ!$D$10+'СЕТ СН'!$I$5-'СЕТ СН'!$I$20</f>
        <v>3442.0001562000002</v>
      </c>
      <c r="R147" s="36">
        <f>SUMIFS(СВЦЭМ!$C$39:$C$782,СВЦЭМ!$A$39:$A$782,$A147,СВЦЭМ!$B$39:$B$782,R$119)+'СЕТ СН'!$I$12+СВЦЭМ!$D$10+'СЕТ СН'!$I$5-'СЕТ СН'!$I$20</f>
        <v>3450.9665669599999</v>
      </c>
      <c r="S147" s="36">
        <f>SUMIFS(СВЦЭМ!$C$39:$C$782,СВЦЭМ!$A$39:$A$782,$A147,СВЦЭМ!$B$39:$B$782,S$119)+'СЕТ СН'!$I$12+СВЦЭМ!$D$10+'СЕТ СН'!$I$5-'СЕТ СН'!$I$20</f>
        <v>3429.8568557200001</v>
      </c>
      <c r="T147" s="36">
        <f>SUMIFS(СВЦЭМ!$C$39:$C$782,СВЦЭМ!$A$39:$A$782,$A147,СВЦЭМ!$B$39:$B$782,T$119)+'СЕТ СН'!$I$12+СВЦЭМ!$D$10+'СЕТ СН'!$I$5-'СЕТ СН'!$I$20</f>
        <v>3471.7530107500002</v>
      </c>
      <c r="U147" s="36">
        <f>SUMIFS(СВЦЭМ!$C$39:$C$782,СВЦЭМ!$A$39:$A$782,$A147,СВЦЭМ!$B$39:$B$782,U$119)+'СЕТ СН'!$I$12+СВЦЭМ!$D$10+'СЕТ СН'!$I$5-'СЕТ СН'!$I$20</f>
        <v>3417.7192514900003</v>
      </c>
      <c r="V147" s="36">
        <f>SUMIFS(СВЦЭМ!$C$39:$C$782,СВЦЭМ!$A$39:$A$782,$A147,СВЦЭМ!$B$39:$B$782,V$119)+'СЕТ СН'!$I$12+СВЦЭМ!$D$10+'СЕТ СН'!$I$5-'СЕТ СН'!$I$20</f>
        <v>3384.91915965</v>
      </c>
      <c r="W147" s="36">
        <f>SUMIFS(СВЦЭМ!$C$39:$C$782,СВЦЭМ!$A$39:$A$782,$A147,СВЦЭМ!$B$39:$B$782,W$119)+'СЕТ СН'!$I$12+СВЦЭМ!$D$10+'СЕТ СН'!$I$5-'СЕТ СН'!$I$20</f>
        <v>3394.0777959100001</v>
      </c>
      <c r="X147" s="36">
        <f>SUMIFS(СВЦЭМ!$C$39:$C$782,СВЦЭМ!$A$39:$A$782,$A147,СВЦЭМ!$B$39:$B$782,X$119)+'СЕТ СН'!$I$12+СВЦЭМ!$D$10+'СЕТ СН'!$I$5-'СЕТ СН'!$I$20</f>
        <v>3456.8011380100002</v>
      </c>
      <c r="Y147" s="36">
        <f>SUMIFS(СВЦЭМ!$C$39:$C$782,СВЦЭМ!$A$39:$A$782,$A147,СВЦЭМ!$B$39:$B$782,Y$119)+'СЕТ СН'!$I$12+СВЦЭМ!$D$10+'СЕТ СН'!$I$5-'СЕТ СН'!$I$20</f>
        <v>3482.6705173300002</v>
      </c>
    </row>
    <row r="148" spans="1:26" ht="15.75" x14ac:dyDescent="0.2">
      <c r="A148" s="35">
        <f t="shared" si="3"/>
        <v>44833</v>
      </c>
      <c r="B148" s="36">
        <f>SUMIFS(СВЦЭМ!$C$39:$C$782,СВЦЭМ!$A$39:$A$782,$A148,СВЦЭМ!$B$39:$B$782,B$119)+'СЕТ СН'!$I$12+СВЦЭМ!$D$10+'СЕТ СН'!$I$5-'СЕТ СН'!$I$20</f>
        <v>3633.1623092600003</v>
      </c>
      <c r="C148" s="36">
        <f>SUMIFS(СВЦЭМ!$C$39:$C$782,СВЦЭМ!$A$39:$A$782,$A148,СВЦЭМ!$B$39:$B$782,C$119)+'СЕТ СН'!$I$12+СВЦЭМ!$D$10+'СЕТ СН'!$I$5-'СЕТ СН'!$I$20</f>
        <v>3671.4846110099998</v>
      </c>
      <c r="D148" s="36">
        <f>SUMIFS(СВЦЭМ!$C$39:$C$782,СВЦЭМ!$A$39:$A$782,$A148,СВЦЭМ!$B$39:$B$782,D$119)+'СЕТ СН'!$I$12+СВЦЭМ!$D$10+'СЕТ СН'!$I$5-'СЕТ СН'!$I$20</f>
        <v>3689.2039148100002</v>
      </c>
      <c r="E148" s="36">
        <f>SUMIFS(СВЦЭМ!$C$39:$C$782,СВЦЭМ!$A$39:$A$782,$A148,СВЦЭМ!$B$39:$B$782,E$119)+'СЕТ СН'!$I$12+СВЦЭМ!$D$10+'СЕТ СН'!$I$5-'СЕТ СН'!$I$20</f>
        <v>3687.77897158</v>
      </c>
      <c r="F148" s="36">
        <f>SUMIFS(СВЦЭМ!$C$39:$C$782,СВЦЭМ!$A$39:$A$782,$A148,СВЦЭМ!$B$39:$B$782,F$119)+'СЕТ СН'!$I$12+СВЦЭМ!$D$10+'СЕТ СН'!$I$5-'СЕТ СН'!$I$20</f>
        <v>3660.4696884300001</v>
      </c>
      <c r="G148" s="36">
        <f>SUMIFS(СВЦЭМ!$C$39:$C$782,СВЦЭМ!$A$39:$A$782,$A148,СВЦЭМ!$B$39:$B$782,G$119)+'СЕТ СН'!$I$12+СВЦЭМ!$D$10+'СЕТ СН'!$I$5-'СЕТ СН'!$I$20</f>
        <v>3626.1000270200002</v>
      </c>
      <c r="H148" s="36">
        <f>SUMIFS(СВЦЭМ!$C$39:$C$782,СВЦЭМ!$A$39:$A$782,$A148,СВЦЭМ!$B$39:$B$782,H$119)+'СЕТ СН'!$I$12+СВЦЭМ!$D$10+'СЕТ СН'!$I$5-'СЕТ СН'!$I$20</f>
        <v>3513.7090043899998</v>
      </c>
      <c r="I148" s="36">
        <f>SUMIFS(СВЦЭМ!$C$39:$C$782,СВЦЭМ!$A$39:$A$782,$A148,СВЦЭМ!$B$39:$B$782,I$119)+'СЕТ СН'!$I$12+СВЦЭМ!$D$10+'СЕТ СН'!$I$5-'СЕТ СН'!$I$20</f>
        <v>3480.5824399800003</v>
      </c>
      <c r="J148" s="36">
        <f>SUMIFS(СВЦЭМ!$C$39:$C$782,СВЦЭМ!$A$39:$A$782,$A148,СВЦЭМ!$B$39:$B$782,J$119)+'СЕТ СН'!$I$12+СВЦЭМ!$D$10+'СЕТ СН'!$I$5-'СЕТ СН'!$I$20</f>
        <v>3462.42441951</v>
      </c>
      <c r="K148" s="36">
        <f>SUMIFS(СВЦЭМ!$C$39:$C$782,СВЦЭМ!$A$39:$A$782,$A148,СВЦЭМ!$B$39:$B$782,K$119)+'СЕТ СН'!$I$12+СВЦЭМ!$D$10+'СЕТ СН'!$I$5-'СЕТ СН'!$I$20</f>
        <v>3442.8478517799999</v>
      </c>
      <c r="L148" s="36">
        <f>SUMIFS(СВЦЭМ!$C$39:$C$782,СВЦЭМ!$A$39:$A$782,$A148,СВЦЭМ!$B$39:$B$782,L$119)+'СЕТ СН'!$I$12+СВЦЭМ!$D$10+'СЕТ СН'!$I$5-'СЕТ СН'!$I$20</f>
        <v>3458.8717360300002</v>
      </c>
      <c r="M148" s="36">
        <f>SUMIFS(СВЦЭМ!$C$39:$C$782,СВЦЭМ!$A$39:$A$782,$A148,СВЦЭМ!$B$39:$B$782,M$119)+'СЕТ СН'!$I$12+СВЦЭМ!$D$10+'СЕТ СН'!$I$5-'СЕТ СН'!$I$20</f>
        <v>3464.9490870099999</v>
      </c>
      <c r="N148" s="36">
        <f>SUMIFS(СВЦЭМ!$C$39:$C$782,СВЦЭМ!$A$39:$A$782,$A148,СВЦЭМ!$B$39:$B$782,N$119)+'СЕТ СН'!$I$12+СВЦЭМ!$D$10+'СЕТ СН'!$I$5-'СЕТ СН'!$I$20</f>
        <v>3473.2509040300001</v>
      </c>
      <c r="O148" s="36">
        <f>SUMIFS(СВЦЭМ!$C$39:$C$782,СВЦЭМ!$A$39:$A$782,$A148,СВЦЭМ!$B$39:$B$782,O$119)+'СЕТ СН'!$I$12+СВЦЭМ!$D$10+'СЕТ СН'!$I$5-'СЕТ СН'!$I$20</f>
        <v>3475.3689457700002</v>
      </c>
      <c r="P148" s="36">
        <f>SUMIFS(СВЦЭМ!$C$39:$C$782,СВЦЭМ!$A$39:$A$782,$A148,СВЦЭМ!$B$39:$B$782,P$119)+'СЕТ СН'!$I$12+СВЦЭМ!$D$10+'СЕТ СН'!$I$5-'СЕТ СН'!$I$20</f>
        <v>3494.9604397200001</v>
      </c>
      <c r="Q148" s="36">
        <f>SUMIFS(СВЦЭМ!$C$39:$C$782,СВЦЭМ!$A$39:$A$782,$A148,СВЦЭМ!$B$39:$B$782,Q$119)+'СЕТ СН'!$I$12+СВЦЭМ!$D$10+'СЕТ СН'!$I$5-'СЕТ СН'!$I$20</f>
        <v>3485.4933572999998</v>
      </c>
      <c r="R148" s="36">
        <f>SUMIFS(СВЦЭМ!$C$39:$C$782,СВЦЭМ!$A$39:$A$782,$A148,СВЦЭМ!$B$39:$B$782,R$119)+'СЕТ СН'!$I$12+СВЦЭМ!$D$10+'СЕТ СН'!$I$5-'СЕТ СН'!$I$20</f>
        <v>3476.5216792400001</v>
      </c>
      <c r="S148" s="36">
        <f>SUMIFS(СВЦЭМ!$C$39:$C$782,СВЦЭМ!$A$39:$A$782,$A148,СВЦЭМ!$B$39:$B$782,S$119)+'СЕТ СН'!$I$12+СВЦЭМ!$D$10+'СЕТ СН'!$I$5-'СЕТ СН'!$I$20</f>
        <v>3462.4577289200001</v>
      </c>
      <c r="T148" s="36">
        <f>SUMIFS(СВЦЭМ!$C$39:$C$782,СВЦЭМ!$A$39:$A$782,$A148,СВЦЭМ!$B$39:$B$782,T$119)+'СЕТ СН'!$I$12+СВЦЭМ!$D$10+'СЕТ СН'!$I$5-'СЕТ СН'!$I$20</f>
        <v>3440.0673042899998</v>
      </c>
      <c r="U148" s="36">
        <f>SUMIFS(СВЦЭМ!$C$39:$C$782,СВЦЭМ!$A$39:$A$782,$A148,СВЦЭМ!$B$39:$B$782,U$119)+'СЕТ СН'!$I$12+СВЦЭМ!$D$10+'СЕТ СН'!$I$5-'СЕТ СН'!$I$20</f>
        <v>3458.7156428100002</v>
      </c>
      <c r="V148" s="36">
        <f>SUMIFS(СВЦЭМ!$C$39:$C$782,СВЦЭМ!$A$39:$A$782,$A148,СВЦЭМ!$B$39:$B$782,V$119)+'СЕТ СН'!$I$12+СВЦЭМ!$D$10+'СЕТ СН'!$I$5-'СЕТ СН'!$I$20</f>
        <v>3439.95205149</v>
      </c>
      <c r="W148" s="36">
        <f>SUMIFS(СВЦЭМ!$C$39:$C$782,СВЦЭМ!$A$39:$A$782,$A148,СВЦЭМ!$B$39:$B$782,W$119)+'СЕТ СН'!$I$12+СВЦЭМ!$D$10+'СЕТ СН'!$I$5-'СЕТ СН'!$I$20</f>
        <v>3540.7754429000001</v>
      </c>
      <c r="X148" s="36">
        <f>SUMIFS(СВЦЭМ!$C$39:$C$782,СВЦЭМ!$A$39:$A$782,$A148,СВЦЭМ!$B$39:$B$782,X$119)+'СЕТ СН'!$I$12+СВЦЭМ!$D$10+'СЕТ СН'!$I$5-'СЕТ СН'!$I$20</f>
        <v>3521.0195809200004</v>
      </c>
      <c r="Y148" s="36">
        <f>SUMIFS(СВЦЭМ!$C$39:$C$782,СВЦЭМ!$A$39:$A$782,$A148,СВЦЭМ!$B$39:$B$782,Y$119)+'СЕТ СН'!$I$12+СВЦЭМ!$D$10+'СЕТ СН'!$I$5-'СЕТ СН'!$I$20</f>
        <v>3516.5609122200003</v>
      </c>
    </row>
    <row r="149" spans="1:26" ht="15.75" x14ac:dyDescent="0.2">
      <c r="A149" s="35">
        <f t="shared" si="3"/>
        <v>44834</v>
      </c>
      <c r="B149" s="36">
        <f>SUMIFS(СВЦЭМ!$C$39:$C$782,СВЦЭМ!$A$39:$A$782,$A149,СВЦЭМ!$B$39:$B$782,B$119)+'СЕТ СН'!$I$12+СВЦЭМ!$D$10+'СЕТ СН'!$I$5-'СЕТ СН'!$I$20</f>
        <v>3524.7890458900001</v>
      </c>
      <c r="C149" s="36">
        <f>SUMIFS(СВЦЭМ!$C$39:$C$782,СВЦЭМ!$A$39:$A$782,$A149,СВЦЭМ!$B$39:$B$782,C$119)+'СЕТ СН'!$I$12+СВЦЭМ!$D$10+'СЕТ СН'!$I$5-'СЕТ СН'!$I$20</f>
        <v>3571.0567564900002</v>
      </c>
      <c r="D149" s="36">
        <f>SUMIFS(СВЦЭМ!$C$39:$C$782,СВЦЭМ!$A$39:$A$782,$A149,СВЦЭМ!$B$39:$B$782,D$119)+'СЕТ СН'!$I$12+СВЦЭМ!$D$10+'СЕТ СН'!$I$5-'СЕТ СН'!$I$20</f>
        <v>3541.4543118000001</v>
      </c>
      <c r="E149" s="36">
        <f>SUMIFS(СВЦЭМ!$C$39:$C$782,СВЦЭМ!$A$39:$A$782,$A149,СВЦЭМ!$B$39:$B$782,E$119)+'СЕТ СН'!$I$12+СВЦЭМ!$D$10+'СЕТ СН'!$I$5-'СЕТ СН'!$I$20</f>
        <v>3527.8367707300004</v>
      </c>
      <c r="F149" s="36">
        <f>SUMIFS(СВЦЭМ!$C$39:$C$782,СВЦЭМ!$A$39:$A$782,$A149,СВЦЭМ!$B$39:$B$782,F$119)+'СЕТ СН'!$I$12+СВЦЭМ!$D$10+'СЕТ СН'!$I$5-'СЕТ СН'!$I$20</f>
        <v>3505.50490343</v>
      </c>
      <c r="G149" s="36">
        <f>SUMIFS(СВЦЭМ!$C$39:$C$782,СВЦЭМ!$A$39:$A$782,$A149,СВЦЭМ!$B$39:$B$782,G$119)+'СЕТ СН'!$I$12+СВЦЭМ!$D$10+'СЕТ СН'!$I$5-'СЕТ СН'!$I$20</f>
        <v>3495.76430626</v>
      </c>
      <c r="H149" s="36">
        <f>SUMIFS(СВЦЭМ!$C$39:$C$782,СВЦЭМ!$A$39:$A$782,$A149,СВЦЭМ!$B$39:$B$782,H$119)+'СЕТ СН'!$I$12+СВЦЭМ!$D$10+'СЕТ СН'!$I$5-'СЕТ СН'!$I$20</f>
        <v>3451.0514743799999</v>
      </c>
      <c r="I149" s="36">
        <f>SUMIFS(СВЦЭМ!$C$39:$C$782,СВЦЭМ!$A$39:$A$782,$A149,СВЦЭМ!$B$39:$B$782,I$119)+'СЕТ СН'!$I$12+СВЦЭМ!$D$10+'СЕТ СН'!$I$5-'СЕТ СН'!$I$20</f>
        <v>3431.5707601100003</v>
      </c>
      <c r="J149" s="36">
        <f>SUMIFS(СВЦЭМ!$C$39:$C$782,СВЦЭМ!$A$39:$A$782,$A149,СВЦЭМ!$B$39:$B$782,J$119)+'СЕТ СН'!$I$12+СВЦЭМ!$D$10+'СЕТ СН'!$I$5-'СЕТ СН'!$I$20</f>
        <v>3396.5014052400002</v>
      </c>
      <c r="K149" s="36">
        <f>SUMIFS(СВЦЭМ!$C$39:$C$782,СВЦЭМ!$A$39:$A$782,$A149,СВЦЭМ!$B$39:$B$782,K$119)+'СЕТ СН'!$I$12+СВЦЭМ!$D$10+'СЕТ СН'!$I$5-'СЕТ СН'!$I$20</f>
        <v>3389.0656707200001</v>
      </c>
      <c r="L149" s="36">
        <f>SUMIFS(СВЦЭМ!$C$39:$C$782,СВЦЭМ!$A$39:$A$782,$A149,СВЦЭМ!$B$39:$B$782,L$119)+'СЕТ СН'!$I$12+СВЦЭМ!$D$10+'СЕТ СН'!$I$5-'СЕТ СН'!$I$20</f>
        <v>3398.3011267299999</v>
      </c>
      <c r="M149" s="36">
        <f>SUMIFS(СВЦЭМ!$C$39:$C$782,СВЦЭМ!$A$39:$A$782,$A149,СВЦЭМ!$B$39:$B$782,M$119)+'СЕТ СН'!$I$12+СВЦЭМ!$D$10+'СЕТ СН'!$I$5-'СЕТ СН'!$I$20</f>
        <v>3418.4148346900001</v>
      </c>
      <c r="N149" s="36">
        <f>SUMIFS(СВЦЭМ!$C$39:$C$782,СВЦЭМ!$A$39:$A$782,$A149,СВЦЭМ!$B$39:$B$782,N$119)+'СЕТ СН'!$I$12+СВЦЭМ!$D$10+'СЕТ СН'!$I$5-'СЕТ СН'!$I$20</f>
        <v>3436.07446037</v>
      </c>
      <c r="O149" s="36">
        <f>SUMIFS(СВЦЭМ!$C$39:$C$782,СВЦЭМ!$A$39:$A$782,$A149,СВЦЭМ!$B$39:$B$782,O$119)+'СЕТ СН'!$I$12+СВЦЭМ!$D$10+'СЕТ СН'!$I$5-'СЕТ СН'!$I$20</f>
        <v>3443.4051341200002</v>
      </c>
      <c r="P149" s="36">
        <f>SUMIFS(СВЦЭМ!$C$39:$C$782,СВЦЭМ!$A$39:$A$782,$A149,СВЦЭМ!$B$39:$B$782,P$119)+'СЕТ СН'!$I$12+СВЦЭМ!$D$10+'СЕТ СН'!$I$5-'СЕТ СН'!$I$20</f>
        <v>3454.25263855</v>
      </c>
      <c r="Q149" s="36">
        <f>SUMIFS(СВЦЭМ!$C$39:$C$782,СВЦЭМ!$A$39:$A$782,$A149,СВЦЭМ!$B$39:$B$782,Q$119)+'СЕТ СН'!$I$12+СВЦЭМ!$D$10+'СЕТ СН'!$I$5-'СЕТ СН'!$I$20</f>
        <v>3455.0578837800003</v>
      </c>
      <c r="R149" s="36">
        <f>SUMIFS(СВЦЭМ!$C$39:$C$782,СВЦЭМ!$A$39:$A$782,$A149,СВЦЭМ!$B$39:$B$782,R$119)+'СЕТ СН'!$I$12+СВЦЭМ!$D$10+'СЕТ СН'!$I$5-'СЕТ СН'!$I$20</f>
        <v>3434.5179793900002</v>
      </c>
      <c r="S149" s="36">
        <f>SUMIFS(СВЦЭМ!$C$39:$C$782,СВЦЭМ!$A$39:$A$782,$A149,СВЦЭМ!$B$39:$B$782,S$119)+'СЕТ СН'!$I$12+СВЦЭМ!$D$10+'СЕТ СН'!$I$5-'СЕТ СН'!$I$20</f>
        <v>3404.2326064500003</v>
      </c>
      <c r="T149" s="36">
        <f>SUMIFS(СВЦЭМ!$C$39:$C$782,СВЦЭМ!$A$39:$A$782,$A149,СВЦЭМ!$B$39:$B$782,T$119)+'СЕТ СН'!$I$12+СВЦЭМ!$D$10+'СЕТ СН'!$I$5-'СЕТ СН'!$I$20</f>
        <v>3386.93822761</v>
      </c>
      <c r="U149" s="36">
        <f>SUMIFS(СВЦЭМ!$C$39:$C$782,СВЦЭМ!$A$39:$A$782,$A149,СВЦЭМ!$B$39:$B$782,U$119)+'СЕТ СН'!$I$12+СВЦЭМ!$D$10+'СЕТ СН'!$I$5-'СЕТ СН'!$I$20</f>
        <v>3365.8810865700002</v>
      </c>
      <c r="V149" s="36">
        <f>SUMIFS(СВЦЭМ!$C$39:$C$782,СВЦЭМ!$A$39:$A$782,$A149,СВЦЭМ!$B$39:$B$782,V$119)+'СЕТ СН'!$I$12+СВЦЭМ!$D$10+'СЕТ СН'!$I$5-'СЕТ СН'!$I$20</f>
        <v>3389.09587835</v>
      </c>
      <c r="W149" s="36">
        <f>SUMIFS(СВЦЭМ!$C$39:$C$782,СВЦЭМ!$A$39:$A$782,$A149,СВЦЭМ!$B$39:$B$782,W$119)+'СЕТ СН'!$I$12+СВЦЭМ!$D$10+'СЕТ СН'!$I$5-'СЕТ СН'!$I$20</f>
        <v>3449.13669196</v>
      </c>
      <c r="X149" s="36">
        <f>SUMIFS(СВЦЭМ!$C$39:$C$782,СВЦЭМ!$A$39:$A$782,$A149,СВЦЭМ!$B$39:$B$782,X$119)+'СЕТ СН'!$I$12+СВЦЭМ!$D$10+'СЕТ СН'!$I$5-'СЕТ СН'!$I$20</f>
        <v>3492.17194608</v>
      </c>
      <c r="Y149" s="36">
        <f>SUMIFS(СВЦЭМ!$C$39:$C$782,СВЦЭМ!$A$39:$A$782,$A149,СВЦЭМ!$B$39:$B$782,Y$119)+'СЕТ СН'!$I$12+СВЦЭМ!$D$10+'СЕТ СН'!$I$5-'СЕТ СН'!$I$20</f>
        <v>3497.8950481900001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565415.68901303539</v>
      </c>
      <c r="O155" s="143"/>
      <c r="P155" s="142">
        <f>СВЦЭМ!$D$12+'СЕТ СН'!$F$13-'СЕТ СН'!$G$21</f>
        <v>565415.68901303539</v>
      </c>
      <c r="Q155" s="143"/>
      <c r="R155" s="142">
        <f>СВЦЭМ!$D$12+'СЕТ СН'!$F$13-'СЕТ СН'!$H$21</f>
        <v>565415.68901303539</v>
      </c>
      <c r="S155" s="143"/>
      <c r="T155" s="142">
        <f>СВЦЭМ!$D$12+'СЕТ СН'!$F$13-'СЕТ СН'!$I$21</f>
        <v>565415.68901303539</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SUMIFS(СВЦЭМ!$C$39:$C$782,СВЦЭМ!$A$39:$A$782,$A12,СВЦЭМ!$B$39:$B$782,B$11)+'СЕТ СН'!$F$12+СВЦЭМ!$D$10+'СЕТ СН'!$F$6-'СЕТ СН'!$F$22</f>
        <v>990.31605442</v>
      </c>
      <c r="C12" s="36">
        <f>SUMIFS(СВЦЭМ!$C$39:$C$782,СВЦЭМ!$A$39:$A$782,$A12,СВЦЭМ!$B$39:$B$782,C$11)+'СЕТ СН'!$F$12+СВЦЭМ!$D$10+'СЕТ СН'!$F$6-'СЕТ СН'!$F$22</f>
        <v>1039.90636752</v>
      </c>
      <c r="D12" s="36">
        <f>SUMIFS(СВЦЭМ!$C$39:$C$782,СВЦЭМ!$A$39:$A$782,$A12,СВЦЭМ!$B$39:$B$782,D$11)+'СЕТ СН'!$F$12+СВЦЭМ!$D$10+'СЕТ СН'!$F$6-'СЕТ СН'!$F$22</f>
        <v>1068.41471869</v>
      </c>
      <c r="E12" s="36">
        <f>SUMIFS(СВЦЭМ!$C$39:$C$782,СВЦЭМ!$A$39:$A$782,$A12,СВЦЭМ!$B$39:$B$782,E$11)+'СЕТ СН'!$F$12+СВЦЭМ!$D$10+'СЕТ СН'!$F$6-'СЕТ СН'!$F$22</f>
        <v>1074.6539838399999</v>
      </c>
      <c r="F12" s="36">
        <f>SUMIFS(СВЦЭМ!$C$39:$C$782,СВЦЭМ!$A$39:$A$782,$A12,СВЦЭМ!$B$39:$B$782,F$11)+'СЕТ СН'!$F$12+СВЦЭМ!$D$10+'СЕТ СН'!$F$6-'СЕТ СН'!$F$22</f>
        <v>1078.35956397</v>
      </c>
      <c r="G12" s="36">
        <f>SUMIFS(СВЦЭМ!$C$39:$C$782,СВЦЭМ!$A$39:$A$782,$A12,СВЦЭМ!$B$39:$B$782,G$11)+'СЕТ СН'!$F$12+СВЦЭМ!$D$10+'СЕТ СН'!$F$6-'СЕТ СН'!$F$22</f>
        <v>1066.5524113199999</v>
      </c>
      <c r="H12" s="36">
        <f>SUMIFS(СВЦЭМ!$C$39:$C$782,СВЦЭМ!$A$39:$A$782,$A12,СВЦЭМ!$B$39:$B$782,H$11)+'СЕТ СН'!$F$12+СВЦЭМ!$D$10+'СЕТ СН'!$F$6-'СЕТ СН'!$F$22</f>
        <v>1023.3091008199999</v>
      </c>
      <c r="I12" s="36">
        <f>SUMIFS(СВЦЭМ!$C$39:$C$782,СВЦЭМ!$A$39:$A$782,$A12,СВЦЭМ!$B$39:$B$782,I$11)+'СЕТ СН'!$F$12+СВЦЭМ!$D$10+'СЕТ СН'!$F$6-'СЕТ СН'!$F$22</f>
        <v>957.60604968999996</v>
      </c>
      <c r="J12" s="36">
        <f>SUMIFS(СВЦЭМ!$C$39:$C$782,СВЦЭМ!$A$39:$A$782,$A12,СВЦЭМ!$B$39:$B$782,J$11)+'СЕТ СН'!$F$12+СВЦЭМ!$D$10+'СЕТ СН'!$F$6-'СЕТ СН'!$F$22</f>
        <v>931.18948919000002</v>
      </c>
      <c r="K12" s="36">
        <f>SUMIFS(СВЦЭМ!$C$39:$C$782,СВЦЭМ!$A$39:$A$782,$A12,СВЦЭМ!$B$39:$B$782,K$11)+'СЕТ СН'!$F$12+СВЦЭМ!$D$10+'СЕТ СН'!$F$6-'СЕТ СН'!$F$22</f>
        <v>954.53303088999996</v>
      </c>
      <c r="L12" s="36">
        <f>SUMIFS(СВЦЭМ!$C$39:$C$782,СВЦЭМ!$A$39:$A$782,$A12,СВЦЭМ!$B$39:$B$782,L$11)+'СЕТ СН'!$F$12+СВЦЭМ!$D$10+'СЕТ СН'!$F$6-'СЕТ СН'!$F$22</f>
        <v>918.39434431999996</v>
      </c>
      <c r="M12" s="36">
        <f>SUMIFS(СВЦЭМ!$C$39:$C$782,СВЦЭМ!$A$39:$A$782,$A12,СВЦЭМ!$B$39:$B$782,M$11)+'СЕТ СН'!$F$12+СВЦЭМ!$D$10+'СЕТ СН'!$F$6-'СЕТ СН'!$F$22</f>
        <v>889.56007513999998</v>
      </c>
      <c r="N12" s="36">
        <f>SUMIFS(СВЦЭМ!$C$39:$C$782,СВЦЭМ!$A$39:$A$782,$A12,СВЦЭМ!$B$39:$B$782,N$11)+'СЕТ СН'!$F$12+СВЦЭМ!$D$10+'СЕТ СН'!$F$6-'СЕТ СН'!$F$22</f>
        <v>905.92315126999995</v>
      </c>
      <c r="O12" s="36">
        <f>SUMIFS(СВЦЭМ!$C$39:$C$782,СВЦЭМ!$A$39:$A$782,$A12,СВЦЭМ!$B$39:$B$782,O$11)+'СЕТ СН'!$F$12+СВЦЭМ!$D$10+'СЕТ СН'!$F$6-'СЕТ СН'!$F$22</f>
        <v>909.22333881999998</v>
      </c>
      <c r="P12" s="36">
        <f>SUMIFS(СВЦЭМ!$C$39:$C$782,СВЦЭМ!$A$39:$A$782,$A12,СВЦЭМ!$B$39:$B$782,P$11)+'СЕТ СН'!$F$12+СВЦЭМ!$D$10+'СЕТ СН'!$F$6-'СЕТ СН'!$F$22</f>
        <v>911.62374484999998</v>
      </c>
      <c r="Q12" s="36">
        <f>SUMIFS(СВЦЭМ!$C$39:$C$782,СВЦЭМ!$A$39:$A$782,$A12,СВЦЭМ!$B$39:$B$782,Q$11)+'СЕТ СН'!$F$12+СВЦЭМ!$D$10+'СЕТ СН'!$F$6-'СЕТ СН'!$F$22</f>
        <v>916.76544293999996</v>
      </c>
      <c r="R12" s="36">
        <f>SUMIFS(СВЦЭМ!$C$39:$C$782,СВЦЭМ!$A$39:$A$782,$A12,СВЦЭМ!$B$39:$B$782,R$11)+'СЕТ СН'!$F$12+СВЦЭМ!$D$10+'СЕТ СН'!$F$6-'СЕТ СН'!$F$22</f>
        <v>909.43297478</v>
      </c>
      <c r="S12" s="36">
        <f>SUMIFS(СВЦЭМ!$C$39:$C$782,СВЦЭМ!$A$39:$A$782,$A12,СВЦЭМ!$B$39:$B$782,S$11)+'СЕТ СН'!$F$12+СВЦЭМ!$D$10+'СЕТ СН'!$F$6-'СЕТ СН'!$F$22</f>
        <v>913.31396334999999</v>
      </c>
      <c r="T12" s="36">
        <f>SUMIFS(СВЦЭМ!$C$39:$C$782,СВЦЭМ!$A$39:$A$782,$A12,СВЦЭМ!$B$39:$B$782,T$11)+'СЕТ СН'!$F$12+СВЦЭМ!$D$10+'СЕТ СН'!$F$6-'СЕТ СН'!$F$22</f>
        <v>1044.3149933699999</v>
      </c>
      <c r="U12" s="36">
        <f>SUMIFS(СВЦЭМ!$C$39:$C$782,СВЦЭМ!$A$39:$A$782,$A12,СВЦЭМ!$B$39:$B$782,U$11)+'СЕТ СН'!$F$12+СВЦЭМ!$D$10+'СЕТ СН'!$F$6-'СЕТ СН'!$F$22</f>
        <v>1051.5243324600001</v>
      </c>
      <c r="V12" s="36">
        <f>SUMIFS(СВЦЭМ!$C$39:$C$782,СВЦЭМ!$A$39:$A$782,$A12,СВЦЭМ!$B$39:$B$782,V$11)+'СЕТ СН'!$F$12+СВЦЭМ!$D$10+'СЕТ СН'!$F$6-'СЕТ СН'!$F$22</f>
        <v>1064.49911185</v>
      </c>
      <c r="W12" s="36">
        <f>SUMIFS(СВЦЭМ!$C$39:$C$782,СВЦЭМ!$A$39:$A$782,$A12,СВЦЭМ!$B$39:$B$782,W$11)+'СЕТ СН'!$F$12+СВЦЭМ!$D$10+'СЕТ СН'!$F$6-'СЕТ СН'!$F$22</f>
        <v>1063.7218098600001</v>
      </c>
      <c r="X12" s="36">
        <f>SUMIFS(СВЦЭМ!$C$39:$C$782,СВЦЭМ!$A$39:$A$782,$A12,СВЦЭМ!$B$39:$B$782,X$11)+'СЕТ СН'!$F$12+СВЦЭМ!$D$10+'СЕТ СН'!$F$6-'СЕТ СН'!$F$22</f>
        <v>1034.1247665600001</v>
      </c>
      <c r="Y12" s="36">
        <f>SUMIFS(СВЦЭМ!$C$39:$C$782,СВЦЭМ!$A$39:$A$782,$A12,СВЦЭМ!$B$39:$B$782,Y$11)+'СЕТ СН'!$F$12+СВЦЭМ!$D$10+'СЕТ СН'!$F$6-'СЕТ СН'!$F$22</f>
        <v>990.13574317999996</v>
      </c>
      <c r="AA12" s="37"/>
    </row>
    <row r="13" spans="1:27" ht="15.75" x14ac:dyDescent="0.2">
      <c r="A13" s="35">
        <f>A12+1</f>
        <v>44806</v>
      </c>
      <c r="B13" s="36">
        <f>SUMIFS(СВЦЭМ!$C$39:$C$782,СВЦЭМ!$A$39:$A$782,$A13,СВЦЭМ!$B$39:$B$782,B$11)+'СЕТ СН'!$F$12+СВЦЭМ!$D$10+'СЕТ СН'!$F$6-'СЕТ СН'!$F$22</f>
        <v>993.64291435999996</v>
      </c>
      <c r="C13" s="36">
        <f>SUMIFS(СВЦЭМ!$C$39:$C$782,СВЦЭМ!$A$39:$A$782,$A13,СВЦЭМ!$B$39:$B$782,C$11)+'СЕТ СН'!$F$12+СВЦЭМ!$D$10+'СЕТ СН'!$F$6-'СЕТ СН'!$F$22</f>
        <v>1046.1228481999999</v>
      </c>
      <c r="D13" s="36">
        <f>SUMIFS(СВЦЭМ!$C$39:$C$782,СВЦЭМ!$A$39:$A$782,$A13,СВЦЭМ!$B$39:$B$782,D$11)+'СЕТ СН'!$F$12+СВЦЭМ!$D$10+'СЕТ СН'!$F$6-'СЕТ СН'!$F$22</f>
        <v>1077.3215218099999</v>
      </c>
      <c r="E13" s="36">
        <f>SUMIFS(СВЦЭМ!$C$39:$C$782,СВЦЭМ!$A$39:$A$782,$A13,СВЦЭМ!$B$39:$B$782,E$11)+'СЕТ СН'!$F$12+СВЦЭМ!$D$10+'СЕТ СН'!$F$6-'СЕТ СН'!$F$22</f>
        <v>1088.1935218800002</v>
      </c>
      <c r="F13" s="36">
        <f>SUMIFS(СВЦЭМ!$C$39:$C$782,СВЦЭМ!$A$39:$A$782,$A13,СВЦЭМ!$B$39:$B$782,F$11)+'СЕТ СН'!$F$12+СВЦЭМ!$D$10+'СЕТ СН'!$F$6-'СЕТ СН'!$F$22</f>
        <v>1090.88139002</v>
      </c>
      <c r="G13" s="36">
        <f>SUMIFS(СВЦЭМ!$C$39:$C$782,СВЦЭМ!$A$39:$A$782,$A13,СВЦЭМ!$B$39:$B$782,G$11)+'СЕТ СН'!$F$12+СВЦЭМ!$D$10+'СЕТ СН'!$F$6-'СЕТ СН'!$F$22</f>
        <v>1082.2225318200001</v>
      </c>
      <c r="H13" s="36">
        <f>SUMIFS(СВЦЭМ!$C$39:$C$782,СВЦЭМ!$A$39:$A$782,$A13,СВЦЭМ!$B$39:$B$782,H$11)+'СЕТ СН'!$F$12+СВЦЭМ!$D$10+'СЕТ СН'!$F$6-'СЕТ СН'!$F$22</f>
        <v>1037.23113046</v>
      </c>
      <c r="I13" s="36">
        <f>SUMIFS(СВЦЭМ!$C$39:$C$782,СВЦЭМ!$A$39:$A$782,$A13,СВЦЭМ!$B$39:$B$782,I$11)+'СЕТ СН'!$F$12+СВЦЭМ!$D$10+'СЕТ СН'!$F$6-'СЕТ СН'!$F$22</f>
        <v>973.37539476999996</v>
      </c>
      <c r="J13" s="36">
        <f>SUMIFS(СВЦЭМ!$C$39:$C$782,СВЦЭМ!$A$39:$A$782,$A13,СВЦЭМ!$B$39:$B$782,J$11)+'СЕТ СН'!$F$12+СВЦЭМ!$D$10+'СЕТ СН'!$F$6-'СЕТ СН'!$F$22</f>
        <v>894.06995698999992</v>
      </c>
      <c r="K13" s="36">
        <f>SUMIFS(СВЦЭМ!$C$39:$C$782,СВЦЭМ!$A$39:$A$782,$A13,СВЦЭМ!$B$39:$B$782,K$11)+'СЕТ СН'!$F$12+СВЦЭМ!$D$10+'СЕТ СН'!$F$6-'СЕТ СН'!$F$22</f>
        <v>923.39644364999992</v>
      </c>
      <c r="L13" s="36">
        <f>SUMIFS(СВЦЭМ!$C$39:$C$782,СВЦЭМ!$A$39:$A$782,$A13,СВЦЭМ!$B$39:$B$782,L$11)+'СЕТ СН'!$F$12+СВЦЭМ!$D$10+'СЕТ СН'!$F$6-'СЕТ СН'!$F$22</f>
        <v>918.06947223999998</v>
      </c>
      <c r="M13" s="36">
        <f>SUMIFS(СВЦЭМ!$C$39:$C$782,СВЦЭМ!$A$39:$A$782,$A13,СВЦЭМ!$B$39:$B$782,M$11)+'СЕТ СН'!$F$12+СВЦЭМ!$D$10+'СЕТ СН'!$F$6-'СЕТ СН'!$F$22</f>
        <v>872.75632458999996</v>
      </c>
      <c r="N13" s="36">
        <f>SUMIFS(СВЦЭМ!$C$39:$C$782,СВЦЭМ!$A$39:$A$782,$A13,СВЦЭМ!$B$39:$B$782,N$11)+'СЕТ СН'!$F$12+СВЦЭМ!$D$10+'СЕТ СН'!$F$6-'СЕТ СН'!$F$22</f>
        <v>883.07698675999995</v>
      </c>
      <c r="O13" s="36">
        <f>SUMIFS(СВЦЭМ!$C$39:$C$782,СВЦЭМ!$A$39:$A$782,$A13,СВЦЭМ!$B$39:$B$782,O$11)+'СЕТ СН'!$F$12+СВЦЭМ!$D$10+'СЕТ СН'!$F$6-'СЕТ СН'!$F$22</f>
        <v>882.83455413000001</v>
      </c>
      <c r="P13" s="36">
        <f>SUMIFS(СВЦЭМ!$C$39:$C$782,СВЦЭМ!$A$39:$A$782,$A13,СВЦЭМ!$B$39:$B$782,P$11)+'СЕТ СН'!$F$12+СВЦЭМ!$D$10+'СЕТ СН'!$F$6-'СЕТ СН'!$F$22</f>
        <v>885.42410815999995</v>
      </c>
      <c r="Q13" s="36">
        <f>SUMIFS(СВЦЭМ!$C$39:$C$782,СВЦЭМ!$A$39:$A$782,$A13,СВЦЭМ!$B$39:$B$782,Q$11)+'СЕТ СН'!$F$12+СВЦЭМ!$D$10+'СЕТ СН'!$F$6-'СЕТ СН'!$F$22</f>
        <v>891.36237566</v>
      </c>
      <c r="R13" s="36">
        <f>SUMIFS(СВЦЭМ!$C$39:$C$782,СВЦЭМ!$A$39:$A$782,$A13,СВЦЭМ!$B$39:$B$782,R$11)+'СЕТ СН'!$F$12+СВЦЭМ!$D$10+'СЕТ СН'!$F$6-'СЕТ СН'!$F$22</f>
        <v>891.57329778999997</v>
      </c>
      <c r="S13" s="36">
        <f>SUMIFS(СВЦЭМ!$C$39:$C$782,СВЦЭМ!$A$39:$A$782,$A13,СВЦЭМ!$B$39:$B$782,S$11)+'СЕТ СН'!$F$12+СВЦЭМ!$D$10+'СЕТ СН'!$F$6-'СЕТ СН'!$F$22</f>
        <v>897.33808490000001</v>
      </c>
      <c r="T13" s="36">
        <f>SUMIFS(СВЦЭМ!$C$39:$C$782,СВЦЭМ!$A$39:$A$782,$A13,СВЦЭМ!$B$39:$B$782,T$11)+'СЕТ СН'!$F$12+СВЦЭМ!$D$10+'СЕТ СН'!$F$6-'СЕТ СН'!$F$22</f>
        <v>1020.25219107</v>
      </c>
      <c r="U13" s="36">
        <f>SUMIFS(СВЦЭМ!$C$39:$C$782,СВЦЭМ!$A$39:$A$782,$A13,СВЦЭМ!$B$39:$B$782,U$11)+'СЕТ СН'!$F$12+СВЦЭМ!$D$10+'СЕТ СН'!$F$6-'СЕТ СН'!$F$22</f>
        <v>1017.7525327999999</v>
      </c>
      <c r="V13" s="36">
        <f>SUMIFS(СВЦЭМ!$C$39:$C$782,СВЦЭМ!$A$39:$A$782,$A13,СВЦЭМ!$B$39:$B$782,V$11)+'СЕТ СН'!$F$12+СВЦЭМ!$D$10+'СЕТ СН'!$F$6-'СЕТ СН'!$F$22</f>
        <v>1053.4847598900001</v>
      </c>
      <c r="W13" s="36">
        <f>SUMIFS(СВЦЭМ!$C$39:$C$782,СВЦЭМ!$A$39:$A$782,$A13,СВЦЭМ!$B$39:$B$782,W$11)+'СЕТ СН'!$F$12+СВЦЭМ!$D$10+'СЕТ СН'!$F$6-'СЕТ СН'!$F$22</f>
        <v>1046.1301077200001</v>
      </c>
      <c r="X13" s="36">
        <f>SUMIFS(СВЦЭМ!$C$39:$C$782,СВЦЭМ!$A$39:$A$782,$A13,СВЦЭМ!$B$39:$B$782,X$11)+'СЕТ СН'!$F$12+СВЦЭМ!$D$10+'СЕТ СН'!$F$6-'СЕТ СН'!$F$22</f>
        <v>999.99012887999993</v>
      </c>
      <c r="Y13" s="36">
        <f>SUMIFS(СВЦЭМ!$C$39:$C$782,СВЦЭМ!$A$39:$A$782,$A13,СВЦЭМ!$B$39:$B$782,Y$11)+'СЕТ СН'!$F$12+СВЦЭМ!$D$10+'СЕТ СН'!$F$6-'СЕТ СН'!$F$22</f>
        <v>970.94136064999998</v>
      </c>
    </row>
    <row r="14" spans="1:27" ht="15.75" x14ac:dyDescent="0.2">
      <c r="A14" s="35">
        <f t="shared" ref="A14:A41" si="0">A13+1</f>
        <v>44807</v>
      </c>
      <c r="B14" s="36">
        <f>SUMIFS(СВЦЭМ!$C$39:$C$782,СВЦЭМ!$A$39:$A$782,$A14,СВЦЭМ!$B$39:$B$782,B$11)+'СЕТ СН'!$F$12+СВЦЭМ!$D$10+'СЕТ СН'!$F$6-'СЕТ СН'!$F$22</f>
        <v>964.84506166999995</v>
      </c>
      <c r="C14" s="36">
        <f>SUMIFS(СВЦЭМ!$C$39:$C$782,СВЦЭМ!$A$39:$A$782,$A14,СВЦЭМ!$B$39:$B$782,C$11)+'СЕТ СН'!$F$12+СВЦЭМ!$D$10+'СЕТ СН'!$F$6-'СЕТ СН'!$F$22</f>
        <v>1011.2862550699999</v>
      </c>
      <c r="D14" s="36">
        <f>SUMIFS(СВЦЭМ!$C$39:$C$782,СВЦЭМ!$A$39:$A$782,$A14,СВЦЭМ!$B$39:$B$782,D$11)+'СЕТ СН'!$F$12+СВЦЭМ!$D$10+'СЕТ СН'!$F$6-'СЕТ СН'!$F$22</f>
        <v>1030.1254627799999</v>
      </c>
      <c r="E14" s="36">
        <f>SUMIFS(СВЦЭМ!$C$39:$C$782,СВЦЭМ!$A$39:$A$782,$A14,СВЦЭМ!$B$39:$B$782,E$11)+'СЕТ СН'!$F$12+СВЦЭМ!$D$10+'СЕТ СН'!$F$6-'СЕТ СН'!$F$22</f>
        <v>1042.32846924</v>
      </c>
      <c r="F14" s="36">
        <f>SUMIFS(СВЦЭМ!$C$39:$C$782,СВЦЭМ!$A$39:$A$782,$A14,СВЦЭМ!$B$39:$B$782,F$11)+'СЕТ СН'!$F$12+СВЦЭМ!$D$10+'СЕТ СН'!$F$6-'СЕТ СН'!$F$22</f>
        <v>1056.6398680500001</v>
      </c>
      <c r="G14" s="36">
        <f>SUMIFS(СВЦЭМ!$C$39:$C$782,СВЦЭМ!$A$39:$A$782,$A14,СВЦЭМ!$B$39:$B$782,G$11)+'СЕТ СН'!$F$12+СВЦЭМ!$D$10+'СЕТ СН'!$F$6-'СЕТ СН'!$F$22</f>
        <v>1054.9015388099999</v>
      </c>
      <c r="H14" s="36">
        <f>SUMIFS(СВЦЭМ!$C$39:$C$782,СВЦЭМ!$A$39:$A$782,$A14,СВЦЭМ!$B$39:$B$782,H$11)+'СЕТ СН'!$F$12+СВЦЭМ!$D$10+'СЕТ СН'!$F$6-'СЕТ СН'!$F$22</f>
        <v>1029.8151399000001</v>
      </c>
      <c r="I14" s="36">
        <f>SUMIFS(СВЦЭМ!$C$39:$C$782,СВЦЭМ!$A$39:$A$782,$A14,СВЦЭМ!$B$39:$B$782,I$11)+'СЕТ СН'!$F$12+СВЦЭМ!$D$10+'СЕТ СН'!$F$6-'СЕТ СН'!$F$22</f>
        <v>989.40903645999992</v>
      </c>
      <c r="J14" s="36">
        <f>SUMIFS(СВЦЭМ!$C$39:$C$782,СВЦЭМ!$A$39:$A$782,$A14,СВЦЭМ!$B$39:$B$782,J$11)+'СЕТ СН'!$F$12+СВЦЭМ!$D$10+'СЕТ СН'!$F$6-'СЕТ СН'!$F$22</f>
        <v>929.77305466999996</v>
      </c>
      <c r="K14" s="36">
        <f>SUMIFS(СВЦЭМ!$C$39:$C$782,СВЦЭМ!$A$39:$A$782,$A14,СВЦЭМ!$B$39:$B$782,K$11)+'СЕТ СН'!$F$12+СВЦЭМ!$D$10+'СЕТ СН'!$F$6-'СЕТ СН'!$F$22</f>
        <v>858.95501669999999</v>
      </c>
      <c r="L14" s="36">
        <f>SUMIFS(СВЦЭМ!$C$39:$C$782,СВЦЭМ!$A$39:$A$782,$A14,СВЦЭМ!$B$39:$B$782,L$11)+'СЕТ СН'!$F$12+СВЦЭМ!$D$10+'СЕТ СН'!$F$6-'СЕТ СН'!$F$22</f>
        <v>814.49284759</v>
      </c>
      <c r="M14" s="36">
        <f>SUMIFS(СВЦЭМ!$C$39:$C$782,СВЦЭМ!$A$39:$A$782,$A14,СВЦЭМ!$B$39:$B$782,M$11)+'СЕТ СН'!$F$12+СВЦЭМ!$D$10+'СЕТ СН'!$F$6-'СЕТ СН'!$F$22</f>
        <v>827.63784472999998</v>
      </c>
      <c r="N14" s="36">
        <f>SUMIFS(СВЦЭМ!$C$39:$C$782,СВЦЭМ!$A$39:$A$782,$A14,СВЦЭМ!$B$39:$B$782,N$11)+'СЕТ СН'!$F$12+СВЦЭМ!$D$10+'СЕТ СН'!$F$6-'СЕТ СН'!$F$22</f>
        <v>841.07381009999995</v>
      </c>
      <c r="O14" s="36">
        <f>SUMIFS(СВЦЭМ!$C$39:$C$782,СВЦЭМ!$A$39:$A$782,$A14,СВЦЭМ!$B$39:$B$782,O$11)+'СЕТ СН'!$F$12+СВЦЭМ!$D$10+'СЕТ СН'!$F$6-'СЕТ СН'!$F$22</f>
        <v>867.40055985999993</v>
      </c>
      <c r="P14" s="36">
        <f>SUMIFS(СВЦЭМ!$C$39:$C$782,СВЦЭМ!$A$39:$A$782,$A14,СВЦЭМ!$B$39:$B$782,P$11)+'СЕТ СН'!$F$12+СВЦЭМ!$D$10+'СЕТ СН'!$F$6-'СЕТ СН'!$F$22</f>
        <v>890.01613133000001</v>
      </c>
      <c r="Q14" s="36">
        <f>SUMIFS(СВЦЭМ!$C$39:$C$782,СВЦЭМ!$A$39:$A$782,$A14,СВЦЭМ!$B$39:$B$782,Q$11)+'СЕТ СН'!$F$12+СВЦЭМ!$D$10+'СЕТ СН'!$F$6-'СЕТ СН'!$F$22</f>
        <v>894.16839899000001</v>
      </c>
      <c r="R14" s="36">
        <f>SUMIFS(СВЦЭМ!$C$39:$C$782,СВЦЭМ!$A$39:$A$782,$A14,СВЦЭМ!$B$39:$B$782,R$11)+'СЕТ СН'!$F$12+СВЦЭМ!$D$10+'СЕТ СН'!$F$6-'СЕТ СН'!$F$22</f>
        <v>891.86321816999998</v>
      </c>
      <c r="S14" s="36">
        <f>SUMIFS(СВЦЭМ!$C$39:$C$782,СВЦЭМ!$A$39:$A$782,$A14,СВЦЭМ!$B$39:$B$782,S$11)+'СЕТ СН'!$F$12+СВЦЭМ!$D$10+'СЕТ СН'!$F$6-'СЕТ СН'!$F$22</f>
        <v>895.49913767999999</v>
      </c>
      <c r="T14" s="36">
        <f>SUMIFS(СВЦЭМ!$C$39:$C$782,СВЦЭМ!$A$39:$A$782,$A14,СВЦЭМ!$B$39:$B$782,T$11)+'СЕТ СН'!$F$12+СВЦЭМ!$D$10+'СЕТ СН'!$F$6-'СЕТ СН'!$F$22</f>
        <v>873.43148536000001</v>
      </c>
      <c r="U14" s="36">
        <f>SUMIFS(СВЦЭМ!$C$39:$C$782,СВЦЭМ!$A$39:$A$782,$A14,СВЦЭМ!$B$39:$B$782,U$11)+'СЕТ СН'!$F$12+СВЦЭМ!$D$10+'СЕТ СН'!$F$6-'СЕТ СН'!$F$22</f>
        <v>869.23232567999992</v>
      </c>
      <c r="V14" s="36">
        <f>SUMIFS(СВЦЭМ!$C$39:$C$782,СВЦЭМ!$A$39:$A$782,$A14,СВЦЭМ!$B$39:$B$782,V$11)+'СЕТ СН'!$F$12+СВЦЭМ!$D$10+'СЕТ СН'!$F$6-'СЕТ СН'!$F$22</f>
        <v>870.85094233999996</v>
      </c>
      <c r="W14" s="36">
        <f>SUMIFS(СВЦЭМ!$C$39:$C$782,СВЦЭМ!$A$39:$A$782,$A14,СВЦЭМ!$B$39:$B$782,W$11)+'СЕТ СН'!$F$12+СВЦЭМ!$D$10+'СЕТ СН'!$F$6-'СЕТ СН'!$F$22</f>
        <v>864.85835066999994</v>
      </c>
      <c r="X14" s="36">
        <f>SUMIFS(СВЦЭМ!$C$39:$C$782,СВЦЭМ!$A$39:$A$782,$A14,СВЦЭМ!$B$39:$B$782,X$11)+'СЕТ СН'!$F$12+СВЦЭМ!$D$10+'СЕТ СН'!$F$6-'СЕТ СН'!$F$22</f>
        <v>946.78132969000001</v>
      </c>
      <c r="Y14" s="36">
        <f>SUMIFS(СВЦЭМ!$C$39:$C$782,СВЦЭМ!$A$39:$A$782,$A14,СВЦЭМ!$B$39:$B$782,Y$11)+'СЕТ СН'!$F$12+СВЦЭМ!$D$10+'СЕТ СН'!$F$6-'СЕТ СН'!$F$22</f>
        <v>1005.44838519</v>
      </c>
    </row>
    <row r="15" spans="1:27" ht="15.75" x14ac:dyDescent="0.2">
      <c r="A15" s="35">
        <f t="shared" si="0"/>
        <v>44808</v>
      </c>
      <c r="B15" s="36">
        <f>SUMIFS(СВЦЭМ!$C$39:$C$782,СВЦЭМ!$A$39:$A$782,$A15,СВЦЭМ!$B$39:$B$782,B$11)+'СЕТ СН'!$F$12+СВЦЭМ!$D$10+'СЕТ СН'!$F$6-'СЕТ СН'!$F$22</f>
        <v>970.20099402999995</v>
      </c>
      <c r="C15" s="36">
        <f>SUMIFS(СВЦЭМ!$C$39:$C$782,СВЦЭМ!$A$39:$A$782,$A15,СВЦЭМ!$B$39:$B$782,C$11)+'СЕТ СН'!$F$12+СВЦЭМ!$D$10+'СЕТ СН'!$F$6-'СЕТ СН'!$F$22</f>
        <v>1030.04993188</v>
      </c>
      <c r="D15" s="36">
        <f>SUMIFS(СВЦЭМ!$C$39:$C$782,СВЦЭМ!$A$39:$A$782,$A15,СВЦЭМ!$B$39:$B$782,D$11)+'СЕТ СН'!$F$12+СВЦЭМ!$D$10+'СЕТ СН'!$F$6-'СЕТ СН'!$F$22</f>
        <v>991.33808583999996</v>
      </c>
      <c r="E15" s="36">
        <f>SUMIFS(СВЦЭМ!$C$39:$C$782,СВЦЭМ!$A$39:$A$782,$A15,СВЦЭМ!$B$39:$B$782,E$11)+'СЕТ СН'!$F$12+СВЦЭМ!$D$10+'СЕТ СН'!$F$6-'СЕТ СН'!$F$22</f>
        <v>1004.8035527</v>
      </c>
      <c r="F15" s="36">
        <f>SUMIFS(СВЦЭМ!$C$39:$C$782,СВЦЭМ!$A$39:$A$782,$A15,СВЦЭМ!$B$39:$B$782,F$11)+'СЕТ СН'!$F$12+СВЦЭМ!$D$10+'СЕТ СН'!$F$6-'СЕТ СН'!$F$22</f>
        <v>1005.0430678199999</v>
      </c>
      <c r="G15" s="36">
        <f>SUMIFS(СВЦЭМ!$C$39:$C$782,СВЦЭМ!$A$39:$A$782,$A15,СВЦЭМ!$B$39:$B$782,G$11)+'СЕТ СН'!$F$12+СВЦЭМ!$D$10+'СЕТ СН'!$F$6-'СЕТ СН'!$F$22</f>
        <v>1001.07810436</v>
      </c>
      <c r="H15" s="36">
        <f>SUMIFS(СВЦЭМ!$C$39:$C$782,СВЦЭМ!$A$39:$A$782,$A15,СВЦЭМ!$B$39:$B$782,H$11)+'СЕТ СН'!$F$12+СВЦЭМ!$D$10+'СЕТ СН'!$F$6-'СЕТ СН'!$F$22</f>
        <v>980.10393577999992</v>
      </c>
      <c r="I15" s="36">
        <f>SUMIFS(СВЦЭМ!$C$39:$C$782,СВЦЭМ!$A$39:$A$782,$A15,СВЦЭМ!$B$39:$B$782,I$11)+'СЕТ СН'!$F$12+СВЦЭМ!$D$10+'СЕТ СН'!$F$6-'СЕТ СН'!$F$22</f>
        <v>948.50141795999991</v>
      </c>
      <c r="J15" s="36">
        <f>SUMIFS(СВЦЭМ!$C$39:$C$782,СВЦЭМ!$A$39:$A$782,$A15,СВЦЭМ!$B$39:$B$782,J$11)+'СЕТ СН'!$F$12+СВЦЭМ!$D$10+'СЕТ СН'!$F$6-'СЕТ СН'!$F$22</f>
        <v>902.71932190999996</v>
      </c>
      <c r="K15" s="36">
        <f>SUMIFS(СВЦЭМ!$C$39:$C$782,СВЦЭМ!$A$39:$A$782,$A15,СВЦЭМ!$B$39:$B$782,K$11)+'СЕТ СН'!$F$12+СВЦЭМ!$D$10+'СЕТ СН'!$F$6-'СЕТ СН'!$F$22</f>
        <v>942.81044933999999</v>
      </c>
      <c r="L15" s="36">
        <f>SUMIFS(СВЦЭМ!$C$39:$C$782,СВЦЭМ!$A$39:$A$782,$A15,СВЦЭМ!$B$39:$B$782,L$11)+'СЕТ СН'!$F$12+СВЦЭМ!$D$10+'СЕТ СН'!$F$6-'СЕТ СН'!$F$22</f>
        <v>942.61974428999997</v>
      </c>
      <c r="M15" s="36">
        <f>SUMIFS(СВЦЭМ!$C$39:$C$782,СВЦЭМ!$A$39:$A$782,$A15,СВЦЭМ!$B$39:$B$782,M$11)+'СЕТ СН'!$F$12+СВЦЭМ!$D$10+'СЕТ СН'!$F$6-'СЕТ СН'!$F$22</f>
        <v>954.18162925999991</v>
      </c>
      <c r="N15" s="36">
        <f>SUMIFS(СВЦЭМ!$C$39:$C$782,СВЦЭМ!$A$39:$A$782,$A15,СВЦЭМ!$B$39:$B$782,N$11)+'СЕТ СН'!$F$12+СВЦЭМ!$D$10+'СЕТ СН'!$F$6-'СЕТ СН'!$F$22</f>
        <v>940.44503041999997</v>
      </c>
      <c r="O15" s="36">
        <f>SUMIFS(СВЦЭМ!$C$39:$C$782,СВЦЭМ!$A$39:$A$782,$A15,СВЦЭМ!$B$39:$B$782,O$11)+'СЕТ СН'!$F$12+СВЦЭМ!$D$10+'СЕТ СН'!$F$6-'СЕТ СН'!$F$22</f>
        <v>935.03744792999998</v>
      </c>
      <c r="P15" s="36">
        <f>SUMIFS(СВЦЭМ!$C$39:$C$782,СВЦЭМ!$A$39:$A$782,$A15,СВЦЭМ!$B$39:$B$782,P$11)+'СЕТ СН'!$F$12+СВЦЭМ!$D$10+'СЕТ СН'!$F$6-'СЕТ СН'!$F$22</f>
        <v>949.56603752000001</v>
      </c>
      <c r="Q15" s="36">
        <f>SUMIFS(СВЦЭМ!$C$39:$C$782,СВЦЭМ!$A$39:$A$782,$A15,СВЦЭМ!$B$39:$B$782,Q$11)+'СЕТ СН'!$F$12+СВЦЭМ!$D$10+'СЕТ СН'!$F$6-'СЕТ СН'!$F$22</f>
        <v>963.57206787999996</v>
      </c>
      <c r="R15" s="36">
        <f>SUMIFS(СВЦЭМ!$C$39:$C$782,СВЦЭМ!$A$39:$A$782,$A15,СВЦЭМ!$B$39:$B$782,R$11)+'СЕТ СН'!$F$12+СВЦЭМ!$D$10+'СЕТ СН'!$F$6-'СЕТ СН'!$F$22</f>
        <v>956.29470258999993</v>
      </c>
      <c r="S15" s="36">
        <f>SUMIFS(СВЦЭМ!$C$39:$C$782,СВЦЭМ!$A$39:$A$782,$A15,СВЦЭМ!$B$39:$B$782,S$11)+'СЕТ СН'!$F$12+СВЦЭМ!$D$10+'СЕТ СН'!$F$6-'СЕТ СН'!$F$22</f>
        <v>943.14851276000002</v>
      </c>
      <c r="T15" s="36">
        <f>SUMIFS(СВЦЭМ!$C$39:$C$782,СВЦЭМ!$A$39:$A$782,$A15,СВЦЭМ!$B$39:$B$782,T$11)+'СЕТ СН'!$F$12+СВЦЭМ!$D$10+'СЕТ СН'!$F$6-'СЕТ СН'!$F$22</f>
        <v>940.06601959</v>
      </c>
      <c r="U15" s="36">
        <f>SUMIFS(СВЦЭМ!$C$39:$C$782,СВЦЭМ!$A$39:$A$782,$A15,СВЦЭМ!$B$39:$B$782,U$11)+'СЕТ СН'!$F$12+СВЦЭМ!$D$10+'СЕТ СН'!$F$6-'СЕТ СН'!$F$22</f>
        <v>932.66905007999992</v>
      </c>
      <c r="V15" s="36">
        <f>SUMIFS(СВЦЭМ!$C$39:$C$782,СВЦЭМ!$A$39:$A$782,$A15,СВЦЭМ!$B$39:$B$782,V$11)+'СЕТ СН'!$F$12+СВЦЭМ!$D$10+'СЕТ СН'!$F$6-'СЕТ СН'!$F$22</f>
        <v>956.16015126999991</v>
      </c>
      <c r="W15" s="36">
        <f>SUMIFS(СВЦЭМ!$C$39:$C$782,СВЦЭМ!$A$39:$A$782,$A15,СВЦЭМ!$B$39:$B$782,W$11)+'СЕТ СН'!$F$12+СВЦЭМ!$D$10+'СЕТ СН'!$F$6-'СЕТ СН'!$F$22</f>
        <v>937.36082531</v>
      </c>
      <c r="X15" s="36">
        <f>SUMIFS(СВЦЭМ!$C$39:$C$782,СВЦЭМ!$A$39:$A$782,$A15,СВЦЭМ!$B$39:$B$782,X$11)+'СЕТ СН'!$F$12+СВЦЭМ!$D$10+'СЕТ СН'!$F$6-'СЕТ СН'!$F$22</f>
        <v>971.00834937999991</v>
      </c>
      <c r="Y15" s="36">
        <f>SUMIFS(СВЦЭМ!$C$39:$C$782,СВЦЭМ!$A$39:$A$782,$A15,СВЦЭМ!$B$39:$B$782,Y$11)+'СЕТ СН'!$F$12+СВЦЭМ!$D$10+'СЕТ СН'!$F$6-'СЕТ СН'!$F$22</f>
        <v>1037.39414207</v>
      </c>
    </row>
    <row r="16" spans="1:27" ht="15.75" x14ac:dyDescent="0.2">
      <c r="A16" s="35">
        <f t="shared" si="0"/>
        <v>44809</v>
      </c>
      <c r="B16" s="36">
        <f>SUMIFS(СВЦЭМ!$C$39:$C$782,СВЦЭМ!$A$39:$A$782,$A16,СВЦЭМ!$B$39:$B$782,B$11)+'СЕТ СН'!$F$12+СВЦЭМ!$D$10+'СЕТ СН'!$F$6-'СЕТ СН'!$F$22</f>
        <v>1037.69279626</v>
      </c>
      <c r="C16" s="36">
        <f>SUMIFS(СВЦЭМ!$C$39:$C$782,СВЦЭМ!$A$39:$A$782,$A16,СВЦЭМ!$B$39:$B$782,C$11)+'СЕТ СН'!$F$12+СВЦЭМ!$D$10+'СЕТ СН'!$F$6-'СЕТ СН'!$F$22</f>
        <v>1018.4839591</v>
      </c>
      <c r="D16" s="36">
        <f>SUMIFS(СВЦЭМ!$C$39:$C$782,СВЦЭМ!$A$39:$A$782,$A16,СВЦЭМ!$B$39:$B$782,D$11)+'СЕТ СН'!$F$12+СВЦЭМ!$D$10+'СЕТ СН'!$F$6-'СЕТ СН'!$F$22</f>
        <v>1074.8711286400001</v>
      </c>
      <c r="E16" s="36">
        <f>SUMIFS(СВЦЭМ!$C$39:$C$782,СВЦЭМ!$A$39:$A$782,$A16,СВЦЭМ!$B$39:$B$782,E$11)+'СЕТ СН'!$F$12+СВЦЭМ!$D$10+'СЕТ СН'!$F$6-'СЕТ СН'!$F$22</f>
        <v>1081.60370734</v>
      </c>
      <c r="F16" s="36">
        <f>SUMIFS(СВЦЭМ!$C$39:$C$782,СВЦЭМ!$A$39:$A$782,$A16,СВЦЭМ!$B$39:$B$782,F$11)+'СЕТ СН'!$F$12+СВЦЭМ!$D$10+'СЕТ СН'!$F$6-'СЕТ СН'!$F$22</f>
        <v>1086.77118582</v>
      </c>
      <c r="G16" s="36">
        <f>SUMIFS(СВЦЭМ!$C$39:$C$782,СВЦЭМ!$A$39:$A$782,$A16,СВЦЭМ!$B$39:$B$782,G$11)+'СЕТ СН'!$F$12+СВЦЭМ!$D$10+'СЕТ СН'!$F$6-'СЕТ СН'!$F$22</f>
        <v>1069.22741956</v>
      </c>
      <c r="H16" s="36">
        <f>SUMIFS(СВЦЭМ!$C$39:$C$782,СВЦЭМ!$A$39:$A$782,$A16,СВЦЭМ!$B$39:$B$782,H$11)+'СЕТ СН'!$F$12+СВЦЭМ!$D$10+'СЕТ СН'!$F$6-'СЕТ СН'!$F$22</f>
        <v>1026.9748195300001</v>
      </c>
      <c r="I16" s="36">
        <f>SUMIFS(СВЦЭМ!$C$39:$C$782,СВЦЭМ!$A$39:$A$782,$A16,СВЦЭМ!$B$39:$B$782,I$11)+'СЕТ СН'!$F$12+СВЦЭМ!$D$10+'СЕТ СН'!$F$6-'СЕТ СН'!$F$22</f>
        <v>958.79842973999996</v>
      </c>
      <c r="J16" s="36">
        <f>SUMIFS(СВЦЭМ!$C$39:$C$782,СВЦЭМ!$A$39:$A$782,$A16,СВЦЭМ!$B$39:$B$782,J$11)+'СЕТ СН'!$F$12+СВЦЭМ!$D$10+'СЕТ СН'!$F$6-'СЕТ СН'!$F$22</f>
        <v>922.01105916999995</v>
      </c>
      <c r="K16" s="36">
        <f>SUMIFS(СВЦЭМ!$C$39:$C$782,СВЦЭМ!$A$39:$A$782,$A16,СВЦЭМ!$B$39:$B$782,K$11)+'СЕТ СН'!$F$12+СВЦЭМ!$D$10+'СЕТ СН'!$F$6-'СЕТ СН'!$F$22</f>
        <v>963.99207394999996</v>
      </c>
      <c r="L16" s="36">
        <f>SUMIFS(СВЦЭМ!$C$39:$C$782,СВЦЭМ!$A$39:$A$782,$A16,СВЦЭМ!$B$39:$B$782,L$11)+'СЕТ СН'!$F$12+СВЦЭМ!$D$10+'СЕТ СН'!$F$6-'СЕТ СН'!$F$22</f>
        <v>994.55850129999999</v>
      </c>
      <c r="M16" s="36">
        <f>SUMIFS(СВЦЭМ!$C$39:$C$782,СВЦЭМ!$A$39:$A$782,$A16,СВЦЭМ!$B$39:$B$782,M$11)+'СЕТ СН'!$F$12+СВЦЭМ!$D$10+'СЕТ СН'!$F$6-'СЕТ СН'!$F$22</f>
        <v>998.03993279999997</v>
      </c>
      <c r="N16" s="36">
        <f>SUMIFS(СВЦЭМ!$C$39:$C$782,СВЦЭМ!$A$39:$A$782,$A16,СВЦЭМ!$B$39:$B$782,N$11)+'СЕТ СН'!$F$12+СВЦЭМ!$D$10+'СЕТ СН'!$F$6-'СЕТ СН'!$F$22</f>
        <v>997.08509925999999</v>
      </c>
      <c r="O16" s="36">
        <f>SUMIFS(СВЦЭМ!$C$39:$C$782,СВЦЭМ!$A$39:$A$782,$A16,СВЦЭМ!$B$39:$B$782,O$11)+'СЕТ СН'!$F$12+СВЦЭМ!$D$10+'СЕТ СН'!$F$6-'СЕТ СН'!$F$22</f>
        <v>1002.81493469</v>
      </c>
      <c r="P16" s="36">
        <f>SUMIFS(СВЦЭМ!$C$39:$C$782,СВЦЭМ!$A$39:$A$782,$A16,СВЦЭМ!$B$39:$B$782,P$11)+'СЕТ СН'!$F$12+СВЦЭМ!$D$10+'СЕТ СН'!$F$6-'СЕТ СН'!$F$22</f>
        <v>995.57832530999997</v>
      </c>
      <c r="Q16" s="36">
        <f>SUMIFS(СВЦЭМ!$C$39:$C$782,СВЦЭМ!$A$39:$A$782,$A16,СВЦЭМ!$B$39:$B$782,Q$11)+'СЕТ СН'!$F$12+СВЦЭМ!$D$10+'СЕТ СН'!$F$6-'СЕТ СН'!$F$22</f>
        <v>994.29557539999996</v>
      </c>
      <c r="R16" s="36">
        <f>SUMIFS(СВЦЭМ!$C$39:$C$782,СВЦЭМ!$A$39:$A$782,$A16,СВЦЭМ!$B$39:$B$782,R$11)+'СЕТ СН'!$F$12+СВЦЭМ!$D$10+'СЕТ СН'!$F$6-'СЕТ СН'!$F$22</f>
        <v>992.39871955000001</v>
      </c>
      <c r="S16" s="36">
        <f>SUMIFS(СВЦЭМ!$C$39:$C$782,СВЦЭМ!$A$39:$A$782,$A16,СВЦЭМ!$B$39:$B$782,S$11)+'СЕТ СН'!$F$12+СВЦЭМ!$D$10+'СЕТ СН'!$F$6-'СЕТ СН'!$F$22</f>
        <v>975.28433203999998</v>
      </c>
      <c r="T16" s="36">
        <f>SUMIFS(СВЦЭМ!$C$39:$C$782,СВЦЭМ!$A$39:$A$782,$A16,СВЦЭМ!$B$39:$B$782,T$11)+'СЕТ СН'!$F$12+СВЦЭМ!$D$10+'СЕТ СН'!$F$6-'СЕТ СН'!$F$22</f>
        <v>1023.2420178599999</v>
      </c>
      <c r="U16" s="36">
        <f>SUMIFS(СВЦЭМ!$C$39:$C$782,СВЦЭМ!$A$39:$A$782,$A16,СВЦЭМ!$B$39:$B$782,U$11)+'СЕТ СН'!$F$12+СВЦЭМ!$D$10+'СЕТ СН'!$F$6-'СЕТ СН'!$F$22</f>
        <v>1026.86965048</v>
      </c>
      <c r="V16" s="36">
        <f>SUMIFS(СВЦЭМ!$C$39:$C$782,СВЦЭМ!$A$39:$A$782,$A16,СВЦЭМ!$B$39:$B$782,V$11)+'СЕТ СН'!$F$12+СВЦЭМ!$D$10+'СЕТ СН'!$F$6-'СЕТ СН'!$F$22</f>
        <v>1056.19997244</v>
      </c>
      <c r="W16" s="36">
        <f>SUMIFS(СВЦЭМ!$C$39:$C$782,СВЦЭМ!$A$39:$A$782,$A16,СВЦЭМ!$B$39:$B$782,W$11)+'СЕТ СН'!$F$12+СВЦЭМ!$D$10+'СЕТ СН'!$F$6-'СЕТ СН'!$F$22</f>
        <v>1047.4488590000001</v>
      </c>
      <c r="X16" s="36">
        <f>SUMIFS(СВЦЭМ!$C$39:$C$782,СВЦЭМ!$A$39:$A$782,$A16,СВЦЭМ!$B$39:$B$782,X$11)+'СЕТ СН'!$F$12+СВЦЭМ!$D$10+'СЕТ СН'!$F$6-'СЕТ СН'!$F$22</f>
        <v>979.31406289999995</v>
      </c>
      <c r="Y16" s="36">
        <f>SUMIFS(СВЦЭМ!$C$39:$C$782,СВЦЭМ!$A$39:$A$782,$A16,СВЦЭМ!$B$39:$B$782,Y$11)+'СЕТ СН'!$F$12+СВЦЭМ!$D$10+'СЕТ СН'!$F$6-'СЕТ СН'!$F$22</f>
        <v>952.28435002999993</v>
      </c>
    </row>
    <row r="17" spans="1:25" ht="15.75" x14ac:dyDescent="0.2">
      <c r="A17" s="35">
        <f t="shared" si="0"/>
        <v>44810</v>
      </c>
      <c r="B17" s="36">
        <f>SUMIFS(СВЦЭМ!$C$39:$C$782,СВЦЭМ!$A$39:$A$782,$A17,СВЦЭМ!$B$39:$B$782,B$11)+'СЕТ СН'!$F$12+СВЦЭМ!$D$10+'СЕТ СН'!$F$6-'СЕТ СН'!$F$22</f>
        <v>1003.6382272799999</v>
      </c>
      <c r="C17" s="36">
        <f>SUMIFS(СВЦЭМ!$C$39:$C$782,СВЦЭМ!$A$39:$A$782,$A17,СВЦЭМ!$B$39:$B$782,C$11)+'СЕТ СН'!$F$12+СВЦЭМ!$D$10+'СЕТ СН'!$F$6-'СЕТ СН'!$F$22</f>
        <v>1064.5478536999999</v>
      </c>
      <c r="D17" s="36">
        <f>SUMIFS(СВЦЭМ!$C$39:$C$782,СВЦЭМ!$A$39:$A$782,$A17,СВЦЭМ!$B$39:$B$782,D$11)+'СЕТ СН'!$F$12+СВЦЭМ!$D$10+'СЕТ СН'!$F$6-'СЕТ СН'!$F$22</f>
        <v>1096.9168028000001</v>
      </c>
      <c r="E17" s="36">
        <f>SUMIFS(СВЦЭМ!$C$39:$C$782,СВЦЭМ!$A$39:$A$782,$A17,СВЦЭМ!$B$39:$B$782,E$11)+'СЕТ СН'!$F$12+СВЦЭМ!$D$10+'СЕТ СН'!$F$6-'СЕТ СН'!$F$22</f>
        <v>1108.5443222199999</v>
      </c>
      <c r="F17" s="36">
        <f>SUMIFS(СВЦЭМ!$C$39:$C$782,СВЦЭМ!$A$39:$A$782,$A17,СВЦЭМ!$B$39:$B$782,F$11)+'СЕТ СН'!$F$12+СВЦЭМ!$D$10+'СЕТ СН'!$F$6-'СЕТ СН'!$F$22</f>
        <v>1103.4608274899999</v>
      </c>
      <c r="G17" s="36">
        <f>SUMIFS(СВЦЭМ!$C$39:$C$782,СВЦЭМ!$A$39:$A$782,$A17,СВЦЭМ!$B$39:$B$782,G$11)+'СЕТ СН'!$F$12+СВЦЭМ!$D$10+'СЕТ СН'!$F$6-'СЕТ СН'!$F$22</f>
        <v>1104.9858323600001</v>
      </c>
      <c r="H17" s="36">
        <f>SUMIFS(СВЦЭМ!$C$39:$C$782,СВЦЭМ!$A$39:$A$782,$A17,СВЦЭМ!$B$39:$B$782,H$11)+'СЕТ СН'!$F$12+СВЦЭМ!$D$10+'СЕТ СН'!$F$6-'СЕТ СН'!$F$22</f>
        <v>1034.1180562100001</v>
      </c>
      <c r="I17" s="36">
        <f>SUMIFS(СВЦЭМ!$C$39:$C$782,СВЦЭМ!$A$39:$A$782,$A17,СВЦЭМ!$B$39:$B$782,I$11)+'СЕТ СН'!$F$12+СВЦЭМ!$D$10+'СЕТ СН'!$F$6-'СЕТ СН'!$F$22</f>
        <v>967.44945430999996</v>
      </c>
      <c r="J17" s="36">
        <f>SUMIFS(СВЦЭМ!$C$39:$C$782,СВЦЭМ!$A$39:$A$782,$A17,СВЦЭМ!$B$39:$B$782,J$11)+'СЕТ СН'!$F$12+СВЦЭМ!$D$10+'СЕТ СН'!$F$6-'СЕТ СН'!$F$22</f>
        <v>945.33258121999995</v>
      </c>
      <c r="K17" s="36">
        <f>SUMIFS(СВЦЭМ!$C$39:$C$782,СВЦЭМ!$A$39:$A$782,$A17,СВЦЭМ!$B$39:$B$782,K$11)+'СЕТ СН'!$F$12+СВЦЭМ!$D$10+'СЕТ СН'!$F$6-'СЕТ СН'!$F$22</f>
        <v>929.98654450999993</v>
      </c>
      <c r="L17" s="36">
        <f>SUMIFS(СВЦЭМ!$C$39:$C$782,СВЦЭМ!$A$39:$A$782,$A17,СВЦЭМ!$B$39:$B$782,L$11)+'СЕТ СН'!$F$12+СВЦЭМ!$D$10+'СЕТ СН'!$F$6-'СЕТ СН'!$F$22</f>
        <v>989.46033356999999</v>
      </c>
      <c r="M17" s="36">
        <f>SUMIFS(СВЦЭМ!$C$39:$C$782,СВЦЭМ!$A$39:$A$782,$A17,СВЦЭМ!$B$39:$B$782,M$11)+'СЕТ СН'!$F$12+СВЦЭМ!$D$10+'СЕТ СН'!$F$6-'СЕТ СН'!$F$22</f>
        <v>983.17718508999997</v>
      </c>
      <c r="N17" s="36">
        <f>SUMIFS(СВЦЭМ!$C$39:$C$782,СВЦЭМ!$A$39:$A$782,$A17,СВЦЭМ!$B$39:$B$782,N$11)+'СЕТ СН'!$F$12+СВЦЭМ!$D$10+'СЕТ СН'!$F$6-'СЕТ СН'!$F$22</f>
        <v>1005.82646885</v>
      </c>
      <c r="O17" s="36">
        <f>SUMIFS(СВЦЭМ!$C$39:$C$782,СВЦЭМ!$A$39:$A$782,$A17,СВЦЭМ!$B$39:$B$782,O$11)+'СЕТ СН'!$F$12+СВЦЭМ!$D$10+'СЕТ СН'!$F$6-'СЕТ СН'!$F$22</f>
        <v>1002.94942226</v>
      </c>
      <c r="P17" s="36">
        <f>SUMIFS(СВЦЭМ!$C$39:$C$782,СВЦЭМ!$A$39:$A$782,$A17,СВЦЭМ!$B$39:$B$782,P$11)+'СЕТ СН'!$F$12+СВЦЭМ!$D$10+'СЕТ СН'!$F$6-'СЕТ СН'!$F$22</f>
        <v>995.69907932000001</v>
      </c>
      <c r="Q17" s="36">
        <f>SUMIFS(СВЦЭМ!$C$39:$C$782,СВЦЭМ!$A$39:$A$782,$A17,СВЦЭМ!$B$39:$B$782,Q$11)+'СЕТ СН'!$F$12+СВЦЭМ!$D$10+'СЕТ СН'!$F$6-'СЕТ СН'!$F$22</f>
        <v>998.77220622999994</v>
      </c>
      <c r="R17" s="36">
        <f>SUMIFS(СВЦЭМ!$C$39:$C$782,СВЦЭМ!$A$39:$A$782,$A17,СВЦЭМ!$B$39:$B$782,R$11)+'СЕТ СН'!$F$12+СВЦЭМ!$D$10+'СЕТ СН'!$F$6-'СЕТ СН'!$F$22</f>
        <v>992.79230259999997</v>
      </c>
      <c r="S17" s="36">
        <f>SUMIFS(СВЦЭМ!$C$39:$C$782,СВЦЭМ!$A$39:$A$782,$A17,СВЦЭМ!$B$39:$B$782,S$11)+'СЕТ СН'!$F$12+СВЦЭМ!$D$10+'СЕТ СН'!$F$6-'СЕТ СН'!$F$22</f>
        <v>1056.2268964800001</v>
      </c>
      <c r="T17" s="36">
        <f>SUMIFS(СВЦЭМ!$C$39:$C$782,СВЦЭМ!$A$39:$A$782,$A17,СВЦЭМ!$B$39:$B$782,T$11)+'СЕТ СН'!$F$12+СВЦЭМ!$D$10+'СЕТ СН'!$F$6-'СЕТ СН'!$F$22</f>
        <v>1029.2167881299999</v>
      </c>
      <c r="U17" s="36">
        <f>SUMIFS(СВЦЭМ!$C$39:$C$782,СВЦЭМ!$A$39:$A$782,$A17,СВЦЭМ!$B$39:$B$782,U$11)+'СЕТ СН'!$F$12+СВЦЭМ!$D$10+'СЕТ СН'!$F$6-'СЕТ СН'!$F$22</f>
        <v>1029.88169838</v>
      </c>
      <c r="V17" s="36">
        <f>SUMIFS(СВЦЭМ!$C$39:$C$782,СВЦЭМ!$A$39:$A$782,$A17,СВЦЭМ!$B$39:$B$782,V$11)+'СЕТ СН'!$F$12+СВЦЭМ!$D$10+'СЕТ СН'!$F$6-'СЕТ СН'!$F$22</f>
        <v>1067.9237815399999</v>
      </c>
      <c r="W17" s="36">
        <f>SUMIFS(СВЦЭМ!$C$39:$C$782,СВЦЭМ!$A$39:$A$782,$A17,СВЦЭМ!$B$39:$B$782,W$11)+'СЕТ СН'!$F$12+СВЦЭМ!$D$10+'СЕТ СН'!$F$6-'СЕТ СН'!$F$22</f>
        <v>1050.8569811100001</v>
      </c>
      <c r="X17" s="36">
        <f>SUMIFS(СВЦЭМ!$C$39:$C$782,СВЦЭМ!$A$39:$A$782,$A17,СВЦЭМ!$B$39:$B$782,X$11)+'СЕТ СН'!$F$12+СВЦЭМ!$D$10+'СЕТ СН'!$F$6-'СЕТ СН'!$F$22</f>
        <v>1021.16541104</v>
      </c>
      <c r="Y17" s="36">
        <f>SUMIFS(СВЦЭМ!$C$39:$C$782,СВЦЭМ!$A$39:$A$782,$A17,СВЦЭМ!$B$39:$B$782,Y$11)+'СЕТ СН'!$F$12+СВЦЭМ!$D$10+'СЕТ СН'!$F$6-'СЕТ СН'!$F$22</f>
        <v>1030.87659882</v>
      </c>
    </row>
    <row r="18" spans="1:25" ht="15.75" x14ac:dyDescent="0.2">
      <c r="A18" s="35">
        <f t="shared" si="0"/>
        <v>44811</v>
      </c>
      <c r="B18" s="36">
        <f>SUMIFS(СВЦЭМ!$C$39:$C$782,СВЦЭМ!$A$39:$A$782,$A18,СВЦЭМ!$B$39:$B$782,B$11)+'СЕТ СН'!$F$12+СВЦЭМ!$D$10+'СЕТ СН'!$F$6-'СЕТ СН'!$F$22</f>
        <v>1103.0452869800001</v>
      </c>
      <c r="C18" s="36">
        <f>SUMIFS(СВЦЭМ!$C$39:$C$782,СВЦЭМ!$A$39:$A$782,$A18,СВЦЭМ!$B$39:$B$782,C$11)+'СЕТ СН'!$F$12+СВЦЭМ!$D$10+'СЕТ СН'!$F$6-'СЕТ СН'!$F$22</f>
        <v>1167.4462310500001</v>
      </c>
      <c r="D18" s="36">
        <f>SUMIFS(СВЦЭМ!$C$39:$C$782,СВЦЭМ!$A$39:$A$782,$A18,СВЦЭМ!$B$39:$B$782,D$11)+'СЕТ СН'!$F$12+СВЦЭМ!$D$10+'СЕТ СН'!$F$6-'СЕТ СН'!$F$22</f>
        <v>1209.6645972000001</v>
      </c>
      <c r="E18" s="36">
        <f>SUMIFS(СВЦЭМ!$C$39:$C$782,СВЦЭМ!$A$39:$A$782,$A18,СВЦЭМ!$B$39:$B$782,E$11)+'СЕТ СН'!$F$12+СВЦЭМ!$D$10+'СЕТ СН'!$F$6-'СЕТ СН'!$F$22</f>
        <v>1223.84634095</v>
      </c>
      <c r="F18" s="36">
        <f>SUMIFS(СВЦЭМ!$C$39:$C$782,СВЦЭМ!$A$39:$A$782,$A18,СВЦЭМ!$B$39:$B$782,F$11)+'СЕТ СН'!$F$12+СВЦЭМ!$D$10+'СЕТ СН'!$F$6-'СЕТ СН'!$F$22</f>
        <v>1211.1792088700001</v>
      </c>
      <c r="G18" s="36">
        <f>SUMIFS(СВЦЭМ!$C$39:$C$782,СВЦЭМ!$A$39:$A$782,$A18,СВЦЭМ!$B$39:$B$782,G$11)+'СЕТ СН'!$F$12+СВЦЭМ!$D$10+'СЕТ СН'!$F$6-'СЕТ СН'!$F$22</f>
        <v>1210.4841977900001</v>
      </c>
      <c r="H18" s="36">
        <f>SUMIFS(СВЦЭМ!$C$39:$C$782,СВЦЭМ!$A$39:$A$782,$A18,СВЦЭМ!$B$39:$B$782,H$11)+'СЕТ СН'!$F$12+СВЦЭМ!$D$10+'СЕТ СН'!$F$6-'СЕТ СН'!$F$22</f>
        <v>1138.9346247000001</v>
      </c>
      <c r="I18" s="36">
        <f>SUMIFS(СВЦЭМ!$C$39:$C$782,СВЦЭМ!$A$39:$A$782,$A18,СВЦЭМ!$B$39:$B$782,I$11)+'СЕТ СН'!$F$12+СВЦЭМ!$D$10+'СЕТ СН'!$F$6-'СЕТ СН'!$F$22</f>
        <v>1059.3450220100001</v>
      </c>
      <c r="J18" s="36">
        <f>SUMIFS(СВЦЭМ!$C$39:$C$782,СВЦЭМ!$A$39:$A$782,$A18,СВЦЭМ!$B$39:$B$782,J$11)+'СЕТ СН'!$F$12+СВЦЭМ!$D$10+'СЕТ СН'!$F$6-'СЕТ СН'!$F$22</f>
        <v>1029.3733486200001</v>
      </c>
      <c r="K18" s="36">
        <f>SUMIFS(СВЦЭМ!$C$39:$C$782,СВЦЭМ!$A$39:$A$782,$A18,СВЦЭМ!$B$39:$B$782,K$11)+'СЕТ СН'!$F$12+СВЦЭМ!$D$10+'СЕТ СН'!$F$6-'СЕТ СН'!$F$22</f>
        <v>983.02358978999996</v>
      </c>
      <c r="L18" s="36">
        <f>SUMIFS(СВЦЭМ!$C$39:$C$782,СВЦЭМ!$A$39:$A$782,$A18,СВЦЭМ!$B$39:$B$782,L$11)+'СЕТ СН'!$F$12+СВЦЭМ!$D$10+'СЕТ СН'!$F$6-'СЕТ СН'!$F$22</f>
        <v>1039.3925829</v>
      </c>
      <c r="M18" s="36">
        <f>SUMIFS(СВЦЭМ!$C$39:$C$782,СВЦЭМ!$A$39:$A$782,$A18,СВЦЭМ!$B$39:$B$782,M$11)+'СЕТ СН'!$F$12+СВЦЭМ!$D$10+'СЕТ СН'!$F$6-'СЕТ СН'!$F$22</f>
        <v>989.44388679999997</v>
      </c>
      <c r="N18" s="36">
        <f>SUMIFS(СВЦЭМ!$C$39:$C$782,СВЦЭМ!$A$39:$A$782,$A18,СВЦЭМ!$B$39:$B$782,N$11)+'СЕТ СН'!$F$12+СВЦЭМ!$D$10+'СЕТ СН'!$F$6-'СЕТ СН'!$F$22</f>
        <v>978.72663090999993</v>
      </c>
      <c r="O18" s="36">
        <f>SUMIFS(СВЦЭМ!$C$39:$C$782,СВЦЭМ!$A$39:$A$782,$A18,СВЦЭМ!$B$39:$B$782,O$11)+'СЕТ СН'!$F$12+СВЦЭМ!$D$10+'СЕТ СН'!$F$6-'СЕТ СН'!$F$22</f>
        <v>970.13468204999992</v>
      </c>
      <c r="P18" s="36">
        <f>SUMIFS(СВЦЭМ!$C$39:$C$782,СВЦЭМ!$A$39:$A$782,$A18,СВЦЭМ!$B$39:$B$782,P$11)+'СЕТ СН'!$F$12+СВЦЭМ!$D$10+'СЕТ СН'!$F$6-'СЕТ СН'!$F$22</f>
        <v>982.38357700999995</v>
      </c>
      <c r="Q18" s="36">
        <f>SUMIFS(СВЦЭМ!$C$39:$C$782,СВЦЭМ!$A$39:$A$782,$A18,СВЦЭМ!$B$39:$B$782,Q$11)+'СЕТ СН'!$F$12+СВЦЭМ!$D$10+'СЕТ СН'!$F$6-'СЕТ СН'!$F$22</f>
        <v>973.09958540999992</v>
      </c>
      <c r="R18" s="36">
        <f>SUMIFS(СВЦЭМ!$C$39:$C$782,СВЦЭМ!$A$39:$A$782,$A18,СВЦЭМ!$B$39:$B$782,R$11)+'СЕТ СН'!$F$12+СВЦЭМ!$D$10+'СЕТ СН'!$F$6-'СЕТ СН'!$F$22</f>
        <v>979.21429909999995</v>
      </c>
      <c r="S18" s="36">
        <f>SUMIFS(СВЦЭМ!$C$39:$C$782,СВЦЭМ!$A$39:$A$782,$A18,СВЦЭМ!$B$39:$B$782,S$11)+'СЕТ СН'!$F$12+СВЦЭМ!$D$10+'СЕТ СН'!$F$6-'СЕТ СН'!$F$22</f>
        <v>978.31217461999995</v>
      </c>
      <c r="T18" s="36">
        <f>SUMIFS(СВЦЭМ!$C$39:$C$782,СВЦЭМ!$A$39:$A$782,$A18,СВЦЭМ!$B$39:$B$782,T$11)+'СЕТ СН'!$F$12+СВЦЭМ!$D$10+'СЕТ СН'!$F$6-'СЕТ СН'!$F$22</f>
        <v>978.18458268999996</v>
      </c>
      <c r="U18" s="36">
        <f>SUMIFS(СВЦЭМ!$C$39:$C$782,СВЦЭМ!$A$39:$A$782,$A18,СВЦЭМ!$B$39:$B$782,U$11)+'СЕТ СН'!$F$12+СВЦЭМ!$D$10+'СЕТ СН'!$F$6-'СЕТ СН'!$F$22</f>
        <v>977.11988890999999</v>
      </c>
      <c r="V18" s="36">
        <f>SUMIFS(СВЦЭМ!$C$39:$C$782,СВЦЭМ!$A$39:$A$782,$A18,СВЦЭМ!$B$39:$B$782,V$11)+'СЕТ СН'!$F$12+СВЦЭМ!$D$10+'СЕТ СН'!$F$6-'СЕТ СН'!$F$22</f>
        <v>1000.98093689</v>
      </c>
      <c r="W18" s="36">
        <f>SUMIFS(СВЦЭМ!$C$39:$C$782,СВЦЭМ!$A$39:$A$782,$A18,СВЦЭМ!$B$39:$B$782,W$11)+'СЕТ СН'!$F$12+СВЦЭМ!$D$10+'СЕТ СН'!$F$6-'СЕТ СН'!$F$22</f>
        <v>990.02104014999998</v>
      </c>
      <c r="X18" s="36">
        <f>SUMIFS(СВЦЭМ!$C$39:$C$782,СВЦЭМ!$A$39:$A$782,$A18,СВЦЭМ!$B$39:$B$782,X$11)+'СЕТ СН'!$F$12+СВЦЭМ!$D$10+'СЕТ СН'!$F$6-'СЕТ СН'!$F$22</f>
        <v>1131.29855739</v>
      </c>
      <c r="Y18" s="36">
        <f>SUMIFS(СВЦЭМ!$C$39:$C$782,СВЦЭМ!$A$39:$A$782,$A18,СВЦЭМ!$B$39:$B$782,Y$11)+'СЕТ СН'!$F$12+СВЦЭМ!$D$10+'СЕТ СН'!$F$6-'СЕТ СН'!$F$22</f>
        <v>1030.20685011</v>
      </c>
    </row>
    <row r="19" spans="1:25" ht="15.75" x14ac:dyDescent="0.2">
      <c r="A19" s="35">
        <f t="shared" si="0"/>
        <v>44812</v>
      </c>
      <c r="B19" s="36">
        <f>SUMIFS(СВЦЭМ!$C$39:$C$782,СВЦЭМ!$A$39:$A$782,$A19,СВЦЭМ!$B$39:$B$782,B$11)+'СЕТ СН'!$F$12+СВЦЭМ!$D$10+'СЕТ СН'!$F$6-'СЕТ СН'!$F$22</f>
        <v>1117.4992753700001</v>
      </c>
      <c r="C19" s="36">
        <f>SUMIFS(СВЦЭМ!$C$39:$C$782,СВЦЭМ!$A$39:$A$782,$A19,СВЦЭМ!$B$39:$B$782,C$11)+'СЕТ СН'!$F$12+СВЦЭМ!$D$10+'СЕТ СН'!$F$6-'СЕТ СН'!$F$22</f>
        <v>1193.0412951400001</v>
      </c>
      <c r="D19" s="36">
        <f>SUMIFS(СВЦЭМ!$C$39:$C$782,СВЦЭМ!$A$39:$A$782,$A19,СВЦЭМ!$B$39:$B$782,D$11)+'СЕТ СН'!$F$12+СВЦЭМ!$D$10+'СЕТ СН'!$F$6-'СЕТ СН'!$F$22</f>
        <v>1249.64917681</v>
      </c>
      <c r="E19" s="36">
        <f>SUMIFS(СВЦЭМ!$C$39:$C$782,СВЦЭМ!$A$39:$A$782,$A19,СВЦЭМ!$B$39:$B$782,E$11)+'СЕТ СН'!$F$12+СВЦЭМ!$D$10+'СЕТ СН'!$F$6-'СЕТ СН'!$F$22</f>
        <v>1213.67000876</v>
      </c>
      <c r="F19" s="36">
        <f>SUMIFS(СВЦЭМ!$C$39:$C$782,СВЦЭМ!$A$39:$A$782,$A19,СВЦЭМ!$B$39:$B$782,F$11)+'СЕТ СН'!$F$12+СВЦЭМ!$D$10+'СЕТ СН'!$F$6-'СЕТ СН'!$F$22</f>
        <v>1225.9974482800001</v>
      </c>
      <c r="G19" s="36">
        <f>SUMIFS(СВЦЭМ!$C$39:$C$782,СВЦЭМ!$A$39:$A$782,$A19,СВЦЭМ!$B$39:$B$782,G$11)+'СЕТ СН'!$F$12+СВЦЭМ!$D$10+'СЕТ СН'!$F$6-'СЕТ СН'!$F$22</f>
        <v>1209.86917586</v>
      </c>
      <c r="H19" s="36">
        <f>SUMIFS(СВЦЭМ!$C$39:$C$782,СВЦЭМ!$A$39:$A$782,$A19,СВЦЭМ!$B$39:$B$782,H$11)+'СЕТ СН'!$F$12+СВЦЭМ!$D$10+'СЕТ СН'!$F$6-'СЕТ СН'!$F$22</f>
        <v>1143.3524200900001</v>
      </c>
      <c r="I19" s="36">
        <f>SUMIFS(СВЦЭМ!$C$39:$C$782,СВЦЭМ!$A$39:$A$782,$A19,СВЦЭМ!$B$39:$B$782,I$11)+'СЕТ СН'!$F$12+СВЦЭМ!$D$10+'СЕТ СН'!$F$6-'СЕТ СН'!$F$22</f>
        <v>1051.6717055399999</v>
      </c>
      <c r="J19" s="36">
        <f>SUMIFS(СВЦЭМ!$C$39:$C$782,СВЦЭМ!$A$39:$A$782,$A19,СВЦЭМ!$B$39:$B$782,J$11)+'СЕТ СН'!$F$12+СВЦЭМ!$D$10+'СЕТ СН'!$F$6-'СЕТ СН'!$F$22</f>
        <v>964.27760332999992</v>
      </c>
      <c r="K19" s="36">
        <f>SUMIFS(СВЦЭМ!$C$39:$C$782,СВЦЭМ!$A$39:$A$782,$A19,СВЦЭМ!$B$39:$B$782,K$11)+'СЕТ СН'!$F$12+СВЦЭМ!$D$10+'СЕТ СН'!$F$6-'СЕТ СН'!$F$22</f>
        <v>974.57628911999996</v>
      </c>
      <c r="L19" s="36">
        <f>SUMIFS(СВЦЭМ!$C$39:$C$782,СВЦЭМ!$A$39:$A$782,$A19,СВЦЭМ!$B$39:$B$782,L$11)+'СЕТ СН'!$F$12+СВЦЭМ!$D$10+'СЕТ СН'!$F$6-'СЕТ СН'!$F$22</f>
        <v>999.01177777999999</v>
      </c>
      <c r="M19" s="36">
        <f>SUMIFS(СВЦЭМ!$C$39:$C$782,СВЦЭМ!$A$39:$A$782,$A19,СВЦЭМ!$B$39:$B$782,M$11)+'СЕТ СН'!$F$12+СВЦЭМ!$D$10+'СЕТ СН'!$F$6-'СЕТ СН'!$F$22</f>
        <v>1008.47431926</v>
      </c>
      <c r="N19" s="36">
        <f>SUMIFS(СВЦЭМ!$C$39:$C$782,СВЦЭМ!$A$39:$A$782,$A19,СВЦЭМ!$B$39:$B$782,N$11)+'СЕТ СН'!$F$12+СВЦЭМ!$D$10+'СЕТ СН'!$F$6-'СЕТ СН'!$F$22</f>
        <v>1009.10168803</v>
      </c>
      <c r="O19" s="36">
        <f>SUMIFS(СВЦЭМ!$C$39:$C$782,СВЦЭМ!$A$39:$A$782,$A19,СВЦЭМ!$B$39:$B$782,O$11)+'СЕТ СН'!$F$12+СВЦЭМ!$D$10+'СЕТ СН'!$F$6-'СЕТ СН'!$F$22</f>
        <v>993.57176182000001</v>
      </c>
      <c r="P19" s="36">
        <f>SUMIFS(СВЦЭМ!$C$39:$C$782,СВЦЭМ!$A$39:$A$782,$A19,СВЦЭМ!$B$39:$B$782,P$11)+'СЕТ СН'!$F$12+СВЦЭМ!$D$10+'СЕТ СН'!$F$6-'СЕТ СН'!$F$22</f>
        <v>996.21847597999999</v>
      </c>
      <c r="Q19" s="36">
        <f>SUMIFS(СВЦЭМ!$C$39:$C$782,СВЦЭМ!$A$39:$A$782,$A19,СВЦЭМ!$B$39:$B$782,Q$11)+'СЕТ СН'!$F$12+СВЦЭМ!$D$10+'СЕТ СН'!$F$6-'СЕТ СН'!$F$22</f>
        <v>1010.5148087699999</v>
      </c>
      <c r="R19" s="36">
        <f>SUMIFS(СВЦЭМ!$C$39:$C$782,СВЦЭМ!$A$39:$A$782,$A19,СВЦЭМ!$B$39:$B$782,R$11)+'СЕТ СН'!$F$12+СВЦЭМ!$D$10+'СЕТ СН'!$F$6-'СЕТ СН'!$F$22</f>
        <v>1011.60755095</v>
      </c>
      <c r="S19" s="36">
        <f>SUMIFS(СВЦЭМ!$C$39:$C$782,СВЦЭМ!$A$39:$A$782,$A19,СВЦЭМ!$B$39:$B$782,S$11)+'СЕТ СН'!$F$12+СВЦЭМ!$D$10+'СЕТ СН'!$F$6-'СЕТ СН'!$F$22</f>
        <v>1006.1355258599999</v>
      </c>
      <c r="T19" s="36">
        <f>SUMIFS(СВЦЭМ!$C$39:$C$782,СВЦЭМ!$A$39:$A$782,$A19,СВЦЭМ!$B$39:$B$782,T$11)+'СЕТ СН'!$F$12+СВЦЭМ!$D$10+'СЕТ СН'!$F$6-'СЕТ СН'!$F$22</f>
        <v>1010.86110144</v>
      </c>
      <c r="U19" s="36">
        <f>SUMIFS(СВЦЭМ!$C$39:$C$782,СВЦЭМ!$A$39:$A$782,$A19,СВЦЭМ!$B$39:$B$782,U$11)+'СЕТ СН'!$F$12+СВЦЭМ!$D$10+'СЕТ СН'!$F$6-'СЕТ СН'!$F$22</f>
        <v>994.61854486999994</v>
      </c>
      <c r="V19" s="36">
        <f>SUMIFS(СВЦЭМ!$C$39:$C$782,СВЦЭМ!$A$39:$A$782,$A19,СВЦЭМ!$B$39:$B$782,V$11)+'СЕТ СН'!$F$12+СВЦЭМ!$D$10+'СЕТ СН'!$F$6-'СЕТ СН'!$F$22</f>
        <v>1005.98144638</v>
      </c>
      <c r="W19" s="36">
        <f>SUMIFS(СВЦЭМ!$C$39:$C$782,СВЦЭМ!$A$39:$A$782,$A19,СВЦЭМ!$B$39:$B$782,W$11)+'СЕТ СН'!$F$12+СВЦЭМ!$D$10+'СЕТ СН'!$F$6-'СЕТ СН'!$F$22</f>
        <v>995.91607488</v>
      </c>
      <c r="X19" s="36">
        <f>SUMIFS(СВЦЭМ!$C$39:$C$782,СВЦЭМ!$A$39:$A$782,$A19,СВЦЭМ!$B$39:$B$782,X$11)+'СЕТ СН'!$F$12+СВЦЭМ!$D$10+'СЕТ СН'!$F$6-'СЕТ СН'!$F$22</f>
        <v>975.25042106000001</v>
      </c>
      <c r="Y19" s="36">
        <f>SUMIFS(СВЦЭМ!$C$39:$C$782,СВЦЭМ!$A$39:$A$782,$A19,СВЦЭМ!$B$39:$B$782,Y$11)+'СЕТ СН'!$F$12+СВЦЭМ!$D$10+'СЕТ СН'!$F$6-'СЕТ СН'!$F$22</f>
        <v>1009.60797034</v>
      </c>
    </row>
    <row r="20" spans="1:25" ht="15.75" x14ac:dyDescent="0.2">
      <c r="A20" s="35">
        <f t="shared" si="0"/>
        <v>44813</v>
      </c>
      <c r="B20" s="36">
        <f>SUMIFS(СВЦЭМ!$C$39:$C$782,СВЦЭМ!$A$39:$A$782,$A20,СВЦЭМ!$B$39:$B$782,B$11)+'СЕТ СН'!$F$12+СВЦЭМ!$D$10+'СЕТ СН'!$F$6-'СЕТ СН'!$F$22</f>
        <v>1076.4297880900001</v>
      </c>
      <c r="C20" s="36">
        <f>SUMIFS(СВЦЭМ!$C$39:$C$782,СВЦЭМ!$A$39:$A$782,$A20,СВЦЭМ!$B$39:$B$782,C$11)+'СЕТ СН'!$F$12+СВЦЭМ!$D$10+'СЕТ СН'!$F$6-'СЕТ СН'!$F$22</f>
        <v>1128.0131051800001</v>
      </c>
      <c r="D20" s="36">
        <f>SUMIFS(СВЦЭМ!$C$39:$C$782,СВЦЭМ!$A$39:$A$782,$A20,СВЦЭМ!$B$39:$B$782,D$11)+'СЕТ СН'!$F$12+СВЦЭМ!$D$10+'СЕТ СН'!$F$6-'СЕТ СН'!$F$22</f>
        <v>1188.51341441</v>
      </c>
      <c r="E20" s="36">
        <f>SUMIFS(СВЦЭМ!$C$39:$C$782,СВЦЭМ!$A$39:$A$782,$A20,СВЦЭМ!$B$39:$B$782,E$11)+'СЕТ СН'!$F$12+СВЦЭМ!$D$10+'СЕТ СН'!$F$6-'СЕТ СН'!$F$22</f>
        <v>1207.9275272100001</v>
      </c>
      <c r="F20" s="36">
        <f>SUMIFS(СВЦЭМ!$C$39:$C$782,СВЦЭМ!$A$39:$A$782,$A20,СВЦЭМ!$B$39:$B$782,F$11)+'СЕТ СН'!$F$12+СВЦЭМ!$D$10+'СЕТ СН'!$F$6-'СЕТ СН'!$F$22</f>
        <v>1204.1849254400001</v>
      </c>
      <c r="G20" s="36">
        <f>SUMIFS(СВЦЭМ!$C$39:$C$782,СВЦЭМ!$A$39:$A$782,$A20,СВЦЭМ!$B$39:$B$782,G$11)+'СЕТ СН'!$F$12+СВЦЭМ!$D$10+'СЕТ СН'!$F$6-'СЕТ СН'!$F$22</f>
        <v>1177.5715862000002</v>
      </c>
      <c r="H20" s="36">
        <f>SUMIFS(СВЦЭМ!$C$39:$C$782,СВЦЭМ!$A$39:$A$782,$A20,СВЦЭМ!$B$39:$B$782,H$11)+'СЕТ СН'!$F$12+СВЦЭМ!$D$10+'СЕТ СН'!$F$6-'СЕТ СН'!$F$22</f>
        <v>1100.79783062</v>
      </c>
      <c r="I20" s="36">
        <f>SUMIFS(СВЦЭМ!$C$39:$C$782,СВЦЭМ!$A$39:$A$782,$A20,СВЦЭМ!$B$39:$B$782,I$11)+'СЕТ СН'!$F$12+СВЦЭМ!$D$10+'СЕТ СН'!$F$6-'СЕТ СН'!$F$22</f>
        <v>1059.5861481500001</v>
      </c>
      <c r="J20" s="36">
        <f>SUMIFS(СВЦЭМ!$C$39:$C$782,СВЦЭМ!$A$39:$A$782,$A20,СВЦЭМ!$B$39:$B$782,J$11)+'СЕТ СН'!$F$12+СВЦЭМ!$D$10+'СЕТ СН'!$F$6-'СЕТ СН'!$F$22</f>
        <v>992.19824402999996</v>
      </c>
      <c r="K20" s="36">
        <f>SUMIFS(СВЦЭМ!$C$39:$C$782,СВЦЭМ!$A$39:$A$782,$A20,СВЦЭМ!$B$39:$B$782,K$11)+'СЕТ СН'!$F$12+СВЦЭМ!$D$10+'СЕТ СН'!$F$6-'СЕТ СН'!$F$22</f>
        <v>946.33808377999992</v>
      </c>
      <c r="L20" s="36">
        <f>SUMIFS(СВЦЭМ!$C$39:$C$782,СВЦЭМ!$A$39:$A$782,$A20,СВЦЭМ!$B$39:$B$782,L$11)+'СЕТ СН'!$F$12+СВЦЭМ!$D$10+'СЕТ СН'!$F$6-'СЕТ СН'!$F$22</f>
        <v>933.96632520999992</v>
      </c>
      <c r="M20" s="36">
        <f>SUMIFS(СВЦЭМ!$C$39:$C$782,СВЦЭМ!$A$39:$A$782,$A20,СВЦЭМ!$B$39:$B$782,M$11)+'СЕТ СН'!$F$12+СВЦЭМ!$D$10+'СЕТ СН'!$F$6-'СЕТ СН'!$F$22</f>
        <v>918.25715786000001</v>
      </c>
      <c r="N20" s="36">
        <f>SUMIFS(СВЦЭМ!$C$39:$C$782,СВЦЭМ!$A$39:$A$782,$A20,СВЦЭМ!$B$39:$B$782,N$11)+'СЕТ СН'!$F$12+СВЦЭМ!$D$10+'СЕТ СН'!$F$6-'СЕТ СН'!$F$22</f>
        <v>905.68669383999998</v>
      </c>
      <c r="O20" s="36">
        <f>SUMIFS(СВЦЭМ!$C$39:$C$782,СВЦЭМ!$A$39:$A$782,$A20,СВЦЭМ!$B$39:$B$782,O$11)+'СЕТ СН'!$F$12+СВЦЭМ!$D$10+'СЕТ СН'!$F$6-'СЕТ СН'!$F$22</f>
        <v>897.80803710999999</v>
      </c>
      <c r="P20" s="36">
        <f>SUMIFS(СВЦЭМ!$C$39:$C$782,СВЦЭМ!$A$39:$A$782,$A20,СВЦЭМ!$B$39:$B$782,P$11)+'СЕТ СН'!$F$12+СВЦЭМ!$D$10+'СЕТ СН'!$F$6-'СЕТ СН'!$F$22</f>
        <v>930.33203533999995</v>
      </c>
      <c r="Q20" s="36">
        <f>SUMIFS(СВЦЭМ!$C$39:$C$782,СВЦЭМ!$A$39:$A$782,$A20,СВЦЭМ!$B$39:$B$782,Q$11)+'СЕТ СН'!$F$12+СВЦЭМ!$D$10+'СЕТ СН'!$F$6-'СЕТ СН'!$F$22</f>
        <v>932.02134234999994</v>
      </c>
      <c r="R20" s="36">
        <f>SUMIFS(СВЦЭМ!$C$39:$C$782,СВЦЭМ!$A$39:$A$782,$A20,СВЦЭМ!$B$39:$B$782,R$11)+'СЕТ СН'!$F$12+СВЦЭМ!$D$10+'СЕТ СН'!$F$6-'СЕТ СН'!$F$22</f>
        <v>950.28783858999998</v>
      </c>
      <c r="S20" s="36">
        <f>SUMIFS(СВЦЭМ!$C$39:$C$782,СВЦЭМ!$A$39:$A$782,$A20,СВЦЭМ!$B$39:$B$782,S$11)+'СЕТ СН'!$F$12+СВЦЭМ!$D$10+'СЕТ СН'!$F$6-'СЕТ СН'!$F$22</f>
        <v>916.68501196</v>
      </c>
      <c r="T20" s="36">
        <f>SUMIFS(СВЦЭМ!$C$39:$C$782,СВЦЭМ!$A$39:$A$782,$A20,СВЦЭМ!$B$39:$B$782,T$11)+'СЕТ СН'!$F$12+СВЦЭМ!$D$10+'СЕТ СН'!$F$6-'СЕТ СН'!$F$22</f>
        <v>915.81186556</v>
      </c>
      <c r="U20" s="36">
        <f>SUMIFS(СВЦЭМ!$C$39:$C$782,СВЦЭМ!$A$39:$A$782,$A20,СВЦЭМ!$B$39:$B$782,U$11)+'СЕТ СН'!$F$12+СВЦЭМ!$D$10+'СЕТ СН'!$F$6-'СЕТ СН'!$F$22</f>
        <v>905.45285293999996</v>
      </c>
      <c r="V20" s="36">
        <f>SUMIFS(СВЦЭМ!$C$39:$C$782,СВЦЭМ!$A$39:$A$782,$A20,СВЦЭМ!$B$39:$B$782,V$11)+'СЕТ СН'!$F$12+СВЦЭМ!$D$10+'СЕТ СН'!$F$6-'СЕТ СН'!$F$22</f>
        <v>891.20216387999994</v>
      </c>
      <c r="W20" s="36">
        <f>SUMIFS(СВЦЭМ!$C$39:$C$782,СВЦЭМ!$A$39:$A$782,$A20,СВЦЭМ!$B$39:$B$782,W$11)+'СЕТ СН'!$F$12+СВЦЭМ!$D$10+'СЕТ СН'!$F$6-'СЕТ СН'!$F$22</f>
        <v>885.74528215999999</v>
      </c>
      <c r="X20" s="36">
        <f>SUMIFS(СВЦЭМ!$C$39:$C$782,СВЦЭМ!$A$39:$A$782,$A20,СВЦЭМ!$B$39:$B$782,X$11)+'СЕТ СН'!$F$12+СВЦЭМ!$D$10+'СЕТ СН'!$F$6-'СЕТ СН'!$F$22</f>
        <v>910.18690996999999</v>
      </c>
      <c r="Y20" s="36">
        <f>SUMIFS(СВЦЭМ!$C$39:$C$782,СВЦЭМ!$A$39:$A$782,$A20,СВЦЭМ!$B$39:$B$782,Y$11)+'СЕТ СН'!$F$12+СВЦЭМ!$D$10+'СЕТ СН'!$F$6-'СЕТ СН'!$F$22</f>
        <v>982.57774703999996</v>
      </c>
    </row>
    <row r="21" spans="1:25" ht="15.75" x14ac:dyDescent="0.2">
      <c r="A21" s="35">
        <f t="shared" si="0"/>
        <v>44814</v>
      </c>
      <c r="B21" s="36">
        <f>SUMIFS(СВЦЭМ!$C$39:$C$782,СВЦЭМ!$A$39:$A$782,$A21,СВЦЭМ!$B$39:$B$782,B$11)+'СЕТ СН'!$F$12+СВЦЭМ!$D$10+'СЕТ СН'!$F$6-'СЕТ СН'!$F$22</f>
        <v>1010.5811364799999</v>
      </c>
      <c r="C21" s="36">
        <f>SUMIFS(СВЦЭМ!$C$39:$C$782,СВЦЭМ!$A$39:$A$782,$A21,СВЦЭМ!$B$39:$B$782,C$11)+'СЕТ СН'!$F$12+СВЦЭМ!$D$10+'СЕТ СН'!$F$6-'СЕТ СН'!$F$22</f>
        <v>1061.8507033799999</v>
      </c>
      <c r="D21" s="36">
        <f>SUMIFS(СВЦЭМ!$C$39:$C$782,СВЦЭМ!$A$39:$A$782,$A21,СВЦЭМ!$B$39:$B$782,D$11)+'СЕТ СН'!$F$12+СВЦЭМ!$D$10+'СЕТ СН'!$F$6-'СЕТ СН'!$F$22</f>
        <v>1098.8336229900001</v>
      </c>
      <c r="E21" s="36">
        <f>SUMIFS(СВЦЭМ!$C$39:$C$782,СВЦЭМ!$A$39:$A$782,$A21,СВЦЭМ!$B$39:$B$782,E$11)+'СЕТ СН'!$F$12+СВЦЭМ!$D$10+'СЕТ СН'!$F$6-'СЕТ СН'!$F$22</f>
        <v>1110.0951222900001</v>
      </c>
      <c r="F21" s="36">
        <f>SUMIFS(СВЦЭМ!$C$39:$C$782,СВЦЭМ!$A$39:$A$782,$A21,СВЦЭМ!$B$39:$B$782,F$11)+'СЕТ СН'!$F$12+СВЦЭМ!$D$10+'СЕТ СН'!$F$6-'СЕТ СН'!$F$22</f>
        <v>1125.6355321400001</v>
      </c>
      <c r="G21" s="36">
        <f>SUMIFS(СВЦЭМ!$C$39:$C$782,СВЦЭМ!$A$39:$A$782,$A21,СВЦЭМ!$B$39:$B$782,G$11)+'СЕТ СН'!$F$12+СВЦЭМ!$D$10+'СЕТ СН'!$F$6-'СЕТ СН'!$F$22</f>
        <v>1112.9325340900002</v>
      </c>
      <c r="H21" s="36">
        <f>SUMIFS(СВЦЭМ!$C$39:$C$782,СВЦЭМ!$A$39:$A$782,$A21,СВЦЭМ!$B$39:$B$782,H$11)+'СЕТ СН'!$F$12+СВЦЭМ!$D$10+'СЕТ СН'!$F$6-'СЕТ СН'!$F$22</f>
        <v>1080.78026264</v>
      </c>
      <c r="I21" s="36">
        <f>SUMIFS(СВЦЭМ!$C$39:$C$782,СВЦЭМ!$A$39:$A$782,$A21,СВЦЭМ!$B$39:$B$782,I$11)+'СЕТ СН'!$F$12+СВЦЭМ!$D$10+'СЕТ СН'!$F$6-'СЕТ СН'!$F$22</f>
        <v>1034.26247184</v>
      </c>
      <c r="J21" s="36">
        <f>SUMIFS(СВЦЭМ!$C$39:$C$782,СВЦЭМ!$A$39:$A$782,$A21,СВЦЭМ!$B$39:$B$782,J$11)+'СЕТ СН'!$F$12+СВЦЭМ!$D$10+'СЕТ СН'!$F$6-'СЕТ СН'!$F$22</f>
        <v>946.60304609999991</v>
      </c>
      <c r="K21" s="36">
        <f>SUMIFS(СВЦЭМ!$C$39:$C$782,СВЦЭМ!$A$39:$A$782,$A21,СВЦЭМ!$B$39:$B$782,K$11)+'СЕТ СН'!$F$12+СВЦЭМ!$D$10+'СЕТ СН'!$F$6-'СЕТ СН'!$F$22</f>
        <v>917.63322068999992</v>
      </c>
      <c r="L21" s="36">
        <f>SUMIFS(СВЦЭМ!$C$39:$C$782,СВЦЭМ!$A$39:$A$782,$A21,СВЦЭМ!$B$39:$B$782,L$11)+'СЕТ СН'!$F$12+СВЦЭМ!$D$10+'СЕТ СН'!$F$6-'СЕТ СН'!$F$22</f>
        <v>903.77160786000002</v>
      </c>
      <c r="M21" s="36">
        <f>SUMIFS(СВЦЭМ!$C$39:$C$782,СВЦЭМ!$A$39:$A$782,$A21,СВЦЭМ!$B$39:$B$782,M$11)+'СЕТ СН'!$F$12+СВЦЭМ!$D$10+'СЕТ СН'!$F$6-'СЕТ СН'!$F$22</f>
        <v>906.10921254999994</v>
      </c>
      <c r="N21" s="36">
        <f>SUMIFS(СВЦЭМ!$C$39:$C$782,СВЦЭМ!$A$39:$A$782,$A21,СВЦЭМ!$B$39:$B$782,N$11)+'СЕТ СН'!$F$12+СВЦЭМ!$D$10+'СЕТ СН'!$F$6-'СЕТ СН'!$F$22</f>
        <v>917.64347357999998</v>
      </c>
      <c r="O21" s="36">
        <f>SUMIFS(СВЦЭМ!$C$39:$C$782,СВЦЭМ!$A$39:$A$782,$A21,СВЦЭМ!$B$39:$B$782,O$11)+'СЕТ СН'!$F$12+СВЦЭМ!$D$10+'СЕТ СН'!$F$6-'СЕТ СН'!$F$22</f>
        <v>936.47440836999999</v>
      </c>
      <c r="P21" s="36">
        <f>SUMIFS(СВЦЭМ!$C$39:$C$782,СВЦЭМ!$A$39:$A$782,$A21,СВЦЭМ!$B$39:$B$782,P$11)+'СЕТ СН'!$F$12+СВЦЭМ!$D$10+'СЕТ СН'!$F$6-'СЕТ СН'!$F$22</f>
        <v>938.03275065999992</v>
      </c>
      <c r="Q21" s="36">
        <f>SUMIFS(СВЦЭМ!$C$39:$C$782,СВЦЭМ!$A$39:$A$782,$A21,СВЦЭМ!$B$39:$B$782,Q$11)+'СЕТ СН'!$F$12+СВЦЭМ!$D$10+'СЕТ СН'!$F$6-'СЕТ СН'!$F$22</f>
        <v>944.16785253</v>
      </c>
      <c r="R21" s="36">
        <f>SUMIFS(СВЦЭМ!$C$39:$C$782,СВЦЭМ!$A$39:$A$782,$A21,СВЦЭМ!$B$39:$B$782,R$11)+'СЕТ СН'!$F$12+СВЦЭМ!$D$10+'СЕТ СН'!$F$6-'СЕТ СН'!$F$22</f>
        <v>926.00919982999994</v>
      </c>
      <c r="S21" s="36">
        <f>SUMIFS(СВЦЭМ!$C$39:$C$782,СВЦЭМ!$A$39:$A$782,$A21,СВЦЭМ!$B$39:$B$782,S$11)+'СЕТ СН'!$F$12+СВЦЭМ!$D$10+'СЕТ СН'!$F$6-'СЕТ СН'!$F$22</f>
        <v>897.83971248</v>
      </c>
      <c r="T21" s="36">
        <f>SUMIFS(СВЦЭМ!$C$39:$C$782,СВЦЭМ!$A$39:$A$782,$A21,СВЦЭМ!$B$39:$B$782,T$11)+'СЕТ СН'!$F$12+СВЦЭМ!$D$10+'СЕТ СН'!$F$6-'СЕТ СН'!$F$22</f>
        <v>885.16908056</v>
      </c>
      <c r="U21" s="36">
        <f>SUMIFS(СВЦЭМ!$C$39:$C$782,СВЦЭМ!$A$39:$A$782,$A21,СВЦЭМ!$B$39:$B$782,U$11)+'СЕТ СН'!$F$12+СВЦЭМ!$D$10+'СЕТ СН'!$F$6-'СЕТ СН'!$F$22</f>
        <v>900.04908705999992</v>
      </c>
      <c r="V21" s="36">
        <f>SUMIFS(СВЦЭМ!$C$39:$C$782,СВЦЭМ!$A$39:$A$782,$A21,СВЦЭМ!$B$39:$B$782,V$11)+'СЕТ СН'!$F$12+СВЦЭМ!$D$10+'СЕТ СН'!$F$6-'СЕТ СН'!$F$22</f>
        <v>902.06834500999992</v>
      </c>
      <c r="W21" s="36">
        <f>SUMIFS(СВЦЭМ!$C$39:$C$782,СВЦЭМ!$A$39:$A$782,$A21,СВЦЭМ!$B$39:$B$782,W$11)+'СЕТ СН'!$F$12+СВЦЭМ!$D$10+'СЕТ СН'!$F$6-'СЕТ СН'!$F$22</f>
        <v>903.64576883999996</v>
      </c>
      <c r="X21" s="36">
        <f>SUMIFS(СВЦЭМ!$C$39:$C$782,СВЦЭМ!$A$39:$A$782,$A21,СВЦЭМ!$B$39:$B$782,X$11)+'СЕТ СН'!$F$12+СВЦЭМ!$D$10+'СЕТ СН'!$F$6-'СЕТ СН'!$F$22</f>
        <v>962.93274796999992</v>
      </c>
      <c r="Y21" s="36">
        <f>SUMIFS(СВЦЭМ!$C$39:$C$782,СВЦЭМ!$A$39:$A$782,$A21,СВЦЭМ!$B$39:$B$782,Y$11)+'СЕТ СН'!$F$12+СВЦЭМ!$D$10+'СЕТ СН'!$F$6-'СЕТ СН'!$F$22</f>
        <v>1008.44096366</v>
      </c>
    </row>
    <row r="22" spans="1:25" ht="15.75" x14ac:dyDescent="0.2">
      <c r="A22" s="35">
        <f t="shared" si="0"/>
        <v>44815</v>
      </c>
      <c r="B22" s="36">
        <f>SUMIFS(СВЦЭМ!$C$39:$C$782,СВЦЭМ!$A$39:$A$782,$A22,СВЦЭМ!$B$39:$B$782,B$11)+'СЕТ СН'!$F$12+СВЦЭМ!$D$10+'СЕТ СН'!$F$6-'СЕТ СН'!$F$22</f>
        <v>1016.29237799</v>
      </c>
      <c r="C22" s="36">
        <f>SUMIFS(СВЦЭМ!$C$39:$C$782,СВЦЭМ!$A$39:$A$782,$A22,СВЦЭМ!$B$39:$B$782,C$11)+'СЕТ СН'!$F$12+СВЦЭМ!$D$10+'СЕТ СН'!$F$6-'СЕТ СН'!$F$22</f>
        <v>1059.1507227899999</v>
      </c>
      <c r="D22" s="36">
        <f>SUMIFS(СВЦЭМ!$C$39:$C$782,СВЦЭМ!$A$39:$A$782,$A22,СВЦЭМ!$B$39:$B$782,D$11)+'СЕТ СН'!$F$12+СВЦЭМ!$D$10+'СЕТ СН'!$F$6-'СЕТ СН'!$F$22</f>
        <v>1085.33193626</v>
      </c>
      <c r="E22" s="36">
        <f>SUMIFS(СВЦЭМ!$C$39:$C$782,СВЦЭМ!$A$39:$A$782,$A22,СВЦЭМ!$B$39:$B$782,E$11)+'СЕТ СН'!$F$12+СВЦЭМ!$D$10+'СЕТ СН'!$F$6-'СЕТ СН'!$F$22</f>
        <v>1088.2481048000002</v>
      </c>
      <c r="F22" s="36">
        <f>SUMIFS(СВЦЭМ!$C$39:$C$782,СВЦЭМ!$A$39:$A$782,$A22,СВЦЭМ!$B$39:$B$782,F$11)+'СЕТ СН'!$F$12+СВЦЭМ!$D$10+'СЕТ СН'!$F$6-'СЕТ СН'!$F$22</f>
        <v>1080.3732840900002</v>
      </c>
      <c r="G22" s="36">
        <f>SUMIFS(СВЦЭМ!$C$39:$C$782,СВЦЭМ!$A$39:$A$782,$A22,СВЦЭМ!$B$39:$B$782,G$11)+'СЕТ СН'!$F$12+СВЦЭМ!$D$10+'СЕТ СН'!$F$6-'СЕТ СН'!$F$22</f>
        <v>1072.72683011</v>
      </c>
      <c r="H22" s="36">
        <f>SUMIFS(СВЦЭМ!$C$39:$C$782,СВЦЭМ!$A$39:$A$782,$A22,СВЦЭМ!$B$39:$B$782,H$11)+'СЕТ СН'!$F$12+СВЦЭМ!$D$10+'СЕТ СН'!$F$6-'СЕТ СН'!$F$22</f>
        <v>1051.4220555100001</v>
      </c>
      <c r="I22" s="36">
        <f>SUMIFS(СВЦЭМ!$C$39:$C$782,СВЦЭМ!$A$39:$A$782,$A22,СВЦЭМ!$B$39:$B$782,I$11)+'СЕТ СН'!$F$12+СВЦЭМ!$D$10+'СЕТ СН'!$F$6-'СЕТ СН'!$F$22</f>
        <v>1002.4179644</v>
      </c>
      <c r="J22" s="36">
        <f>SUMIFS(СВЦЭМ!$C$39:$C$782,СВЦЭМ!$A$39:$A$782,$A22,СВЦЭМ!$B$39:$B$782,J$11)+'СЕТ СН'!$F$12+СВЦЭМ!$D$10+'СЕТ СН'!$F$6-'СЕТ СН'!$F$22</f>
        <v>921.50690638999993</v>
      </c>
      <c r="K22" s="36">
        <f>SUMIFS(СВЦЭМ!$C$39:$C$782,СВЦЭМ!$A$39:$A$782,$A22,СВЦЭМ!$B$39:$B$782,K$11)+'СЕТ СН'!$F$12+СВЦЭМ!$D$10+'СЕТ СН'!$F$6-'СЕТ СН'!$F$22</f>
        <v>878.17157382999994</v>
      </c>
      <c r="L22" s="36">
        <f>SUMIFS(СВЦЭМ!$C$39:$C$782,СВЦЭМ!$A$39:$A$782,$A22,СВЦЭМ!$B$39:$B$782,L$11)+'СЕТ СН'!$F$12+СВЦЭМ!$D$10+'СЕТ СН'!$F$6-'СЕТ СН'!$F$22</f>
        <v>852.59436821999998</v>
      </c>
      <c r="M22" s="36">
        <f>SUMIFS(СВЦЭМ!$C$39:$C$782,СВЦЭМ!$A$39:$A$782,$A22,СВЦЭМ!$B$39:$B$782,M$11)+'СЕТ СН'!$F$12+СВЦЭМ!$D$10+'СЕТ СН'!$F$6-'СЕТ СН'!$F$22</f>
        <v>866.13415578000001</v>
      </c>
      <c r="N22" s="36">
        <f>SUMIFS(СВЦЭМ!$C$39:$C$782,СВЦЭМ!$A$39:$A$782,$A22,СВЦЭМ!$B$39:$B$782,N$11)+'СЕТ СН'!$F$12+СВЦЭМ!$D$10+'СЕТ СН'!$F$6-'СЕТ СН'!$F$22</f>
        <v>870.80647374</v>
      </c>
      <c r="O22" s="36">
        <f>SUMIFS(СВЦЭМ!$C$39:$C$782,СВЦЭМ!$A$39:$A$782,$A22,СВЦЭМ!$B$39:$B$782,O$11)+'СЕТ СН'!$F$12+СВЦЭМ!$D$10+'СЕТ СН'!$F$6-'СЕТ СН'!$F$22</f>
        <v>874.07166081999992</v>
      </c>
      <c r="P22" s="36">
        <f>SUMIFS(СВЦЭМ!$C$39:$C$782,СВЦЭМ!$A$39:$A$782,$A22,СВЦЭМ!$B$39:$B$782,P$11)+'СЕТ СН'!$F$12+СВЦЭМ!$D$10+'СЕТ СН'!$F$6-'СЕТ СН'!$F$22</f>
        <v>898.58501404999993</v>
      </c>
      <c r="Q22" s="36">
        <f>SUMIFS(СВЦЭМ!$C$39:$C$782,СВЦЭМ!$A$39:$A$782,$A22,СВЦЭМ!$B$39:$B$782,Q$11)+'СЕТ СН'!$F$12+СВЦЭМ!$D$10+'СЕТ СН'!$F$6-'СЕТ СН'!$F$22</f>
        <v>902.46965713999998</v>
      </c>
      <c r="R22" s="36">
        <f>SUMIFS(СВЦЭМ!$C$39:$C$782,СВЦЭМ!$A$39:$A$782,$A22,СВЦЭМ!$B$39:$B$782,R$11)+'СЕТ СН'!$F$12+СВЦЭМ!$D$10+'СЕТ СН'!$F$6-'СЕТ СН'!$F$22</f>
        <v>881.33942365999997</v>
      </c>
      <c r="S22" s="36">
        <f>SUMIFS(СВЦЭМ!$C$39:$C$782,СВЦЭМ!$A$39:$A$782,$A22,СВЦЭМ!$B$39:$B$782,S$11)+'СЕТ СН'!$F$12+СВЦЭМ!$D$10+'СЕТ СН'!$F$6-'СЕТ СН'!$F$22</f>
        <v>874.04182788999992</v>
      </c>
      <c r="T22" s="36">
        <f>SUMIFS(СВЦЭМ!$C$39:$C$782,СВЦЭМ!$A$39:$A$782,$A22,СВЦЭМ!$B$39:$B$782,T$11)+'СЕТ СН'!$F$12+СВЦЭМ!$D$10+'СЕТ СН'!$F$6-'СЕТ СН'!$F$22</f>
        <v>860.86914404999993</v>
      </c>
      <c r="U22" s="36">
        <f>SUMIFS(СВЦЭМ!$C$39:$C$782,СВЦЭМ!$A$39:$A$782,$A22,СВЦЭМ!$B$39:$B$782,U$11)+'СЕТ СН'!$F$12+СВЦЭМ!$D$10+'СЕТ СН'!$F$6-'СЕТ СН'!$F$22</f>
        <v>843.88490472000001</v>
      </c>
      <c r="V22" s="36">
        <f>SUMIFS(СВЦЭМ!$C$39:$C$782,СВЦЭМ!$A$39:$A$782,$A22,СВЦЭМ!$B$39:$B$782,V$11)+'СЕТ СН'!$F$12+СВЦЭМ!$D$10+'СЕТ СН'!$F$6-'СЕТ СН'!$F$22</f>
        <v>855.27760125999998</v>
      </c>
      <c r="W22" s="36">
        <f>SUMIFS(СВЦЭМ!$C$39:$C$782,СВЦЭМ!$A$39:$A$782,$A22,СВЦЭМ!$B$39:$B$782,W$11)+'СЕТ СН'!$F$12+СВЦЭМ!$D$10+'СЕТ СН'!$F$6-'СЕТ СН'!$F$22</f>
        <v>871.44249778999995</v>
      </c>
      <c r="X22" s="36">
        <f>SUMIFS(СВЦЭМ!$C$39:$C$782,СВЦЭМ!$A$39:$A$782,$A22,СВЦЭМ!$B$39:$B$782,X$11)+'СЕТ СН'!$F$12+СВЦЭМ!$D$10+'СЕТ СН'!$F$6-'СЕТ СН'!$F$22</f>
        <v>924.40723378999996</v>
      </c>
      <c r="Y22" s="36">
        <f>SUMIFS(СВЦЭМ!$C$39:$C$782,СВЦЭМ!$A$39:$A$782,$A22,СВЦЭМ!$B$39:$B$782,Y$11)+'СЕТ СН'!$F$12+СВЦЭМ!$D$10+'СЕТ СН'!$F$6-'СЕТ СН'!$F$22</f>
        <v>993.01593987999991</v>
      </c>
    </row>
    <row r="23" spans="1:25" ht="15.75" x14ac:dyDescent="0.2">
      <c r="A23" s="35">
        <f t="shared" si="0"/>
        <v>44816</v>
      </c>
      <c r="B23" s="36">
        <f>SUMIFS(СВЦЭМ!$C$39:$C$782,СВЦЭМ!$A$39:$A$782,$A23,СВЦЭМ!$B$39:$B$782,B$11)+'СЕТ СН'!$F$12+СВЦЭМ!$D$10+'СЕТ СН'!$F$6-'СЕТ СН'!$F$22</f>
        <v>1043.1347690800001</v>
      </c>
      <c r="C23" s="36">
        <f>SUMIFS(СВЦЭМ!$C$39:$C$782,СВЦЭМ!$A$39:$A$782,$A23,СВЦЭМ!$B$39:$B$782,C$11)+'СЕТ СН'!$F$12+СВЦЭМ!$D$10+'СЕТ СН'!$F$6-'СЕТ СН'!$F$22</f>
        <v>1069.78682826</v>
      </c>
      <c r="D23" s="36">
        <f>SUMIFS(СВЦЭМ!$C$39:$C$782,СВЦЭМ!$A$39:$A$782,$A23,СВЦЭМ!$B$39:$B$782,D$11)+'СЕТ СН'!$F$12+СВЦЭМ!$D$10+'СЕТ СН'!$F$6-'СЕТ СН'!$F$22</f>
        <v>1082.3259940600001</v>
      </c>
      <c r="E23" s="36">
        <f>SUMIFS(СВЦЭМ!$C$39:$C$782,СВЦЭМ!$A$39:$A$782,$A23,СВЦЭМ!$B$39:$B$782,E$11)+'СЕТ СН'!$F$12+СВЦЭМ!$D$10+'СЕТ СН'!$F$6-'СЕТ СН'!$F$22</f>
        <v>1090.65526004</v>
      </c>
      <c r="F23" s="36">
        <f>SUMIFS(СВЦЭМ!$C$39:$C$782,СВЦЭМ!$A$39:$A$782,$A23,СВЦЭМ!$B$39:$B$782,F$11)+'СЕТ СН'!$F$12+СВЦЭМ!$D$10+'СЕТ СН'!$F$6-'СЕТ СН'!$F$22</f>
        <v>1074.85442893</v>
      </c>
      <c r="G23" s="36">
        <f>SUMIFS(СВЦЭМ!$C$39:$C$782,СВЦЭМ!$A$39:$A$782,$A23,СВЦЭМ!$B$39:$B$782,G$11)+'СЕТ СН'!$F$12+СВЦЭМ!$D$10+'СЕТ СН'!$F$6-'СЕТ СН'!$F$22</f>
        <v>1050.39264933</v>
      </c>
      <c r="H23" s="36">
        <f>SUMIFS(СВЦЭМ!$C$39:$C$782,СВЦЭМ!$A$39:$A$782,$A23,СВЦЭМ!$B$39:$B$782,H$11)+'СЕТ СН'!$F$12+СВЦЭМ!$D$10+'СЕТ СН'!$F$6-'СЕТ СН'!$F$22</f>
        <v>1013.5725262799999</v>
      </c>
      <c r="I23" s="36">
        <f>SUMIFS(СВЦЭМ!$C$39:$C$782,СВЦЭМ!$A$39:$A$782,$A23,СВЦЭМ!$B$39:$B$782,I$11)+'СЕТ СН'!$F$12+СВЦЭМ!$D$10+'СЕТ СН'!$F$6-'СЕТ СН'!$F$22</f>
        <v>940.92443571000001</v>
      </c>
      <c r="J23" s="36">
        <f>SUMIFS(СВЦЭМ!$C$39:$C$782,СВЦЭМ!$A$39:$A$782,$A23,СВЦЭМ!$B$39:$B$782,J$11)+'СЕТ СН'!$F$12+СВЦЭМ!$D$10+'СЕТ СН'!$F$6-'СЕТ СН'!$F$22</f>
        <v>917.65714949999995</v>
      </c>
      <c r="K23" s="36">
        <f>SUMIFS(СВЦЭМ!$C$39:$C$782,СВЦЭМ!$A$39:$A$782,$A23,СВЦЭМ!$B$39:$B$782,K$11)+'СЕТ СН'!$F$12+СВЦЭМ!$D$10+'СЕТ СН'!$F$6-'СЕТ СН'!$F$22</f>
        <v>894.08867721999991</v>
      </c>
      <c r="L23" s="36">
        <f>SUMIFS(СВЦЭМ!$C$39:$C$782,СВЦЭМ!$A$39:$A$782,$A23,СВЦЭМ!$B$39:$B$782,L$11)+'СЕТ СН'!$F$12+СВЦЭМ!$D$10+'СЕТ СН'!$F$6-'СЕТ СН'!$F$22</f>
        <v>897.15168797000001</v>
      </c>
      <c r="M23" s="36">
        <f>SUMIFS(СВЦЭМ!$C$39:$C$782,СВЦЭМ!$A$39:$A$782,$A23,СВЦЭМ!$B$39:$B$782,M$11)+'СЕТ СН'!$F$12+СВЦЭМ!$D$10+'СЕТ СН'!$F$6-'СЕТ СН'!$F$22</f>
        <v>913.39036563999991</v>
      </c>
      <c r="N23" s="36">
        <f>SUMIFS(СВЦЭМ!$C$39:$C$782,СВЦЭМ!$A$39:$A$782,$A23,СВЦЭМ!$B$39:$B$782,N$11)+'СЕТ СН'!$F$12+СВЦЭМ!$D$10+'СЕТ СН'!$F$6-'СЕТ СН'!$F$22</f>
        <v>908.84267156999999</v>
      </c>
      <c r="O23" s="36">
        <f>SUMIFS(СВЦЭМ!$C$39:$C$782,СВЦЭМ!$A$39:$A$782,$A23,СВЦЭМ!$B$39:$B$782,O$11)+'СЕТ СН'!$F$12+СВЦЭМ!$D$10+'СЕТ СН'!$F$6-'СЕТ СН'!$F$22</f>
        <v>906.54292150999993</v>
      </c>
      <c r="P23" s="36">
        <f>SUMIFS(СВЦЭМ!$C$39:$C$782,СВЦЭМ!$A$39:$A$782,$A23,СВЦЭМ!$B$39:$B$782,P$11)+'СЕТ СН'!$F$12+СВЦЭМ!$D$10+'СЕТ СН'!$F$6-'СЕТ СН'!$F$22</f>
        <v>924.85391595999999</v>
      </c>
      <c r="Q23" s="36">
        <f>SUMIFS(СВЦЭМ!$C$39:$C$782,СВЦЭМ!$A$39:$A$782,$A23,СВЦЭМ!$B$39:$B$782,Q$11)+'СЕТ СН'!$F$12+СВЦЭМ!$D$10+'СЕТ СН'!$F$6-'СЕТ СН'!$F$22</f>
        <v>914.90796596999996</v>
      </c>
      <c r="R23" s="36">
        <f>SUMIFS(СВЦЭМ!$C$39:$C$782,СВЦЭМ!$A$39:$A$782,$A23,СВЦЭМ!$B$39:$B$782,R$11)+'СЕТ СН'!$F$12+СВЦЭМ!$D$10+'СЕТ СН'!$F$6-'СЕТ СН'!$F$22</f>
        <v>904.14937750999991</v>
      </c>
      <c r="S23" s="36">
        <f>SUMIFS(СВЦЭМ!$C$39:$C$782,СВЦЭМ!$A$39:$A$782,$A23,СВЦЭМ!$B$39:$B$782,S$11)+'СЕТ СН'!$F$12+СВЦЭМ!$D$10+'СЕТ СН'!$F$6-'СЕТ СН'!$F$22</f>
        <v>879.98100770999997</v>
      </c>
      <c r="T23" s="36">
        <f>SUMIFS(СВЦЭМ!$C$39:$C$782,СВЦЭМ!$A$39:$A$782,$A23,СВЦЭМ!$B$39:$B$782,T$11)+'СЕТ СН'!$F$12+СВЦЭМ!$D$10+'СЕТ СН'!$F$6-'СЕТ СН'!$F$22</f>
        <v>935.82407864999993</v>
      </c>
      <c r="U23" s="36">
        <f>SUMIFS(СВЦЭМ!$C$39:$C$782,СВЦЭМ!$A$39:$A$782,$A23,СВЦЭМ!$B$39:$B$782,U$11)+'СЕТ СН'!$F$12+СВЦЭМ!$D$10+'СЕТ СН'!$F$6-'СЕТ СН'!$F$22</f>
        <v>942.96046932000002</v>
      </c>
      <c r="V23" s="36">
        <f>SUMIFS(СВЦЭМ!$C$39:$C$782,СВЦЭМ!$A$39:$A$782,$A23,СВЦЭМ!$B$39:$B$782,V$11)+'СЕТ СН'!$F$12+СВЦЭМ!$D$10+'СЕТ СН'!$F$6-'СЕТ СН'!$F$22</f>
        <v>972.92150779999997</v>
      </c>
      <c r="W23" s="36">
        <f>SUMIFS(СВЦЭМ!$C$39:$C$782,СВЦЭМ!$A$39:$A$782,$A23,СВЦЭМ!$B$39:$B$782,W$11)+'СЕТ СН'!$F$12+СВЦЭМ!$D$10+'СЕТ СН'!$F$6-'СЕТ СН'!$F$22</f>
        <v>955.49731788999998</v>
      </c>
      <c r="X23" s="36">
        <f>SUMIFS(СВЦЭМ!$C$39:$C$782,СВЦЭМ!$A$39:$A$782,$A23,СВЦЭМ!$B$39:$B$782,X$11)+'СЕТ СН'!$F$12+СВЦЭМ!$D$10+'СЕТ СН'!$F$6-'СЕТ СН'!$F$22</f>
        <v>947.15751509999996</v>
      </c>
      <c r="Y23" s="36">
        <f>SUMIFS(СВЦЭМ!$C$39:$C$782,СВЦЭМ!$A$39:$A$782,$A23,СВЦЭМ!$B$39:$B$782,Y$11)+'СЕТ СН'!$F$12+СВЦЭМ!$D$10+'СЕТ СН'!$F$6-'СЕТ СН'!$F$22</f>
        <v>982.62513635999994</v>
      </c>
    </row>
    <row r="24" spans="1:25" ht="15.75" x14ac:dyDescent="0.2">
      <c r="A24" s="35">
        <f t="shared" si="0"/>
        <v>44817</v>
      </c>
      <c r="B24" s="36">
        <f>SUMIFS(СВЦЭМ!$C$39:$C$782,СВЦЭМ!$A$39:$A$782,$A24,СВЦЭМ!$B$39:$B$782,B$11)+'СЕТ СН'!$F$12+СВЦЭМ!$D$10+'СЕТ СН'!$F$6-'СЕТ СН'!$F$22</f>
        <v>1028.4908050399999</v>
      </c>
      <c r="C24" s="36">
        <f>SUMIFS(СВЦЭМ!$C$39:$C$782,СВЦЭМ!$A$39:$A$782,$A24,СВЦЭМ!$B$39:$B$782,C$11)+'СЕТ СН'!$F$12+СВЦЭМ!$D$10+'СЕТ СН'!$F$6-'СЕТ СН'!$F$22</f>
        <v>1073.9804459100001</v>
      </c>
      <c r="D24" s="36">
        <f>SUMIFS(СВЦЭМ!$C$39:$C$782,СВЦЭМ!$A$39:$A$782,$A24,СВЦЭМ!$B$39:$B$782,D$11)+'СЕТ СН'!$F$12+СВЦЭМ!$D$10+'СЕТ СН'!$F$6-'СЕТ СН'!$F$22</f>
        <v>1094.3036890300002</v>
      </c>
      <c r="E24" s="36">
        <f>SUMIFS(СВЦЭМ!$C$39:$C$782,СВЦЭМ!$A$39:$A$782,$A24,СВЦЭМ!$B$39:$B$782,E$11)+'СЕТ СН'!$F$12+СВЦЭМ!$D$10+'СЕТ СН'!$F$6-'СЕТ СН'!$F$22</f>
        <v>1103.88210921</v>
      </c>
      <c r="F24" s="36">
        <f>SUMIFS(СВЦЭМ!$C$39:$C$782,СВЦЭМ!$A$39:$A$782,$A24,СВЦЭМ!$B$39:$B$782,F$11)+'СЕТ СН'!$F$12+СВЦЭМ!$D$10+'СЕТ СН'!$F$6-'СЕТ СН'!$F$22</f>
        <v>1093.2472674900002</v>
      </c>
      <c r="G24" s="36">
        <f>SUMIFS(СВЦЭМ!$C$39:$C$782,СВЦЭМ!$A$39:$A$782,$A24,СВЦЭМ!$B$39:$B$782,G$11)+'СЕТ СН'!$F$12+СВЦЭМ!$D$10+'СЕТ СН'!$F$6-'СЕТ СН'!$F$22</f>
        <v>1071.76672082</v>
      </c>
      <c r="H24" s="36">
        <f>SUMIFS(СВЦЭМ!$C$39:$C$782,СВЦЭМ!$A$39:$A$782,$A24,СВЦЭМ!$B$39:$B$782,H$11)+'СЕТ СН'!$F$12+СВЦЭМ!$D$10+'СЕТ СН'!$F$6-'СЕТ СН'!$F$22</f>
        <v>1004.1408189799999</v>
      </c>
      <c r="I24" s="36">
        <f>SUMIFS(СВЦЭМ!$C$39:$C$782,СВЦЭМ!$A$39:$A$782,$A24,СВЦЭМ!$B$39:$B$782,I$11)+'СЕТ СН'!$F$12+СВЦЭМ!$D$10+'СЕТ СН'!$F$6-'СЕТ СН'!$F$22</f>
        <v>954.19222202999993</v>
      </c>
      <c r="J24" s="36">
        <f>SUMIFS(СВЦЭМ!$C$39:$C$782,СВЦЭМ!$A$39:$A$782,$A24,СВЦЭМ!$B$39:$B$782,J$11)+'СЕТ СН'!$F$12+СВЦЭМ!$D$10+'СЕТ СН'!$F$6-'СЕТ СН'!$F$22</f>
        <v>920.87590728999999</v>
      </c>
      <c r="K24" s="36">
        <f>SUMIFS(СВЦЭМ!$C$39:$C$782,СВЦЭМ!$A$39:$A$782,$A24,СВЦЭМ!$B$39:$B$782,K$11)+'СЕТ СН'!$F$12+СВЦЭМ!$D$10+'СЕТ СН'!$F$6-'СЕТ СН'!$F$22</f>
        <v>928.02891484999998</v>
      </c>
      <c r="L24" s="36">
        <f>SUMIFS(СВЦЭМ!$C$39:$C$782,СВЦЭМ!$A$39:$A$782,$A24,СВЦЭМ!$B$39:$B$782,L$11)+'СЕТ СН'!$F$12+СВЦЭМ!$D$10+'СЕТ СН'!$F$6-'СЕТ СН'!$F$22</f>
        <v>937.33464083999991</v>
      </c>
      <c r="M24" s="36">
        <f>SUMIFS(СВЦЭМ!$C$39:$C$782,СВЦЭМ!$A$39:$A$782,$A24,СВЦЭМ!$B$39:$B$782,M$11)+'СЕТ СН'!$F$12+СВЦЭМ!$D$10+'СЕТ СН'!$F$6-'СЕТ СН'!$F$22</f>
        <v>945.12881276999997</v>
      </c>
      <c r="N24" s="36">
        <f>SUMIFS(СВЦЭМ!$C$39:$C$782,СВЦЭМ!$A$39:$A$782,$A24,СВЦЭМ!$B$39:$B$782,N$11)+'СЕТ СН'!$F$12+СВЦЭМ!$D$10+'СЕТ СН'!$F$6-'СЕТ СН'!$F$22</f>
        <v>898.88760853999997</v>
      </c>
      <c r="O24" s="36">
        <f>SUMIFS(СВЦЭМ!$C$39:$C$782,СВЦЭМ!$A$39:$A$782,$A24,СВЦЭМ!$B$39:$B$782,O$11)+'СЕТ СН'!$F$12+СВЦЭМ!$D$10+'СЕТ СН'!$F$6-'СЕТ СН'!$F$22</f>
        <v>907.46997594999993</v>
      </c>
      <c r="P24" s="36">
        <f>SUMIFS(СВЦЭМ!$C$39:$C$782,СВЦЭМ!$A$39:$A$782,$A24,СВЦЭМ!$B$39:$B$782,P$11)+'СЕТ СН'!$F$12+СВЦЭМ!$D$10+'СЕТ СН'!$F$6-'СЕТ СН'!$F$22</f>
        <v>917.33611952999991</v>
      </c>
      <c r="Q24" s="36">
        <f>SUMIFS(СВЦЭМ!$C$39:$C$782,СВЦЭМ!$A$39:$A$782,$A24,СВЦЭМ!$B$39:$B$782,Q$11)+'СЕТ СН'!$F$12+СВЦЭМ!$D$10+'СЕТ СН'!$F$6-'СЕТ СН'!$F$22</f>
        <v>913.57790158</v>
      </c>
      <c r="R24" s="36">
        <f>SUMIFS(СВЦЭМ!$C$39:$C$782,СВЦЭМ!$A$39:$A$782,$A24,СВЦЭМ!$B$39:$B$782,R$11)+'СЕТ СН'!$F$12+СВЦЭМ!$D$10+'СЕТ СН'!$F$6-'СЕТ СН'!$F$22</f>
        <v>928.81309792999991</v>
      </c>
      <c r="S24" s="36">
        <f>SUMIFS(СВЦЭМ!$C$39:$C$782,СВЦЭМ!$A$39:$A$782,$A24,СВЦЭМ!$B$39:$B$782,S$11)+'СЕТ СН'!$F$12+СВЦЭМ!$D$10+'СЕТ СН'!$F$6-'СЕТ СН'!$F$22</f>
        <v>914.45452182999998</v>
      </c>
      <c r="T24" s="36">
        <f>SUMIFS(СВЦЭМ!$C$39:$C$782,СВЦЭМ!$A$39:$A$782,$A24,СВЦЭМ!$B$39:$B$782,T$11)+'СЕТ СН'!$F$12+СВЦЭМ!$D$10+'СЕТ СН'!$F$6-'СЕТ СН'!$F$22</f>
        <v>942.07345294999993</v>
      </c>
      <c r="U24" s="36">
        <f>SUMIFS(СВЦЭМ!$C$39:$C$782,СВЦЭМ!$A$39:$A$782,$A24,СВЦЭМ!$B$39:$B$782,U$11)+'СЕТ СН'!$F$12+СВЦЭМ!$D$10+'СЕТ СН'!$F$6-'СЕТ СН'!$F$22</f>
        <v>957.42051435999997</v>
      </c>
      <c r="V24" s="36">
        <f>SUMIFS(СВЦЭМ!$C$39:$C$782,СВЦЭМ!$A$39:$A$782,$A24,СВЦЭМ!$B$39:$B$782,V$11)+'СЕТ СН'!$F$12+СВЦЭМ!$D$10+'СЕТ СН'!$F$6-'СЕТ СН'!$F$22</f>
        <v>991.72001688</v>
      </c>
      <c r="W24" s="36">
        <f>SUMIFS(СВЦЭМ!$C$39:$C$782,СВЦЭМ!$A$39:$A$782,$A24,СВЦЭМ!$B$39:$B$782,W$11)+'СЕТ СН'!$F$12+СВЦЭМ!$D$10+'СЕТ СН'!$F$6-'СЕТ СН'!$F$22</f>
        <v>964.00170616999992</v>
      </c>
      <c r="X24" s="36">
        <f>SUMIFS(СВЦЭМ!$C$39:$C$782,СВЦЭМ!$A$39:$A$782,$A24,СВЦЭМ!$B$39:$B$782,X$11)+'СЕТ СН'!$F$12+СВЦЭМ!$D$10+'СЕТ СН'!$F$6-'СЕТ СН'!$F$22</f>
        <v>946.82346296999992</v>
      </c>
      <c r="Y24" s="36">
        <f>SUMIFS(СВЦЭМ!$C$39:$C$782,СВЦЭМ!$A$39:$A$782,$A24,СВЦЭМ!$B$39:$B$782,Y$11)+'СЕТ СН'!$F$12+СВЦЭМ!$D$10+'СЕТ СН'!$F$6-'СЕТ СН'!$F$22</f>
        <v>997.56537993999996</v>
      </c>
    </row>
    <row r="25" spans="1:25" ht="15.75" x14ac:dyDescent="0.2">
      <c r="A25" s="35">
        <f t="shared" si="0"/>
        <v>44818</v>
      </c>
      <c r="B25" s="36">
        <f>SUMIFS(СВЦЭМ!$C$39:$C$782,СВЦЭМ!$A$39:$A$782,$A25,СВЦЭМ!$B$39:$B$782,B$11)+'СЕТ СН'!$F$12+СВЦЭМ!$D$10+'СЕТ СН'!$F$6-'СЕТ СН'!$F$22</f>
        <v>1002.89336441</v>
      </c>
      <c r="C25" s="36">
        <f>SUMIFS(СВЦЭМ!$C$39:$C$782,СВЦЭМ!$A$39:$A$782,$A25,СВЦЭМ!$B$39:$B$782,C$11)+'СЕТ СН'!$F$12+СВЦЭМ!$D$10+'СЕТ СН'!$F$6-'СЕТ СН'!$F$22</f>
        <v>1055.6381338799999</v>
      </c>
      <c r="D25" s="36">
        <f>SUMIFS(СВЦЭМ!$C$39:$C$782,СВЦЭМ!$A$39:$A$782,$A25,СВЦЭМ!$B$39:$B$782,D$11)+'СЕТ СН'!$F$12+СВЦЭМ!$D$10+'СЕТ СН'!$F$6-'СЕТ СН'!$F$22</f>
        <v>1083.0717429900001</v>
      </c>
      <c r="E25" s="36">
        <f>SUMIFS(СВЦЭМ!$C$39:$C$782,СВЦЭМ!$A$39:$A$782,$A25,СВЦЭМ!$B$39:$B$782,E$11)+'СЕТ СН'!$F$12+СВЦЭМ!$D$10+'СЕТ СН'!$F$6-'СЕТ СН'!$F$22</f>
        <v>1087.1846148000002</v>
      </c>
      <c r="F25" s="36">
        <f>SUMIFS(СВЦЭМ!$C$39:$C$782,СВЦЭМ!$A$39:$A$782,$A25,СВЦЭМ!$B$39:$B$782,F$11)+'СЕТ СН'!$F$12+СВЦЭМ!$D$10+'СЕТ СН'!$F$6-'СЕТ СН'!$F$22</f>
        <v>1087.2992725500001</v>
      </c>
      <c r="G25" s="36">
        <f>SUMIFS(СВЦЭМ!$C$39:$C$782,СВЦЭМ!$A$39:$A$782,$A25,СВЦЭМ!$B$39:$B$782,G$11)+'СЕТ СН'!$F$12+СВЦЭМ!$D$10+'СЕТ СН'!$F$6-'СЕТ СН'!$F$22</f>
        <v>1075.03093567</v>
      </c>
      <c r="H25" s="36">
        <f>SUMIFS(СВЦЭМ!$C$39:$C$782,СВЦЭМ!$A$39:$A$782,$A25,СВЦЭМ!$B$39:$B$782,H$11)+'СЕТ СН'!$F$12+СВЦЭМ!$D$10+'СЕТ СН'!$F$6-'СЕТ СН'!$F$22</f>
        <v>1009.2115568099999</v>
      </c>
      <c r="I25" s="36">
        <f>SUMIFS(СВЦЭМ!$C$39:$C$782,СВЦЭМ!$A$39:$A$782,$A25,СВЦЭМ!$B$39:$B$782,I$11)+'СЕТ СН'!$F$12+СВЦЭМ!$D$10+'СЕТ СН'!$F$6-'СЕТ СН'!$F$22</f>
        <v>946.68181516999994</v>
      </c>
      <c r="J25" s="36">
        <f>SUMIFS(СВЦЭМ!$C$39:$C$782,СВЦЭМ!$A$39:$A$782,$A25,СВЦЭМ!$B$39:$B$782,J$11)+'СЕТ СН'!$F$12+СВЦЭМ!$D$10+'СЕТ СН'!$F$6-'СЕТ СН'!$F$22</f>
        <v>905.17784818999996</v>
      </c>
      <c r="K25" s="36">
        <f>SUMIFS(СВЦЭМ!$C$39:$C$782,СВЦЭМ!$A$39:$A$782,$A25,СВЦЭМ!$B$39:$B$782,K$11)+'СЕТ СН'!$F$12+СВЦЭМ!$D$10+'СЕТ СН'!$F$6-'СЕТ СН'!$F$22</f>
        <v>906.74559713999997</v>
      </c>
      <c r="L25" s="36">
        <f>SUMIFS(СВЦЭМ!$C$39:$C$782,СВЦЭМ!$A$39:$A$782,$A25,СВЦЭМ!$B$39:$B$782,L$11)+'СЕТ СН'!$F$12+СВЦЭМ!$D$10+'СЕТ СН'!$F$6-'СЕТ СН'!$F$22</f>
        <v>922.31841503999999</v>
      </c>
      <c r="M25" s="36">
        <f>SUMIFS(СВЦЭМ!$C$39:$C$782,СВЦЭМ!$A$39:$A$782,$A25,СВЦЭМ!$B$39:$B$782,M$11)+'СЕТ СН'!$F$12+СВЦЭМ!$D$10+'СЕТ СН'!$F$6-'СЕТ СН'!$F$22</f>
        <v>931.74348199999997</v>
      </c>
      <c r="N25" s="36">
        <f>SUMIFS(СВЦЭМ!$C$39:$C$782,СВЦЭМ!$A$39:$A$782,$A25,СВЦЭМ!$B$39:$B$782,N$11)+'СЕТ СН'!$F$12+СВЦЭМ!$D$10+'СЕТ СН'!$F$6-'СЕТ СН'!$F$22</f>
        <v>884.14781089999997</v>
      </c>
      <c r="O25" s="36">
        <f>SUMIFS(СВЦЭМ!$C$39:$C$782,СВЦЭМ!$A$39:$A$782,$A25,СВЦЭМ!$B$39:$B$782,O$11)+'СЕТ СН'!$F$12+СВЦЭМ!$D$10+'СЕТ СН'!$F$6-'СЕТ СН'!$F$22</f>
        <v>878.33504350999999</v>
      </c>
      <c r="P25" s="36">
        <f>SUMIFS(СВЦЭМ!$C$39:$C$782,СВЦЭМ!$A$39:$A$782,$A25,СВЦЭМ!$B$39:$B$782,P$11)+'СЕТ СН'!$F$12+СВЦЭМ!$D$10+'СЕТ СН'!$F$6-'СЕТ СН'!$F$22</f>
        <v>883.28149299999995</v>
      </c>
      <c r="Q25" s="36">
        <f>SUMIFS(СВЦЭМ!$C$39:$C$782,СВЦЭМ!$A$39:$A$782,$A25,СВЦЭМ!$B$39:$B$782,Q$11)+'СЕТ СН'!$F$12+СВЦЭМ!$D$10+'СЕТ СН'!$F$6-'СЕТ СН'!$F$22</f>
        <v>912.14931790999992</v>
      </c>
      <c r="R25" s="36">
        <f>SUMIFS(СВЦЭМ!$C$39:$C$782,СВЦЭМ!$A$39:$A$782,$A25,СВЦЭМ!$B$39:$B$782,R$11)+'СЕТ СН'!$F$12+СВЦЭМ!$D$10+'СЕТ СН'!$F$6-'СЕТ СН'!$F$22</f>
        <v>933.69874800999992</v>
      </c>
      <c r="S25" s="36">
        <f>SUMIFS(СВЦЭМ!$C$39:$C$782,СВЦЭМ!$A$39:$A$782,$A25,СВЦЭМ!$B$39:$B$782,S$11)+'СЕТ СН'!$F$12+СВЦЭМ!$D$10+'СЕТ СН'!$F$6-'СЕТ СН'!$F$22</f>
        <v>931.63948182999991</v>
      </c>
      <c r="T25" s="36">
        <f>SUMIFS(СВЦЭМ!$C$39:$C$782,СВЦЭМ!$A$39:$A$782,$A25,СВЦЭМ!$B$39:$B$782,T$11)+'СЕТ СН'!$F$12+СВЦЭМ!$D$10+'СЕТ СН'!$F$6-'СЕТ СН'!$F$22</f>
        <v>956.29919875999997</v>
      </c>
      <c r="U25" s="36">
        <f>SUMIFS(СВЦЭМ!$C$39:$C$782,СВЦЭМ!$A$39:$A$782,$A25,СВЦЭМ!$B$39:$B$782,U$11)+'СЕТ СН'!$F$12+СВЦЭМ!$D$10+'СЕТ СН'!$F$6-'СЕТ СН'!$F$22</f>
        <v>981.34463854000001</v>
      </c>
      <c r="V25" s="36">
        <f>SUMIFS(СВЦЭМ!$C$39:$C$782,СВЦЭМ!$A$39:$A$782,$A25,СВЦЭМ!$B$39:$B$782,V$11)+'СЕТ СН'!$F$12+СВЦЭМ!$D$10+'СЕТ СН'!$F$6-'СЕТ СН'!$F$22</f>
        <v>989.69832958999996</v>
      </c>
      <c r="W25" s="36">
        <f>SUMIFS(СВЦЭМ!$C$39:$C$782,СВЦЭМ!$A$39:$A$782,$A25,СВЦЭМ!$B$39:$B$782,W$11)+'СЕТ СН'!$F$12+СВЦЭМ!$D$10+'СЕТ СН'!$F$6-'СЕТ СН'!$F$22</f>
        <v>966.94673507999994</v>
      </c>
      <c r="X25" s="36">
        <f>SUMIFS(СВЦЭМ!$C$39:$C$782,СВЦЭМ!$A$39:$A$782,$A25,СВЦЭМ!$B$39:$B$782,X$11)+'СЕТ СН'!$F$12+СВЦЭМ!$D$10+'СЕТ СН'!$F$6-'СЕТ СН'!$F$22</f>
        <v>943.27128455000002</v>
      </c>
      <c r="Y25" s="36">
        <f>SUMIFS(СВЦЭМ!$C$39:$C$782,СВЦЭМ!$A$39:$A$782,$A25,СВЦЭМ!$B$39:$B$782,Y$11)+'СЕТ СН'!$F$12+СВЦЭМ!$D$10+'СЕТ СН'!$F$6-'СЕТ СН'!$F$22</f>
        <v>998.31705191999993</v>
      </c>
    </row>
    <row r="26" spans="1:25" ht="15.75" x14ac:dyDescent="0.2">
      <c r="A26" s="35">
        <f t="shared" si="0"/>
        <v>44819</v>
      </c>
      <c r="B26" s="36">
        <f>SUMIFS(СВЦЭМ!$C$39:$C$782,СВЦЭМ!$A$39:$A$782,$A26,СВЦЭМ!$B$39:$B$782,B$11)+'СЕТ СН'!$F$12+СВЦЭМ!$D$10+'СЕТ СН'!$F$6-'СЕТ СН'!$F$22</f>
        <v>1043.27976018</v>
      </c>
      <c r="C26" s="36">
        <f>SUMIFS(СВЦЭМ!$C$39:$C$782,СВЦЭМ!$A$39:$A$782,$A26,СВЦЭМ!$B$39:$B$782,C$11)+'СЕТ СН'!$F$12+СВЦЭМ!$D$10+'СЕТ СН'!$F$6-'СЕТ СН'!$F$22</f>
        <v>1102.2633145500001</v>
      </c>
      <c r="D26" s="36">
        <f>SUMIFS(СВЦЭМ!$C$39:$C$782,СВЦЭМ!$A$39:$A$782,$A26,СВЦЭМ!$B$39:$B$782,D$11)+'СЕТ СН'!$F$12+СВЦЭМ!$D$10+'СЕТ СН'!$F$6-'СЕТ СН'!$F$22</f>
        <v>1126.5911631800002</v>
      </c>
      <c r="E26" s="36">
        <f>SUMIFS(СВЦЭМ!$C$39:$C$782,СВЦЭМ!$A$39:$A$782,$A26,СВЦЭМ!$B$39:$B$782,E$11)+'СЕТ СН'!$F$12+СВЦЭМ!$D$10+'СЕТ СН'!$F$6-'СЕТ СН'!$F$22</f>
        <v>1131.7958798000002</v>
      </c>
      <c r="F26" s="36">
        <f>SUMIFS(СВЦЭМ!$C$39:$C$782,СВЦЭМ!$A$39:$A$782,$A26,СВЦЭМ!$B$39:$B$782,F$11)+'СЕТ СН'!$F$12+СВЦЭМ!$D$10+'СЕТ СН'!$F$6-'СЕТ СН'!$F$22</f>
        <v>1140.45891463</v>
      </c>
      <c r="G26" s="36">
        <f>SUMIFS(СВЦЭМ!$C$39:$C$782,СВЦЭМ!$A$39:$A$782,$A26,СВЦЭМ!$B$39:$B$782,G$11)+'СЕТ СН'!$F$12+СВЦЭМ!$D$10+'СЕТ СН'!$F$6-'СЕТ СН'!$F$22</f>
        <v>1121.3449132100002</v>
      </c>
      <c r="H26" s="36">
        <f>SUMIFS(СВЦЭМ!$C$39:$C$782,СВЦЭМ!$A$39:$A$782,$A26,СВЦЭМ!$B$39:$B$782,H$11)+'СЕТ СН'!$F$12+СВЦЭМ!$D$10+'СЕТ СН'!$F$6-'СЕТ СН'!$F$22</f>
        <v>1065.8333113599999</v>
      </c>
      <c r="I26" s="36">
        <f>SUMIFS(СВЦЭМ!$C$39:$C$782,СВЦЭМ!$A$39:$A$782,$A26,СВЦЭМ!$B$39:$B$782,I$11)+'СЕТ СН'!$F$12+СВЦЭМ!$D$10+'СЕТ СН'!$F$6-'СЕТ СН'!$F$22</f>
        <v>987.03300438999997</v>
      </c>
      <c r="J26" s="36">
        <f>SUMIFS(СВЦЭМ!$C$39:$C$782,СВЦЭМ!$A$39:$A$782,$A26,СВЦЭМ!$B$39:$B$782,J$11)+'СЕТ СН'!$F$12+СВЦЭМ!$D$10+'СЕТ СН'!$F$6-'СЕТ СН'!$F$22</f>
        <v>986.36470831999998</v>
      </c>
      <c r="K26" s="36">
        <f>SUMIFS(СВЦЭМ!$C$39:$C$782,СВЦЭМ!$A$39:$A$782,$A26,СВЦЭМ!$B$39:$B$782,K$11)+'СЕТ СН'!$F$12+СВЦЭМ!$D$10+'СЕТ СН'!$F$6-'СЕТ СН'!$F$22</f>
        <v>977.78216658999997</v>
      </c>
      <c r="L26" s="36">
        <f>SUMIFS(СВЦЭМ!$C$39:$C$782,СВЦЭМ!$A$39:$A$782,$A26,СВЦЭМ!$B$39:$B$782,L$11)+'СЕТ СН'!$F$12+СВЦЭМ!$D$10+'СЕТ СН'!$F$6-'СЕТ СН'!$F$22</f>
        <v>975.27611830000001</v>
      </c>
      <c r="M26" s="36">
        <f>SUMIFS(СВЦЭМ!$C$39:$C$782,СВЦЭМ!$A$39:$A$782,$A26,СВЦЭМ!$B$39:$B$782,M$11)+'СЕТ СН'!$F$12+СВЦЭМ!$D$10+'СЕТ СН'!$F$6-'СЕТ СН'!$F$22</f>
        <v>979.45125576999999</v>
      </c>
      <c r="N26" s="36">
        <f>SUMIFS(СВЦЭМ!$C$39:$C$782,СВЦЭМ!$A$39:$A$782,$A26,СВЦЭМ!$B$39:$B$782,N$11)+'СЕТ СН'!$F$12+СВЦЭМ!$D$10+'СЕТ СН'!$F$6-'СЕТ СН'!$F$22</f>
        <v>935.91036078999991</v>
      </c>
      <c r="O26" s="36">
        <f>SUMIFS(СВЦЭМ!$C$39:$C$782,СВЦЭМ!$A$39:$A$782,$A26,СВЦЭМ!$B$39:$B$782,O$11)+'СЕТ СН'!$F$12+СВЦЭМ!$D$10+'СЕТ СН'!$F$6-'СЕТ СН'!$F$22</f>
        <v>940.07251168999994</v>
      </c>
      <c r="P26" s="36">
        <f>SUMIFS(СВЦЭМ!$C$39:$C$782,СВЦЭМ!$A$39:$A$782,$A26,СВЦЭМ!$B$39:$B$782,P$11)+'СЕТ СН'!$F$12+СВЦЭМ!$D$10+'СЕТ СН'!$F$6-'СЕТ СН'!$F$22</f>
        <v>937.28240884000002</v>
      </c>
      <c r="Q26" s="36">
        <f>SUMIFS(СВЦЭМ!$C$39:$C$782,СВЦЭМ!$A$39:$A$782,$A26,СВЦЭМ!$B$39:$B$782,Q$11)+'СЕТ СН'!$F$12+СВЦЭМ!$D$10+'СЕТ СН'!$F$6-'СЕТ СН'!$F$22</f>
        <v>944.40594127999998</v>
      </c>
      <c r="R26" s="36">
        <f>SUMIFS(СВЦЭМ!$C$39:$C$782,СВЦЭМ!$A$39:$A$782,$A26,СВЦЭМ!$B$39:$B$782,R$11)+'СЕТ СН'!$F$12+СВЦЭМ!$D$10+'СЕТ СН'!$F$6-'СЕТ СН'!$F$22</f>
        <v>976.15782675999992</v>
      </c>
      <c r="S26" s="36">
        <f>SUMIFS(СВЦЭМ!$C$39:$C$782,СВЦЭМ!$A$39:$A$782,$A26,СВЦЭМ!$B$39:$B$782,S$11)+'СЕТ СН'!$F$12+СВЦЭМ!$D$10+'СЕТ СН'!$F$6-'СЕТ СН'!$F$22</f>
        <v>962.37398686999995</v>
      </c>
      <c r="T26" s="36">
        <f>SUMIFS(СВЦЭМ!$C$39:$C$782,СВЦЭМ!$A$39:$A$782,$A26,СВЦЭМ!$B$39:$B$782,T$11)+'СЕТ СН'!$F$12+СВЦЭМ!$D$10+'СЕТ СН'!$F$6-'СЕТ СН'!$F$22</f>
        <v>978.85246108000001</v>
      </c>
      <c r="U26" s="36">
        <f>SUMIFS(СВЦЭМ!$C$39:$C$782,СВЦЭМ!$A$39:$A$782,$A26,СВЦЭМ!$B$39:$B$782,U$11)+'СЕТ СН'!$F$12+СВЦЭМ!$D$10+'СЕТ СН'!$F$6-'СЕТ СН'!$F$22</f>
        <v>990.68453478999993</v>
      </c>
      <c r="V26" s="36">
        <f>SUMIFS(СВЦЭМ!$C$39:$C$782,СВЦЭМ!$A$39:$A$782,$A26,СВЦЭМ!$B$39:$B$782,V$11)+'СЕТ СН'!$F$12+СВЦЭМ!$D$10+'СЕТ СН'!$F$6-'СЕТ СН'!$F$22</f>
        <v>1025.11354089</v>
      </c>
      <c r="W26" s="36">
        <f>SUMIFS(СВЦЭМ!$C$39:$C$782,СВЦЭМ!$A$39:$A$782,$A26,СВЦЭМ!$B$39:$B$782,W$11)+'СЕТ СН'!$F$12+СВЦЭМ!$D$10+'СЕТ СН'!$F$6-'СЕТ СН'!$F$22</f>
        <v>993.17955811999991</v>
      </c>
      <c r="X26" s="36">
        <f>SUMIFS(СВЦЭМ!$C$39:$C$782,СВЦЭМ!$A$39:$A$782,$A26,СВЦЭМ!$B$39:$B$782,X$11)+'СЕТ СН'!$F$12+СВЦЭМ!$D$10+'СЕТ СН'!$F$6-'СЕТ СН'!$F$22</f>
        <v>956.51815908999993</v>
      </c>
      <c r="Y26" s="36">
        <f>SUMIFS(СВЦЭМ!$C$39:$C$782,СВЦЭМ!$A$39:$A$782,$A26,СВЦЭМ!$B$39:$B$782,Y$11)+'СЕТ СН'!$F$12+СВЦЭМ!$D$10+'СЕТ СН'!$F$6-'СЕТ СН'!$F$22</f>
        <v>1040.81504421</v>
      </c>
    </row>
    <row r="27" spans="1:25" ht="15.75" x14ac:dyDescent="0.2">
      <c r="A27" s="35">
        <f t="shared" si="0"/>
        <v>44820</v>
      </c>
      <c r="B27" s="36">
        <f>SUMIFS(СВЦЭМ!$C$39:$C$782,СВЦЭМ!$A$39:$A$782,$A27,СВЦЭМ!$B$39:$B$782,B$11)+'СЕТ СН'!$F$12+СВЦЭМ!$D$10+'СЕТ СН'!$F$6-'СЕТ СН'!$F$22</f>
        <v>1052.7722504799999</v>
      </c>
      <c r="C27" s="36">
        <f>SUMIFS(СВЦЭМ!$C$39:$C$782,СВЦЭМ!$A$39:$A$782,$A27,СВЦЭМ!$B$39:$B$782,C$11)+'СЕТ СН'!$F$12+СВЦЭМ!$D$10+'СЕТ СН'!$F$6-'СЕТ СН'!$F$22</f>
        <v>1108.0254735300002</v>
      </c>
      <c r="D27" s="36">
        <f>SUMIFS(СВЦЭМ!$C$39:$C$782,СВЦЭМ!$A$39:$A$782,$A27,СВЦЭМ!$B$39:$B$782,D$11)+'СЕТ СН'!$F$12+СВЦЭМ!$D$10+'СЕТ СН'!$F$6-'СЕТ СН'!$F$22</f>
        <v>1141.6521513300002</v>
      </c>
      <c r="E27" s="36">
        <f>SUMIFS(СВЦЭМ!$C$39:$C$782,СВЦЭМ!$A$39:$A$782,$A27,СВЦЭМ!$B$39:$B$782,E$11)+'СЕТ СН'!$F$12+СВЦЭМ!$D$10+'СЕТ СН'!$F$6-'СЕТ СН'!$F$22</f>
        <v>1147.6700621100001</v>
      </c>
      <c r="F27" s="36">
        <f>SUMIFS(СВЦЭМ!$C$39:$C$782,СВЦЭМ!$A$39:$A$782,$A27,СВЦЭМ!$B$39:$B$782,F$11)+'СЕТ СН'!$F$12+СВЦЭМ!$D$10+'СЕТ СН'!$F$6-'СЕТ СН'!$F$22</f>
        <v>1134.2088095300001</v>
      </c>
      <c r="G27" s="36">
        <f>SUMIFS(СВЦЭМ!$C$39:$C$782,СВЦЭМ!$A$39:$A$782,$A27,СВЦЭМ!$B$39:$B$782,G$11)+'СЕТ СН'!$F$12+СВЦЭМ!$D$10+'СЕТ СН'!$F$6-'СЕТ СН'!$F$22</f>
        <v>1111.06222865</v>
      </c>
      <c r="H27" s="36">
        <f>SUMIFS(СВЦЭМ!$C$39:$C$782,СВЦЭМ!$A$39:$A$782,$A27,СВЦЭМ!$B$39:$B$782,H$11)+'СЕТ СН'!$F$12+СВЦЭМ!$D$10+'СЕТ СН'!$F$6-'СЕТ СН'!$F$22</f>
        <v>1055.1694050599999</v>
      </c>
      <c r="I27" s="36">
        <f>SUMIFS(СВЦЭМ!$C$39:$C$782,СВЦЭМ!$A$39:$A$782,$A27,СВЦЭМ!$B$39:$B$782,I$11)+'СЕТ СН'!$F$12+СВЦЭМ!$D$10+'СЕТ СН'!$F$6-'СЕТ СН'!$F$22</f>
        <v>970.81282862</v>
      </c>
      <c r="J27" s="36">
        <f>SUMIFS(СВЦЭМ!$C$39:$C$782,СВЦЭМ!$A$39:$A$782,$A27,СВЦЭМ!$B$39:$B$782,J$11)+'СЕТ СН'!$F$12+СВЦЭМ!$D$10+'СЕТ СН'!$F$6-'СЕТ СН'!$F$22</f>
        <v>968.79790773999991</v>
      </c>
      <c r="K27" s="36">
        <f>SUMIFS(СВЦЭМ!$C$39:$C$782,СВЦЭМ!$A$39:$A$782,$A27,СВЦЭМ!$B$39:$B$782,K$11)+'СЕТ СН'!$F$12+СВЦЭМ!$D$10+'СЕТ СН'!$F$6-'СЕТ СН'!$F$22</f>
        <v>904.87358456999993</v>
      </c>
      <c r="L27" s="36">
        <f>SUMIFS(СВЦЭМ!$C$39:$C$782,СВЦЭМ!$A$39:$A$782,$A27,СВЦЭМ!$B$39:$B$782,L$11)+'СЕТ СН'!$F$12+СВЦЭМ!$D$10+'СЕТ СН'!$F$6-'СЕТ СН'!$F$22</f>
        <v>922.16574033999996</v>
      </c>
      <c r="M27" s="36">
        <f>SUMIFS(СВЦЭМ!$C$39:$C$782,СВЦЭМ!$A$39:$A$782,$A27,СВЦЭМ!$B$39:$B$782,M$11)+'СЕТ СН'!$F$12+СВЦЭМ!$D$10+'СЕТ СН'!$F$6-'СЕТ СН'!$F$22</f>
        <v>924.37344867000002</v>
      </c>
      <c r="N27" s="36">
        <f>SUMIFS(СВЦЭМ!$C$39:$C$782,СВЦЭМ!$A$39:$A$782,$A27,СВЦЭМ!$B$39:$B$782,N$11)+'СЕТ СН'!$F$12+СВЦЭМ!$D$10+'СЕТ СН'!$F$6-'СЕТ СН'!$F$22</f>
        <v>950.18610762999992</v>
      </c>
      <c r="O27" s="36">
        <f>SUMIFS(СВЦЭМ!$C$39:$C$782,СВЦЭМ!$A$39:$A$782,$A27,СВЦЭМ!$B$39:$B$782,O$11)+'СЕТ СН'!$F$12+СВЦЭМ!$D$10+'СЕТ СН'!$F$6-'СЕТ СН'!$F$22</f>
        <v>946.36873307999997</v>
      </c>
      <c r="P27" s="36">
        <f>SUMIFS(СВЦЭМ!$C$39:$C$782,СВЦЭМ!$A$39:$A$782,$A27,СВЦЭМ!$B$39:$B$782,P$11)+'СЕТ СН'!$F$12+СВЦЭМ!$D$10+'СЕТ СН'!$F$6-'СЕТ СН'!$F$22</f>
        <v>945.78306244999999</v>
      </c>
      <c r="Q27" s="36">
        <f>SUMIFS(СВЦЭМ!$C$39:$C$782,СВЦЭМ!$A$39:$A$782,$A27,СВЦЭМ!$B$39:$B$782,Q$11)+'СЕТ СН'!$F$12+СВЦЭМ!$D$10+'СЕТ СН'!$F$6-'СЕТ СН'!$F$22</f>
        <v>956.65021552999997</v>
      </c>
      <c r="R27" s="36">
        <f>SUMIFS(СВЦЭМ!$C$39:$C$782,СВЦЭМ!$A$39:$A$782,$A27,СВЦЭМ!$B$39:$B$782,R$11)+'СЕТ СН'!$F$12+СВЦЭМ!$D$10+'СЕТ СН'!$F$6-'СЕТ СН'!$F$22</f>
        <v>963.11023123999996</v>
      </c>
      <c r="S27" s="36">
        <f>SUMIFS(СВЦЭМ!$C$39:$C$782,СВЦЭМ!$A$39:$A$782,$A27,СВЦЭМ!$B$39:$B$782,S$11)+'СЕТ СН'!$F$12+СВЦЭМ!$D$10+'СЕТ СН'!$F$6-'СЕТ СН'!$F$22</f>
        <v>952.46513951999998</v>
      </c>
      <c r="T27" s="36">
        <f>SUMIFS(СВЦЭМ!$C$39:$C$782,СВЦЭМ!$A$39:$A$782,$A27,СВЦЭМ!$B$39:$B$782,T$11)+'СЕТ СН'!$F$12+СВЦЭМ!$D$10+'СЕТ СН'!$F$6-'СЕТ СН'!$F$22</f>
        <v>976.55939135999995</v>
      </c>
      <c r="U27" s="36">
        <f>SUMIFS(СВЦЭМ!$C$39:$C$782,СВЦЭМ!$A$39:$A$782,$A27,СВЦЭМ!$B$39:$B$782,U$11)+'СЕТ СН'!$F$12+СВЦЭМ!$D$10+'СЕТ СН'!$F$6-'СЕТ СН'!$F$22</f>
        <v>983.63741382000001</v>
      </c>
      <c r="V27" s="36">
        <f>SUMIFS(СВЦЭМ!$C$39:$C$782,СВЦЭМ!$A$39:$A$782,$A27,СВЦЭМ!$B$39:$B$782,V$11)+'СЕТ СН'!$F$12+СВЦЭМ!$D$10+'СЕТ СН'!$F$6-'СЕТ СН'!$F$22</f>
        <v>1006.04283976</v>
      </c>
      <c r="W27" s="36">
        <f>SUMIFS(СВЦЭМ!$C$39:$C$782,СВЦЭМ!$A$39:$A$782,$A27,СВЦЭМ!$B$39:$B$782,W$11)+'СЕТ СН'!$F$12+СВЦЭМ!$D$10+'СЕТ СН'!$F$6-'СЕТ СН'!$F$22</f>
        <v>978.81261731999996</v>
      </c>
      <c r="X27" s="36">
        <f>SUMIFS(СВЦЭМ!$C$39:$C$782,СВЦЭМ!$A$39:$A$782,$A27,СВЦЭМ!$B$39:$B$782,X$11)+'СЕТ СН'!$F$12+СВЦЭМ!$D$10+'СЕТ СН'!$F$6-'СЕТ СН'!$F$22</f>
        <v>989.27086757999996</v>
      </c>
      <c r="Y27" s="36">
        <f>SUMIFS(СВЦЭМ!$C$39:$C$782,СВЦЭМ!$A$39:$A$782,$A27,СВЦЭМ!$B$39:$B$782,Y$11)+'СЕТ СН'!$F$12+СВЦЭМ!$D$10+'СЕТ СН'!$F$6-'СЕТ СН'!$F$22</f>
        <v>1015.1946335599999</v>
      </c>
    </row>
    <row r="28" spans="1:25" ht="15.75" x14ac:dyDescent="0.2">
      <c r="A28" s="35">
        <f t="shared" si="0"/>
        <v>44821</v>
      </c>
      <c r="B28" s="36">
        <f>SUMIFS(СВЦЭМ!$C$39:$C$782,СВЦЭМ!$A$39:$A$782,$A28,СВЦЭМ!$B$39:$B$782,B$11)+'СЕТ СН'!$F$12+СВЦЭМ!$D$10+'СЕТ СН'!$F$6-'СЕТ СН'!$F$22</f>
        <v>1017.9956065199999</v>
      </c>
      <c r="C28" s="36">
        <f>SUMIFS(СВЦЭМ!$C$39:$C$782,СВЦЭМ!$A$39:$A$782,$A28,СВЦЭМ!$B$39:$B$782,C$11)+'СЕТ СН'!$F$12+СВЦЭМ!$D$10+'СЕТ СН'!$F$6-'СЕТ СН'!$F$22</f>
        <v>1061.60699112</v>
      </c>
      <c r="D28" s="36">
        <f>SUMIFS(СВЦЭМ!$C$39:$C$782,СВЦЭМ!$A$39:$A$782,$A28,СВЦЭМ!$B$39:$B$782,D$11)+'СЕТ СН'!$F$12+СВЦЭМ!$D$10+'СЕТ СН'!$F$6-'СЕТ СН'!$F$22</f>
        <v>1087.7721857500001</v>
      </c>
      <c r="E28" s="36">
        <f>SUMIFS(СВЦЭМ!$C$39:$C$782,СВЦЭМ!$A$39:$A$782,$A28,СВЦЭМ!$B$39:$B$782,E$11)+'СЕТ СН'!$F$12+СВЦЭМ!$D$10+'СЕТ СН'!$F$6-'СЕТ СН'!$F$22</f>
        <v>1096.88729223</v>
      </c>
      <c r="F28" s="36">
        <f>SUMIFS(СВЦЭМ!$C$39:$C$782,СВЦЭМ!$A$39:$A$782,$A28,СВЦЭМ!$B$39:$B$782,F$11)+'СЕТ СН'!$F$12+СВЦЭМ!$D$10+'СЕТ СН'!$F$6-'СЕТ СН'!$F$22</f>
        <v>1101.7845253200001</v>
      </c>
      <c r="G28" s="36">
        <f>SUMIFS(СВЦЭМ!$C$39:$C$782,СВЦЭМ!$A$39:$A$782,$A28,СВЦЭМ!$B$39:$B$782,G$11)+'СЕТ СН'!$F$12+СВЦЭМ!$D$10+'СЕТ СН'!$F$6-'СЕТ СН'!$F$22</f>
        <v>1089.1925131</v>
      </c>
      <c r="H28" s="36">
        <f>SUMIFS(СВЦЭМ!$C$39:$C$782,СВЦЭМ!$A$39:$A$782,$A28,СВЦЭМ!$B$39:$B$782,H$11)+'СЕТ СН'!$F$12+СВЦЭМ!$D$10+'СЕТ СН'!$F$6-'СЕТ СН'!$F$22</f>
        <v>1052.16516056</v>
      </c>
      <c r="I28" s="36">
        <f>SUMIFS(СВЦЭМ!$C$39:$C$782,СВЦЭМ!$A$39:$A$782,$A28,СВЦЭМ!$B$39:$B$782,I$11)+'СЕТ СН'!$F$12+СВЦЭМ!$D$10+'СЕТ СН'!$F$6-'СЕТ СН'!$F$22</f>
        <v>1005.56049805</v>
      </c>
      <c r="J28" s="36">
        <f>SUMIFS(СВЦЭМ!$C$39:$C$782,СВЦЭМ!$A$39:$A$782,$A28,СВЦЭМ!$B$39:$B$782,J$11)+'СЕТ СН'!$F$12+СВЦЭМ!$D$10+'СЕТ СН'!$F$6-'СЕТ СН'!$F$22</f>
        <v>925.13170619999994</v>
      </c>
      <c r="K28" s="36">
        <f>SUMIFS(СВЦЭМ!$C$39:$C$782,СВЦЭМ!$A$39:$A$782,$A28,СВЦЭМ!$B$39:$B$782,K$11)+'СЕТ СН'!$F$12+СВЦЭМ!$D$10+'СЕТ СН'!$F$6-'СЕТ СН'!$F$22</f>
        <v>886.60909136999999</v>
      </c>
      <c r="L28" s="36">
        <f>SUMIFS(СВЦЭМ!$C$39:$C$782,СВЦЭМ!$A$39:$A$782,$A28,СВЦЭМ!$B$39:$B$782,L$11)+'СЕТ СН'!$F$12+СВЦЭМ!$D$10+'СЕТ СН'!$F$6-'СЕТ СН'!$F$22</f>
        <v>873.22979619</v>
      </c>
      <c r="M28" s="36">
        <f>SUMIFS(СВЦЭМ!$C$39:$C$782,СВЦЭМ!$A$39:$A$782,$A28,СВЦЭМ!$B$39:$B$782,M$11)+'СЕТ СН'!$F$12+СВЦЭМ!$D$10+'СЕТ СН'!$F$6-'СЕТ СН'!$F$22</f>
        <v>883.57860920999997</v>
      </c>
      <c r="N28" s="36">
        <f>SUMIFS(СВЦЭМ!$C$39:$C$782,СВЦЭМ!$A$39:$A$782,$A28,СВЦЭМ!$B$39:$B$782,N$11)+'СЕТ СН'!$F$12+СВЦЭМ!$D$10+'СЕТ СН'!$F$6-'СЕТ СН'!$F$22</f>
        <v>902.21083548000001</v>
      </c>
      <c r="O28" s="36">
        <f>SUMIFS(СВЦЭМ!$C$39:$C$782,СВЦЭМ!$A$39:$A$782,$A28,СВЦЭМ!$B$39:$B$782,O$11)+'СЕТ СН'!$F$12+СВЦЭМ!$D$10+'СЕТ СН'!$F$6-'СЕТ СН'!$F$22</f>
        <v>901.66944870999998</v>
      </c>
      <c r="P28" s="36">
        <f>SUMIFS(СВЦЭМ!$C$39:$C$782,СВЦЭМ!$A$39:$A$782,$A28,СВЦЭМ!$B$39:$B$782,P$11)+'СЕТ СН'!$F$12+СВЦЭМ!$D$10+'СЕТ СН'!$F$6-'СЕТ СН'!$F$22</f>
        <v>898.98107636999998</v>
      </c>
      <c r="Q28" s="36">
        <f>SUMIFS(СВЦЭМ!$C$39:$C$782,СВЦЭМ!$A$39:$A$782,$A28,СВЦЭМ!$B$39:$B$782,Q$11)+'СЕТ СН'!$F$12+СВЦЭМ!$D$10+'СЕТ СН'!$F$6-'СЕТ СН'!$F$22</f>
        <v>908.04691226</v>
      </c>
      <c r="R28" s="36">
        <f>SUMIFS(СВЦЭМ!$C$39:$C$782,СВЦЭМ!$A$39:$A$782,$A28,СВЦЭМ!$B$39:$B$782,R$11)+'СЕТ СН'!$F$12+СВЦЭМ!$D$10+'СЕТ СН'!$F$6-'СЕТ СН'!$F$22</f>
        <v>914.41253539000002</v>
      </c>
      <c r="S28" s="36">
        <f>SUMIFS(СВЦЭМ!$C$39:$C$782,СВЦЭМ!$A$39:$A$782,$A28,СВЦЭМ!$B$39:$B$782,S$11)+'СЕТ СН'!$F$12+СВЦЭМ!$D$10+'СЕТ СН'!$F$6-'СЕТ СН'!$F$22</f>
        <v>910.31679170999996</v>
      </c>
      <c r="T28" s="36">
        <f>SUMIFS(СВЦЭМ!$C$39:$C$782,СВЦЭМ!$A$39:$A$782,$A28,СВЦЭМ!$B$39:$B$782,T$11)+'СЕТ СН'!$F$12+СВЦЭМ!$D$10+'СЕТ СН'!$F$6-'СЕТ СН'!$F$22</f>
        <v>943.80444763999992</v>
      </c>
      <c r="U28" s="36">
        <f>SUMIFS(СВЦЭМ!$C$39:$C$782,СВЦЭМ!$A$39:$A$782,$A28,СВЦЭМ!$B$39:$B$782,U$11)+'СЕТ СН'!$F$12+СВЦЭМ!$D$10+'СЕТ СН'!$F$6-'СЕТ СН'!$F$22</f>
        <v>981.99283232999994</v>
      </c>
      <c r="V28" s="36">
        <f>SUMIFS(СВЦЭМ!$C$39:$C$782,СВЦЭМ!$A$39:$A$782,$A28,СВЦЭМ!$B$39:$B$782,V$11)+'СЕТ СН'!$F$12+СВЦЭМ!$D$10+'СЕТ СН'!$F$6-'СЕТ СН'!$F$22</f>
        <v>995.461409</v>
      </c>
      <c r="W28" s="36">
        <f>SUMIFS(СВЦЭМ!$C$39:$C$782,СВЦЭМ!$A$39:$A$782,$A28,СВЦЭМ!$B$39:$B$782,W$11)+'СЕТ СН'!$F$12+СВЦЭМ!$D$10+'СЕТ СН'!$F$6-'СЕТ СН'!$F$22</f>
        <v>987.45489119999991</v>
      </c>
      <c r="X28" s="36">
        <f>SUMIFS(СВЦЭМ!$C$39:$C$782,СВЦЭМ!$A$39:$A$782,$A28,СВЦЭМ!$B$39:$B$782,X$11)+'СЕТ СН'!$F$12+СВЦЭМ!$D$10+'СЕТ СН'!$F$6-'СЕТ СН'!$F$22</f>
        <v>1012.9422284699999</v>
      </c>
      <c r="Y28" s="36">
        <f>SUMIFS(СВЦЭМ!$C$39:$C$782,СВЦЭМ!$A$39:$A$782,$A28,СВЦЭМ!$B$39:$B$782,Y$11)+'СЕТ СН'!$F$12+СВЦЭМ!$D$10+'СЕТ СН'!$F$6-'СЕТ СН'!$F$22</f>
        <v>973.36713791</v>
      </c>
    </row>
    <row r="29" spans="1:25" ht="15.75" x14ac:dyDescent="0.2">
      <c r="A29" s="35">
        <f t="shared" si="0"/>
        <v>44822</v>
      </c>
      <c r="B29" s="36">
        <f>SUMIFS(СВЦЭМ!$C$39:$C$782,СВЦЭМ!$A$39:$A$782,$A29,СВЦЭМ!$B$39:$B$782,B$11)+'СЕТ СН'!$F$12+СВЦЭМ!$D$10+'СЕТ СН'!$F$6-'СЕТ СН'!$F$22</f>
        <v>1012.92798606</v>
      </c>
      <c r="C29" s="36">
        <f>SUMIFS(СВЦЭМ!$C$39:$C$782,СВЦЭМ!$A$39:$A$782,$A29,СВЦЭМ!$B$39:$B$782,C$11)+'СЕТ СН'!$F$12+СВЦЭМ!$D$10+'СЕТ СН'!$F$6-'СЕТ СН'!$F$22</f>
        <v>1031.7895164700001</v>
      </c>
      <c r="D29" s="36">
        <f>SUMIFS(СВЦЭМ!$C$39:$C$782,СВЦЭМ!$A$39:$A$782,$A29,СВЦЭМ!$B$39:$B$782,D$11)+'СЕТ СН'!$F$12+СВЦЭМ!$D$10+'СЕТ СН'!$F$6-'СЕТ СН'!$F$22</f>
        <v>1068.98527709</v>
      </c>
      <c r="E29" s="36">
        <f>SUMIFS(СВЦЭМ!$C$39:$C$782,СВЦЭМ!$A$39:$A$782,$A29,СВЦЭМ!$B$39:$B$782,E$11)+'СЕТ СН'!$F$12+СВЦЭМ!$D$10+'СЕТ СН'!$F$6-'СЕТ СН'!$F$22</f>
        <v>1030.2340026900001</v>
      </c>
      <c r="F29" s="36">
        <f>SUMIFS(СВЦЭМ!$C$39:$C$782,СВЦЭМ!$A$39:$A$782,$A29,СВЦЭМ!$B$39:$B$782,F$11)+'СЕТ СН'!$F$12+СВЦЭМ!$D$10+'СЕТ СН'!$F$6-'СЕТ СН'!$F$22</f>
        <v>1022.2453353799999</v>
      </c>
      <c r="G29" s="36">
        <f>SUMIFS(СВЦЭМ!$C$39:$C$782,СВЦЭМ!$A$39:$A$782,$A29,СВЦЭМ!$B$39:$B$782,G$11)+'СЕТ СН'!$F$12+СВЦЭМ!$D$10+'СЕТ СН'!$F$6-'СЕТ СН'!$F$22</f>
        <v>1010.20211047</v>
      </c>
      <c r="H29" s="36">
        <f>SUMIFS(СВЦЭМ!$C$39:$C$782,СВЦЭМ!$A$39:$A$782,$A29,СВЦЭМ!$B$39:$B$782,H$11)+'СЕТ СН'!$F$12+СВЦЭМ!$D$10+'СЕТ СН'!$F$6-'СЕТ СН'!$F$22</f>
        <v>984.05407549999995</v>
      </c>
      <c r="I29" s="36">
        <f>SUMIFS(СВЦЭМ!$C$39:$C$782,СВЦЭМ!$A$39:$A$782,$A29,СВЦЭМ!$B$39:$B$782,I$11)+'СЕТ СН'!$F$12+СВЦЭМ!$D$10+'СЕТ СН'!$F$6-'СЕТ СН'!$F$22</f>
        <v>898.25622430999999</v>
      </c>
      <c r="J29" s="36">
        <f>SUMIFS(СВЦЭМ!$C$39:$C$782,СВЦЭМ!$A$39:$A$782,$A29,СВЦЭМ!$B$39:$B$782,J$11)+'СЕТ СН'!$F$12+СВЦЭМ!$D$10+'СЕТ СН'!$F$6-'СЕТ СН'!$F$22</f>
        <v>806.32763206999994</v>
      </c>
      <c r="K29" s="36">
        <f>SUMIFS(СВЦЭМ!$C$39:$C$782,СВЦЭМ!$A$39:$A$782,$A29,СВЦЭМ!$B$39:$B$782,K$11)+'СЕТ СН'!$F$12+СВЦЭМ!$D$10+'СЕТ СН'!$F$6-'СЕТ СН'!$F$22</f>
        <v>768.99051081999994</v>
      </c>
      <c r="L29" s="36">
        <f>SUMIFS(СВЦЭМ!$C$39:$C$782,СВЦЭМ!$A$39:$A$782,$A29,СВЦЭМ!$B$39:$B$782,L$11)+'СЕТ СН'!$F$12+СВЦЭМ!$D$10+'СЕТ СН'!$F$6-'СЕТ СН'!$F$22</f>
        <v>711.21947991999991</v>
      </c>
      <c r="M29" s="36">
        <f>SUMIFS(СВЦЭМ!$C$39:$C$782,СВЦЭМ!$A$39:$A$782,$A29,СВЦЭМ!$B$39:$B$782,M$11)+'СЕТ СН'!$F$12+СВЦЭМ!$D$10+'СЕТ СН'!$F$6-'СЕТ СН'!$F$22</f>
        <v>779.25821628999995</v>
      </c>
      <c r="N29" s="36">
        <f>SUMIFS(СВЦЭМ!$C$39:$C$782,СВЦЭМ!$A$39:$A$782,$A29,СВЦЭМ!$B$39:$B$782,N$11)+'СЕТ СН'!$F$12+СВЦЭМ!$D$10+'СЕТ СН'!$F$6-'СЕТ СН'!$F$22</f>
        <v>874.49509194999996</v>
      </c>
      <c r="O29" s="36">
        <f>SUMIFS(СВЦЭМ!$C$39:$C$782,СВЦЭМ!$A$39:$A$782,$A29,СВЦЭМ!$B$39:$B$782,O$11)+'СЕТ СН'!$F$12+СВЦЭМ!$D$10+'СЕТ СН'!$F$6-'СЕТ СН'!$F$22</f>
        <v>934.10123439999995</v>
      </c>
      <c r="P29" s="36">
        <f>SUMIFS(СВЦЭМ!$C$39:$C$782,СВЦЭМ!$A$39:$A$782,$A29,СВЦЭМ!$B$39:$B$782,P$11)+'СЕТ СН'!$F$12+СВЦЭМ!$D$10+'СЕТ СН'!$F$6-'СЕТ СН'!$F$22</f>
        <v>929.20128676999991</v>
      </c>
      <c r="Q29" s="36">
        <f>SUMIFS(СВЦЭМ!$C$39:$C$782,СВЦЭМ!$A$39:$A$782,$A29,СВЦЭМ!$B$39:$B$782,Q$11)+'СЕТ СН'!$F$12+СВЦЭМ!$D$10+'СЕТ СН'!$F$6-'СЕТ СН'!$F$22</f>
        <v>921.96287186999996</v>
      </c>
      <c r="R29" s="36">
        <f>SUMIFS(СВЦЭМ!$C$39:$C$782,СВЦЭМ!$A$39:$A$782,$A29,СВЦЭМ!$B$39:$B$782,R$11)+'СЕТ СН'!$F$12+СВЦЭМ!$D$10+'СЕТ СН'!$F$6-'СЕТ СН'!$F$22</f>
        <v>841.06672001999993</v>
      </c>
      <c r="S29" s="36">
        <f>SUMIFS(СВЦЭМ!$C$39:$C$782,СВЦЭМ!$A$39:$A$782,$A29,СВЦЭМ!$B$39:$B$782,S$11)+'СЕТ СН'!$F$12+СВЦЭМ!$D$10+'СЕТ СН'!$F$6-'СЕТ СН'!$F$22</f>
        <v>803.45116346999998</v>
      </c>
      <c r="T29" s="36">
        <f>SUMIFS(СВЦЭМ!$C$39:$C$782,СВЦЭМ!$A$39:$A$782,$A29,СВЦЭМ!$B$39:$B$782,T$11)+'СЕТ СН'!$F$12+СВЦЭМ!$D$10+'СЕТ СН'!$F$6-'СЕТ СН'!$F$22</f>
        <v>743.71310396999991</v>
      </c>
      <c r="U29" s="36">
        <f>SUMIFS(СВЦЭМ!$C$39:$C$782,СВЦЭМ!$A$39:$A$782,$A29,СВЦЭМ!$B$39:$B$782,U$11)+'СЕТ СН'!$F$12+СВЦЭМ!$D$10+'СЕТ СН'!$F$6-'СЕТ СН'!$F$22</f>
        <v>753.92204978999996</v>
      </c>
      <c r="V29" s="36">
        <f>SUMIFS(СВЦЭМ!$C$39:$C$782,СВЦЭМ!$A$39:$A$782,$A29,СВЦЭМ!$B$39:$B$782,V$11)+'СЕТ СН'!$F$12+СВЦЭМ!$D$10+'СЕТ СН'!$F$6-'СЕТ СН'!$F$22</f>
        <v>761.96256351</v>
      </c>
      <c r="W29" s="36">
        <f>SUMIFS(СВЦЭМ!$C$39:$C$782,СВЦЭМ!$A$39:$A$782,$A29,СВЦЭМ!$B$39:$B$782,W$11)+'СЕТ СН'!$F$12+СВЦЭМ!$D$10+'СЕТ СН'!$F$6-'СЕТ СН'!$F$22</f>
        <v>759.52317020999999</v>
      </c>
      <c r="X29" s="36">
        <f>SUMIFS(СВЦЭМ!$C$39:$C$782,СВЦЭМ!$A$39:$A$782,$A29,СВЦЭМ!$B$39:$B$782,X$11)+'СЕТ СН'!$F$12+СВЦЭМ!$D$10+'СЕТ СН'!$F$6-'СЕТ СН'!$F$22</f>
        <v>768.36563824999996</v>
      </c>
      <c r="Y29" s="36">
        <f>SUMIFS(СВЦЭМ!$C$39:$C$782,СВЦЭМ!$A$39:$A$782,$A29,СВЦЭМ!$B$39:$B$782,Y$11)+'СЕТ СН'!$F$12+СВЦЭМ!$D$10+'СЕТ СН'!$F$6-'СЕТ СН'!$F$22</f>
        <v>748.86642310999991</v>
      </c>
    </row>
    <row r="30" spans="1:25" ht="15.75" x14ac:dyDescent="0.2">
      <c r="A30" s="35">
        <f t="shared" si="0"/>
        <v>44823</v>
      </c>
      <c r="B30" s="36">
        <f>SUMIFS(СВЦЭМ!$C$39:$C$782,СВЦЭМ!$A$39:$A$782,$A30,СВЦЭМ!$B$39:$B$782,B$11)+'СЕТ СН'!$F$12+СВЦЭМ!$D$10+'СЕТ СН'!$F$6-'СЕТ СН'!$F$22</f>
        <v>924.63054377999993</v>
      </c>
      <c r="C30" s="36">
        <f>SUMIFS(СВЦЭМ!$C$39:$C$782,СВЦЭМ!$A$39:$A$782,$A30,СВЦЭМ!$B$39:$B$782,C$11)+'СЕТ СН'!$F$12+СВЦЭМ!$D$10+'СЕТ СН'!$F$6-'СЕТ СН'!$F$22</f>
        <v>971.51168203999998</v>
      </c>
      <c r="D30" s="36">
        <f>SUMIFS(СВЦЭМ!$C$39:$C$782,СВЦЭМ!$A$39:$A$782,$A30,СВЦЭМ!$B$39:$B$782,D$11)+'СЕТ СН'!$F$12+СВЦЭМ!$D$10+'СЕТ СН'!$F$6-'СЕТ СН'!$F$22</f>
        <v>1122.5139025599999</v>
      </c>
      <c r="E30" s="36">
        <f>SUMIFS(СВЦЭМ!$C$39:$C$782,СВЦЭМ!$A$39:$A$782,$A30,СВЦЭМ!$B$39:$B$782,E$11)+'СЕТ СН'!$F$12+СВЦЭМ!$D$10+'СЕТ СН'!$F$6-'СЕТ СН'!$F$22</f>
        <v>1073.5401716399999</v>
      </c>
      <c r="F30" s="36">
        <f>SUMIFS(СВЦЭМ!$C$39:$C$782,СВЦЭМ!$A$39:$A$782,$A30,СВЦЭМ!$B$39:$B$782,F$11)+'СЕТ СН'!$F$12+СВЦЭМ!$D$10+'СЕТ СН'!$F$6-'СЕТ СН'!$F$22</f>
        <v>1014.9436441099999</v>
      </c>
      <c r="G30" s="36">
        <f>SUMIFS(СВЦЭМ!$C$39:$C$782,СВЦЭМ!$A$39:$A$782,$A30,СВЦЭМ!$B$39:$B$782,G$11)+'СЕТ СН'!$F$12+СВЦЭМ!$D$10+'СЕТ СН'!$F$6-'СЕТ СН'!$F$22</f>
        <v>993.37778298000001</v>
      </c>
      <c r="H30" s="36">
        <f>SUMIFS(СВЦЭМ!$C$39:$C$782,СВЦЭМ!$A$39:$A$782,$A30,СВЦЭМ!$B$39:$B$782,H$11)+'СЕТ СН'!$F$12+СВЦЭМ!$D$10+'СЕТ СН'!$F$6-'СЕТ СН'!$F$22</f>
        <v>950.46717903999991</v>
      </c>
      <c r="I30" s="36">
        <f>SUMIFS(СВЦЭМ!$C$39:$C$782,СВЦЭМ!$A$39:$A$782,$A30,СВЦЭМ!$B$39:$B$782,I$11)+'СЕТ СН'!$F$12+СВЦЭМ!$D$10+'СЕТ СН'!$F$6-'СЕТ СН'!$F$22</f>
        <v>915.82435593999992</v>
      </c>
      <c r="J30" s="36">
        <f>SUMIFS(СВЦЭМ!$C$39:$C$782,СВЦЭМ!$A$39:$A$782,$A30,СВЦЭМ!$B$39:$B$782,J$11)+'СЕТ СН'!$F$12+СВЦЭМ!$D$10+'СЕТ СН'!$F$6-'СЕТ СН'!$F$22</f>
        <v>895.91733109999996</v>
      </c>
      <c r="K30" s="36">
        <f>SUMIFS(СВЦЭМ!$C$39:$C$782,СВЦЭМ!$A$39:$A$782,$A30,СВЦЭМ!$B$39:$B$782,K$11)+'СЕТ СН'!$F$12+СВЦЭМ!$D$10+'СЕТ СН'!$F$6-'СЕТ СН'!$F$22</f>
        <v>851.43127823999998</v>
      </c>
      <c r="L30" s="36">
        <f>SUMIFS(СВЦЭМ!$C$39:$C$782,СВЦЭМ!$A$39:$A$782,$A30,СВЦЭМ!$B$39:$B$782,L$11)+'СЕТ СН'!$F$12+СВЦЭМ!$D$10+'СЕТ СН'!$F$6-'СЕТ СН'!$F$22</f>
        <v>835.03587791999996</v>
      </c>
      <c r="M30" s="36">
        <f>SUMIFS(СВЦЭМ!$C$39:$C$782,СВЦЭМ!$A$39:$A$782,$A30,СВЦЭМ!$B$39:$B$782,M$11)+'СЕТ СН'!$F$12+СВЦЭМ!$D$10+'СЕТ СН'!$F$6-'СЕТ СН'!$F$22</f>
        <v>848.87144068999999</v>
      </c>
      <c r="N30" s="36">
        <f>SUMIFS(СВЦЭМ!$C$39:$C$782,СВЦЭМ!$A$39:$A$782,$A30,СВЦЭМ!$B$39:$B$782,N$11)+'СЕТ СН'!$F$12+СВЦЭМ!$D$10+'СЕТ СН'!$F$6-'СЕТ СН'!$F$22</f>
        <v>861.95540761999996</v>
      </c>
      <c r="O30" s="36">
        <f>SUMIFS(СВЦЭМ!$C$39:$C$782,СВЦЭМ!$A$39:$A$782,$A30,СВЦЭМ!$B$39:$B$782,O$11)+'СЕТ СН'!$F$12+СВЦЭМ!$D$10+'СЕТ СН'!$F$6-'СЕТ СН'!$F$22</f>
        <v>854.75926592999997</v>
      </c>
      <c r="P30" s="36">
        <f>SUMIFS(СВЦЭМ!$C$39:$C$782,СВЦЭМ!$A$39:$A$782,$A30,СВЦЭМ!$B$39:$B$782,P$11)+'СЕТ СН'!$F$12+СВЦЭМ!$D$10+'СЕТ СН'!$F$6-'СЕТ СН'!$F$22</f>
        <v>866.7244005</v>
      </c>
      <c r="Q30" s="36">
        <f>SUMIFS(СВЦЭМ!$C$39:$C$782,СВЦЭМ!$A$39:$A$782,$A30,СВЦЭМ!$B$39:$B$782,Q$11)+'СЕТ СН'!$F$12+СВЦЭМ!$D$10+'СЕТ СН'!$F$6-'СЕТ СН'!$F$22</f>
        <v>864.72612850999997</v>
      </c>
      <c r="R30" s="36">
        <f>SUMIFS(СВЦЭМ!$C$39:$C$782,СВЦЭМ!$A$39:$A$782,$A30,СВЦЭМ!$B$39:$B$782,R$11)+'СЕТ СН'!$F$12+СВЦЭМ!$D$10+'СЕТ СН'!$F$6-'СЕТ СН'!$F$22</f>
        <v>876.25764170999992</v>
      </c>
      <c r="S30" s="36">
        <f>SUMIFS(СВЦЭМ!$C$39:$C$782,СВЦЭМ!$A$39:$A$782,$A30,СВЦЭМ!$B$39:$B$782,S$11)+'СЕТ СН'!$F$12+СВЦЭМ!$D$10+'СЕТ СН'!$F$6-'СЕТ СН'!$F$22</f>
        <v>876.87519396999994</v>
      </c>
      <c r="T30" s="36">
        <f>SUMIFS(СВЦЭМ!$C$39:$C$782,СВЦЭМ!$A$39:$A$782,$A30,СВЦЭМ!$B$39:$B$782,T$11)+'СЕТ СН'!$F$12+СВЦЭМ!$D$10+'СЕТ СН'!$F$6-'СЕТ СН'!$F$22</f>
        <v>841.22690624999996</v>
      </c>
      <c r="U30" s="36">
        <f>SUMIFS(СВЦЭМ!$C$39:$C$782,СВЦЭМ!$A$39:$A$782,$A30,СВЦЭМ!$B$39:$B$782,U$11)+'СЕТ СН'!$F$12+СВЦЭМ!$D$10+'СЕТ СН'!$F$6-'СЕТ СН'!$F$22</f>
        <v>809.71240628999999</v>
      </c>
      <c r="V30" s="36">
        <f>SUMIFS(СВЦЭМ!$C$39:$C$782,СВЦЭМ!$A$39:$A$782,$A30,СВЦЭМ!$B$39:$B$782,V$11)+'СЕТ СН'!$F$12+СВЦЭМ!$D$10+'СЕТ СН'!$F$6-'СЕТ СН'!$F$22</f>
        <v>818.96804219000001</v>
      </c>
      <c r="W30" s="36">
        <f>SUMIFS(СВЦЭМ!$C$39:$C$782,СВЦЭМ!$A$39:$A$782,$A30,СВЦЭМ!$B$39:$B$782,W$11)+'СЕТ СН'!$F$12+СВЦЭМ!$D$10+'СЕТ СН'!$F$6-'СЕТ СН'!$F$22</f>
        <v>840.95793392999997</v>
      </c>
      <c r="X30" s="36">
        <f>SUMIFS(СВЦЭМ!$C$39:$C$782,СВЦЭМ!$A$39:$A$782,$A30,СВЦЭМ!$B$39:$B$782,X$11)+'СЕТ СН'!$F$12+СВЦЭМ!$D$10+'СЕТ СН'!$F$6-'СЕТ СН'!$F$22</f>
        <v>896.70428630999993</v>
      </c>
      <c r="Y30" s="36">
        <f>SUMIFS(СВЦЭМ!$C$39:$C$782,СВЦЭМ!$A$39:$A$782,$A30,СВЦЭМ!$B$39:$B$782,Y$11)+'СЕТ СН'!$F$12+СВЦЭМ!$D$10+'СЕТ СН'!$F$6-'СЕТ СН'!$F$22</f>
        <v>934.38400670999999</v>
      </c>
    </row>
    <row r="31" spans="1:25" ht="15.75" x14ac:dyDescent="0.2">
      <c r="A31" s="35">
        <f t="shared" si="0"/>
        <v>44824</v>
      </c>
      <c r="B31" s="36">
        <f>SUMIFS(СВЦЭМ!$C$39:$C$782,СВЦЭМ!$A$39:$A$782,$A31,СВЦЭМ!$B$39:$B$782,B$11)+'СЕТ СН'!$F$12+СВЦЭМ!$D$10+'СЕТ СН'!$F$6-'СЕТ СН'!$F$22</f>
        <v>931.44864224999992</v>
      </c>
      <c r="C31" s="36">
        <f>SUMIFS(СВЦЭМ!$C$39:$C$782,СВЦЭМ!$A$39:$A$782,$A31,СВЦЭМ!$B$39:$B$782,C$11)+'СЕТ СН'!$F$12+СВЦЭМ!$D$10+'СЕТ СН'!$F$6-'СЕТ СН'!$F$22</f>
        <v>979.51206556</v>
      </c>
      <c r="D31" s="36">
        <f>SUMIFS(СВЦЭМ!$C$39:$C$782,СВЦЭМ!$A$39:$A$782,$A31,СВЦЭМ!$B$39:$B$782,D$11)+'СЕТ СН'!$F$12+СВЦЭМ!$D$10+'СЕТ СН'!$F$6-'СЕТ СН'!$F$22</f>
        <v>1003.79816024</v>
      </c>
      <c r="E31" s="36">
        <f>SUMIFS(СВЦЭМ!$C$39:$C$782,СВЦЭМ!$A$39:$A$782,$A31,СВЦЭМ!$B$39:$B$782,E$11)+'СЕТ СН'!$F$12+СВЦЭМ!$D$10+'СЕТ СН'!$F$6-'СЕТ СН'!$F$22</f>
        <v>1016.34731918</v>
      </c>
      <c r="F31" s="36">
        <f>SUMIFS(СВЦЭМ!$C$39:$C$782,СВЦЭМ!$A$39:$A$782,$A31,СВЦЭМ!$B$39:$B$782,F$11)+'СЕТ СН'!$F$12+СВЦЭМ!$D$10+'СЕТ СН'!$F$6-'СЕТ СН'!$F$22</f>
        <v>1014.72407771</v>
      </c>
      <c r="G31" s="36">
        <f>SUMIFS(СВЦЭМ!$C$39:$C$782,СВЦЭМ!$A$39:$A$782,$A31,СВЦЭМ!$B$39:$B$782,G$11)+'СЕТ СН'!$F$12+СВЦЭМ!$D$10+'СЕТ СН'!$F$6-'СЕТ СН'!$F$22</f>
        <v>1004.4104757699999</v>
      </c>
      <c r="H31" s="36">
        <f>SUMIFS(СВЦЭМ!$C$39:$C$782,СВЦЭМ!$A$39:$A$782,$A31,СВЦЭМ!$B$39:$B$782,H$11)+'СЕТ СН'!$F$12+СВЦЭМ!$D$10+'СЕТ СН'!$F$6-'СЕТ СН'!$F$22</f>
        <v>936.55283945999997</v>
      </c>
      <c r="I31" s="36">
        <f>SUMIFS(СВЦЭМ!$C$39:$C$782,СВЦЭМ!$A$39:$A$782,$A31,СВЦЭМ!$B$39:$B$782,I$11)+'СЕТ СН'!$F$12+СВЦЭМ!$D$10+'СЕТ СН'!$F$6-'СЕТ СН'!$F$22</f>
        <v>887.58299847000001</v>
      </c>
      <c r="J31" s="36">
        <f>SUMIFS(СВЦЭМ!$C$39:$C$782,СВЦЭМ!$A$39:$A$782,$A31,СВЦЭМ!$B$39:$B$782,J$11)+'СЕТ СН'!$F$12+СВЦЭМ!$D$10+'СЕТ СН'!$F$6-'СЕТ СН'!$F$22</f>
        <v>856.73887585</v>
      </c>
      <c r="K31" s="36">
        <f>SUMIFS(СВЦЭМ!$C$39:$C$782,СВЦЭМ!$A$39:$A$782,$A31,СВЦЭМ!$B$39:$B$782,K$11)+'СЕТ СН'!$F$12+СВЦЭМ!$D$10+'СЕТ СН'!$F$6-'СЕТ СН'!$F$22</f>
        <v>935.97941265999998</v>
      </c>
      <c r="L31" s="36">
        <f>SUMIFS(СВЦЭМ!$C$39:$C$782,СВЦЭМ!$A$39:$A$782,$A31,СВЦЭМ!$B$39:$B$782,L$11)+'СЕТ СН'!$F$12+СВЦЭМ!$D$10+'СЕТ СН'!$F$6-'СЕТ СН'!$F$22</f>
        <v>954.02300135999997</v>
      </c>
      <c r="M31" s="36">
        <f>SUMIFS(СВЦЭМ!$C$39:$C$782,СВЦЭМ!$A$39:$A$782,$A31,СВЦЭМ!$B$39:$B$782,M$11)+'СЕТ СН'!$F$12+СВЦЭМ!$D$10+'СЕТ СН'!$F$6-'СЕТ СН'!$F$22</f>
        <v>895.92681097999991</v>
      </c>
      <c r="N31" s="36">
        <f>SUMIFS(СВЦЭМ!$C$39:$C$782,СВЦЭМ!$A$39:$A$782,$A31,СВЦЭМ!$B$39:$B$782,N$11)+'СЕТ СН'!$F$12+СВЦЭМ!$D$10+'СЕТ СН'!$F$6-'СЕТ СН'!$F$22</f>
        <v>857.93136646999994</v>
      </c>
      <c r="O31" s="36">
        <f>SUMIFS(СВЦЭМ!$C$39:$C$782,СВЦЭМ!$A$39:$A$782,$A31,СВЦЭМ!$B$39:$B$782,O$11)+'СЕТ СН'!$F$12+СВЦЭМ!$D$10+'СЕТ СН'!$F$6-'СЕТ СН'!$F$22</f>
        <v>815.80598349000002</v>
      </c>
      <c r="P31" s="36">
        <f>SUMIFS(СВЦЭМ!$C$39:$C$782,СВЦЭМ!$A$39:$A$782,$A31,СВЦЭМ!$B$39:$B$782,P$11)+'СЕТ СН'!$F$12+СВЦЭМ!$D$10+'СЕТ СН'!$F$6-'СЕТ СН'!$F$22</f>
        <v>824.24001620999991</v>
      </c>
      <c r="Q31" s="36">
        <f>SUMIFS(СВЦЭМ!$C$39:$C$782,СВЦЭМ!$A$39:$A$782,$A31,СВЦЭМ!$B$39:$B$782,Q$11)+'СЕТ СН'!$F$12+СВЦЭМ!$D$10+'СЕТ СН'!$F$6-'СЕТ СН'!$F$22</f>
        <v>837.16818459000001</v>
      </c>
      <c r="R31" s="36">
        <f>SUMIFS(СВЦЭМ!$C$39:$C$782,СВЦЭМ!$A$39:$A$782,$A31,СВЦЭМ!$B$39:$B$782,R$11)+'СЕТ СН'!$F$12+СВЦЭМ!$D$10+'СЕТ СН'!$F$6-'СЕТ СН'!$F$22</f>
        <v>838.61046822999992</v>
      </c>
      <c r="S31" s="36">
        <f>SUMIFS(СВЦЭМ!$C$39:$C$782,СВЦЭМ!$A$39:$A$782,$A31,СВЦЭМ!$B$39:$B$782,S$11)+'СЕТ СН'!$F$12+СВЦЭМ!$D$10+'СЕТ СН'!$F$6-'СЕТ СН'!$F$22</f>
        <v>831.8050935</v>
      </c>
      <c r="T31" s="36">
        <f>SUMIFS(СВЦЭМ!$C$39:$C$782,СВЦЭМ!$A$39:$A$782,$A31,СВЦЭМ!$B$39:$B$782,T$11)+'СЕТ СН'!$F$12+СВЦЭМ!$D$10+'СЕТ СН'!$F$6-'СЕТ СН'!$F$22</f>
        <v>918.40445454999997</v>
      </c>
      <c r="U31" s="36">
        <f>SUMIFS(СВЦЭМ!$C$39:$C$782,СВЦЭМ!$A$39:$A$782,$A31,СВЦЭМ!$B$39:$B$782,U$11)+'СЕТ СН'!$F$12+СВЦЭМ!$D$10+'СЕТ СН'!$F$6-'СЕТ СН'!$F$22</f>
        <v>952.63511088999996</v>
      </c>
      <c r="V31" s="36">
        <f>SUMIFS(СВЦЭМ!$C$39:$C$782,СВЦЭМ!$A$39:$A$782,$A31,СВЦЭМ!$B$39:$B$782,V$11)+'СЕТ СН'!$F$12+СВЦЭМ!$D$10+'СЕТ СН'!$F$6-'СЕТ СН'!$F$22</f>
        <v>991.39717794000001</v>
      </c>
      <c r="W31" s="36">
        <f>SUMIFS(СВЦЭМ!$C$39:$C$782,СВЦЭМ!$A$39:$A$782,$A31,СВЦЭМ!$B$39:$B$782,W$11)+'СЕТ СН'!$F$12+СВЦЭМ!$D$10+'СЕТ СН'!$F$6-'СЕТ СН'!$F$22</f>
        <v>969.87967127999991</v>
      </c>
      <c r="X31" s="36">
        <f>SUMIFS(СВЦЭМ!$C$39:$C$782,СВЦЭМ!$A$39:$A$782,$A31,СВЦЭМ!$B$39:$B$782,X$11)+'СЕТ СН'!$F$12+СВЦЭМ!$D$10+'СЕТ СН'!$F$6-'СЕТ СН'!$F$22</f>
        <v>921.65625704999991</v>
      </c>
      <c r="Y31" s="36">
        <f>SUMIFS(СВЦЭМ!$C$39:$C$782,СВЦЭМ!$A$39:$A$782,$A31,СВЦЭМ!$B$39:$B$782,Y$11)+'СЕТ СН'!$F$12+СВЦЭМ!$D$10+'СЕТ СН'!$F$6-'СЕТ СН'!$F$22</f>
        <v>863.74679571000001</v>
      </c>
    </row>
    <row r="32" spans="1:25" ht="15.75" x14ac:dyDescent="0.2">
      <c r="A32" s="35">
        <f t="shared" si="0"/>
        <v>44825</v>
      </c>
      <c r="B32" s="36">
        <f>SUMIFS(СВЦЭМ!$C$39:$C$782,СВЦЭМ!$A$39:$A$782,$A32,СВЦЭМ!$B$39:$B$782,B$11)+'СЕТ СН'!$F$12+СВЦЭМ!$D$10+'СЕТ СН'!$F$6-'СЕТ СН'!$F$22</f>
        <v>950.04783568999994</v>
      </c>
      <c r="C32" s="36">
        <f>SUMIFS(СВЦЭМ!$C$39:$C$782,СВЦЭМ!$A$39:$A$782,$A32,СВЦЭМ!$B$39:$B$782,C$11)+'СЕТ СН'!$F$12+СВЦЭМ!$D$10+'СЕТ СН'!$F$6-'СЕТ СН'!$F$22</f>
        <v>981.33393397999998</v>
      </c>
      <c r="D32" s="36">
        <f>SUMIFS(СВЦЭМ!$C$39:$C$782,СВЦЭМ!$A$39:$A$782,$A32,СВЦЭМ!$B$39:$B$782,D$11)+'СЕТ СН'!$F$12+СВЦЭМ!$D$10+'СЕТ СН'!$F$6-'СЕТ СН'!$F$22</f>
        <v>996.60546622999993</v>
      </c>
      <c r="E32" s="36">
        <f>SUMIFS(СВЦЭМ!$C$39:$C$782,СВЦЭМ!$A$39:$A$782,$A32,СВЦЭМ!$B$39:$B$782,E$11)+'СЕТ СН'!$F$12+СВЦЭМ!$D$10+'СЕТ СН'!$F$6-'СЕТ СН'!$F$22</f>
        <v>952.08379136999997</v>
      </c>
      <c r="F32" s="36">
        <f>SUMIFS(СВЦЭМ!$C$39:$C$782,СВЦЭМ!$A$39:$A$782,$A32,СВЦЭМ!$B$39:$B$782,F$11)+'СЕТ СН'!$F$12+СВЦЭМ!$D$10+'СЕТ СН'!$F$6-'СЕТ СН'!$F$22</f>
        <v>930.89395331999992</v>
      </c>
      <c r="G32" s="36">
        <f>SUMIFS(СВЦЭМ!$C$39:$C$782,СВЦЭМ!$A$39:$A$782,$A32,СВЦЭМ!$B$39:$B$782,G$11)+'СЕТ СН'!$F$12+СВЦЭМ!$D$10+'СЕТ СН'!$F$6-'СЕТ СН'!$F$22</f>
        <v>917.01816242999996</v>
      </c>
      <c r="H32" s="36">
        <f>SUMIFS(СВЦЭМ!$C$39:$C$782,СВЦЭМ!$A$39:$A$782,$A32,СВЦЭМ!$B$39:$B$782,H$11)+'СЕТ СН'!$F$12+СВЦЭМ!$D$10+'СЕТ СН'!$F$6-'СЕТ СН'!$F$22</f>
        <v>855.57611703999999</v>
      </c>
      <c r="I32" s="36">
        <f>SUMIFS(СВЦЭМ!$C$39:$C$782,СВЦЭМ!$A$39:$A$782,$A32,СВЦЭМ!$B$39:$B$782,I$11)+'СЕТ СН'!$F$12+СВЦЭМ!$D$10+'СЕТ СН'!$F$6-'СЕТ СН'!$F$22</f>
        <v>714.03545382999994</v>
      </c>
      <c r="J32" s="36">
        <f>SUMIFS(СВЦЭМ!$C$39:$C$782,СВЦЭМ!$A$39:$A$782,$A32,СВЦЭМ!$B$39:$B$782,J$11)+'СЕТ СН'!$F$12+СВЦЭМ!$D$10+'СЕТ СН'!$F$6-'СЕТ СН'!$F$22</f>
        <v>667.85898914999996</v>
      </c>
      <c r="K32" s="36">
        <f>SUMIFS(СВЦЭМ!$C$39:$C$782,СВЦЭМ!$A$39:$A$782,$A32,СВЦЭМ!$B$39:$B$782,K$11)+'СЕТ СН'!$F$12+СВЦЭМ!$D$10+'СЕТ СН'!$F$6-'СЕТ СН'!$F$22</f>
        <v>828.07532801999992</v>
      </c>
      <c r="L32" s="36">
        <f>SUMIFS(СВЦЭМ!$C$39:$C$782,СВЦЭМ!$A$39:$A$782,$A32,СВЦЭМ!$B$39:$B$782,L$11)+'СЕТ СН'!$F$12+СВЦЭМ!$D$10+'СЕТ СН'!$F$6-'СЕТ СН'!$F$22</f>
        <v>828.34240545</v>
      </c>
      <c r="M32" s="36">
        <f>SUMIFS(СВЦЭМ!$C$39:$C$782,СВЦЭМ!$A$39:$A$782,$A32,СВЦЭМ!$B$39:$B$782,M$11)+'СЕТ СН'!$F$12+СВЦЭМ!$D$10+'СЕТ СН'!$F$6-'СЕТ СН'!$F$22</f>
        <v>791.66335836999997</v>
      </c>
      <c r="N32" s="36">
        <f>SUMIFS(СВЦЭМ!$C$39:$C$782,СВЦЭМ!$A$39:$A$782,$A32,СВЦЭМ!$B$39:$B$782,N$11)+'СЕТ СН'!$F$12+СВЦЭМ!$D$10+'СЕТ СН'!$F$6-'СЕТ СН'!$F$22</f>
        <v>833.19741927999996</v>
      </c>
      <c r="O32" s="36">
        <f>SUMIFS(СВЦЭМ!$C$39:$C$782,СВЦЭМ!$A$39:$A$782,$A32,СВЦЭМ!$B$39:$B$782,O$11)+'СЕТ СН'!$F$12+СВЦЭМ!$D$10+'СЕТ СН'!$F$6-'СЕТ СН'!$F$22</f>
        <v>827.43182075999994</v>
      </c>
      <c r="P32" s="36">
        <f>SUMIFS(СВЦЭМ!$C$39:$C$782,СВЦЭМ!$A$39:$A$782,$A32,СВЦЭМ!$B$39:$B$782,P$11)+'СЕТ СН'!$F$12+СВЦЭМ!$D$10+'СЕТ СН'!$F$6-'СЕТ СН'!$F$22</f>
        <v>831.50063690000002</v>
      </c>
      <c r="Q32" s="36">
        <f>SUMIFS(СВЦЭМ!$C$39:$C$782,СВЦЭМ!$A$39:$A$782,$A32,СВЦЭМ!$B$39:$B$782,Q$11)+'СЕТ СН'!$F$12+СВЦЭМ!$D$10+'СЕТ СН'!$F$6-'СЕТ СН'!$F$22</f>
        <v>844.32618550999996</v>
      </c>
      <c r="R32" s="36">
        <f>SUMIFS(СВЦЭМ!$C$39:$C$782,СВЦЭМ!$A$39:$A$782,$A32,СВЦЭМ!$B$39:$B$782,R$11)+'СЕТ СН'!$F$12+СВЦЭМ!$D$10+'СЕТ СН'!$F$6-'СЕТ СН'!$F$22</f>
        <v>788.71525366999992</v>
      </c>
      <c r="S32" s="36">
        <f>SUMIFS(СВЦЭМ!$C$39:$C$782,СВЦЭМ!$A$39:$A$782,$A32,СВЦЭМ!$B$39:$B$782,S$11)+'СЕТ СН'!$F$12+СВЦЭМ!$D$10+'СЕТ СН'!$F$6-'СЕТ СН'!$F$22</f>
        <v>829.65711242999998</v>
      </c>
      <c r="T32" s="36">
        <f>SUMIFS(СВЦЭМ!$C$39:$C$782,СВЦЭМ!$A$39:$A$782,$A32,СВЦЭМ!$B$39:$B$782,T$11)+'СЕТ СН'!$F$12+СВЦЭМ!$D$10+'СЕТ СН'!$F$6-'СЕТ СН'!$F$22</f>
        <v>802.70268749000002</v>
      </c>
      <c r="U32" s="36">
        <f>SUMIFS(СВЦЭМ!$C$39:$C$782,СВЦЭМ!$A$39:$A$782,$A32,СВЦЭМ!$B$39:$B$782,U$11)+'СЕТ СН'!$F$12+СВЦЭМ!$D$10+'СЕТ СН'!$F$6-'СЕТ СН'!$F$22</f>
        <v>773.89728475999993</v>
      </c>
      <c r="V32" s="36">
        <f>SUMIFS(СВЦЭМ!$C$39:$C$782,СВЦЭМ!$A$39:$A$782,$A32,СВЦЭМ!$B$39:$B$782,V$11)+'СЕТ СН'!$F$12+СВЦЭМ!$D$10+'СЕТ СН'!$F$6-'СЕТ СН'!$F$22</f>
        <v>787.14774948000002</v>
      </c>
      <c r="W32" s="36">
        <f>SUMIFS(СВЦЭМ!$C$39:$C$782,СВЦЭМ!$A$39:$A$782,$A32,СВЦЭМ!$B$39:$B$782,W$11)+'СЕТ СН'!$F$12+СВЦЭМ!$D$10+'СЕТ СН'!$F$6-'СЕТ СН'!$F$22</f>
        <v>780.30176459999996</v>
      </c>
      <c r="X32" s="36">
        <f>SUMIFS(СВЦЭМ!$C$39:$C$782,СВЦЭМ!$A$39:$A$782,$A32,СВЦЭМ!$B$39:$B$782,X$11)+'СЕТ СН'!$F$12+СВЦЭМ!$D$10+'СЕТ СН'!$F$6-'СЕТ СН'!$F$22</f>
        <v>765.39571769999998</v>
      </c>
      <c r="Y32" s="36">
        <f>SUMIFS(СВЦЭМ!$C$39:$C$782,СВЦЭМ!$A$39:$A$782,$A32,СВЦЭМ!$B$39:$B$782,Y$11)+'СЕТ СН'!$F$12+СВЦЭМ!$D$10+'СЕТ СН'!$F$6-'СЕТ СН'!$F$22</f>
        <v>712.47288173999993</v>
      </c>
    </row>
    <row r="33" spans="1:25" ht="15.75" x14ac:dyDescent="0.2">
      <c r="A33" s="35">
        <f t="shared" si="0"/>
        <v>44826</v>
      </c>
      <c r="B33" s="36">
        <f>SUMIFS(СВЦЭМ!$C$39:$C$782,СВЦЭМ!$A$39:$A$782,$A33,СВЦЭМ!$B$39:$B$782,B$11)+'СЕТ СН'!$F$12+СВЦЭМ!$D$10+'СЕТ СН'!$F$6-'СЕТ СН'!$F$22</f>
        <v>914.47346617999995</v>
      </c>
      <c r="C33" s="36">
        <f>SUMIFS(СВЦЭМ!$C$39:$C$782,СВЦЭМ!$A$39:$A$782,$A33,СВЦЭМ!$B$39:$B$782,C$11)+'СЕТ СН'!$F$12+СВЦЭМ!$D$10+'СЕТ СН'!$F$6-'СЕТ СН'!$F$22</f>
        <v>930.76996507999991</v>
      </c>
      <c r="D33" s="36">
        <f>SUMIFS(СВЦЭМ!$C$39:$C$782,СВЦЭМ!$A$39:$A$782,$A33,СВЦЭМ!$B$39:$B$782,D$11)+'СЕТ СН'!$F$12+СВЦЭМ!$D$10+'СЕТ СН'!$F$6-'СЕТ СН'!$F$22</f>
        <v>955.67871291999995</v>
      </c>
      <c r="E33" s="36">
        <f>SUMIFS(СВЦЭМ!$C$39:$C$782,СВЦЭМ!$A$39:$A$782,$A33,СВЦЭМ!$B$39:$B$782,E$11)+'СЕТ СН'!$F$12+СВЦЭМ!$D$10+'СЕТ СН'!$F$6-'СЕТ СН'!$F$22</f>
        <v>958.34649904999992</v>
      </c>
      <c r="F33" s="36">
        <f>SUMIFS(СВЦЭМ!$C$39:$C$782,СВЦЭМ!$A$39:$A$782,$A33,СВЦЭМ!$B$39:$B$782,F$11)+'СЕТ СН'!$F$12+СВЦЭМ!$D$10+'СЕТ СН'!$F$6-'СЕТ СН'!$F$22</f>
        <v>948.69101031999992</v>
      </c>
      <c r="G33" s="36">
        <f>SUMIFS(СВЦЭМ!$C$39:$C$782,СВЦЭМ!$A$39:$A$782,$A33,СВЦЭМ!$B$39:$B$782,G$11)+'СЕТ СН'!$F$12+СВЦЭМ!$D$10+'СЕТ СН'!$F$6-'СЕТ СН'!$F$22</f>
        <v>928.82964227999992</v>
      </c>
      <c r="H33" s="36">
        <f>SUMIFS(СВЦЭМ!$C$39:$C$782,СВЦЭМ!$A$39:$A$782,$A33,СВЦЭМ!$B$39:$B$782,H$11)+'СЕТ СН'!$F$12+СВЦЭМ!$D$10+'СЕТ СН'!$F$6-'СЕТ СН'!$F$22</f>
        <v>867.88017938999997</v>
      </c>
      <c r="I33" s="36">
        <f>SUMIFS(СВЦЭМ!$C$39:$C$782,СВЦЭМ!$A$39:$A$782,$A33,СВЦЭМ!$B$39:$B$782,I$11)+'СЕТ СН'!$F$12+СВЦЭМ!$D$10+'СЕТ СН'!$F$6-'СЕТ СН'!$F$22</f>
        <v>806.28706240999998</v>
      </c>
      <c r="J33" s="36">
        <f>SUMIFS(СВЦЭМ!$C$39:$C$782,СВЦЭМ!$A$39:$A$782,$A33,СВЦЭМ!$B$39:$B$782,J$11)+'СЕТ СН'!$F$12+СВЦЭМ!$D$10+'СЕТ СН'!$F$6-'СЕТ СН'!$F$22</f>
        <v>794.06838274999996</v>
      </c>
      <c r="K33" s="36">
        <f>SUMIFS(СВЦЭМ!$C$39:$C$782,СВЦЭМ!$A$39:$A$782,$A33,СВЦЭМ!$B$39:$B$782,K$11)+'СЕТ СН'!$F$12+СВЦЭМ!$D$10+'СЕТ СН'!$F$6-'СЕТ СН'!$F$22</f>
        <v>767.15939284000001</v>
      </c>
      <c r="L33" s="36">
        <f>SUMIFS(СВЦЭМ!$C$39:$C$782,СВЦЭМ!$A$39:$A$782,$A33,СВЦЭМ!$B$39:$B$782,L$11)+'СЕТ СН'!$F$12+СВЦЭМ!$D$10+'СЕТ СН'!$F$6-'СЕТ СН'!$F$22</f>
        <v>776.65948416999993</v>
      </c>
      <c r="M33" s="36">
        <f>SUMIFS(СВЦЭМ!$C$39:$C$782,СВЦЭМ!$A$39:$A$782,$A33,СВЦЭМ!$B$39:$B$782,M$11)+'СЕТ СН'!$F$12+СВЦЭМ!$D$10+'СЕТ СН'!$F$6-'СЕТ СН'!$F$22</f>
        <v>788.94569963999993</v>
      </c>
      <c r="N33" s="36">
        <f>SUMIFS(СВЦЭМ!$C$39:$C$782,СВЦЭМ!$A$39:$A$782,$A33,СВЦЭМ!$B$39:$B$782,N$11)+'СЕТ СН'!$F$12+СВЦЭМ!$D$10+'СЕТ СН'!$F$6-'СЕТ СН'!$F$22</f>
        <v>798.59920877999991</v>
      </c>
      <c r="O33" s="36">
        <f>SUMIFS(СВЦЭМ!$C$39:$C$782,СВЦЭМ!$A$39:$A$782,$A33,СВЦЭМ!$B$39:$B$782,O$11)+'СЕТ СН'!$F$12+СВЦЭМ!$D$10+'СЕТ СН'!$F$6-'СЕТ СН'!$F$22</f>
        <v>810.32195979999995</v>
      </c>
      <c r="P33" s="36">
        <f>SUMIFS(СВЦЭМ!$C$39:$C$782,СВЦЭМ!$A$39:$A$782,$A33,СВЦЭМ!$B$39:$B$782,P$11)+'СЕТ СН'!$F$12+СВЦЭМ!$D$10+'СЕТ СН'!$F$6-'СЕТ СН'!$F$22</f>
        <v>815.28038386999992</v>
      </c>
      <c r="Q33" s="36">
        <f>SUMIFS(СВЦЭМ!$C$39:$C$782,СВЦЭМ!$A$39:$A$782,$A33,СВЦЭМ!$B$39:$B$782,Q$11)+'СЕТ СН'!$F$12+СВЦЭМ!$D$10+'СЕТ СН'!$F$6-'СЕТ СН'!$F$22</f>
        <v>813.36026713999991</v>
      </c>
      <c r="R33" s="36">
        <f>SUMIFS(СВЦЭМ!$C$39:$C$782,СВЦЭМ!$A$39:$A$782,$A33,СВЦЭМ!$B$39:$B$782,R$11)+'СЕТ СН'!$F$12+СВЦЭМ!$D$10+'СЕТ СН'!$F$6-'СЕТ СН'!$F$22</f>
        <v>835.99394997000002</v>
      </c>
      <c r="S33" s="36">
        <f>SUMIFS(СВЦЭМ!$C$39:$C$782,СВЦЭМ!$A$39:$A$782,$A33,СВЦЭМ!$B$39:$B$782,S$11)+'СЕТ СН'!$F$12+СВЦЭМ!$D$10+'СЕТ СН'!$F$6-'СЕТ СН'!$F$22</f>
        <v>819.50721421999992</v>
      </c>
      <c r="T33" s="36">
        <f>SUMIFS(СВЦЭМ!$C$39:$C$782,СВЦЭМ!$A$39:$A$782,$A33,СВЦЭМ!$B$39:$B$782,T$11)+'СЕТ СН'!$F$12+СВЦЭМ!$D$10+'СЕТ СН'!$F$6-'СЕТ СН'!$F$22</f>
        <v>780.84517743999993</v>
      </c>
      <c r="U33" s="36">
        <f>SUMIFS(СВЦЭМ!$C$39:$C$782,СВЦЭМ!$A$39:$A$782,$A33,СВЦЭМ!$B$39:$B$782,U$11)+'СЕТ СН'!$F$12+СВЦЭМ!$D$10+'СЕТ СН'!$F$6-'СЕТ СН'!$F$22</f>
        <v>802.60197691999997</v>
      </c>
      <c r="V33" s="36">
        <f>SUMIFS(СВЦЭМ!$C$39:$C$782,СВЦЭМ!$A$39:$A$782,$A33,СВЦЭМ!$B$39:$B$782,V$11)+'СЕТ СН'!$F$12+СВЦЭМ!$D$10+'СЕТ СН'!$F$6-'СЕТ СН'!$F$22</f>
        <v>812.35102447999998</v>
      </c>
      <c r="W33" s="36">
        <f>SUMIFS(СВЦЭМ!$C$39:$C$782,СВЦЭМ!$A$39:$A$782,$A33,СВЦЭМ!$B$39:$B$782,W$11)+'СЕТ СН'!$F$12+СВЦЭМ!$D$10+'СЕТ СН'!$F$6-'СЕТ СН'!$F$22</f>
        <v>840.89057528000001</v>
      </c>
      <c r="X33" s="36">
        <f>SUMIFS(СВЦЭМ!$C$39:$C$782,СВЦЭМ!$A$39:$A$782,$A33,СВЦЭМ!$B$39:$B$782,X$11)+'СЕТ СН'!$F$12+СВЦЭМ!$D$10+'СЕТ СН'!$F$6-'СЕТ СН'!$F$22</f>
        <v>889.29433702999995</v>
      </c>
      <c r="Y33" s="36">
        <f>SUMIFS(СВЦЭМ!$C$39:$C$782,СВЦЭМ!$A$39:$A$782,$A33,СВЦЭМ!$B$39:$B$782,Y$11)+'СЕТ СН'!$F$12+СВЦЭМ!$D$10+'СЕТ СН'!$F$6-'СЕТ СН'!$F$22</f>
        <v>893.42003289000002</v>
      </c>
    </row>
    <row r="34" spans="1:25" ht="15.75" x14ac:dyDescent="0.2">
      <c r="A34" s="35">
        <f t="shared" si="0"/>
        <v>44827</v>
      </c>
      <c r="B34" s="36">
        <f>SUMIFS(СВЦЭМ!$C$39:$C$782,СВЦЭМ!$A$39:$A$782,$A34,СВЦЭМ!$B$39:$B$782,B$11)+'СЕТ СН'!$F$12+СВЦЭМ!$D$10+'СЕТ СН'!$F$6-'СЕТ СН'!$F$22</f>
        <v>1009.38629995</v>
      </c>
      <c r="C34" s="36">
        <f>SUMIFS(СВЦЭМ!$C$39:$C$782,СВЦЭМ!$A$39:$A$782,$A34,СВЦЭМ!$B$39:$B$782,C$11)+'СЕТ СН'!$F$12+СВЦЭМ!$D$10+'СЕТ СН'!$F$6-'СЕТ СН'!$F$22</f>
        <v>960.32386349000001</v>
      </c>
      <c r="D34" s="36">
        <f>SUMIFS(СВЦЭМ!$C$39:$C$782,СВЦЭМ!$A$39:$A$782,$A34,СВЦЭМ!$B$39:$B$782,D$11)+'СЕТ СН'!$F$12+СВЦЭМ!$D$10+'СЕТ СН'!$F$6-'СЕТ СН'!$F$22</f>
        <v>945.24512603999995</v>
      </c>
      <c r="E34" s="36">
        <f>SUMIFS(СВЦЭМ!$C$39:$C$782,СВЦЭМ!$A$39:$A$782,$A34,СВЦЭМ!$B$39:$B$782,E$11)+'СЕТ СН'!$F$12+СВЦЭМ!$D$10+'СЕТ СН'!$F$6-'СЕТ СН'!$F$22</f>
        <v>954.04377331000001</v>
      </c>
      <c r="F34" s="36">
        <f>SUMIFS(СВЦЭМ!$C$39:$C$782,СВЦЭМ!$A$39:$A$782,$A34,СВЦЭМ!$B$39:$B$782,F$11)+'СЕТ СН'!$F$12+СВЦЭМ!$D$10+'СЕТ СН'!$F$6-'СЕТ СН'!$F$22</f>
        <v>949.02040834000002</v>
      </c>
      <c r="G34" s="36">
        <f>SUMIFS(СВЦЭМ!$C$39:$C$782,СВЦЭМ!$A$39:$A$782,$A34,СВЦЭМ!$B$39:$B$782,G$11)+'СЕТ СН'!$F$12+СВЦЭМ!$D$10+'СЕТ СН'!$F$6-'СЕТ СН'!$F$22</f>
        <v>940.00264308999999</v>
      </c>
      <c r="H34" s="36">
        <f>SUMIFS(СВЦЭМ!$C$39:$C$782,СВЦЭМ!$A$39:$A$782,$A34,СВЦЭМ!$B$39:$B$782,H$11)+'СЕТ СН'!$F$12+СВЦЭМ!$D$10+'СЕТ СН'!$F$6-'СЕТ СН'!$F$22</f>
        <v>863.00330387999998</v>
      </c>
      <c r="I34" s="36">
        <f>SUMIFS(СВЦЭМ!$C$39:$C$782,СВЦЭМ!$A$39:$A$782,$A34,СВЦЭМ!$B$39:$B$782,I$11)+'СЕТ СН'!$F$12+СВЦЭМ!$D$10+'СЕТ СН'!$F$6-'СЕТ СН'!$F$22</f>
        <v>821.38869193999994</v>
      </c>
      <c r="J34" s="36">
        <f>SUMIFS(СВЦЭМ!$C$39:$C$782,СВЦЭМ!$A$39:$A$782,$A34,СВЦЭМ!$B$39:$B$782,J$11)+'СЕТ СН'!$F$12+СВЦЭМ!$D$10+'СЕТ СН'!$F$6-'СЕТ СН'!$F$22</f>
        <v>879.89546402999997</v>
      </c>
      <c r="K34" s="36">
        <f>SUMIFS(СВЦЭМ!$C$39:$C$782,СВЦЭМ!$A$39:$A$782,$A34,СВЦЭМ!$B$39:$B$782,K$11)+'СЕТ СН'!$F$12+СВЦЭМ!$D$10+'СЕТ СН'!$F$6-'СЕТ СН'!$F$22</f>
        <v>799.89705384000001</v>
      </c>
      <c r="L34" s="36">
        <f>SUMIFS(СВЦЭМ!$C$39:$C$782,СВЦЭМ!$A$39:$A$782,$A34,СВЦЭМ!$B$39:$B$782,L$11)+'СЕТ СН'!$F$12+СВЦЭМ!$D$10+'СЕТ СН'!$F$6-'СЕТ СН'!$F$22</f>
        <v>817.75161032999995</v>
      </c>
      <c r="M34" s="36">
        <f>SUMIFS(СВЦЭМ!$C$39:$C$782,СВЦЭМ!$A$39:$A$782,$A34,СВЦЭМ!$B$39:$B$782,M$11)+'СЕТ СН'!$F$12+СВЦЭМ!$D$10+'СЕТ СН'!$F$6-'СЕТ СН'!$F$22</f>
        <v>827.01823345999992</v>
      </c>
      <c r="N34" s="36">
        <f>SUMIFS(СВЦЭМ!$C$39:$C$782,СВЦЭМ!$A$39:$A$782,$A34,СВЦЭМ!$B$39:$B$782,N$11)+'СЕТ СН'!$F$12+СВЦЭМ!$D$10+'СЕТ СН'!$F$6-'СЕТ СН'!$F$22</f>
        <v>822.46330752999995</v>
      </c>
      <c r="O34" s="36">
        <f>SUMIFS(СВЦЭМ!$C$39:$C$782,СВЦЭМ!$A$39:$A$782,$A34,СВЦЭМ!$B$39:$B$782,O$11)+'СЕТ СН'!$F$12+СВЦЭМ!$D$10+'СЕТ СН'!$F$6-'СЕТ СН'!$F$22</f>
        <v>806.91770542999996</v>
      </c>
      <c r="P34" s="36">
        <f>SUMIFS(СВЦЭМ!$C$39:$C$782,СВЦЭМ!$A$39:$A$782,$A34,СВЦЭМ!$B$39:$B$782,P$11)+'СЕТ СН'!$F$12+СВЦЭМ!$D$10+'СЕТ СН'!$F$6-'СЕТ СН'!$F$22</f>
        <v>814.57448684999997</v>
      </c>
      <c r="Q34" s="36">
        <f>SUMIFS(СВЦЭМ!$C$39:$C$782,СВЦЭМ!$A$39:$A$782,$A34,СВЦЭМ!$B$39:$B$782,Q$11)+'СЕТ СН'!$F$12+СВЦЭМ!$D$10+'СЕТ СН'!$F$6-'СЕТ СН'!$F$22</f>
        <v>819.73024692000001</v>
      </c>
      <c r="R34" s="36">
        <f>SUMIFS(СВЦЭМ!$C$39:$C$782,СВЦЭМ!$A$39:$A$782,$A34,СВЦЭМ!$B$39:$B$782,R$11)+'СЕТ СН'!$F$12+СВЦЭМ!$D$10+'СЕТ СН'!$F$6-'СЕТ СН'!$F$22</f>
        <v>825.79570467999997</v>
      </c>
      <c r="S34" s="36">
        <f>SUMIFS(СВЦЭМ!$C$39:$C$782,СВЦЭМ!$A$39:$A$782,$A34,СВЦЭМ!$B$39:$B$782,S$11)+'СЕТ СН'!$F$12+СВЦЭМ!$D$10+'СЕТ СН'!$F$6-'СЕТ СН'!$F$22</f>
        <v>820.12492650999991</v>
      </c>
      <c r="T34" s="36">
        <f>SUMIFS(СВЦЭМ!$C$39:$C$782,СВЦЭМ!$A$39:$A$782,$A34,СВЦЭМ!$B$39:$B$782,T$11)+'СЕТ СН'!$F$12+СВЦЭМ!$D$10+'СЕТ СН'!$F$6-'СЕТ СН'!$F$22</f>
        <v>804.66202878000001</v>
      </c>
      <c r="U34" s="36">
        <f>SUMIFS(СВЦЭМ!$C$39:$C$782,СВЦЭМ!$A$39:$A$782,$A34,СВЦЭМ!$B$39:$B$782,U$11)+'СЕТ СН'!$F$12+СВЦЭМ!$D$10+'СЕТ СН'!$F$6-'СЕТ СН'!$F$22</f>
        <v>790.57991641000001</v>
      </c>
      <c r="V34" s="36">
        <f>SUMIFS(СВЦЭМ!$C$39:$C$782,СВЦЭМ!$A$39:$A$782,$A34,СВЦЭМ!$B$39:$B$782,V$11)+'СЕТ СН'!$F$12+СВЦЭМ!$D$10+'СЕТ СН'!$F$6-'СЕТ СН'!$F$22</f>
        <v>823.75189250999995</v>
      </c>
      <c r="W34" s="36">
        <f>SUMIFS(СВЦЭМ!$C$39:$C$782,СВЦЭМ!$A$39:$A$782,$A34,СВЦЭМ!$B$39:$B$782,W$11)+'СЕТ СН'!$F$12+СВЦЭМ!$D$10+'СЕТ СН'!$F$6-'СЕТ СН'!$F$22</f>
        <v>799.28950466999993</v>
      </c>
      <c r="X34" s="36">
        <f>SUMIFS(СВЦЭМ!$C$39:$C$782,СВЦЭМ!$A$39:$A$782,$A34,СВЦЭМ!$B$39:$B$782,X$11)+'СЕТ СН'!$F$12+СВЦЭМ!$D$10+'СЕТ СН'!$F$6-'СЕТ СН'!$F$22</f>
        <v>896.05192220999993</v>
      </c>
      <c r="Y34" s="36">
        <f>SUMIFS(СВЦЭМ!$C$39:$C$782,СВЦЭМ!$A$39:$A$782,$A34,СВЦЭМ!$B$39:$B$782,Y$11)+'СЕТ СН'!$F$12+СВЦЭМ!$D$10+'СЕТ СН'!$F$6-'СЕТ СН'!$F$22</f>
        <v>897.24798043999999</v>
      </c>
    </row>
    <row r="35" spans="1:25" ht="15.75" x14ac:dyDescent="0.2">
      <c r="A35" s="35">
        <f t="shared" si="0"/>
        <v>44828</v>
      </c>
      <c r="B35" s="36">
        <f>SUMIFS(СВЦЭМ!$C$39:$C$782,СВЦЭМ!$A$39:$A$782,$A35,СВЦЭМ!$B$39:$B$782,B$11)+'СЕТ СН'!$F$12+СВЦЭМ!$D$10+'СЕТ СН'!$F$6-'СЕТ СН'!$F$22</f>
        <v>930.73247041999991</v>
      </c>
      <c r="C35" s="36">
        <f>SUMIFS(СВЦЭМ!$C$39:$C$782,СВЦЭМ!$A$39:$A$782,$A35,СВЦЭМ!$B$39:$B$782,C$11)+'СЕТ СН'!$F$12+СВЦЭМ!$D$10+'СЕТ СН'!$F$6-'СЕТ СН'!$F$22</f>
        <v>966.49809801999993</v>
      </c>
      <c r="D35" s="36">
        <f>SUMIFS(СВЦЭМ!$C$39:$C$782,СВЦЭМ!$A$39:$A$782,$A35,СВЦЭМ!$B$39:$B$782,D$11)+'СЕТ СН'!$F$12+СВЦЭМ!$D$10+'СЕТ СН'!$F$6-'СЕТ СН'!$F$22</f>
        <v>973.75883879999992</v>
      </c>
      <c r="E35" s="36">
        <f>SUMIFS(СВЦЭМ!$C$39:$C$782,СВЦЭМ!$A$39:$A$782,$A35,СВЦЭМ!$B$39:$B$782,E$11)+'СЕТ СН'!$F$12+СВЦЭМ!$D$10+'СЕТ СН'!$F$6-'СЕТ СН'!$F$22</f>
        <v>949.90440115000001</v>
      </c>
      <c r="F35" s="36">
        <f>SUMIFS(СВЦЭМ!$C$39:$C$782,СВЦЭМ!$A$39:$A$782,$A35,СВЦЭМ!$B$39:$B$782,F$11)+'СЕТ СН'!$F$12+СВЦЭМ!$D$10+'СЕТ СН'!$F$6-'СЕТ СН'!$F$22</f>
        <v>890.69787761999999</v>
      </c>
      <c r="G35" s="36">
        <f>SUMIFS(СВЦЭМ!$C$39:$C$782,СВЦЭМ!$A$39:$A$782,$A35,СВЦЭМ!$B$39:$B$782,G$11)+'СЕТ СН'!$F$12+СВЦЭМ!$D$10+'СЕТ СН'!$F$6-'СЕТ СН'!$F$22</f>
        <v>897.58544233999999</v>
      </c>
      <c r="H35" s="36">
        <f>SUMIFS(СВЦЭМ!$C$39:$C$782,СВЦЭМ!$A$39:$A$782,$A35,СВЦЭМ!$B$39:$B$782,H$11)+'СЕТ СН'!$F$12+СВЦЭМ!$D$10+'СЕТ СН'!$F$6-'СЕТ СН'!$F$22</f>
        <v>905.41700116999993</v>
      </c>
      <c r="I35" s="36">
        <f>SUMIFS(СВЦЭМ!$C$39:$C$782,СВЦЭМ!$A$39:$A$782,$A35,СВЦЭМ!$B$39:$B$782,I$11)+'СЕТ СН'!$F$12+СВЦЭМ!$D$10+'СЕТ СН'!$F$6-'СЕТ СН'!$F$22</f>
        <v>878.88623708</v>
      </c>
      <c r="J35" s="36">
        <f>SUMIFS(СВЦЭМ!$C$39:$C$782,СВЦЭМ!$A$39:$A$782,$A35,СВЦЭМ!$B$39:$B$782,J$11)+'СЕТ СН'!$F$12+СВЦЭМ!$D$10+'СЕТ СН'!$F$6-'СЕТ СН'!$F$22</f>
        <v>946.92948934999993</v>
      </c>
      <c r="K35" s="36">
        <f>SUMIFS(СВЦЭМ!$C$39:$C$782,СВЦЭМ!$A$39:$A$782,$A35,СВЦЭМ!$B$39:$B$782,K$11)+'СЕТ СН'!$F$12+СВЦЭМ!$D$10+'СЕТ СН'!$F$6-'СЕТ СН'!$F$22</f>
        <v>989.97187687999997</v>
      </c>
      <c r="L35" s="36">
        <f>SUMIFS(СВЦЭМ!$C$39:$C$782,СВЦЭМ!$A$39:$A$782,$A35,СВЦЭМ!$B$39:$B$782,L$11)+'СЕТ СН'!$F$12+СВЦЭМ!$D$10+'СЕТ СН'!$F$6-'СЕТ СН'!$F$22</f>
        <v>1010.7832748899999</v>
      </c>
      <c r="M35" s="36">
        <f>SUMIFS(СВЦЭМ!$C$39:$C$782,СВЦЭМ!$A$39:$A$782,$A35,СВЦЭМ!$B$39:$B$782,M$11)+'СЕТ СН'!$F$12+СВЦЭМ!$D$10+'СЕТ СН'!$F$6-'СЕТ СН'!$F$22</f>
        <v>902.94077214999993</v>
      </c>
      <c r="N35" s="36">
        <f>SUMIFS(СВЦЭМ!$C$39:$C$782,СВЦЭМ!$A$39:$A$782,$A35,СВЦЭМ!$B$39:$B$782,N$11)+'СЕТ СН'!$F$12+СВЦЭМ!$D$10+'СЕТ СН'!$F$6-'СЕТ СН'!$F$22</f>
        <v>868.98695330999999</v>
      </c>
      <c r="O35" s="36">
        <f>SUMIFS(СВЦЭМ!$C$39:$C$782,СВЦЭМ!$A$39:$A$782,$A35,СВЦЭМ!$B$39:$B$782,O$11)+'СЕТ СН'!$F$12+СВЦЭМ!$D$10+'СЕТ СН'!$F$6-'СЕТ СН'!$F$22</f>
        <v>866.32587090999994</v>
      </c>
      <c r="P35" s="36">
        <f>SUMIFS(СВЦЭМ!$C$39:$C$782,СВЦЭМ!$A$39:$A$782,$A35,СВЦЭМ!$B$39:$B$782,P$11)+'СЕТ СН'!$F$12+СВЦЭМ!$D$10+'СЕТ СН'!$F$6-'СЕТ СН'!$F$22</f>
        <v>872.99427557999991</v>
      </c>
      <c r="Q35" s="36">
        <f>SUMIFS(СВЦЭМ!$C$39:$C$782,СВЦЭМ!$A$39:$A$782,$A35,СВЦЭМ!$B$39:$B$782,Q$11)+'СЕТ СН'!$F$12+СВЦЭМ!$D$10+'СЕТ СН'!$F$6-'СЕТ СН'!$F$22</f>
        <v>875.22798484999998</v>
      </c>
      <c r="R35" s="36">
        <f>SUMIFS(СВЦЭМ!$C$39:$C$782,СВЦЭМ!$A$39:$A$782,$A35,СВЦЭМ!$B$39:$B$782,R$11)+'СЕТ СН'!$F$12+СВЦЭМ!$D$10+'СЕТ СН'!$F$6-'СЕТ СН'!$F$22</f>
        <v>871.51516659999993</v>
      </c>
      <c r="S35" s="36">
        <f>SUMIFS(СВЦЭМ!$C$39:$C$782,СВЦЭМ!$A$39:$A$782,$A35,СВЦЭМ!$B$39:$B$782,S$11)+'СЕТ СН'!$F$12+СВЦЭМ!$D$10+'СЕТ СН'!$F$6-'СЕТ СН'!$F$22</f>
        <v>861.65059688999997</v>
      </c>
      <c r="T35" s="36">
        <f>SUMIFS(СВЦЭМ!$C$39:$C$782,СВЦЭМ!$A$39:$A$782,$A35,СВЦЭМ!$B$39:$B$782,T$11)+'СЕТ СН'!$F$12+СВЦЭМ!$D$10+'СЕТ СН'!$F$6-'СЕТ СН'!$F$22</f>
        <v>876.46626589999994</v>
      </c>
      <c r="U35" s="36">
        <f>SUMIFS(СВЦЭМ!$C$39:$C$782,СВЦЭМ!$A$39:$A$782,$A35,СВЦЭМ!$B$39:$B$782,U$11)+'СЕТ СН'!$F$12+СВЦЭМ!$D$10+'СЕТ СН'!$F$6-'СЕТ СН'!$F$22</f>
        <v>906.11235069999998</v>
      </c>
      <c r="V35" s="36">
        <f>SUMIFS(СВЦЭМ!$C$39:$C$782,СВЦЭМ!$A$39:$A$782,$A35,СВЦЭМ!$B$39:$B$782,V$11)+'СЕТ СН'!$F$12+СВЦЭМ!$D$10+'СЕТ СН'!$F$6-'СЕТ СН'!$F$22</f>
        <v>899.43072537</v>
      </c>
      <c r="W35" s="36">
        <f>SUMIFS(СВЦЭМ!$C$39:$C$782,СВЦЭМ!$A$39:$A$782,$A35,СВЦЭМ!$B$39:$B$782,W$11)+'СЕТ СН'!$F$12+СВЦЭМ!$D$10+'СЕТ СН'!$F$6-'СЕТ СН'!$F$22</f>
        <v>887.11200508999991</v>
      </c>
      <c r="X35" s="36">
        <f>SUMIFS(СВЦЭМ!$C$39:$C$782,СВЦЭМ!$A$39:$A$782,$A35,СВЦЭМ!$B$39:$B$782,X$11)+'СЕТ СН'!$F$12+СВЦЭМ!$D$10+'СЕТ СН'!$F$6-'СЕТ СН'!$F$22</f>
        <v>942.83285427999999</v>
      </c>
      <c r="Y35" s="36">
        <f>SUMIFS(СВЦЭМ!$C$39:$C$782,СВЦЭМ!$A$39:$A$782,$A35,СВЦЭМ!$B$39:$B$782,Y$11)+'СЕТ СН'!$F$12+СВЦЭМ!$D$10+'СЕТ СН'!$F$6-'СЕТ СН'!$F$22</f>
        <v>956.16175411999996</v>
      </c>
    </row>
    <row r="36" spans="1:25" ht="15.75" x14ac:dyDescent="0.2">
      <c r="A36" s="35">
        <f t="shared" si="0"/>
        <v>44829</v>
      </c>
      <c r="B36" s="36">
        <f>SUMIFS(СВЦЭМ!$C$39:$C$782,СВЦЭМ!$A$39:$A$782,$A36,СВЦЭМ!$B$39:$B$782,B$11)+'СЕТ СН'!$F$12+СВЦЭМ!$D$10+'СЕТ СН'!$F$6-'СЕТ СН'!$F$22</f>
        <v>1009.77639431</v>
      </c>
      <c r="C36" s="36">
        <f>SUMIFS(СВЦЭМ!$C$39:$C$782,СВЦЭМ!$A$39:$A$782,$A36,СВЦЭМ!$B$39:$B$782,C$11)+'СЕТ СН'!$F$12+СВЦЭМ!$D$10+'СЕТ СН'!$F$6-'СЕТ СН'!$F$22</f>
        <v>1036.64531182</v>
      </c>
      <c r="D36" s="36">
        <f>SUMIFS(СВЦЭМ!$C$39:$C$782,СВЦЭМ!$A$39:$A$782,$A36,СВЦЭМ!$B$39:$B$782,D$11)+'СЕТ СН'!$F$12+СВЦЭМ!$D$10+'СЕТ СН'!$F$6-'СЕТ СН'!$F$22</f>
        <v>1041.8876157</v>
      </c>
      <c r="E36" s="36">
        <f>SUMIFS(СВЦЭМ!$C$39:$C$782,СВЦЭМ!$A$39:$A$782,$A36,СВЦЭМ!$B$39:$B$782,E$11)+'СЕТ СН'!$F$12+СВЦЭМ!$D$10+'СЕТ СН'!$F$6-'СЕТ СН'!$F$22</f>
        <v>1050.57425091</v>
      </c>
      <c r="F36" s="36">
        <f>SUMIFS(СВЦЭМ!$C$39:$C$782,СВЦЭМ!$A$39:$A$782,$A36,СВЦЭМ!$B$39:$B$782,F$11)+'СЕТ СН'!$F$12+СВЦЭМ!$D$10+'СЕТ СН'!$F$6-'СЕТ СН'!$F$22</f>
        <v>1049.8693442599999</v>
      </c>
      <c r="G36" s="36">
        <f>SUMIFS(СВЦЭМ!$C$39:$C$782,СВЦЭМ!$A$39:$A$782,$A36,СВЦЭМ!$B$39:$B$782,G$11)+'СЕТ СН'!$F$12+СВЦЭМ!$D$10+'СЕТ СН'!$F$6-'СЕТ СН'!$F$22</f>
        <v>1026.87527202</v>
      </c>
      <c r="H36" s="36">
        <f>SUMIFS(СВЦЭМ!$C$39:$C$782,СВЦЭМ!$A$39:$A$782,$A36,СВЦЭМ!$B$39:$B$782,H$11)+'СЕТ СН'!$F$12+СВЦЭМ!$D$10+'СЕТ СН'!$F$6-'СЕТ СН'!$F$22</f>
        <v>1000.08618645</v>
      </c>
      <c r="I36" s="36">
        <f>SUMIFS(СВЦЭМ!$C$39:$C$782,СВЦЭМ!$A$39:$A$782,$A36,СВЦЭМ!$B$39:$B$782,I$11)+'СЕТ СН'!$F$12+СВЦЭМ!$D$10+'СЕТ СН'!$F$6-'СЕТ СН'!$F$22</f>
        <v>989.59480525999993</v>
      </c>
      <c r="J36" s="36">
        <f>SUMIFS(СВЦЭМ!$C$39:$C$782,СВЦЭМ!$A$39:$A$782,$A36,СВЦЭМ!$B$39:$B$782,J$11)+'СЕТ СН'!$F$12+СВЦЭМ!$D$10+'СЕТ СН'!$F$6-'СЕТ СН'!$F$22</f>
        <v>1058.9072734000001</v>
      </c>
      <c r="K36" s="36">
        <f>SUMIFS(СВЦЭМ!$C$39:$C$782,СВЦЭМ!$A$39:$A$782,$A36,СВЦЭМ!$B$39:$B$782,K$11)+'СЕТ СН'!$F$12+СВЦЭМ!$D$10+'СЕТ СН'!$F$6-'СЕТ СН'!$F$22</f>
        <v>1062.9073693400001</v>
      </c>
      <c r="L36" s="36">
        <f>SUMIFS(СВЦЭМ!$C$39:$C$782,СВЦЭМ!$A$39:$A$782,$A36,СВЦЭМ!$B$39:$B$782,L$11)+'СЕТ СН'!$F$12+СВЦЭМ!$D$10+'СЕТ СН'!$F$6-'СЕТ СН'!$F$22</f>
        <v>1000.2359889099999</v>
      </c>
      <c r="M36" s="36">
        <f>SUMIFS(СВЦЭМ!$C$39:$C$782,СВЦЭМ!$A$39:$A$782,$A36,СВЦЭМ!$B$39:$B$782,M$11)+'СЕТ СН'!$F$12+СВЦЭМ!$D$10+'СЕТ СН'!$F$6-'СЕТ СН'!$F$22</f>
        <v>991.85376152999993</v>
      </c>
      <c r="N36" s="36">
        <f>SUMIFS(СВЦЭМ!$C$39:$C$782,СВЦЭМ!$A$39:$A$782,$A36,СВЦЭМ!$B$39:$B$782,N$11)+'СЕТ СН'!$F$12+СВЦЭМ!$D$10+'СЕТ СН'!$F$6-'СЕТ СН'!$F$22</f>
        <v>1013.58595009</v>
      </c>
      <c r="O36" s="36">
        <f>SUMIFS(СВЦЭМ!$C$39:$C$782,СВЦЭМ!$A$39:$A$782,$A36,СВЦЭМ!$B$39:$B$782,O$11)+'СЕТ СН'!$F$12+СВЦЭМ!$D$10+'СЕТ СН'!$F$6-'СЕТ СН'!$F$22</f>
        <v>995.29377821999992</v>
      </c>
      <c r="P36" s="36">
        <f>SUMIFS(СВЦЭМ!$C$39:$C$782,СВЦЭМ!$A$39:$A$782,$A36,СВЦЭМ!$B$39:$B$782,P$11)+'СЕТ СН'!$F$12+СВЦЭМ!$D$10+'СЕТ СН'!$F$6-'СЕТ СН'!$F$22</f>
        <v>993.59926952000001</v>
      </c>
      <c r="Q36" s="36">
        <f>SUMIFS(СВЦЭМ!$C$39:$C$782,СВЦЭМ!$A$39:$A$782,$A36,СВЦЭМ!$B$39:$B$782,Q$11)+'СЕТ СН'!$F$12+СВЦЭМ!$D$10+'СЕТ СН'!$F$6-'СЕТ СН'!$F$22</f>
        <v>989.67636757999992</v>
      </c>
      <c r="R36" s="36">
        <f>SUMIFS(СВЦЭМ!$C$39:$C$782,СВЦЭМ!$A$39:$A$782,$A36,СВЦЭМ!$B$39:$B$782,R$11)+'СЕТ СН'!$F$12+СВЦЭМ!$D$10+'СЕТ СН'!$F$6-'СЕТ СН'!$F$22</f>
        <v>971.20431618999999</v>
      </c>
      <c r="S36" s="36">
        <f>SUMIFS(СВЦЭМ!$C$39:$C$782,СВЦЭМ!$A$39:$A$782,$A36,СВЦЭМ!$B$39:$B$782,S$11)+'СЕТ СН'!$F$12+СВЦЭМ!$D$10+'СЕТ СН'!$F$6-'СЕТ СН'!$F$22</f>
        <v>952.90241777999995</v>
      </c>
      <c r="T36" s="36">
        <f>SUMIFS(СВЦЭМ!$C$39:$C$782,СВЦЭМ!$A$39:$A$782,$A36,СВЦЭМ!$B$39:$B$782,T$11)+'СЕТ СН'!$F$12+СВЦЭМ!$D$10+'СЕТ СН'!$F$6-'СЕТ СН'!$F$22</f>
        <v>1027.0557765000001</v>
      </c>
      <c r="U36" s="36">
        <f>SUMIFS(СВЦЭМ!$C$39:$C$782,СВЦЭМ!$A$39:$A$782,$A36,СВЦЭМ!$B$39:$B$782,U$11)+'СЕТ СН'!$F$12+СВЦЭМ!$D$10+'СЕТ СН'!$F$6-'СЕТ СН'!$F$22</f>
        <v>1039.76248538</v>
      </c>
      <c r="V36" s="36">
        <f>SUMIFS(СВЦЭМ!$C$39:$C$782,СВЦЭМ!$A$39:$A$782,$A36,СВЦЭМ!$B$39:$B$782,V$11)+'СЕТ СН'!$F$12+СВЦЭМ!$D$10+'СЕТ СН'!$F$6-'СЕТ СН'!$F$22</f>
        <v>1042.45118142</v>
      </c>
      <c r="W36" s="36">
        <f>SUMIFS(СВЦЭМ!$C$39:$C$782,СВЦЭМ!$A$39:$A$782,$A36,СВЦЭМ!$B$39:$B$782,W$11)+'СЕТ СН'!$F$12+СВЦЭМ!$D$10+'СЕТ СН'!$F$6-'СЕТ СН'!$F$22</f>
        <v>1031.64244478</v>
      </c>
      <c r="X36" s="36">
        <f>SUMIFS(СВЦЭМ!$C$39:$C$782,СВЦЭМ!$A$39:$A$782,$A36,СВЦЭМ!$B$39:$B$782,X$11)+'СЕТ СН'!$F$12+СВЦЭМ!$D$10+'СЕТ СН'!$F$6-'СЕТ СН'!$F$22</f>
        <v>1068.04947139</v>
      </c>
      <c r="Y36" s="36">
        <f>SUMIFS(СВЦЭМ!$C$39:$C$782,СВЦЭМ!$A$39:$A$782,$A36,СВЦЭМ!$B$39:$B$782,Y$11)+'СЕТ СН'!$F$12+СВЦЭМ!$D$10+'СЕТ СН'!$F$6-'СЕТ СН'!$F$22</f>
        <v>1038.83335908</v>
      </c>
    </row>
    <row r="37" spans="1:25" ht="15.75" x14ac:dyDescent="0.2">
      <c r="A37" s="35">
        <f t="shared" si="0"/>
        <v>44830</v>
      </c>
      <c r="B37" s="36">
        <f>SUMIFS(СВЦЭМ!$C$39:$C$782,СВЦЭМ!$A$39:$A$782,$A37,СВЦЭМ!$B$39:$B$782,B$11)+'СЕТ СН'!$F$12+СВЦЭМ!$D$10+'СЕТ СН'!$F$6-'СЕТ СН'!$F$22</f>
        <v>1006.47905612</v>
      </c>
      <c r="C37" s="36">
        <f>SUMIFS(СВЦЭМ!$C$39:$C$782,СВЦЭМ!$A$39:$A$782,$A37,СВЦЭМ!$B$39:$B$782,C$11)+'СЕТ СН'!$F$12+СВЦЭМ!$D$10+'СЕТ СН'!$F$6-'СЕТ СН'!$F$22</f>
        <v>995.87143813</v>
      </c>
      <c r="D37" s="36">
        <f>SUMIFS(СВЦЭМ!$C$39:$C$782,СВЦЭМ!$A$39:$A$782,$A37,СВЦЭМ!$B$39:$B$782,D$11)+'СЕТ СН'!$F$12+СВЦЭМ!$D$10+'СЕТ СН'!$F$6-'СЕТ СН'!$F$22</f>
        <v>990.27415059999998</v>
      </c>
      <c r="E37" s="36">
        <f>SUMIFS(СВЦЭМ!$C$39:$C$782,СВЦЭМ!$A$39:$A$782,$A37,СВЦЭМ!$B$39:$B$782,E$11)+'СЕТ СН'!$F$12+СВЦЭМ!$D$10+'СЕТ СН'!$F$6-'СЕТ СН'!$F$22</f>
        <v>1076.48360306</v>
      </c>
      <c r="F37" s="36">
        <f>SUMIFS(СВЦЭМ!$C$39:$C$782,СВЦЭМ!$A$39:$A$782,$A37,СВЦЭМ!$B$39:$B$782,F$11)+'СЕТ СН'!$F$12+СВЦЭМ!$D$10+'СЕТ СН'!$F$6-'СЕТ СН'!$F$22</f>
        <v>1075.97076393</v>
      </c>
      <c r="G37" s="36">
        <f>SUMIFS(СВЦЭМ!$C$39:$C$782,СВЦЭМ!$A$39:$A$782,$A37,СВЦЭМ!$B$39:$B$782,G$11)+'СЕТ СН'!$F$12+СВЦЭМ!$D$10+'СЕТ СН'!$F$6-'СЕТ СН'!$F$22</f>
        <v>973.28159935999997</v>
      </c>
      <c r="H37" s="36">
        <f>SUMIFS(СВЦЭМ!$C$39:$C$782,СВЦЭМ!$A$39:$A$782,$A37,СВЦЭМ!$B$39:$B$782,H$11)+'СЕТ СН'!$F$12+СВЦЭМ!$D$10+'СЕТ СН'!$F$6-'СЕТ СН'!$F$22</f>
        <v>915.50170678999996</v>
      </c>
      <c r="I37" s="36">
        <f>SUMIFS(СВЦЭМ!$C$39:$C$782,СВЦЭМ!$A$39:$A$782,$A37,СВЦЭМ!$B$39:$B$782,I$11)+'СЕТ СН'!$F$12+СВЦЭМ!$D$10+'СЕТ СН'!$F$6-'СЕТ СН'!$F$22</f>
        <v>983.50960686999997</v>
      </c>
      <c r="J37" s="36">
        <f>SUMIFS(СВЦЭМ!$C$39:$C$782,СВЦЭМ!$A$39:$A$782,$A37,СВЦЭМ!$B$39:$B$782,J$11)+'СЕТ СН'!$F$12+СВЦЭМ!$D$10+'СЕТ СН'!$F$6-'СЕТ СН'!$F$22</f>
        <v>1093.2556888800002</v>
      </c>
      <c r="K37" s="36">
        <f>SUMIFS(СВЦЭМ!$C$39:$C$782,СВЦЭМ!$A$39:$A$782,$A37,СВЦЭМ!$B$39:$B$782,K$11)+'СЕТ СН'!$F$12+СВЦЭМ!$D$10+'СЕТ СН'!$F$6-'СЕТ СН'!$F$22</f>
        <v>981.75827197000001</v>
      </c>
      <c r="L37" s="36">
        <f>SUMIFS(СВЦЭМ!$C$39:$C$782,СВЦЭМ!$A$39:$A$782,$A37,СВЦЭМ!$B$39:$B$782,L$11)+'СЕТ СН'!$F$12+СВЦЭМ!$D$10+'СЕТ СН'!$F$6-'СЕТ СН'!$F$22</f>
        <v>977.16559194999991</v>
      </c>
      <c r="M37" s="36">
        <f>SUMIFS(СВЦЭМ!$C$39:$C$782,СВЦЭМ!$A$39:$A$782,$A37,СВЦЭМ!$B$39:$B$782,M$11)+'СЕТ СН'!$F$12+СВЦЭМ!$D$10+'СЕТ СН'!$F$6-'СЕТ СН'!$F$22</f>
        <v>858.47589644999994</v>
      </c>
      <c r="N37" s="36">
        <f>SUMIFS(СВЦЭМ!$C$39:$C$782,СВЦЭМ!$A$39:$A$782,$A37,СВЦЭМ!$B$39:$B$782,N$11)+'СЕТ СН'!$F$12+СВЦЭМ!$D$10+'СЕТ СН'!$F$6-'СЕТ СН'!$F$22</f>
        <v>849.39615538999999</v>
      </c>
      <c r="O37" s="36">
        <f>SUMIFS(СВЦЭМ!$C$39:$C$782,СВЦЭМ!$A$39:$A$782,$A37,СВЦЭМ!$B$39:$B$782,O$11)+'СЕТ СН'!$F$12+СВЦЭМ!$D$10+'СЕТ СН'!$F$6-'СЕТ СН'!$F$22</f>
        <v>858.23916888999997</v>
      </c>
      <c r="P37" s="36">
        <f>SUMIFS(СВЦЭМ!$C$39:$C$782,СВЦЭМ!$A$39:$A$782,$A37,СВЦЭМ!$B$39:$B$782,P$11)+'СЕТ СН'!$F$12+СВЦЭМ!$D$10+'СЕТ СН'!$F$6-'СЕТ СН'!$F$22</f>
        <v>875.69718278999994</v>
      </c>
      <c r="Q37" s="36">
        <f>SUMIFS(СВЦЭМ!$C$39:$C$782,СВЦЭМ!$A$39:$A$782,$A37,СВЦЭМ!$B$39:$B$782,Q$11)+'СЕТ СН'!$F$12+СВЦЭМ!$D$10+'СЕТ СН'!$F$6-'СЕТ СН'!$F$22</f>
        <v>905.39123115999996</v>
      </c>
      <c r="R37" s="36">
        <f>SUMIFS(СВЦЭМ!$C$39:$C$782,СВЦЭМ!$A$39:$A$782,$A37,СВЦЭМ!$B$39:$B$782,R$11)+'СЕТ СН'!$F$12+СВЦЭМ!$D$10+'СЕТ СН'!$F$6-'СЕТ СН'!$F$22</f>
        <v>932.98991232999992</v>
      </c>
      <c r="S37" s="36">
        <f>SUMIFS(СВЦЭМ!$C$39:$C$782,СВЦЭМ!$A$39:$A$782,$A37,СВЦЭМ!$B$39:$B$782,S$11)+'СЕТ СН'!$F$12+СВЦЭМ!$D$10+'СЕТ СН'!$F$6-'СЕТ СН'!$F$22</f>
        <v>922.45892279999998</v>
      </c>
      <c r="T37" s="36">
        <f>SUMIFS(СВЦЭМ!$C$39:$C$782,СВЦЭМ!$A$39:$A$782,$A37,СВЦЭМ!$B$39:$B$782,T$11)+'СЕТ СН'!$F$12+СВЦЭМ!$D$10+'СЕТ СН'!$F$6-'СЕТ СН'!$F$22</f>
        <v>1028.19472159</v>
      </c>
      <c r="U37" s="36">
        <f>SUMIFS(СВЦЭМ!$C$39:$C$782,СВЦЭМ!$A$39:$A$782,$A37,СВЦЭМ!$B$39:$B$782,U$11)+'СЕТ СН'!$F$12+СВЦЭМ!$D$10+'СЕТ СН'!$F$6-'СЕТ СН'!$F$22</f>
        <v>1065.2617760800001</v>
      </c>
      <c r="V37" s="36">
        <f>SUMIFS(СВЦЭМ!$C$39:$C$782,СВЦЭМ!$A$39:$A$782,$A37,СВЦЭМ!$B$39:$B$782,V$11)+'СЕТ СН'!$F$12+СВЦЭМ!$D$10+'СЕТ СН'!$F$6-'СЕТ СН'!$F$22</f>
        <v>1070.89449666</v>
      </c>
      <c r="W37" s="36">
        <f>SUMIFS(СВЦЭМ!$C$39:$C$782,СВЦЭМ!$A$39:$A$782,$A37,СВЦЭМ!$B$39:$B$782,W$11)+'СЕТ СН'!$F$12+СВЦЭМ!$D$10+'СЕТ СН'!$F$6-'СЕТ СН'!$F$22</f>
        <v>1050.3357621299999</v>
      </c>
      <c r="X37" s="36">
        <f>SUMIFS(СВЦЭМ!$C$39:$C$782,СВЦЭМ!$A$39:$A$782,$A37,СВЦЭМ!$B$39:$B$782,X$11)+'СЕТ СН'!$F$12+СВЦЭМ!$D$10+'СЕТ СН'!$F$6-'СЕТ СН'!$F$22</f>
        <v>1005.6030459599999</v>
      </c>
      <c r="Y37" s="36">
        <f>SUMIFS(СВЦЭМ!$C$39:$C$782,СВЦЭМ!$A$39:$A$782,$A37,СВЦЭМ!$B$39:$B$782,Y$11)+'СЕТ СН'!$F$12+СВЦЭМ!$D$10+'СЕТ СН'!$F$6-'СЕТ СН'!$F$22</f>
        <v>1072.9098986700001</v>
      </c>
    </row>
    <row r="38" spans="1:25" ht="15.75" x14ac:dyDescent="0.2">
      <c r="A38" s="35">
        <f t="shared" si="0"/>
        <v>44831</v>
      </c>
      <c r="B38" s="36">
        <f>SUMIFS(СВЦЭМ!$C$39:$C$782,СВЦЭМ!$A$39:$A$782,$A38,СВЦЭМ!$B$39:$B$782,B$11)+'СЕТ СН'!$F$12+СВЦЭМ!$D$10+'СЕТ СН'!$F$6-'СЕТ СН'!$F$22</f>
        <v>1040.5274594</v>
      </c>
      <c r="C38" s="36">
        <f>SUMIFS(СВЦЭМ!$C$39:$C$782,СВЦЭМ!$A$39:$A$782,$A38,СВЦЭМ!$B$39:$B$782,C$11)+'СЕТ СН'!$F$12+СВЦЭМ!$D$10+'СЕТ СН'!$F$6-'СЕТ СН'!$F$22</f>
        <v>1068.38238978</v>
      </c>
      <c r="D38" s="36">
        <f>SUMIFS(СВЦЭМ!$C$39:$C$782,СВЦЭМ!$A$39:$A$782,$A38,СВЦЭМ!$B$39:$B$782,D$11)+'СЕТ СН'!$F$12+СВЦЭМ!$D$10+'СЕТ СН'!$F$6-'СЕТ СН'!$F$22</f>
        <v>1071.73238266</v>
      </c>
      <c r="E38" s="36">
        <f>SUMIFS(СВЦЭМ!$C$39:$C$782,СВЦЭМ!$A$39:$A$782,$A38,СВЦЭМ!$B$39:$B$782,E$11)+'СЕТ СН'!$F$12+СВЦЭМ!$D$10+'СЕТ СН'!$F$6-'СЕТ СН'!$F$22</f>
        <v>1114.8519276300001</v>
      </c>
      <c r="F38" s="36">
        <f>SUMIFS(СВЦЭМ!$C$39:$C$782,СВЦЭМ!$A$39:$A$782,$A38,СВЦЭМ!$B$39:$B$782,F$11)+'СЕТ СН'!$F$12+СВЦЭМ!$D$10+'СЕТ СН'!$F$6-'СЕТ СН'!$F$22</f>
        <v>1111.03496892</v>
      </c>
      <c r="G38" s="36">
        <f>SUMIFS(СВЦЭМ!$C$39:$C$782,СВЦЭМ!$A$39:$A$782,$A38,СВЦЭМ!$B$39:$B$782,G$11)+'СЕТ СН'!$F$12+СВЦЭМ!$D$10+'СЕТ СН'!$F$6-'СЕТ СН'!$F$22</f>
        <v>1044.3438048</v>
      </c>
      <c r="H38" s="36">
        <f>SUMIFS(СВЦЭМ!$C$39:$C$782,СВЦЭМ!$A$39:$A$782,$A38,СВЦЭМ!$B$39:$B$782,H$11)+'СЕТ СН'!$F$12+СВЦЭМ!$D$10+'СЕТ СН'!$F$6-'СЕТ СН'!$F$22</f>
        <v>979.25639992999993</v>
      </c>
      <c r="I38" s="36">
        <f>SUMIFS(СВЦЭМ!$C$39:$C$782,СВЦЭМ!$A$39:$A$782,$A38,СВЦЭМ!$B$39:$B$782,I$11)+'СЕТ СН'!$F$12+СВЦЭМ!$D$10+'СЕТ СН'!$F$6-'СЕТ СН'!$F$22</f>
        <v>1019.63413629</v>
      </c>
      <c r="J38" s="36">
        <f>SUMIFS(СВЦЭМ!$C$39:$C$782,СВЦЭМ!$A$39:$A$782,$A38,СВЦЭМ!$B$39:$B$782,J$11)+'СЕТ СН'!$F$12+СВЦЭМ!$D$10+'СЕТ СН'!$F$6-'СЕТ СН'!$F$22</f>
        <v>1025.61374527</v>
      </c>
      <c r="K38" s="36">
        <f>SUMIFS(СВЦЭМ!$C$39:$C$782,СВЦЭМ!$A$39:$A$782,$A38,СВЦЭМ!$B$39:$B$782,K$11)+'СЕТ СН'!$F$12+СВЦЭМ!$D$10+'СЕТ СН'!$F$6-'СЕТ СН'!$F$22</f>
        <v>1017.6971190099999</v>
      </c>
      <c r="L38" s="36">
        <f>SUMIFS(СВЦЭМ!$C$39:$C$782,СВЦЭМ!$A$39:$A$782,$A38,СВЦЭМ!$B$39:$B$782,L$11)+'СЕТ СН'!$F$12+СВЦЭМ!$D$10+'СЕТ СН'!$F$6-'СЕТ СН'!$F$22</f>
        <v>991.62201392999998</v>
      </c>
      <c r="M38" s="36">
        <f>SUMIFS(СВЦЭМ!$C$39:$C$782,СВЦЭМ!$A$39:$A$782,$A38,СВЦЭМ!$B$39:$B$782,M$11)+'СЕТ СН'!$F$12+СВЦЭМ!$D$10+'СЕТ СН'!$F$6-'СЕТ СН'!$F$22</f>
        <v>901.69198234999999</v>
      </c>
      <c r="N38" s="36">
        <f>SUMIFS(СВЦЭМ!$C$39:$C$782,СВЦЭМ!$A$39:$A$782,$A38,СВЦЭМ!$B$39:$B$782,N$11)+'СЕТ СН'!$F$12+СВЦЭМ!$D$10+'СЕТ СН'!$F$6-'СЕТ СН'!$F$22</f>
        <v>906.95928050999999</v>
      </c>
      <c r="O38" s="36">
        <f>SUMIFS(СВЦЭМ!$C$39:$C$782,СВЦЭМ!$A$39:$A$782,$A38,СВЦЭМ!$B$39:$B$782,O$11)+'СЕТ СН'!$F$12+СВЦЭМ!$D$10+'СЕТ СН'!$F$6-'СЕТ СН'!$F$22</f>
        <v>910.09325252999997</v>
      </c>
      <c r="P38" s="36">
        <f>SUMIFS(СВЦЭМ!$C$39:$C$782,СВЦЭМ!$A$39:$A$782,$A38,СВЦЭМ!$B$39:$B$782,P$11)+'СЕТ СН'!$F$12+СВЦЭМ!$D$10+'СЕТ СН'!$F$6-'СЕТ СН'!$F$22</f>
        <v>923.56951551999998</v>
      </c>
      <c r="Q38" s="36">
        <f>SUMIFS(СВЦЭМ!$C$39:$C$782,СВЦЭМ!$A$39:$A$782,$A38,СВЦЭМ!$B$39:$B$782,Q$11)+'СЕТ СН'!$F$12+СВЦЭМ!$D$10+'СЕТ СН'!$F$6-'СЕТ СН'!$F$22</f>
        <v>917.50263467999991</v>
      </c>
      <c r="R38" s="36">
        <f>SUMIFS(СВЦЭМ!$C$39:$C$782,СВЦЭМ!$A$39:$A$782,$A38,СВЦЭМ!$B$39:$B$782,R$11)+'СЕТ СН'!$F$12+СВЦЭМ!$D$10+'СЕТ СН'!$F$6-'СЕТ СН'!$F$22</f>
        <v>927.84380437999994</v>
      </c>
      <c r="S38" s="36">
        <f>SUMIFS(СВЦЭМ!$C$39:$C$782,СВЦЭМ!$A$39:$A$782,$A38,СВЦЭМ!$B$39:$B$782,S$11)+'СЕТ СН'!$F$12+СВЦЭМ!$D$10+'СЕТ СН'!$F$6-'СЕТ СН'!$F$22</f>
        <v>923.13176536999993</v>
      </c>
      <c r="T38" s="36">
        <f>SUMIFS(СВЦЭМ!$C$39:$C$782,СВЦЭМ!$A$39:$A$782,$A38,СВЦЭМ!$B$39:$B$782,T$11)+'СЕТ СН'!$F$12+СВЦЭМ!$D$10+'СЕТ СН'!$F$6-'СЕТ СН'!$F$22</f>
        <v>1071.1442274200001</v>
      </c>
      <c r="U38" s="36">
        <f>SUMIFS(СВЦЭМ!$C$39:$C$782,СВЦЭМ!$A$39:$A$782,$A38,СВЦЭМ!$B$39:$B$782,U$11)+'СЕТ СН'!$F$12+СВЦЭМ!$D$10+'СЕТ СН'!$F$6-'СЕТ СН'!$F$22</f>
        <v>1073.3421371900001</v>
      </c>
      <c r="V38" s="36">
        <f>SUMIFS(СВЦЭМ!$C$39:$C$782,СВЦЭМ!$A$39:$A$782,$A38,СВЦЭМ!$B$39:$B$782,V$11)+'СЕТ СН'!$F$12+СВЦЭМ!$D$10+'СЕТ СН'!$F$6-'СЕТ СН'!$F$22</f>
        <v>1075.2928223000001</v>
      </c>
      <c r="W38" s="36">
        <f>SUMIFS(СВЦЭМ!$C$39:$C$782,СВЦЭМ!$A$39:$A$782,$A38,СВЦЭМ!$B$39:$B$782,W$11)+'СЕТ СН'!$F$12+СВЦЭМ!$D$10+'СЕТ СН'!$F$6-'СЕТ СН'!$F$22</f>
        <v>1084.6457401000002</v>
      </c>
      <c r="X38" s="36">
        <f>SUMIFS(СВЦЭМ!$C$39:$C$782,СВЦЭМ!$A$39:$A$782,$A38,СВЦЭМ!$B$39:$B$782,X$11)+'СЕТ СН'!$F$12+СВЦЭМ!$D$10+'СЕТ СН'!$F$6-'СЕТ СН'!$F$22</f>
        <v>1037.0700894399999</v>
      </c>
      <c r="Y38" s="36">
        <f>SUMIFS(СВЦЭМ!$C$39:$C$782,СВЦЭМ!$A$39:$A$782,$A38,СВЦЭМ!$B$39:$B$782,Y$11)+'СЕТ СН'!$F$12+СВЦЭМ!$D$10+'СЕТ СН'!$F$6-'СЕТ СН'!$F$22</f>
        <v>1057.85459556</v>
      </c>
    </row>
    <row r="39" spans="1:25" ht="15.75" x14ac:dyDescent="0.2">
      <c r="A39" s="35">
        <f t="shared" si="0"/>
        <v>44832</v>
      </c>
      <c r="B39" s="36">
        <f>SUMIFS(СВЦЭМ!$C$39:$C$782,СВЦЭМ!$A$39:$A$782,$A39,СВЦЭМ!$B$39:$B$782,B$11)+'СЕТ СН'!$F$12+СВЦЭМ!$D$10+'СЕТ СН'!$F$6-'СЕТ СН'!$F$22</f>
        <v>1064.49117632</v>
      </c>
      <c r="C39" s="36">
        <f>SUMIFS(СВЦЭМ!$C$39:$C$782,СВЦЭМ!$A$39:$A$782,$A39,СВЦЭМ!$B$39:$B$782,C$11)+'СЕТ СН'!$F$12+СВЦЭМ!$D$10+'СЕТ СН'!$F$6-'СЕТ СН'!$F$22</f>
        <v>1067.99039062</v>
      </c>
      <c r="D39" s="36">
        <f>SUMIFS(СВЦЭМ!$C$39:$C$782,СВЦЭМ!$A$39:$A$782,$A39,СВЦЭМ!$B$39:$B$782,D$11)+'СЕТ СН'!$F$12+СВЦЭМ!$D$10+'СЕТ СН'!$F$6-'СЕТ СН'!$F$22</f>
        <v>1103.6640982599999</v>
      </c>
      <c r="E39" s="36">
        <f>SUMIFS(СВЦЭМ!$C$39:$C$782,СВЦЭМ!$A$39:$A$782,$A39,СВЦЭМ!$B$39:$B$782,E$11)+'СЕТ СН'!$F$12+СВЦЭМ!$D$10+'СЕТ СН'!$F$6-'СЕТ СН'!$F$22</f>
        <v>1103.4672225800002</v>
      </c>
      <c r="F39" s="36">
        <f>SUMIFS(СВЦЭМ!$C$39:$C$782,СВЦЭМ!$A$39:$A$782,$A39,СВЦЭМ!$B$39:$B$782,F$11)+'СЕТ СН'!$F$12+СВЦЭМ!$D$10+'СЕТ СН'!$F$6-'СЕТ СН'!$F$22</f>
        <v>1106.8187660000001</v>
      </c>
      <c r="G39" s="36">
        <f>SUMIFS(СВЦЭМ!$C$39:$C$782,СВЦЭМ!$A$39:$A$782,$A39,СВЦЭМ!$B$39:$B$782,G$11)+'СЕТ СН'!$F$12+СВЦЭМ!$D$10+'СЕТ СН'!$F$6-'СЕТ СН'!$F$22</f>
        <v>1097.5077572100001</v>
      </c>
      <c r="H39" s="36">
        <f>SUMIFS(СВЦЭМ!$C$39:$C$782,СВЦЭМ!$A$39:$A$782,$A39,СВЦЭМ!$B$39:$B$782,H$11)+'СЕТ СН'!$F$12+СВЦЭМ!$D$10+'СЕТ СН'!$F$6-'СЕТ СН'!$F$22</f>
        <v>1102.68902931</v>
      </c>
      <c r="I39" s="36">
        <f>SUMIFS(СВЦЭМ!$C$39:$C$782,СВЦЭМ!$A$39:$A$782,$A39,СВЦЭМ!$B$39:$B$782,I$11)+'СЕТ СН'!$F$12+СВЦЭМ!$D$10+'СЕТ СН'!$F$6-'СЕТ СН'!$F$22</f>
        <v>1058.69032707</v>
      </c>
      <c r="J39" s="36">
        <f>SUMIFS(СВЦЭМ!$C$39:$C$782,СВЦЭМ!$A$39:$A$782,$A39,СВЦЭМ!$B$39:$B$782,J$11)+'СЕТ СН'!$F$12+СВЦЭМ!$D$10+'СЕТ СН'!$F$6-'СЕТ СН'!$F$22</f>
        <v>1026.47680433</v>
      </c>
      <c r="K39" s="36">
        <f>SUMIFS(СВЦЭМ!$C$39:$C$782,СВЦЭМ!$A$39:$A$782,$A39,СВЦЭМ!$B$39:$B$782,K$11)+'СЕТ СН'!$F$12+СВЦЭМ!$D$10+'СЕТ СН'!$F$6-'СЕТ СН'!$F$22</f>
        <v>1020.94650984</v>
      </c>
      <c r="L39" s="36">
        <f>SUMIFS(СВЦЭМ!$C$39:$C$782,СВЦЭМ!$A$39:$A$782,$A39,СВЦЭМ!$B$39:$B$782,L$11)+'СЕТ СН'!$F$12+СВЦЭМ!$D$10+'СЕТ СН'!$F$6-'СЕТ СН'!$F$22</f>
        <v>1022.72300708</v>
      </c>
      <c r="M39" s="36">
        <f>SUMIFS(СВЦЭМ!$C$39:$C$782,СВЦЭМ!$A$39:$A$782,$A39,СВЦЭМ!$B$39:$B$782,M$11)+'СЕТ СН'!$F$12+СВЦЭМ!$D$10+'СЕТ СН'!$F$6-'СЕТ СН'!$F$22</f>
        <v>990.21312833999991</v>
      </c>
      <c r="N39" s="36">
        <f>SUMIFS(СВЦЭМ!$C$39:$C$782,СВЦЭМ!$A$39:$A$782,$A39,СВЦЭМ!$B$39:$B$782,N$11)+'СЕТ СН'!$F$12+СВЦЭМ!$D$10+'СЕТ СН'!$F$6-'СЕТ СН'!$F$22</f>
        <v>986.54664441</v>
      </c>
      <c r="O39" s="36">
        <f>SUMIFS(СВЦЭМ!$C$39:$C$782,СВЦЭМ!$A$39:$A$782,$A39,СВЦЭМ!$B$39:$B$782,O$11)+'СЕТ СН'!$F$12+СВЦЭМ!$D$10+'СЕТ СН'!$F$6-'СЕТ СН'!$F$22</f>
        <v>995.61467704999995</v>
      </c>
      <c r="P39" s="36">
        <f>SUMIFS(СВЦЭМ!$C$39:$C$782,СВЦЭМ!$A$39:$A$782,$A39,СВЦЭМ!$B$39:$B$782,P$11)+'СЕТ СН'!$F$12+СВЦЭМ!$D$10+'СЕТ СН'!$F$6-'СЕТ СН'!$F$22</f>
        <v>1005.3554312799999</v>
      </c>
      <c r="Q39" s="36">
        <f>SUMIFS(СВЦЭМ!$C$39:$C$782,СВЦЭМ!$A$39:$A$782,$A39,СВЦЭМ!$B$39:$B$782,Q$11)+'СЕТ СН'!$F$12+СВЦЭМ!$D$10+'СЕТ СН'!$F$6-'СЕТ СН'!$F$22</f>
        <v>1021.0201562</v>
      </c>
      <c r="R39" s="36">
        <f>SUMIFS(СВЦЭМ!$C$39:$C$782,СВЦЭМ!$A$39:$A$782,$A39,СВЦЭМ!$B$39:$B$782,R$11)+'СЕТ СН'!$F$12+СВЦЭМ!$D$10+'СЕТ СН'!$F$6-'СЕТ СН'!$F$22</f>
        <v>1029.9865669600001</v>
      </c>
      <c r="S39" s="36">
        <f>SUMIFS(СВЦЭМ!$C$39:$C$782,СВЦЭМ!$A$39:$A$782,$A39,СВЦЭМ!$B$39:$B$782,S$11)+'СЕТ СН'!$F$12+СВЦЭМ!$D$10+'СЕТ СН'!$F$6-'СЕТ СН'!$F$22</f>
        <v>1008.87685572</v>
      </c>
      <c r="T39" s="36">
        <f>SUMIFS(СВЦЭМ!$C$39:$C$782,СВЦЭМ!$A$39:$A$782,$A39,СВЦЭМ!$B$39:$B$782,T$11)+'СЕТ СН'!$F$12+СВЦЭМ!$D$10+'СЕТ СН'!$F$6-'СЕТ СН'!$F$22</f>
        <v>1050.7730107499999</v>
      </c>
      <c r="U39" s="36">
        <f>SUMIFS(СВЦЭМ!$C$39:$C$782,СВЦЭМ!$A$39:$A$782,$A39,СВЦЭМ!$B$39:$B$782,U$11)+'СЕТ СН'!$F$12+СВЦЭМ!$D$10+'СЕТ СН'!$F$6-'СЕТ СН'!$F$22</f>
        <v>996.73925149000002</v>
      </c>
      <c r="V39" s="36">
        <f>SUMIFS(СВЦЭМ!$C$39:$C$782,СВЦЭМ!$A$39:$A$782,$A39,СВЦЭМ!$B$39:$B$782,V$11)+'СЕТ СН'!$F$12+СВЦЭМ!$D$10+'СЕТ СН'!$F$6-'СЕТ СН'!$F$22</f>
        <v>963.93915964999997</v>
      </c>
      <c r="W39" s="36">
        <f>SUMIFS(СВЦЭМ!$C$39:$C$782,СВЦЭМ!$A$39:$A$782,$A39,СВЦЭМ!$B$39:$B$782,W$11)+'СЕТ СН'!$F$12+СВЦЭМ!$D$10+'СЕТ СН'!$F$6-'СЕТ СН'!$F$22</f>
        <v>973.09779590999995</v>
      </c>
      <c r="X39" s="36">
        <f>SUMIFS(СВЦЭМ!$C$39:$C$782,СВЦЭМ!$A$39:$A$782,$A39,СВЦЭМ!$B$39:$B$782,X$11)+'СЕТ СН'!$F$12+СВЦЭМ!$D$10+'СЕТ СН'!$F$6-'СЕТ СН'!$F$22</f>
        <v>1035.8211380099999</v>
      </c>
      <c r="Y39" s="36">
        <f>SUMIFS(СВЦЭМ!$C$39:$C$782,СВЦЭМ!$A$39:$A$782,$A39,СВЦЭМ!$B$39:$B$782,Y$11)+'СЕТ СН'!$F$12+СВЦЭМ!$D$10+'СЕТ СН'!$F$6-'СЕТ СН'!$F$22</f>
        <v>1061.6905173299999</v>
      </c>
    </row>
    <row r="40" spans="1:25" ht="15.75" x14ac:dyDescent="0.2">
      <c r="A40" s="35">
        <f t="shared" si="0"/>
        <v>44833</v>
      </c>
      <c r="B40" s="36">
        <f>SUMIFS(СВЦЭМ!$C$39:$C$782,СВЦЭМ!$A$39:$A$782,$A40,СВЦЭМ!$B$39:$B$782,B$11)+'СЕТ СН'!$F$12+СВЦЭМ!$D$10+'СЕТ СН'!$F$6-'СЕТ СН'!$F$22</f>
        <v>1212.18230926</v>
      </c>
      <c r="C40" s="36">
        <f>SUMIFS(СВЦЭМ!$C$39:$C$782,СВЦЭМ!$A$39:$A$782,$A40,СВЦЭМ!$B$39:$B$782,C$11)+'СЕТ СН'!$F$12+СВЦЭМ!$D$10+'СЕТ СН'!$F$6-'СЕТ СН'!$F$22</f>
        <v>1250.50461101</v>
      </c>
      <c r="D40" s="36">
        <f>SUMIFS(СВЦЭМ!$C$39:$C$782,СВЦЭМ!$A$39:$A$782,$A40,СВЦЭМ!$B$39:$B$782,D$11)+'СЕТ СН'!$F$12+СВЦЭМ!$D$10+'СЕТ СН'!$F$6-'СЕТ СН'!$F$22</f>
        <v>1268.22391481</v>
      </c>
      <c r="E40" s="36">
        <f>SUMIFS(СВЦЭМ!$C$39:$C$782,СВЦЭМ!$A$39:$A$782,$A40,СВЦЭМ!$B$39:$B$782,E$11)+'СЕТ СН'!$F$12+СВЦЭМ!$D$10+'СЕТ СН'!$F$6-'СЕТ СН'!$F$22</f>
        <v>1266.7989715800002</v>
      </c>
      <c r="F40" s="36">
        <f>SUMIFS(СВЦЭМ!$C$39:$C$782,СВЦЭМ!$A$39:$A$782,$A40,СВЦЭМ!$B$39:$B$782,F$11)+'СЕТ СН'!$F$12+СВЦЭМ!$D$10+'СЕТ СН'!$F$6-'СЕТ СН'!$F$22</f>
        <v>1239.4896884300001</v>
      </c>
      <c r="G40" s="36">
        <f>SUMIFS(СВЦЭМ!$C$39:$C$782,СВЦЭМ!$A$39:$A$782,$A40,СВЦЭМ!$B$39:$B$782,G$11)+'СЕТ СН'!$F$12+СВЦЭМ!$D$10+'СЕТ СН'!$F$6-'СЕТ СН'!$F$22</f>
        <v>1205.1200270200002</v>
      </c>
      <c r="H40" s="36">
        <f>SUMIFS(СВЦЭМ!$C$39:$C$782,СВЦЭМ!$A$39:$A$782,$A40,СВЦЭМ!$B$39:$B$782,H$11)+'СЕТ СН'!$F$12+СВЦЭМ!$D$10+'СЕТ СН'!$F$6-'СЕТ СН'!$F$22</f>
        <v>1092.72900439</v>
      </c>
      <c r="I40" s="36">
        <f>SUMIFS(СВЦЭМ!$C$39:$C$782,СВЦЭМ!$A$39:$A$782,$A40,СВЦЭМ!$B$39:$B$782,I$11)+'СЕТ СН'!$F$12+СВЦЭМ!$D$10+'СЕТ СН'!$F$6-'СЕТ СН'!$F$22</f>
        <v>1059.6024399800001</v>
      </c>
      <c r="J40" s="36">
        <f>SUMIFS(СВЦЭМ!$C$39:$C$782,СВЦЭМ!$A$39:$A$782,$A40,СВЦЭМ!$B$39:$B$782,J$11)+'СЕТ СН'!$F$12+СВЦЭМ!$D$10+'СЕТ СН'!$F$6-'СЕТ СН'!$F$22</f>
        <v>1041.44441951</v>
      </c>
      <c r="K40" s="36">
        <f>SUMIFS(СВЦЭМ!$C$39:$C$782,СВЦЭМ!$A$39:$A$782,$A40,СВЦЭМ!$B$39:$B$782,K$11)+'СЕТ СН'!$F$12+СВЦЭМ!$D$10+'СЕТ СН'!$F$6-'СЕТ СН'!$F$22</f>
        <v>1021.8678517799999</v>
      </c>
      <c r="L40" s="36">
        <f>SUMIFS(СВЦЭМ!$C$39:$C$782,СВЦЭМ!$A$39:$A$782,$A40,СВЦЭМ!$B$39:$B$782,L$11)+'СЕТ СН'!$F$12+СВЦЭМ!$D$10+'СЕТ СН'!$F$6-'СЕТ СН'!$F$22</f>
        <v>1037.8917360299999</v>
      </c>
      <c r="M40" s="36">
        <f>SUMIFS(СВЦЭМ!$C$39:$C$782,СВЦЭМ!$A$39:$A$782,$A40,СВЦЭМ!$B$39:$B$782,M$11)+'СЕТ СН'!$F$12+СВЦЭМ!$D$10+'СЕТ СН'!$F$6-'СЕТ СН'!$F$22</f>
        <v>1043.9690870100001</v>
      </c>
      <c r="N40" s="36">
        <f>SUMIFS(СВЦЭМ!$C$39:$C$782,СВЦЭМ!$A$39:$A$782,$A40,СВЦЭМ!$B$39:$B$782,N$11)+'СЕТ СН'!$F$12+СВЦЭМ!$D$10+'СЕТ СН'!$F$6-'СЕТ СН'!$F$22</f>
        <v>1052.2709040300001</v>
      </c>
      <c r="O40" s="36">
        <f>SUMIFS(СВЦЭМ!$C$39:$C$782,СВЦЭМ!$A$39:$A$782,$A40,СВЦЭМ!$B$39:$B$782,O$11)+'СЕТ СН'!$F$12+СВЦЭМ!$D$10+'СЕТ СН'!$F$6-'СЕТ СН'!$F$22</f>
        <v>1054.38894577</v>
      </c>
      <c r="P40" s="36">
        <f>SUMIFS(СВЦЭМ!$C$39:$C$782,СВЦЭМ!$A$39:$A$782,$A40,СВЦЭМ!$B$39:$B$782,P$11)+'СЕТ СН'!$F$12+СВЦЭМ!$D$10+'СЕТ СН'!$F$6-'СЕТ СН'!$F$22</f>
        <v>1073.98043972</v>
      </c>
      <c r="Q40" s="36">
        <f>SUMIFS(СВЦЭМ!$C$39:$C$782,СВЦЭМ!$A$39:$A$782,$A40,СВЦЭМ!$B$39:$B$782,Q$11)+'СЕТ СН'!$F$12+СВЦЭМ!$D$10+'СЕТ СН'!$F$6-'СЕТ СН'!$F$22</f>
        <v>1064.5133573000001</v>
      </c>
      <c r="R40" s="36">
        <f>SUMIFS(СВЦЭМ!$C$39:$C$782,СВЦЭМ!$A$39:$A$782,$A40,СВЦЭМ!$B$39:$B$782,R$11)+'СЕТ СН'!$F$12+СВЦЭМ!$D$10+'СЕТ СН'!$F$6-'СЕТ СН'!$F$22</f>
        <v>1055.5416792400001</v>
      </c>
      <c r="S40" s="36">
        <f>SUMIFS(СВЦЭМ!$C$39:$C$782,СВЦЭМ!$A$39:$A$782,$A40,СВЦЭМ!$B$39:$B$782,S$11)+'СЕТ СН'!$F$12+СВЦЭМ!$D$10+'СЕТ СН'!$F$6-'СЕТ СН'!$F$22</f>
        <v>1041.4777289200001</v>
      </c>
      <c r="T40" s="36">
        <f>SUMIFS(СВЦЭМ!$C$39:$C$782,СВЦЭМ!$A$39:$A$782,$A40,СВЦЭМ!$B$39:$B$782,T$11)+'СЕТ СН'!$F$12+СВЦЭМ!$D$10+'СЕТ СН'!$F$6-'СЕТ СН'!$F$22</f>
        <v>1019.0873042899999</v>
      </c>
      <c r="U40" s="36">
        <f>SUMIFS(СВЦЭМ!$C$39:$C$782,СВЦЭМ!$A$39:$A$782,$A40,СВЦЭМ!$B$39:$B$782,U$11)+'СЕТ СН'!$F$12+СВЦЭМ!$D$10+'СЕТ СН'!$F$6-'СЕТ СН'!$F$22</f>
        <v>1037.7356428099999</v>
      </c>
      <c r="V40" s="36">
        <f>SUMIFS(СВЦЭМ!$C$39:$C$782,СВЦЭМ!$A$39:$A$782,$A40,СВЦЭМ!$B$39:$B$782,V$11)+'СЕТ СН'!$F$12+СВЦЭМ!$D$10+'СЕТ СН'!$F$6-'СЕТ СН'!$F$22</f>
        <v>1018.97205149</v>
      </c>
      <c r="W40" s="36">
        <f>SUMIFS(СВЦЭМ!$C$39:$C$782,СВЦЭМ!$A$39:$A$782,$A40,СВЦЭМ!$B$39:$B$782,W$11)+'СЕТ СН'!$F$12+СВЦЭМ!$D$10+'СЕТ СН'!$F$6-'СЕТ СН'!$F$22</f>
        <v>1119.7954429000001</v>
      </c>
      <c r="X40" s="36">
        <f>SUMIFS(СВЦЭМ!$C$39:$C$782,СВЦЭМ!$A$39:$A$782,$A40,СВЦЭМ!$B$39:$B$782,X$11)+'СЕТ СН'!$F$12+СВЦЭМ!$D$10+'СЕТ СН'!$F$6-'СЕТ СН'!$F$22</f>
        <v>1100.0395809200002</v>
      </c>
      <c r="Y40" s="36">
        <f>SUMIFS(СВЦЭМ!$C$39:$C$782,СВЦЭМ!$A$39:$A$782,$A40,СВЦЭМ!$B$39:$B$782,Y$11)+'СЕТ СН'!$F$12+СВЦЭМ!$D$10+'СЕТ СН'!$F$6-'СЕТ СН'!$F$22</f>
        <v>1095.5809122200001</v>
      </c>
    </row>
    <row r="41" spans="1:25" ht="15.75" x14ac:dyDescent="0.2">
      <c r="A41" s="35">
        <f t="shared" si="0"/>
        <v>44834</v>
      </c>
      <c r="B41" s="36">
        <f>SUMIFS(СВЦЭМ!$C$39:$C$782,СВЦЭМ!$A$39:$A$782,$A41,СВЦЭМ!$B$39:$B$782,B$11)+'СЕТ СН'!$F$12+СВЦЭМ!$D$10+'СЕТ СН'!$F$6-'СЕТ СН'!$F$22</f>
        <v>1103.8090458900001</v>
      </c>
      <c r="C41" s="36">
        <f>SUMIFS(СВЦЭМ!$C$39:$C$782,СВЦЭМ!$A$39:$A$782,$A41,СВЦЭМ!$B$39:$B$782,C$11)+'СЕТ СН'!$F$12+СВЦЭМ!$D$10+'СЕТ СН'!$F$6-'СЕТ СН'!$F$22</f>
        <v>1150.07675649</v>
      </c>
      <c r="D41" s="36">
        <f>SUMIFS(СВЦЭМ!$C$39:$C$782,СВЦЭМ!$A$39:$A$782,$A41,СВЦЭМ!$B$39:$B$782,D$11)+'СЕТ СН'!$F$12+СВЦЭМ!$D$10+'СЕТ СН'!$F$6-'СЕТ СН'!$F$22</f>
        <v>1120.4743118000001</v>
      </c>
      <c r="E41" s="36">
        <f>SUMIFS(СВЦЭМ!$C$39:$C$782,СВЦЭМ!$A$39:$A$782,$A41,СВЦЭМ!$B$39:$B$782,E$11)+'СЕТ СН'!$F$12+СВЦЭМ!$D$10+'СЕТ СН'!$F$6-'СЕТ СН'!$F$22</f>
        <v>1106.8567707300001</v>
      </c>
      <c r="F41" s="36">
        <f>SUMIFS(СВЦЭМ!$C$39:$C$782,СВЦЭМ!$A$39:$A$782,$A41,СВЦЭМ!$B$39:$B$782,F$11)+'СЕТ СН'!$F$12+СВЦЭМ!$D$10+'СЕТ СН'!$F$6-'СЕТ СН'!$F$22</f>
        <v>1084.5249034300002</v>
      </c>
      <c r="G41" s="36">
        <f>SUMIFS(СВЦЭМ!$C$39:$C$782,СВЦЭМ!$A$39:$A$782,$A41,СВЦЭМ!$B$39:$B$782,G$11)+'СЕТ СН'!$F$12+СВЦЭМ!$D$10+'СЕТ СН'!$F$6-'СЕТ СН'!$F$22</f>
        <v>1074.78430626</v>
      </c>
      <c r="H41" s="36">
        <f>SUMIFS(СВЦЭМ!$C$39:$C$782,СВЦЭМ!$A$39:$A$782,$A41,СВЦЭМ!$B$39:$B$782,H$11)+'СЕТ СН'!$F$12+СВЦЭМ!$D$10+'СЕТ СН'!$F$6-'СЕТ СН'!$F$22</f>
        <v>1030.0714743799999</v>
      </c>
      <c r="I41" s="36">
        <f>SUMIFS(СВЦЭМ!$C$39:$C$782,СВЦЭМ!$A$39:$A$782,$A41,СВЦЭМ!$B$39:$B$782,I$11)+'СЕТ СН'!$F$12+СВЦЭМ!$D$10+'СЕТ СН'!$F$6-'СЕТ СН'!$F$22</f>
        <v>1010.5907601099999</v>
      </c>
      <c r="J41" s="36">
        <f>SUMIFS(СВЦЭМ!$C$39:$C$782,СВЦЭМ!$A$39:$A$782,$A41,СВЦЭМ!$B$39:$B$782,J$11)+'СЕТ СН'!$F$12+СВЦЭМ!$D$10+'СЕТ СН'!$F$6-'СЕТ СН'!$F$22</f>
        <v>975.52140523999992</v>
      </c>
      <c r="K41" s="36">
        <f>SUMIFS(СВЦЭМ!$C$39:$C$782,СВЦЭМ!$A$39:$A$782,$A41,СВЦЭМ!$B$39:$B$782,K$11)+'СЕТ СН'!$F$12+СВЦЭМ!$D$10+'СЕТ СН'!$F$6-'СЕТ СН'!$F$22</f>
        <v>968.08567071999994</v>
      </c>
      <c r="L41" s="36">
        <f>SUMIFS(СВЦЭМ!$C$39:$C$782,СВЦЭМ!$A$39:$A$782,$A41,СВЦЭМ!$B$39:$B$782,L$11)+'СЕТ СН'!$F$12+СВЦЭМ!$D$10+'СЕТ СН'!$F$6-'СЕТ СН'!$F$22</f>
        <v>977.32112672999995</v>
      </c>
      <c r="M41" s="36">
        <f>SUMIFS(СВЦЭМ!$C$39:$C$782,СВЦЭМ!$A$39:$A$782,$A41,СВЦЭМ!$B$39:$B$782,M$11)+'СЕТ СН'!$F$12+СВЦЭМ!$D$10+'СЕТ СН'!$F$6-'СЕТ СН'!$F$22</f>
        <v>997.43483469</v>
      </c>
      <c r="N41" s="36">
        <f>SUMIFS(СВЦЭМ!$C$39:$C$782,СВЦЭМ!$A$39:$A$782,$A41,СВЦЭМ!$B$39:$B$782,N$11)+'СЕТ СН'!$F$12+СВЦЭМ!$D$10+'СЕТ СН'!$F$6-'СЕТ СН'!$F$22</f>
        <v>1015.09446037</v>
      </c>
      <c r="O41" s="36">
        <f>SUMIFS(СВЦЭМ!$C$39:$C$782,СВЦЭМ!$A$39:$A$782,$A41,СВЦЭМ!$B$39:$B$782,O$11)+'СЕТ СН'!$F$12+СВЦЭМ!$D$10+'СЕТ СН'!$F$6-'СЕТ СН'!$F$22</f>
        <v>1022.4251341199999</v>
      </c>
      <c r="P41" s="36">
        <f>SUMIFS(СВЦЭМ!$C$39:$C$782,СВЦЭМ!$A$39:$A$782,$A41,СВЦЭМ!$B$39:$B$782,P$11)+'СЕТ СН'!$F$12+СВЦЭМ!$D$10+'СЕТ СН'!$F$6-'СЕТ СН'!$F$22</f>
        <v>1033.27263855</v>
      </c>
      <c r="Q41" s="36">
        <f>SUMIFS(СВЦЭМ!$C$39:$C$782,СВЦЭМ!$A$39:$A$782,$A41,СВЦЭМ!$B$39:$B$782,Q$11)+'СЕТ СН'!$F$12+СВЦЭМ!$D$10+'СЕТ СН'!$F$6-'СЕТ СН'!$F$22</f>
        <v>1034.0778837800001</v>
      </c>
      <c r="R41" s="36">
        <f>SUMIFS(СВЦЭМ!$C$39:$C$782,СВЦЭМ!$A$39:$A$782,$A41,СВЦЭМ!$B$39:$B$782,R$11)+'СЕТ СН'!$F$12+СВЦЭМ!$D$10+'СЕТ СН'!$F$6-'СЕТ СН'!$F$22</f>
        <v>1013.5379793899999</v>
      </c>
      <c r="S41" s="36">
        <f>SUMIFS(СВЦЭМ!$C$39:$C$782,СВЦЭМ!$A$39:$A$782,$A41,СВЦЭМ!$B$39:$B$782,S$11)+'СЕТ СН'!$F$12+СВЦЭМ!$D$10+'СЕТ СН'!$F$6-'СЕТ СН'!$F$22</f>
        <v>983.25260644999992</v>
      </c>
      <c r="T41" s="36">
        <f>SUMIFS(СВЦЭМ!$C$39:$C$782,СВЦЭМ!$A$39:$A$782,$A41,СВЦЭМ!$B$39:$B$782,T$11)+'СЕТ СН'!$F$12+СВЦЭМ!$D$10+'СЕТ СН'!$F$6-'СЕТ СН'!$F$22</f>
        <v>965.95822760999999</v>
      </c>
      <c r="U41" s="36">
        <f>SUMIFS(СВЦЭМ!$C$39:$C$782,СВЦЭМ!$A$39:$A$782,$A41,СВЦЭМ!$B$39:$B$782,U$11)+'СЕТ СН'!$F$12+СВЦЭМ!$D$10+'СЕТ СН'!$F$6-'СЕТ СН'!$F$22</f>
        <v>944.90108656999996</v>
      </c>
      <c r="V41" s="36">
        <f>SUMIFS(СВЦЭМ!$C$39:$C$782,СВЦЭМ!$A$39:$A$782,$A41,СВЦЭМ!$B$39:$B$782,V$11)+'СЕТ СН'!$F$12+СВЦЭМ!$D$10+'СЕТ СН'!$F$6-'СЕТ СН'!$F$22</f>
        <v>968.11587835</v>
      </c>
      <c r="W41" s="36">
        <f>SUMIFS(СВЦЭМ!$C$39:$C$782,СВЦЭМ!$A$39:$A$782,$A41,СВЦЭМ!$B$39:$B$782,W$11)+'СЕТ СН'!$F$12+СВЦЭМ!$D$10+'СЕТ СН'!$F$6-'СЕТ СН'!$F$22</f>
        <v>1028.15669196</v>
      </c>
      <c r="X41" s="36">
        <f>SUMIFS(СВЦЭМ!$C$39:$C$782,СВЦЭМ!$A$39:$A$782,$A41,СВЦЭМ!$B$39:$B$782,X$11)+'СЕТ СН'!$F$12+СВЦЭМ!$D$10+'СЕТ СН'!$F$6-'СЕТ СН'!$F$22</f>
        <v>1071.19194608</v>
      </c>
      <c r="Y41" s="36">
        <f>SUMIFS(СВЦЭМ!$C$39:$C$782,СВЦЭМ!$A$39:$A$782,$A41,СВЦЭМ!$B$39:$B$782,Y$11)+'СЕТ СН'!$F$12+СВЦЭМ!$D$10+'СЕТ СН'!$F$6-'СЕТ СН'!$F$22</f>
        <v>1076.9150481900001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01.09.2022</v>
      </c>
      <c r="B48" s="36">
        <f>SUMIFS(СВЦЭМ!$C$39:$C$782,СВЦЭМ!$A$39:$A$782,$A48,СВЦЭМ!$B$39:$B$782,B$47)+'СЕТ СН'!$G$12+СВЦЭМ!$D$10+'СЕТ СН'!$G$6-'СЕТ СН'!$G$22</f>
        <v>1154.7460544200001</v>
      </c>
      <c r="C48" s="36">
        <f>SUMIFS(СВЦЭМ!$C$39:$C$782,СВЦЭМ!$A$39:$A$782,$A48,СВЦЭМ!$B$39:$B$782,C$47)+'СЕТ СН'!$G$12+СВЦЭМ!$D$10+'СЕТ СН'!$G$6-'СЕТ СН'!$G$22</f>
        <v>1204.3363675200001</v>
      </c>
      <c r="D48" s="36">
        <f>SUMIFS(СВЦЭМ!$C$39:$C$782,СВЦЭМ!$A$39:$A$782,$A48,СВЦЭМ!$B$39:$B$782,D$47)+'СЕТ СН'!$G$12+СВЦЭМ!$D$10+'СЕТ СН'!$G$6-'СЕТ СН'!$G$22</f>
        <v>1232.84471869</v>
      </c>
      <c r="E48" s="36">
        <f>SUMIFS(СВЦЭМ!$C$39:$C$782,СВЦЭМ!$A$39:$A$782,$A48,СВЦЭМ!$B$39:$B$782,E$47)+'СЕТ СН'!$G$12+СВЦЭМ!$D$10+'СЕТ СН'!$G$6-'СЕТ СН'!$G$22</f>
        <v>1239.08398384</v>
      </c>
      <c r="F48" s="36">
        <f>SUMIFS(СВЦЭМ!$C$39:$C$782,СВЦЭМ!$A$39:$A$782,$A48,СВЦЭМ!$B$39:$B$782,F$47)+'СЕТ СН'!$G$12+СВЦЭМ!$D$10+'СЕТ СН'!$G$6-'СЕТ СН'!$G$22</f>
        <v>1242.78956397</v>
      </c>
      <c r="G48" s="36">
        <f>SUMIFS(СВЦЭМ!$C$39:$C$782,СВЦЭМ!$A$39:$A$782,$A48,СВЦЭМ!$B$39:$B$782,G$47)+'СЕТ СН'!$G$12+СВЦЭМ!$D$10+'СЕТ СН'!$G$6-'СЕТ СН'!$G$22</f>
        <v>1230.98241132</v>
      </c>
      <c r="H48" s="36">
        <f>SUMIFS(СВЦЭМ!$C$39:$C$782,СВЦЭМ!$A$39:$A$782,$A48,СВЦЭМ!$B$39:$B$782,H$47)+'СЕТ СН'!$G$12+СВЦЭМ!$D$10+'СЕТ СН'!$G$6-'СЕТ СН'!$G$22</f>
        <v>1187.73910082</v>
      </c>
      <c r="I48" s="36">
        <f>SUMIFS(СВЦЭМ!$C$39:$C$782,СВЦЭМ!$A$39:$A$782,$A48,СВЦЭМ!$B$39:$B$782,I$47)+'СЕТ СН'!$G$12+СВЦЭМ!$D$10+'СЕТ СН'!$G$6-'СЕТ СН'!$G$22</f>
        <v>1122.03604969</v>
      </c>
      <c r="J48" s="36">
        <f>SUMIFS(СВЦЭМ!$C$39:$C$782,СВЦЭМ!$A$39:$A$782,$A48,СВЦЭМ!$B$39:$B$782,J$47)+'СЕТ СН'!$G$12+СВЦЭМ!$D$10+'СЕТ СН'!$G$6-'СЕТ СН'!$G$22</f>
        <v>1095.61948919</v>
      </c>
      <c r="K48" s="36">
        <f>SUMIFS(СВЦЭМ!$C$39:$C$782,СВЦЭМ!$A$39:$A$782,$A48,СВЦЭМ!$B$39:$B$782,K$47)+'СЕТ СН'!$G$12+СВЦЭМ!$D$10+'СЕТ СН'!$G$6-'СЕТ СН'!$G$22</f>
        <v>1118.96303089</v>
      </c>
      <c r="L48" s="36">
        <f>SUMIFS(СВЦЭМ!$C$39:$C$782,СВЦЭМ!$A$39:$A$782,$A48,СВЦЭМ!$B$39:$B$782,L$47)+'СЕТ СН'!$G$12+СВЦЭМ!$D$10+'СЕТ СН'!$G$6-'СЕТ СН'!$G$22</f>
        <v>1082.8243443199999</v>
      </c>
      <c r="M48" s="36">
        <f>SUMIFS(СВЦЭМ!$C$39:$C$782,СВЦЭМ!$A$39:$A$782,$A48,СВЦЭМ!$B$39:$B$782,M$47)+'СЕТ СН'!$G$12+СВЦЭМ!$D$10+'СЕТ СН'!$G$6-'СЕТ СН'!$G$22</f>
        <v>1053.99007514</v>
      </c>
      <c r="N48" s="36">
        <f>SUMIFS(СВЦЭМ!$C$39:$C$782,СВЦЭМ!$A$39:$A$782,$A48,СВЦЭМ!$B$39:$B$782,N$47)+'СЕТ СН'!$G$12+СВЦЭМ!$D$10+'СЕТ СН'!$G$6-'СЕТ СН'!$G$22</f>
        <v>1070.3531512699999</v>
      </c>
      <c r="O48" s="36">
        <f>SUMIFS(СВЦЭМ!$C$39:$C$782,СВЦЭМ!$A$39:$A$782,$A48,СВЦЭМ!$B$39:$B$782,O$47)+'СЕТ СН'!$G$12+СВЦЭМ!$D$10+'СЕТ СН'!$G$6-'СЕТ СН'!$G$22</f>
        <v>1073.65333882</v>
      </c>
      <c r="P48" s="36">
        <f>SUMIFS(СВЦЭМ!$C$39:$C$782,СВЦЭМ!$A$39:$A$782,$A48,СВЦЭМ!$B$39:$B$782,P$47)+'СЕТ СН'!$G$12+СВЦЭМ!$D$10+'СЕТ СН'!$G$6-'СЕТ СН'!$G$22</f>
        <v>1076.0537448499999</v>
      </c>
      <c r="Q48" s="36">
        <f>SUMIFS(СВЦЭМ!$C$39:$C$782,СВЦЭМ!$A$39:$A$782,$A48,СВЦЭМ!$B$39:$B$782,Q$47)+'СЕТ СН'!$G$12+СВЦЭМ!$D$10+'СЕТ СН'!$G$6-'СЕТ СН'!$G$22</f>
        <v>1081.19544294</v>
      </c>
      <c r="R48" s="36">
        <f>SUMIFS(СВЦЭМ!$C$39:$C$782,СВЦЭМ!$A$39:$A$782,$A48,СВЦЭМ!$B$39:$B$782,R$47)+'СЕТ СН'!$G$12+СВЦЭМ!$D$10+'СЕТ СН'!$G$6-'СЕТ СН'!$G$22</f>
        <v>1073.8629747800001</v>
      </c>
      <c r="S48" s="36">
        <f>SUMIFS(СВЦЭМ!$C$39:$C$782,СВЦЭМ!$A$39:$A$782,$A48,СВЦЭМ!$B$39:$B$782,S$47)+'СЕТ СН'!$G$12+СВЦЭМ!$D$10+'СЕТ СН'!$G$6-'СЕТ СН'!$G$22</f>
        <v>1077.7439633500001</v>
      </c>
      <c r="T48" s="36">
        <f>SUMIFS(СВЦЭМ!$C$39:$C$782,СВЦЭМ!$A$39:$A$782,$A48,СВЦЭМ!$B$39:$B$782,T$47)+'СЕТ СН'!$G$12+СВЦЭМ!$D$10+'СЕТ СН'!$G$6-'СЕТ СН'!$G$22</f>
        <v>1208.74499337</v>
      </c>
      <c r="U48" s="36">
        <f>SUMIFS(СВЦЭМ!$C$39:$C$782,СВЦЭМ!$A$39:$A$782,$A48,СВЦЭМ!$B$39:$B$782,U$47)+'СЕТ СН'!$G$12+СВЦЭМ!$D$10+'СЕТ СН'!$G$6-'СЕТ СН'!$G$22</f>
        <v>1215.9543324599999</v>
      </c>
      <c r="V48" s="36">
        <f>SUMIFS(СВЦЭМ!$C$39:$C$782,СВЦЭМ!$A$39:$A$782,$A48,СВЦЭМ!$B$39:$B$782,V$47)+'СЕТ СН'!$G$12+СВЦЭМ!$D$10+'СЕТ СН'!$G$6-'СЕТ СН'!$G$22</f>
        <v>1228.92911185</v>
      </c>
      <c r="W48" s="36">
        <f>SUMIFS(СВЦЭМ!$C$39:$C$782,СВЦЭМ!$A$39:$A$782,$A48,СВЦЭМ!$B$39:$B$782,W$47)+'СЕТ СН'!$G$12+СВЦЭМ!$D$10+'СЕТ СН'!$G$6-'СЕТ СН'!$G$22</f>
        <v>1228.15180986</v>
      </c>
      <c r="X48" s="36">
        <f>SUMIFS(СВЦЭМ!$C$39:$C$782,СВЦЭМ!$A$39:$A$782,$A48,СВЦЭМ!$B$39:$B$782,X$47)+'СЕТ СН'!$G$12+СВЦЭМ!$D$10+'СЕТ СН'!$G$6-'СЕТ СН'!$G$22</f>
        <v>1198.55476656</v>
      </c>
      <c r="Y48" s="36">
        <f>SUMIFS(СВЦЭМ!$C$39:$C$782,СВЦЭМ!$A$39:$A$782,$A48,СВЦЭМ!$B$39:$B$782,Y$47)+'СЕТ СН'!$G$12+СВЦЭМ!$D$10+'СЕТ СН'!$G$6-'СЕТ СН'!$G$22</f>
        <v>1154.56574318</v>
      </c>
    </row>
    <row r="49" spans="1:25" ht="15.75" x14ac:dyDescent="0.2">
      <c r="A49" s="35">
        <f>A48+1</f>
        <v>44806</v>
      </c>
      <c r="B49" s="36">
        <f>SUMIFS(СВЦЭМ!$C$39:$C$782,СВЦЭМ!$A$39:$A$782,$A49,СВЦЭМ!$B$39:$B$782,B$47)+'СЕТ СН'!$G$12+СВЦЭМ!$D$10+'СЕТ СН'!$G$6-'СЕТ СН'!$G$22</f>
        <v>1158.0729143599999</v>
      </c>
      <c r="C49" s="36">
        <f>SUMIFS(СВЦЭМ!$C$39:$C$782,СВЦЭМ!$A$39:$A$782,$A49,СВЦЭМ!$B$39:$B$782,C$47)+'СЕТ СН'!$G$12+СВЦЭМ!$D$10+'СЕТ СН'!$G$6-'СЕТ СН'!$G$22</f>
        <v>1210.5528482</v>
      </c>
      <c r="D49" s="36">
        <f>SUMIFS(СВЦЭМ!$C$39:$C$782,СВЦЭМ!$A$39:$A$782,$A49,СВЦЭМ!$B$39:$B$782,D$47)+'СЕТ СН'!$G$12+СВЦЭМ!$D$10+'СЕТ СН'!$G$6-'СЕТ СН'!$G$22</f>
        <v>1241.75152181</v>
      </c>
      <c r="E49" s="36">
        <f>SUMIFS(СВЦЭМ!$C$39:$C$782,СВЦЭМ!$A$39:$A$782,$A49,СВЦЭМ!$B$39:$B$782,E$47)+'СЕТ СН'!$G$12+СВЦЭМ!$D$10+'СЕТ СН'!$G$6-'СЕТ СН'!$G$22</f>
        <v>1252.62352188</v>
      </c>
      <c r="F49" s="36">
        <f>SUMIFS(СВЦЭМ!$C$39:$C$782,СВЦЭМ!$A$39:$A$782,$A49,СВЦЭМ!$B$39:$B$782,F$47)+'СЕТ СН'!$G$12+СВЦЭМ!$D$10+'СЕТ СН'!$G$6-'СЕТ СН'!$G$22</f>
        <v>1255.3113900199999</v>
      </c>
      <c r="G49" s="36">
        <f>SUMIFS(СВЦЭМ!$C$39:$C$782,СВЦЭМ!$A$39:$A$782,$A49,СВЦЭМ!$B$39:$B$782,G$47)+'СЕТ СН'!$G$12+СВЦЭМ!$D$10+'СЕТ СН'!$G$6-'СЕТ СН'!$G$22</f>
        <v>1246.6525318199999</v>
      </c>
      <c r="H49" s="36">
        <f>SUMIFS(СВЦЭМ!$C$39:$C$782,СВЦЭМ!$A$39:$A$782,$A49,СВЦЭМ!$B$39:$B$782,H$47)+'СЕТ СН'!$G$12+СВЦЭМ!$D$10+'СЕТ СН'!$G$6-'СЕТ СН'!$G$22</f>
        <v>1201.6611304599999</v>
      </c>
      <c r="I49" s="36">
        <f>SUMIFS(СВЦЭМ!$C$39:$C$782,СВЦЭМ!$A$39:$A$782,$A49,СВЦЭМ!$B$39:$B$782,I$47)+'СЕТ СН'!$G$12+СВЦЭМ!$D$10+'СЕТ СН'!$G$6-'СЕТ СН'!$G$22</f>
        <v>1137.80539477</v>
      </c>
      <c r="J49" s="36">
        <f>SUMIFS(СВЦЭМ!$C$39:$C$782,СВЦЭМ!$A$39:$A$782,$A49,СВЦЭМ!$B$39:$B$782,J$47)+'СЕТ СН'!$G$12+СВЦЭМ!$D$10+'СЕТ СН'!$G$6-'СЕТ СН'!$G$22</f>
        <v>1058.4999569899999</v>
      </c>
      <c r="K49" s="36">
        <f>SUMIFS(СВЦЭМ!$C$39:$C$782,СВЦЭМ!$A$39:$A$782,$A49,СВЦЭМ!$B$39:$B$782,K$47)+'СЕТ СН'!$G$12+СВЦЭМ!$D$10+'СЕТ СН'!$G$6-'СЕТ СН'!$G$22</f>
        <v>1087.8264436499999</v>
      </c>
      <c r="L49" s="36">
        <f>SUMIFS(СВЦЭМ!$C$39:$C$782,СВЦЭМ!$A$39:$A$782,$A49,СВЦЭМ!$B$39:$B$782,L$47)+'СЕТ СН'!$G$12+СВЦЭМ!$D$10+'СЕТ СН'!$G$6-'СЕТ СН'!$G$22</f>
        <v>1082.4994722399999</v>
      </c>
      <c r="M49" s="36">
        <f>SUMIFS(СВЦЭМ!$C$39:$C$782,СВЦЭМ!$A$39:$A$782,$A49,СВЦЭМ!$B$39:$B$782,M$47)+'СЕТ СН'!$G$12+СВЦЭМ!$D$10+'СЕТ СН'!$G$6-'СЕТ СН'!$G$22</f>
        <v>1037.1863245899999</v>
      </c>
      <c r="N49" s="36">
        <f>SUMIFS(СВЦЭМ!$C$39:$C$782,СВЦЭМ!$A$39:$A$782,$A49,СВЦЭМ!$B$39:$B$782,N$47)+'СЕТ СН'!$G$12+СВЦЭМ!$D$10+'СЕТ СН'!$G$6-'СЕТ СН'!$G$22</f>
        <v>1047.50698676</v>
      </c>
      <c r="O49" s="36">
        <f>SUMIFS(СВЦЭМ!$C$39:$C$782,СВЦЭМ!$A$39:$A$782,$A49,СВЦЭМ!$B$39:$B$782,O$47)+'СЕТ СН'!$G$12+СВЦЭМ!$D$10+'СЕТ СН'!$G$6-'СЕТ СН'!$G$22</f>
        <v>1047.2645541300001</v>
      </c>
      <c r="P49" s="36">
        <f>SUMIFS(СВЦЭМ!$C$39:$C$782,СВЦЭМ!$A$39:$A$782,$A49,СВЦЭМ!$B$39:$B$782,P$47)+'СЕТ СН'!$G$12+СВЦЭМ!$D$10+'СЕТ СН'!$G$6-'СЕТ СН'!$G$22</f>
        <v>1049.8541081599999</v>
      </c>
      <c r="Q49" s="36">
        <f>SUMIFS(СВЦЭМ!$C$39:$C$782,СВЦЭМ!$A$39:$A$782,$A49,СВЦЭМ!$B$39:$B$782,Q$47)+'СЕТ СН'!$G$12+СВЦЭМ!$D$10+'СЕТ СН'!$G$6-'СЕТ СН'!$G$22</f>
        <v>1055.7923756600001</v>
      </c>
      <c r="R49" s="36">
        <f>SUMIFS(СВЦЭМ!$C$39:$C$782,СВЦЭМ!$A$39:$A$782,$A49,СВЦЭМ!$B$39:$B$782,R$47)+'СЕТ СН'!$G$12+СВЦЭМ!$D$10+'СЕТ СН'!$G$6-'СЕТ СН'!$G$22</f>
        <v>1056.00329779</v>
      </c>
      <c r="S49" s="36">
        <f>SUMIFS(СВЦЭМ!$C$39:$C$782,СВЦЭМ!$A$39:$A$782,$A49,СВЦЭМ!$B$39:$B$782,S$47)+'СЕТ СН'!$G$12+СВЦЭМ!$D$10+'СЕТ СН'!$G$6-'СЕТ СН'!$G$22</f>
        <v>1061.7680849000001</v>
      </c>
      <c r="T49" s="36">
        <f>SUMIFS(СВЦЭМ!$C$39:$C$782,СВЦЭМ!$A$39:$A$782,$A49,СВЦЭМ!$B$39:$B$782,T$47)+'СЕТ СН'!$G$12+СВЦЭМ!$D$10+'СЕТ СН'!$G$6-'СЕТ СН'!$G$22</f>
        <v>1184.68219107</v>
      </c>
      <c r="U49" s="36">
        <f>SUMIFS(СВЦЭМ!$C$39:$C$782,СВЦЭМ!$A$39:$A$782,$A49,СВЦЭМ!$B$39:$B$782,U$47)+'СЕТ СН'!$G$12+СВЦЭМ!$D$10+'СЕТ СН'!$G$6-'СЕТ СН'!$G$22</f>
        <v>1182.1825328</v>
      </c>
      <c r="V49" s="36">
        <f>SUMIFS(СВЦЭМ!$C$39:$C$782,СВЦЭМ!$A$39:$A$782,$A49,СВЦЭМ!$B$39:$B$782,V$47)+'СЕТ СН'!$G$12+СВЦЭМ!$D$10+'СЕТ СН'!$G$6-'СЕТ СН'!$G$22</f>
        <v>1217.9147598899999</v>
      </c>
      <c r="W49" s="36">
        <f>SUMIFS(СВЦЭМ!$C$39:$C$782,СВЦЭМ!$A$39:$A$782,$A49,СВЦЭМ!$B$39:$B$782,W$47)+'СЕТ СН'!$G$12+СВЦЭМ!$D$10+'СЕТ СН'!$G$6-'СЕТ СН'!$G$22</f>
        <v>1210.5601077199999</v>
      </c>
      <c r="X49" s="36">
        <f>SUMIFS(СВЦЭМ!$C$39:$C$782,СВЦЭМ!$A$39:$A$782,$A49,СВЦЭМ!$B$39:$B$782,X$47)+'СЕТ СН'!$G$12+СВЦЭМ!$D$10+'СЕТ СН'!$G$6-'СЕТ СН'!$G$22</f>
        <v>1164.42012888</v>
      </c>
      <c r="Y49" s="36">
        <f>SUMIFS(СВЦЭМ!$C$39:$C$782,СВЦЭМ!$A$39:$A$782,$A49,СВЦЭМ!$B$39:$B$782,Y$47)+'СЕТ СН'!$G$12+СВЦЭМ!$D$10+'СЕТ СН'!$G$6-'СЕТ СН'!$G$22</f>
        <v>1135.37136065</v>
      </c>
    </row>
    <row r="50" spans="1:25" ht="15.75" x14ac:dyDescent="0.2">
      <c r="A50" s="35">
        <f t="shared" ref="A50:A77" si="1">A49+1</f>
        <v>44807</v>
      </c>
      <c r="B50" s="36">
        <f>SUMIFS(СВЦЭМ!$C$39:$C$782,СВЦЭМ!$A$39:$A$782,$A50,СВЦЭМ!$B$39:$B$782,B$47)+'СЕТ СН'!$G$12+СВЦЭМ!$D$10+'СЕТ СН'!$G$6-'СЕТ СН'!$G$22</f>
        <v>1129.27506167</v>
      </c>
      <c r="C50" s="36">
        <f>SUMIFS(СВЦЭМ!$C$39:$C$782,СВЦЭМ!$A$39:$A$782,$A50,СВЦЭМ!$B$39:$B$782,C$47)+'СЕТ СН'!$G$12+СВЦЭМ!$D$10+'СЕТ СН'!$G$6-'СЕТ СН'!$G$22</f>
        <v>1175.71625507</v>
      </c>
      <c r="D50" s="36">
        <f>SUMIFS(СВЦЭМ!$C$39:$C$782,СВЦЭМ!$A$39:$A$782,$A50,СВЦЭМ!$B$39:$B$782,D$47)+'СЕТ СН'!$G$12+СВЦЭМ!$D$10+'СЕТ СН'!$G$6-'СЕТ СН'!$G$22</f>
        <v>1194.55546278</v>
      </c>
      <c r="E50" s="36">
        <f>SUMIFS(СВЦЭМ!$C$39:$C$782,СВЦЭМ!$A$39:$A$782,$A50,СВЦЭМ!$B$39:$B$782,E$47)+'СЕТ СН'!$G$12+СВЦЭМ!$D$10+'СЕТ СН'!$G$6-'СЕТ СН'!$G$22</f>
        <v>1206.7584692400001</v>
      </c>
      <c r="F50" s="36">
        <f>SUMIFS(СВЦЭМ!$C$39:$C$782,СВЦЭМ!$A$39:$A$782,$A50,СВЦЭМ!$B$39:$B$782,F$47)+'СЕТ СН'!$G$12+СВЦЭМ!$D$10+'СЕТ СН'!$G$6-'СЕТ СН'!$G$22</f>
        <v>1221.06986805</v>
      </c>
      <c r="G50" s="36">
        <f>SUMIFS(СВЦЭМ!$C$39:$C$782,СВЦЭМ!$A$39:$A$782,$A50,СВЦЭМ!$B$39:$B$782,G$47)+'СЕТ СН'!$G$12+СВЦЭМ!$D$10+'СЕТ СН'!$G$6-'СЕТ СН'!$G$22</f>
        <v>1219.33153881</v>
      </c>
      <c r="H50" s="36">
        <f>SUMIFS(СВЦЭМ!$C$39:$C$782,СВЦЭМ!$A$39:$A$782,$A50,СВЦЭМ!$B$39:$B$782,H$47)+'СЕТ СН'!$G$12+СВЦЭМ!$D$10+'СЕТ СН'!$G$6-'СЕТ СН'!$G$22</f>
        <v>1194.2451398999999</v>
      </c>
      <c r="I50" s="36">
        <f>SUMIFS(СВЦЭМ!$C$39:$C$782,СВЦЭМ!$A$39:$A$782,$A50,СВЦЭМ!$B$39:$B$782,I$47)+'СЕТ СН'!$G$12+СВЦЭМ!$D$10+'СЕТ СН'!$G$6-'СЕТ СН'!$G$22</f>
        <v>1153.83903646</v>
      </c>
      <c r="J50" s="36">
        <f>SUMIFS(СВЦЭМ!$C$39:$C$782,СВЦЭМ!$A$39:$A$782,$A50,СВЦЭМ!$B$39:$B$782,J$47)+'СЕТ СН'!$G$12+СВЦЭМ!$D$10+'СЕТ СН'!$G$6-'СЕТ СН'!$G$22</f>
        <v>1094.20305467</v>
      </c>
      <c r="K50" s="36">
        <f>SUMIFS(СВЦЭМ!$C$39:$C$782,СВЦЭМ!$A$39:$A$782,$A50,СВЦЭМ!$B$39:$B$782,K$47)+'СЕТ СН'!$G$12+СВЦЭМ!$D$10+'СЕТ СН'!$G$6-'СЕТ СН'!$G$22</f>
        <v>1023.3850167000001</v>
      </c>
      <c r="L50" s="36">
        <f>SUMIFS(СВЦЭМ!$C$39:$C$782,СВЦЭМ!$A$39:$A$782,$A50,СВЦЭМ!$B$39:$B$782,L$47)+'СЕТ СН'!$G$12+СВЦЭМ!$D$10+'СЕТ СН'!$G$6-'СЕТ СН'!$G$22</f>
        <v>978.92284758999995</v>
      </c>
      <c r="M50" s="36">
        <f>SUMIFS(СВЦЭМ!$C$39:$C$782,СВЦЭМ!$A$39:$A$782,$A50,СВЦЭМ!$B$39:$B$782,M$47)+'СЕТ СН'!$G$12+СВЦЭМ!$D$10+'СЕТ СН'!$G$6-'СЕТ СН'!$G$22</f>
        <v>992.06784472999993</v>
      </c>
      <c r="N50" s="36">
        <f>SUMIFS(СВЦЭМ!$C$39:$C$782,СВЦЭМ!$A$39:$A$782,$A50,СВЦЭМ!$B$39:$B$782,N$47)+'СЕТ СН'!$G$12+СВЦЭМ!$D$10+'СЕТ СН'!$G$6-'СЕТ СН'!$G$22</f>
        <v>1005.5038101</v>
      </c>
      <c r="O50" s="36">
        <f>SUMIFS(СВЦЭМ!$C$39:$C$782,СВЦЭМ!$A$39:$A$782,$A50,СВЦЭМ!$B$39:$B$782,O$47)+'СЕТ СН'!$G$12+СВЦЭМ!$D$10+'СЕТ СН'!$G$6-'СЕТ СН'!$G$22</f>
        <v>1031.83055986</v>
      </c>
      <c r="P50" s="36">
        <f>SUMIFS(СВЦЭМ!$C$39:$C$782,СВЦЭМ!$A$39:$A$782,$A50,СВЦЭМ!$B$39:$B$782,P$47)+'СЕТ СН'!$G$12+СВЦЭМ!$D$10+'СЕТ СН'!$G$6-'СЕТ СН'!$G$22</f>
        <v>1054.4461313300001</v>
      </c>
      <c r="Q50" s="36">
        <f>SUMIFS(СВЦЭМ!$C$39:$C$782,СВЦЭМ!$A$39:$A$782,$A50,СВЦЭМ!$B$39:$B$782,Q$47)+'СЕТ СН'!$G$12+СВЦЭМ!$D$10+'СЕТ СН'!$G$6-'СЕТ СН'!$G$22</f>
        <v>1058.5983989900001</v>
      </c>
      <c r="R50" s="36">
        <f>SUMIFS(СВЦЭМ!$C$39:$C$782,СВЦЭМ!$A$39:$A$782,$A50,СВЦЭМ!$B$39:$B$782,R$47)+'СЕТ СН'!$G$12+СВЦЭМ!$D$10+'СЕТ СН'!$G$6-'СЕТ СН'!$G$22</f>
        <v>1056.29321817</v>
      </c>
      <c r="S50" s="36">
        <f>SUMIFS(СВЦЭМ!$C$39:$C$782,СВЦЭМ!$A$39:$A$782,$A50,СВЦЭМ!$B$39:$B$782,S$47)+'СЕТ СН'!$G$12+СВЦЭМ!$D$10+'СЕТ СН'!$G$6-'СЕТ СН'!$G$22</f>
        <v>1059.9291376799999</v>
      </c>
      <c r="T50" s="36">
        <f>SUMIFS(СВЦЭМ!$C$39:$C$782,СВЦЭМ!$A$39:$A$782,$A50,СВЦЭМ!$B$39:$B$782,T$47)+'СЕТ СН'!$G$12+СВЦЭМ!$D$10+'СЕТ СН'!$G$6-'СЕТ СН'!$G$22</f>
        <v>1037.86148536</v>
      </c>
      <c r="U50" s="36">
        <f>SUMIFS(СВЦЭМ!$C$39:$C$782,СВЦЭМ!$A$39:$A$782,$A50,СВЦЭМ!$B$39:$B$782,U$47)+'СЕТ СН'!$G$12+СВЦЭМ!$D$10+'СЕТ СН'!$G$6-'СЕТ СН'!$G$22</f>
        <v>1033.6623256799999</v>
      </c>
      <c r="V50" s="36">
        <f>SUMIFS(СВЦЭМ!$C$39:$C$782,СВЦЭМ!$A$39:$A$782,$A50,СВЦЭМ!$B$39:$B$782,V$47)+'СЕТ СН'!$G$12+СВЦЭМ!$D$10+'СЕТ СН'!$G$6-'СЕТ СН'!$G$22</f>
        <v>1035.2809423399999</v>
      </c>
      <c r="W50" s="36">
        <f>SUMIFS(СВЦЭМ!$C$39:$C$782,СВЦЭМ!$A$39:$A$782,$A50,СВЦЭМ!$B$39:$B$782,W$47)+'СЕТ СН'!$G$12+СВЦЭМ!$D$10+'СЕТ СН'!$G$6-'СЕТ СН'!$G$22</f>
        <v>1029.28835067</v>
      </c>
      <c r="X50" s="36">
        <f>SUMIFS(СВЦЭМ!$C$39:$C$782,СВЦЭМ!$A$39:$A$782,$A50,СВЦЭМ!$B$39:$B$782,X$47)+'СЕТ СН'!$G$12+СВЦЭМ!$D$10+'СЕТ СН'!$G$6-'СЕТ СН'!$G$22</f>
        <v>1111.21132969</v>
      </c>
      <c r="Y50" s="36">
        <f>SUMIFS(СВЦЭМ!$C$39:$C$782,СВЦЭМ!$A$39:$A$782,$A50,СВЦЭМ!$B$39:$B$782,Y$47)+'СЕТ СН'!$G$12+СВЦЭМ!$D$10+'СЕТ СН'!$G$6-'СЕТ СН'!$G$22</f>
        <v>1169.87838519</v>
      </c>
    </row>
    <row r="51" spans="1:25" ht="15.75" x14ac:dyDescent="0.2">
      <c r="A51" s="35">
        <f t="shared" si="1"/>
        <v>44808</v>
      </c>
      <c r="B51" s="36">
        <f>SUMIFS(СВЦЭМ!$C$39:$C$782,СВЦЭМ!$A$39:$A$782,$A51,СВЦЭМ!$B$39:$B$782,B$47)+'СЕТ СН'!$G$12+СВЦЭМ!$D$10+'СЕТ СН'!$G$6-'СЕТ СН'!$G$22</f>
        <v>1134.63099403</v>
      </c>
      <c r="C51" s="36">
        <f>SUMIFS(СВЦЭМ!$C$39:$C$782,СВЦЭМ!$A$39:$A$782,$A51,СВЦЭМ!$B$39:$B$782,C$47)+'СЕТ СН'!$G$12+СВЦЭМ!$D$10+'СЕТ СН'!$G$6-'СЕТ СН'!$G$22</f>
        <v>1194.4799318799999</v>
      </c>
      <c r="D51" s="36">
        <f>SUMIFS(СВЦЭМ!$C$39:$C$782,СВЦЭМ!$A$39:$A$782,$A51,СВЦЭМ!$B$39:$B$782,D$47)+'СЕТ СН'!$G$12+СВЦЭМ!$D$10+'СЕТ СН'!$G$6-'СЕТ СН'!$G$22</f>
        <v>1155.7680858399999</v>
      </c>
      <c r="E51" s="36">
        <f>SUMIFS(СВЦЭМ!$C$39:$C$782,СВЦЭМ!$A$39:$A$782,$A51,СВЦЭМ!$B$39:$B$782,E$47)+'СЕТ СН'!$G$12+СВЦЭМ!$D$10+'СЕТ СН'!$G$6-'СЕТ СН'!$G$22</f>
        <v>1169.2335527</v>
      </c>
      <c r="F51" s="36">
        <f>SUMIFS(СВЦЭМ!$C$39:$C$782,СВЦЭМ!$A$39:$A$782,$A51,СВЦЭМ!$B$39:$B$782,F$47)+'СЕТ СН'!$G$12+СВЦЭМ!$D$10+'СЕТ СН'!$G$6-'СЕТ СН'!$G$22</f>
        <v>1169.4730678199999</v>
      </c>
      <c r="G51" s="36">
        <f>SUMIFS(СВЦЭМ!$C$39:$C$782,СВЦЭМ!$A$39:$A$782,$A51,СВЦЭМ!$B$39:$B$782,G$47)+'СЕТ СН'!$G$12+СВЦЭМ!$D$10+'СЕТ СН'!$G$6-'СЕТ СН'!$G$22</f>
        <v>1165.5081043600001</v>
      </c>
      <c r="H51" s="36">
        <f>SUMIFS(СВЦЭМ!$C$39:$C$782,СВЦЭМ!$A$39:$A$782,$A51,СВЦЭМ!$B$39:$B$782,H$47)+'СЕТ СН'!$G$12+СВЦЭМ!$D$10+'СЕТ СН'!$G$6-'СЕТ СН'!$G$22</f>
        <v>1144.5339357799999</v>
      </c>
      <c r="I51" s="36">
        <f>SUMIFS(СВЦЭМ!$C$39:$C$782,СВЦЭМ!$A$39:$A$782,$A51,СВЦЭМ!$B$39:$B$782,I$47)+'СЕТ СН'!$G$12+СВЦЭМ!$D$10+'СЕТ СН'!$G$6-'СЕТ СН'!$G$22</f>
        <v>1112.9314179599999</v>
      </c>
      <c r="J51" s="36">
        <f>SUMIFS(СВЦЭМ!$C$39:$C$782,СВЦЭМ!$A$39:$A$782,$A51,СВЦЭМ!$B$39:$B$782,J$47)+'СЕТ СН'!$G$12+СВЦЭМ!$D$10+'СЕТ СН'!$G$6-'СЕТ СН'!$G$22</f>
        <v>1067.14932191</v>
      </c>
      <c r="K51" s="36">
        <f>SUMIFS(СВЦЭМ!$C$39:$C$782,СВЦЭМ!$A$39:$A$782,$A51,СВЦЭМ!$B$39:$B$782,K$47)+'СЕТ СН'!$G$12+СВЦЭМ!$D$10+'СЕТ СН'!$G$6-'СЕТ СН'!$G$22</f>
        <v>1107.2404493399999</v>
      </c>
      <c r="L51" s="36">
        <f>SUMIFS(СВЦЭМ!$C$39:$C$782,СВЦЭМ!$A$39:$A$782,$A51,СВЦЭМ!$B$39:$B$782,L$47)+'СЕТ СН'!$G$12+СВЦЭМ!$D$10+'СЕТ СН'!$G$6-'СЕТ СН'!$G$22</f>
        <v>1107.04974429</v>
      </c>
      <c r="M51" s="36">
        <f>SUMIFS(СВЦЭМ!$C$39:$C$782,СВЦЭМ!$A$39:$A$782,$A51,СВЦЭМ!$B$39:$B$782,M$47)+'СЕТ СН'!$G$12+СВЦЭМ!$D$10+'СЕТ СН'!$G$6-'СЕТ СН'!$G$22</f>
        <v>1118.61162926</v>
      </c>
      <c r="N51" s="36">
        <f>SUMIFS(СВЦЭМ!$C$39:$C$782,СВЦЭМ!$A$39:$A$782,$A51,СВЦЭМ!$B$39:$B$782,N$47)+'СЕТ СН'!$G$12+СВЦЭМ!$D$10+'СЕТ СН'!$G$6-'СЕТ СН'!$G$22</f>
        <v>1104.87503042</v>
      </c>
      <c r="O51" s="36">
        <f>SUMIFS(СВЦЭМ!$C$39:$C$782,СВЦЭМ!$A$39:$A$782,$A51,СВЦЭМ!$B$39:$B$782,O$47)+'СЕТ СН'!$G$12+СВЦЭМ!$D$10+'СЕТ СН'!$G$6-'СЕТ СН'!$G$22</f>
        <v>1099.4674479299999</v>
      </c>
      <c r="P51" s="36">
        <f>SUMIFS(СВЦЭМ!$C$39:$C$782,СВЦЭМ!$A$39:$A$782,$A51,СВЦЭМ!$B$39:$B$782,P$47)+'СЕТ СН'!$G$12+СВЦЭМ!$D$10+'СЕТ СН'!$G$6-'СЕТ СН'!$G$22</f>
        <v>1113.9960375200001</v>
      </c>
      <c r="Q51" s="36">
        <f>SUMIFS(СВЦЭМ!$C$39:$C$782,СВЦЭМ!$A$39:$A$782,$A51,СВЦЭМ!$B$39:$B$782,Q$47)+'СЕТ СН'!$G$12+СВЦЭМ!$D$10+'СЕТ СН'!$G$6-'СЕТ СН'!$G$22</f>
        <v>1128.0020678799999</v>
      </c>
      <c r="R51" s="36">
        <f>SUMIFS(СВЦЭМ!$C$39:$C$782,СВЦЭМ!$A$39:$A$782,$A51,СВЦЭМ!$B$39:$B$782,R$47)+'СЕТ СН'!$G$12+СВЦЭМ!$D$10+'СЕТ СН'!$G$6-'СЕТ СН'!$G$22</f>
        <v>1120.7247025899999</v>
      </c>
      <c r="S51" s="36">
        <f>SUMIFS(СВЦЭМ!$C$39:$C$782,СВЦЭМ!$A$39:$A$782,$A51,СВЦЭМ!$B$39:$B$782,S$47)+'СЕТ СН'!$G$12+СВЦЭМ!$D$10+'СЕТ СН'!$G$6-'СЕТ СН'!$G$22</f>
        <v>1107.57851276</v>
      </c>
      <c r="T51" s="36">
        <f>SUMIFS(СВЦЭМ!$C$39:$C$782,СВЦЭМ!$A$39:$A$782,$A51,СВЦЭМ!$B$39:$B$782,T$47)+'СЕТ СН'!$G$12+СВЦЭМ!$D$10+'СЕТ СН'!$G$6-'СЕТ СН'!$G$22</f>
        <v>1104.4960195900001</v>
      </c>
      <c r="U51" s="36">
        <f>SUMIFS(СВЦЭМ!$C$39:$C$782,СВЦЭМ!$A$39:$A$782,$A51,СВЦЭМ!$B$39:$B$782,U$47)+'СЕТ СН'!$G$12+СВЦЭМ!$D$10+'СЕТ СН'!$G$6-'СЕТ СН'!$G$22</f>
        <v>1097.0990500799999</v>
      </c>
      <c r="V51" s="36">
        <f>SUMIFS(СВЦЭМ!$C$39:$C$782,СВЦЭМ!$A$39:$A$782,$A51,СВЦЭМ!$B$39:$B$782,V$47)+'СЕТ СН'!$G$12+СВЦЭМ!$D$10+'СЕТ СН'!$G$6-'СЕТ СН'!$G$22</f>
        <v>1120.59015127</v>
      </c>
      <c r="W51" s="36">
        <f>SUMIFS(СВЦЭМ!$C$39:$C$782,СВЦЭМ!$A$39:$A$782,$A51,СВЦЭМ!$B$39:$B$782,W$47)+'СЕТ СН'!$G$12+СВЦЭМ!$D$10+'СЕТ СН'!$G$6-'СЕТ СН'!$G$22</f>
        <v>1101.7908253099999</v>
      </c>
      <c r="X51" s="36">
        <f>SUMIFS(СВЦЭМ!$C$39:$C$782,СВЦЭМ!$A$39:$A$782,$A51,СВЦЭМ!$B$39:$B$782,X$47)+'СЕТ СН'!$G$12+СВЦЭМ!$D$10+'СЕТ СН'!$G$6-'СЕТ СН'!$G$22</f>
        <v>1135.4383493799999</v>
      </c>
      <c r="Y51" s="36">
        <f>SUMIFS(СВЦЭМ!$C$39:$C$782,СВЦЭМ!$A$39:$A$782,$A51,СВЦЭМ!$B$39:$B$782,Y$47)+'СЕТ СН'!$G$12+СВЦЭМ!$D$10+'СЕТ СН'!$G$6-'СЕТ СН'!$G$22</f>
        <v>1201.8241420699999</v>
      </c>
    </row>
    <row r="52" spans="1:25" ht="15.75" x14ac:dyDescent="0.2">
      <c r="A52" s="35">
        <f t="shared" si="1"/>
        <v>44809</v>
      </c>
      <c r="B52" s="36">
        <f>SUMIFS(СВЦЭМ!$C$39:$C$782,СВЦЭМ!$A$39:$A$782,$A52,СВЦЭМ!$B$39:$B$782,B$47)+'СЕТ СН'!$G$12+СВЦЭМ!$D$10+'СЕТ СН'!$G$6-'СЕТ СН'!$G$22</f>
        <v>1202.1227962599999</v>
      </c>
      <c r="C52" s="36">
        <f>SUMIFS(СВЦЭМ!$C$39:$C$782,СВЦЭМ!$A$39:$A$782,$A52,СВЦЭМ!$B$39:$B$782,C$47)+'СЕТ СН'!$G$12+СВЦЭМ!$D$10+'СЕТ СН'!$G$6-'СЕТ СН'!$G$22</f>
        <v>1182.9139591000001</v>
      </c>
      <c r="D52" s="36">
        <f>SUMIFS(СВЦЭМ!$C$39:$C$782,СВЦЭМ!$A$39:$A$782,$A52,СВЦЭМ!$B$39:$B$782,D$47)+'СЕТ СН'!$G$12+СВЦЭМ!$D$10+'СЕТ СН'!$G$6-'СЕТ СН'!$G$22</f>
        <v>1239.3011286399999</v>
      </c>
      <c r="E52" s="36">
        <f>SUMIFS(СВЦЭМ!$C$39:$C$782,СВЦЭМ!$A$39:$A$782,$A52,СВЦЭМ!$B$39:$B$782,E$47)+'СЕТ СН'!$G$12+СВЦЭМ!$D$10+'СЕТ СН'!$G$6-'СЕТ СН'!$G$22</f>
        <v>1246.0337073399999</v>
      </c>
      <c r="F52" s="36">
        <f>SUMIFS(СВЦЭМ!$C$39:$C$782,СВЦЭМ!$A$39:$A$782,$A52,СВЦЭМ!$B$39:$B$782,F$47)+'СЕТ СН'!$G$12+СВЦЭМ!$D$10+'СЕТ СН'!$G$6-'СЕТ СН'!$G$22</f>
        <v>1251.2011858199999</v>
      </c>
      <c r="G52" s="36">
        <f>SUMIFS(СВЦЭМ!$C$39:$C$782,СВЦЭМ!$A$39:$A$782,$A52,СВЦЭМ!$B$39:$B$782,G$47)+'СЕТ СН'!$G$12+СВЦЭМ!$D$10+'СЕТ СН'!$G$6-'СЕТ СН'!$G$22</f>
        <v>1233.6574195599999</v>
      </c>
      <c r="H52" s="36">
        <f>SUMIFS(СВЦЭМ!$C$39:$C$782,СВЦЭМ!$A$39:$A$782,$A52,СВЦЭМ!$B$39:$B$782,H$47)+'СЕТ СН'!$G$12+СВЦЭМ!$D$10+'СЕТ СН'!$G$6-'СЕТ СН'!$G$22</f>
        <v>1191.4048195299999</v>
      </c>
      <c r="I52" s="36">
        <f>SUMIFS(СВЦЭМ!$C$39:$C$782,СВЦЭМ!$A$39:$A$782,$A52,СВЦЭМ!$B$39:$B$782,I$47)+'СЕТ СН'!$G$12+СВЦЭМ!$D$10+'СЕТ СН'!$G$6-'СЕТ СН'!$G$22</f>
        <v>1123.2284297399999</v>
      </c>
      <c r="J52" s="36">
        <f>SUMIFS(СВЦЭМ!$C$39:$C$782,СВЦЭМ!$A$39:$A$782,$A52,СВЦЭМ!$B$39:$B$782,J$47)+'СЕТ СН'!$G$12+СВЦЭМ!$D$10+'СЕТ СН'!$G$6-'СЕТ СН'!$G$22</f>
        <v>1086.44105917</v>
      </c>
      <c r="K52" s="36">
        <f>SUMIFS(СВЦЭМ!$C$39:$C$782,СВЦЭМ!$A$39:$A$782,$A52,СВЦЭМ!$B$39:$B$782,K$47)+'СЕТ СН'!$G$12+СВЦЭМ!$D$10+'СЕТ СН'!$G$6-'СЕТ СН'!$G$22</f>
        <v>1128.4220739499999</v>
      </c>
      <c r="L52" s="36">
        <f>SUMIFS(СВЦЭМ!$C$39:$C$782,СВЦЭМ!$A$39:$A$782,$A52,СВЦЭМ!$B$39:$B$782,L$47)+'СЕТ СН'!$G$12+СВЦЭМ!$D$10+'СЕТ СН'!$G$6-'СЕТ СН'!$G$22</f>
        <v>1158.9885013000001</v>
      </c>
      <c r="M52" s="36">
        <f>SUMIFS(СВЦЭМ!$C$39:$C$782,СВЦЭМ!$A$39:$A$782,$A52,СВЦЭМ!$B$39:$B$782,M$47)+'СЕТ СН'!$G$12+СВЦЭМ!$D$10+'СЕТ СН'!$G$6-'СЕТ СН'!$G$22</f>
        <v>1162.4699327999999</v>
      </c>
      <c r="N52" s="36">
        <f>SUMIFS(СВЦЭМ!$C$39:$C$782,СВЦЭМ!$A$39:$A$782,$A52,СВЦЭМ!$B$39:$B$782,N$47)+'СЕТ СН'!$G$12+СВЦЭМ!$D$10+'СЕТ СН'!$G$6-'СЕТ СН'!$G$22</f>
        <v>1161.5150992599999</v>
      </c>
      <c r="O52" s="36">
        <f>SUMIFS(СВЦЭМ!$C$39:$C$782,СВЦЭМ!$A$39:$A$782,$A52,СВЦЭМ!$B$39:$B$782,O$47)+'СЕТ СН'!$G$12+СВЦЭМ!$D$10+'СЕТ СН'!$G$6-'СЕТ СН'!$G$22</f>
        <v>1167.24493469</v>
      </c>
      <c r="P52" s="36">
        <f>SUMIFS(СВЦЭМ!$C$39:$C$782,СВЦЭМ!$A$39:$A$782,$A52,СВЦЭМ!$B$39:$B$782,P$47)+'СЕТ СН'!$G$12+СВЦЭМ!$D$10+'СЕТ СН'!$G$6-'СЕТ СН'!$G$22</f>
        <v>1160.0083253099999</v>
      </c>
      <c r="Q52" s="36">
        <f>SUMIFS(СВЦЭМ!$C$39:$C$782,СВЦЭМ!$A$39:$A$782,$A52,СВЦЭМ!$B$39:$B$782,Q$47)+'СЕТ СН'!$G$12+СВЦЭМ!$D$10+'СЕТ СН'!$G$6-'СЕТ СН'!$G$22</f>
        <v>1158.7255754</v>
      </c>
      <c r="R52" s="36">
        <f>SUMIFS(СВЦЭМ!$C$39:$C$782,СВЦЭМ!$A$39:$A$782,$A52,СВЦЭМ!$B$39:$B$782,R$47)+'СЕТ СН'!$G$12+СВЦЭМ!$D$10+'СЕТ СН'!$G$6-'СЕТ СН'!$G$22</f>
        <v>1156.82871955</v>
      </c>
      <c r="S52" s="36">
        <f>SUMIFS(СВЦЭМ!$C$39:$C$782,СВЦЭМ!$A$39:$A$782,$A52,СВЦЭМ!$B$39:$B$782,S$47)+'СЕТ СН'!$G$12+СВЦЭМ!$D$10+'СЕТ СН'!$G$6-'СЕТ СН'!$G$22</f>
        <v>1139.71433204</v>
      </c>
      <c r="T52" s="36">
        <f>SUMIFS(СВЦЭМ!$C$39:$C$782,СВЦЭМ!$A$39:$A$782,$A52,СВЦЭМ!$B$39:$B$782,T$47)+'СЕТ СН'!$G$12+СВЦЭМ!$D$10+'СЕТ СН'!$G$6-'СЕТ СН'!$G$22</f>
        <v>1187.6720178599999</v>
      </c>
      <c r="U52" s="36">
        <f>SUMIFS(СВЦЭМ!$C$39:$C$782,СВЦЭМ!$A$39:$A$782,$A52,СВЦЭМ!$B$39:$B$782,U$47)+'СЕТ СН'!$G$12+СВЦЭМ!$D$10+'СЕТ СН'!$G$6-'СЕТ СН'!$G$22</f>
        <v>1191.2996504800001</v>
      </c>
      <c r="V52" s="36">
        <f>SUMIFS(СВЦЭМ!$C$39:$C$782,СВЦЭМ!$A$39:$A$782,$A52,СВЦЭМ!$B$39:$B$782,V$47)+'СЕТ СН'!$G$12+СВЦЭМ!$D$10+'СЕТ СН'!$G$6-'СЕТ СН'!$G$22</f>
        <v>1220.6299724400001</v>
      </c>
      <c r="W52" s="36">
        <f>SUMIFS(СВЦЭМ!$C$39:$C$782,СВЦЭМ!$A$39:$A$782,$A52,СВЦЭМ!$B$39:$B$782,W$47)+'СЕТ СН'!$G$12+СВЦЭМ!$D$10+'СЕТ СН'!$G$6-'СЕТ СН'!$G$22</f>
        <v>1211.8788589999999</v>
      </c>
      <c r="X52" s="36">
        <f>SUMIFS(СВЦЭМ!$C$39:$C$782,СВЦЭМ!$A$39:$A$782,$A52,СВЦЭМ!$B$39:$B$782,X$47)+'СЕТ СН'!$G$12+СВЦЭМ!$D$10+'СЕТ СН'!$G$6-'СЕТ СН'!$G$22</f>
        <v>1143.7440629</v>
      </c>
      <c r="Y52" s="36">
        <f>SUMIFS(СВЦЭМ!$C$39:$C$782,СВЦЭМ!$A$39:$A$782,$A52,СВЦЭМ!$B$39:$B$782,Y$47)+'СЕТ СН'!$G$12+СВЦЭМ!$D$10+'СЕТ СН'!$G$6-'СЕТ СН'!$G$22</f>
        <v>1116.7143500299999</v>
      </c>
    </row>
    <row r="53" spans="1:25" ht="15.75" x14ac:dyDescent="0.2">
      <c r="A53" s="35">
        <f t="shared" si="1"/>
        <v>44810</v>
      </c>
      <c r="B53" s="36">
        <f>SUMIFS(СВЦЭМ!$C$39:$C$782,СВЦЭМ!$A$39:$A$782,$A53,СВЦЭМ!$B$39:$B$782,B$47)+'СЕТ СН'!$G$12+СВЦЭМ!$D$10+'СЕТ СН'!$G$6-'СЕТ СН'!$G$22</f>
        <v>1168.06822728</v>
      </c>
      <c r="C53" s="36">
        <f>SUMIFS(СВЦЭМ!$C$39:$C$782,СВЦЭМ!$A$39:$A$782,$A53,СВЦЭМ!$B$39:$B$782,C$47)+'СЕТ СН'!$G$12+СВЦЭМ!$D$10+'СЕТ СН'!$G$6-'СЕТ СН'!$G$22</f>
        <v>1228.9778537</v>
      </c>
      <c r="D53" s="36">
        <f>SUMIFS(СВЦЭМ!$C$39:$C$782,СВЦЭМ!$A$39:$A$782,$A53,СВЦЭМ!$B$39:$B$782,D$47)+'СЕТ СН'!$G$12+СВЦЭМ!$D$10+'СЕТ СН'!$G$6-'СЕТ СН'!$G$22</f>
        <v>1261.3468028</v>
      </c>
      <c r="E53" s="36">
        <f>SUMIFS(СВЦЭМ!$C$39:$C$782,СВЦЭМ!$A$39:$A$782,$A53,СВЦЭМ!$B$39:$B$782,E$47)+'СЕТ СН'!$G$12+СВЦЭМ!$D$10+'СЕТ СН'!$G$6-'СЕТ СН'!$G$22</f>
        <v>1272.9743222199997</v>
      </c>
      <c r="F53" s="36">
        <f>SUMIFS(СВЦЭМ!$C$39:$C$782,СВЦЭМ!$A$39:$A$782,$A53,СВЦЭМ!$B$39:$B$782,F$47)+'СЕТ СН'!$G$12+СВЦЭМ!$D$10+'СЕТ СН'!$G$6-'СЕТ СН'!$G$22</f>
        <v>1267.8908274899998</v>
      </c>
      <c r="G53" s="36">
        <f>SUMIFS(СВЦЭМ!$C$39:$C$782,СВЦЭМ!$A$39:$A$782,$A53,СВЦЭМ!$B$39:$B$782,G$47)+'СЕТ СН'!$G$12+СВЦЭМ!$D$10+'СЕТ СН'!$G$6-'СЕТ СН'!$G$22</f>
        <v>1269.41583236</v>
      </c>
      <c r="H53" s="36">
        <f>SUMIFS(СВЦЭМ!$C$39:$C$782,СВЦЭМ!$A$39:$A$782,$A53,СВЦЭМ!$B$39:$B$782,H$47)+'СЕТ СН'!$G$12+СВЦЭМ!$D$10+'СЕТ СН'!$G$6-'СЕТ СН'!$G$22</f>
        <v>1198.5480562099999</v>
      </c>
      <c r="I53" s="36">
        <f>SUMIFS(СВЦЭМ!$C$39:$C$782,СВЦЭМ!$A$39:$A$782,$A53,СВЦЭМ!$B$39:$B$782,I$47)+'СЕТ СН'!$G$12+СВЦЭМ!$D$10+'СЕТ СН'!$G$6-'СЕТ СН'!$G$22</f>
        <v>1131.87945431</v>
      </c>
      <c r="J53" s="36">
        <f>SUMIFS(СВЦЭМ!$C$39:$C$782,СВЦЭМ!$A$39:$A$782,$A53,СВЦЭМ!$B$39:$B$782,J$47)+'СЕТ СН'!$G$12+СВЦЭМ!$D$10+'СЕТ СН'!$G$6-'СЕТ СН'!$G$22</f>
        <v>1109.7625812199999</v>
      </c>
      <c r="K53" s="36">
        <f>SUMIFS(СВЦЭМ!$C$39:$C$782,СВЦЭМ!$A$39:$A$782,$A53,СВЦЭМ!$B$39:$B$782,K$47)+'СЕТ СН'!$G$12+СВЦЭМ!$D$10+'СЕТ СН'!$G$6-'СЕТ СН'!$G$22</f>
        <v>1094.41654451</v>
      </c>
      <c r="L53" s="36">
        <f>SUMIFS(СВЦЭМ!$C$39:$C$782,СВЦЭМ!$A$39:$A$782,$A53,СВЦЭМ!$B$39:$B$782,L$47)+'СЕТ СН'!$G$12+СВЦЭМ!$D$10+'СЕТ СН'!$G$6-'СЕТ СН'!$G$22</f>
        <v>1153.8903335699999</v>
      </c>
      <c r="M53" s="36">
        <f>SUMIFS(СВЦЭМ!$C$39:$C$782,СВЦЭМ!$A$39:$A$782,$A53,СВЦЭМ!$B$39:$B$782,M$47)+'СЕТ СН'!$G$12+СВЦЭМ!$D$10+'СЕТ СН'!$G$6-'СЕТ СН'!$G$22</f>
        <v>1147.60718509</v>
      </c>
      <c r="N53" s="36">
        <f>SUMIFS(СВЦЭМ!$C$39:$C$782,СВЦЭМ!$A$39:$A$782,$A53,СВЦЭМ!$B$39:$B$782,N$47)+'СЕТ СН'!$G$12+СВЦЭМ!$D$10+'СЕТ СН'!$G$6-'СЕТ СН'!$G$22</f>
        <v>1170.2564688499999</v>
      </c>
      <c r="O53" s="36">
        <f>SUMIFS(СВЦЭМ!$C$39:$C$782,СВЦЭМ!$A$39:$A$782,$A53,СВЦЭМ!$B$39:$B$782,O$47)+'СЕТ СН'!$G$12+СВЦЭМ!$D$10+'СЕТ СН'!$G$6-'СЕТ СН'!$G$22</f>
        <v>1167.37942226</v>
      </c>
      <c r="P53" s="36">
        <f>SUMIFS(СВЦЭМ!$C$39:$C$782,СВЦЭМ!$A$39:$A$782,$A53,СВЦЭМ!$B$39:$B$782,P$47)+'СЕТ СН'!$G$12+СВЦЭМ!$D$10+'СЕТ СН'!$G$6-'СЕТ СН'!$G$22</f>
        <v>1160.1290793200001</v>
      </c>
      <c r="Q53" s="36">
        <f>SUMIFS(СВЦЭМ!$C$39:$C$782,СВЦЭМ!$A$39:$A$782,$A53,СВЦЭМ!$B$39:$B$782,Q$47)+'СЕТ СН'!$G$12+СВЦЭМ!$D$10+'СЕТ СН'!$G$6-'СЕТ СН'!$G$22</f>
        <v>1163.20220623</v>
      </c>
      <c r="R53" s="36">
        <f>SUMIFS(СВЦЭМ!$C$39:$C$782,СВЦЭМ!$A$39:$A$782,$A53,СВЦЭМ!$B$39:$B$782,R$47)+'СЕТ СН'!$G$12+СВЦЭМ!$D$10+'СЕТ СН'!$G$6-'СЕТ СН'!$G$22</f>
        <v>1157.2223025999999</v>
      </c>
      <c r="S53" s="36">
        <f>SUMIFS(СВЦЭМ!$C$39:$C$782,СВЦЭМ!$A$39:$A$782,$A53,СВЦЭМ!$B$39:$B$782,S$47)+'СЕТ СН'!$G$12+СВЦЭМ!$D$10+'СЕТ СН'!$G$6-'СЕТ СН'!$G$22</f>
        <v>1220.6568964799999</v>
      </c>
      <c r="T53" s="36">
        <f>SUMIFS(СВЦЭМ!$C$39:$C$782,СВЦЭМ!$A$39:$A$782,$A53,СВЦЭМ!$B$39:$B$782,T$47)+'СЕТ СН'!$G$12+СВЦЭМ!$D$10+'СЕТ СН'!$G$6-'СЕТ СН'!$G$22</f>
        <v>1193.64678813</v>
      </c>
      <c r="U53" s="36">
        <f>SUMIFS(СВЦЭМ!$C$39:$C$782,СВЦЭМ!$A$39:$A$782,$A53,СВЦЭМ!$B$39:$B$782,U$47)+'СЕТ СН'!$G$12+СВЦЭМ!$D$10+'СЕТ СН'!$G$6-'СЕТ СН'!$G$22</f>
        <v>1194.3116983800001</v>
      </c>
      <c r="V53" s="36">
        <f>SUMIFS(СВЦЭМ!$C$39:$C$782,СВЦЭМ!$A$39:$A$782,$A53,СВЦЭМ!$B$39:$B$782,V$47)+'СЕТ СН'!$G$12+СВЦЭМ!$D$10+'СЕТ СН'!$G$6-'СЕТ СН'!$G$22</f>
        <v>1232.35378154</v>
      </c>
      <c r="W53" s="36">
        <f>SUMIFS(СВЦЭМ!$C$39:$C$782,СВЦЭМ!$A$39:$A$782,$A53,СВЦЭМ!$B$39:$B$782,W$47)+'СЕТ СН'!$G$12+СВЦЭМ!$D$10+'СЕТ СН'!$G$6-'СЕТ СН'!$G$22</f>
        <v>1215.2869811099999</v>
      </c>
      <c r="X53" s="36">
        <f>SUMIFS(СВЦЭМ!$C$39:$C$782,СВЦЭМ!$A$39:$A$782,$A53,СВЦЭМ!$B$39:$B$782,X$47)+'СЕТ СН'!$G$12+СВЦЭМ!$D$10+'СЕТ СН'!$G$6-'СЕТ СН'!$G$22</f>
        <v>1185.59541104</v>
      </c>
      <c r="Y53" s="36">
        <f>SUMIFS(СВЦЭМ!$C$39:$C$782,СВЦЭМ!$A$39:$A$782,$A53,СВЦЭМ!$B$39:$B$782,Y$47)+'СЕТ СН'!$G$12+СВЦЭМ!$D$10+'СЕТ СН'!$G$6-'СЕТ СН'!$G$22</f>
        <v>1195.3065988199999</v>
      </c>
    </row>
    <row r="54" spans="1:25" ht="15.75" x14ac:dyDescent="0.2">
      <c r="A54" s="35">
        <f t="shared" si="1"/>
        <v>44811</v>
      </c>
      <c r="B54" s="36">
        <f>SUMIFS(СВЦЭМ!$C$39:$C$782,СВЦЭМ!$A$39:$A$782,$A54,СВЦЭМ!$B$39:$B$782,B$47)+'СЕТ СН'!$G$12+СВЦЭМ!$D$10+'СЕТ СН'!$G$6-'СЕТ СН'!$G$22</f>
        <v>1267.47528698</v>
      </c>
      <c r="C54" s="36">
        <f>SUMIFS(СВЦЭМ!$C$39:$C$782,СВЦЭМ!$A$39:$A$782,$A54,СВЦЭМ!$B$39:$B$782,C$47)+'СЕТ СН'!$G$12+СВЦЭМ!$D$10+'СЕТ СН'!$G$6-'СЕТ СН'!$G$22</f>
        <v>1331.8762310499999</v>
      </c>
      <c r="D54" s="36">
        <f>SUMIFS(СВЦЭМ!$C$39:$C$782,СВЦЭМ!$A$39:$A$782,$A54,СВЦЭМ!$B$39:$B$782,D$47)+'СЕТ СН'!$G$12+СВЦЭМ!$D$10+'СЕТ СН'!$G$6-'СЕТ СН'!$G$22</f>
        <v>1374.0945972</v>
      </c>
      <c r="E54" s="36">
        <f>SUMIFS(СВЦЭМ!$C$39:$C$782,СВЦЭМ!$A$39:$A$782,$A54,СВЦЭМ!$B$39:$B$782,E$47)+'СЕТ СН'!$G$12+СВЦЭМ!$D$10+'СЕТ СН'!$G$6-'СЕТ СН'!$G$22</f>
        <v>1388.2763409499998</v>
      </c>
      <c r="F54" s="36">
        <f>SUMIFS(СВЦЭМ!$C$39:$C$782,СВЦЭМ!$A$39:$A$782,$A54,СВЦЭМ!$B$39:$B$782,F$47)+'СЕТ СН'!$G$12+СВЦЭМ!$D$10+'СЕТ СН'!$G$6-'СЕТ СН'!$G$22</f>
        <v>1375.60920887</v>
      </c>
      <c r="G54" s="36">
        <f>SUMIFS(СВЦЭМ!$C$39:$C$782,СВЦЭМ!$A$39:$A$782,$A54,СВЦЭМ!$B$39:$B$782,G$47)+'СЕТ СН'!$G$12+СВЦЭМ!$D$10+'СЕТ СН'!$G$6-'СЕТ СН'!$G$22</f>
        <v>1374.9141977899999</v>
      </c>
      <c r="H54" s="36">
        <f>SUMIFS(СВЦЭМ!$C$39:$C$782,СВЦЭМ!$A$39:$A$782,$A54,СВЦЭМ!$B$39:$B$782,H$47)+'СЕТ СН'!$G$12+СВЦЭМ!$D$10+'СЕТ СН'!$G$6-'СЕТ СН'!$G$22</f>
        <v>1303.3646246999999</v>
      </c>
      <c r="I54" s="36">
        <f>SUMIFS(СВЦЭМ!$C$39:$C$782,СВЦЭМ!$A$39:$A$782,$A54,СВЦЭМ!$B$39:$B$782,I$47)+'СЕТ СН'!$G$12+СВЦЭМ!$D$10+'СЕТ СН'!$G$6-'СЕТ СН'!$G$22</f>
        <v>1223.7750220099999</v>
      </c>
      <c r="J54" s="36">
        <f>SUMIFS(СВЦЭМ!$C$39:$C$782,СВЦЭМ!$A$39:$A$782,$A54,СВЦЭМ!$B$39:$B$782,J$47)+'СЕТ СН'!$G$12+СВЦЭМ!$D$10+'СЕТ СН'!$G$6-'СЕТ СН'!$G$22</f>
        <v>1193.80334862</v>
      </c>
      <c r="K54" s="36">
        <f>SUMIFS(СВЦЭМ!$C$39:$C$782,СВЦЭМ!$A$39:$A$782,$A54,СВЦЭМ!$B$39:$B$782,K$47)+'СЕТ СН'!$G$12+СВЦЭМ!$D$10+'СЕТ СН'!$G$6-'СЕТ СН'!$G$22</f>
        <v>1147.45358979</v>
      </c>
      <c r="L54" s="36">
        <f>SUMIFS(СВЦЭМ!$C$39:$C$782,СВЦЭМ!$A$39:$A$782,$A54,СВЦЭМ!$B$39:$B$782,L$47)+'СЕТ СН'!$G$12+СВЦЭМ!$D$10+'СЕТ СН'!$G$6-'СЕТ СН'!$G$22</f>
        <v>1203.8225829</v>
      </c>
      <c r="M54" s="36">
        <f>SUMIFS(СВЦЭМ!$C$39:$C$782,СВЦЭМ!$A$39:$A$782,$A54,СВЦЭМ!$B$39:$B$782,M$47)+'СЕТ СН'!$G$12+СВЦЭМ!$D$10+'СЕТ СН'!$G$6-'СЕТ СН'!$G$22</f>
        <v>1153.8738868</v>
      </c>
      <c r="N54" s="36">
        <f>SUMIFS(СВЦЭМ!$C$39:$C$782,СВЦЭМ!$A$39:$A$782,$A54,СВЦЭМ!$B$39:$B$782,N$47)+'СЕТ СН'!$G$12+СВЦЭМ!$D$10+'СЕТ СН'!$G$6-'СЕТ СН'!$G$22</f>
        <v>1143.1566309099999</v>
      </c>
      <c r="O54" s="36">
        <f>SUMIFS(СВЦЭМ!$C$39:$C$782,СВЦЭМ!$A$39:$A$782,$A54,СВЦЭМ!$B$39:$B$782,O$47)+'СЕТ СН'!$G$12+СВЦЭМ!$D$10+'СЕТ СН'!$G$6-'СЕТ СН'!$G$22</f>
        <v>1134.5646820499999</v>
      </c>
      <c r="P54" s="36">
        <f>SUMIFS(СВЦЭМ!$C$39:$C$782,СВЦЭМ!$A$39:$A$782,$A54,СВЦЭМ!$B$39:$B$782,P$47)+'СЕТ СН'!$G$12+СВЦЭМ!$D$10+'СЕТ СН'!$G$6-'СЕТ СН'!$G$22</f>
        <v>1146.81357701</v>
      </c>
      <c r="Q54" s="36">
        <f>SUMIFS(СВЦЭМ!$C$39:$C$782,СВЦЭМ!$A$39:$A$782,$A54,СВЦЭМ!$B$39:$B$782,Q$47)+'СЕТ СН'!$G$12+СВЦЭМ!$D$10+'СЕТ СН'!$G$6-'СЕТ СН'!$G$22</f>
        <v>1137.52958541</v>
      </c>
      <c r="R54" s="36">
        <f>SUMIFS(СВЦЭМ!$C$39:$C$782,СВЦЭМ!$A$39:$A$782,$A54,СВЦЭМ!$B$39:$B$782,R$47)+'СЕТ СН'!$G$12+СВЦЭМ!$D$10+'СЕТ СН'!$G$6-'СЕТ СН'!$G$22</f>
        <v>1143.6442990999999</v>
      </c>
      <c r="S54" s="36">
        <f>SUMIFS(СВЦЭМ!$C$39:$C$782,СВЦЭМ!$A$39:$A$782,$A54,СВЦЭМ!$B$39:$B$782,S$47)+'СЕТ СН'!$G$12+СВЦЭМ!$D$10+'СЕТ СН'!$G$6-'СЕТ СН'!$G$22</f>
        <v>1142.74217462</v>
      </c>
      <c r="T54" s="36">
        <f>SUMIFS(СВЦЭМ!$C$39:$C$782,СВЦЭМ!$A$39:$A$782,$A54,СВЦЭМ!$B$39:$B$782,T$47)+'СЕТ СН'!$G$12+СВЦЭМ!$D$10+'СЕТ СН'!$G$6-'СЕТ СН'!$G$22</f>
        <v>1142.6145826899999</v>
      </c>
      <c r="U54" s="36">
        <f>SUMIFS(СВЦЭМ!$C$39:$C$782,СВЦЭМ!$A$39:$A$782,$A54,СВЦЭМ!$B$39:$B$782,U$47)+'СЕТ СН'!$G$12+СВЦЭМ!$D$10+'СЕТ СН'!$G$6-'СЕТ СН'!$G$22</f>
        <v>1141.5498889099999</v>
      </c>
      <c r="V54" s="36">
        <f>SUMIFS(СВЦЭМ!$C$39:$C$782,СВЦЭМ!$A$39:$A$782,$A54,СВЦЭМ!$B$39:$B$782,V$47)+'СЕТ СН'!$G$12+СВЦЭМ!$D$10+'СЕТ СН'!$G$6-'СЕТ СН'!$G$22</f>
        <v>1165.4109368899999</v>
      </c>
      <c r="W54" s="36">
        <f>SUMIFS(СВЦЭМ!$C$39:$C$782,СВЦЭМ!$A$39:$A$782,$A54,СВЦЭМ!$B$39:$B$782,W$47)+'СЕТ СН'!$G$12+СВЦЭМ!$D$10+'СЕТ СН'!$G$6-'СЕТ СН'!$G$22</f>
        <v>1154.4510401499999</v>
      </c>
      <c r="X54" s="36">
        <f>SUMIFS(СВЦЭМ!$C$39:$C$782,СВЦЭМ!$A$39:$A$782,$A54,СВЦЭМ!$B$39:$B$782,X$47)+'СЕТ СН'!$G$12+СВЦЭМ!$D$10+'СЕТ СН'!$G$6-'СЕТ СН'!$G$22</f>
        <v>1295.7285573899999</v>
      </c>
      <c r="Y54" s="36">
        <f>SUMIFS(СВЦЭМ!$C$39:$C$782,СВЦЭМ!$A$39:$A$782,$A54,СВЦЭМ!$B$39:$B$782,Y$47)+'СЕТ СН'!$G$12+СВЦЭМ!$D$10+'СЕТ СН'!$G$6-'СЕТ СН'!$G$22</f>
        <v>1194.6368501100001</v>
      </c>
    </row>
    <row r="55" spans="1:25" ht="15.75" x14ac:dyDescent="0.2">
      <c r="A55" s="35">
        <f t="shared" si="1"/>
        <v>44812</v>
      </c>
      <c r="B55" s="36">
        <f>SUMIFS(СВЦЭМ!$C$39:$C$782,СВЦЭМ!$A$39:$A$782,$A55,СВЦЭМ!$B$39:$B$782,B$47)+'СЕТ СН'!$G$12+СВЦЭМ!$D$10+'СЕТ СН'!$G$6-'СЕТ СН'!$G$22</f>
        <v>1281.9292753699999</v>
      </c>
      <c r="C55" s="36">
        <f>SUMIFS(СВЦЭМ!$C$39:$C$782,СВЦЭМ!$A$39:$A$782,$A55,СВЦЭМ!$B$39:$B$782,C$47)+'СЕТ СН'!$G$12+СВЦЭМ!$D$10+'СЕТ СН'!$G$6-'СЕТ СН'!$G$22</f>
        <v>1357.4712951399999</v>
      </c>
      <c r="D55" s="36">
        <f>SUMIFS(СВЦЭМ!$C$39:$C$782,СВЦЭМ!$A$39:$A$782,$A55,СВЦЭМ!$B$39:$B$782,D$47)+'СЕТ СН'!$G$12+СВЦЭМ!$D$10+'СЕТ СН'!$G$6-'СЕТ СН'!$G$22</f>
        <v>1414.0791768099998</v>
      </c>
      <c r="E55" s="36">
        <f>SUMIFS(СВЦЭМ!$C$39:$C$782,СВЦЭМ!$A$39:$A$782,$A55,СВЦЭМ!$B$39:$B$782,E$47)+'СЕТ СН'!$G$12+СВЦЭМ!$D$10+'СЕТ СН'!$G$6-'СЕТ СН'!$G$22</f>
        <v>1378.1000087599998</v>
      </c>
      <c r="F55" s="36">
        <f>SUMIFS(СВЦЭМ!$C$39:$C$782,СВЦЭМ!$A$39:$A$782,$A55,СВЦЭМ!$B$39:$B$782,F$47)+'СЕТ СН'!$G$12+СВЦЭМ!$D$10+'СЕТ СН'!$G$6-'СЕТ СН'!$G$22</f>
        <v>1390.4274482799999</v>
      </c>
      <c r="G55" s="36">
        <f>SUMIFS(СВЦЭМ!$C$39:$C$782,СВЦЭМ!$A$39:$A$782,$A55,СВЦЭМ!$B$39:$B$782,G$47)+'СЕТ СН'!$G$12+СВЦЭМ!$D$10+'СЕТ СН'!$G$6-'СЕТ СН'!$G$22</f>
        <v>1374.2991758599999</v>
      </c>
      <c r="H55" s="36">
        <f>SUMIFS(СВЦЭМ!$C$39:$C$782,СВЦЭМ!$A$39:$A$782,$A55,СВЦЭМ!$B$39:$B$782,H$47)+'СЕТ СН'!$G$12+СВЦЭМ!$D$10+'СЕТ СН'!$G$6-'СЕТ СН'!$G$22</f>
        <v>1307.78242009</v>
      </c>
      <c r="I55" s="36">
        <f>SUMIFS(СВЦЭМ!$C$39:$C$782,СВЦЭМ!$A$39:$A$782,$A55,СВЦЭМ!$B$39:$B$782,I$47)+'СЕТ СН'!$G$12+СВЦЭМ!$D$10+'СЕТ СН'!$G$6-'СЕТ СН'!$G$22</f>
        <v>1216.10170554</v>
      </c>
      <c r="J55" s="36">
        <f>SUMIFS(СВЦЭМ!$C$39:$C$782,СВЦЭМ!$A$39:$A$782,$A55,СВЦЭМ!$B$39:$B$782,J$47)+'СЕТ СН'!$G$12+СВЦЭМ!$D$10+'СЕТ СН'!$G$6-'СЕТ СН'!$G$22</f>
        <v>1128.70760333</v>
      </c>
      <c r="K55" s="36">
        <f>SUMIFS(СВЦЭМ!$C$39:$C$782,СВЦЭМ!$A$39:$A$782,$A55,СВЦЭМ!$B$39:$B$782,K$47)+'СЕТ СН'!$G$12+СВЦЭМ!$D$10+'СЕТ СН'!$G$6-'СЕТ СН'!$G$22</f>
        <v>1139.00628912</v>
      </c>
      <c r="L55" s="36">
        <f>SUMIFS(СВЦЭМ!$C$39:$C$782,СВЦЭМ!$A$39:$A$782,$A55,СВЦЭМ!$B$39:$B$782,L$47)+'СЕТ СН'!$G$12+СВЦЭМ!$D$10+'СЕТ СН'!$G$6-'СЕТ СН'!$G$22</f>
        <v>1163.4417777799999</v>
      </c>
      <c r="M55" s="36">
        <f>SUMIFS(СВЦЭМ!$C$39:$C$782,СВЦЭМ!$A$39:$A$782,$A55,СВЦЭМ!$B$39:$B$782,M$47)+'СЕТ СН'!$G$12+СВЦЭМ!$D$10+'СЕТ СН'!$G$6-'СЕТ СН'!$G$22</f>
        <v>1172.90431926</v>
      </c>
      <c r="N55" s="36">
        <f>SUMIFS(СВЦЭМ!$C$39:$C$782,СВЦЭМ!$A$39:$A$782,$A55,СВЦЭМ!$B$39:$B$782,N$47)+'СЕТ СН'!$G$12+СВЦЭМ!$D$10+'СЕТ СН'!$G$6-'СЕТ СН'!$G$22</f>
        <v>1173.5316880299999</v>
      </c>
      <c r="O55" s="36">
        <f>SUMIFS(СВЦЭМ!$C$39:$C$782,СВЦЭМ!$A$39:$A$782,$A55,СВЦЭМ!$B$39:$B$782,O$47)+'СЕТ СН'!$G$12+СВЦЭМ!$D$10+'СЕТ СН'!$G$6-'СЕТ СН'!$G$22</f>
        <v>1158.00176182</v>
      </c>
      <c r="P55" s="36">
        <f>SUMIFS(СВЦЭМ!$C$39:$C$782,СВЦЭМ!$A$39:$A$782,$A55,СВЦЭМ!$B$39:$B$782,P$47)+'СЕТ СН'!$G$12+СВЦЭМ!$D$10+'СЕТ СН'!$G$6-'СЕТ СН'!$G$22</f>
        <v>1160.6484759800001</v>
      </c>
      <c r="Q55" s="36">
        <f>SUMIFS(СВЦЭМ!$C$39:$C$782,СВЦЭМ!$A$39:$A$782,$A55,СВЦЭМ!$B$39:$B$782,Q$47)+'СЕТ СН'!$G$12+СВЦЭМ!$D$10+'СЕТ СН'!$G$6-'СЕТ СН'!$G$22</f>
        <v>1174.94480877</v>
      </c>
      <c r="R55" s="36">
        <f>SUMIFS(СВЦЭМ!$C$39:$C$782,СВЦЭМ!$A$39:$A$782,$A55,СВЦЭМ!$B$39:$B$782,R$47)+'СЕТ СН'!$G$12+СВЦЭМ!$D$10+'СЕТ СН'!$G$6-'СЕТ СН'!$G$22</f>
        <v>1176.03755095</v>
      </c>
      <c r="S55" s="36">
        <f>SUMIFS(СВЦЭМ!$C$39:$C$782,СВЦЭМ!$A$39:$A$782,$A55,СВЦЭМ!$B$39:$B$782,S$47)+'СЕТ СН'!$G$12+СВЦЭМ!$D$10+'СЕТ СН'!$G$6-'СЕТ СН'!$G$22</f>
        <v>1170.56552586</v>
      </c>
      <c r="T55" s="36">
        <f>SUMIFS(СВЦЭМ!$C$39:$C$782,СВЦЭМ!$A$39:$A$782,$A55,СВЦЭМ!$B$39:$B$782,T$47)+'СЕТ СН'!$G$12+СВЦЭМ!$D$10+'СЕТ СН'!$G$6-'СЕТ СН'!$G$22</f>
        <v>1175.2911014399999</v>
      </c>
      <c r="U55" s="36">
        <f>SUMIFS(СВЦЭМ!$C$39:$C$782,СВЦЭМ!$A$39:$A$782,$A55,СВЦЭМ!$B$39:$B$782,U$47)+'СЕТ СН'!$G$12+СВЦЭМ!$D$10+'СЕТ СН'!$G$6-'СЕТ СН'!$G$22</f>
        <v>1159.0485448699999</v>
      </c>
      <c r="V55" s="36">
        <f>SUMIFS(СВЦЭМ!$C$39:$C$782,СВЦЭМ!$A$39:$A$782,$A55,СВЦЭМ!$B$39:$B$782,V$47)+'СЕТ СН'!$G$12+СВЦЭМ!$D$10+'СЕТ СН'!$G$6-'СЕТ СН'!$G$22</f>
        <v>1170.4114463799999</v>
      </c>
      <c r="W55" s="36">
        <f>SUMIFS(СВЦЭМ!$C$39:$C$782,СВЦЭМ!$A$39:$A$782,$A55,СВЦЭМ!$B$39:$B$782,W$47)+'СЕТ СН'!$G$12+СВЦЭМ!$D$10+'СЕТ СН'!$G$6-'СЕТ СН'!$G$22</f>
        <v>1160.3460748800001</v>
      </c>
      <c r="X55" s="36">
        <f>SUMIFS(СВЦЭМ!$C$39:$C$782,СВЦЭМ!$A$39:$A$782,$A55,СВЦЭМ!$B$39:$B$782,X$47)+'СЕТ СН'!$G$12+СВЦЭМ!$D$10+'СЕТ СН'!$G$6-'СЕТ СН'!$G$22</f>
        <v>1139.6804210600001</v>
      </c>
      <c r="Y55" s="36">
        <f>SUMIFS(СВЦЭМ!$C$39:$C$782,СВЦЭМ!$A$39:$A$782,$A55,СВЦЭМ!$B$39:$B$782,Y$47)+'СЕТ СН'!$G$12+СВЦЭМ!$D$10+'СЕТ СН'!$G$6-'СЕТ СН'!$G$22</f>
        <v>1174.0379703399999</v>
      </c>
    </row>
    <row r="56" spans="1:25" ht="15.75" x14ac:dyDescent="0.2">
      <c r="A56" s="35">
        <f t="shared" si="1"/>
        <v>44813</v>
      </c>
      <c r="B56" s="36">
        <f>SUMIFS(СВЦЭМ!$C$39:$C$782,СВЦЭМ!$A$39:$A$782,$A56,СВЦЭМ!$B$39:$B$782,B$47)+'СЕТ СН'!$G$12+СВЦЭМ!$D$10+'СЕТ СН'!$G$6-'СЕТ СН'!$G$22</f>
        <v>1240.8597880899999</v>
      </c>
      <c r="C56" s="36">
        <f>SUMIFS(СВЦЭМ!$C$39:$C$782,СВЦЭМ!$A$39:$A$782,$A56,СВЦЭМ!$B$39:$B$782,C$47)+'СЕТ СН'!$G$12+СВЦЭМ!$D$10+'СЕТ СН'!$G$6-'СЕТ СН'!$G$22</f>
        <v>1292.44310518</v>
      </c>
      <c r="D56" s="36">
        <f>SUMIFS(СВЦЭМ!$C$39:$C$782,СВЦЭМ!$A$39:$A$782,$A56,СВЦЭМ!$B$39:$B$782,D$47)+'СЕТ СН'!$G$12+СВЦЭМ!$D$10+'СЕТ СН'!$G$6-'СЕТ СН'!$G$22</f>
        <v>1352.9434144099998</v>
      </c>
      <c r="E56" s="36">
        <f>SUMIFS(СВЦЭМ!$C$39:$C$782,СВЦЭМ!$A$39:$A$782,$A56,СВЦЭМ!$B$39:$B$782,E$47)+'СЕТ СН'!$G$12+СВЦЭМ!$D$10+'СЕТ СН'!$G$6-'СЕТ СН'!$G$22</f>
        <v>1372.3575272099999</v>
      </c>
      <c r="F56" s="36">
        <f>SUMIFS(СВЦЭМ!$C$39:$C$782,СВЦЭМ!$A$39:$A$782,$A56,СВЦЭМ!$B$39:$B$782,F$47)+'СЕТ СН'!$G$12+СВЦЭМ!$D$10+'СЕТ СН'!$G$6-'СЕТ СН'!$G$22</f>
        <v>1368.61492544</v>
      </c>
      <c r="G56" s="36">
        <f>SUMIFS(СВЦЭМ!$C$39:$C$782,СВЦЭМ!$A$39:$A$782,$A56,СВЦЭМ!$B$39:$B$782,G$47)+'СЕТ СН'!$G$12+СВЦЭМ!$D$10+'СЕТ СН'!$G$6-'СЕТ СН'!$G$22</f>
        <v>1342.0015862</v>
      </c>
      <c r="H56" s="36">
        <f>SUMIFS(СВЦЭМ!$C$39:$C$782,СВЦЭМ!$A$39:$A$782,$A56,СВЦЭМ!$B$39:$B$782,H$47)+'СЕТ СН'!$G$12+СВЦЭМ!$D$10+'СЕТ СН'!$G$6-'СЕТ СН'!$G$22</f>
        <v>1265.2278306199998</v>
      </c>
      <c r="I56" s="36">
        <f>SUMIFS(СВЦЭМ!$C$39:$C$782,СВЦЭМ!$A$39:$A$782,$A56,СВЦЭМ!$B$39:$B$782,I$47)+'СЕТ СН'!$G$12+СВЦЭМ!$D$10+'СЕТ СН'!$G$6-'СЕТ СН'!$G$22</f>
        <v>1224.0161481499999</v>
      </c>
      <c r="J56" s="36">
        <f>SUMIFS(СВЦЭМ!$C$39:$C$782,СВЦЭМ!$A$39:$A$782,$A56,СВЦЭМ!$B$39:$B$782,J$47)+'СЕТ СН'!$G$12+СВЦЭМ!$D$10+'СЕТ СН'!$G$6-'СЕТ СН'!$G$22</f>
        <v>1156.6282440299999</v>
      </c>
      <c r="K56" s="36">
        <f>SUMIFS(СВЦЭМ!$C$39:$C$782,СВЦЭМ!$A$39:$A$782,$A56,СВЦЭМ!$B$39:$B$782,K$47)+'СЕТ СН'!$G$12+СВЦЭМ!$D$10+'СЕТ СН'!$G$6-'СЕТ СН'!$G$22</f>
        <v>1110.7680837799999</v>
      </c>
      <c r="L56" s="36">
        <f>SUMIFS(СВЦЭМ!$C$39:$C$782,СВЦЭМ!$A$39:$A$782,$A56,СВЦЭМ!$B$39:$B$782,L$47)+'СЕТ СН'!$G$12+СВЦЭМ!$D$10+'СЕТ СН'!$G$6-'СЕТ СН'!$G$22</f>
        <v>1098.39632521</v>
      </c>
      <c r="M56" s="36">
        <f>SUMIFS(СВЦЭМ!$C$39:$C$782,СВЦЭМ!$A$39:$A$782,$A56,СВЦЭМ!$B$39:$B$782,M$47)+'СЕТ СН'!$G$12+СВЦЭМ!$D$10+'СЕТ СН'!$G$6-'СЕТ СН'!$G$22</f>
        <v>1082.6871578600001</v>
      </c>
      <c r="N56" s="36">
        <f>SUMIFS(СВЦЭМ!$C$39:$C$782,СВЦЭМ!$A$39:$A$782,$A56,СВЦЭМ!$B$39:$B$782,N$47)+'СЕТ СН'!$G$12+СВЦЭМ!$D$10+'СЕТ СН'!$G$6-'СЕТ СН'!$G$22</f>
        <v>1070.1166938399999</v>
      </c>
      <c r="O56" s="36">
        <f>SUMIFS(СВЦЭМ!$C$39:$C$782,СВЦЭМ!$A$39:$A$782,$A56,СВЦЭМ!$B$39:$B$782,O$47)+'СЕТ СН'!$G$12+СВЦЭМ!$D$10+'СЕТ СН'!$G$6-'СЕТ СН'!$G$22</f>
        <v>1062.2380371100001</v>
      </c>
      <c r="P56" s="36">
        <f>SUMIFS(СВЦЭМ!$C$39:$C$782,СВЦЭМ!$A$39:$A$782,$A56,СВЦЭМ!$B$39:$B$782,P$47)+'СЕТ СН'!$G$12+СВЦЭМ!$D$10+'СЕТ СН'!$G$6-'СЕТ СН'!$G$22</f>
        <v>1094.76203534</v>
      </c>
      <c r="Q56" s="36">
        <f>SUMIFS(СВЦЭМ!$C$39:$C$782,СВЦЭМ!$A$39:$A$782,$A56,СВЦЭМ!$B$39:$B$782,Q$47)+'СЕТ СН'!$G$12+СВЦЭМ!$D$10+'СЕТ СН'!$G$6-'СЕТ СН'!$G$22</f>
        <v>1096.45134235</v>
      </c>
      <c r="R56" s="36">
        <f>SUMIFS(СВЦЭМ!$C$39:$C$782,СВЦЭМ!$A$39:$A$782,$A56,СВЦЭМ!$B$39:$B$782,R$47)+'СЕТ СН'!$G$12+СВЦЭМ!$D$10+'СЕТ СН'!$G$6-'СЕТ СН'!$G$22</f>
        <v>1114.7178385899999</v>
      </c>
      <c r="S56" s="36">
        <f>SUMIFS(СВЦЭМ!$C$39:$C$782,СВЦЭМ!$A$39:$A$782,$A56,СВЦЭМ!$B$39:$B$782,S$47)+'СЕТ СН'!$G$12+СВЦЭМ!$D$10+'СЕТ СН'!$G$6-'СЕТ СН'!$G$22</f>
        <v>1081.1150119599999</v>
      </c>
      <c r="T56" s="36">
        <f>SUMIFS(СВЦЭМ!$C$39:$C$782,СВЦЭМ!$A$39:$A$782,$A56,СВЦЭМ!$B$39:$B$782,T$47)+'СЕТ СН'!$G$12+СВЦЭМ!$D$10+'СЕТ СН'!$G$6-'СЕТ СН'!$G$22</f>
        <v>1080.24186556</v>
      </c>
      <c r="U56" s="36">
        <f>SUMIFS(СВЦЭМ!$C$39:$C$782,СВЦЭМ!$A$39:$A$782,$A56,СВЦЭМ!$B$39:$B$782,U$47)+'СЕТ СН'!$G$12+СВЦЭМ!$D$10+'СЕТ СН'!$G$6-'СЕТ СН'!$G$22</f>
        <v>1069.88285294</v>
      </c>
      <c r="V56" s="36">
        <f>SUMIFS(СВЦЭМ!$C$39:$C$782,СВЦЭМ!$A$39:$A$782,$A56,СВЦЭМ!$B$39:$B$782,V$47)+'СЕТ СН'!$G$12+СВЦЭМ!$D$10+'СЕТ СН'!$G$6-'СЕТ СН'!$G$22</f>
        <v>1055.63216388</v>
      </c>
      <c r="W56" s="36">
        <f>SUMIFS(СВЦЭМ!$C$39:$C$782,СВЦЭМ!$A$39:$A$782,$A56,СВЦЭМ!$B$39:$B$782,W$47)+'СЕТ СН'!$G$12+СВЦЭМ!$D$10+'СЕТ СН'!$G$6-'СЕТ СН'!$G$22</f>
        <v>1050.1752821600001</v>
      </c>
      <c r="X56" s="36">
        <f>SUMIFS(СВЦЭМ!$C$39:$C$782,СВЦЭМ!$A$39:$A$782,$A56,СВЦЭМ!$B$39:$B$782,X$47)+'СЕТ СН'!$G$12+СВЦЭМ!$D$10+'СЕТ СН'!$G$6-'СЕТ СН'!$G$22</f>
        <v>1074.6169099700001</v>
      </c>
      <c r="Y56" s="36">
        <f>SUMIFS(СВЦЭМ!$C$39:$C$782,СВЦЭМ!$A$39:$A$782,$A56,СВЦЭМ!$B$39:$B$782,Y$47)+'СЕТ СН'!$G$12+СВЦЭМ!$D$10+'СЕТ СН'!$G$6-'СЕТ СН'!$G$22</f>
        <v>1147.0077470399999</v>
      </c>
    </row>
    <row r="57" spans="1:25" ht="15.75" x14ac:dyDescent="0.2">
      <c r="A57" s="35">
        <f t="shared" si="1"/>
        <v>44814</v>
      </c>
      <c r="B57" s="36">
        <f>SUMIFS(СВЦЭМ!$C$39:$C$782,СВЦЭМ!$A$39:$A$782,$A57,СВЦЭМ!$B$39:$B$782,B$47)+'СЕТ СН'!$G$12+СВЦЭМ!$D$10+'СЕТ СН'!$G$6-'СЕТ СН'!$G$22</f>
        <v>1175.01113648</v>
      </c>
      <c r="C57" s="36">
        <f>SUMIFS(СВЦЭМ!$C$39:$C$782,СВЦЭМ!$A$39:$A$782,$A57,СВЦЭМ!$B$39:$B$782,C$47)+'СЕТ СН'!$G$12+СВЦЭМ!$D$10+'СЕТ СН'!$G$6-'СЕТ СН'!$G$22</f>
        <v>1226.28070338</v>
      </c>
      <c r="D57" s="36">
        <f>SUMIFS(СВЦЭМ!$C$39:$C$782,СВЦЭМ!$A$39:$A$782,$A57,СВЦЭМ!$B$39:$B$782,D$47)+'СЕТ СН'!$G$12+СВЦЭМ!$D$10+'СЕТ СН'!$G$6-'СЕТ СН'!$G$22</f>
        <v>1263.2636229899999</v>
      </c>
      <c r="E57" s="36">
        <f>SUMIFS(СВЦЭМ!$C$39:$C$782,СВЦЭМ!$A$39:$A$782,$A57,СВЦЭМ!$B$39:$B$782,E$47)+'СЕТ СН'!$G$12+СВЦЭМ!$D$10+'СЕТ СН'!$G$6-'СЕТ СН'!$G$22</f>
        <v>1274.5251222899999</v>
      </c>
      <c r="F57" s="36">
        <f>SUMIFS(СВЦЭМ!$C$39:$C$782,СВЦЭМ!$A$39:$A$782,$A57,СВЦЭМ!$B$39:$B$782,F$47)+'СЕТ СН'!$G$12+СВЦЭМ!$D$10+'СЕТ СН'!$G$6-'СЕТ СН'!$G$22</f>
        <v>1290.06553214</v>
      </c>
      <c r="G57" s="36">
        <f>SUMIFS(СВЦЭМ!$C$39:$C$782,СВЦЭМ!$A$39:$A$782,$A57,СВЦЭМ!$B$39:$B$782,G$47)+'СЕТ СН'!$G$12+СВЦЭМ!$D$10+'СЕТ СН'!$G$6-'СЕТ СН'!$G$22</f>
        <v>1277.3625340900001</v>
      </c>
      <c r="H57" s="36">
        <f>SUMIFS(СВЦЭМ!$C$39:$C$782,СВЦЭМ!$A$39:$A$782,$A57,СВЦЭМ!$B$39:$B$782,H$47)+'СЕТ СН'!$G$12+СВЦЭМ!$D$10+'СЕТ СН'!$G$6-'СЕТ СН'!$G$22</f>
        <v>1245.2102626399999</v>
      </c>
      <c r="I57" s="36">
        <f>SUMIFS(СВЦЭМ!$C$39:$C$782,СВЦЭМ!$A$39:$A$782,$A57,СВЦЭМ!$B$39:$B$782,I$47)+'СЕТ СН'!$G$12+СВЦЭМ!$D$10+'СЕТ СН'!$G$6-'СЕТ СН'!$G$22</f>
        <v>1198.6924718400001</v>
      </c>
      <c r="J57" s="36">
        <f>SUMIFS(СВЦЭМ!$C$39:$C$782,СВЦЭМ!$A$39:$A$782,$A57,СВЦЭМ!$B$39:$B$782,J$47)+'СЕТ СН'!$G$12+СВЦЭМ!$D$10+'СЕТ СН'!$G$6-'СЕТ СН'!$G$22</f>
        <v>1111.0330460999999</v>
      </c>
      <c r="K57" s="36">
        <f>SUMIFS(СВЦЭМ!$C$39:$C$782,СВЦЭМ!$A$39:$A$782,$A57,СВЦЭМ!$B$39:$B$782,K$47)+'СЕТ СН'!$G$12+СВЦЭМ!$D$10+'СЕТ СН'!$G$6-'СЕТ СН'!$G$22</f>
        <v>1082.06322069</v>
      </c>
      <c r="L57" s="36">
        <f>SUMIFS(СВЦЭМ!$C$39:$C$782,СВЦЭМ!$A$39:$A$782,$A57,СВЦЭМ!$B$39:$B$782,L$47)+'СЕТ СН'!$G$12+СВЦЭМ!$D$10+'СЕТ СН'!$G$6-'СЕТ СН'!$G$22</f>
        <v>1068.20160786</v>
      </c>
      <c r="M57" s="36">
        <f>SUMIFS(СВЦЭМ!$C$39:$C$782,СВЦЭМ!$A$39:$A$782,$A57,СВЦЭМ!$B$39:$B$782,M$47)+'СЕТ СН'!$G$12+СВЦЭМ!$D$10+'СЕТ СН'!$G$6-'СЕТ СН'!$G$22</f>
        <v>1070.53921255</v>
      </c>
      <c r="N57" s="36">
        <f>SUMIFS(СВЦЭМ!$C$39:$C$782,СВЦЭМ!$A$39:$A$782,$A57,СВЦЭМ!$B$39:$B$782,N$47)+'СЕТ СН'!$G$12+СВЦЭМ!$D$10+'СЕТ СН'!$G$6-'СЕТ СН'!$G$22</f>
        <v>1082.0734735799999</v>
      </c>
      <c r="O57" s="36">
        <f>SUMIFS(СВЦЭМ!$C$39:$C$782,СВЦЭМ!$A$39:$A$782,$A57,СВЦЭМ!$B$39:$B$782,O$47)+'СЕТ СН'!$G$12+СВЦЭМ!$D$10+'СЕТ СН'!$G$6-'СЕТ СН'!$G$22</f>
        <v>1100.9044083700001</v>
      </c>
      <c r="P57" s="36">
        <f>SUMIFS(СВЦЭМ!$C$39:$C$782,СВЦЭМ!$A$39:$A$782,$A57,СВЦЭМ!$B$39:$B$782,P$47)+'СЕТ СН'!$G$12+СВЦЭМ!$D$10+'СЕТ СН'!$G$6-'СЕТ СН'!$G$22</f>
        <v>1102.46275066</v>
      </c>
      <c r="Q57" s="36">
        <f>SUMIFS(СВЦЭМ!$C$39:$C$782,СВЦЭМ!$A$39:$A$782,$A57,СВЦЭМ!$B$39:$B$782,Q$47)+'СЕТ СН'!$G$12+СВЦЭМ!$D$10+'СЕТ СН'!$G$6-'СЕТ СН'!$G$22</f>
        <v>1108.59785253</v>
      </c>
      <c r="R57" s="36">
        <f>SUMIFS(СВЦЭМ!$C$39:$C$782,СВЦЭМ!$A$39:$A$782,$A57,СВЦЭМ!$B$39:$B$782,R$47)+'СЕТ СН'!$G$12+СВЦЭМ!$D$10+'СЕТ СН'!$G$6-'СЕТ СН'!$G$22</f>
        <v>1090.43919983</v>
      </c>
      <c r="S57" s="36">
        <f>SUMIFS(СВЦЭМ!$C$39:$C$782,СВЦЭМ!$A$39:$A$782,$A57,СВЦЭМ!$B$39:$B$782,S$47)+'СЕТ СН'!$G$12+СВЦЭМ!$D$10+'СЕТ СН'!$G$6-'СЕТ СН'!$G$22</f>
        <v>1062.26971248</v>
      </c>
      <c r="T57" s="36">
        <f>SUMIFS(СВЦЭМ!$C$39:$C$782,СВЦЭМ!$A$39:$A$782,$A57,СВЦЭМ!$B$39:$B$782,T$47)+'СЕТ СН'!$G$12+СВЦЭМ!$D$10+'СЕТ СН'!$G$6-'СЕТ СН'!$G$22</f>
        <v>1049.5990805599999</v>
      </c>
      <c r="U57" s="36">
        <f>SUMIFS(СВЦЭМ!$C$39:$C$782,СВЦЭМ!$A$39:$A$782,$A57,СВЦЭМ!$B$39:$B$782,U$47)+'СЕТ СН'!$G$12+СВЦЭМ!$D$10+'СЕТ СН'!$G$6-'СЕТ СН'!$G$22</f>
        <v>1064.47908706</v>
      </c>
      <c r="V57" s="36">
        <f>SUMIFS(СВЦЭМ!$C$39:$C$782,СВЦЭМ!$A$39:$A$782,$A57,СВЦЭМ!$B$39:$B$782,V$47)+'СЕТ СН'!$G$12+СВЦЭМ!$D$10+'СЕТ СН'!$G$6-'СЕТ СН'!$G$22</f>
        <v>1066.4983450099999</v>
      </c>
      <c r="W57" s="36">
        <f>SUMIFS(СВЦЭМ!$C$39:$C$782,СВЦЭМ!$A$39:$A$782,$A57,СВЦЭМ!$B$39:$B$782,W$47)+'СЕТ СН'!$G$12+СВЦЭМ!$D$10+'СЕТ СН'!$G$6-'СЕТ СН'!$G$22</f>
        <v>1068.0757688399999</v>
      </c>
      <c r="X57" s="36">
        <f>SUMIFS(СВЦЭМ!$C$39:$C$782,СВЦЭМ!$A$39:$A$782,$A57,СВЦЭМ!$B$39:$B$782,X$47)+'СЕТ СН'!$G$12+СВЦЭМ!$D$10+'СЕТ СН'!$G$6-'СЕТ СН'!$G$22</f>
        <v>1127.3627479699999</v>
      </c>
      <c r="Y57" s="36">
        <f>SUMIFS(СВЦЭМ!$C$39:$C$782,СВЦЭМ!$A$39:$A$782,$A57,СВЦЭМ!$B$39:$B$782,Y$47)+'СЕТ СН'!$G$12+СВЦЭМ!$D$10+'СЕТ СН'!$G$6-'СЕТ СН'!$G$22</f>
        <v>1172.8709636599999</v>
      </c>
    </row>
    <row r="58" spans="1:25" ht="15.75" x14ac:dyDescent="0.2">
      <c r="A58" s="35">
        <f t="shared" si="1"/>
        <v>44815</v>
      </c>
      <c r="B58" s="36">
        <f>SUMIFS(СВЦЭМ!$C$39:$C$782,СВЦЭМ!$A$39:$A$782,$A58,СВЦЭМ!$B$39:$B$782,B$47)+'СЕТ СН'!$G$12+СВЦЭМ!$D$10+'СЕТ СН'!$G$6-'СЕТ СН'!$G$22</f>
        <v>1180.72237799</v>
      </c>
      <c r="C58" s="36">
        <f>SUMIFS(СВЦЭМ!$C$39:$C$782,СВЦЭМ!$A$39:$A$782,$A58,СВЦЭМ!$B$39:$B$782,C$47)+'СЕТ СН'!$G$12+СВЦЭМ!$D$10+'СЕТ СН'!$G$6-'СЕТ СН'!$G$22</f>
        <v>1223.58072279</v>
      </c>
      <c r="D58" s="36">
        <f>SUMIFS(СВЦЭМ!$C$39:$C$782,СВЦЭМ!$A$39:$A$782,$A58,СВЦЭМ!$B$39:$B$782,D$47)+'СЕТ СН'!$G$12+СВЦЭМ!$D$10+'СЕТ СН'!$G$6-'СЕТ СН'!$G$22</f>
        <v>1249.7619362599999</v>
      </c>
      <c r="E58" s="36">
        <f>SUMIFS(СВЦЭМ!$C$39:$C$782,СВЦЭМ!$A$39:$A$782,$A58,СВЦЭМ!$B$39:$B$782,E$47)+'СЕТ СН'!$G$12+СВЦЭМ!$D$10+'СЕТ СН'!$G$6-'СЕТ СН'!$G$22</f>
        <v>1252.6781048</v>
      </c>
      <c r="F58" s="36">
        <f>SUMIFS(СВЦЭМ!$C$39:$C$782,СВЦЭМ!$A$39:$A$782,$A58,СВЦЭМ!$B$39:$B$782,F$47)+'СЕТ СН'!$G$12+СВЦЭМ!$D$10+'СЕТ СН'!$G$6-'СЕТ СН'!$G$22</f>
        <v>1244.80328409</v>
      </c>
      <c r="G58" s="36">
        <f>SUMIFS(СВЦЭМ!$C$39:$C$782,СВЦЭМ!$A$39:$A$782,$A58,СВЦЭМ!$B$39:$B$782,G$47)+'СЕТ СН'!$G$12+СВЦЭМ!$D$10+'СЕТ СН'!$G$6-'СЕТ СН'!$G$22</f>
        <v>1237.1568301099999</v>
      </c>
      <c r="H58" s="36">
        <f>SUMIFS(СВЦЭМ!$C$39:$C$782,СВЦЭМ!$A$39:$A$782,$A58,СВЦЭМ!$B$39:$B$782,H$47)+'СЕТ СН'!$G$12+СВЦЭМ!$D$10+'СЕТ СН'!$G$6-'СЕТ СН'!$G$22</f>
        <v>1215.8520555099999</v>
      </c>
      <c r="I58" s="36">
        <f>SUMIFS(СВЦЭМ!$C$39:$C$782,СВЦЭМ!$A$39:$A$782,$A58,СВЦЭМ!$B$39:$B$782,I$47)+'СЕТ СН'!$G$12+СВЦЭМ!$D$10+'СЕТ СН'!$G$6-'СЕТ СН'!$G$22</f>
        <v>1166.8479643999999</v>
      </c>
      <c r="J58" s="36">
        <f>SUMIFS(СВЦЭМ!$C$39:$C$782,СВЦЭМ!$A$39:$A$782,$A58,СВЦЭМ!$B$39:$B$782,J$47)+'СЕТ СН'!$G$12+СВЦЭМ!$D$10+'СЕТ СН'!$G$6-'СЕТ СН'!$G$22</f>
        <v>1085.9369063899999</v>
      </c>
      <c r="K58" s="36">
        <f>SUMIFS(СВЦЭМ!$C$39:$C$782,СВЦЭМ!$A$39:$A$782,$A58,СВЦЭМ!$B$39:$B$782,K$47)+'СЕТ СН'!$G$12+СВЦЭМ!$D$10+'СЕТ СН'!$G$6-'СЕТ СН'!$G$22</f>
        <v>1042.60157383</v>
      </c>
      <c r="L58" s="36">
        <f>SUMIFS(СВЦЭМ!$C$39:$C$782,СВЦЭМ!$A$39:$A$782,$A58,СВЦЭМ!$B$39:$B$782,L$47)+'СЕТ СН'!$G$12+СВЦЭМ!$D$10+'СЕТ СН'!$G$6-'СЕТ СН'!$G$22</f>
        <v>1017.02436822</v>
      </c>
      <c r="M58" s="36">
        <f>SUMIFS(СВЦЭМ!$C$39:$C$782,СВЦЭМ!$A$39:$A$782,$A58,СВЦЭМ!$B$39:$B$782,M$47)+'СЕТ СН'!$G$12+СВЦЭМ!$D$10+'СЕТ СН'!$G$6-'СЕТ СН'!$G$22</f>
        <v>1030.56415578</v>
      </c>
      <c r="N58" s="36">
        <f>SUMIFS(СВЦЭМ!$C$39:$C$782,СВЦЭМ!$A$39:$A$782,$A58,СВЦЭМ!$B$39:$B$782,N$47)+'СЕТ СН'!$G$12+СВЦЭМ!$D$10+'СЕТ СН'!$G$6-'СЕТ СН'!$G$22</f>
        <v>1035.2364737400001</v>
      </c>
      <c r="O58" s="36">
        <f>SUMIFS(СВЦЭМ!$C$39:$C$782,СВЦЭМ!$A$39:$A$782,$A58,СВЦЭМ!$B$39:$B$782,O$47)+'СЕТ СН'!$G$12+СВЦЭМ!$D$10+'СЕТ СН'!$G$6-'СЕТ СН'!$G$22</f>
        <v>1038.5016608199999</v>
      </c>
      <c r="P58" s="36">
        <f>SUMIFS(СВЦЭМ!$C$39:$C$782,СВЦЭМ!$A$39:$A$782,$A58,СВЦЭМ!$B$39:$B$782,P$47)+'СЕТ СН'!$G$12+СВЦЭМ!$D$10+'СЕТ СН'!$G$6-'СЕТ СН'!$G$22</f>
        <v>1063.01501405</v>
      </c>
      <c r="Q58" s="36">
        <f>SUMIFS(СВЦЭМ!$C$39:$C$782,СВЦЭМ!$A$39:$A$782,$A58,СВЦЭМ!$B$39:$B$782,Q$47)+'СЕТ СН'!$G$12+СВЦЭМ!$D$10+'СЕТ СН'!$G$6-'СЕТ СН'!$G$22</f>
        <v>1066.89965714</v>
      </c>
      <c r="R58" s="36">
        <f>SUMIFS(СВЦЭМ!$C$39:$C$782,СВЦЭМ!$A$39:$A$782,$A58,СВЦЭМ!$B$39:$B$782,R$47)+'СЕТ СН'!$G$12+СВЦЭМ!$D$10+'СЕТ СН'!$G$6-'СЕТ СН'!$G$22</f>
        <v>1045.76942366</v>
      </c>
      <c r="S58" s="36">
        <f>SUMIFS(СВЦЭМ!$C$39:$C$782,СВЦЭМ!$A$39:$A$782,$A58,СВЦЭМ!$B$39:$B$782,S$47)+'СЕТ СН'!$G$12+СВЦЭМ!$D$10+'СЕТ СН'!$G$6-'СЕТ СН'!$G$22</f>
        <v>1038.47182789</v>
      </c>
      <c r="T58" s="36">
        <f>SUMIFS(СВЦЭМ!$C$39:$C$782,СВЦЭМ!$A$39:$A$782,$A58,СВЦЭМ!$B$39:$B$782,T$47)+'СЕТ СН'!$G$12+СВЦЭМ!$D$10+'СЕТ СН'!$G$6-'СЕТ СН'!$G$22</f>
        <v>1025.29914405</v>
      </c>
      <c r="U58" s="36">
        <f>SUMIFS(СВЦЭМ!$C$39:$C$782,СВЦЭМ!$A$39:$A$782,$A58,СВЦЭМ!$B$39:$B$782,U$47)+'СЕТ СН'!$G$12+СВЦЭМ!$D$10+'СЕТ СН'!$G$6-'СЕТ СН'!$G$22</f>
        <v>1008.31490472</v>
      </c>
      <c r="V58" s="36">
        <f>SUMIFS(СВЦЭМ!$C$39:$C$782,СВЦЭМ!$A$39:$A$782,$A58,СВЦЭМ!$B$39:$B$782,V$47)+'СЕТ СН'!$G$12+СВЦЭМ!$D$10+'СЕТ СН'!$G$6-'СЕТ СН'!$G$22</f>
        <v>1019.70760126</v>
      </c>
      <c r="W58" s="36">
        <f>SUMIFS(СВЦЭМ!$C$39:$C$782,СВЦЭМ!$A$39:$A$782,$A58,СВЦЭМ!$B$39:$B$782,W$47)+'СЕТ СН'!$G$12+СВЦЭМ!$D$10+'СЕТ СН'!$G$6-'СЕТ СН'!$G$22</f>
        <v>1035.8724977899999</v>
      </c>
      <c r="X58" s="36">
        <f>SUMIFS(СВЦЭМ!$C$39:$C$782,СВЦЭМ!$A$39:$A$782,$A58,СВЦЭМ!$B$39:$B$782,X$47)+'СЕТ СН'!$G$12+СВЦЭМ!$D$10+'СЕТ СН'!$G$6-'СЕТ СН'!$G$22</f>
        <v>1088.83723379</v>
      </c>
      <c r="Y58" s="36">
        <f>SUMIFS(СВЦЭМ!$C$39:$C$782,СВЦЭМ!$A$39:$A$782,$A58,СВЦЭМ!$B$39:$B$782,Y$47)+'СЕТ СН'!$G$12+СВЦЭМ!$D$10+'СЕТ СН'!$G$6-'СЕТ СН'!$G$22</f>
        <v>1157.44593988</v>
      </c>
    </row>
    <row r="59" spans="1:25" ht="15.75" x14ac:dyDescent="0.2">
      <c r="A59" s="35">
        <f t="shared" si="1"/>
        <v>44816</v>
      </c>
      <c r="B59" s="36">
        <f>SUMIFS(СВЦЭМ!$C$39:$C$782,СВЦЭМ!$A$39:$A$782,$A59,СВЦЭМ!$B$39:$B$782,B$47)+'СЕТ СН'!$G$12+СВЦЭМ!$D$10+'СЕТ СН'!$G$6-'СЕТ СН'!$G$22</f>
        <v>1207.5647690799999</v>
      </c>
      <c r="C59" s="36">
        <f>SUMIFS(СВЦЭМ!$C$39:$C$782,СВЦЭМ!$A$39:$A$782,$A59,СВЦЭМ!$B$39:$B$782,C$47)+'СЕТ СН'!$G$12+СВЦЭМ!$D$10+'СЕТ СН'!$G$6-'СЕТ СН'!$G$22</f>
        <v>1234.2168282600001</v>
      </c>
      <c r="D59" s="36">
        <f>SUMIFS(СВЦЭМ!$C$39:$C$782,СВЦЭМ!$A$39:$A$782,$A59,СВЦЭМ!$B$39:$B$782,D$47)+'СЕТ СН'!$G$12+СВЦЭМ!$D$10+'СЕТ СН'!$G$6-'СЕТ СН'!$G$22</f>
        <v>1246.7559940599999</v>
      </c>
      <c r="E59" s="36">
        <f>SUMIFS(СВЦЭМ!$C$39:$C$782,СВЦЭМ!$A$39:$A$782,$A59,СВЦЭМ!$B$39:$B$782,E$47)+'СЕТ СН'!$G$12+СВЦЭМ!$D$10+'СЕТ СН'!$G$6-'СЕТ СН'!$G$22</f>
        <v>1255.0852600399999</v>
      </c>
      <c r="F59" s="36">
        <f>SUMIFS(СВЦЭМ!$C$39:$C$782,СВЦЭМ!$A$39:$A$782,$A59,СВЦЭМ!$B$39:$B$782,F$47)+'СЕТ СН'!$G$12+СВЦЭМ!$D$10+'СЕТ СН'!$G$6-'СЕТ СН'!$G$22</f>
        <v>1239.2844289299999</v>
      </c>
      <c r="G59" s="36">
        <f>SUMIFS(СВЦЭМ!$C$39:$C$782,СВЦЭМ!$A$39:$A$782,$A59,СВЦЭМ!$B$39:$B$782,G$47)+'СЕТ СН'!$G$12+СВЦЭМ!$D$10+'СЕТ СН'!$G$6-'СЕТ СН'!$G$22</f>
        <v>1214.8226493299999</v>
      </c>
      <c r="H59" s="36">
        <f>SUMIFS(СВЦЭМ!$C$39:$C$782,СВЦЭМ!$A$39:$A$782,$A59,СВЦЭМ!$B$39:$B$782,H$47)+'СЕТ СН'!$G$12+СВЦЭМ!$D$10+'СЕТ СН'!$G$6-'СЕТ СН'!$G$22</f>
        <v>1178.00252628</v>
      </c>
      <c r="I59" s="36">
        <f>SUMIFS(СВЦЭМ!$C$39:$C$782,СВЦЭМ!$A$39:$A$782,$A59,СВЦЭМ!$B$39:$B$782,I$47)+'СЕТ СН'!$G$12+СВЦЭМ!$D$10+'СЕТ СН'!$G$6-'СЕТ СН'!$G$22</f>
        <v>1105.35443571</v>
      </c>
      <c r="J59" s="36">
        <f>SUMIFS(СВЦЭМ!$C$39:$C$782,СВЦЭМ!$A$39:$A$782,$A59,СВЦЭМ!$B$39:$B$782,J$47)+'СЕТ СН'!$G$12+СВЦЭМ!$D$10+'СЕТ СН'!$G$6-'СЕТ СН'!$G$22</f>
        <v>1082.0871494999999</v>
      </c>
      <c r="K59" s="36">
        <f>SUMIFS(СВЦЭМ!$C$39:$C$782,СВЦЭМ!$A$39:$A$782,$A59,СВЦЭМ!$B$39:$B$782,K$47)+'СЕТ СН'!$G$12+СВЦЭМ!$D$10+'СЕТ СН'!$G$6-'СЕТ СН'!$G$22</f>
        <v>1058.51867722</v>
      </c>
      <c r="L59" s="36">
        <f>SUMIFS(СВЦЭМ!$C$39:$C$782,СВЦЭМ!$A$39:$A$782,$A59,СВЦЭМ!$B$39:$B$782,L$47)+'СЕТ СН'!$G$12+СВЦЭМ!$D$10+'СЕТ СН'!$G$6-'СЕТ СН'!$G$22</f>
        <v>1061.5816879700001</v>
      </c>
      <c r="M59" s="36">
        <f>SUMIFS(СВЦЭМ!$C$39:$C$782,СВЦЭМ!$A$39:$A$782,$A59,СВЦЭМ!$B$39:$B$782,M$47)+'СЕТ СН'!$G$12+СВЦЭМ!$D$10+'СЕТ СН'!$G$6-'СЕТ СН'!$G$22</f>
        <v>1077.8203656399999</v>
      </c>
      <c r="N59" s="36">
        <f>SUMIFS(СВЦЭМ!$C$39:$C$782,СВЦЭМ!$A$39:$A$782,$A59,СВЦЭМ!$B$39:$B$782,N$47)+'СЕТ СН'!$G$12+СВЦЭМ!$D$10+'СЕТ СН'!$G$6-'СЕТ СН'!$G$22</f>
        <v>1073.2726715700001</v>
      </c>
      <c r="O59" s="36">
        <f>SUMIFS(СВЦЭМ!$C$39:$C$782,СВЦЭМ!$A$39:$A$782,$A59,СВЦЭМ!$B$39:$B$782,O$47)+'СЕТ СН'!$G$12+СВЦЭМ!$D$10+'СЕТ СН'!$G$6-'СЕТ СН'!$G$22</f>
        <v>1070.9729215099999</v>
      </c>
      <c r="P59" s="36">
        <f>SUMIFS(СВЦЭМ!$C$39:$C$782,СВЦЭМ!$A$39:$A$782,$A59,СВЦЭМ!$B$39:$B$782,P$47)+'СЕТ СН'!$G$12+СВЦЭМ!$D$10+'СЕТ СН'!$G$6-'СЕТ СН'!$G$22</f>
        <v>1089.2839159600001</v>
      </c>
      <c r="Q59" s="36">
        <f>SUMIFS(СВЦЭМ!$C$39:$C$782,СВЦЭМ!$A$39:$A$782,$A59,СВЦЭМ!$B$39:$B$782,Q$47)+'СЕТ СН'!$G$12+СВЦЭМ!$D$10+'СЕТ СН'!$G$6-'СЕТ СН'!$G$22</f>
        <v>1079.3379659699999</v>
      </c>
      <c r="R59" s="36">
        <f>SUMIFS(СВЦЭМ!$C$39:$C$782,СВЦЭМ!$A$39:$A$782,$A59,СВЦЭМ!$B$39:$B$782,R$47)+'СЕТ СН'!$G$12+СВЦЭМ!$D$10+'СЕТ СН'!$G$6-'СЕТ СН'!$G$22</f>
        <v>1068.5793775099999</v>
      </c>
      <c r="S59" s="36">
        <f>SUMIFS(СВЦЭМ!$C$39:$C$782,СВЦЭМ!$A$39:$A$782,$A59,СВЦЭМ!$B$39:$B$782,S$47)+'СЕТ СН'!$G$12+СВЦЭМ!$D$10+'СЕТ СН'!$G$6-'СЕТ СН'!$G$22</f>
        <v>1044.4110077099999</v>
      </c>
      <c r="T59" s="36">
        <f>SUMIFS(СВЦЭМ!$C$39:$C$782,СВЦЭМ!$A$39:$A$782,$A59,СВЦЭМ!$B$39:$B$782,T$47)+'СЕТ СН'!$G$12+СВЦЭМ!$D$10+'СЕТ СН'!$G$6-'СЕТ СН'!$G$22</f>
        <v>1100.2540786499999</v>
      </c>
      <c r="U59" s="36">
        <f>SUMIFS(СВЦЭМ!$C$39:$C$782,СВЦЭМ!$A$39:$A$782,$A59,СВЦЭМ!$B$39:$B$782,U$47)+'СЕТ СН'!$G$12+СВЦЭМ!$D$10+'СЕТ СН'!$G$6-'СЕТ СН'!$G$22</f>
        <v>1107.39046932</v>
      </c>
      <c r="V59" s="36">
        <f>SUMIFS(СВЦЭМ!$C$39:$C$782,СВЦЭМ!$A$39:$A$782,$A59,СВЦЭМ!$B$39:$B$782,V$47)+'СЕТ СН'!$G$12+СВЦЭМ!$D$10+'СЕТ СН'!$G$6-'СЕТ СН'!$G$22</f>
        <v>1137.3515078</v>
      </c>
      <c r="W59" s="36">
        <f>SUMIFS(СВЦЭМ!$C$39:$C$782,СВЦЭМ!$A$39:$A$782,$A59,СВЦЭМ!$B$39:$B$782,W$47)+'СЕТ СН'!$G$12+СВЦЭМ!$D$10+'СЕТ СН'!$G$6-'СЕТ СН'!$G$22</f>
        <v>1119.92731789</v>
      </c>
      <c r="X59" s="36">
        <f>SUMIFS(СВЦЭМ!$C$39:$C$782,СВЦЭМ!$A$39:$A$782,$A59,СВЦЭМ!$B$39:$B$782,X$47)+'СЕТ СН'!$G$12+СВЦЭМ!$D$10+'СЕТ СН'!$G$6-'СЕТ СН'!$G$22</f>
        <v>1111.5875151</v>
      </c>
      <c r="Y59" s="36">
        <f>SUMIFS(СВЦЭМ!$C$39:$C$782,СВЦЭМ!$A$39:$A$782,$A59,СВЦЭМ!$B$39:$B$782,Y$47)+'СЕТ СН'!$G$12+СВЦЭМ!$D$10+'СЕТ СН'!$G$6-'СЕТ СН'!$G$22</f>
        <v>1147.05513636</v>
      </c>
    </row>
    <row r="60" spans="1:25" ht="15.75" x14ac:dyDescent="0.2">
      <c r="A60" s="35">
        <f t="shared" si="1"/>
        <v>44817</v>
      </c>
      <c r="B60" s="36">
        <f>SUMIFS(СВЦЭМ!$C$39:$C$782,СВЦЭМ!$A$39:$A$782,$A60,СВЦЭМ!$B$39:$B$782,B$47)+'СЕТ СН'!$G$12+СВЦЭМ!$D$10+'СЕТ СН'!$G$6-'СЕТ СН'!$G$22</f>
        <v>1192.92080504</v>
      </c>
      <c r="C60" s="36">
        <f>SUMIFS(СВЦЭМ!$C$39:$C$782,СВЦЭМ!$A$39:$A$782,$A60,СВЦЭМ!$B$39:$B$782,C$47)+'СЕТ СН'!$G$12+СВЦЭМ!$D$10+'СЕТ СН'!$G$6-'СЕТ СН'!$G$22</f>
        <v>1238.4104459099999</v>
      </c>
      <c r="D60" s="36">
        <f>SUMIFS(СВЦЭМ!$C$39:$C$782,СВЦЭМ!$A$39:$A$782,$A60,СВЦЭМ!$B$39:$B$782,D$47)+'СЕТ СН'!$G$12+СВЦЭМ!$D$10+'СЕТ СН'!$G$6-'СЕТ СН'!$G$22</f>
        <v>1258.7336890300001</v>
      </c>
      <c r="E60" s="36">
        <f>SUMIFS(СВЦЭМ!$C$39:$C$782,СВЦЭМ!$A$39:$A$782,$A60,СВЦЭМ!$B$39:$B$782,E$47)+'СЕТ СН'!$G$12+СВЦЭМ!$D$10+'СЕТ СН'!$G$6-'СЕТ СН'!$G$22</f>
        <v>1268.3121092099998</v>
      </c>
      <c r="F60" s="36">
        <f>SUMIFS(СВЦЭМ!$C$39:$C$782,СВЦЭМ!$A$39:$A$782,$A60,СВЦЭМ!$B$39:$B$782,F$47)+'СЕТ СН'!$G$12+СВЦЭМ!$D$10+'СЕТ СН'!$G$6-'СЕТ СН'!$G$22</f>
        <v>1257.6772674900001</v>
      </c>
      <c r="G60" s="36">
        <f>SUMIFS(СВЦЭМ!$C$39:$C$782,СВЦЭМ!$A$39:$A$782,$A60,СВЦЭМ!$B$39:$B$782,G$47)+'СЕТ СН'!$G$12+СВЦЭМ!$D$10+'СЕТ СН'!$G$6-'СЕТ СН'!$G$22</f>
        <v>1236.1967208199999</v>
      </c>
      <c r="H60" s="36">
        <f>SUMIFS(СВЦЭМ!$C$39:$C$782,СВЦЭМ!$A$39:$A$782,$A60,СВЦЭМ!$B$39:$B$782,H$47)+'СЕТ СН'!$G$12+СВЦЭМ!$D$10+'СЕТ СН'!$G$6-'СЕТ СН'!$G$22</f>
        <v>1168.57081898</v>
      </c>
      <c r="I60" s="36">
        <f>SUMIFS(СВЦЭМ!$C$39:$C$782,СВЦЭМ!$A$39:$A$782,$A60,СВЦЭМ!$B$39:$B$782,I$47)+'СЕТ СН'!$G$12+СВЦЭМ!$D$10+'СЕТ СН'!$G$6-'СЕТ СН'!$G$22</f>
        <v>1118.6222220299999</v>
      </c>
      <c r="J60" s="36">
        <f>SUMIFS(СВЦЭМ!$C$39:$C$782,СВЦЭМ!$A$39:$A$782,$A60,СВЦЭМ!$B$39:$B$782,J$47)+'СЕТ СН'!$G$12+СВЦЭМ!$D$10+'СЕТ СН'!$G$6-'СЕТ СН'!$G$22</f>
        <v>1085.3059072900001</v>
      </c>
      <c r="K60" s="36">
        <f>SUMIFS(СВЦЭМ!$C$39:$C$782,СВЦЭМ!$A$39:$A$782,$A60,СВЦЭМ!$B$39:$B$782,K$47)+'СЕТ СН'!$G$12+СВЦЭМ!$D$10+'СЕТ СН'!$G$6-'СЕТ СН'!$G$22</f>
        <v>1092.4589148499999</v>
      </c>
      <c r="L60" s="36">
        <f>SUMIFS(СВЦЭМ!$C$39:$C$782,СВЦЭМ!$A$39:$A$782,$A60,СВЦЭМ!$B$39:$B$782,L$47)+'СЕТ СН'!$G$12+СВЦЭМ!$D$10+'СЕТ СН'!$G$6-'СЕТ СН'!$G$22</f>
        <v>1101.7646408399999</v>
      </c>
      <c r="M60" s="36">
        <f>SUMIFS(СВЦЭМ!$C$39:$C$782,СВЦЭМ!$A$39:$A$782,$A60,СВЦЭМ!$B$39:$B$782,M$47)+'СЕТ СН'!$G$12+СВЦЭМ!$D$10+'СЕТ СН'!$G$6-'СЕТ СН'!$G$22</f>
        <v>1109.55881277</v>
      </c>
      <c r="N60" s="36">
        <f>SUMIFS(СВЦЭМ!$C$39:$C$782,СВЦЭМ!$A$39:$A$782,$A60,СВЦЭМ!$B$39:$B$782,N$47)+'СЕТ СН'!$G$12+СВЦЭМ!$D$10+'СЕТ СН'!$G$6-'СЕТ СН'!$G$22</f>
        <v>1063.31760854</v>
      </c>
      <c r="O60" s="36">
        <f>SUMIFS(СВЦЭМ!$C$39:$C$782,СВЦЭМ!$A$39:$A$782,$A60,СВЦЭМ!$B$39:$B$782,O$47)+'СЕТ СН'!$G$12+СВЦЭМ!$D$10+'СЕТ СН'!$G$6-'СЕТ СН'!$G$22</f>
        <v>1071.89997595</v>
      </c>
      <c r="P60" s="36">
        <f>SUMIFS(СВЦЭМ!$C$39:$C$782,СВЦЭМ!$A$39:$A$782,$A60,СВЦЭМ!$B$39:$B$782,P$47)+'СЕТ СН'!$G$12+СВЦЭМ!$D$10+'СЕТ СН'!$G$6-'СЕТ СН'!$G$22</f>
        <v>1081.76611953</v>
      </c>
      <c r="Q60" s="36">
        <f>SUMIFS(СВЦЭМ!$C$39:$C$782,СВЦЭМ!$A$39:$A$782,$A60,СВЦЭМ!$B$39:$B$782,Q$47)+'СЕТ СН'!$G$12+СВЦЭМ!$D$10+'СЕТ СН'!$G$6-'СЕТ СН'!$G$22</f>
        <v>1078.00790158</v>
      </c>
      <c r="R60" s="36">
        <f>SUMIFS(СВЦЭМ!$C$39:$C$782,СВЦЭМ!$A$39:$A$782,$A60,СВЦЭМ!$B$39:$B$782,R$47)+'СЕТ СН'!$G$12+СВЦЭМ!$D$10+'СЕТ СН'!$G$6-'СЕТ СН'!$G$22</f>
        <v>1093.24309793</v>
      </c>
      <c r="S60" s="36">
        <f>SUMIFS(СВЦЭМ!$C$39:$C$782,СВЦЭМ!$A$39:$A$782,$A60,СВЦЭМ!$B$39:$B$782,S$47)+'СЕТ СН'!$G$12+СВЦЭМ!$D$10+'СЕТ СН'!$G$6-'СЕТ СН'!$G$22</f>
        <v>1078.88452183</v>
      </c>
      <c r="T60" s="36">
        <f>SUMIFS(СВЦЭМ!$C$39:$C$782,СВЦЭМ!$A$39:$A$782,$A60,СВЦЭМ!$B$39:$B$782,T$47)+'СЕТ СН'!$G$12+СВЦЭМ!$D$10+'СЕТ СН'!$G$6-'СЕТ СН'!$G$22</f>
        <v>1106.5034529499999</v>
      </c>
      <c r="U60" s="36">
        <f>SUMIFS(СВЦЭМ!$C$39:$C$782,СВЦЭМ!$A$39:$A$782,$A60,СВЦЭМ!$B$39:$B$782,U$47)+'СЕТ СН'!$G$12+СВЦЭМ!$D$10+'СЕТ СН'!$G$6-'СЕТ СН'!$G$22</f>
        <v>1121.85051436</v>
      </c>
      <c r="V60" s="36">
        <f>SUMIFS(СВЦЭМ!$C$39:$C$782,СВЦЭМ!$A$39:$A$782,$A60,СВЦЭМ!$B$39:$B$782,V$47)+'СЕТ СН'!$G$12+СВЦЭМ!$D$10+'СЕТ СН'!$G$6-'СЕТ СН'!$G$22</f>
        <v>1156.1500168800001</v>
      </c>
      <c r="W60" s="36">
        <f>SUMIFS(СВЦЭМ!$C$39:$C$782,СВЦЭМ!$A$39:$A$782,$A60,СВЦЭМ!$B$39:$B$782,W$47)+'СЕТ СН'!$G$12+СВЦЭМ!$D$10+'СЕТ СН'!$G$6-'СЕТ СН'!$G$22</f>
        <v>1128.4317061699999</v>
      </c>
      <c r="X60" s="36">
        <f>SUMIFS(СВЦЭМ!$C$39:$C$782,СВЦЭМ!$A$39:$A$782,$A60,СВЦЭМ!$B$39:$B$782,X$47)+'СЕТ СН'!$G$12+СВЦЭМ!$D$10+'СЕТ СН'!$G$6-'СЕТ СН'!$G$22</f>
        <v>1111.2534629699999</v>
      </c>
      <c r="Y60" s="36">
        <f>SUMIFS(СВЦЭМ!$C$39:$C$782,СВЦЭМ!$A$39:$A$782,$A60,СВЦЭМ!$B$39:$B$782,Y$47)+'СЕТ СН'!$G$12+СВЦЭМ!$D$10+'СЕТ СН'!$G$6-'СЕТ СН'!$G$22</f>
        <v>1161.99537994</v>
      </c>
    </row>
    <row r="61" spans="1:25" ht="15.75" x14ac:dyDescent="0.2">
      <c r="A61" s="35">
        <f t="shared" si="1"/>
        <v>44818</v>
      </c>
      <c r="B61" s="36">
        <f>SUMIFS(СВЦЭМ!$C$39:$C$782,СВЦЭМ!$A$39:$A$782,$A61,СВЦЭМ!$B$39:$B$782,B$47)+'СЕТ СН'!$G$12+СВЦЭМ!$D$10+'СЕТ СН'!$G$6-'СЕТ СН'!$G$22</f>
        <v>1167.3233644100001</v>
      </c>
      <c r="C61" s="36">
        <f>SUMIFS(СВЦЭМ!$C$39:$C$782,СВЦЭМ!$A$39:$A$782,$A61,СВЦЭМ!$B$39:$B$782,C$47)+'СЕТ СН'!$G$12+СВЦЭМ!$D$10+'СЕТ СН'!$G$6-'СЕТ СН'!$G$22</f>
        <v>1220.06813388</v>
      </c>
      <c r="D61" s="36">
        <f>SUMIFS(СВЦЭМ!$C$39:$C$782,СВЦЭМ!$A$39:$A$782,$A61,СВЦЭМ!$B$39:$B$782,D$47)+'СЕТ СН'!$G$12+СВЦЭМ!$D$10+'СЕТ СН'!$G$6-'СЕТ СН'!$G$22</f>
        <v>1247.5017429899999</v>
      </c>
      <c r="E61" s="36">
        <f>SUMIFS(СВЦЭМ!$C$39:$C$782,СВЦЭМ!$A$39:$A$782,$A61,СВЦЭМ!$B$39:$B$782,E$47)+'СЕТ СН'!$G$12+СВЦЭМ!$D$10+'СЕТ СН'!$G$6-'СЕТ СН'!$G$22</f>
        <v>1251.6146148</v>
      </c>
      <c r="F61" s="36">
        <f>SUMIFS(СВЦЭМ!$C$39:$C$782,СВЦЭМ!$A$39:$A$782,$A61,СВЦЭМ!$B$39:$B$782,F$47)+'СЕТ СН'!$G$12+СВЦЭМ!$D$10+'СЕТ СН'!$G$6-'СЕТ СН'!$G$22</f>
        <v>1251.7292725499999</v>
      </c>
      <c r="G61" s="36">
        <f>SUMIFS(СВЦЭМ!$C$39:$C$782,СВЦЭМ!$A$39:$A$782,$A61,СВЦЭМ!$B$39:$B$782,G$47)+'СЕТ СН'!$G$12+СВЦЭМ!$D$10+'СЕТ СН'!$G$6-'СЕТ СН'!$G$22</f>
        <v>1239.46093567</v>
      </c>
      <c r="H61" s="36">
        <f>SUMIFS(СВЦЭМ!$C$39:$C$782,СВЦЭМ!$A$39:$A$782,$A61,СВЦЭМ!$B$39:$B$782,H$47)+'СЕТ СН'!$G$12+СВЦЭМ!$D$10+'СЕТ СН'!$G$6-'СЕТ СН'!$G$22</f>
        <v>1173.6415568099999</v>
      </c>
      <c r="I61" s="36">
        <f>SUMIFS(СВЦЭМ!$C$39:$C$782,СВЦЭМ!$A$39:$A$782,$A61,СВЦЭМ!$B$39:$B$782,I$47)+'СЕТ СН'!$G$12+СВЦЭМ!$D$10+'СЕТ СН'!$G$6-'СЕТ СН'!$G$22</f>
        <v>1111.11181517</v>
      </c>
      <c r="J61" s="36">
        <f>SUMIFS(СВЦЭМ!$C$39:$C$782,СВЦЭМ!$A$39:$A$782,$A61,СВЦЭМ!$B$39:$B$782,J$47)+'СЕТ СН'!$G$12+СВЦЭМ!$D$10+'СЕТ СН'!$G$6-'СЕТ СН'!$G$22</f>
        <v>1069.6078481899999</v>
      </c>
      <c r="K61" s="36">
        <f>SUMIFS(СВЦЭМ!$C$39:$C$782,СВЦЭМ!$A$39:$A$782,$A61,СВЦЭМ!$B$39:$B$782,K$47)+'СЕТ СН'!$G$12+СВЦЭМ!$D$10+'СЕТ СН'!$G$6-'СЕТ СН'!$G$22</f>
        <v>1071.17559714</v>
      </c>
      <c r="L61" s="36">
        <f>SUMIFS(СВЦЭМ!$C$39:$C$782,СВЦЭМ!$A$39:$A$782,$A61,СВЦЭМ!$B$39:$B$782,L$47)+'СЕТ СН'!$G$12+СВЦЭМ!$D$10+'СЕТ СН'!$G$6-'СЕТ СН'!$G$22</f>
        <v>1086.7484150400001</v>
      </c>
      <c r="M61" s="36">
        <f>SUMIFS(СВЦЭМ!$C$39:$C$782,СВЦЭМ!$A$39:$A$782,$A61,СВЦЭМ!$B$39:$B$782,M$47)+'СЕТ СН'!$G$12+СВЦЭМ!$D$10+'СЕТ СН'!$G$6-'СЕТ СН'!$G$22</f>
        <v>1096.1734819999999</v>
      </c>
      <c r="N61" s="36">
        <f>SUMIFS(СВЦЭМ!$C$39:$C$782,СВЦЭМ!$A$39:$A$782,$A61,СВЦЭМ!$B$39:$B$782,N$47)+'СЕТ СН'!$G$12+СВЦЭМ!$D$10+'СЕТ СН'!$G$6-'СЕТ СН'!$G$22</f>
        <v>1048.5778109</v>
      </c>
      <c r="O61" s="36">
        <f>SUMIFS(СВЦЭМ!$C$39:$C$782,СВЦЭМ!$A$39:$A$782,$A61,СВЦЭМ!$B$39:$B$782,O$47)+'СЕТ СН'!$G$12+СВЦЭМ!$D$10+'СЕТ СН'!$G$6-'СЕТ СН'!$G$22</f>
        <v>1042.7650435099999</v>
      </c>
      <c r="P61" s="36">
        <f>SUMIFS(СВЦЭМ!$C$39:$C$782,СВЦЭМ!$A$39:$A$782,$A61,СВЦЭМ!$B$39:$B$782,P$47)+'СЕТ СН'!$G$12+СВЦЭМ!$D$10+'СЕТ СН'!$G$6-'СЕТ СН'!$G$22</f>
        <v>1047.711493</v>
      </c>
      <c r="Q61" s="36">
        <f>SUMIFS(СВЦЭМ!$C$39:$C$782,СВЦЭМ!$A$39:$A$782,$A61,СВЦЭМ!$B$39:$B$782,Q$47)+'СЕТ СН'!$G$12+СВЦЭМ!$D$10+'СЕТ СН'!$G$6-'СЕТ СН'!$G$22</f>
        <v>1076.5793179099999</v>
      </c>
      <c r="R61" s="36">
        <f>SUMIFS(СВЦЭМ!$C$39:$C$782,СВЦЭМ!$A$39:$A$782,$A61,СВЦЭМ!$B$39:$B$782,R$47)+'СЕТ СН'!$G$12+СВЦЭМ!$D$10+'СЕТ СН'!$G$6-'СЕТ СН'!$G$22</f>
        <v>1098.12874801</v>
      </c>
      <c r="S61" s="36">
        <f>SUMIFS(СВЦЭМ!$C$39:$C$782,СВЦЭМ!$A$39:$A$782,$A61,СВЦЭМ!$B$39:$B$782,S$47)+'СЕТ СН'!$G$12+СВЦЭМ!$D$10+'СЕТ СН'!$G$6-'СЕТ СН'!$G$22</f>
        <v>1096.0694818299999</v>
      </c>
      <c r="T61" s="36">
        <f>SUMIFS(СВЦЭМ!$C$39:$C$782,СВЦЭМ!$A$39:$A$782,$A61,СВЦЭМ!$B$39:$B$782,T$47)+'СЕТ СН'!$G$12+СВЦЭМ!$D$10+'СЕТ СН'!$G$6-'СЕТ СН'!$G$22</f>
        <v>1120.7291987599999</v>
      </c>
      <c r="U61" s="36">
        <f>SUMIFS(СВЦЭМ!$C$39:$C$782,СВЦЭМ!$A$39:$A$782,$A61,СВЦЭМ!$B$39:$B$782,U$47)+'СЕТ СН'!$G$12+СВЦЭМ!$D$10+'СЕТ СН'!$G$6-'СЕТ СН'!$G$22</f>
        <v>1145.7746385400001</v>
      </c>
      <c r="V61" s="36">
        <f>SUMIFS(СВЦЭМ!$C$39:$C$782,СВЦЭМ!$A$39:$A$782,$A61,СВЦЭМ!$B$39:$B$782,V$47)+'СЕТ СН'!$G$12+СВЦЭМ!$D$10+'СЕТ СН'!$G$6-'СЕТ СН'!$G$22</f>
        <v>1154.12832959</v>
      </c>
      <c r="W61" s="36">
        <f>SUMIFS(СВЦЭМ!$C$39:$C$782,СВЦЭМ!$A$39:$A$782,$A61,СВЦЭМ!$B$39:$B$782,W$47)+'СЕТ СН'!$G$12+СВЦЭМ!$D$10+'СЕТ СН'!$G$6-'СЕТ СН'!$G$22</f>
        <v>1131.3767350799999</v>
      </c>
      <c r="X61" s="36">
        <f>SUMIFS(СВЦЭМ!$C$39:$C$782,СВЦЭМ!$A$39:$A$782,$A61,СВЦЭМ!$B$39:$B$782,X$47)+'СЕТ СН'!$G$12+СВЦЭМ!$D$10+'СЕТ СН'!$G$6-'СЕТ СН'!$G$22</f>
        <v>1107.7012845500001</v>
      </c>
      <c r="Y61" s="36">
        <f>SUMIFS(СВЦЭМ!$C$39:$C$782,СВЦЭМ!$A$39:$A$782,$A61,СВЦЭМ!$B$39:$B$782,Y$47)+'СЕТ СН'!$G$12+СВЦЭМ!$D$10+'СЕТ СН'!$G$6-'СЕТ СН'!$G$22</f>
        <v>1162.7470519199999</v>
      </c>
    </row>
    <row r="62" spans="1:25" ht="15.75" x14ac:dyDescent="0.2">
      <c r="A62" s="35">
        <f t="shared" si="1"/>
        <v>44819</v>
      </c>
      <c r="B62" s="36">
        <f>SUMIFS(СВЦЭМ!$C$39:$C$782,СВЦЭМ!$A$39:$A$782,$A62,СВЦЭМ!$B$39:$B$782,B$47)+'СЕТ СН'!$G$12+СВЦЭМ!$D$10+'СЕТ СН'!$G$6-'СЕТ СН'!$G$22</f>
        <v>1207.7097601799999</v>
      </c>
      <c r="C62" s="36">
        <f>SUMIFS(СВЦЭМ!$C$39:$C$782,СВЦЭМ!$A$39:$A$782,$A62,СВЦЭМ!$B$39:$B$782,C$47)+'СЕТ СН'!$G$12+СВЦЭМ!$D$10+'СЕТ СН'!$G$6-'СЕТ СН'!$G$22</f>
        <v>1266.69331455</v>
      </c>
      <c r="D62" s="36">
        <f>SUMIFS(СВЦЭМ!$C$39:$C$782,СВЦЭМ!$A$39:$A$782,$A62,СВЦЭМ!$B$39:$B$782,D$47)+'СЕТ СН'!$G$12+СВЦЭМ!$D$10+'СЕТ СН'!$G$6-'СЕТ СН'!$G$22</f>
        <v>1291.02116318</v>
      </c>
      <c r="E62" s="36">
        <f>SUMIFS(СВЦЭМ!$C$39:$C$782,СВЦЭМ!$A$39:$A$782,$A62,СВЦЭМ!$B$39:$B$782,E$47)+'СЕТ СН'!$G$12+СВЦЭМ!$D$10+'СЕТ СН'!$G$6-'СЕТ СН'!$G$22</f>
        <v>1296.2258798</v>
      </c>
      <c r="F62" s="36">
        <f>SUMIFS(СВЦЭМ!$C$39:$C$782,СВЦЭМ!$A$39:$A$782,$A62,СВЦЭМ!$B$39:$B$782,F$47)+'СЕТ СН'!$G$12+СВЦЭМ!$D$10+'СЕТ СН'!$G$6-'СЕТ СН'!$G$22</f>
        <v>1304.8889146299998</v>
      </c>
      <c r="G62" s="36">
        <f>SUMIFS(СВЦЭМ!$C$39:$C$782,СВЦЭМ!$A$39:$A$782,$A62,СВЦЭМ!$B$39:$B$782,G$47)+'СЕТ СН'!$G$12+СВЦЭМ!$D$10+'СЕТ СН'!$G$6-'СЕТ СН'!$G$22</f>
        <v>1285.77491321</v>
      </c>
      <c r="H62" s="36">
        <f>SUMIFS(СВЦЭМ!$C$39:$C$782,СВЦЭМ!$A$39:$A$782,$A62,СВЦЭМ!$B$39:$B$782,H$47)+'СЕТ СН'!$G$12+СВЦЭМ!$D$10+'СЕТ СН'!$G$6-'СЕТ СН'!$G$22</f>
        <v>1230.26331136</v>
      </c>
      <c r="I62" s="36">
        <f>SUMIFS(СВЦЭМ!$C$39:$C$782,СВЦЭМ!$A$39:$A$782,$A62,СВЦЭМ!$B$39:$B$782,I$47)+'СЕТ СН'!$G$12+СВЦЭМ!$D$10+'СЕТ СН'!$G$6-'СЕТ СН'!$G$22</f>
        <v>1151.4630043899999</v>
      </c>
      <c r="J62" s="36">
        <f>SUMIFS(СВЦЭМ!$C$39:$C$782,СВЦЭМ!$A$39:$A$782,$A62,СВЦЭМ!$B$39:$B$782,J$47)+'СЕТ СН'!$G$12+СВЦЭМ!$D$10+'СЕТ СН'!$G$6-'СЕТ СН'!$G$22</f>
        <v>1150.7947083199999</v>
      </c>
      <c r="K62" s="36">
        <f>SUMIFS(СВЦЭМ!$C$39:$C$782,СВЦЭМ!$A$39:$A$782,$A62,СВЦЭМ!$B$39:$B$782,K$47)+'СЕТ СН'!$G$12+СВЦЭМ!$D$10+'СЕТ СН'!$G$6-'СЕТ СН'!$G$22</f>
        <v>1142.2121665899999</v>
      </c>
      <c r="L62" s="36">
        <f>SUMIFS(СВЦЭМ!$C$39:$C$782,СВЦЭМ!$A$39:$A$782,$A62,СВЦЭМ!$B$39:$B$782,L$47)+'СЕТ СН'!$G$12+СВЦЭМ!$D$10+'СЕТ СН'!$G$6-'СЕТ СН'!$G$22</f>
        <v>1139.7061183000001</v>
      </c>
      <c r="M62" s="36">
        <f>SUMIFS(СВЦЭМ!$C$39:$C$782,СВЦЭМ!$A$39:$A$782,$A62,СВЦЭМ!$B$39:$B$782,M$47)+'СЕТ СН'!$G$12+СВЦЭМ!$D$10+'СЕТ СН'!$G$6-'СЕТ СН'!$G$22</f>
        <v>1143.8812557700001</v>
      </c>
      <c r="N62" s="36">
        <f>SUMIFS(СВЦЭМ!$C$39:$C$782,СВЦЭМ!$A$39:$A$782,$A62,СВЦЭМ!$B$39:$B$782,N$47)+'СЕТ СН'!$G$12+СВЦЭМ!$D$10+'СЕТ СН'!$G$6-'СЕТ СН'!$G$22</f>
        <v>1100.34036079</v>
      </c>
      <c r="O62" s="36">
        <f>SUMIFS(СВЦЭМ!$C$39:$C$782,СВЦЭМ!$A$39:$A$782,$A62,СВЦЭМ!$B$39:$B$782,O$47)+'СЕТ СН'!$G$12+СВЦЭМ!$D$10+'СЕТ СН'!$G$6-'СЕТ СН'!$G$22</f>
        <v>1104.5025116899999</v>
      </c>
      <c r="P62" s="36">
        <f>SUMIFS(СВЦЭМ!$C$39:$C$782,СВЦЭМ!$A$39:$A$782,$A62,СВЦЭМ!$B$39:$B$782,P$47)+'СЕТ СН'!$G$12+СВЦЭМ!$D$10+'СЕТ СН'!$G$6-'СЕТ СН'!$G$22</f>
        <v>1101.7124088400001</v>
      </c>
      <c r="Q62" s="36">
        <f>SUMIFS(СВЦЭМ!$C$39:$C$782,СВЦЭМ!$A$39:$A$782,$A62,СВЦЭМ!$B$39:$B$782,Q$47)+'СЕТ СН'!$G$12+СВЦЭМ!$D$10+'СЕТ СН'!$G$6-'СЕТ СН'!$G$22</f>
        <v>1108.83594128</v>
      </c>
      <c r="R62" s="36">
        <f>SUMIFS(СВЦЭМ!$C$39:$C$782,СВЦЭМ!$A$39:$A$782,$A62,СВЦЭМ!$B$39:$B$782,R$47)+'СЕТ СН'!$G$12+СВЦЭМ!$D$10+'СЕТ СН'!$G$6-'СЕТ СН'!$G$22</f>
        <v>1140.5878267599999</v>
      </c>
      <c r="S62" s="36">
        <f>SUMIFS(СВЦЭМ!$C$39:$C$782,СВЦЭМ!$A$39:$A$782,$A62,СВЦЭМ!$B$39:$B$782,S$47)+'СЕТ СН'!$G$12+СВЦЭМ!$D$10+'СЕТ СН'!$G$6-'СЕТ СН'!$G$22</f>
        <v>1126.80398687</v>
      </c>
      <c r="T62" s="36">
        <f>SUMIFS(СВЦЭМ!$C$39:$C$782,СВЦЭМ!$A$39:$A$782,$A62,СВЦЭМ!$B$39:$B$782,T$47)+'СЕТ СН'!$G$12+СВЦЭМ!$D$10+'СЕТ СН'!$G$6-'СЕТ СН'!$G$22</f>
        <v>1143.2824610800001</v>
      </c>
      <c r="U62" s="36">
        <f>SUMIFS(СВЦЭМ!$C$39:$C$782,СВЦЭМ!$A$39:$A$782,$A62,СВЦЭМ!$B$39:$B$782,U$47)+'СЕТ СН'!$G$12+СВЦЭМ!$D$10+'СЕТ СН'!$G$6-'СЕТ СН'!$G$22</f>
        <v>1155.1145347899999</v>
      </c>
      <c r="V62" s="36">
        <f>SUMIFS(СВЦЭМ!$C$39:$C$782,СВЦЭМ!$A$39:$A$782,$A62,СВЦЭМ!$B$39:$B$782,V$47)+'СЕТ СН'!$G$12+СВЦЭМ!$D$10+'СЕТ СН'!$G$6-'СЕТ СН'!$G$22</f>
        <v>1189.54354089</v>
      </c>
      <c r="W62" s="36">
        <f>SUMIFS(СВЦЭМ!$C$39:$C$782,СВЦЭМ!$A$39:$A$782,$A62,СВЦЭМ!$B$39:$B$782,W$47)+'СЕТ СН'!$G$12+СВЦЭМ!$D$10+'СЕТ СН'!$G$6-'СЕТ СН'!$G$22</f>
        <v>1157.60955812</v>
      </c>
      <c r="X62" s="36">
        <f>SUMIFS(СВЦЭМ!$C$39:$C$782,СВЦЭМ!$A$39:$A$782,$A62,СВЦЭМ!$B$39:$B$782,X$47)+'СЕТ СН'!$G$12+СВЦЭМ!$D$10+'СЕТ СН'!$G$6-'СЕТ СН'!$G$22</f>
        <v>1120.94815909</v>
      </c>
      <c r="Y62" s="36">
        <f>SUMIFS(СВЦЭМ!$C$39:$C$782,СВЦЭМ!$A$39:$A$782,$A62,СВЦЭМ!$B$39:$B$782,Y$47)+'СЕТ СН'!$G$12+СВЦЭМ!$D$10+'СЕТ СН'!$G$6-'СЕТ СН'!$G$22</f>
        <v>1205.2450442100001</v>
      </c>
    </row>
    <row r="63" spans="1:25" ht="15.75" x14ac:dyDescent="0.2">
      <c r="A63" s="35">
        <f t="shared" si="1"/>
        <v>44820</v>
      </c>
      <c r="B63" s="36">
        <f>SUMIFS(СВЦЭМ!$C$39:$C$782,СВЦЭМ!$A$39:$A$782,$A63,СВЦЭМ!$B$39:$B$782,B$47)+'СЕТ СН'!$G$12+СВЦЭМ!$D$10+'СЕТ СН'!$G$6-'СЕТ СН'!$G$22</f>
        <v>1217.20225048</v>
      </c>
      <c r="C63" s="36">
        <f>SUMIFS(СВЦЭМ!$C$39:$C$782,СВЦЭМ!$A$39:$A$782,$A63,СВЦЭМ!$B$39:$B$782,C$47)+'СЕТ СН'!$G$12+СВЦЭМ!$D$10+'СЕТ СН'!$G$6-'СЕТ СН'!$G$22</f>
        <v>1272.4554735300001</v>
      </c>
      <c r="D63" s="36">
        <f>SUMIFS(СВЦЭМ!$C$39:$C$782,СВЦЭМ!$A$39:$A$782,$A63,СВЦЭМ!$B$39:$B$782,D$47)+'СЕТ СН'!$G$12+СВЦЭМ!$D$10+'СЕТ СН'!$G$6-'СЕТ СН'!$G$22</f>
        <v>1306.08215133</v>
      </c>
      <c r="E63" s="36">
        <f>SUMIFS(СВЦЭМ!$C$39:$C$782,СВЦЭМ!$A$39:$A$782,$A63,СВЦЭМ!$B$39:$B$782,E$47)+'СЕТ СН'!$G$12+СВЦЭМ!$D$10+'СЕТ СН'!$G$6-'СЕТ СН'!$G$22</f>
        <v>1312.10006211</v>
      </c>
      <c r="F63" s="36">
        <f>SUMIFS(СВЦЭМ!$C$39:$C$782,СВЦЭМ!$A$39:$A$782,$A63,СВЦЭМ!$B$39:$B$782,F$47)+'СЕТ СН'!$G$12+СВЦЭМ!$D$10+'СЕТ СН'!$G$6-'СЕТ СН'!$G$22</f>
        <v>1298.6388095299999</v>
      </c>
      <c r="G63" s="36">
        <f>SUMIFS(СВЦЭМ!$C$39:$C$782,СВЦЭМ!$A$39:$A$782,$A63,СВЦЭМ!$B$39:$B$782,G$47)+'СЕТ СН'!$G$12+СВЦЭМ!$D$10+'СЕТ СН'!$G$6-'СЕТ СН'!$G$22</f>
        <v>1275.4922286499998</v>
      </c>
      <c r="H63" s="36">
        <f>SUMIFS(СВЦЭМ!$C$39:$C$782,СВЦЭМ!$A$39:$A$782,$A63,СВЦЭМ!$B$39:$B$782,H$47)+'СЕТ СН'!$G$12+СВЦЭМ!$D$10+'СЕТ СН'!$G$6-'СЕТ СН'!$G$22</f>
        <v>1219.59940506</v>
      </c>
      <c r="I63" s="36">
        <f>SUMIFS(СВЦЭМ!$C$39:$C$782,СВЦЭМ!$A$39:$A$782,$A63,СВЦЭМ!$B$39:$B$782,I$47)+'СЕТ СН'!$G$12+СВЦЭМ!$D$10+'СЕТ СН'!$G$6-'СЕТ СН'!$G$22</f>
        <v>1135.24282862</v>
      </c>
      <c r="J63" s="36">
        <f>SUMIFS(СВЦЭМ!$C$39:$C$782,СВЦЭМ!$A$39:$A$782,$A63,СВЦЭМ!$B$39:$B$782,J$47)+'СЕТ СН'!$G$12+СВЦЭМ!$D$10+'СЕТ СН'!$G$6-'СЕТ СН'!$G$22</f>
        <v>1133.2279077399999</v>
      </c>
      <c r="K63" s="36">
        <f>SUMIFS(СВЦЭМ!$C$39:$C$782,СВЦЭМ!$A$39:$A$782,$A63,СВЦЭМ!$B$39:$B$782,K$47)+'СЕТ СН'!$G$12+СВЦЭМ!$D$10+'СЕТ СН'!$G$6-'СЕТ СН'!$G$22</f>
        <v>1069.3035845699999</v>
      </c>
      <c r="L63" s="36">
        <f>SUMIFS(СВЦЭМ!$C$39:$C$782,СВЦЭМ!$A$39:$A$782,$A63,СВЦЭМ!$B$39:$B$782,L$47)+'СЕТ СН'!$G$12+СВЦЭМ!$D$10+'СЕТ СН'!$G$6-'СЕТ СН'!$G$22</f>
        <v>1086.59574034</v>
      </c>
      <c r="M63" s="36">
        <f>SUMIFS(СВЦЭМ!$C$39:$C$782,СВЦЭМ!$A$39:$A$782,$A63,СВЦЭМ!$B$39:$B$782,M$47)+'СЕТ СН'!$G$12+СВЦЭМ!$D$10+'СЕТ СН'!$G$6-'СЕТ СН'!$G$22</f>
        <v>1088.8034486700001</v>
      </c>
      <c r="N63" s="36">
        <f>SUMIFS(СВЦЭМ!$C$39:$C$782,СВЦЭМ!$A$39:$A$782,$A63,СВЦЭМ!$B$39:$B$782,N$47)+'СЕТ СН'!$G$12+СВЦЭМ!$D$10+'СЕТ СН'!$G$6-'СЕТ СН'!$G$22</f>
        <v>1114.61610763</v>
      </c>
      <c r="O63" s="36">
        <f>SUMIFS(СВЦЭМ!$C$39:$C$782,СВЦЭМ!$A$39:$A$782,$A63,СВЦЭМ!$B$39:$B$782,O$47)+'СЕТ СН'!$G$12+СВЦЭМ!$D$10+'СЕТ СН'!$G$6-'СЕТ СН'!$G$22</f>
        <v>1110.7987330799999</v>
      </c>
      <c r="P63" s="36">
        <f>SUMIFS(СВЦЭМ!$C$39:$C$782,СВЦЭМ!$A$39:$A$782,$A63,СВЦЭМ!$B$39:$B$782,P$47)+'СЕТ СН'!$G$12+СВЦЭМ!$D$10+'СЕТ СН'!$G$6-'СЕТ СН'!$G$22</f>
        <v>1110.2130624500001</v>
      </c>
      <c r="Q63" s="36">
        <f>SUMIFS(СВЦЭМ!$C$39:$C$782,СВЦЭМ!$A$39:$A$782,$A63,СВЦЭМ!$B$39:$B$782,Q$47)+'СЕТ СН'!$G$12+СВЦЭМ!$D$10+'СЕТ СН'!$G$6-'СЕТ СН'!$G$22</f>
        <v>1121.08021553</v>
      </c>
      <c r="R63" s="36">
        <f>SUMIFS(СВЦЭМ!$C$39:$C$782,СВЦЭМ!$A$39:$A$782,$A63,СВЦЭМ!$B$39:$B$782,R$47)+'СЕТ СН'!$G$12+СВЦЭМ!$D$10+'СЕТ СН'!$G$6-'СЕТ СН'!$G$22</f>
        <v>1127.5402312399999</v>
      </c>
      <c r="S63" s="36">
        <f>SUMIFS(СВЦЭМ!$C$39:$C$782,СВЦЭМ!$A$39:$A$782,$A63,СВЦЭМ!$B$39:$B$782,S$47)+'СЕТ СН'!$G$12+СВЦЭМ!$D$10+'СЕТ СН'!$G$6-'СЕТ СН'!$G$22</f>
        <v>1116.8951395199999</v>
      </c>
      <c r="T63" s="36">
        <f>SUMIFS(СВЦЭМ!$C$39:$C$782,СВЦЭМ!$A$39:$A$782,$A63,СВЦЭМ!$B$39:$B$782,T$47)+'СЕТ СН'!$G$12+СВЦЭМ!$D$10+'СЕТ СН'!$G$6-'СЕТ СН'!$G$22</f>
        <v>1140.9893913599999</v>
      </c>
      <c r="U63" s="36">
        <f>SUMIFS(СВЦЭМ!$C$39:$C$782,СВЦЭМ!$A$39:$A$782,$A63,СВЦЭМ!$B$39:$B$782,U$47)+'СЕТ СН'!$G$12+СВЦЭМ!$D$10+'СЕТ СН'!$G$6-'СЕТ СН'!$G$22</f>
        <v>1148.06741382</v>
      </c>
      <c r="V63" s="36">
        <f>SUMIFS(СВЦЭМ!$C$39:$C$782,СВЦЭМ!$A$39:$A$782,$A63,СВЦЭМ!$B$39:$B$782,V$47)+'СЕТ СН'!$G$12+СВЦЭМ!$D$10+'СЕТ СН'!$G$6-'СЕТ СН'!$G$22</f>
        <v>1170.4728397599999</v>
      </c>
      <c r="W63" s="36">
        <f>SUMIFS(СВЦЭМ!$C$39:$C$782,СВЦЭМ!$A$39:$A$782,$A63,СВЦЭМ!$B$39:$B$782,W$47)+'СЕТ СН'!$G$12+СВЦЭМ!$D$10+'СЕТ СН'!$G$6-'СЕТ СН'!$G$22</f>
        <v>1143.2426173199999</v>
      </c>
      <c r="X63" s="36">
        <f>SUMIFS(СВЦЭМ!$C$39:$C$782,СВЦЭМ!$A$39:$A$782,$A63,СВЦЭМ!$B$39:$B$782,X$47)+'СЕТ СН'!$G$12+СВЦЭМ!$D$10+'СЕТ СН'!$G$6-'СЕТ СН'!$G$22</f>
        <v>1153.70086758</v>
      </c>
      <c r="Y63" s="36">
        <f>SUMIFS(СВЦЭМ!$C$39:$C$782,СВЦЭМ!$A$39:$A$782,$A63,СВЦЭМ!$B$39:$B$782,Y$47)+'СЕТ СН'!$G$12+СВЦЭМ!$D$10+'СЕТ СН'!$G$6-'СЕТ СН'!$G$22</f>
        <v>1179.6246335599999</v>
      </c>
    </row>
    <row r="64" spans="1:25" ht="15.75" x14ac:dyDescent="0.2">
      <c r="A64" s="35">
        <f t="shared" si="1"/>
        <v>44821</v>
      </c>
      <c r="B64" s="36">
        <f>SUMIFS(СВЦЭМ!$C$39:$C$782,СВЦЭМ!$A$39:$A$782,$A64,СВЦЭМ!$B$39:$B$782,B$47)+'СЕТ СН'!$G$12+СВЦЭМ!$D$10+'СЕТ СН'!$G$6-'СЕТ СН'!$G$22</f>
        <v>1182.42560652</v>
      </c>
      <c r="C64" s="36">
        <f>SUMIFS(СВЦЭМ!$C$39:$C$782,СВЦЭМ!$A$39:$A$782,$A64,СВЦЭМ!$B$39:$B$782,C$47)+'СЕТ СН'!$G$12+СВЦЭМ!$D$10+'СЕТ СН'!$G$6-'СЕТ СН'!$G$22</f>
        <v>1226.03699112</v>
      </c>
      <c r="D64" s="36">
        <f>SUMIFS(СВЦЭМ!$C$39:$C$782,СВЦЭМ!$A$39:$A$782,$A64,СВЦЭМ!$B$39:$B$782,D$47)+'СЕТ СН'!$G$12+СВЦЭМ!$D$10+'СЕТ СН'!$G$6-'СЕТ СН'!$G$22</f>
        <v>1252.2021857499999</v>
      </c>
      <c r="E64" s="36">
        <f>SUMIFS(СВЦЭМ!$C$39:$C$782,СВЦЭМ!$A$39:$A$782,$A64,СВЦЭМ!$B$39:$B$782,E$47)+'СЕТ СН'!$G$12+СВЦЭМ!$D$10+'СЕТ СН'!$G$6-'СЕТ СН'!$G$22</f>
        <v>1261.3172922299998</v>
      </c>
      <c r="F64" s="36">
        <f>SUMIFS(СВЦЭМ!$C$39:$C$782,СВЦЭМ!$A$39:$A$782,$A64,СВЦЭМ!$B$39:$B$782,F$47)+'СЕТ СН'!$G$12+СВЦЭМ!$D$10+'СЕТ СН'!$G$6-'СЕТ СН'!$G$22</f>
        <v>1266.2145253199999</v>
      </c>
      <c r="G64" s="36">
        <f>SUMIFS(СВЦЭМ!$C$39:$C$782,СВЦЭМ!$A$39:$A$782,$A64,СВЦЭМ!$B$39:$B$782,G$47)+'СЕТ СН'!$G$12+СВЦЭМ!$D$10+'СЕТ СН'!$G$6-'СЕТ СН'!$G$22</f>
        <v>1253.6225130999999</v>
      </c>
      <c r="H64" s="36">
        <f>SUMIFS(СВЦЭМ!$C$39:$C$782,СВЦЭМ!$A$39:$A$782,$A64,СВЦЭМ!$B$39:$B$782,H$47)+'СЕТ СН'!$G$12+СВЦЭМ!$D$10+'СЕТ СН'!$G$6-'СЕТ СН'!$G$22</f>
        <v>1216.5951605600001</v>
      </c>
      <c r="I64" s="36">
        <f>SUMIFS(СВЦЭМ!$C$39:$C$782,СВЦЭМ!$A$39:$A$782,$A64,СВЦЭМ!$B$39:$B$782,I$47)+'СЕТ СН'!$G$12+СВЦЭМ!$D$10+'СЕТ СН'!$G$6-'СЕТ СН'!$G$22</f>
        <v>1169.99049805</v>
      </c>
      <c r="J64" s="36">
        <f>SUMIFS(СВЦЭМ!$C$39:$C$782,СВЦЭМ!$A$39:$A$782,$A64,СВЦЭМ!$B$39:$B$782,J$47)+'СЕТ СН'!$G$12+СВЦЭМ!$D$10+'СЕТ СН'!$G$6-'СЕТ СН'!$G$22</f>
        <v>1089.5617061999999</v>
      </c>
      <c r="K64" s="36">
        <f>SUMIFS(СВЦЭМ!$C$39:$C$782,СВЦЭМ!$A$39:$A$782,$A64,СВЦЭМ!$B$39:$B$782,K$47)+'СЕТ СН'!$G$12+СВЦЭМ!$D$10+'СЕТ СН'!$G$6-'СЕТ СН'!$G$22</f>
        <v>1051.0390913700001</v>
      </c>
      <c r="L64" s="36">
        <f>SUMIFS(СВЦЭМ!$C$39:$C$782,СВЦЭМ!$A$39:$A$782,$A64,СВЦЭМ!$B$39:$B$782,L$47)+'СЕТ СН'!$G$12+СВЦЭМ!$D$10+'СЕТ СН'!$G$6-'СЕТ СН'!$G$22</f>
        <v>1037.65979619</v>
      </c>
      <c r="M64" s="36">
        <f>SUMIFS(СВЦЭМ!$C$39:$C$782,СВЦЭМ!$A$39:$A$782,$A64,СВЦЭМ!$B$39:$B$782,M$47)+'СЕТ СН'!$G$12+СВЦЭМ!$D$10+'СЕТ СН'!$G$6-'СЕТ СН'!$G$22</f>
        <v>1048.00860921</v>
      </c>
      <c r="N64" s="36">
        <f>SUMIFS(СВЦЭМ!$C$39:$C$782,СВЦЭМ!$A$39:$A$782,$A64,СВЦЭМ!$B$39:$B$782,N$47)+'СЕТ СН'!$G$12+СВЦЭМ!$D$10+'СЕТ СН'!$G$6-'СЕТ СН'!$G$22</f>
        <v>1066.6408354800001</v>
      </c>
      <c r="O64" s="36">
        <f>SUMIFS(СВЦЭМ!$C$39:$C$782,СВЦЭМ!$A$39:$A$782,$A64,СВЦЭМ!$B$39:$B$782,O$47)+'СЕТ СН'!$G$12+СВЦЭМ!$D$10+'СЕТ СН'!$G$6-'СЕТ СН'!$G$22</f>
        <v>1066.0994487099999</v>
      </c>
      <c r="P64" s="36">
        <f>SUMIFS(СВЦЭМ!$C$39:$C$782,СВЦЭМ!$A$39:$A$782,$A64,СВЦЭМ!$B$39:$B$782,P$47)+'СЕТ СН'!$G$12+СВЦЭМ!$D$10+'СЕТ СН'!$G$6-'СЕТ СН'!$G$22</f>
        <v>1063.41107637</v>
      </c>
      <c r="Q64" s="36">
        <f>SUMIFS(СВЦЭМ!$C$39:$C$782,СВЦЭМ!$A$39:$A$782,$A64,СВЦЭМ!$B$39:$B$782,Q$47)+'СЕТ СН'!$G$12+СВЦЭМ!$D$10+'СЕТ СН'!$G$6-'СЕТ СН'!$G$22</f>
        <v>1072.4769122600001</v>
      </c>
      <c r="R64" s="36">
        <f>SUMIFS(СВЦЭМ!$C$39:$C$782,СВЦЭМ!$A$39:$A$782,$A64,СВЦЭМ!$B$39:$B$782,R$47)+'СЕТ СН'!$G$12+СВЦЭМ!$D$10+'СЕТ СН'!$G$6-'СЕТ СН'!$G$22</f>
        <v>1078.84253539</v>
      </c>
      <c r="S64" s="36">
        <f>SUMIFS(СВЦЭМ!$C$39:$C$782,СВЦЭМ!$A$39:$A$782,$A64,СВЦЭМ!$B$39:$B$782,S$47)+'СЕТ СН'!$G$12+СВЦЭМ!$D$10+'СЕТ СН'!$G$6-'СЕТ СН'!$G$22</f>
        <v>1074.74679171</v>
      </c>
      <c r="T64" s="36">
        <f>SUMIFS(СВЦЭМ!$C$39:$C$782,СВЦЭМ!$A$39:$A$782,$A64,СВЦЭМ!$B$39:$B$782,T$47)+'СЕТ СН'!$G$12+СВЦЭМ!$D$10+'СЕТ СН'!$G$6-'СЕТ СН'!$G$22</f>
        <v>1108.2344476399999</v>
      </c>
      <c r="U64" s="36">
        <f>SUMIFS(СВЦЭМ!$C$39:$C$782,СВЦЭМ!$A$39:$A$782,$A64,СВЦЭМ!$B$39:$B$782,U$47)+'СЕТ СН'!$G$12+СВЦЭМ!$D$10+'СЕТ СН'!$G$6-'СЕТ СН'!$G$22</f>
        <v>1146.4228323299999</v>
      </c>
      <c r="V64" s="36">
        <f>SUMIFS(СВЦЭМ!$C$39:$C$782,СВЦЭМ!$A$39:$A$782,$A64,СВЦЭМ!$B$39:$B$782,V$47)+'СЕТ СН'!$G$12+СВЦЭМ!$D$10+'СЕТ СН'!$G$6-'СЕТ СН'!$G$22</f>
        <v>1159.8914090000001</v>
      </c>
      <c r="W64" s="36">
        <f>SUMIFS(СВЦЭМ!$C$39:$C$782,СВЦЭМ!$A$39:$A$782,$A64,СВЦЭМ!$B$39:$B$782,W$47)+'СЕТ СН'!$G$12+СВЦЭМ!$D$10+'СЕТ СН'!$G$6-'СЕТ СН'!$G$22</f>
        <v>1151.8848911999999</v>
      </c>
      <c r="X64" s="36">
        <f>SUMIFS(СВЦЭМ!$C$39:$C$782,СВЦЭМ!$A$39:$A$782,$A64,СВЦЭМ!$B$39:$B$782,X$47)+'СЕТ СН'!$G$12+СВЦЭМ!$D$10+'СЕТ СН'!$G$6-'СЕТ СН'!$G$22</f>
        <v>1177.37222847</v>
      </c>
      <c r="Y64" s="36">
        <f>SUMIFS(СВЦЭМ!$C$39:$C$782,СВЦЭМ!$A$39:$A$782,$A64,СВЦЭМ!$B$39:$B$782,Y$47)+'СЕТ СН'!$G$12+СВЦЭМ!$D$10+'СЕТ СН'!$G$6-'СЕТ СН'!$G$22</f>
        <v>1137.7971379099999</v>
      </c>
    </row>
    <row r="65" spans="1:27" ht="15.75" x14ac:dyDescent="0.2">
      <c r="A65" s="35">
        <f t="shared" si="1"/>
        <v>44822</v>
      </c>
      <c r="B65" s="36">
        <f>SUMIFS(СВЦЭМ!$C$39:$C$782,СВЦЭМ!$A$39:$A$782,$A65,СВЦЭМ!$B$39:$B$782,B$47)+'СЕТ СН'!$G$12+СВЦЭМ!$D$10+'СЕТ СН'!$G$6-'СЕТ СН'!$G$22</f>
        <v>1177.35798606</v>
      </c>
      <c r="C65" s="36">
        <f>SUMIFS(СВЦЭМ!$C$39:$C$782,СВЦЭМ!$A$39:$A$782,$A65,СВЦЭМ!$B$39:$B$782,C$47)+'СЕТ СН'!$G$12+СВЦЭМ!$D$10+'СЕТ СН'!$G$6-'СЕТ СН'!$G$22</f>
        <v>1196.2195164699999</v>
      </c>
      <c r="D65" s="36">
        <f>SUMIFS(СВЦЭМ!$C$39:$C$782,СВЦЭМ!$A$39:$A$782,$A65,СВЦЭМ!$B$39:$B$782,D$47)+'СЕТ СН'!$G$12+СВЦЭМ!$D$10+'СЕТ СН'!$G$6-'СЕТ СН'!$G$22</f>
        <v>1233.41527709</v>
      </c>
      <c r="E65" s="36">
        <f>SUMIFS(СВЦЭМ!$C$39:$C$782,СВЦЭМ!$A$39:$A$782,$A65,СВЦЭМ!$B$39:$B$782,E$47)+'СЕТ СН'!$G$12+СВЦЭМ!$D$10+'СЕТ СН'!$G$6-'СЕТ СН'!$G$22</f>
        <v>1194.66400269</v>
      </c>
      <c r="F65" s="36">
        <f>SUMIFS(СВЦЭМ!$C$39:$C$782,СВЦЭМ!$A$39:$A$782,$A65,СВЦЭМ!$B$39:$B$782,F$47)+'СЕТ СН'!$G$12+СВЦЭМ!$D$10+'СЕТ СН'!$G$6-'СЕТ СН'!$G$22</f>
        <v>1186.67533538</v>
      </c>
      <c r="G65" s="36">
        <f>SUMIFS(СВЦЭМ!$C$39:$C$782,СВЦЭМ!$A$39:$A$782,$A65,СВЦЭМ!$B$39:$B$782,G$47)+'СЕТ СН'!$G$12+СВЦЭМ!$D$10+'СЕТ СН'!$G$6-'СЕТ СН'!$G$22</f>
        <v>1174.63211047</v>
      </c>
      <c r="H65" s="36">
        <f>SUMIFS(СВЦЭМ!$C$39:$C$782,СВЦЭМ!$A$39:$A$782,$A65,СВЦЭМ!$B$39:$B$782,H$47)+'СЕТ СН'!$G$12+СВЦЭМ!$D$10+'СЕТ СН'!$G$6-'СЕТ СН'!$G$22</f>
        <v>1148.4840755</v>
      </c>
      <c r="I65" s="36">
        <f>SUMIFS(СВЦЭМ!$C$39:$C$782,СВЦЭМ!$A$39:$A$782,$A65,СВЦЭМ!$B$39:$B$782,I$47)+'СЕТ СН'!$G$12+СВЦЭМ!$D$10+'СЕТ СН'!$G$6-'СЕТ СН'!$G$22</f>
        <v>1062.6862243099999</v>
      </c>
      <c r="J65" s="36">
        <f>SUMIFS(СВЦЭМ!$C$39:$C$782,СВЦЭМ!$A$39:$A$782,$A65,СВЦЭМ!$B$39:$B$782,J$47)+'СЕТ СН'!$G$12+СВЦЭМ!$D$10+'СЕТ СН'!$G$6-'СЕТ СН'!$G$22</f>
        <v>970.75763207</v>
      </c>
      <c r="K65" s="36">
        <f>SUMIFS(СВЦЭМ!$C$39:$C$782,СВЦЭМ!$A$39:$A$782,$A65,СВЦЭМ!$B$39:$B$782,K$47)+'СЕТ СН'!$G$12+СВЦЭМ!$D$10+'СЕТ СН'!$G$6-'СЕТ СН'!$G$22</f>
        <v>933.42051081999989</v>
      </c>
      <c r="L65" s="36">
        <f>SUMIFS(СВЦЭМ!$C$39:$C$782,СВЦЭМ!$A$39:$A$782,$A65,СВЦЭМ!$B$39:$B$782,L$47)+'СЕТ СН'!$G$12+СВЦЭМ!$D$10+'СЕТ СН'!$G$6-'СЕТ СН'!$G$22</f>
        <v>875.64947991999998</v>
      </c>
      <c r="M65" s="36">
        <f>SUMIFS(СВЦЭМ!$C$39:$C$782,СВЦЭМ!$A$39:$A$782,$A65,СВЦЭМ!$B$39:$B$782,M$47)+'СЕТ СН'!$G$12+СВЦЭМ!$D$10+'СЕТ СН'!$G$6-'СЕТ СН'!$G$22</f>
        <v>943.6882162899999</v>
      </c>
      <c r="N65" s="36">
        <f>SUMIFS(СВЦЭМ!$C$39:$C$782,СВЦЭМ!$A$39:$A$782,$A65,СВЦЭМ!$B$39:$B$782,N$47)+'СЕТ СН'!$G$12+СВЦЭМ!$D$10+'СЕТ СН'!$G$6-'СЕТ СН'!$G$22</f>
        <v>1038.92509195</v>
      </c>
      <c r="O65" s="36">
        <f>SUMIFS(СВЦЭМ!$C$39:$C$782,СВЦЭМ!$A$39:$A$782,$A65,СВЦЭМ!$B$39:$B$782,O$47)+'СЕТ СН'!$G$12+СВЦЭМ!$D$10+'СЕТ СН'!$G$6-'СЕТ СН'!$G$22</f>
        <v>1098.5312343999999</v>
      </c>
      <c r="P65" s="36">
        <f>SUMIFS(СВЦЭМ!$C$39:$C$782,СВЦЭМ!$A$39:$A$782,$A65,СВЦЭМ!$B$39:$B$782,P$47)+'СЕТ СН'!$G$12+СВЦЭМ!$D$10+'СЕТ СН'!$G$6-'СЕТ СН'!$G$22</f>
        <v>1093.6312867699999</v>
      </c>
      <c r="Q65" s="36">
        <f>SUMIFS(СВЦЭМ!$C$39:$C$782,СВЦЭМ!$A$39:$A$782,$A65,СВЦЭМ!$B$39:$B$782,Q$47)+'СЕТ СН'!$G$12+СВЦЭМ!$D$10+'СЕТ СН'!$G$6-'СЕТ СН'!$G$22</f>
        <v>1086.3928718699999</v>
      </c>
      <c r="R65" s="36">
        <f>SUMIFS(СВЦЭМ!$C$39:$C$782,СВЦЭМ!$A$39:$A$782,$A65,СВЦЭМ!$B$39:$B$782,R$47)+'СЕТ СН'!$G$12+СВЦЭМ!$D$10+'СЕТ СН'!$G$6-'СЕТ СН'!$G$22</f>
        <v>1005.4967200199999</v>
      </c>
      <c r="S65" s="36">
        <f>SUMIFS(СВЦЭМ!$C$39:$C$782,СВЦЭМ!$A$39:$A$782,$A65,СВЦЭМ!$B$39:$B$782,S$47)+'СЕТ СН'!$G$12+СВЦЭМ!$D$10+'СЕТ СН'!$G$6-'СЕТ СН'!$G$22</f>
        <v>967.88116347000005</v>
      </c>
      <c r="T65" s="36">
        <f>SUMIFS(СВЦЭМ!$C$39:$C$782,СВЦЭМ!$A$39:$A$782,$A65,СВЦЭМ!$B$39:$B$782,T$47)+'СЕТ СН'!$G$12+СВЦЭМ!$D$10+'СЕТ СН'!$G$6-'СЕТ СН'!$G$22</f>
        <v>908.14310396999986</v>
      </c>
      <c r="U65" s="36">
        <f>SUMIFS(СВЦЭМ!$C$39:$C$782,СВЦЭМ!$A$39:$A$782,$A65,СВЦЭМ!$B$39:$B$782,U$47)+'СЕТ СН'!$G$12+СВЦЭМ!$D$10+'СЕТ СН'!$G$6-'СЕТ СН'!$G$22</f>
        <v>918.35204978999991</v>
      </c>
      <c r="V65" s="36">
        <f>SUMIFS(СВЦЭМ!$C$39:$C$782,СВЦЭМ!$A$39:$A$782,$A65,СВЦЭМ!$B$39:$B$782,V$47)+'СЕТ СН'!$G$12+СВЦЭМ!$D$10+'СЕТ СН'!$G$6-'СЕТ СН'!$G$22</f>
        <v>926.39256350999995</v>
      </c>
      <c r="W65" s="36">
        <f>SUMIFS(СВЦЭМ!$C$39:$C$782,СВЦЭМ!$A$39:$A$782,$A65,СВЦЭМ!$B$39:$B$782,W$47)+'СЕТ СН'!$G$12+СВЦЭМ!$D$10+'СЕТ СН'!$G$6-'СЕТ СН'!$G$22</f>
        <v>923.95317021000005</v>
      </c>
      <c r="X65" s="36">
        <f>SUMIFS(СВЦЭМ!$C$39:$C$782,СВЦЭМ!$A$39:$A$782,$A65,СВЦЭМ!$B$39:$B$782,X$47)+'СЕТ СН'!$G$12+СВЦЭМ!$D$10+'СЕТ СН'!$G$6-'СЕТ СН'!$G$22</f>
        <v>932.79563824999991</v>
      </c>
      <c r="Y65" s="36">
        <f>SUMIFS(СВЦЭМ!$C$39:$C$782,СВЦЭМ!$A$39:$A$782,$A65,СВЦЭМ!$B$39:$B$782,Y$47)+'СЕТ СН'!$G$12+СВЦЭМ!$D$10+'СЕТ СН'!$G$6-'СЕТ СН'!$G$22</f>
        <v>913.29642310999998</v>
      </c>
    </row>
    <row r="66" spans="1:27" ht="15.75" x14ac:dyDescent="0.2">
      <c r="A66" s="35">
        <f t="shared" si="1"/>
        <v>44823</v>
      </c>
      <c r="B66" s="36">
        <f>SUMIFS(СВЦЭМ!$C$39:$C$782,СВЦЭМ!$A$39:$A$782,$A66,СВЦЭМ!$B$39:$B$782,B$47)+'СЕТ СН'!$G$12+СВЦЭМ!$D$10+'СЕТ СН'!$G$6-'СЕТ СН'!$G$22</f>
        <v>1089.06054378</v>
      </c>
      <c r="C66" s="36">
        <f>SUMIFS(СВЦЭМ!$C$39:$C$782,СВЦЭМ!$A$39:$A$782,$A66,СВЦЭМ!$B$39:$B$782,C$47)+'СЕТ СН'!$G$12+СВЦЭМ!$D$10+'СЕТ СН'!$G$6-'СЕТ СН'!$G$22</f>
        <v>1135.9416820399999</v>
      </c>
      <c r="D66" s="36">
        <f>SUMIFS(СВЦЭМ!$C$39:$C$782,СВЦЭМ!$A$39:$A$782,$A66,СВЦЭМ!$B$39:$B$782,D$47)+'СЕТ СН'!$G$12+СВЦЭМ!$D$10+'СЕТ СН'!$G$6-'СЕТ СН'!$G$22</f>
        <v>1286.9439025599997</v>
      </c>
      <c r="E66" s="36">
        <f>SUMIFS(СВЦЭМ!$C$39:$C$782,СВЦЭМ!$A$39:$A$782,$A66,СВЦЭМ!$B$39:$B$782,E$47)+'СЕТ СН'!$G$12+СВЦЭМ!$D$10+'СЕТ СН'!$G$6-'СЕТ СН'!$G$22</f>
        <v>1237.97017164</v>
      </c>
      <c r="F66" s="36">
        <f>SUMIFS(СВЦЭМ!$C$39:$C$782,СВЦЭМ!$A$39:$A$782,$A66,СВЦЭМ!$B$39:$B$782,F$47)+'СЕТ СН'!$G$12+СВЦЭМ!$D$10+'СЕТ СН'!$G$6-'СЕТ СН'!$G$22</f>
        <v>1179.37364411</v>
      </c>
      <c r="G66" s="36">
        <f>SUMIFS(СВЦЭМ!$C$39:$C$782,СВЦЭМ!$A$39:$A$782,$A66,СВЦЭМ!$B$39:$B$782,G$47)+'СЕТ СН'!$G$12+СВЦЭМ!$D$10+'СЕТ СН'!$G$6-'СЕТ СН'!$G$22</f>
        <v>1157.80778298</v>
      </c>
      <c r="H66" s="36">
        <f>SUMIFS(СВЦЭМ!$C$39:$C$782,СВЦЭМ!$A$39:$A$782,$A66,СВЦЭМ!$B$39:$B$782,H$47)+'СЕТ СН'!$G$12+СВЦЭМ!$D$10+'СЕТ СН'!$G$6-'СЕТ СН'!$G$22</f>
        <v>1114.8971790399999</v>
      </c>
      <c r="I66" s="36">
        <f>SUMIFS(СВЦЭМ!$C$39:$C$782,СВЦЭМ!$A$39:$A$782,$A66,СВЦЭМ!$B$39:$B$782,I$47)+'СЕТ СН'!$G$12+СВЦЭМ!$D$10+'СЕТ СН'!$G$6-'СЕТ СН'!$G$22</f>
        <v>1080.2543559399999</v>
      </c>
      <c r="J66" s="36">
        <f>SUMIFS(СВЦЭМ!$C$39:$C$782,СВЦЭМ!$A$39:$A$782,$A66,СВЦЭМ!$B$39:$B$782,J$47)+'СЕТ СН'!$G$12+СВЦЭМ!$D$10+'СЕТ СН'!$G$6-'СЕТ СН'!$G$22</f>
        <v>1060.3473311</v>
      </c>
      <c r="K66" s="36">
        <f>SUMIFS(СВЦЭМ!$C$39:$C$782,СВЦЭМ!$A$39:$A$782,$A66,СВЦЭМ!$B$39:$B$782,K$47)+'СЕТ СН'!$G$12+СВЦЭМ!$D$10+'СЕТ СН'!$G$6-'СЕТ СН'!$G$22</f>
        <v>1015.86127824</v>
      </c>
      <c r="L66" s="36">
        <f>SUMIFS(СВЦЭМ!$C$39:$C$782,СВЦЭМ!$A$39:$A$782,$A66,СВЦЭМ!$B$39:$B$782,L$47)+'СЕТ СН'!$G$12+СВЦЭМ!$D$10+'СЕТ СН'!$G$6-'СЕТ СН'!$G$22</f>
        <v>999.46587791999991</v>
      </c>
      <c r="M66" s="36">
        <f>SUMIFS(СВЦЭМ!$C$39:$C$782,СВЦЭМ!$A$39:$A$782,$A66,СВЦЭМ!$B$39:$B$782,M$47)+'СЕТ СН'!$G$12+СВЦЭМ!$D$10+'СЕТ СН'!$G$6-'СЕТ СН'!$G$22</f>
        <v>1013.3014406899999</v>
      </c>
      <c r="N66" s="36">
        <f>SUMIFS(СВЦЭМ!$C$39:$C$782,СВЦЭМ!$A$39:$A$782,$A66,СВЦЭМ!$B$39:$B$782,N$47)+'СЕТ СН'!$G$12+СВЦЭМ!$D$10+'СЕТ СН'!$G$6-'СЕТ СН'!$G$22</f>
        <v>1026.38540762</v>
      </c>
      <c r="O66" s="36">
        <f>SUMIFS(СВЦЭМ!$C$39:$C$782,СВЦЭМ!$A$39:$A$782,$A66,СВЦЭМ!$B$39:$B$782,O$47)+'СЕТ СН'!$G$12+СВЦЭМ!$D$10+'СЕТ СН'!$G$6-'СЕТ СН'!$G$22</f>
        <v>1019.1892659299999</v>
      </c>
      <c r="P66" s="36">
        <f>SUMIFS(СВЦЭМ!$C$39:$C$782,СВЦЭМ!$A$39:$A$782,$A66,СВЦЭМ!$B$39:$B$782,P$47)+'СЕТ СН'!$G$12+СВЦЭМ!$D$10+'СЕТ СН'!$G$6-'СЕТ СН'!$G$22</f>
        <v>1031.1544005000001</v>
      </c>
      <c r="Q66" s="36">
        <f>SUMIFS(СВЦЭМ!$C$39:$C$782,СВЦЭМ!$A$39:$A$782,$A66,СВЦЭМ!$B$39:$B$782,Q$47)+'СЕТ СН'!$G$12+СВЦЭМ!$D$10+'СЕТ СН'!$G$6-'СЕТ СН'!$G$22</f>
        <v>1029.1561285099999</v>
      </c>
      <c r="R66" s="36">
        <f>SUMIFS(СВЦЭМ!$C$39:$C$782,СВЦЭМ!$A$39:$A$782,$A66,СВЦЭМ!$B$39:$B$782,R$47)+'СЕТ СН'!$G$12+СВЦЭМ!$D$10+'СЕТ СН'!$G$6-'СЕТ СН'!$G$22</f>
        <v>1040.68764171</v>
      </c>
      <c r="S66" s="36">
        <f>SUMIFS(СВЦЭМ!$C$39:$C$782,СВЦЭМ!$A$39:$A$782,$A66,СВЦЭМ!$B$39:$B$782,S$47)+'СЕТ СН'!$G$12+СВЦЭМ!$D$10+'СЕТ СН'!$G$6-'СЕТ СН'!$G$22</f>
        <v>1041.3051939699999</v>
      </c>
      <c r="T66" s="36">
        <f>SUMIFS(СВЦЭМ!$C$39:$C$782,СВЦЭМ!$A$39:$A$782,$A66,СВЦЭМ!$B$39:$B$782,T$47)+'СЕТ СН'!$G$12+СВЦЭМ!$D$10+'СЕТ СН'!$G$6-'СЕТ СН'!$G$22</f>
        <v>1005.65690625</v>
      </c>
      <c r="U66" s="36">
        <f>SUMIFS(СВЦЭМ!$C$39:$C$782,СВЦЭМ!$A$39:$A$782,$A66,СВЦЭМ!$B$39:$B$782,U$47)+'СЕТ СН'!$G$12+СВЦЭМ!$D$10+'СЕТ СН'!$G$6-'СЕТ СН'!$G$22</f>
        <v>974.14240629000005</v>
      </c>
      <c r="V66" s="36">
        <f>SUMIFS(СВЦЭМ!$C$39:$C$782,СВЦЭМ!$A$39:$A$782,$A66,СВЦЭМ!$B$39:$B$782,V$47)+'СЕТ СН'!$G$12+СВЦЭМ!$D$10+'СЕТ СН'!$G$6-'СЕТ СН'!$G$22</f>
        <v>983.39804219000007</v>
      </c>
      <c r="W66" s="36">
        <f>SUMIFS(СВЦЭМ!$C$39:$C$782,СВЦЭМ!$A$39:$A$782,$A66,СВЦЭМ!$B$39:$B$782,W$47)+'СЕТ СН'!$G$12+СВЦЭМ!$D$10+'СЕТ СН'!$G$6-'СЕТ СН'!$G$22</f>
        <v>1005.3879339299999</v>
      </c>
      <c r="X66" s="36">
        <f>SUMIFS(СВЦЭМ!$C$39:$C$782,СВЦЭМ!$A$39:$A$782,$A66,СВЦЭМ!$B$39:$B$782,X$47)+'СЕТ СН'!$G$12+СВЦЭМ!$D$10+'СЕТ СН'!$G$6-'СЕТ СН'!$G$22</f>
        <v>1061.1342863099999</v>
      </c>
      <c r="Y66" s="36">
        <f>SUMIFS(СВЦЭМ!$C$39:$C$782,СВЦЭМ!$A$39:$A$782,$A66,СВЦЭМ!$B$39:$B$782,Y$47)+'СЕТ СН'!$G$12+СВЦЭМ!$D$10+'СЕТ СН'!$G$6-'СЕТ СН'!$G$22</f>
        <v>1098.8140067100001</v>
      </c>
    </row>
    <row r="67" spans="1:27" ht="15.75" x14ac:dyDescent="0.2">
      <c r="A67" s="35">
        <f t="shared" si="1"/>
        <v>44824</v>
      </c>
      <c r="B67" s="36">
        <f>SUMIFS(СВЦЭМ!$C$39:$C$782,СВЦЭМ!$A$39:$A$782,$A67,СВЦЭМ!$B$39:$B$782,B$47)+'СЕТ СН'!$G$12+СВЦЭМ!$D$10+'СЕТ СН'!$G$6-'СЕТ СН'!$G$22</f>
        <v>1095.87864225</v>
      </c>
      <c r="C67" s="36">
        <f>SUMIFS(СВЦЭМ!$C$39:$C$782,СВЦЭМ!$A$39:$A$782,$A67,СВЦЭМ!$B$39:$B$782,C$47)+'СЕТ СН'!$G$12+СВЦЭМ!$D$10+'СЕТ СН'!$G$6-'СЕТ СН'!$G$22</f>
        <v>1143.9420655599999</v>
      </c>
      <c r="D67" s="36">
        <f>SUMIFS(СВЦЭМ!$C$39:$C$782,СВЦЭМ!$A$39:$A$782,$A67,СВЦЭМ!$B$39:$B$782,D$47)+'СЕТ СН'!$G$12+СВЦЭМ!$D$10+'СЕТ СН'!$G$6-'СЕТ СН'!$G$22</f>
        <v>1168.2281602400001</v>
      </c>
      <c r="E67" s="36">
        <f>SUMIFS(СВЦЭМ!$C$39:$C$782,СВЦЭМ!$A$39:$A$782,$A67,СВЦЭМ!$B$39:$B$782,E$47)+'СЕТ СН'!$G$12+СВЦЭМ!$D$10+'СЕТ СН'!$G$6-'СЕТ СН'!$G$22</f>
        <v>1180.7773191799999</v>
      </c>
      <c r="F67" s="36">
        <f>SUMIFS(СВЦЭМ!$C$39:$C$782,СВЦЭМ!$A$39:$A$782,$A67,СВЦЭМ!$B$39:$B$782,F$47)+'СЕТ СН'!$G$12+СВЦЭМ!$D$10+'СЕТ СН'!$G$6-'СЕТ СН'!$G$22</f>
        <v>1179.1540777099999</v>
      </c>
      <c r="G67" s="36">
        <f>SUMIFS(СВЦЭМ!$C$39:$C$782,СВЦЭМ!$A$39:$A$782,$A67,СВЦЭМ!$B$39:$B$782,G$47)+'СЕТ СН'!$G$12+СВЦЭМ!$D$10+'СЕТ СН'!$G$6-'СЕТ СН'!$G$22</f>
        <v>1168.84047577</v>
      </c>
      <c r="H67" s="36">
        <f>SUMIFS(СВЦЭМ!$C$39:$C$782,СВЦЭМ!$A$39:$A$782,$A67,СВЦЭМ!$B$39:$B$782,H$47)+'СЕТ СН'!$G$12+СВЦЭМ!$D$10+'СЕТ СН'!$G$6-'СЕТ СН'!$G$22</f>
        <v>1100.9828394599999</v>
      </c>
      <c r="I67" s="36">
        <f>SUMIFS(СВЦЭМ!$C$39:$C$782,СВЦЭМ!$A$39:$A$782,$A67,СВЦЭМ!$B$39:$B$782,I$47)+'СЕТ СН'!$G$12+СВЦЭМ!$D$10+'СЕТ СН'!$G$6-'СЕТ СН'!$G$22</f>
        <v>1052.01299847</v>
      </c>
      <c r="J67" s="36">
        <f>SUMIFS(СВЦЭМ!$C$39:$C$782,СВЦЭМ!$A$39:$A$782,$A67,СВЦЭМ!$B$39:$B$782,J$47)+'СЕТ СН'!$G$12+СВЦЭМ!$D$10+'СЕТ СН'!$G$6-'СЕТ СН'!$G$22</f>
        <v>1021.1688758499999</v>
      </c>
      <c r="K67" s="36">
        <f>SUMIFS(СВЦЭМ!$C$39:$C$782,СВЦЭМ!$A$39:$A$782,$A67,СВЦЭМ!$B$39:$B$782,K$47)+'СЕТ СН'!$G$12+СВЦЭМ!$D$10+'СЕТ СН'!$G$6-'СЕТ СН'!$G$22</f>
        <v>1100.40941266</v>
      </c>
      <c r="L67" s="36">
        <f>SUMIFS(СВЦЭМ!$C$39:$C$782,СВЦЭМ!$A$39:$A$782,$A67,СВЦЭМ!$B$39:$B$782,L$47)+'СЕТ СН'!$G$12+СВЦЭМ!$D$10+'СЕТ СН'!$G$6-'СЕТ СН'!$G$22</f>
        <v>1118.4530013599999</v>
      </c>
      <c r="M67" s="36">
        <f>SUMIFS(СВЦЭМ!$C$39:$C$782,СВЦЭМ!$A$39:$A$782,$A67,СВЦЭМ!$B$39:$B$782,M$47)+'СЕТ СН'!$G$12+СВЦЭМ!$D$10+'СЕТ СН'!$G$6-'СЕТ СН'!$G$22</f>
        <v>1060.3568109799999</v>
      </c>
      <c r="N67" s="36">
        <f>SUMIFS(СВЦЭМ!$C$39:$C$782,СВЦЭМ!$A$39:$A$782,$A67,СВЦЭМ!$B$39:$B$782,N$47)+'СЕТ СН'!$G$12+СВЦЭМ!$D$10+'СЕТ СН'!$G$6-'СЕТ СН'!$G$22</f>
        <v>1022.3613664699999</v>
      </c>
      <c r="O67" s="36">
        <f>SUMIFS(СВЦЭМ!$C$39:$C$782,СВЦЭМ!$A$39:$A$782,$A67,СВЦЭМ!$B$39:$B$782,O$47)+'СЕТ СН'!$G$12+СВЦЭМ!$D$10+'СЕТ СН'!$G$6-'СЕТ СН'!$G$22</f>
        <v>980.23598349000008</v>
      </c>
      <c r="P67" s="36">
        <f>SUMIFS(СВЦЭМ!$C$39:$C$782,СВЦЭМ!$A$39:$A$782,$A67,СВЦЭМ!$B$39:$B$782,P$47)+'СЕТ СН'!$G$12+СВЦЭМ!$D$10+'СЕТ СН'!$G$6-'СЕТ СН'!$G$22</f>
        <v>988.67001620999986</v>
      </c>
      <c r="Q67" s="36">
        <f>SUMIFS(СВЦЭМ!$C$39:$C$782,СВЦЭМ!$A$39:$A$782,$A67,СВЦЭМ!$B$39:$B$782,Q$47)+'СЕТ СН'!$G$12+СВЦЭМ!$D$10+'СЕТ СН'!$G$6-'СЕТ СН'!$G$22</f>
        <v>1001.5981845900001</v>
      </c>
      <c r="R67" s="36">
        <f>SUMIFS(СВЦЭМ!$C$39:$C$782,СВЦЭМ!$A$39:$A$782,$A67,СВЦЭМ!$B$39:$B$782,R$47)+'СЕТ СН'!$G$12+СВЦЭМ!$D$10+'СЕТ СН'!$G$6-'СЕТ СН'!$G$22</f>
        <v>1003.04046823</v>
      </c>
      <c r="S67" s="36">
        <f>SUMIFS(СВЦЭМ!$C$39:$C$782,СВЦЭМ!$A$39:$A$782,$A67,СВЦЭМ!$B$39:$B$782,S$47)+'СЕТ СН'!$G$12+СВЦЭМ!$D$10+'СЕТ СН'!$G$6-'СЕТ СН'!$G$22</f>
        <v>996.23509349999995</v>
      </c>
      <c r="T67" s="36">
        <f>SUMIFS(СВЦЭМ!$C$39:$C$782,СВЦЭМ!$A$39:$A$782,$A67,СВЦЭМ!$B$39:$B$782,T$47)+'СЕТ СН'!$G$12+СВЦЭМ!$D$10+'СЕТ СН'!$G$6-'СЕТ СН'!$G$22</f>
        <v>1082.8344545499999</v>
      </c>
      <c r="U67" s="36">
        <f>SUMIFS(СВЦЭМ!$C$39:$C$782,СВЦЭМ!$A$39:$A$782,$A67,СВЦЭМ!$B$39:$B$782,U$47)+'СЕТ СН'!$G$12+СВЦЭМ!$D$10+'СЕТ СН'!$G$6-'СЕТ СН'!$G$22</f>
        <v>1117.0651108899999</v>
      </c>
      <c r="V67" s="36">
        <f>SUMIFS(СВЦЭМ!$C$39:$C$782,СВЦЭМ!$A$39:$A$782,$A67,СВЦЭМ!$B$39:$B$782,V$47)+'СЕТ СН'!$G$12+СВЦЭМ!$D$10+'СЕТ СН'!$G$6-'СЕТ СН'!$G$22</f>
        <v>1155.82717794</v>
      </c>
      <c r="W67" s="36">
        <f>SUMIFS(СВЦЭМ!$C$39:$C$782,СВЦЭМ!$A$39:$A$782,$A67,СВЦЭМ!$B$39:$B$782,W$47)+'СЕТ СН'!$G$12+СВЦЭМ!$D$10+'СЕТ СН'!$G$6-'СЕТ СН'!$G$22</f>
        <v>1134.30967128</v>
      </c>
      <c r="X67" s="36">
        <f>SUMIFS(СВЦЭМ!$C$39:$C$782,СВЦЭМ!$A$39:$A$782,$A67,СВЦЭМ!$B$39:$B$782,X$47)+'СЕТ СН'!$G$12+СВЦЭМ!$D$10+'СЕТ СН'!$G$6-'СЕТ СН'!$G$22</f>
        <v>1086.0862570499999</v>
      </c>
      <c r="Y67" s="36">
        <f>SUMIFS(СВЦЭМ!$C$39:$C$782,СВЦЭМ!$A$39:$A$782,$A67,СВЦЭМ!$B$39:$B$782,Y$47)+'СЕТ СН'!$G$12+СВЦЭМ!$D$10+'СЕТ СН'!$G$6-'СЕТ СН'!$G$22</f>
        <v>1028.1767957100001</v>
      </c>
    </row>
    <row r="68" spans="1:27" ht="15.75" x14ac:dyDescent="0.2">
      <c r="A68" s="35">
        <f t="shared" si="1"/>
        <v>44825</v>
      </c>
      <c r="B68" s="36">
        <f>SUMIFS(СВЦЭМ!$C$39:$C$782,СВЦЭМ!$A$39:$A$782,$A68,СВЦЭМ!$B$39:$B$782,B$47)+'СЕТ СН'!$G$12+СВЦЭМ!$D$10+'СЕТ СН'!$G$6-'СЕТ СН'!$G$22</f>
        <v>1114.4778356899999</v>
      </c>
      <c r="C68" s="36">
        <f>SUMIFS(СВЦЭМ!$C$39:$C$782,СВЦЭМ!$A$39:$A$782,$A68,СВЦЭМ!$B$39:$B$782,C$47)+'СЕТ СН'!$G$12+СВЦЭМ!$D$10+'СЕТ СН'!$G$6-'СЕТ СН'!$G$22</f>
        <v>1145.76393398</v>
      </c>
      <c r="D68" s="36">
        <f>SUMIFS(СВЦЭМ!$C$39:$C$782,СВЦЭМ!$A$39:$A$782,$A68,СВЦЭМ!$B$39:$B$782,D$47)+'СЕТ СН'!$G$12+СВЦЭМ!$D$10+'СЕТ СН'!$G$6-'СЕТ СН'!$G$22</f>
        <v>1161.0354662299999</v>
      </c>
      <c r="E68" s="36">
        <f>SUMIFS(СВЦЭМ!$C$39:$C$782,СВЦЭМ!$A$39:$A$782,$A68,СВЦЭМ!$B$39:$B$782,E$47)+'СЕТ СН'!$G$12+СВЦЭМ!$D$10+'СЕТ СН'!$G$6-'СЕТ СН'!$G$22</f>
        <v>1116.51379137</v>
      </c>
      <c r="F68" s="36">
        <f>SUMIFS(СВЦЭМ!$C$39:$C$782,СВЦЭМ!$A$39:$A$782,$A68,СВЦЭМ!$B$39:$B$782,F$47)+'СЕТ СН'!$G$12+СВЦЭМ!$D$10+'СЕТ СН'!$G$6-'СЕТ СН'!$G$22</f>
        <v>1095.3239533199999</v>
      </c>
      <c r="G68" s="36">
        <f>SUMIFS(СВЦЭМ!$C$39:$C$782,СВЦЭМ!$A$39:$A$782,$A68,СВЦЭМ!$B$39:$B$782,G$47)+'СЕТ СН'!$G$12+СВЦЭМ!$D$10+'СЕТ СН'!$G$6-'СЕТ СН'!$G$22</f>
        <v>1081.4481624299999</v>
      </c>
      <c r="H68" s="36">
        <f>SUMIFS(СВЦЭМ!$C$39:$C$782,СВЦЭМ!$A$39:$A$782,$A68,СВЦЭМ!$B$39:$B$782,H$47)+'СЕТ СН'!$G$12+СВЦЭМ!$D$10+'СЕТ СН'!$G$6-'СЕТ СН'!$G$22</f>
        <v>1020.0061170399999</v>
      </c>
      <c r="I68" s="36">
        <f>SUMIFS(СВЦЭМ!$C$39:$C$782,СВЦЭМ!$A$39:$A$782,$A68,СВЦЭМ!$B$39:$B$782,I$47)+'СЕТ СН'!$G$12+СВЦЭМ!$D$10+'СЕТ СН'!$G$6-'СЕТ СН'!$G$22</f>
        <v>878.46545382999989</v>
      </c>
      <c r="J68" s="36">
        <f>SUMIFS(СВЦЭМ!$C$39:$C$782,СВЦЭМ!$A$39:$A$782,$A68,СВЦЭМ!$B$39:$B$782,J$47)+'СЕТ СН'!$G$12+СВЦЭМ!$D$10+'СЕТ СН'!$G$6-'СЕТ СН'!$G$22</f>
        <v>832.28898914999991</v>
      </c>
      <c r="K68" s="36">
        <f>SUMIFS(СВЦЭМ!$C$39:$C$782,СВЦЭМ!$A$39:$A$782,$A68,СВЦЭМ!$B$39:$B$782,K$47)+'СЕТ СН'!$G$12+СВЦЭМ!$D$10+'СЕТ СН'!$G$6-'СЕТ СН'!$G$22</f>
        <v>992.50532801999998</v>
      </c>
      <c r="L68" s="36">
        <f>SUMIFS(СВЦЭМ!$C$39:$C$782,СВЦЭМ!$A$39:$A$782,$A68,СВЦЭМ!$B$39:$B$782,L$47)+'СЕТ СН'!$G$12+СВЦЭМ!$D$10+'СЕТ СН'!$G$6-'СЕТ СН'!$G$22</f>
        <v>992.77240544999995</v>
      </c>
      <c r="M68" s="36">
        <f>SUMIFS(СВЦЭМ!$C$39:$C$782,СВЦЭМ!$A$39:$A$782,$A68,СВЦЭМ!$B$39:$B$782,M$47)+'СЕТ СН'!$G$12+СВЦЭМ!$D$10+'СЕТ СН'!$G$6-'СЕТ СН'!$G$22</f>
        <v>956.09335837000003</v>
      </c>
      <c r="N68" s="36">
        <f>SUMIFS(СВЦЭМ!$C$39:$C$782,СВЦЭМ!$A$39:$A$782,$A68,СВЦЭМ!$B$39:$B$782,N$47)+'СЕТ СН'!$G$12+СВЦЭМ!$D$10+'СЕТ СН'!$G$6-'СЕТ СН'!$G$22</f>
        <v>997.62741927999991</v>
      </c>
      <c r="O68" s="36">
        <f>SUMIFS(СВЦЭМ!$C$39:$C$782,СВЦЭМ!$A$39:$A$782,$A68,СВЦЭМ!$B$39:$B$782,O$47)+'СЕТ СН'!$G$12+СВЦЭМ!$D$10+'СЕТ СН'!$G$6-'СЕТ СН'!$G$22</f>
        <v>991.86182076</v>
      </c>
      <c r="P68" s="36">
        <f>SUMIFS(СВЦЭМ!$C$39:$C$782,СВЦЭМ!$A$39:$A$782,$A68,СВЦЭМ!$B$39:$B$782,P$47)+'СЕТ СН'!$G$12+СВЦЭМ!$D$10+'СЕТ СН'!$G$6-'СЕТ СН'!$G$22</f>
        <v>995.93063690000008</v>
      </c>
      <c r="Q68" s="36">
        <f>SUMIFS(СВЦЭМ!$C$39:$C$782,СВЦЭМ!$A$39:$A$782,$A68,СВЦЭМ!$B$39:$B$782,Q$47)+'СЕТ СН'!$G$12+СВЦЭМ!$D$10+'СЕТ СН'!$G$6-'СЕТ СН'!$G$22</f>
        <v>1008.75618551</v>
      </c>
      <c r="R68" s="36">
        <f>SUMIFS(СВЦЭМ!$C$39:$C$782,СВЦЭМ!$A$39:$A$782,$A68,СВЦЭМ!$B$39:$B$782,R$47)+'СЕТ СН'!$G$12+СВЦЭМ!$D$10+'СЕТ СН'!$G$6-'СЕТ СН'!$G$22</f>
        <v>953.14525366999987</v>
      </c>
      <c r="S68" s="36">
        <f>SUMIFS(СВЦЭМ!$C$39:$C$782,СВЦЭМ!$A$39:$A$782,$A68,СВЦЭМ!$B$39:$B$782,S$47)+'СЕТ СН'!$G$12+СВЦЭМ!$D$10+'СЕТ СН'!$G$6-'СЕТ СН'!$G$22</f>
        <v>994.08711242999993</v>
      </c>
      <c r="T68" s="36">
        <f>SUMIFS(СВЦЭМ!$C$39:$C$782,СВЦЭМ!$A$39:$A$782,$A68,СВЦЭМ!$B$39:$B$782,T$47)+'СЕТ СН'!$G$12+СВЦЭМ!$D$10+'СЕТ СН'!$G$6-'СЕТ СН'!$G$22</f>
        <v>967.13268749000008</v>
      </c>
      <c r="U68" s="36">
        <f>SUMIFS(СВЦЭМ!$C$39:$C$782,СВЦЭМ!$A$39:$A$782,$A68,СВЦЭМ!$B$39:$B$782,U$47)+'СЕТ СН'!$G$12+СВЦЭМ!$D$10+'СЕТ СН'!$G$6-'СЕТ СН'!$G$22</f>
        <v>938.32728475999988</v>
      </c>
      <c r="V68" s="36">
        <f>SUMIFS(СВЦЭМ!$C$39:$C$782,СВЦЭМ!$A$39:$A$782,$A68,СВЦЭМ!$B$39:$B$782,V$47)+'СЕТ СН'!$G$12+СВЦЭМ!$D$10+'СЕТ СН'!$G$6-'СЕТ СН'!$G$22</f>
        <v>951.57774947999997</v>
      </c>
      <c r="W68" s="36">
        <f>SUMIFS(СВЦЭМ!$C$39:$C$782,СВЦЭМ!$A$39:$A$782,$A68,СВЦЭМ!$B$39:$B$782,W$47)+'СЕТ СН'!$G$12+СВЦЭМ!$D$10+'СЕТ СН'!$G$6-'СЕТ СН'!$G$22</f>
        <v>944.73176459999991</v>
      </c>
      <c r="X68" s="36">
        <f>SUMIFS(СВЦЭМ!$C$39:$C$782,СВЦЭМ!$A$39:$A$782,$A68,СВЦЭМ!$B$39:$B$782,X$47)+'СЕТ СН'!$G$12+СВЦЭМ!$D$10+'СЕТ СН'!$G$6-'СЕТ СН'!$G$22</f>
        <v>929.82571770000004</v>
      </c>
      <c r="Y68" s="36">
        <f>SUMIFS(СВЦЭМ!$C$39:$C$782,СВЦЭМ!$A$39:$A$782,$A68,СВЦЭМ!$B$39:$B$782,Y$47)+'СЕТ СН'!$G$12+СВЦЭМ!$D$10+'СЕТ СН'!$G$6-'СЕТ СН'!$G$22</f>
        <v>876.90288173999988</v>
      </c>
    </row>
    <row r="69" spans="1:27" ht="15.75" x14ac:dyDescent="0.2">
      <c r="A69" s="35">
        <f t="shared" si="1"/>
        <v>44826</v>
      </c>
      <c r="B69" s="36">
        <f>SUMIFS(СВЦЭМ!$C$39:$C$782,СВЦЭМ!$A$39:$A$782,$A69,СВЦЭМ!$B$39:$B$782,B$47)+'СЕТ СН'!$G$12+СВЦЭМ!$D$10+'СЕТ СН'!$G$6-'СЕТ СН'!$G$22</f>
        <v>1078.9034661799999</v>
      </c>
      <c r="C69" s="36">
        <f>SUMIFS(СВЦЭМ!$C$39:$C$782,СВЦЭМ!$A$39:$A$782,$A69,СВЦЭМ!$B$39:$B$782,C$47)+'СЕТ СН'!$G$12+СВЦЭМ!$D$10+'СЕТ СН'!$G$6-'СЕТ СН'!$G$22</f>
        <v>1095.1999650799999</v>
      </c>
      <c r="D69" s="36">
        <f>SUMIFS(СВЦЭМ!$C$39:$C$782,СВЦЭМ!$A$39:$A$782,$A69,СВЦЭМ!$B$39:$B$782,D$47)+'СЕТ СН'!$G$12+СВЦЭМ!$D$10+'СЕТ СН'!$G$6-'СЕТ СН'!$G$22</f>
        <v>1120.10871292</v>
      </c>
      <c r="E69" s="36">
        <f>SUMIFS(СВЦЭМ!$C$39:$C$782,СВЦЭМ!$A$39:$A$782,$A69,СВЦЭМ!$B$39:$B$782,E$47)+'СЕТ СН'!$G$12+СВЦЭМ!$D$10+'СЕТ СН'!$G$6-'СЕТ СН'!$G$22</f>
        <v>1122.77649905</v>
      </c>
      <c r="F69" s="36">
        <f>SUMIFS(СВЦЭМ!$C$39:$C$782,СВЦЭМ!$A$39:$A$782,$A69,СВЦЭМ!$B$39:$B$782,F$47)+'СЕТ СН'!$G$12+СВЦЭМ!$D$10+'СЕТ СН'!$G$6-'СЕТ СН'!$G$22</f>
        <v>1113.1210103199999</v>
      </c>
      <c r="G69" s="36">
        <f>SUMIFS(СВЦЭМ!$C$39:$C$782,СВЦЭМ!$A$39:$A$782,$A69,СВЦЭМ!$B$39:$B$782,G$47)+'СЕТ СН'!$G$12+СВЦЭМ!$D$10+'СЕТ СН'!$G$6-'СЕТ СН'!$G$22</f>
        <v>1093.25964228</v>
      </c>
      <c r="H69" s="36">
        <f>SUMIFS(СВЦЭМ!$C$39:$C$782,СВЦЭМ!$A$39:$A$782,$A69,СВЦЭМ!$B$39:$B$782,H$47)+'СЕТ СН'!$G$12+СВЦЭМ!$D$10+'СЕТ СН'!$G$6-'СЕТ СН'!$G$22</f>
        <v>1032.31017939</v>
      </c>
      <c r="I69" s="36">
        <f>SUMIFS(СВЦЭМ!$C$39:$C$782,СВЦЭМ!$A$39:$A$782,$A69,СВЦЭМ!$B$39:$B$782,I$47)+'СЕТ СН'!$G$12+СВЦЭМ!$D$10+'СЕТ СН'!$G$6-'СЕТ СН'!$G$22</f>
        <v>970.71706240999993</v>
      </c>
      <c r="J69" s="36">
        <f>SUMIFS(СВЦЭМ!$C$39:$C$782,СВЦЭМ!$A$39:$A$782,$A69,СВЦЭМ!$B$39:$B$782,J$47)+'СЕТ СН'!$G$12+СВЦЭМ!$D$10+'СЕТ СН'!$G$6-'СЕТ СН'!$G$22</f>
        <v>958.49838275000002</v>
      </c>
      <c r="K69" s="36">
        <f>SUMIFS(СВЦЭМ!$C$39:$C$782,СВЦЭМ!$A$39:$A$782,$A69,СВЦЭМ!$B$39:$B$782,K$47)+'СЕТ СН'!$G$12+СВЦЭМ!$D$10+'СЕТ СН'!$G$6-'СЕТ СН'!$G$22</f>
        <v>931.58939284000007</v>
      </c>
      <c r="L69" s="36">
        <f>SUMIFS(СВЦЭМ!$C$39:$C$782,СВЦЭМ!$A$39:$A$782,$A69,СВЦЭМ!$B$39:$B$782,L$47)+'СЕТ СН'!$G$12+СВЦЭМ!$D$10+'СЕТ СН'!$G$6-'СЕТ СН'!$G$22</f>
        <v>941.08948416999988</v>
      </c>
      <c r="M69" s="36">
        <f>SUMIFS(СВЦЭМ!$C$39:$C$782,СВЦЭМ!$A$39:$A$782,$A69,СВЦЭМ!$B$39:$B$782,M$47)+'СЕТ СН'!$G$12+СВЦЭМ!$D$10+'СЕТ СН'!$G$6-'СЕТ СН'!$G$22</f>
        <v>953.37569963999999</v>
      </c>
      <c r="N69" s="36">
        <f>SUMIFS(СВЦЭМ!$C$39:$C$782,СВЦЭМ!$A$39:$A$782,$A69,СВЦЭМ!$B$39:$B$782,N$47)+'СЕТ СН'!$G$12+СВЦЭМ!$D$10+'СЕТ СН'!$G$6-'СЕТ СН'!$G$22</f>
        <v>963.02920877999986</v>
      </c>
      <c r="O69" s="36">
        <f>SUMIFS(СВЦЭМ!$C$39:$C$782,СВЦЭМ!$A$39:$A$782,$A69,СВЦЭМ!$B$39:$B$782,O$47)+'СЕТ СН'!$G$12+СВЦЭМ!$D$10+'СЕТ СН'!$G$6-'СЕТ СН'!$G$22</f>
        <v>974.7519597999999</v>
      </c>
      <c r="P69" s="36">
        <f>SUMIFS(СВЦЭМ!$C$39:$C$782,СВЦЭМ!$A$39:$A$782,$A69,СВЦЭМ!$B$39:$B$782,P$47)+'СЕТ СН'!$G$12+СВЦЭМ!$D$10+'СЕТ СН'!$G$6-'СЕТ СН'!$G$22</f>
        <v>979.71038386999999</v>
      </c>
      <c r="Q69" s="36">
        <f>SUMIFS(СВЦЭМ!$C$39:$C$782,СВЦЭМ!$A$39:$A$782,$A69,СВЦЭМ!$B$39:$B$782,Q$47)+'СЕТ СН'!$G$12+СВЦЭМ!$D$10+'СЕТ СН'!$G$6-'СЕТ СН'!$G$22</f>
        <v>977.79026713999997</v>
      </c>
      <c r="R69" s="36">
        <f>SUMIFS(СВЦЭМ!$C$39:$C$782,СВЦЭМ!$A$39:$A$782,$A69,СВЦЭМ!$B$39:$B$782,R$47)+'СЕТ СН'!$G$12+СВЦЭМ!$D$10+'СЕТ СН'!$G$6-'СЕТ СН'!$G$22</f>
        <v>1000.42394997</v>
      </c>
      <c r="S69" s="36">
        <f>SUMIFS(СВЦЭМ!$C$39:$C$782,СВЦЭМ!$A$39:$A$782,$A69,СВЦЭМ!$B$39:$B$782,S$47)+'СЕТ СН'!$G$12+СВЦЭМ!$D$10+'СЕТ СН'!$G$6-'СЕТ СН'!$G$22</f>
        <v>983.93721421999999</v>
      </c>
      <c r="T69" s="36">
        <f>SUMIFS(СВЦЭМ!$C$39:$C$782,СВЦЭМ!$A$39:$A$782,$A69,СВЦЭМ!$B$39:$B$782,T$47)+'СЕТ СН'!$G$12+СВЦЭМ!$D$10+'СЕТ СН'!$G$6-'СЕТ СН'!$G$22</f>
        <v>945.27517743999988</v>
      </c>
      <c r="U69" s="36">
        <f>SUMIFS(СВЦЭМ!$C$39:$C$782,СВЦЭМ!$A$39:$A$782,$A69,СВЦЭМ!$B$39:$B$782,U$47)+'СЕТ СН'!$G$12+СВЦЭМ!$D$10+'СЕТ СН'!$G$6-'СЕТ СН'!$G$22</f>
        <v>967.03197692000003</v>
      </c>
      <c r="V69" s="36">
        <f>SUMIFS(СВЦЭМ!$C$39:$C$782,СВЦЭМ!$A$39:$A$782,$A69,СВЦЭМ!$B$39:$B$782,V$47)+'СЕТ СН'!$G$12+СВЦЭМ!$D$10+'СЕТ СН'!$G$6-'СЕТ СН'!$G$22</f>
        <v>976.78102448000004</v>
      </c>
      <c r="W69" s="36">
        <f>SUMIFS(СВЦЭМ!$C$39:$C$782,СВЦЭМ!$A$39:$A$782,$A69,СВЦЭМ!$B$39:$B$782,W$47)+'СЕТ СН'!$G$12+СВЦЭМ!$D$10+'СЕТ СН'!$G$6-'СЕТ СН'!$G$22</f>
        <v>1005.32057528</v>
      </c>
      <c r="X69" s="36">
        <f>SUMIFS(СВЦЭМ!$C$39:$C$782,СВЦЭМ!$A$39:$A$782,$A69,СВЦЭМ!$B$39:$B$782,X$47)+'СЕТ СН'!$G$12+СВЦЭМ!$D$10+'СЕТ СН'!$G$6-'СЕТ СН'!$G$22</f>
        <v>1053.72433703</v>
      </c>
      <c r="Y69" s="36">
        <f>SUMIFS(СВЦЭМ!$C$39:$C$782,СВЦЭМ!$A$39:$A$782,$A69,СВЦЭМ!$B$39:$B$782,Y$47)+'СЕТ СН'!$G$12+СВЦЭМ!$D$10+'СЕТ СН'!$G$6-'СЕТ СН'!$G$22</f>
        <v>1057.85003289</v>
      </c>
    </row>
    <row r="70" spans="1:27" ht="15.75" x14ac:dyDescent="0.2">
      <c r="A70" s="35">
        <f t="shared" si="1"/>
        <v>44827</v>
      </c>
      <c r="B70" s="36">
        <f>SUMIFS(СВЦЭМ!$C$39:$C$782,СВЦЭМ!$A$39:$A$782,$A70,СВЦЭМ!$B$39:$B$782,B$47)+'СЕТ СН'!$G$12+СВЦЭМ!$D$10+'СЕТ СН'!$G$6-'СЕТ СН'!$G$22</f>
        <v>1173.81629995</v>
      </c>
      <c r="C70" s="36">
        <f>SUMIFS(СВЦЭМ!$C$39:$C$782,СВЦЭМ!$A$39:$A$782,$A70,СВЦЭМ!$B$39:$B$782,C$47)+'СЕТ СН'!$G$12+СВЦЭМ!$D$10+'СЕТ СН'!$G$6-'СЕТ СН'!$G$22</f>
        <v>1124.75386349</v>
      </c>
      <c r="D70" s="36">
        <f>SUMIFS(СВЦЭМ!$C$39:$C$782,СВЦЭМ!$A$39:$A$782,$A70,СВЦЭМ!$B$39:$B$782,D$47)+'СЕТ СН'!$G$12+СВЦЭМ!$D$10+'СЕТ СН'!$G$6-'СЕТ СН'!$G$22</f>
        <v>1109.6751260399999</v>
      </c>
      <c r="E70" s="36">
        <f>SUMIFS(СВЦЭМ!$C$39:$C$782,СВЦЭМ!$A$39:$A$782,$A70,СВЦЭМ!$B$39:$B$782,E$47)+'СЕТ СН'!$G$12+СВЦЭМ!$D$10+'СЕТ СН'!$G$6-'СЕТ СН'!$G$22</f>
        <v>1118.4737733100001</v>
      </c>
      <c r="F70" s="36">
        <f>SUMIFS(СВЦЭМ!$C$39:$C$782,СВЦЭМ!$A$39:$A$782,$A70,СВЦЭМ!$B$39:$B$782,F$47)+'СЕТ СН'!$G$12+СВЦЭМ!$D$10+'СЕТ СН'!$G$6-'СЕТ СН'!$G$22</f>
        <v>1113.45040834</v>
      </c>
      <c r="G70" s="36">
        <f>SUMIFS(СВЦЭМ!$C$39:$C$782,СВЦЭМ!$A$39:$A$782,$A70,СВЦЭМ!$B$39:$B$782,G$47)+'СЕТ СН'!$G$12+СВЦЭМ!$D$10+'СЕТ СН'!$G$6-'СЕТ СН'!$G$22</f>
        <v>1104.4326430900001</v>
      </c>
      <c r="H70" s="36">
        <f>SUMIFS(СВЦЭМ!$C$39:$C$782,СВЦЭМ!$A$39:$A$782,$A70,СВЦЭМ!$B$39:$B$782,H$47)+'СЕТ СН'!$G$12+СВЦЭМ!$D$10+'СЕТ СН'!$G$6-'СЕТ СН'!$G$22</f>
        <v>1027.43330388</v>
      </c>
      <c r="I70" s="36">
        <f>SUMIFS(СВЦЭМ!$C$39:$C$782,СВЦЭМ!$A$39:$A$782,$A70,СВЦЭМ!$B$39:$B$782,I$47)+'СЕТ СН'!$G$12+СВЦЭМ!$D$10+'СЕТ СН'!$G$6-'СЕТ СН'!$G$22</f>
        <v>985.81869194000001</v>
      </c>
      <c r="J70" s="36">
        <f>SUMIFS(СВЦЭМ!$C$39:$C$782,СВЦЭМ!$A$39:$A$782,$A70,СВЦЭМ!$B$39:$B$782,J$47)+'СЕТ СН'!$G$12+СВЦЭМ!$D$10+'СЕТ СН'!$G$6-'СЕТ СН'!$G$22</f>
        <v>1044.3254640299999</v>
      </c>
      <c r="K70" s="36">
        <f>SUMIFS(СВЦЭМ!$C$39:$C$782,СВЦЭМ!$A$39:$A$782,$A70,СВЦЭМ!$B$39:$B$782,K$47)+'СЕТ СН'!$G$12+СВЦЭМ!$D$10+'СЕТ СН'!$G$6-'СЕТ СН'!$G$22</f>
        <v>964.32705383999996</v>
      </c>
      <c r="L70" s="36">
        <f>SUMIFS(СВЦЭМ!$C$39:$C$782,СВЦЭМ!$A$39:$A$782,$A70,СВЦЭМ!$B$39:$B$782,L$47)+'СЕТ СН'!$G$12+СВЦЭМ!$D$10+'СЕТ СН'!$G$6-'СЕТ СН'!$G$22</f>
        <v>982.18161033000001</v>
      </c>
      <c r="M70" s="36">
        <f>SUMIFS(СВЦЭМ!$C$39:$C$782,СВЦЭМ!$A$39:$A$782,$A70,СВЦЭМ!$B$39:$B$782,M$47)+'СЕТ СН'!$G$12+СВЦЭМ!$D$10+'СЕТ СН'!$G$6-'СЕТ СН'!$G$22</f>
        <v>991.44823345999998</v>
      </c>
      <c r="N70" s="36">
        <f>SUMIFS(СВЦЭМ!$C$39:$C$782,СВЦЭМ!$A$39:$A$782,$A70,СВЦЭМ!$B$39:$B$782,N$47)+'СЕТ СН'!$G$12+СВЦЭМ!$D$10+'СЕТ СН'!$G$6-'СЕТ СН'!$G$22</f>
        <v>986.8933075299999</v>
      </c>
      <c r="O70" s="36">
        <f>SUMIFS(СВЦЭМ!$C$39:$C$782,СВЦЭМ!$A$39:$A$782,$A70,СВЦЭМ!$B$39:$B$782,O$47)+'СЕТ СН'!$G$12+СВЦЭМ!$D$10+'СЕТ СН'!$G$6-'СЕТ СН'!$G$22</f>
        <v>971.34770542999991</v>
      </c>
      <c r="P70" s="36">
        <f>SUMIFS(СВЦЭМ!$C$39:$C$782,СВЦЭМ!$A$39:$A$782,$A70,СВЦЭМ!$B$39:$B$782,P$47)+'СЕТ СН'!$G$12+СВЦЭМ!$D$10+'СЕТ СН'!$G$6-'СЕТ СН'!$G$22</f>
        <v>979.00448684999992</v>
      </c>
      <c r="Q70" s="36">
        <f>SUMIFS(СВЦЭМ!$C$39:$C$782,СВЦЭМ!$A$39:$A$782,$A70,СВЦЭМ!$B$39:$B$782,Q$47)+'СЕТ СН'!$G$12+СВЦЭМ!$D$10+'СЕТ СН'!$G$6-'СЕТ СН'!$G$22</f>
        <v>984.16024691999996</v>
      </c>
      <c r="R70" s="36">
        <f>SUMIFS(СВЦЭМ!$C$39:$C$782,СВЦЭМ!$A$39:$A$782,$A70,СВЦЭМ!$B$39:$B$782,R$47)+'СЕТ СН'!$G$12+СВЦЭМ!$D$10+'СЕТ СН'!$G$6-'СЕТ СН'!$G$22</f>
        <v>990.22570468000004</v>
      </c>
      <c r="S70" s="36">
        <f>SUMIFS(СВЦЭМ!$C$39:$C$782,СВЦЭМ!$A$39:$A$782,$A70,СВЦЭМ!$B$39:$B$782,S$47)+'СЕТ СН'!$G$12+СВЦЭМ!$D$10+'СЕТ СН'!$G$6-'СЕТ СН'!$G$22</f>
        <v>984.55492650999986</v>
      </c>
      <c r="T70" s="36">
        <f>SUMIFS(СВЦЭМ!$C$39:$C$782,СВЦЭМ!$A$39:$A$782,$A70,СВЦЭМ!$B$39:$B$782,T$47)+'СЕТ СН'!$G$12+СВЦЭМ!$D$10+'СЕТ СН'!$G$6-'СЕТ СН'!$G$22</f>
        <v>969.09202877999996</v>
      </c>
      <c r="U70" s="36">
        <f>SUMIFS(СВЦЭМ!$C$39:$C$782,СВЦЭМ!$A$39:$A$782,$A70,СВЦЭМ!$B$39:$B$782,U$47)+'СЕТ СН'!$G$12+СВЦЭМ!$D$10+'СЕТ СН'!$G$6-'СЕТ СН'!$G$22</f>
        <v>955.00991640999996</v>
      </c>
      <c r="V70" s="36">
        <f>SUMIFS(СВЦЭМ!$C$39:$C$782,СВЦЭМ!$A$39:$A$782,$A70,СВЦЭМ!$B$39:$B$782,V$47)+'СЕТ СН'!$G$12+СВЦЭМ!$D$10+'СЕТ СН'!$G$6-'СЕТ СН'!$G$22</f>
        <v>988.1818925099999</v>
      </c>
      <c r="W70" s="36">
        <f>SUMIFS(СВЦЭМ!$C$39:$C$782,СВЦЭМ!$A$39:$A$782,$A70,СВЦЭМ!$B$39:$B$782,W$47)+'СЕТ СН'!$G$12+СВЦЭМ!$D$10+'СЕТ СН'!$G$6-'СЕТ СН'!$G$22</f>
        <v>963.71950466999988</v>
      </c>
      <c r="X70" s="36">
        <f>SUMIFS(СВЦЭМ!$C$39:$C$782,СВЦЭМ!$A$39:$A$782,$A70,СВЦЭМ!$B$39:$B$782,X$47)+'СЕТ СН'!$G$12+СВЦЭМ!$D$10+'СЕТ СН'!$G$6-'СЕТ СН'!$G$22</f>
        <v>1060.48192221</v>
      </c>
      <c r="Y70" s="36">
        <f>SUMIFS(СВЦЭМ!$C$39:$C$782,СВЦЭМ!$A$39:$A$782,$A70,СВЦЭМ!$B$39:$B$782,Y$47)+'СЕТ СН'!$G$12+СВЦЭМ!$D$10+'СЕТ СН'!$G$6-'СЕТ СН'!$G$22</f>
        <v>1061.6779804400001</v>
      </c>
    </row>
    <row r="71" spans="1:27" ht="15.75" x14ac:dyDescent="0.2">
      <c r="A71" s="35">
        <f t="shared" si="1"/>
        <v>44828</v>
      </c>
      <c r="B71" s="36">
        <f>SUMIFS(СВЦЭМ!$C$39:$C$782,СВЦЭМ!$A$39:$A$782,$A71,СВЦЭМ!$B$39:$B$782,B$47)+'СЕТ СН'!$G$12+СВЦЭМ!$D$10+'СЕТ СН'!$G$6-'СЕТ СН'!$G$22</f>
        <v>1095.1624704199999</v>
      </c>
      <c r="C71" s="36">
        <f>SUMIFS(СВЦЭМ!$C$39:$C$782,СВЦЭМ!$A$39:$A$782,$A71,СВЦЭМ!$B$39:$B$782,C$47)+'СЕТ СН'!$G$12+СВЦЭМ!$D$10+'СЕТ СН'!$G$6-'СЕТ СН'!$G$22</f>
        <v>1130.9280980199999</v>
      </c>
      <c r="D71" s="36">
        <f>SUMIFS(СВЦЭМ!$C$39:$C$782,СВЦЭМ!$A$39:$A$782,$A71,СВЦЭМ!$B$39:$B$782,D$47)+'СЕТ СН'!$G$12+СВЦЭМ!$D$10+'СЕТ СН'!$G$6-'СЕТ СН'!$G$22</f>
        <v>1138.1888388</v>
      </c>
      <c r="E71" s="36">
        <f>SUMIFS(СВЦЭМ!$C$39:$C$782,СВЦЭМ!$A$39:$A$782,$A71,СВЦЭМ!$B$39:$B$782,E$47)+'СЕТ СН'!$G$12+СВЦЭМ!$D$10+'СЕТ СН'!$G$6-'СЕТ СН'!$G$22</f>
        <v>1114.3344011500001</v>
      </c>
      <c r="F71" s="36">
        <f>SUMIFS(СВЦЭМ!$C$39:$C$782,СВЦЭМ!$A$39:$A$782,$A71,СВЦЭМ!$B$39:$B$782,F$47)+'СЕТ СН'!$G$12+СВЦЭМ!$D$10+'СЕТ СН'!$G$6-'СЕТ СН'!$G$22</f>
        <v>1055.1278776199999</v>
      </c>
      <c r="G71" s="36">
        <f>SUMIFS(СВЦЭМ!$C$39:$C$782,СВЦЭМ!$A$39:$A$782,$A71,СВЦЭМ!$B$39:$B$782,G$47)+'СЕТ СН'!$G$12+СВЦЭМ!$D$10+'СЕТ СН'!$G$6-'СЕТ СН'!$G$22</f>
        <v>1062.0154423399999</v>
      </c>
      <c r="H71" s="36">
        <f>SUMIFS(СВЦЭМ!$C$39:$C$782,СВЦЭМ!$A$39:$A$782,$A71,СВЦЭМ!$B$39:$B$782,H$47)+'СЕТ СН'!$G$12+СВЦЭМ!$D$10+'СЕТ СН'!$G$6-'СЕТ СН'!$G$22</f>
        <v>1069.8470011699999</v>
      </c>
      <c r="I71" s="36">
        <f>SUMIFS(СВЦЭМ!$C$39:$C$782,СВЦЭМ!$A$39:$A$782,$A71,СВЦЭМ!$B$39:$B$782,I$47)+'СЕТ СН'!$G$12+СВЦЭМ!$D$10+'СЕТ СН'!$G$6-'СЕТ СН'!$G$22</f>
        <v>1043.3162370800001</v>
      </c>
      <c r="J71" s="36">
        <f>SUMIFS(СВЦЭМ!$C$39:$C$782,СВЦЭМ!$A$39:$A$782,$A71,СВЦЭМ!$B$39:$B$782,J$47)+'СЕТ СН'!$G$12+СВЦЭМ!$D$10+'СЕТ СН'!$G$6-'СЕТ СН'!$G$22</f>
        <v>1111.3594893499999</v>
      </c>
      <c r="K71" s="36">
        <f>SUMIFS(СВЦЭМ!$C$39:$C$782,СВЦЭМ!$A$39:$A$782,$A71,СВЦЭМ!$B$39:$B$782,K$47)+'СЕТ СН'!$G$12+СВЦЭМ!$D$10+'СЕТ СН'!$G$6-'СЕТ СН'!$G$22</f>
        <v>1154.4018768799999</v>
      </c>
      <c r="L71" s="36">
        <f>SUMIFS(СВЦЭМ!$C$39:$C$782,СВЦЭМ!$A$39:$A$782,$A71,СВЦЭМ!$B$39:$B$782,L$47)+'СЕТ СН'!$G$12+СВЦЭМ!$D$10+'СЕТ СН'!$G$6-'СЕТ СН'!$G$22</f>
        <v>1175.2132748899999</v>
      </c>
      <c r="M71" s="36">
        <f>SUMIFS(СВЦЭМ!$C$39:$C$782,СВЦЭМ!$A$39:$A$782,$A71,СВЦЭМ!$B$39:$B$782,M$47)+'СЕТ СН'!$G$12+СВЦЭМ!$D$10+'СЕТ СН'!$G$6-'СЕТ СН'!$G$22</f>
        <v>1067.37077215</v>
      </c>
      <c r="N71" s="36">
        <f>SUMIFS(СВЦЭМ!$C$39:$C$782,СВЦЭМ!$A$39:$A$782,$A71,СВЦЭМ!$B$39:$B$782,N$47)+'СЕТ СН'!$G$12+СВЦЭМ!$D$10+'СЕТ СН'!$G$6-'СЕТ СН'!$G$22</f>
        <v>1033.4169533100001</v>
      </c>
      <c r="O71" s="36">
        <f>SUMIFS(СВЦЭМ!$C$39:$C$782,СВЦЭМ!$A$39:$A$782,$A71,СВЦЭМ!$B$39:$B$782,O$47)+'СЕТ СН'!$G$12+СВЦЭМ!$D$10+'СЕТ СН'!$G$6-'СЕТ СН'!$G$22</f>
        <v>1030.7558709099999</v>
      </c>
      <c r="P71" s="36">
        <f>SUMIFS(СВЦЭМ!$C$39:$C$782,СВЦЭМ!$A$39:$A$782,$A71,СВЦЭМ!$B$39:$B$782,P$47)+'СЕТ СН'!$G$12+СВЦЭМ!$D$10+'СЕТ СН'!$G$6-'СЕТ СН'!$G$22</f>
        <v>1037.4242755799999</v>
      </c>
      <c r="Q71" s="36">
        <f>SUMIFS(СВЦЭМ!$C$39:$C$782,СВЦЭМ!$A$39:$A$782,$A71,СВЦЭМ!$B$39:$B$782,Q$47)+'СЕТ СН'!$G$12+СВЦЭМ!$D$10+'СЕТ СН'!$G$6-'СЕТ СН'!$G$22</f>
        <v>1039.65798485</v>
      </c>
      <c r="R71" s="36">
        <f>SUMIFS(СВЦЭМ!$C$39:$C$782,СВЦЭМ!$A$39:$A$782,$A71,СВЦЭМ!$B$39:$B$782,R$47)+'СЕТ СН'!$G$12+СВЦЭМ!$D$10+'СЕТ СН'!$G$6-'СЕТ СН'!$G$22</f>
        <v>1035.9451666</v>
      </c>
      <c r="S71" s="36">
        <f>SUMIFS(СВЦЭМ!$C$39:$C$782,СВЦЭМ!$A$39:$A$782,$A71,СВЦЭМ!$B$39:$B$782,S$47)+'СЕТ СН'!$G$12+СВЦЭМ!$D$10+'СЕТ СН'!$G$6-'СЕТ СН'!$G$22</f>
        <v>1026.0805968899999</v>
      </c>
      <c r="T71" s="36">
        <f>SUMIFS(СВЦЭМ!$C$39:$C$782,СВЦЭМ!$A$39:$A$782,$A71,СВЦЭМ!$B$39:$B$782,T$47)+'СЕТ СН'!$G$12+СВЦЭМ!$D$10+'СЕТ СН'!$G$6-'СЕТ СН'!$G$22</f>
        <v>1040.8962658999999</v>
      </c>
      <c r="U71" s="36">
        <f>SUMIFS(СВЦЭМ!$C$39:$C$782,СВЦЭМ!$A$39:$A$782,$A71,СВЦЭМ!$B$39:$B$782,U$47)+'СЕТ СН'!$G$12+СВЦЭМ!$D$10+'СЕТ СН'!$G$6-'СЕТ СН'!$G$22</f>
        <v>1070.5423507</v>
      </c>
      <c r="V71" s="36">
        <f>SUMIFS(СВЦЭМ!$C$39:$C$782,СВЦЭМ!$A$39:$A$782,$A71,СВЦЭМ!$B$39:$B$782,V$47)+'СЕТ СН'!$G$12+СВЦЭМ!$D$10+'СЕТ СН'!$G$6-'СЕТ СН'!$G$22</f>
        <v>1063.86072537</v>
      </c>
      <c r="W71" s="36">
        <f>SUMIFS(СВЦЭМ!$C$39:$C$782,СВЦЭМ!$A$39:$A$782,$A71,СВЦЭМ!$B$39:$B$782,W$47)+'СЕТ СН'!$G$12+СВЦЭМ!$D$10+'СЕТ СН'!$G$6-'СЕТ СН'!$G$22</f>
        <v>1051.54200509</v>
      </c>
      <c r="X71" s="36">
        <f>SUMIFS(СВЦЭМ!$C$39:$C$782,СВЦЭМ!$A$39:$A$782,$A71,СВЦЭМ!$B$39:$B$782,X$47)+'СЕТ СН'!$G$12+СВЦЭМ!$D$10+'СЕТ СН'!$G$6-'СЕТ СН'!$G$22</f>
        <v>1107.2628542800001</v>
      </c>
      <c r="Y71" s="36">
        <f>SUMIFS(СВЦЭМ!$C$39:$C$782,СВЦЭМ!$A$39:$A$782,$A71,СВЦЭМ!$B$39:$B$782,Y$47)+'СЕТ СН'!$G$12+СВЦЭМ!$D$10+'СЕТ СН'!$G$6-'СЕТ СН'!$G$22</f>
        <v>1120.5917541199999</v>
      </c>
    </row>
    <row r="72" spans="1:27" ht="15.75" x14ac:dyDescent="0.2">
      <c r="A72" s="35">
        <f t="shared" si="1"/>
        <v>44829</v>
      </c>
      <c r="B72" s="36">
        <f>SUMIFS(СВЦЭМ!$C$39:$C$782,СВЦЭМ!$A$39:$A$782,$A72,СВЦЭМ!$B$39:$B$782,B$47)+'СЕТ СН'!$G$12+СВЦЭМ!$D$10+'СЕТ СН'!$G$6-'СЕТ СН'!$G$22</f>
        <v>1174.20639431</v>
      </c>
      <c r="C72" s="36">
        <f>SUMIFS(СВЦЭМ!$C$39:$C$782,СВЦЭМ!$A$39:$A$782,$A72,СВЦЭМ!$B$39:$B$782,C$47)+'СЕТ СН'!$G$12+СВЦЭМ!$D$10+'СЕТ СН'!$G$6-'СЕТ СН'!$G$22</f>
        <v>1201.07531182</v>
      </c>
      <c r="D72" s="36">
        <f>SUMIFS(СВЦЭМ!$C$39:$C$782,СВЦЭМ!$A$39:$A$782,$A72,СВЦЭМ!$B$39:$B$782,D$47)+'СЕТ СН'!$G$12+СВЦЭМ!$D$10+'СЕТ СН'!$G$6-'СЕТ СН'!$G$22</f>
        <v>1206.3176157</v>
      </c>
      <c r="E72" s="36">
        <f>SUMIFS(СВЦЭМ!$C$39:$C$782,СВЦЭМ!$A$39:$A$782,$A72,СВЦЭМ!$B$39:$B$782,E$47)+'СЕТ СН'!$G$12+СВЦЭМ!$D$10+'СЕТ СН'!$G$6-'СЕТ СН'!$G$22</f>
        <v>1215.0042509099999</v>
      </c>
      <c r="F72" s="36">
        <f>SUMIFS(СВЦЭМ!$C$39:$C$782,СВЦЭМ!$A$39:$A$782,$A72,СВЦЭМ!$B$39:$B$782,F$47)+'СЕТ СН'!$G$12+СВЦЭМ!$D$10+'СЕТ СН'!$G$6-'СЕТ СН'!$G$22</f>
        <v>1214.29934426</v>
      </c>
      <c r="G72" s="36">
        <f>SUMIFS(СВЦЭМ!$C$39:$C$782,СВЦЭМ!$A$39:$A$782,$A72,СВЦЭМ!$B$39:$B$782,G$47)+'СЕТ СН'!$G$12+СВЦЭМ!$D$10+'СЕТ СН'!$G$6-'СЕТ СН'!$G$22</f>
        <v>1191.3052720200001</v>
      </c>
      <c r="H72" s="36">
        <f>SUMIFS(СВЦЭМ!$C$39:$C$782,СВЦЭМ!$A$39:$A$782,$A72,СВЦЭМ!$B$39:$B$782,H$47)+'СЕТ СН'!$G$12+СВЦЭМ!$D$10+'СЕТ СН'!$G$6-'СЕТ СН'!$G$22</f>
        <v>1164.5161864500001</v>
      </c>
      <c r="I72" s="36">
        <f>SUMIFS(СВЦЭМ!$C$39:$C$782,СВЦЭМ!$A$39:$A$782,$A72,СВЦЭМ!$B$39:$B$782,I$47)+'СЕТ СН'!$G$12+СВЦЭМ!$D$10+'СЕТ СН'!$G$6-'СЕТ СН'!$G$22</f>
        <v>1154.02480526</v>
      </c>
      <c r="J72" s="36">
        <f>SUMIFS(СВЦЭМ!$C$39:$C$782,СВЦЭМ!$A$39:$A$782,$A72,СВЦЭМ!$B$39:$B$782,J$47)+'СЕТ СН'!$G$12+СВЦЭМ!$D$10+'СЕТ СН'!$G$6-'СЕТ СН'!$G$22</f>
        <v>1223.3372734</v>
      </c>
      <c r="K72" s="36">
        <f>SUMIFS(СВЦЭМ!$C$39:$C$782,СВЦЭМ!$A$39:$A$782,$A72,СВЦЭМ!$B$39:$B$782,K$47)+'СЕТ СН'!$G$12+СВЦЭМ!$D$10+'СЕТ СН'!$G$6-'СЕТ СН'!$G$22</f>
        <v>1227.3373693399999</v>
      </c>
      <c r="L72" s="36">
        <f>SUMIFS(СВЦЭМ!$C$39:$C$782,СВЦЭМ!$A$39:$A$782,$A72,СВЦЭМ!$B$39:$B$782,L$47)+'СЕТ СН'!$G$12+СВЦЭМ!$D$10+'СЕТ СН'!$G$6-'СЕТ СН'!$G$22</f>
        <v>1164.6659889099999</v>
      </c>
      <c r="M72" s="36">
        <f>SUMIFS(СВЦЭМ!$C$39:$C$782,СВЦЭМ!$A$39:$A$782,$A72,СВЦЭМ!$B$39:$B$782,M$47)+'СЕТ СН'!$G$12+СВЦЭМ!$D$10+'СЕТ СН'!$G$6-'СЕТ СН'!$G$22</f>
        <v>1156.28376153</v>
      </c>
      <c r="N72" s="36">
        <f>SUMIFS(СВЦЭМ!$C$39:$C$782,СВЦЭМ!$A$39:$A$782,$A72,СВЦЭМ!$B$39:$B$782,N$47)+'СЕТ СН'!$G$12+СВЦЭМ!$D$10+'СЕТ СН'!$G$6-'СЕТ СН'!$G$22</f>
        <v>1178.0159500899999</v>
      </c>
      <c r="O72" s="36">
        <f>SUMIFS(СВЦЭМ!$C$39:$C$782,СВЦЭМ!$A$39:$A$782,$A72,СВЦЭМ!$B$39:$B$782,O$47)+'СЕТ СН'!$G$12+СВЦЭМ!$D$10+'СЕТ СН'!$G$6-'СЕТ СН'!$G$22</f>
        <v>1159.72377822</v>
      </c>
      <c r="P72" s="36">
        <f>SUMIFS(СВЦЭМ!$C$39:$C$782,СВЦЭМ!$A$39:$A$782,$A72,СВЦЭМ!$B$39:$B$782,P$47)+'СЕТ СН'!$G$12+СВЦЭМ!$D$10+'СЕТ СН'!$G$6-'СЕТ СН'!$G$22</f>
        <v>1158.0292695200001</v>
      </c>
      <c r="Q72" s="36">
        <f>SUMIFS(СВЦЭМ!$C$39:$C$782,СВЦЭМ!$A$39:$A$782,$A72,СВЦЭМ!$B$39:$B$782,Q$47)+'СЕТ СН'!$G$12+СВЦЭМ!$D$10+'СЕТ СН'!$G$6-'СЕТ СН'!$G$22</f>
        <v>1154.1063675799999</v>
      </c>
      <c r="R72" s="36">
        <f>SUMIFS(СВЦЭМ!$C$39:$C$782,СВЦЭМ!$A$39:$A$782,$A72,СВЦЭМ!$B$39:$B$782,R$47)+'СЕТ СН'!$G$12+СВЦЭМ!$D$10+'СЕТ СН'!$G$6-'СЕТ СН'!$G$22</f>
        <v>1135.6343161899999</v>
      </c>
      <c r="S72" s="36">
        <f>SUMIFS(СВЦЭМ!$C$39:$C$782,СВЦЭМ!$A$39:$A$782,$A72,СВЦЭМ!$B$39:$B$782,S$47)+'СЕТ СН'!$G$12+СВЦЭМ!$D$10+'СЕТ СН'!$G$6-'СЕТ СН'!$G$22</f>
        <v>1117.33241778</v>
      </c>
      <c r="T72" s="36">
        <f>SUMIFS(СВЦЭМ!$C$39:$C$782,СВЦЭМ!$A$39:$A$782,$A72,СВЦЭМ!$B$39:$B$782,T$47)+'СЕТ СН'!$G$12+СВЦЭМ!$D$10+'СЕТ СН'!$G$6-'СЕТ СН'!$G$22</f>
        <v>1191.4857764999999</v>
      </c>
      <c r="U72" s="36">
        <f>SUMIFS(СВЦЭМ!$C$39:$C$782,СВЦЭМ!$A$39:$A$782,$A72,СВЦЭМ!$B$39:$B$782,U$47)+'СЕТ СН'!$G$12+СВЦЭМ!$D$10+'СЕТ СН'!$G$6-'СЕТ СН'!$G$22</f>
        <v>1204.1924853799999</v>
      </c>
      <c r="V72" s="36">
        <f>SUMIFS(СВЦЭМ!$C$39:$C$782,СВЦЭМ!$A$39:$A$782,$A72,СВЦЭМ!$B$39:$B$782,V$47)+'СЕТ СН'!$G$12+СВЦЭМ!$D$10+'СЕТ СН'!$G$6-'СЕТ СН'!$G$22</f>
        <v>1206.8811814200001</v>
      </c>
      <c r="W72" s="36">
        <f>SUMIFS(СВЦЭМ!$C$39:$C$782,СВЦЭМ!$A$39:$A$782,$A72,СВЦЭМ!$B$39:$B$782,W$47)+'СЕТ СН'!$G$12+СВЦЭМ!$D$10+'СЕТ СН'!$G$6-'СЕТ СН'!$G$22</f>
        <v>1196.0724447800001</v>
      </c>
      <c r="X72" s="36">
        <f>SUMIFS(СВЦЭМ!$C$39:$C$782,СВЦЭМ!$A$39:$A$782,$A72,СВЦЭМ!$B$39:$B$782,X$47)+'СЕТ СН'!$G$12+СВЦЭМ!$D$10+'СЕТ СН'!$G$6-'СЕТ СН'!$G$22</f>
        <v>1232.4794713900001</v>
      </c>
      <c r="Y72" s="36">
        <f>SUMIFS(СВЦЭМ!$C$39:$C$782,СВЦЭМ!$A$39:$A$782,$A72,СВЦЭМ!$B$39:$B$782,Y$47)+'СЕТ СН'!$G$12+СВЦЭМ!$D$10+'СЕТ СН'!$G$6-'СЕТ СН'!$G$22</f>
        <v>1203.2633590799999</v>
      </c>
    </row>
    <row r="73" spans="1:27" ht="15.75" x14ac:dyDescent="0.2">
      <c r="A73" s="35">
        <f t="shared" si="1"/>
        <v>44830</v>
      </c>
      <c r="B73" s="36">
        <f>SUMIFS(СВЦЭМ!$C$39:$C$782,СВЦЭМ!$A$39:$A$782,$A73,СВЦЭМ!$B$39:$B$782,B$47)+'СЕТ СН'!$G$12+СВЦЭМ!$D$10+'СЕТ СН'!$G$6-'СЕТ СН'!$G$22</f>
        <v>1170.9090561200001</v>
      </c>
      <c r="C73" s="36">
        <f>SUMIFS(СВЦЭМ!$C$39:$C$782,СВЦЭМ!$A$39:$A$782,$A73,СВЦЭМ!$B$39:$B$782,C$47)+'СЕТ СН'!$G$12+СВЦЭМ!$D$10+'СЕТ СН'!$G$6-'СЕТ СН'!$G$22</f>
        <v>1160.30143813</v>
      </c>
      <c r="D73" s="36">
        <f>SUMIFS(СВЦЭМ!$C$39:$C$782,СВЦЭМ!$A$39:$A$782,$A73,СВЦЭМ!$B$39:$B$782,D$47)+'СЕТ СН'!$G$12+СВЦЭМ!$D$10+'СЕТ СН'!$G$6-'СЕТ СН'!$G$22</f>
        <v>1154.7041506</v>
      </c>
      <c r="E73" s="36">
        <f>SUMIFS(СВЦЭМ!$C$39:$C$782,СВЦЭМ!$A$39:$A$782,$A73,СВЦЭМ!$B$39:$B$782,E$47)+'СЕТ СН'!$G$12+СВЦЭМ!$D$10+'СЕТ СН'!$G$6-'СЕТ СН'!$G$22</f>
        <v>1240.91360306</v>
      </c>
      <c r="F73" s="36">
        <f>SUMIFS(СВЦЭМ!$C$39:$C$782,СВЦЭМ!$A$39:$A$782,$A73,СВЦЭМ!$B$39:$B$782,F$47)+'СЕТ СН'!$G$12+СВЦЭМ!$D$10+'СЕТ СН'!$G$6-'СЕТ СН'!$G$22</f>
        <v>1240.40076393</v>
      </c>
      <c r="G73" s="36">
        <f>SUMIFS(СВЦЭМ!$C$39:$C$782,СВЦЭМ!$A$39:$A$782,$A73,СВЦЭМ!$B$39:$B$782,G$47)+'СЕТ СН'!$G$12+СВЦЭМ!$D$10+'СЕТ СН'!$G$6-'СЕТ СН'!$G$22</f>
        <v>1137.71159936</v>
      </c>
      <c r="H73" s="36">
        <f>SUMIFS(СВЦЭМ!$C$39:$C$782,СВЦЭМ!$A$39:$A$782,$A73,СВЦЭМ!$B$39:$B$782,H$47)+'СЕТ СН'!$G$12+СВЦЭМ!$D$10+'СЕТ СН'!$G$6-'СЕТ СН'!$G$22</f>
        <v>1079.9317067899999</v>
      </c>
      <c r="I73" s="36">
        <f>SUMIFS(СВЦЭМ!$C$39:$C$782,СВЦЭМ!$A$39:$A$782,$A73,СВЦЭМ!$B$39:$B$782,I$47)+'СЕТ СН'!$G$12+СВЦЭМ!$D$10+'СЕТ СН'!$G$6-'СЕТ СН'!$G$22</f>
        <v>1147.93960687</v>
      </c>
      <c r="J73" s="36">
        <f>SUMIFS(СВЦЭМ!$C$39:$C$782,СВЦЭМ!$A$39:$A$782,$A73,СВЦЭМ!$B$39:$B$782,J$47)+'СЕТ СН'!$G$12+СВЦЭМ!$D$10+'СЕТ СН'!$G$6-'СЕТ СН'!$G$22</f>
        <v>1257.68568888</v>
      </c>
      <c r="K73" s="36">
        <f>SUMIFS(СВЦЭМ!$C$39:$C$782,СВЦЭМ!$A$39:$A$782,$A73,СВЦЭМ!$B$39:$B$782,K$47)+'СЕТ СН'!$G$12+СВЦЭМ!$D$10+'СЕТ СН'!$G$6-'СЕТ СН'!$G$22</f>
        <v>1146.18827197</v>
      </c>
      <c r="L73" s="36">
        <f>SUMIFS(СВЦЭМ!$C$39:$C$782,СВЦЭМ!$A$39:$A$782,$A73,СВЦЭМ!$B$39:$B$782,L$47)+'СЕТ СН'!$G$12+СВЦЭМ!$D$10+'СЕТ СН'!$G$6-'СЕТ СН'!$G$22</f>
        <v>1141.59559195</v>
      </c>
      <c r="M73" s="36">
        <f>SUMIFS(СВЦЭМ!$C$39:$C$782,СВЦЭМ!$A$39:$A$782,$A73,СВЦЭМ!$B$39:$B$782,M$47)+'СЕТ СН'!$G$12+СВЦЭМ!$D$10+'СЕТ СН'!$G$6-'СЕТ СН'!$G$22</f>
        <v>1022.90589645</v>
      </c>
      <c r="N73" s="36">
        <f>SUMIFS(СВЦЭМ!$C$39:$C$782,СВЦЭМ!$A$39:$A$782,$A73,СВЦЭМ!$B$39:$B$782,N$47)+'СЕТ СН'!$G$12+СВЦЭМ!$D$10+'СЕТ СН'!$G$6-'СЕТ СН'!$G$22</f>
        <v>1013.8261553899999</v>
      </c>
      <c r="O73" s="36">
        <f>SUMIFS(СВЦЭМ!$C$39:$C$782,СВЦЭМ!$A$39:$A$782,$A73,СВЦЭМ!$B$39:$B$782,O$47)+'СЕТ СН'!$G$12+СВЦЭМ!$D$10+'СЕТ СН'!$G$6-'СЕТ СН'!$G$22</f>
        <v>1022.66916889</v>
      </c>
      <c r="P73" s="36">
        <f>SUMIFS(СВЦЭМ!$C$39:$C$782,СВЦЭМ!$A$39:$A$782,$A73,СВЦЭМ!$B$39:$B$782,P$47)+'СЕТ СН'!$G$12+СВЦЭМ!$D$10+'СЕТ СН'!$G$6-'СЕТ СН'!$G$22</f>
        <v>1040.12718279</v>
      </c>
      <c r="Q73" s="36">
        <f>SUMIFS(СВЦЭМ!$C$39:$C$782,СВЦЭМ!$A$39:$A$782,$A73,СВЦЭМ!$B$39:$B$782,Q$47)+'СЕТ СН'!$G$12+СВЦЭМ!$D$10+'СЕТ СН'!$G$6-'СЕТ СН'!$G$22</f>
        <v>1069.82123116</v>
      </c>
      <c r="R73" s="36">
        <f>SUMIFS(СВЦЭМ!$C$39:$C$782,СВЦЭМ!$A$39:$A$782,$A73,СВЦЭМ!$B$39:$B$782,R$47)+'СЕТ СН'!$G$12+СВЦЭМ!$D$10+'СЕТ СН'!$G$6-'СЕТ СН'!$G$22</f>
        <v>1097.41991233</v>
      </c>
      <c r="S73" s="36">
        <f>SUMIFS(СВЦЭМ!$C$39:$C$782,СВЦЭМ!$A$39:$A$782,$A73,СВЦЭМ!$B$39:$B$782,S$47)+'СЕТ СН'!$G$12+СВЦЭМ!$D$10+'СЕТ СН'!$G$6-'СЕТ СН'!$G$22</f>
        <v>1086.8889228</v>
      </c>
      <c r="T73" s="36">
        <f>SUMIFS(СВЦЭМ!$C$39:$C$782,СВЦЭМ!$A$39:$A$782,$A73,СВЦЭМ!$B$39:$B$782,T$47)+'СЕТ СН'!$G$12+СВЦЭМ!$D$10+'СЕТ СН'!$G$6-'СЕТ СН'!$G$22</f>
        <v>1192.62472159</v>
      </c>
      <c r="U73" s="36">
        <f>SUMIFS(СВЦЭМ!$C$39:$C$782,СВЦЭМ!$A$39:$A$782,$A73,СВЦЭМ!$B$39:$B$782,U$47)+'СЕТ СН'!$G$12+СВЦЭМ!$D$10+'СЕТ СН'!$G$6-'СЕТ СН'!$G$22</f>
        <v>1229.69177608</v>
      </c>
      <c r="V73" s="36">
        <f>SUMIFS(СВЦЭМ!$C$39:$C$782,СВЦЭМ!$A$39:$A$782,$A73,СВЦЭМ!$B$39:$B$782,V$47)+'СЕТ СН'!$G$12+СВЦЭМ!$D$10+'СЕТ СН'!$G$6-'СЕТ СН'!$G$22</f>
        <v>1235.32449666</v>
      </c>
      <c r="W73" s="36">
        <f>SUMIFS(СВЦЭМ!$C$39:$C$782,СВЦЭМ!$A$39:$A$782,$A73,СВЦЭМ!$B$39:$B$782,W$47)+'СЕТ СН'!$G$12+СВЦЭМ!$D$10+'СЕТ СН'!$G$6-'СЕТ СН'!$G$22</f>
        <v>1214.76576213</v>
      </c>
      <c r="X73" s="36">
        <f>SUMIFS(СВЦЭМ!$C$39:$C$782,СВЦЭМ!$A$39:$A$782,$A73,СВЦЭМ!$B$39:$B$782,X$47)+'СЕТ СН'!$G$12+СВЦЭМ!$D$10+'СЕТ СН'!$G$6-'СЕТ СН'!$G$22</f>
        <v>1170.03304596</v>
      </c>
      <c r="Y73" s="36">
        <f>SUMIFS(СВЦЭМ!$C$39:$C$782,СВЦЭМ!$A$39:$A$782,$A73,СВЦЭМ!$B$39:$B$782,Y$47)+'СЕТ СН'!$G$12+СВЦЭМ!$D$10+'СЕТ СН'!$G$6-'СЕТ СН'!$G$22</f>
        <v>1237.3398986699999</v>
      </c>
    </row>
    <row r="74" spans="1:27" ht="15.75" x14ac:dyDescent="0.2">
      <c r="A74" s="35">
        <f t="shared" si="1"/>
        <v>44831</v>
      </c>
      <c r="B74" s="36">
        <f>SUMIFS(СВЦЭМ!$C$39:$C$782,СВЦЭМ!$A$39:$A$782,$A74,СВЦЭМ!$B$39:$B$782,B$47)+'СЕТ СН'!$G$12+СВЦЭМ!$D$10+'СЕТ СН'!$G$6-'СЕТ СН'!$G$22</f>
        <v>1204.9574594000001</v>
      </c>
      <c r="C74" s="36">
        <f>SUMIFS(СВЦЭМ!$C$39:$C$782,СВЦЭМ!$A$39:$A$782,$A74,СВЦЭМ!$B$39:$B$782,C$47)+'СЕТ СН'!$G$12+СВЦЭМ!$D$10+'СЕТ СН'!$G$6-'СЕТ СН'!$G$22</f>
        <v>1232.8123897799999</v>
      </c>
      <c r="D74" s="36">
        <f>SUMIFS(СВЦЭМ!$C$39:$C$782,СВЦЭМ!$A$39:$A$782,$A74,СВЦЭМ!$B$39:$B$782,D$47)+'СЕТ СН'!$G$12+СВЦЭМ!$D$10+'СЕТ СН'!$G$6-'СЕТ СН'!$G$22</f>
        <v>1236.16238266</v>
      </c>
      <c r="E74" s="36">
        <f>SUMIFS(СВЦЭМ!$C$39:$C$782,СВЦЭМ!$A$39:$A$782,$A74,СВЦЭМ!$B$39:$B$782,E$47)+'СЕТ СН'!$G$12+СВЦЭМ!$D$10+'СЕТ СН'!$G$6-'СЕТ СН'!$G$22</f>
        <v>1279.2819276299999</v>
      </c>
      <c r="F74" s="36">
        <f>SUMIFS(СВЦЭМ!$C$39:$C$782,СВЦЭМ!$A$39:$A$782,$A74,СВЦЭМ!$B$39:$B$782,F$47)+'СЕТ СН'!$G$12+СВЦЭМ!$D$10+'СЕТ СН'!$G$6-'СЕТ СН'!$G$22</f>
        <v>1275.4649689199998</v>
      </c>
      <c r="G74" s="36">
        <f>SUMIFS(СВЦЭМ!$C$39:$C$782,СВЦЭМ!$A$39:$A$782,$A74,СВЦЭМ!$B$39:$B$782,G$47)+'СЕТ СН'!$G$12+СВЦЭМ!$D$10+'СЕТ СН'!$G$6-'СЕТ СН'!$G$22</f>
        <v>1208.7738047999999</v>
      </c>
      <c r="H74" s="36">
        <f>SUMIFS(СВЦЭМ!$C$39:$C$782,СВЦЭМ!$A$39:$A$782,$A74,СВЦЭМ!$B$39:$B$782,H$47)+'СЕТ СН'!$G$12+СВЦЭМ!$D$10+'СЕТ СН'!$G$6-'СЕТ СН'!$G$22</f>
        <v>1143.6863999299999</v>
      </c>
      <c r="I74" s="36">
        <f>SUMIFS(СВЦЭМ!$C$39:$C$782,СВЦЭМ!$A$39:$A$782,$A74,СВЦЭМ!$B$39:$B$782,I$47)+'СЕТ СН'!$G$12+СВЦЭМ!$D$10+'СЕТ СН'!$G$6-'СЕТ СН'!$G$22</f>
        <v>1184.0641362900001</v>
      </c>
      <c r="J74" s="36">
        <f>SUMIFS(СВЦЭМ!$C$39:$C$782,СВЦЭМ!$A$39:$A$782,$A74,СВЦЭМ!$B$39:$B$782,J$47)+'СЕТ СН'!$G$12+СВЦЭМ!$D$10+'СЕТ СН'!$G$6-'СЕТ СН'!$G$22</f>
        <v>1190.04374527</v>
      </c>
      <c r="K74" s="36">
        <f>SUMIFS(СВЦЭМ!$C$39:$C$782,СВЦЭМ!$A$39:$A$782,$A74,СВЦЭМ!$B$39:$B$782,K$47)+'СЕТ СН'!$G$12+СВЦЭМ!$D$10+'СЕТ СН'!$G$6-'СЕТ СН'!$G$22</f>
        <v>1182.1271190099999</v>
      </c>
      <c r="L74" s="36">
        <f>SUMIFS(СВЦЭМ!$C$39:$C$782,СВЦЭМ!$A$39:$A$782,$A74,СВЦЭМ!$B$39:$B$782,L$47)+'СЕТ СН'!$G$12+СВЦЭМ!$D$10+'СЕТ СН'!$G$6-'СЕТ СН'!$G$22</f>
        <v>1156.0520139299999</v>
      </c>
      <c r="M74" s="36">
        <f>SUMIFS(СВЦЭМ!$C$39:$C$782,СВЦЭМ!$A$39:$A$782,$A74,СВЦЭМ!$B$39:$B$782,M$47)+'СЕТ СН'!$G$12+СВЦЭМ!$D$10+'СЕТ СН'!$G$6-'СЕТ СН'!$G$22</f>
        <v>1066.1219823500001</v>
      </c>
      <c r="N74" s="36">
        <f>SUMIFS(СВЦЭМ!$C$39:$C$782,СВЦЭМ!$A$39:$A$782,$A74,СВЦЭМ!$B$39:$B$782,N$47)+'СЕТ СН'!$G$12+СВЦЭМ!$D$10+'СЕТ СН'!$G$6-'СЕТ СН'!$G$22</f>
        <v>1071.3892805099999</v>
      </c>
      <c r="O74" s="36">
        <f>SUMIFS(СВЦЭМ!$C$39:$C$782,СВЦЭМ!$A$39:$A$782,$A74,СВЦЭМ!$B$39:$B$782,O$47)+'СЕТ СН'!$G$12+СВЦЭМ!$D$10+'СЕТ СН'!$G$6-'СЕТ СН'!$G$22</f>
        <v>1074.52325253</v>
      </c>
      <c r="P74" s="36">
        <f>SUMIFS(СВЦЭМ!$C$39:$C$782,СВЦЭМ!$A$39:$A$782,$A74,СВЦЭМ!$B$39:$B$782,P$47)+'СЕТ СН'!$G$12+СВЦЭМ!$D$10+'СЕТ СН'!$G$6-'СЕТ СН'!$G$22</f>
        <v>1087.9995155199999</v>
      </c>
      <c r="Q74" s="36">
        <f>SUMIFS(СВЦЭМ!$C$39:$C$782,СВЦЭМ!$A$39:$A$782,$A74,СВЦЭМ!$B$39:$B$782,Q$47)+'СЕТ СН'!$G$12+СВЦЭМ!$D$10+'СЕТ СН'!$G$6-'СЕТ СН'!$G$22</f>
        <v>1081.9326346799999</v>
      </c>
      <c r="R74" s="36">
        <f>SUMIFS(СВЦЭМ!$C$39:$C$782,СВЦЭМ!$A$39:$A$782,$A74,СВЦЭМ!$B$39:$B$782,R$47)+'СЕТ СН'!$G$12+СВЦЭМ!$D$10+'СЕТ СН'!$G$6-'СЕТ СН'!$G$22</f>
        <v>1092.27380438</v>
      </c>
      <c r="S74" s="36">
        <f>SUMIFS(СВЦЭМ!$C$39:$C$782,СВЦЭМ!$A$39:$A$782,$A74,СВЦЭМ!$B$39:$B$782,S$47)+'СЕТ СН'!$G$12+СВЦЭМ!$D$10+'СЕТ СН'!$G$6-'СЕТ СН'!$G$22</f>
        <v>1087.5617653699999</v>
      </c>
      <c r="T74" s="36">
        <f>SUMIFS(СВЦЭМ!$C$39:$C$782,СВЦЭМ!$A$39:$A$782,$A74,СВЦЭМ!$B$39:$B$782,T$47)+'СЕТ СН'!$G$12+СВЦЭМ!$D$10+'СЕТ СН'!$G$6-'СЕТ СН'!$G$22</f>
        <v>1235.5742274199999</v>
      </c>
      <c r="U74" s="36">
        <f>SUMIFS(СВЦЭМ!$C$39:$C$782,СВЦЭМ!$A$39:$A$782,$A74,СВЦЭМ!$B$39:$B$782,U$47)+'СЕТ СН'!$G$12+СВЦЭМ!$D$10+'СЕТ СН'!$G$6-'СЕТ СН'!$G$22</f>
        <v>1237.77213719</v>
      </c>
      <c r="V74" s="36">
        <f>SUMIFS(СВЦЭМ!$C$39:$C$782,СВЦЭМ!$A$39:$A$782,$A74,СВЦЭМ!$B$39:$B$782,V$47)+'СЕТ СН'!$G$12+СВЦЭМ!$D$10+'СЕТ СН'!$G$6-'СЕТ СН'!$G$22</f>
        <v>1239.7228223</v>
      </c>
      <c r="W74" s="36">
        <f>SUMIFS(СВЦЭМ!$C$39:$C$782,СВЦЭМ!$A$39:$A$782,$A74,СВЦЭМ!$B$39:$B$782,W$47)+'СЕТ СН'!$G$12+СВЦЭМ!$D$10+'СЕТ СН'!$G$6-'СЕТ СН'!$G$22</f>
        <v>1249.0757401000001</v>
      </c>
      <c r="X74" s="36">
        <f>SUMIFS(СВЦЭМ!$C$39:$C$782,СВЦЭМ!$A$39:$A$782,$A74,СВЦЭМ!$B$39:$B$782,X$47)+'СЕТ СН'!$G$12+СВЦЭМ!$D$10+'СЕТ СН'!$G$6-'СЕТ СН'!$G$22</f>
        <v>1201.50008944</v>
      </c>
      <c r="Y74" s="36">
        <f>SUMIFS(СВЦЭМ!$C$39:$C$782,СВЦЭМ!$A$39:$A$782,$A74,СВЦЭМ!$B$39:$B$782,Y$47)+'СЕТ СН'!$G$12+СВЦЭМ!$D$10+'СЕТ СН'!$G$6-'СЕТ СН'!$G$22</f>
        <v>1222.2845955600001</v>
      </c>
    </row>
    <row r="75" spans="1:27" ht="15.75" x14ac:dyDescent="0.2">
      <c r="A75" s="35">
        <f t="shared" si="1"/>
        <v>44832</v>
      </c>
      <c r="B75" s="36">
        <f>SUMIFS(СВЦЭМ!$C$39:$C$782,СВЦЭМ!$A$39:$A$782,$A75,СВЦЭМ!$B$39:$B$782,B$47)+'СЕТ СН'!$G$12+СВЦЭМ!$D$10+'СЕТ СН'!$G$6-'СЕТ СН'!$G$22</f>
        <v>1228.9211763199999</v>
      </c>
      <c r="C75" s="36">
        <f>SUMIFS(СВЦЭМ!$C$39:$C$782,СВЦЭМ!$A$39:$A$782,$A75,СВЦЭМ!$B$39:$B$782,C$47)+'СЕТ СН'!$G$12+СВЦЭМ!$D$10+'СЕТ СН'!$G$6-'СЕТ СН'!$G$22</f>
        <v>1232.42039062</v>
      </c>
      <c r="D75" s="36">
        <f>SUMIFS(СВЦЭМ!$C$39:$C$782,СВЦЭМ!$A$39:$A$782,$A75,СВЦЭМ!$B$39:$B$782,D$47)+'СЕТ СН'!$G$12+СВЦЭМ!$D$10+'СЕТ СН'!$G$6-'СЕТ СН'!$G$22</f>
        <v>1268.0940982599998</v>
      </c>
      <c r="E75" s="36">
        <f>SUMIFS(СВЦЭМ!$C$39:$C$782,СВЦЭМ!$A$39:$A$782,$A75,СВЦЭМ!$B$39:$B$782,E$47)+'СЕТ СН'!$G$12+СВЦЭМ!$D$10+'СЕТ СН'!$G$6-'СЕТ СН'!$G$22</f>
        <v>1267.8972225800001</v>
      </c>
      <c r="F75" s="36">
        <f>SUMIFS(СВЦЭМ!$C$39:$C$782,СВЦЭМ!$A$39:$A$782,$A75,СВЦЭМ!$B$39:$B$782,F$47)+'СЕТ СН'!$G$12+СВЦЭМ!$D$10+'СЕТ СН'!$G$6-'СЕТ СН'!$G$22</f>
        <v>1271.2487659999999</v>
      </c>
      <c r="G75" s="36">
        <f>SUMIFS(СВЦЭМ!$C$39:$C$782,СВЦЭМ!$A$39:$A$782,$A75,СВЦЭМ!$B$39:$B$782,G$47)+'СЕТ СН'!$G$12+СВЦЭМ!$D$10+'СЕТ СН'!$G$6-'СЕТ СН'!$G$22</f>
        <v>1261.93775721</v>
      </c>
      <c r="H75" s="36">
        <f>SUMIFS(СВЦЭМ!$C$39:$C$782,СВЦЭМ!$A$39:$A$782,$A75,СВЦЭМ!$B$39:$B$782,H$47)+'СЕТ СН'!$G$12+СВЦЭМ!$D$10+'СЕТ СН'!$G$6-'СЕТ СН'!$G$22</f>
        <v>1267.1190293099999</v>
      </c>
      <c r="I75" s="36">
        <f>SUMIFS(СВЦЭМ!$C$39:$C$782,СВЦЭМ!$A$39:$A$782,$A75,СВЦЭМ!$B$39:$B$782,I$47)+'СЕТ СН'!$G$12+СВЦЭМ!$D$10+'СЕТ СН'!$G$6-'СЕТ СН'!$G$22</f>
        <v>1223.12032707</v>
      </c>
      <c r="J75" s="36">
        <f>SUMIFS(СВЦЭМ!$C$39:$C$782,СВЦЭМ!$A$39:$A$782,$A75,СВЦЭМ!$B$39:$B$782,J$47)+'СЕТ СН'!$G$12+СВЦЭМ!$D$10+'СЕТ СН'!$G$6-'СЕТ СН'!$G$22</f>
        <v>1190.9068043299999</v>
      </c>
      <c r="K75" s="36">
        <f>SUMIFS(СВЦЭМ!$C$39:$C$782,СВЦЭМ!$A$39:$A$782,$A75,СВЦЭМ!$B$39:$B$782,K$47)+'СЕТ СН'!$G$12+СВЦЭМ!$D$10+'СЕТ СН'!$G$6-'СЕТ СН'!$G$22</f>
        <v>1185.3765098399999</v>
      </c>
      <c r="L75" s="36">
        <f>SUMIFS(СВЦЭМ!$C$39:$C$782,СВЦЭМ!$A$39:$A$782,$A75,СВЦЭМ!$B$39:$B$782,L$47)+'СЕТ СН'!$G$12+СВЦЭМ!$D$10+'СЕТ СН'!$G$6-'СЕТ СН'!$G$22</f>
        <v>1187.15300708</v>
      </c>
      <c r="M75" s="36">
        <f>SUMIFS(СВЦЭМ!$C$39:$C$782,СВЦЭМ!$A$39:$A$782,$A75,СВЦЭМ!$B$39:$B$782,M$47)+'СЕТ СН'!$G$12+СВЦЭМ!$D$10+'СЕТ СН'!$G$6-'СЕТ СН'!$G$22</f>
        <v>1154.64312834</v>
      </c>
      <c r="N75" s="36">
        <f>SUMIFS(СВЦЭМ!$C$39:$C$782,СВЦЭМ!$A$39:$A$782,$A75,СВЦЭМ!$B$39:$B$782,N$47)+'СЕТ СН'!$G$12+СВЦЭМ!$D$10+'СЕТ СН'!$G$6-'СЕТ СН'!$G$22</f>
        <v>1150.9766444100001</v>
      </c>
      <c r="O75" s="36">
        <f>SUMIFS(СВЦЭМ!$C$39:$C$782,СВЦЭМ!$A$39:$A$782,$A75,СВЦЭМ!$B$39:$B$782,O$47)+'СЕТ СН'!$G$12+СВЦЭМ!$D$10+'СЕТ СН'!$G$6-'СЕТ СН'!$G$22</f>
        <v>1160.04467705</v>
      </c>
      <c r="P75" s="36">
        <f>SUMIFS(СВЦЭМ!$C$39:$C$782,СВЦЭМ!$A$39:$A$782,$A75,СВЦЭМ!$B$39:$B$782,P$47)+'СЕТ СН'!$G$12+СВЦЭМ!$D$10+'СЕТ СН'!$G$6-'СЕТ СН'!$G$22</f>
        <v>1169.78543128</v>
      </c>
      <c r="Q75" s="36">
        <f>SUMIFS(СВЦЭМ!$C$39:$C$782,СВЦЭМ!$A$39:$A$782,$A75,СВЦЭМ!$B$39:$B$782,Q$47)+'СЕТ СН'!$G$12+СВЦЭМ!$D$10+'СЕТ СН'!$G$6-'СЕТ СН'!$G$22</f>
        <v>1185.4501562</v>
      </c>
      <c r="R75" s="36">
        <f>SUMIFS(СВЦЭМ!$C$39:$C$782,СВЦЭМ!$A$39:$A$782,$A75,СВЦЭМ!$B$39:$B$782,R$47)+'СЕТ СН'!$G$12+СВЦЭМ!$D$10+'СЕТ СН'!$G$6-'СЕТ СН'!$G$22</f>
        <v>1194.41656696</v>
      </c>
      <c r="S75" s="36">
        <f>SUMIFS(СВЦЭМ!$C$39:$C$782,СВЦЭМ!$A$39:$A$782,$A75,СВЦЭМ!$B$39:$B$782,S$47)+'СЕТ СН'!$G$12+СВЦЭМ!$D$10+'СЕТ СН'!$G$6-'СЕТ СН'!$G$22</f>
        <v>1173.3068557199999</v>
      </c>
      <c r="T75" s="36">
        <f>SUMIFS(СВЦЭМ!$C$39:$C$782,СВЦЭМ!$A$39:$A$782,$A75,СВЦЭМ!$B$39:$B$782,T$47)+'СЕТ СН'!$G$12+СВЦЭМ!$D$10+'СЕТ СН'!$G$6-'СЕТ СН'!$G$22</f>
        <v>1215.20301075</v>
      </c>
      <c r="U75" s="36">
        <f>SUMIFS(СВЦЭМ!$C$39:$C$782,СВЦЭМ!$A$39:$A$782,$A75,СВЦЭМ!$B$39:$B$782,U$47)+'СЕТ СН'!$G$12+СВЦЭМ!$D$10+'СЕТ СН'!$G$6-'СЕТ СН'!$G$22</f>
        <v>1161.1692514900001</v>
      </c>
      <c r="V75" s="36">
        <f>SUMIFS(СВЦЭМ!$C$39:$C$782,СВЦЭМ!$A$39:$A$782,$A75,СВЦЭМ!$B$39:$B$782,V$47)+'СЕТ СН'!$G$12+СВЦЭМ!$D$10+'СЕТ СН'!$G$6-'СЕТ СН'!$G$22</f>
        <v>1128.36915965</v>
      </c>
      <c r="W75" s="36">
        <f>SUMIFS(СВЦЭМ!$C$39:$C$782,СВЦЭМ!$A$39:$A$782,$A75,СВЦЭМ!$B$39:$B$782,W$47)+'СЕТ СН'!$G$12+СВЦЭМ!$D$10+'СЕТ СН'!$G$6-'СЕТ СН'!$G$22</f>
        <v>1137.5277959099999</v>
      </c>
      <c r="X75" s="36">
        <f>SUMIFS(СВЦЭМ!$C$39:$C$782,СВЦЭМ!$A$39:$A$782,$A75,СВЦЭМ!$B$39:$B$782,X$47)+'СЕТ СН'!$G$12+СВЦЭМ!$D$10+'СЕТ СН'!$G$6-'СЕТ СН'!$G$22</f>
        <v>1200.25113801</v>
      </c>
      <c r="Y75" s="36">
        <f>SUMIFS(СВЦЭМ!$C$39:$C$782,СВЦЭМ!$A$39:$A$782,$A75,СВЦЭМ!$B$39:$B$782,Y$47)+'СЕТ СН'!$G$12+СВЦЭМ!$D$10+'СЕТ СН'!$G$6-'СЕТ СН'!$G$22</f>
        <v>1226.12051733</v>
      </c>
    </row>
    <row r="76" spans="1:27" ht="15.75" x14ac:dyDescent="0.2">
      <c r="A76" s="35">
        <f t="shared" si="1"/>
        <v>44833</v>
      </c>
      <c r="B76" s="36">
        <f>SUMIFS(СВЦЭМ!$C$39:$C$782,СВЦЭМ!$A$39:$A$782,$A76,СВЦЭМ!$B$39:$B$782,B$47)+'СЕТ СН'!$G$12+СВЦЭМ!$D$10+'СЕТ СН'!$G$6-'СЕТ СН'!$G$22</f>
        <v>1376.6123092599998</v>
      </c>
      <c r="C76" s="36">
        <f>SUMIFS(СВЦЭМ!$C$39:$C$782,СВЦЭМ!$A$39:$A$782,$A76,СВЦЭМ!$B$39:$B$782,C$47)+'СЕТ СН'!$G$12+СВЦЭМ!$D$10+'СЕТ СН'!$G$6-'СЕТ СН'!$G$22</f>
        <v>1414.9346110099998</v>
      </c>
      <c r="D76" s="36">
        <f>SUMIFS(СВЦЭМ!$C$39:$C$782,СВЦЭМ!$A$39:$A$782,$A76,СВЦЭМ!$B$39:$B$782,D$47)+'СЕТ СН'!$G$12+СВЦЭМ!$D$10+'СЕТ СН'!$G$6-'СЕТ СН'!$G$22</f>
        <v>1432.6539148099998</v>
      </c>
      <c r="E76" s="36">
        <f>SUMIFS(СВЦЭМ!$C$39:$C$782,СВЦЭМ!$A$39:$A$782,$A76,СВЦЭМ!$B$39:$B$782,E$47)+'СЕТ СН'!$G$12+СВЦЭМ!$D$10+'СЕТ СН'!$G$6-'СЕТ СН'!$G$22</f>
        <v>1431.22897158</v>
      </c>
      <c r="F76" s="36">
        <f>SUMIFS(СВЦЭМ!$C$39:$C$782,СВЦЭМ!$A$39:$A$782,$A76,СВЦЭМ!$B$39:$B$782,F$47)+'СЕТ СН'!$G$12+СВЦЭМ!$D$10+'СЕТ СН'!$G$6-'СЕТ СН'!$G$22</f>
        <v>1403.91968843</v>
      </c>
      <c r="G76" s="36">
        <f>SUMIFS(СВЦЭМ!$C$39:$C$782,СВЦЭМ!$A$39:$A$782,$A76,СВЦЭМ!$B$39:$B$782,G$47)+'СЕТ СН'!$G$12+СВЦЭМ!$D$10+'СЕТ СН'!$G$6-'СЕТ СН'!$G$22</f>
        <v>1369.55002702</v>
      </c>
      <c r="H76" s="36">
        <f>SUMIFS(СВЦЭМ!$C$39:$C$782,СВЦЭМ!$A$39:$A$782,$A76,СВЦЭМ!$B$39:$B$782,H$47)+'СЕТ СН'!$G$12+СВЦЭМ!$D$10+'СЕТ СН'!$G$6-'СЕТ СН'!$G$22</f>
        <v>1257.1590043899998</v>
      </c>
      <c r="I76" s="36">
        <f>SUMIFS(СВЦЭМ!$C$39:$C$782,СВЦЭМ!$A$39:$A$782,$A76,СВЦЭМ!$B$39:$B$782,I$47)+'СЕТ СН'!$G$12+СВЦЭМ!$D$10+'СЕТ СН'!$G$6-'СЕТ СН'!$G$22</f>
        <v>1224.0324399799999</v>
      </c>
      <c r="J76" s="36">
        <f>SUMIFS(СВЦЭМ!$C$39:$C$782,СВЦЭМ!$A$39:$A$782,$A76,СВЦЭМ!$B$39:$B$782,J$47)+'СЕТ СН'!$G$12+СВЦЭМ!$D$10+'СЕТ СН'!$G$6-'СЕТ СН'!$G$22</f>
        <v>1205.8744195100001</v>
      </c>
      <c r="K76" s="36">
        <f>SUMIFS(СВЦЭМ!$C$39:$C$782,СВЦЭМ!$A$39:$A$782,$A76,СВЦЭМ!$B$39:$B$782,K$47)+'СЕТ СН'!$G$12+СВЦЭМ!$D$10+'СЕТ СН'!$G$6-'СЕТ СН'!$G$22</f>
        <v>1186.29785178</v>
      </c>
      <c r="L76" s="36">
        <f>SUMIFS(СВЦЭМ!$C$39:$C$782,СВЦЭМ!$A$39:$A$782,$A76,СВЦЭМ!$B$39:$B$782,L$47)+'СЕТ СН'!$G$12+СВЦЭМ!$D$10+'СЕТ СН'!$G$6-'СЕТ СН'!$G$22</f>
        <v>1202.32173603</v>
      </c>
      <c r="M76" s="36">
        <f>SUMIFS(СВЦЭМ!$C$39:$C$782,СВЦЭМ!$A$39:$A$782,$A76,СВЦЭМ!$B$39:$B$782,M$47)+'СЕТ СН'!$G$12+СВЦЭМ!$D$10+'СЕТ СН'!$G$6-'СЕТ СН'!$G$22</f>
        <v>1208.3990870099999</v>
      </c>
      <c r="N76" s="36">
        <f>SUMIFS(СВЦЭМ!$C$39:$C$782,СВЦЭМ!$A$39:$A$782,$A76,СВЦЭМ!$B$39:$B$782,N$47)+'СЕТ СН'!$G$12+СВЦЭМ!$D$10+'СЕТ СН'!$G$6-'СЕТ СН'!$G$22</f>
        <v>1216.7009040299999</v>
      </c>
      <c r="O76" s="36">
        <f>SUMIFS(СВЦЭМ!$C$39:$C$782,СВЦЭМ!$A$39:$A$782,$A76,СВЦЭМ!$B$39:$B$782,O$47)+'СЕТ СН'!$G$12+СВЦЭМ!$D$10+'СЕТ СН'!$G$6-'СЕТ СН'!$G$22</f>
        <v>1218.81894577</v>
      </c>
      <c r="P76" s="36">
        <f>SUMIFS(СВЦЭМ!$C$39:$C$782,СВЦЭМ!$A$39:$A$782,$A76,СВЦЭМ!$B$39:$B$782,P$47)+'СЕТ СН'!$G$12+СВЦЭМ!$D$10+'СЕТ СН'!$G$6-'СЕТ СН'!$G$22</f>
        <v>1238.4104397199999</v>
      </c>
      <c r="Q76" s="36">
        <f>SUMIFS(СВЦЭМ!$C$39:$C$782,СВЦЭМ!$A$39:$A$782,$A76,СВЦЭМ!$B$39:$B$782,Q$47)+'СЕТ СН'!$G$12+СВЦЭМ!$D$10+'СЕТ СН'!$G$6-'СЕТ СН'!$G$22</f>
        <v>1228.9433572999999</v>
      </c>
      <c r="R76" s="36">
        <f>SUMIFS(СВЦЭМ!$C$39:$C$782,СВЦЭМ!$A$39:$A$782,$A76,СВЦЭМ!$B$39:$B$782,R$47)+'СЕТ СН'!$G$12+СВЦЭМ!$D$10+'СЕТ СН'!$G$6-'СЕТ СН'!$G$22</f>
        <v>1219.97167924</v>
      </c>
      <c r="S76" s="36">
        <f>SUMIFS(СВЦЭМ!$C$39:$C$782,СВЦЭМ!$A$39:$A$782,$A76,СВЦЭМ!$B$39:$B$782,S$47)+'СЕТ СН'!$G$12+СВЦЭМ!$D$10+'СЕТ СН'!$G$6-'СЕТ СН'!$G$22</f>
        <v>1205.90772892</v>
      </c>
      <c r="T76" s="36">
        <f>SUMIFS(СВЦЭМ!$C$39:$C$782,СВЦЭМ!$A$39:$A$782,$A76,СВЦЭМ!$B$39:$B$782,T$47)+'СЕТ СН'!$G$12+СВЦЭМ!$D$10+'СЕТ СН'!$G$6-'СЕТ СН'!$G$22</f>
        <v>1183.5173042899999</v>
      </c>
      <c r="U76" s="36">
        <f>SUMIFS(СВЦЭМ!$C$39:$C$782,СВЦЭМ!$A$39:$A$782,$A76,СВЦЭМ!$B$39:$B$782,U$47)+'СЕТ СН'!$G$12+СВЦЭМ!$D$10+'СЕТ СН'!$G$6-'СЕТ СН'!$G$22</f>
        <v>1202.16564281</v>
      </c>
      <c r="V76" s="36">
        <f>SUMIFS(СВЦЭМ!$C$39:$C$782,СВЦЭМ!$A$39:$A$782,$A76,СВЦЭМ!$B$39:$B$782,V$47)+'СЕТ СН'!$G$12+СВЦЭМ!$D$10+'СЕТ СН'!$G$6-'СЕТ СН'!$G$22</f>
        <v>1183.4020514900001</v>
      </c>
      <c r="W76" s="36">
        <f>SUMIFS(СВЦЭМ!$C$39:$C$782,СВЦЭМ!$A$39:$A$782,$A76,СВЦЭМ!$B$39:$B$782,W$47)+'СЕТ СН'!$G$12+СВЦЭМ!$D$10+'СЕТ СН'!$G$6-'СЕТ СН'!$G$22</f>
        <v>1284.2254429</v>
      </c>
      <c r="X76" s="36">
        <f>SUMIFS(СВЦЭМ!$C$39:$C$782,СВЦЭМ!$A$39:$A$782,$A76,СВЦЭМ!$B$39:$B$782,X$47)+'СЕТ СН'!$G$12+СВЦЭМ!$D$10+'СЕТ СН'!$G$6-'СЕТ СН'!$G$22</f>
        <v>1264.46958092</v>
      </c>
      <c r="Y76" s="36">
        <f>SUMIFS(СВЦЭМ!$C$39:$C$782,СВЦЭМ!$A$39:$A$782,$A76,СВЦЭМ!$B$39:$B$782,Y$47)+'СЕТ СН'!$G$12+СВЦЭМ!$D$10+'СЕТ СН'!$G$6-'СЕТ СН'!$G$22</f>
        <v>1260.0109122199999</v>
      </c>
    </row>
    <row r="77" spans="1:27" ht="15.75" x14ac:dyDescent="0.2">
      <c r="A77" s="35">
        <f t="shared" si="1"/>
        <v>44834</v>
      </c>
      <c r="B77" s="36">
        <f>SUMIFS(СВЦЭМ!$C$39:$C$782,СВЦЭМ!$A$39:$A$782,$A77,СВЦЭМ!$B$39:$B$782,B$47)+'СЕТ СН'!$G$12+СВЦЭМ!$D$10+'СЕТ СН'!$G$6-'СЕТ СН'!$G$22</f>
        <v>1268.2390458899999</v>
      </c>
      <c r="C77" s="36">
        <f>SUMIFS(СВЦЭМ!$C$39:$C$782,СВЦЭМ!$A$39:$A$782,$A77,СВЦЭМ!$B$39:$B$782,C$47)+'СЕТ СН'!$G$12+СВЦЭМ!$D$10+'СЕТ СН'!$G$6-'СЕТ СН'!$G$22</f>
        <v>1314.5067564899998</v>
      </c>
      <c r="D77" s="36">
        <f>SUMIFS(СВЦЭМ!$C$39:$C$782,СВЦЭМ!$A$39:$A$782,$A77,СВЦЭМ!$B$39:$B$782,D$47)+'СЕТ СН'!$G$12+СВЦЭМ!$D$10+'СЕТ СН'!$G$6-'СЕТ СН'!$G$22</f>
        <v>1284.9043118</v>
      </c>
      <c r="E77" s="36">
        <f>SUMIFS(СВЦЭМ!$C$39:$C$782,СВЦЭМ!$A$39:$A$782,$A77,СВЦЭМ!$B$39:$B$782,E$47)+'СЕТ СН'!$G$12+СВЦЭМ!$D$10+'СЕТ СН'!$G$6-'СЕТ СН'!$G$22</f>
        <v>1271.2867707299999</v>
      </c>
      <c r="F77" s="36">
        <f>SUMIFS(СВЦЭМ!$C$39:$C$782,СВЦЭМ!$A$39:$A$782,$A77,СВЦЭМ!$B$39:$B$782,F$47)+'СЕТ СН'!$G$12+СВЦЭМ!$D$10+'СЕТ СН'!$G$6-'СЕТ СН'!$G$22</f>
        <v>1248.9549034300001</v>
      </c>
      <c r="G77" s="36">
        <f>SUMIFS(СВЦЭМ!$C$39:$C$782,СВЦЭМ!$A$39:$A$782,$A77,СВЦЭМ!$B$39:$B$782,G$47)+'СЕТ СН'!$G$12+СВЦЭМ!$D$10+'СЕТ СН'!$G$6-'СЕТ СН'!$G$22</f>
        <v>1239.2143062600001</v>
      </c>
      <c r="H77" s="36">
        <f>SUMIFS(СВЦЭМ!$C$39:$C$782,СВЦЭМ!$A$39:$A$782,$A77,СВЦЭМ!$B$39:$B$782,H$47)+'СЕТ СН'!$G$12+СВЦЭМ!$D$10+'СЕТ СН'!$G$6-'СЕТ СН'!$G$22</f>
        <v>1194.50147438</v>
      </c>
      <c r="I77" s="36">
        <f>SUMIFS(СВЦЭМ!$C$39:$C$782,СВЦЭМ!$A$39:$A$782,$A77,СВЦЭМ!$B$39:$B$782,I$47)+'СЕТ СН'!$G$12+СВЦЭМ!$D$10+'СЕТ СН'!$G$6-'СЕТ СН'!$G$22</f>
        <v>1175.0207601099999</v>
      </c>
      <c r="J77" s="36">
        <f>SUMIFS(СВЦЭМ!$C$39:$C$782,СВЦЭМ!$A$39:$A$782,$A77,СВЦЭМ!$B$39:$B$782,J$47)+'СЕТ СН'!$G$12+СВЦЭМ!$D$10+'СЕТ СН'!$G$6-'СЕТ СН'!$G$22</f>
        <v>1139.95140524</v>
      </c>
      <c r="K77" s="36">
        <f>SUMIFS(СВЦЭМ!$C$39:$C$782,СВЦЭМ!$A$39:$A$782,$A77,СВЦЭМ!$B$39:$B$782,K$47)+'СЕТ СН'!$G$12+СВЦЭМ!$D$10+'СЕТ СН'!$G$6-'СЕТ СН'!$G$22</f>
        <v>1132.5156707199999</v>
      </c>
      <c r="L77" s="36">
        <f>SUMIFS(СВЦЭМ!$C$39:$C$782,СВЦЭМ!$A$39:$A$782,$A77,СВЦЭМ!$B$39:$B$782,L$47)+'СЕТ СН'!$G$12+СВЦЭМ!$D$10+'СЕТ СН'!$G$6-'СЕТ СН'!$G$22</f>
        <v>1141.7511267299999</v>
      </c>
      <c r="M77" s="36">
        <f>SUMIFS(СВЦЭМ!$C$39:$C$782,СВЦЭМ!$A$39:$A$782,$A77,СВЦЭМ!$B$39:$B$782,M$47)+'СЕТ СН'!$G$12+СВЦЭМ!$D$10+'СЕТ СН'!$G$6-'СЕТ СН'!$G$22</f>
        <v>1161.86483469</v>
      </c>
      <c r="N77" s="36">
        <f>SUMIFS(СВЦЭМ!$C$39:$C$782,СВЦЭМ!$A$39:$A$782,$A77,СВЦЭМ!$B$39:$B$782,N$47)+'СЕТ СН'!$G$12+СВЦЭМ!$D$10+'СЕТ СН'!$G$6-'СЕТ СН'!$G$22</f>
        <v>1179.52446037</v>
      </c>
      <c r="O77" s="36">
        <f>SUMIFS(СВЦЭМ!$C$39:$C$782,СВЦЭМ!$A$39:$A$782,$A77,СВЦЭМ!$B$39:$B$782,O$47)+'СЕТ СН'!$G$12+СВЦЭМ!$D$10+'СЕТ СН'!$G$6-'СЕТ СН'!$G$22</f>
        <v>1186.85513412</v>
      </c>
      <c r="P77" s="36">
        <f>SUMIFS(СВЦЭМ!$C$39:$C$782,СВЦЭМ!$A$39:$A$782,$A77,СВЦЭМ!$B$39:$B$782,P$47)+'СЕТ СН'!$G$12+СВЦЭМ!$D$10+'СЕТ СН'!$G$6-'СЕТ СН'!$G$22</f>
        <v>1197.7026385500001</v>
      </c>
      <c r="Q77" s="36">
        <f>SUMIFS(СВЦЭМ!$C$39:$C$782,СВЦЭМ!$A$39:$A$782,$A77,СВЦЭМ!$B$39:$B$782,Q$47)+'СЕТ СН'!$G$12+СВЦЭМ!$D$10+'СЕТ СН'!$G$6-'СЕТ СН'!$G$22</f>
        <v>1198.5078837799999</v>
      </c>
      <c r="R77" s="36">
        <f>SUMIFS(СВЦЭМ!$C$39:$C$782,СВЦЭМ!$A$39:$A$782,$A77,СВЦЭМ!$B$39:$B$782,R$47)+'СЕТ СН'!$G$12+СВЦЭМ!$D$10+'СЕТ СН'!$G$6-'СЕТ СН'!$G$22</f>
        <v>1177.96797939</v>
      </c>
      <c r="S77" s="36">
        <f>SUMIFS(СВЦЭМ!$C$39:$C$782,СВЦЭМ!$A$39:$A$782,$A77,СВЦЭМ!$B$39:$B$782,S$47)+'СЕТ СН'!$G$12+СВЦЭМ!$D$10+'СЕТ СН'!$G$6-'СЕТ СН'!$G$22</f>
        <v>1147.6826064499999</v>
      </c>
      <c r="T77" s="36">
        <f>SUMIFS(СВЦЭМ!$C$39:$C$782,СВЦЭМ!$A$39:$A$782,$A77,СВЦЭМ!$B$39:$B$782,T$47)+'СЕТ СН'!$G$12+СВЦЭМ!$D$10+'СЕТ СН'!$G$6-'СЕТ СН'!$G$22</f>
        <v>1130.3882276100001</v>
      </c>
      <c r="U77" s="36">
        <f>SUMIFS(СВЦЭМ!$C$39:$C$782,СВЦЭМ!$A$39:$A$782,$A77,СВЦЭМ!$B$39:$B$782,U$47)+'СЕТ СН'!$G$12+СВЦЭМ!$D$10+'СЕТ СН'!$G$6-'СЕТ СН'!$G$22</f>
        <v>1109.33108657</v>
      </c>
      <c r="V77" s="36">
        <f>SUMIFS(СВЦЭМ!$C$39:$C$782,СВЦЭМ!$A$39:$A$782,$A77,СВЦЭМ!$B$39:$B$782,V$47)+'СЕТ СН'!$G$12+СВЦЭМ!$D$10+'СЕТ СН'!$G$6-'СЕТ СН'!$G$22</f>
        <v>1132.5458783500001</v>
      </c>
      <c r="W77" s="36">
        <f>SUMIFS(СВЦЭМ!$C$39:$C$782,СВЦЭМ!$A$39:$A$782,$A77,СВЦЭМ!$B$39:$B$782,W$47)+'СЕТ СН'!$G$12+СВЦЭМ!$D$10+'СЕТ СН'!$G$6-'СЕТ СН'!$G$22</f>
        <v>1192.5866919600001</v>
      </c>
      <c r="X77" s="36">
        <f>SUMIFS(СВЦЭМ!$C$39:$C$782,СВЦЭМ!$A$39:$A$782,$A77,СВЦЭМ!$B$39:$B$782,X$47)+'СЕТ СН'!$G$12+СВЦЭМ!$D$10+'СЕТ СН'!$G$6-'СЕТ СН'!$G$22</f>
        <v>1235.62194608</v>
      </c>
      <c r="Y77" s="36">
        <f>SUMIFS(СВЦЭМ!$C$39:$C$782,СВЦЭМ!$A$39:$A$782,$A77,СВЦЭМ!$B$39:$B$782,Y$47)+'СЕТ СН'!$G$12+СВЦЭМ!$D$10+'СЕТ СН'!$G$6-'СЕТ СН'!$G$22</f>
        <v>1241.3450481899999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01.09.2022</v>
      </c>
      <c r="B84" s="36">
        <f>SUMIFS(СВЦЭМ!$C$39:$C$782,СВЦЭМ!$A$39:$A$782,$A84,СВЦЭМ!$B$39:$B$782,B$83)+'СЕТ СН'!$H$12+СВЦЭМ!$D$10+'СЕТ СН'!$H$6-'СЕТ СН'!$H$22</f>
        <v>1205.77605442</v>
      </c>
      <c r="C84" s="36">
        <f>SUMIFS(СВЦЭМ!$C$39:$C$782,СВЦЭМ!$A$39:$A$782,$A84,СВЦЭМ!$B$39:$B$782,C$83)+'СЕТ СН'!$H$12+СВЦЭМ!$D$10+'СЕТ СН'!$H$6-'СЕТ СН'!$H$22</f>
        <v>1255.36636752</v>
      </c>
      <c r="D84" s="36">
        <f>SUMIFS(СВЦЭМ!$C$39:$C$782,СВЦЭМ!$A$39:$A$782,$A84,СВЦЭМ!$B$39:$B$782,D$83)+'СЕТ СН'!$H$12+СВЦЭМ!$D$10+'СЕТ СН'!$H$6-'СЕТ СН'!$H$22</f>
        <v>1283.87471869</v>
      </c>
      <c r="E84" s="36">
        <f>SUMIFS(СВЦЭМ!$C$39:$C$782,СВЦЭМ!$A$39:$A$782,$A84,СВЦЭМ!$B$39:$B$782,E$83)+'СЕТ СН'!$H$12+СВЦЭМ!$D$10+'СЕТ СН'!$H$6-'СЕТ СН'!$H$22</f>
        <v>1290.1139838399999</v>
      </c>
      <c r="F84" s="36">
        <f>SUMIFS(СВЦЭМ!$C$39:$C$782,СВЦЭМ!$A$39:$A$782,$A84,СВЦЭМ!$B$39:$B$782,F$83)+'СЕТ СН'!$H$12+СВЦЭМ!$D$10+'СЕТ СН'!$H$6-'СЕТ СН'!$H$22</f>
        <v>1293.81956397</v>
      </c>
      <c r="G84" s="36">
        <f>SUMIFS(СВЦЭМ!$C$39:$C$782,СВЦЭМ!$A$39:$A$782,$A84,СВЦЭМ!$B$39:$B$782,G$83)+'СЕТ СН'!$H$12+СВЦЭМ!$D$10+'СЕТ СН'!$H$6-'СЕТ СН'!$H$22</f>
        <v>1282.01241132</v>
      </c>
      <c r="H84" s="36">
        <f>SUMIFS(СВЦЭМ!$C$39:$C$782,СВЦЭМ!$A$39:$A$782,$A84,СВЦЭМ!$B$39:$B$782,H$83)+'СЕТ СН'!$H$12+СВЦЭМ!$D$10+'СЕТ СН'!$H$6-'СЕТ СН'!$H$22</f>
        <v>1238.7691008199999</v>
      </c>
      <c r="I84" s="36">
        <f>SUMIFS(СВЦЭМ!$C$39:$C$782,СВЦЭМ!$A$39:$A$782,$A84,СВЦЭМ!$B$39:$B$782,I$83)+'СЕТ СН'!$H$12+СВЦЭМ!$D$10+'СЕТ СН'!$H$6-'СЕТ СН'!$H$22</f>
        <v>1173.06604969</v>
      </c>
      <c r="J84" s="36">
        <f>SUMIFS(СВЦЭМ!$C$39:$C$782,СВЦЭМ!$A$39:$A$782,$A84,СВЦЭМ!$B$39:$B$782,J$83)+'СЕТ СН'!$H$12+СВЦЭМ!$D$10+'СЕТ СН'!$H$6-'СЕТ СН'!$H$22</f>
        <v>1146.6494891899999</v>
      </c>
      <c r="K84" s="36">
        <f>SUMIFS(СВЦЭМ!$C$39:$C$782,СВЦЭМ!$A$39:$A$782,$A84,СВЦЭМ!$B$39:$B$782,K$83)+'СЕТ СН'!$H$12+СВЦЭМ!$D$10+'СЕТ СН'!$H$6-'СЕТ СН'!$H$22</f>
        <v>1169.99303089</v>
      </c>
      <c r="L84" s="36">
        <f>SUMIFS(СВЦЭМ!$C$39:$C$782,СВЦЭМ!$A$39:$A$782,$A84,СВЦЭМ!$B$39:$B$782,L$83)+'СЕТ СН'!$H$12+СВЦЭМ!$D$10+'СЕТ СН'!$H$6-'СЕТ СН'!$H$22</f>
        <v>1133.8543443199999</v>
      </c>
      <c r="M84" s="36">
        <f>SUMIFS(СВЦЭМ!$C$39:$C$782,СВЦЭМ!$A$39:$A$782,$A84,СВЦЭМ!$B$39:$B$782,M$83)+'СЕТ СН'!$H$12+СВЦЭМ!$D$10+'СЕТ СН'!$H$6-'СЕТ СН'!$H$22</f>
        <v>1105.02007514</v>
      </c>
      <c r="N84" s="36">
        <f>SUMIFS(СВЦЭМ!$C$39:$C$782,СВЦЭМ!$A$39:$A$782,$A84,СВЦЭМ!$B$39:$B$782,N$83)+'СЕТ СН'!$H$12+СВЦЭМ!$D$10+'СЕТ СН'!$H$6-'СЕТ СН'!$H$22</f>
        <v>1121.3831512699999</v>
      </c>
      <c r="O84" s="36">
        <f>SUMIFS(СВЦЭМ!$C$39:$C$782,СВЦЭМ!$A$39:$A$782,$A84,СВЦЭМ!$B$39:$B$782,O$83)+'СЕТ СН'!$H$12+СВЦЭМ!$D$10+'СЕТ СН'!$H$6-'СЕТ СН'!$H$22</f>
        <v>1124.68333882</v>
      </c>
      <c r="P84" s="36">
        <f>SUMIFS(СВЦЭМ!$C$39:$C$782,СВЦЭМ!$A$39:$A$782,$A84,СВЦЭМ!$B$39:$B$782,P$83)+'СЕТ СН'!$H$12+СВЦЭМ!$D$10+'СЕТ СН'!$H$6-'СЕТ СН'!$H$22</f>
        <v>1127.0837448499999</v>
      </c>
      <c r="Q84" s="36">
        <f>SUMIFS(СВЦЭМ!$C$39:$C$782,СВЦЭМ!$A$39:$A$782,$A84,СВЦЭМ!$B$39:$B$782,Q$83)+'СЕТ СН'!$H$12+СВЦЭМ!$D$10+'СЕТ СН'!$H$6-'СЕТ СН'!$H$22</f>
        <v>1132.22544294</v>
      </c>
      <c r="R84" s="36">
        <f>SUMIFS(СВЦЭМ!$C$39:$C$782,СВЦЭМ!$A$39:$A$782,$A84,СВЦЭМ!$B$39:$B$782,R$83)+'СЕТ СН'!$H$12+СВЦЭМ!$D$10+'СЕТ СН'!$H$6-'СЕТ СН'!$H$22</f>
        <v>1124.89297478</v>
      </c>
      <c r="S84" s="36">
        <f>SUMIFS(СВЦЭМ!$C$39:$C$782,СВЦЭМ!$A$39:$A$782,$A84,СВЦЭМ!$B$39:$B$782,S$83)+'СЕТ СН'!$H$12+СВЦЭМ!$D$10+'СЕТ СН'!$H$6-'СЕТ СН'!$H$22</f>
        <v>1128.77396335</v>
      </c>
      <c r="T84" s="36">
        <f>SUMIFS(СВЦЭМ!$C$39:$C$782,СВЦЭМ!$A$39:$A$782,$A84,СВЦЭМ!$B$39:$B$782,T$83)+'СЕТ СН'!$H$12+СВЦЭМ!$D$10+'СЕТ СН'!$H$6-'СЕТ СН'!$H$22</f>
        <v>1259.7749933699999</v>
      </c>
      <c r="U84" s="36">
        <f>SUMIFS(СВЦЭМ!$C$39:$C$782,СВЦЭМ!$A$39:$A$782,$A84,СВЦЭМ!$B$39:$B$782,U$83)+'СЕТ СН'!$H$12+СВЦЭМ!$D$10+'СЕТ СН'!$H$6-'СЕТ СН'!$H$22</f>
        <v>1266.9843324599999</v>
      </c>
      <c r="V84" s="36">
        <f>SUMIFS(СВЦЭМ!$C$39:$C$782,СВЦЭМ!$A$39:$A$782,$A84,СВЦЭМ!$B$39:$B$782,V$83)+'СЕТ СН'!$H$12+СВЦЭМ!$D$10+'СЕТ СН'!$H$6-'СЕТ СН'!$H$22</f>
        <v>1279.95911185</v>
      </c>
      <c r="W84" s="36">
        <f>SUMIFS(СВЦЭМ!$C$39:$C$782,СВЦЭМ!$A$39:$A$782,$A84,СВЦЭМ!$B$39:$B$782,W$83)+'СЕТ СН'!$H$12+СВЦЭМ!$D$10+'СЕТ СН'!$H$6-'СЕТ СН'!$H$22</f>
        <v>1279.1818098599999</v>
      </c>
      <c r="X84" s="36">
        <f>SUMIFS(СВЦЭМ!$C$39:$C$782,СВЦЭМ!$A$39:$A$782,$A84,СВЦЭМ!$B$39:$B$782,X$83)+'СЕТ СН'!$H$12+СВЦЭМ!$D$10+'СЕТ СН'!$H$6-'СЕТ СН'!$H$22</f>
        <v>1249.5847665599999</v>
      </c>
      <c r="Y84" s="36">
        <f>SUMIFS(СВЦЭМ!$C$39:$C$782,СВЦЭМ!$A$39:$A$782,$A84,СВЦЭМ!$B$39:$B$782,Y$83)+'СЕТ СН'!$H$12+СВЦЭМ!$D$10+'СЕТ СН'!$H$6-'СЕТ СН'!$H$22</f>
        <v>1205.59574318</v>
      </c>
    </row>
    <row r="85" spans="1:25" ht="15.75" x14ac:dyDescent="0.2">
      <c r="A85" s="35">
        <f>A84+1</f>
        <v>44806</v>
      </c>
      <c r="B85" s="36">
        <f>SUMIFS(СВЦЭМ!$C$39:$C$782,СВЦЭМ!$A$39:$A$782,$A85,СВЦЭМ!$B$39:$B$782,B$83)+'СЕТ СН'!$H$12+СВЦЭМ!$D$10+'СЕТ СН'!$H$6-'СЕТ СН'!$H$22</f>
        <v>1209.1029143599999</v>
      </c>
      <c r="C85" s="36">
        <f>SUMIFS(СВЦЭМ!$C$39:$C$782,СВЦЭМ!$A$39:$A$782,$A85,СВЦЭМ!$B$39:$B$782,C$83)+'СЕТ СН'!$H$12+СВЦЭМ!$D$10+'СЕТ СН'!$H$6-'СЕТ СН'!$H$22</f>
        <v>1261.5828481999999</v>
      </c>
      <c r="D85" s="36">
        <f>SUMIFS(СВЦЭМ!$C$39:$C$782,СВЦЭМ!$A$39:$A$782,$A85,СВЦЭМ!$B$39:$B$782,D$83)+'СЕТ СН'!$H$12+СВЦЭМ!$D$10+'СЕТ СН'!$H$6-'СЕТ СН'!$H$22</f>
        <v>1292.78152181</v>
      </c>
      <c r="E85" s="36">
        <f>SUMIFS(СВЦЭМ!$C$39:$C$782,СВЦЭМ!$A$39:$A$782,$A85,СВЦЭМ!$B$39:$B$782,E$83)+'СЕТ СН'!$H$12+СВЦЭМ!$D$10+'СЕТ СН'!$H$6-'СЕТ СН'!$H$22</f>
        <v>1303.65352188</v>
      </c>
      <c r="F85" s="36">
        <f>SUMIFS(СВЦЭМ!$C$39:$C$782,СВЦЭМ!$A$39:$A$782,$A85,СВЦЭМ!$B$39:$B$782,F$83)+'СЕТ СН'!$H$12+СВЦЭМ!$D$10+'СЕТ СН'!$H$6-'СЕТ СН'!$H$22</f>
        <v>1306.3413900199998</v>
      </c>
      <c r="G85" s="36">
        <f>SUMIFS(СВЦЭМ!$C$39:$C$782,СВЦЭМ!$A$39:$A$782,$A85,СВЦЭМ!$B$39:$B$782,G$83)+'СЕТ СН'!$H$12+СВЦЭМ!$D$10+'СЕТ СН'!$H$6-'СЕТ СН'!$H$22</f>
        <v>1297.6825318199999</v>
      </c>
      <c r="H85" s="36">
        <f>SUMIFS(СВЦЭМ!$C$39:$C$782,СВЦЭМ!$A$39:$A$782,$A85,СВЦЭМ!$B$39:$B$782,H$83)+'СЕТ СН'!$H$12+СВЦЭМ!$D$10+'СЕТ СН'!$H$6-'СЕТ СН'!$H$22</f>
        <v>1252.6911304599998</v>
      </c>
      <c r="I85" s="36">
        <f>SUMIFS(СВЦЭМ!$C$39:$C$782,СВЦЭМ!$A$39:$A$782,$A85,СВЦЭМ!$B$39:$B$782,I$83)+'СЕТ СН'!$H$12+СВЦЭМ!$D$10+'СЕТ СН'!$H$6-'СЕТ СН'!$H$22</f>
        <v>1188.83539477</v>
      </c>
      <c r="J85" s="36">
        <f>SUMIFS(СВЦЭМ!$C$39:$C$782,СВЦЭМ!$A$39:$A$782,$A85,СВЦЭМ!$B$39:$B$782,J$83)+'СЕТ СН'!$H$12+СВЦЭМ!$D$10+'СЕТ СН'!$H$6-'СЕТ СН'!$H$22</f>
        <v>1109.5299569899998</v>
      </c>
      <c r="K85" s="36">
        <f>SUMIFS(СВЦЭМ!$C$39:$C$782,СВЦЭМ!$A$39:$A$782,$A85,СВЦЭМ!$B$39:$B$782,K$83)+'СЕТ СН'!$H$12+СВЦЭМ!$D$10+'СЕТ СН'!$H$6-'СЕТ СН'!$H$22</f>
        <v>1138.8564436499998</v>
      </c>
      <c r="L85" s="36">
        <f>SUMIFS(СВЦЭМ!$C$39:$C$782,СВЦЭМ!$A$39:$A$782,$A85,СВЦЭМ!$B$39:$B$782,L$83)+'СЕТ СН'!$H$12+СВЦЭМ!$D$10+'СЕТ СН'!$H$6-'СЕТ СН'!$H$22</f>
        <v>1133.5294722399999</v>
      </c>
      <c r="M85" s="36">
        <f>SUMIFS(СВЦЭМ!$C$39:$C$782,СВЦЭМ!$A$39:$A$782,$A85,СВЦЭМ!$B$39:$B$782,M$83)+'СЕТ СН'!$H$12+СВЦЭМ!$D$10+'СЕТ СН'!$H$6-'СЕТ СН'!$H$22</f>
        <v>1088.2163245899999</v>
      </c>
      <c r="N85" s="36">
        <f>SUMIFS(СВЦЭМ!$C$39:$C$782,СВЦЭМ!$A$39:$A$782,$A85,СВЦЭМ!$B$39:$B$782,N$83)+'СЕТ СН'!$H$12+СВЦЭМ!$D$10+'СЕТ СН'!$H$6-'СЕТ СН'!$H$22</f>
        <v>1098.53698676</v>
      </c>
      <c r="O85" s="36">
        <f>SUMIFS(СВЦЭМ!$C$39:$C$782,СВЦЭМ!$A$39:$A$782,$A85,СВЦЭМ!$B$39:$B$782,O$83)+'СЕТ СН'!$H$12+СВЦЭМ!$D$10+'СЕТ СН'!$H$6-'СЕТ СН'!$H$22</f>
        <v>1098.2945541300001</v>
      </c>
      <c r="P85" s="36">
        <f>SUMIFS(СВЦЭМ!$C$39:$C$782,СВЦЭМ!$A$39:$A$782,$A85,СВЦЭМ!$B$39:$B$782,P$83)+'СЕТ СН'!$H$12+СВЦЭМ!$D$10+'СЕТ СН'!$H$6-'СЕТ СН'!$H$22</f>
        <v>1100.8841081599999</v>
      </c>
      <c r="Q85" s="36">
        <f>SUMIFS(СВЦЭМ!$C$39:$C$782,СВЦЭМ!$A$39:$A$782,$A85,СВЦЭМ!$B$39:$B$782,Q$83)+'СЕТ СН'!$H$12+СВЦЭМ!$D$10+'СЕТ СН'!$H$6-'СЕТ СН'!$H$22</f>
        <v>1106.82237566</v>
      </c>
      <c r="R85" s="36">
        <f>SUMIFS(СВЦЭМ!$C$39:$C$782,СВЦЭМ!$A$39:$A$782,$A85,СВЦЭМ!$B$39:$B$782,R$83)+'СЕТ СН'!$H$12+СВЦЭМ!$D$10+'СЕТ СН'!$H$6-'СЕТ СН'!$H$22</f>
        <v>1107.03329779</v>
      </c>
      <c r="S85" s="36">
        <f>SUMIFS(СВЦЭМ!$C$39:$C$782,СВЦЭМ!$A$39:$A$782,$A85,СВЦЭМ!$B$39:$B$782,S$83)+'СЕТ СН'!$H$12+СВЦЭМ!$D$10+'СЕТ СН'!$H$6-'СЕТ СН'!$H$22</f>
        <v>1112.7980849</v>
      </c>
      <c r="T85" s="36">
        <f>SUMIFS(СВЦЭМ!$C$39:$C$782,СВЦЭМ!$A$39:$A$782,$A85,СВЦЭМ!$B$39:$B$782,T$83)+'СЕТ СН'!$H$12+СВЦЭМ!$D$10+'СЕТ СН'!$H$6-'СЕТ СН'!$H$22</f>
        <v>1235.71219107</v>
      </c>
      <c r="U85" s="36">
        <f>SUMIFS(СВЦЭМ!$C$39:$C$782,СВЦЭМ!$A$39:$A$782,$A85,СВЦЭМ!$B$39:$B$782,U$83)+'СЕТ СН'!$H$12+СВЦЭМ!$D$10+'СЕТ СН'!$H$6-'СЕТ СН'!$H$22</f>
        <v>1233.2125328</v>
      </c>
      <c r="V85" s="36">
        <f>SUMIFS(СВЦЭМ!$C$39:$C$782,СВЦЭМ!$A$39:$A$782,$A85,СВЦЭМ!$B$39:$B$782,V$83)+'СЕТ СН'!$H$12+СВЦЭМ!$D$10+'СЕТ СН'!$H$6-'СЕТ СН'!$H$22</f>
        <v>1268.9447598899999</v>
      </c>
      <c r="W85" s="36">
        <f>SUMIFS(СВЦЭМ!$C$39:$C$782,СВЦЭМ!$A$39:$A$782,$A85,СВЦЭМ!$B$39:$B$782,W$83)+'СЕТ СН'!$H$12+СВЦЭМ!$D$10+'СЕТ СН'!$H$6-'СЕТ СН'!$H$22</f>
        <v>1261.5901077199999</v>
      </c>
      <c r="X85" s="36">
        <f>SUMIFS(СВЦЭМ!$C$39:$C$782,СВЦЭМ!$A$39:$A$782,$A85,СВЦЭМ!$B$39:$B$782,X$83)+'СЕТ СН'!$H$12+СВЦЭМ!$D$10+'СЕТ СН'!$H$6-'СЕТ СН'!$H$22</f>
        <v>1215.45012888</v>
      </c>
      <c r="Y85" s="36">
        <f>SUMIFS(СВЦЭМ!$C$39:$C$782,СВЦЭМ!$A$39:$A$782,$A85,СВЦЭМ!$B$39:$B$782,Y$83)+'СЕТ СН'!$H$12+СВЦЭМ!$D$10+'СЕТ СН'!$H$6-'СЕТ СН'!$H$22</f>
        <v>1186.40136065</v>
      </c>
    </row>
    <row r="86" spans="1:25" ht="15.75" x14ac:dyDescent="0.2">
      <c r="A86" s="35">
        <f t="shared" ref="A86:A113" si="2">A85+1</f>
        <v>44807</v>
      </c>
      <c r="B86" s="36">
        <f>SUMIFS(СВЦЭМ!$C$39:$C$782,СВЦЭМ!$A$39:$A$782,$A86,СВЦЭМ!$B$39:$B$782,B$83)+'СЕТ СН'!$H$12+СВЦЭМ!$D$10+'СЕТ СН'!$H$6-'СЕТ СН'!$H$22</f>
        <v>1180.30506167</v>
      </c>
      <c r="C86" s="36">
        <f>SUMIFS(СВЦЭМ!$C$39:$C$782,СВЦЭМ!$A$39:$A$782,$A86,СВЦЭМ!$B$39:$B$782,C$83)+'СЕТ СН'!$H$12+СВЦЭМ!$D$10+'СЕТ СН'!$H$6-'СЕТ СН'!$H$22</f>
        <v>1226.74625507</v>
      </c>
      <c r="D86" s="36">
        <f>SUMIFS(СВЦЭМ!$C$39:$C$782,СВЦЭМ!$A$39:$A$782,$A86,СВЦЭМ!$B$39:$B$782,D$83)+'СЕТ СН'!$H$12+СВЦЭМ!$D$10+'СЕТ СН'!$H$6-'СЕТ СН'!$H$22</f>
        <v>1245.5854627799999</v>
      </c>
      <c r="E86" s="36">
        <f>SUMIFS(СВЦЭМ!$C$39:$C$782,СВЦЭМ!$A$39:$A$782,$A86,СВЦЭМ!$B$39:$B$782,E$83)+'СЕТ СН'!$H$12+СВЦЭМ!$D$10+'СЕТ СН'!$H$6-'СЕТ СН'!$H$22</f>
        <v>1257.78846924</v>
      </c>
      <c r="F86" s="36">
        <f>SUMIFS(СВЦЭМ!$C$39:$C$782,СВЦЭМ!$A$39:$A$782,$A86,СВЦЭМ!$B$39:$B$782,F$83)+'СЕТ СН'!$H$12+СВЦЭМ!$D$10+'СЕТ СН'!$H$6-'СЕТ СН'!$H$22</f>
        <v>1272.0998680499999</v>
      </c>
      <c r="G86" s="36">
        <f>SUMIFS(СВЦЭМ!$C$39:$C$782,СВЦЭМ!$A$39:$A$782,$A86,СВЦЭМ!$B$39:$B$782,G$83)+'СЕТ СН'!$H$12+СВЦЭМ!$D$10+'СЕТ СН'!$H$6-'СЕТ СН'!$H$22</f>
        <v>1270.36153881</v>
      </c>
      <c r="H86" s="36">
        <f>SUMIFS(СВЦЭМ!$C$39:$C$782,СВЦЭМ!$A$39:$A$782,$A86,СВЦЭМ!$B$39:$B$782,H$83)+'СЕТ СН'!$H$12+СВЦЭМ!$D$10+'СЕТ СН'!$H$6-'СЕТ СН'!$H$22</f>
        <v>1245.2751398999999</v>
      </c>
      <c r="I86" s="36">
        <f>SUMIFS(СВЦЭМ!$C$39:$C$782,СВЦЭМ!$A$39:$A$782,$A86,СВЦЭМ!$B$39:$B$782,I$83)+'СЕТ СН'!$H$12+СВЦЭМ!$D$10+'СЕТ СН'!$H$6-'СЕТ СН'!$H$22</f>
        <v>1204.86903646</v>
      </c>
      <c r="J86" s="36">
        <f>SUMIFS(СВЦЭМ!$C$39:$C$782,СВЦЭМ!$A$39:$A$782,$A86,СВЦЭМ!$B$39:$B$782,J$83)+'СЕТ СН'!$H$12+СВЦЭМ!$D$10+'СЕТ СН'!$H$6-'СЕТ СН'!$H$22</f>
        <v>1145.23305467</v>
      </c>
      <c r="K86" s="36">
        <f>SUMIFS(СВЦЭМ!$C$39:$C$782,СВЦЭМ!$A$39:$A$782,$A86,СВЦЭМ!$B$39:$B$782,K$83)+'СЕТ СН'!$H$12+СВЦЭМ!$D$10+'СЕТ СН'!$H$6-'СЕТ СН'!$H$22</f>
        <v>1074.4150167</v>
      </c>
      <c r="L86" s="36">
        <f>SUMIFS(СВЦЭМ!$C$39:$C$782,СВЦЭМ!$A$39:$A$782,$A86,СВЦЭМ!$B$39:$B$782,L$83)+'СЕТ СН'!$H$12+СВЦЭМ!$D$10+'СЕТ СН'!$H$6-'СЕТ СН'!$H$22</f>
        <v>1029.9528475899999</v>
      </c>
      <c r="M86" s="36">
        <f>SUMIFS(СВЦЭМ!$C$39:$C$782,СВЦЭМ!$A$39:$A$782,$A86,СВЦЭМ!$B$39:$B$782,M$83)+'СЕТ СН'!$H$12+СВЦЭМ!$D$10+'СЕТ СН'!$H$6-'СЕТ СН'!$H$22</f>
        <v>1043.0978447299999</v>
      </c>
      <c r="N86" s="36">
        <f>SUMIFS(СВЦЭМ!$C$39:$C$782,СВЦЭМ!$A$39:$A$782,$A86,СВЦЭМ!$B$39:$B$782,N$83)+'СЕТ СН'!$H$12+СВЦЭМ!$D$10+'СЕТ СН'!$H$6-'СЕТ СН'!$H$22</f>
        <v>1056.5338101</v>
      </c>
      <c r="O86" s="36">
        <f>SUMIFS(СВЦЭМ!$C$39:$C$782,СВЦЭМ!$A$39:$A$782,$A86,СВЦЭМ!$B$39:$B$782,O$83)+'СЕТ СН'!$H$12+СВЦЭМ!$D$10+'СЕТ СН'!$H$6-'СЕТ СН'!$H$22</f>
        <v>1082.86055986</v>
      </c>
      <c r="P86" s="36">
        <f>SUMIFS(СВЦЭМ!$C$39:$C$782,СВЦЭМ!$A$39:$A$782,$A86,СВЦЭМ!$B$39:$B$782,P$83)+'СЕТ СН'!$H$12+СВЦЭМ!$D$10+'СЕТ СН'!$H$6-'СЕТ СН'!$H$22</f>
        <v>1105.47613133</v>
      </c>
      <c r="Q86" s="36">
        <f>SUMIFS(СВЦЭМ!$C$39:$C$782,СВЦЭМ!$A$39:$A$782,$A86,СВЦЭМ!$B$39:$B$782,Q$83)+'СЕТ СН'!$H$12+СВЦЭМ!$D$10+'СЕТ СН'!$H$6-'СЕТ СН'!$H$22</f>
        <v>1109.6283989900001</v>
      </c>
      <c r="R86" s="36">
        <f>SUMIFS(СВЦЭМ!$C$39:$C$782,СВЦЭМ!$A$39:$A$782,$A86,СВЦЭМ!$B$39:$B$782,R$83)+'СЕТ СН'!$H$12+СВЦЭМ!$D$10+'СЕТ СН'!$H$6-'СЕТ СН'!$H$22</f>
        <v>1107.32321817</v>
      </c>
      <c r="S86" s="36">
        <f>SUMIFS(СВЦЭМ!$C$39:$C$782,СВЦЭМ!$A$39:$A$782,$A86,СВЦЭМ!$B$39:$B$782,S$83)+'СЕТ СН'!$H$12+СВЦЭМ!$D$10+'СЕТ СН'!$H$6-'СЕТ СН'!$H$22</f>
        <v>1110.9591376799999</v>
      </c>
      <c r="T86" s="36">
        <f>SUMIFS(СВЦЭМ!$C$39:$C$782,СВЦЭМ!$A$39:$A$782,$A86,СВЦЭМ!$B$39:$B$782,T$83)+'СЕТ СН'!$H$12+СВЦЭМ!$D$10+'СЕТ СН'!$H$6-'СЕТ СН'!$H$22</f>
        <v>1088.8914853599999</v>
      </c>
      <c r="U86" s="36">
        <f>SUMIFS(СВЦЭМ!$C$39:$C$782,СВЦЭМ!$A$39:$A$782,$A86,СВЦЭМ!$B$39:$B$782,U$83)+'СЕТ СН'!$H$12+СВЦЭМ!$D$10+'СЕТ СН'!$H$6-'СЕТ СН'!$H$22</f>
        <v>1084.6923256799998</v>
      </c>
      <c r="V86" s="36">
        <f>SUMIFS(СВЦЭМ!$C$39:$C$782,СВЦЭМ!$A$39:$A$782,$A86,СВЦЭМ!$B$39:$B$782,V$83)+'СЕТ СН'!$H$12+СВЦЭМ!$D$10+'СЕТ СН'!$H$6-'СЕТ СН'!$H$22</f>
        <v>1086.3109423399999</v>
      </c>
      <c r="W86" s="36">
        <f>SUMIFS(СВЦЭМ!$C$39:$C$782,СВЦЭМ!$A$39:$A$782,$A86,СВЦЭМ!$B$39:$B$782,W$83)+'СЕТ СН'!$H$12+СВЦЭМ!$D$10+'СЕТ СН'!$H$6-'СЕТ СН'!$H$22</f>
        <v>1080.31835067</v>
      </c>
      <c r="X86" s="36">
        <f>SUMIFS(СВЦЭМ!$C$39:$C$782,СВЦЭМ!$A$39:$A$782,$A86,СВЦЭМ!$B$39:$B$782,X$83)+'СЕТ СН'!$H$12+СВЦЭМ!$D$10+'СЕТ СН'!$H$6-'СЕТ СН'!$H$22</f>
        <v>1162.2413296899999</v>
      </c>
      <c r="Y86" s="36">
        <f>SUMIFS(СВЦЭМ!$C$39:$C$782,СВЦЭМ!$A$39:$A$782,$A86,СВЦЭМ!$B$39:$B$782,Y$83)+'СЕТ СН'!$H$12+СВЦЭМ!$D$10+'СЕТ СН'!$H$6-'СЕТ СН'!$H$22</f>
        <v>1220.90838519</v>
      </c>
    </row>
    <row r="87" spans="1:25" ht="15.75" x14ac:dyDescent="0.2">
      <c r="A87" s="35">
        <f t="shared" si="2"/>
        <v>44808</v>
      </c>
      <c r="B87" s="36">
        <f>SUMIFS(СВЦЭМ!$C$39:$C$782,СВЦЭМ!$A$39:$A$782,$A87,СВЦЭМ!$B$39:$B$782,B$83)+'СЕТ СН'!$H$12+СВЦЭМ!$D$10+'СЕТ СН'!$H$6-'СЕТ СН'!$H$22</f>
        <v>1185.66099403</v>
      </c>
      <c r="C87" s="36">
        <f>SUMIFS(СВЦЭМ!$C$39:$C$782,СВЦЭМ!$A$39:$A$782,$A87,СВЦЭМ!$B$39:$B$782,C$83)+'СЕТ СН'!$H$12+СВЦЭМ!$D$10+'СЕТ СН'!$H$6-'СЕТ СН'!$H$22</f>
        <v>1245.5099318799998</v>
      </c>
      <c r="D87" s="36">
        <f>SUMIFS(СВЦЭМ!$C$39:$C$782,СВЦЭМ!$A$39:$A$782,$A87,СВЦЭМ!$B$39:$B$782,D$83)+'СЕТ СН'!$H$12+СВЦЭМ!$D$10+'СЕТ СН'!$H$6-'СЕТ СН'!$H$22</f>
        <v>1206.7980858399999</v>
      </c>
      <c r="E87" s="36">
        <f>SUMIFS(СВЦЭМ!$C$39:$C$782,СВЦЭМ!$A$39:$A$782,$A87,СВЦЭМ!$B$39:$B$782,E$83)+'СЕТ СН'!$H$12+СВЦЭМ!$D$10+'СЕТ СН'!$H$6-'СЕТ СН'!$H$22</f>
        <v>1220.2635527</v>
      </c>
      <c r="F87" s="36">
        <f>SUMIFS(СВЦЭМ!$C$39:$C$782,СВЦЭМ!$A$39:$A$782,$A87,СВЦЭМ!$B$39:$B$782,F$83)+'СЕТ СН'!$H$12+СВЦЭМ!$D$10+'СЕТ СН'!$H$6-'СЕТ СН'!$H$22</f>
        <v>1220.5030678199998</v>
      </c>
      <c r="G87" s="36">
        <f>SUMIFS(СВЦЭМ!$C$39:$C$782,СВЦЭМ!$A$39:$A$782,$A87,СВЦЭМ!$B$39:$B$782,G$83)+'СЕТ СН'!$H$12+СВЦЭМ!$D$10+'СЕТ СН'!$H$6-'СЕТ СН'!$H$22</f>
        <v>1216.53810436</v>
      </c>
      <c r="H87" s="36">
        <f>SUMIFS(СВЦЭМ!$C$39:$C$782,СВЦЭМ!$A$39:$A$782,$A87,СВЦЭМ!$B$39:$B$782,H$83)+'СЕТ СН'!$H$12+СВЦЭМ!$D$10+'СЕТ СН'!$H$6-'СЕТ СН'!$H$22</f>
        <v>1195.5639357799998</v>
      </c>
      <c r="I87" s="36">
        <f>SUMIFS(СВЦЭМ!$C$39:$C$782,СВЦЭМ!$A$39:$A$782,$A87,СВЦЭМ!$B$39:$B$782,I$83)+'СЕТ СН'!$H$12+СВЦЭМ!$D$10+'СЕТ СН'!$H$6-'СЕТ СН'!$H$22</f>
        <v>1163.9614179599998</v>
      </c>
      <c r="J87" s="36">
        <f>SUMIFS(СВЦЭМ!$C$39:$C$782,СВЦЭМ!$A$39:$A$782,$A87,СВЦЭМ!$B$39:$B$782,J$83)+'СЕТ СН'!$H$12+СВЦЭМ!$D$10+'СЕТ СН'!$H$6-'СЕТ СН'!$H$22</f>
        <v>1118.17932191</v>
      </c>
      <c r="K87" s="36">
        <f>SUMIFS(СВЦЭМ!$C$39:$C$782,СВЦЭМ!$A$39:$A$782,$A87,СВЦЭМ!$B$39:$B$782,K$83)+'СЕТ СН'!$H$12+СВЦЭМ!$D$10+'СЕТ СН'!$H$6-'СЕТ СН'!$H$22</f>
        <v>1158.2704493399999</v>
      </c>
      <c r="L87" s="36">
        <f>SUMIFS(СВЦЭМ!$C$39:$C$782,СВЦЭМ!$A$39:$A$782,$A87,СВЦЭМ!$B$39:$B$782,L$83)+'СЕТ СН'!$H$12+СВЦЭМ!$D$10+'СЕТ СН'!$H$6-'СЕТ СН'!$H$22</f>
        <v>1158.07974429</v>
      </c>
      <c r="M87" s="36">
        <f>SUMIFS(СВЦЭМ!$C$39:$C$782,СВЦЭМ!$A$39:$A$782,$A87,СВЦЭМ!$B$39:$B$782,M$83)+'СЕТ СН'!$H$12+СВЦЭМ!$D$10+'СЕТ СН'!$H$6-'СЕТ СН'!$H$22</f>
        <v>1169.6416292599999</v>
      </c>
      <c r="N87" s="36">
        <f>SUMIFS(СВЦЭМ!$C$39:$C$782,СВЦЭМ!$A$39:$A$782,$A87,СВЦЭМ!$B$39:$B$782,N$83)+'СЕТ СН'!$H$12+СВЦЭМ!$D$10+'СЕТ СН'!$H$6-'СЕТ СН'!$H$22</f>
        <v>1155.90503042</v>
      </c>
      <c r="O87" s="36">
        <f>SUMIFS(СВЦЭМ!$C$39:$C$782,СВЦЭМ!$A$39:$A$782,$A87,СВЦЭМ!$B$39:$B$782,O$83)+'СЕТ СН'!$H$12+СВЦЭМ!$D$10+'СЕТ СН'!$H$6-'СЕТ СН'!$H$22</f>
        <v>1150.4974479299999</v>
      </c>
      <c r="P87" s="36">
        <f>SUMIFS(СВЦЭМ!$C$39:$C$782,СВЦЭМ!$A$39:$A$782,$A87,СВЦЭМ!$B$39:$B$782,P$83)+'СЕТ СН'!$H$12+СВЦЭМ!$D$10+'СЕТ СН'!$H$6-'СЕТ СН'!$H$22</f>
        <v>1165.02603752</v>
      </c>
      <c r="Q87" s="36">
        <f>SUMIFS(СВЦЭМ!$C$39:$C$782,СВЦЭМ!$A$39:$A$782,$A87,СВЦЭМ!$B$39:$B$782,Q$83)+'СЕТ СН'!$H$12+СВЦЭМ!$D$10+'СЕТ СН'!$H$6-'СЕТ СН'!$H$22</f>
        <v>1179.0320678799999</v>
      </c>
      <c r="R87" s="36">
        <f>SUMIFS(СВЦЭМ!$C$39:$C$782,СВЦЭМ!$A$39:$A$782,$A87,СВЦЭМ!$B$39:$B$782,R$83)+'СЕТ СН'!$H$12+СВЦЭМ!$D$10+'СЕТ СН'!$H$6-'СЕТ СН'!$H$22</f>
        <v>1171.7547025899999</v>
      </c>
      <c r="S87" s="36">
        <f>SUMIFS(СВЦЭМ!$C$39:$C$782,СВЦЭМ!$A$39:$A$782,$A87,СВЦЭМ!$B$39:$B$782,S$83)+'СЕТ СН'!$H$12+СВЦЭМ!$D$10+'СЕТ СН'!$H$6-'СЕТ СН'!$H$22</f>
        <v>1158.6085127599999</v>
      </c>
      <c r="T87" s="36">
        <f>SUMIFS(СВЦЭМ!$C$39:$C$782,СВЦЭМ!$A$39:$A$782,$A87,СВЦЭМ!$B$39:$B$782,T$83)+'СЕТ СН'!$H$12+СВЦЭМ!$D$10+'СЕТ СН'!$H$6-'СЕТ СН'!$H$22</f>
        <v>1155.52601959</v>
      </c>
      <c r="U87" s="36">
        <f>SUMIFS(СВЦЭМ!$C$39:$C$782,СВЦЭМ!$A$39:$A$782,$A87,СВЦЭМ!$B$39:$B$782,U$83)+'СЕТ СН'!$H$12+СВЦЭМ!$D$10+'СЕТ СН'!$H$6-'СЕТ СН'!$H$22</f>
        <v>1148.1290500799998</v>
      </c>
      <c r="V87" s="36">
        <f>SUMIFS(СВЦЭМ!$C$39:$C$782,СВЦЭМ!$A$39:$A$782,$A87,СВЦЭМ!$B$39:$B$782,V$83)+'СЕТ СН'!$H$12+СВЦЭМ!$D$10+'СЕТ СН'!$H$6-'СЕТ СН'!$H$22</f>
        <v>1171.62015127</v>
      </c>
      <c r="W87" s="36">
        <f>SUMIFS(СВЦЭМ!$C$39:$C$782,СВЦЭМ!$A$39:$A$782,$A87,СВЦЭМ!$B$39:$B$782,W$83)+'СЕТ СН'!$H$12+СВЦЭМ!$D$10+'СЕТ СН'!$H$6-'СЕТ СН'!$H$22</f>
        <v>1152.8208253099999</v>
      </c>
      <c r="X87" s="36">
        <f>SUMIFS(СВЦЭМ!$C$39:$C$782,СВЦЭМ!$A$39:$A$782,$A87,СВЦЭМ!$B$39:$B$782,X$83)+'СЕТ СН'!$H$12+СВЦЭМ!$D$10+'СЕТ СН'!$H$6-'СЕТ СН'!$H$22</f>
        <v>1186.4683493799998</v>
      </c>
      <c r="Y87" s="36">
        <f>SUMIFS(СВЦЭМ!$C$39:$C$782,СВЦЭМ!$A$39:$A$782,$A87,СВЦЭМ!$B$39:$B$782,Y$83)+'СЕТ СН'!$H$12+СВЦЭМ!$D$10+'СЕТ СН'!$H$6-'СЕТ СН'!$H$22</f>
        <v>1252.8541420699999</v>
      </c>
    </row>
    <row r="88" spans="1:25" ht="15.75" x14ac:dyDescent="0.2">
      <c r="A88" s="35">
        <f t="shared" si="2"/>
        <v>44809</v>
      </c>
      <c r="B88" s="36">
        <f>SUMIFS(СВЦЭМ!$C$39:$C$782,СВЦЭМ!$A$39:$A$782,$A88,СВЦЭМ!$B$39:$B$782,B$83)+'СЕТ СН'!$H$12+СВЦЭМ!$D$10+'СЕТ СН'!$H$6-'СЕТ СН'!$H$22</f>
        <v>1253.1527962599998</v>
      </c>
      <c r="C88" s="36">
        <f>SUMIFS(СВЦЭМ!$C$39:$C$782,СВЦЭМ!$A$39:$A$782,$A88,СВЦЭМ!$B$39:$B$782,C$83)+'СЕТ СН'!$H$12+СВЦЭМ!$D$10+'СЕТ СН'!$H$6-'СЕТ СН'!$H$22</f>
        <v>1233.9439591</v>
      </c>
      <c r="D88" s="36">
        <f>SUMIFS(СВЦЭМ!$C$39:$C$782,СВЦЭМ!$A$39:$A$782,$A88,СВЦЭМ!$B$39:$B$782,D$83)+'СЕТ СН'!$H$12+СВЦЭМ!$D$10+'СЕТ СН'!$H$6-'СЕТ СН'!$H$22</f>
        <v>1290.3311286399999</v>
      </c>
      <c r="E88" s="36">
        <f>SUMIFS(СВЦЭМ!$C$39:$C$782,СВЦЭМ!$A$39:$A$782,$A88,СВЦЭМ!$B$39:$B$782,E$83)+'СЕТ СН'!$H$12+СВЦЭМ!$D$10+'СЕТ СН'!$H$6-'СЕТ СН'!$H$22</f>
        <v>1297.0637073399998</v>
      </c>
      <c r="F88" s="36">
        <f>SUMIFS(СВЦЭМ!$C$39:$C$782,СВЦЭМ!$A$39:$A$782,$A88,СВЦЭМ!$B$39:$B$782,F$83)+'СЕТ СН'!$H$12+СВЦЭМ!$D$10+'СЕТ СН'!$H$6-'СЕТ СН'!$H$22</f>
        <v>1302.2311858199998</v>
      </c>
      <c r="G88" s="36">
        <f>SUMIFS(СВЦЭМ!$C$39:$C$782,СВЦЭМ!$A$39:$A$782,$A88,СВЦЭМ!$B$39:$B$782,G$83)+'СЕТ СН'!$H$12+СВЦЭМ!$D$10+'СЕТ СН'!$H$6-'СЕТ СН'!$H$22</f>
        <v>1284.6874195599999</v>
      </c>
      <c r="H88" s="36">
        <f>SUMIFS(СВЦЭМ!$C$39:$C$782,СВЦЭМ!$A$39:$A$782,$A88,СВЦЭМ!$B$39:$B$782,H$83)+'СЕТ СН'!$H$12+СВЦЭМ!$D$10+'СЕТ СН'!$H$6-'СЕТ СН'!$H$22</f>
        <v>1242.4348195299999</v>
      </c>
      <c r="I88" s="36">
        <f>SUMIFS(СВЦЭМ!$C$39:$C$782,СВЦЭМ!$A$39:$A$782,$A88,СВЦЭМ!$B$39:$B$782,I$83)+'СЕТ СН'!$H$12+СВЦЭМ!$D$10+'СЕТ СН'!$H$6-'СЕТ СН'!$H$22</f>
        <v>1174.2584297399999</v>
      </c>
      <c r="J88" s="36">
        <f>SUMIFS(СВЦЭМ!$C$39:$C$782,СВЦЭМ!$A$39:$A$782,$A88,СВЦЭМ!$B$39:$B$782,J$83)+'СЕТ СН'!$H$12+СВЦЭМ!$D$10+'СЕТ СН'!$H$6-'СЕТ СН'!$H$22</f>
        <v>1137.47105917</v>
      </c>
      <c r="K88" s="36">
        <f>SUMIFS(СВЦЭМ!$C$39:$C$782,СВЦЭМ!$A$39:$A$782,$A88,СВЦЭМ!$B$39:$B$782,K$83)+'СЕТ СН'!$H$12+СВЦЭМ!$D$10+'СЕТ СН'!$H$6-'СЕТ СН'!$H$22</f>
        <v>1179.4520739499999</v>
      </c>
      <c r="L88" s="36">
        <f>SUMIFS(СВЦЭМ!$C$39:$C$782,СВЦЭМ!$A$39:$A$782,$A88,СВЦЭМ!$B$39:$B$782,L$83)+'СЕТ СН'!$H$12+СВЦЭМ!$D$10+'СЕТ СН'!$H$6-'СЕТ СН'!$H$22</f>
        <v>1210.0185013</v>
      </c>
      <c r="M88" s="36">
        <f>SUMIFS(СВЦЭМ!$C$39:$C$782,СВЦЭМ!$A$39:$A$782,$A88,СВЦЭМ!$B$39:$B$782,M$83)+'СЕТ СН'!$H$12+СВЦЭМ!$D$10+'СЕТ СН'!$H$6-'СЕТ СН'!$H$22</f>
        <v>1213.4999327999999</v>
      </c>
      <c r="N88" s="36">
        <f>SUMIFS(СВЦЭМ!$C$39:$C$782,СВЦЭМ!$A$39:$A$782,$A88,СВЦЭМ!$B$39:$B$782,N$83)+'СЕТ СН'!$H$12+СВЦЭМ!$D$10+'СЕТ СН'!$H$6-'СЕТ СН'!$H$22</f>
        <v>1212.5450992599999</v>
      </c>
      <c r="O88" s="36">
        <f>SUMIFS(СВЦЭМ!$C$39:$C$782,СВЦЭМ!$A$39:$A$782,$A88,СВЦЭМ!$B$39:$B$782,O$83)+'СЕТ СН'!$H$12+СВЦЭМ!$D$10+'СЕТ СН'!$H$6-'СЕТ СН'!$H$22</f>
        <v>1218.27493469</v>
      </c>
      <c r="P88" s="36">
        <f>SUMIFS(СВЦЭМ!$C$39:$C$782,СВЦЭМ!$A$39:$A$782,$A88,СВЦЭМ!$B$39:$B$782,P$83)+'СЕТ СН'!$H$12+СВЦЭМ!$D$10+'СЕТ СН'!$H$6-'СЕТ СН'!$H$22</f>
        <v>1211.0383253099999</v>
      </c>
      <c r="Q88" s="36">
        <f>SUMIFS(СВЦЭМ!$C$39:$C$782,СВЦЭМ!$A$39:$A$782,$A88,СВЦЭМ!$B$39:$B$782,Q$83)+'СЕТ СН'!$H$12+СВЦЭМ!$D$10+'СЕТ СН'!$H$6-'СЕТ СН'!$H$22</f>
        <v>1209.7555754</v>
      </c>
      <c r="R88" s="36">
        <f>SUMIFS(СВЦЭМ!$C$39:$C$782,СВЦЭМ!$A$39:$A$782,$A88,СВЦЭМ!$B$39:$B$782,R$83)+'СЕТ СН'!$H$12+СВЦЭМ!$D$10+'СЕТ СН'!$H$6-'СЕТ СН'!$H$22</f>
        <v>1207.8587195499999</v>
      </c>
      <c r="S88" s="36">
        <f>SUMIFS(СВЦЭМ!$C$39:$C$782,СВЦЭМ!$A$39:$A$782,$A88,СВЦЭМ!$B$39:$B$782,S$83)+'СЕТ СН'!$H$12+СВЦЭМ!$D$10+'СЕТ СН'!$H$6-'СЕТ СН'!$H$22</f>
        <v>1190.74433204</v>
      </c>
      <c r="T88" s="36">
        <f>SUMIFS(СВЦЭМ!$C$39:$C$782,СВЦЭМ!$A$39:$A$782,$A88,СВЦЭМ!$B$39:$B$782,T$83)+'СЕТ СН'!$H$12+СВЦЭМ!$D$10+'СЕТ СН'!$H$6-'СЕТ СН'!$H$22</f>
        <v>1238.7020178599998</v>
      </c>
      <c r="U88" s="36">
        <f>SUMIFS(СВЦЭМ!$C$39:$C$782,СВЦЭМ!$A$39:$A$782,$A88,СВЦЭМ!$B$39:$B$782,U$83)+'СЕТ СН'!$H$12+СВЦЭМ!$D$10+'СЕТ СН'!$H$6-'СЕТ СН'!$H$22</f>
        <v>1242.3296504800001</v>
      </c>
      <c r="V88" s="36">
        <f>SUMIFS(СВЦЭМ!$C$39:$C$782,СВЦЭМ!$A$39:$A$782,$A88,СВЦЭМ!$B$39:$B$782,V$83)+'СЕТ СН'!$H$12+СВЦЭМ!$D$10+'СЕТ СН'!$H$6-'СЕТ СН'!$H$22</f>
        <v>1271.65997244</v>
      </c>
      <c r="W88" s="36">
        <f>SUMIFS(СВЦЭМ!$C$39:$C$782,СВЦЭМ!$A$39:$A$782,$A88,СВЦЭМ!$B$39:$B$782,W$83)+'СЕТ СН'!$H$12+СВЦЭМ!$D$10+'СЕТ СН'!$H$6-'СЕТ СН'!$H$22</f>
        <v>1262.9088589999999</v>
      </c>
      <c r="X88" s="36">
        <f>SUMIFS(СВЦЭМ!$C$39:$C$782,СВЦЭМ!$A$39:$A$782,$A88,СВЦЭМ!$B$39:$B$782,X$83)+'СЕТ СН'!$H$12+СВЦЭМ!$D$10+'СЕТ СН'!$H$6-'СЕТ СН'!$H$22</f>
        <v>1194.7740629</v>
      </c>
      <c r="Y88" s="36">
        <f>SUMIFS(СВЦЭМ!$C$39:$C$782,СВЦЭМ!$A$39:$A$782,$A88,СВЦЭМ!$B$39:$B$782,Y$83)+'СЕТ СН'!$H$12+СВЦЭМ!$D$10+'СЕТ СН'!$H$6-'СЕТ СН'!$H$22</f>
        <v>1167.7443500299999</v>
      </c>
    </row>
    <row r="89" spans="1:25" ht="15.75" x14ac:dyDescent="0.2">
      <c r="A89" s="35">
        <f t="shared" si="2"/>
        <v>44810</v>
      </c>
      <c r="B89" s="36">
        <f>SUMIFS(СВЦЭМ!$C$39:$C$782,СВЦЭМ!$A$39:$A$782,$A89,СВЦЭМ!$B$39:$B$782,B$83)+'СЕТ СН'!$H$12+СВЦЭМ!$D$10+'СЕТ СН'!$H$6-'СЕТ СН'!$H$22</f>
        <v>1219.0982272799999</v>
      </c>
      <c r="C89" s="36">
        <f>SUMIFS(СВЦЭМ!$C$39:$C$782,СВЦЭМ!$A$39:$A$782,$A89,СВЦЭМ!$B$39:$B$782,C$83)+'СЕТ СН'!$H$12+СВЦЭМ!$D$10+'СЕТ СН'!$H$6-'СЕТ СН'!$H$22</f>
        <v>1280.0078536999999</v>
      </c>
      <c r="D89" s="36">
        <f>SUMIFS(СВЦЭМ!$C$39:$C$782,СВЦЭМ!$A$39:$A$782,$A89,СВЦЭМ!$B$39:$B$782,D$83)+'СЕТ СН'!$H$12+СВЦЭМ!$D$10+'СЕТ СН'!$H$6-'СЕТ СН'!$H$22</f>
        <v>1312.3768028</v>
      </c>
      <c r="E89" s="36">
        <f>SUMIFS(СВЦЭМ!$C$39:$C$782,СВЦЭМ!$A$39:$A$782,$A89,СВЦЭМ!$B$39:$B$782,E$83)+'СЕТ СН'!$H$12+СВЦЭМ!$D$10+'СЕТ СН'!$H$6-'СЕТ СН'!$H$22</f>
        <v>1324.0043222199997</v>
      </c>
      <c r="F89" s="36">
        <f>SUMIFS(СВЦЭМ!$C$39:$C$782,СВЦЭМ!$A$39:$A$782,$A89,СВЦЭМ!$B$39:$B$782,F$83)+'СЕТ СН'!$H$12+СВЦЭМ!$D$10+'СЕТ СН'!$H$6-'СЕТ СН'!$H$22</f>
        <v>1318.9208274899997</v>
      </c>
      <c r="G89" s="36">
        <f>SUMIFS(СВЦЭМ!$C$39:$C$782,СВЦЭМ!$A$39:$A$782,$A89,СВЦЭМ!$B$39:$B$782,G$83)+'СЕТ СН'!$H$12+СВЦЭМ!$D$10+'СЕТ СН'!$H$6-'СЕТ СН'!$H$22</f>
        <v>1320.4458323599999</v>
      </c>
      <c r="H89" s="36">
        <f>SUMIFS(СВЦЭМ!$C$39:$C$782,СВЦЭМ!$A$39:$A$782,$A89,СВЦЭМ!$B$39:$B$782,H$83)+'СЕТ СН'!$H$12+СВЦЭМ!$D$10+'СЕТ СН'!$H$6-'СЕТ СН'!$H$22</f>
        <v>1249.5780562099999</v>
      </c>
      <c r="I89" s="36">
        <f>SUMIFS(СВЦЭМ!$C$39:$C$782,СВЦЭМ!$A$39:$A$782,$A89,СВЦЭМ!$B$39:$B$782,I$83)+'СЕТ СН'!$H$12+СВЦЭМ!$D$10+'СЕТ СН'!$H$6-'СЕТ СН'!$H$22</f>
        <v>1182.90945431</v>
      </c>
      <c r="J89" s="36">
        <f>SUMIFS(СВЦЭМ!$C$39:$C$782,СВЦЭМ!$A$39:$A$782,$A89,СВЦЭМ!$B$39:$B$782,J$83)+'СЕТ СН'!$H$12+СВЦЭМ!$D$10+'СЕТ СН'!$H$6-'СЕТ СН'!$H$22</f>
        <v>1160.7925812199999</v>
      </c>
      <c r="K89" s="36">
        <f>SUMIFS(СВЦЭМ!$C$39:$C$782,СВЦЭМ!$A$39:$A$782,$A89,СВЦЭМ!$B$39:$B$782,K$83)+'СЕТ СН'!$H$12+СВЦЭМ!$D$10+'СЕТ СН'!$H$6-'СЕТ СН'!$H$22</f>
        <v>1145.44654451</v>
      </c>
      <c r="L89" s="36">
        <f>SUMIFS(СВЦЭМ!$C$39:$C$782,СВЦЭМ!$A$39:$A$782,$A89,СВЦЭМ!$B$39:$B$782,L$83)+'СЕТ СН'!$H$12+СВЦЭМ!$D$10+'СЕТ СН'!$H$6-'СЕТ СН'!$H$22</f>
        <v>1204.9203335699999</v>
      </c>
      <c r="M89" s="36">
        <f>SUMIFS(СВЦЭМ!$C$39:$C$782,СВЦЭМ!$A$39:$A$782,$A89,СВЦЭМ!$B$39:$B$782,M$83)+'СЕТ СН'!$H$12+СВЦЭМ!$D$10+'СЕТ СН'!$H$6-'СЕТ СН'!$H$22</f>
        <v>1198.63718509</v>
      </c>
      <c r="N89" s="36">
        <f>SUMIFS(СВЦЭМ!$C$39:$C$782,СВЦЭМ!$A$39:$A$782,$A89,СВЦЭМ!$B$39:$B$782,N$83)+'СЕТ СН'!$H$12+СВЦЭМ!$D$10+'СЕТ СН'!$H$6-'СЕТ СН'!$H$22</f>
        <v>1221.2864688499999</v>
      </c>
      <c r="O89" s="36">
        <f>SUMIFS(СВЦЭМ!$C$39:$C$782,СВЦЭМ!$A$39:$A$782,$A89,СВЦЭМ!$B$39:$B$782,O$83)+'СЕТ СН'!$H$12+СВЦЭМ!$D$10+'СЕТ СН'!$H$6-'СЕТ СН'!$H$22</f>
        <v>1218.4094222599999</v>
      </c>
      <c r="P89" s="36">
        <f>SUMIFS(СВЦЭМ!$C$39:$C$782,СВЦЭМ!$A$39:$A$782,$A89,СВЦЭМ!$B$39:$B$782,P$83)+'СЕТ СН'!$H$12+СВЦЭМ!$D$10+'СЕТ СН'!$H$6-'СЕТ СН'!$H$22</f>
        <v>1211.15907932</v>
      </c>
      <c r="Q89" s="36">
        <f>SUMIFS(СВЦЭМ!$C$39:$C$782,СВЦЭМ!$A$39:$A$782,$A89,СВЦЭМ!$B$39:$B$782,Q$83)+'СЕТ СН'!$H$12+СВЦЭМ!$D$10+'СЕТ СН'!$H$6-'СЕТ СН'!$H$22</f>
        <v>1214.23220623</v>
      </c>
      <c r="R89" s="36">
        <f>SUMIFS(СВЦЭМ!$C$39:$C$782,СВЦЭМ!$A$39:$A$782,$A89,СВЦЭМ!$B$39:$B$782,R$83)+'СЕТ СН'!$H$12+СВЦЭМ!$D$10+'СЕТ СН'!$H$6-'СЕТ СН'!$H$22</f>
        <v>1208.2523025999999</v>
      </c>
      <c r="S89" s="36">
        <f>SUMIFS(СВЦЭМ!$C$39:$C$782,СВЦЭМ!$A$39:$A$782,$A89,СВЦЭМ!$B$39:$B$782,S$83)+'СЕТ СН'!$H$12+СВЦЭМ!$D$10+'СЕТ СН'!$H$6-'СЕТ СН'!$H$22</f>
        <v>1271.6868964799999</v>
      </c>
      <c r="T89" s="36">
        <f>SUMIFS(СВЦЭМ!$C$39:$C$782,СВЦЭМ!$A$39:$A$782,$A89,СВЦЭМ!$B$39:$B$782,T$83)+'СЕТ СН'!$H$12+СВЦЭМ!$D$10+'СЕТ СН'!$H$6-'СЕТ СН'!$H$22</f>
        <v>1244.67678813</v>
      </c>
      <c r="U89" s="36">
        <f>SUMIFS(СВЦЭМ!$C$39:$C$782,СВЦЭМ!$A$39:$A$782,$A89,СВЦЭМ!$B$39:$B$782,U$83)+'СЕТ СН'!$H$12+СВЦЭМ!$D$10+'СЕТ СН'!$H$6-'СЕТ СН'!$H$22</f>
        <v>1245.34169838</v>
      </c>
      <c r="V89" s="36">
        <f>SUMIFS(СВЦЭМ!$C$39:$C$782,СВЦЭМ!$A$39:$A$782,$A89,СВЦЭМ!$B$39:$B$782,V$83)+'СЕТ СН'!$H$12+СВЦЭМ!$D$10+'СЕТ СН'!$H$6-'СЕТ СН'!$H$22</f>
        <v>1283.38378154</v>
      </c>
      <c r="W89" s="36">
        <f>SUMIFS(СВЦЭМ!$C$39:$C$782,СВЦЭМ!$A$39:$A$782,$A89,СВЦЭМ!$B$39:$B$782,W$83)+'СЕТ СН'!$H$12+СВЦЭМ!$D$10+'СЕТ СН'!$H$6-'СЕТ СН'!$H$22</f>
        <v>1266.3169811099999</v>
      </c>
      <c r="X89" s="36">
        <f>SUMIFS(СВЦЭМ!$C$39:$C$782,СВЦЭМ!$A$39:$A$782,$A89,СВЦЭМ!$B$39:$B$782,X$83)+'СЕТ СН'!$H$12+СВЦЭМ!$D$10+'СЕТ СН'!$H$6-'СЕТ СН'!$H$22</f>
        <v>1236.62541104</v>
      </c>
      <c r="Y89" s="36">
        <f>SUMIFS(СВЦЭМ!$C$39:$C$782,СВЦЭМ!$A$39:$A$782,$A89,СВЦЭМ!$B$39:$B$782,Y$83)+'СЕТ СН'!$H$12+СВЦЭМ!$D$10+'СЕТ СН'!$H$6-'СЕТ СН'!$H$22</f>
        <v>1246.3365988199998</v>
      </c>
    </row>
    <row r="90" spans="1:25" ht="15.75" x14ac:dyDescent="0.2">
      <c r="A90" s="35">
        <f t="shared" si="2"/>
        <v>44811</v>
      </c>
      <c r="B90" s="36">
        <f>SUMIFS(СВЦЭМ!$C$39:$C$782,СВЦЭМ!$A$39:$A$782,$A90,СВЦЭМ!$B$39:$B$782,B$83)+'СЕТ СН'!$H$12+СВЦЭМ!$D$10+'СЕТ СН'!$H$6-'СЕТ СН'!$H$22</f>
        <v>1318.5052869799999</v>
      </c>
      <c r="C90" s="36">
        <f>SUMIFS(СВЦЭМ!$C$39:$C$782,СВЦЭМ!$A$39:$A$782,$A90,СВЦЭМ!$B$39:$B$782,C$83)+'СЕТ СН'!$H$12+СВЦЭМ!$D$10+'СЕТ СН'!$H$6-'СЕТ СН'!$H$22</f>
        <v>1382.9062310499999</v>
      </c>
      <c r="D90" s="36">
        <f>SUMIFS(СВЦЭМ!$C$39:$C$782,СВЦЭМ!$A$39:$A$782,$A90,СВЦЭМ!$B$39:$B$782,D$83)+'СЕТ СН'!$H$12+СВЦЭМ!$D$10+'СЕТ СН'!$H$6-'СЕТ СН'!$H$22</f>
        <v>1425.1245971999999</v>
      </c>
      <c r="E90" s="36">
        <f>SUMIFS(СВЦЭМ!$C$39:$C$782,СВЦЭМ!$A$39:$A$782,$A90,СВЦЭМ!$B$39:$B$782,E$83)+'СЕТ СН'!$H$12+СВЦЭМ!$D$10+'СЕТ СН'!$H$6-'СЕТ СН'!$H$22</f>
        <v>1439.3063409499998</v>
      </c>
      <c r="F90" s="36">
        <f>SUMIFS(СВЦЭМ!$C$39:$C$782,СВЦЭМ!$A$39:$A$782,$A90,СВЦЭМ!$B$39:$B$782,F$83)+'СЕТ СН'!$H$12+СВЦЭМ!$D$10+'СЕТ СН'!$H$6-'СЕТ СН'!$H$22</f>
        <v>1426.6392088699999</v>
      </c>
      <c r="G90" s="36">
        <f>SUMIFS(СВЦЭМ!$C$39:$C$782,СВЦЭМ!$A$39:$A$782,$A90,СВЦЭМ!$B$39:$B$782,G$83)+'СЕТ СН'!$H$12+СВЦЭМ!$D$10+'СЕТ СН'!$H$6-'СЕТ СН'!$H$22</f>
        <v>1425.9441977899999</v>
      </c>
      <c r="H90" s="36">
        <f>SUMIFS(СВЦЭМ!$C$39:$C$782,СВЦЭМ!$A$39:$A$782,$A90,СВЦЭМ!$B$39:$B$782,H$83)+'СЕТ СН'!$H$12+СВЦЭМ!$D$10+'СЕТ СН'!$H$6-'СЕТ СН'!$H$22</f>
        <v>1354.3946246999999</v>
      </c>
      <c r="I90" s="36">
        <f>SUMIFS(СВЦЭМ!$C$39:$C$782,СВЦЭМ!$A$39:$A$782,$A90,СВЦЭМ!$B$39:$B$782,I$83)+'СЕТ СН'!$H$12+СВЦЭМ!$D$10+'СЕТ СН'!$H$6-'СЕТ СН'!$H$22</f>
        <v>1274.8050220099999</v>
      </c>
      <c r="J90" s="36">
        <f>SUMIFS(СВЦЭМ!$C$39:$C$782,СВЦЭМ!$A$39:$A$782,$A90,СВЦЭМ!$B$39:$B$782,J$83)+'СЕТ СН'!$H$12+СВЦЭМ!$D$10+'СЕТ СН'!$H$6-'СЕТ СН'!$H$22</f>
        <v>1244.8333486199999</v>
      </c>
      <c r="K90" s="36">
        <f>SUMIFS(СВЦЭМ!$C$39:$C$782,СВЦЭМ!$A$39:$A$782,$A90,СВЦЭМ!$B$39:$B$782,K$83)+'СЕТ СН'!$H$12+СВЦЭМ!$D$10+'СЕТ СН'!$H$6-'СЕТ СН'!$H$22</f>
        <v>1198.48358979</v>
      </c>
      <c r="L90" s="36">
        <f>SUMIFS(СВЦЭМ!$C$39:$C$782,СВЦЭМ!$A$39:$A$782,$A90,СВЦЭМ!$B$39:$B$782,L$83)+'СЕТ СН'!$H$12+СВЦЭМ!$D$10+'СЕТ СН'!$H$6-'СЕТ СН'!$H$22</f>
        <v>1254.8525829</v>
      </c>
      <c r="M90" s="36">
        <f>SUMIFS(СВЦЭМ!$C$39:$C$782,СВЦЭМ!$A$39:$A$782,$A90,СВЦЭМ!$B$39:$B$782,M$83)+'СЕТ СН'!$H$12+СВЦЭМ!$D$10+'СЕТ СН'!$H$6-'СЕТ СН'!$H$22</f>
        <v>1204.9038868</v>
      </c>
      <c r="N90" s="36">
        <f>SUMIFS(СВЦЭМ!$C$39:$C$782,СВЦЭМ!$A$39:$A$782,$A90,СВЦЭМ!$B$39:$B$782,N$83)+'СЕТ СН'!$H$12+СВЦЭМ!$D$10+'СЕТ СН'!$H$6-'СЕТ СН'!$H$22</f>
        <v>1194.1866309099998</v>
      </c>
      <c r="O90" s="36">
        <f>SUMIFS(СВЦЭМ!$C$39:$C$782,СВЦЭМ!$A$39:$A$782,$A90,СВЦЭМ!$B$39:$B$782,O$83)+'СЕТ СН'!$H$12+СВЦЭМ!$D$10+'СЕТ СН'!$H$6-'СЕТ СН'!$H$22</f>
        <v>1185.5946820499998</v>
      </c>
      <c r="P90" s="36">
        <f>SUMIFS(СВЦЭМ!$C$39:$C$782,СВЦЭМ!$A$39:$A$782,$A90,СВЦЭМ!$B$39:$B$782,P$83)+'СЕТ СН'!$H$12+СВЦЭМ!$D$10+'СЕТ СН'!$H$6-'СЕТ СН'!$H$22</f>
        <v>1197.84357701</v>
      </c>
      <c r="Q90" s="36">
        <f>SUMIFS(СВЦЭМ!$C$39:$C$782,СВЦЭМ!$A$39:$A$782,$A90,СВЦЭМ!$B$39:$B$782,Q$83)+'СЕТ СН'!$H$12+СВЦЭМ!$D$10+'СЕТ СН'!$H$6-'СЕТ СН'!$H$22</f>
        <v>1188.55958541</v>
      </c>
      <c r="R90" s="36">
        <f>SUMIFS(СВЦЭМ!$C$39:$C$782,СВЦЭМ!$A$39:$A$782,$A90,СВЦЭМ!$B$39:$B$782,R$83)+'СЕТ СН'!$H$12+СВЦЭМ!$D$10+'СЕТ СН'!$H$6-'СЕТ СН'!$H$22</f>
        <v>1194.6742990999999</v>
      </c>
      <c r="S90" s="36">
        <f>SUMIFS(СВЦЭМ!$C$39:$C$782,СВЦЭМ!$A$39:$A$782,$A90,СВЦЭМ!$B$39:$B$782,S$83)+'СЕТ СН'!$H$12+СВЦЭМ!$D$10+'СЕТ СН'!$H$6-'СЕТ СН'!$H$22</f>
        <v>1193.77217462</v>
      </c>
      <c r="T90" s="36">
        <f>SUMIFS(СВЦЭМ!$C$39:$C$782,СВЦЭМ!$A$39:$A$782,$A90,СВЦЭМ!$B$39:$B$782,T$83)+'СЕТ СН'!$H$12+СВЦЭМ!$D$10+'СЕТ СН'!$H$6-'СЕТ СН'!$H$22</f>
        <v>1193.6445826899999</v>
      </c>
      <c r="U90" s="36">
        <f>SUMIFS(СВЦЭМ!$C$39:$C$782,СВЦЭМ!$A$39:$A$782,$A90,СВЦЭМ!$B$39:$B$782,U$83)+'СЕТ СН'!$H$12+СВЦЭМ!$D$10+'СЕТ СН'!$H$6-'СЕТ СН'!$H$22</f>
        <v>1192.5798889099999</v>
      </c>
      <c r="V90" s="36">
        <f>SUMIFS(СВЦЭМ!$C$39:$C$782,СВЦЭМ!$A$39:$A$782,$A90,СВЦЭМ!$B$39:$B$782,V$83)+'СЕТ СН'!$H$12+СВЦЭМ!$D$10+'СЕТ СН'!$H$6-'СЕТ СН'!$H$22</f>
        <v>1216.4409368899999</v>
      </c>
      <c r="W90" s="36">
        <f>SUMIFS(СВЦЭМ!$C$39:$C$782,СВЦЭМ!$A$39:$A$782,$A90,СВЦЭМ!$B$39:$B$782,W$83)+'СЕТ СН'!$H$12+СВЦЭМ!$D$10+'СЕТ СН'!$H$6-'СЕТ СН'!$H$22</f>
        <v>1205.4810401499999</v>
      </c>
      <c r="X90" s="36">
        <f>SUMIFS(СВЦЭМ!$C$39:$C$782,СВЦЭМ!$A$39:$A$782,$A90,СВЦЭМ!$B$39:$B$782,X$83)+'СЕТ СН'!$H$12+СВЦЭМ!$D$10+'СЕТ СН'!$H$6-'СЕТ СН'!$H$22</f>
        <v>1346.7585573899999</v>
      </c>
      <c r="Y90" s="36">
        <f>SUMIFS(СВЦЭМ!$C$39:$C$782,СВЦЭМ!$A$39:$A$782,$A90,СВЦЭМ!$B$39:$B$782,Y$83)+'СЕТ СН'!$H$12+СВЦЭМ!$D$10+'СЕТ СН'!$H$6-'СЕТ СН'!$H$22</f>
        <v>1245.66685011</v>
      </c>
    </row>
    <row r="91" spans="1:25" ht="15.75" x14ac:dyDescent="0.2">
      <c r="A91" s="35">
        <f t="shared" si="2"/>
        <v>44812</v>
      </c>
      <c r="B91" s="36">
        <f>SUMIFS(СВЦЭМ!$C$39:$C$782,СВЦЭМ!$A$39:$A$782,$A91,СВЦЭМ!$B$39:$B$782,B$83)+'СЕТ СН'!$H$12+СВЦЭМ!$D$10+'СЕТ СН'!$H$6-'СЕТ СН'!$H$22</f>
        <v>1332.9592753699999</v>
      </c>
      <c r="C91" s="36">
        <f>SUMIFS(СВЦЭМ!$C$39:$C$782,СВЦЭМ!$A$39:$A$782,$A91,СВЦЭМ!$B$39:$B$782,C$83)+'СЕТ СН'!$H$12+СВЦЭМ!$D$10+'СЕТ СН'!$H$6-'СЕТ СН'!$H$22</f>
        <v>1408.5012951399999</v>
      </c>
      <c r="D91" s="36">
        <f>SUMIFS(СВЦЭМ!$C$39:$C$782,СВЦЭМ!$A$39:$A$782,$A91,СВЦЭМ!$B$39:$B$782,D$83)+'СЕТ СН'!$H$12+СВЦЭМ!$D$10+'СЕТ СН'!$H$6-'СЕТ СН'!$H$22</f>
        <v>1465.1091768099998</v>
      </c>
      <c r="E91" s="36">
        <f>SUMIFS(СВЦЭМ!$C$39:$C$782,СВЦЭМ!$A$39:$A$782,$A91,СВЦЭМ!$B$39:$B$782,E$83)+'СЕТ СН'!$H$12+СВЦЭМ!$D$10+'СЕТ СН'!$H$6-'СЕТ СН'!$H$22</f>
        <v>1429.1300087599998</v>
      </c>
      <c r="F91" s="36">
        <f>SUMIFS(СВЦЭМ!$C$39:$C$782,СВЦЭМ!$A$39:$A$782,$A91,СВЦЭМ!$B$39:$B$782,F$83)+'СЕТ СН'!$H$12+СВЦЭМ!$D$10+'СЕТ СН'!$H$6-'СЕТ СН'!$H$22</f>
        <v>1441.4574482799999</v>
      </c>
      <c r="G91" s="36">
        <f>SUMIFS(СВЦЭМ!$C$39:$C$782,СВЦЭМ!$A$39:$A$782,$A91,СВЦЭМ!$B$39:$B$782,G$83)+'СЕТ СН'!$H$12+СВЦЭМ!$D$10+'СЕТ СН'!$H$6-'СЕТ СН'!$H$22</f>
        <v>1425.3291758599999</v>
      </c>
      <c r="H91" s="36">
        <f>SUMIFS(СВЦЭМ!$C$39:$C$782,СВЦЭМ!$A$39:$A$782,$A91,СВЦЭМ!$B$39:$B$782,H$83)+'СЕТ СН'!$H$12+СВЦЭМ!$D$10+'СЕТ СН'!$H$6-'СЕТ СН'!$H$22</f>
        <v>1358.8124200899999</v>
      </c>
      <c r="I91" s="36">
        <f>SUMIFS(СВЦЭМ!$C$39:$C$782,СВЦЭМ!$A$39:$A$782,$A91,СВЦЭМ!$B$39:$B$782,I$83)+'СЕТ СН'!$H$12+СВЦЭМ!$D$10+'СЕТ СН'!$H$6-'СЕТ СН'!$H$22</f>
        <v>1267.13170554</v>
      </c>
      <c r="J91" s="36">
        <f>SUMIFS(СВЦЭМ!$C$39:$C$782,СВЦЭМ!$A$39:$A$782,$A91,СВЦЭМ!$B$39:$B$782,J$83)+'СЕТ СН'!$H$12+СВЦЭМ!$D$10+'СЕТ СН'!$H$6-'СЕТ СН'!$H$22</f>
        <v>1179.73760333</v>
      </c>
      <c r="K91" s="36">
        <f>SUMIFS(СВЦЭМ!$C$39:$C$782,СВЦЭМ!$A$39:$A$782,$A91,СВЦЭМ!$B$39:$B$782,K$83)+'СЕТ СН'!$H$12+СВЦЭМ!$D$10+'СЕТ СН'!$H$6-'СЕТ СН'!$H$22</f>
        <v>1190.03628912</v>
      </c>
      <c r="L91" s="36">
        <f>SUMIFS(СВЦЭМ!$C$39:$C$782,СВЦЭМ!$A$39:$A$782,$A91,СВЦЭМ!$B$39:$B$782,L$83)+'СЕТ СН'!$H$12+СВЦЭМ!$D$10+'СЕТ СН'!$H$6-'СЕТ СН'!$H$22</f>
        <v>1214.4717777799999</v>
      </c>
      <c r="M91" s="36">
        <f>SUMIFS(СВЦЭМ!$C$39:$C$782,СВЦЭМ!$A$39:$A$782,$A91,СВЦЭМ!$B$39:$B$782,M$83)+'СЕТ СН'!$H$12+СВЦЭМ!$D$10+'СЕТ СН'!$H$6-'СЕТ СН'!$H$22</f>
        <v>1223.9343192599999</v>
      </c>
      <c r="N91" s="36">
        <f>SUMIFS(СВЦЭМ!$C$39:$C$782,СВЦЭМ!$A$39:$A$782,$A91,СВЦЭМ!$B$39:$B$782,N$83)+'СЕТ СН'!$H$12+СВЦЭМ!$D$10+'СЕТ СН'!$H$6-'СЕТ СН'!$H$22</f>
        <v>1224.5616880299999</v>
      </c>
      <c r="O91" s="36">
        <f>SUMIFS(СВЦЭМ!$C$39:$C$782,СВЦЭМ!$A$39:$A$782,$A91,СВЦЭМ!$B$39:$B$782,O$83)+'СЕТ СН'!$H$12+СВЦЭМ!$D$10+'СЕТ СН'!$H$6-'СЕТ СН'!$H$22</f>
        <v>1209.0317618199999</v>
      </c>
      <c r="P91" s="36">
        <f>SUMIFS(СВЦЭМ!$C$39:$C$782,СВЦЭМ!$A$39:$A$782,$A91,СВЦЭМ!$B$39:$B$782,P$83)+'СЕТ СН'!$H$12+СВЦЭМ!$D$10+'СЕТ СН'!$H$6-'СЕТ СН'!$H$22</f>
        <v>1211.67847598</v>
      </c>
      <c r="Q91" s="36">
        <f>SUMIFS(СВЦЭМ!$C$39:$C$782,СВЦЭМ!$A$39:$A$782,$A91,СВЦЭМ!$B$39:$B$782,Q$83)+'СЕТ СН'!$H$12+СВЦЭМ!$D$10+'СЕТ СН'!$H$6-'СЕТ СН'!$H$22</f>
        <v>1225.97480877</v>
      </c>
      <c r="R91" s="36">
        <f>SUMIFS(СВЦЭМ!$C$39:$C$782,СВЦЭМ!$A$39:$A$782,$A91,СВЦЭМ!$B$39:$B$782,R$83)+'СЕТ СН'!$H$12+СВЦЭМ!$D$10+'СЕТ СН'!$H$6-'СЕТ СН'!$H$22</f>
        <v>1227.0675509499999</v>
      </c>
      <c r="S91" s="36">
        <f>SUMIFS(СВЦЭМ!$C$39:$C$782,СВЦЭМ!$A$39:$A$782,$A91,СВЦЭМ!$B$39:$B$782,S$83)+'СЕТ СН'!$H$12+СВЦЭМ!$D$10+'СЕТ СН'!$H$6-'СЕТ СН'!$H$22</f>
        <v>1221.59552586</v>
      </c>
      <c r="T91" s="36">
        <f>SUMIFS(СВЦЭМ!$C$39:$C$782,СВЦЭМ!$A$39:$A$782,$A91,СВЦЭМ!$B$39:$B$782,T$83)+'СЕТ СН'!$H$12+СВЦЭМ!$D$10+'СЕТ СН'!$H$6-'СЕТ СН'!$H$22</f>
        <v>1226.3211014399999</v>
      </c>
      <c r="U91" s="36">
        <f>SUMIFS(СВЦЭМ!$C$39:$C$782,СВЦЭМ!$A$39:$A$782,$A91,СВЦЭМ!$B$39:$B$782,U$83)+'СЕТ СН'!$H$12+СВЦЭМ!$D$10+'СЕТ СН'!$H$6-'СЕТ СН'!$H$22</f>
        <v>1210.0785448699999</v>
      </c>
      <c r="V91" s="36">
        <f>SUMIFS(СВЦЭМ!$C$39:$C$782,СВЦЭМ!$A$39:$A$782,$A91,СВЦЭМ!$B$39:$B$782,V$83)+'СЕТ СН'!$H$12+СВЦЭМ!$D$10+'СЕТ СН'!$H$6-'СЕТ СН'!$H$22</f>
        <v>1221.4414463799999</v>
      </c>
      <c r="W91" s="36">
        <f>SUMIFS(СВЦЭМ!$C$39:$C$782,СВЦЭМ!$A$39:$A$782,$A91,СВЦЭМ!$B$39:$B$782,W$83)+'СЕТ СН'!$H$12+СВЦЭМ!$D$10+'СЕТ СН'!$H$6-'СЕТ СН'!$H$22</f>
        <v>1211.37607488</v>
      </c>
      <c r="X91" s="36">
        <f>SUMIFS(СВЦЭМ!$C$39:$C$782,СВЦЭМ!$A$39:$A$782,$A91,СВЦЭМ!$B$39:$B$782,X$83)+'СЕТ СН'!$H$12+СВЦЭМ!$D$10+'СЕТ СН'!$H$6-'СЕТ СН'!$H$22</f>
        <v>1190.71042106</v>
      </c>
      <c r="Y91" s="36">
        <f>SUMIFS(СВЦЭМ!$C$39:$C$782,СВЦЭМ!$A$39:$A$782,$A91,СВЦЭМ!$B$39:$B$782,Y$83)+'СЕТ СН'!$H$12+СВЦЭМ!$D$10+'СЕТ СН'!$H$6-'СЕТ СН'!$H$22</f>
        <v>1225.0679703399999</v>
      </c>
    </row>
    <row r="92" spans="1:25" ht="15.75" x14ac:dyDescent="0.2">
      <c r="A92" s="35">
        <f t="shared" si="2"/>
        <v>44813</v>
      </c>
      <c r="B92" s="36">
        <f>SUMIFS(СВЦЭМ!$C$39:$C$782,СВЦЭМ!$A$39:$A$782,$A92,СВЦЭМ!$B$39:$B$782,B$83)+'СЕТ СН'!$H$12+СВЦЭМ!$D$10+'СЕТ СН'!$H$6-'СЕТ СН'!$H$22</f>
        <v>1291.8897880899999</v>
      </c>
      <c r="C92" s="36">
        <f>SUMIFS(СВЦЭМ!$C$39:$C$782,СВЦЭМ!$A$39:$A$782,$A92,СВЦЭМ!$B$39:$B$782,C$83)+'СЕТ СН'!$H$12+СВЦЭМ!$D$10+'СЕТ СН'!$H$6-'СЕТ СН'!$H$22</f>
        <v>1343.4731051799999</v>
      </c>
      <c r="D92" s="36">
        <f>SUMIFS(СВЦЭМ!$C$39:$C$782,СВЦЭМ!$A$39:$A$782,$A92,СВЦЭМ!$B$39:$B$782,D$83)+'СЕТ СН'!$H$12+СВЦЭМ!$D$10+'СЕТ СН'!$H$6-'СЕТ СН'!$H$22</f>
        <v>1403.9734144099998</v>
      </c>
      <c r="E92" s="36">
        <f>SUMIFS(СВЦЭМ!$C$39:$C$782,СВЦЭМ!$A$39:$A$782,$A92,СВЦЭМ!$B$39:$B$782,E$83)+'СЕТ СН'!$H$12+СВЦЭМ!$D$10+'СЕТ СН'!$H$6-'СЕТ СН'!$H$22</f>
        <v>1423.3875272099999</v>
      </c>
      <c r="F92" s="36">
        <f>SUMIFS(СВЦЭМ!$C$39:$C$782,СВЦЭМ!$A$39:$A$782,$A92,СВЦЭМ!$B$39:$B$782,F$83)+'СЕТ СН'!$H$12+СВЦЭМ!$D$10+'СЕТ СН'!$H$6-'СЕТ СН'!$H$22</f>
        <v>1419.64492544</v>
      </c>
      <c r="G92" s="36">
        <f>SUMIFS(СВЦЭМ!$C$39:$C$782,СВЦЭМ!$A$39:$A$782,$A92,СВЦЭМ!$B$39:$B$782,G$83)+'СЕТ СН'!$H$12+СВЦЭМ!$D$10+'СЕТ СН'!$H$6-'СЕТ СН'!$H$22</f>
        <v>1393.0315862</v>
      </c>
      <c r="H92" s="36">
        <f>SUMIFS(СВЦЭМ!$C$39:$C$782,СВЦЭМ!$A$39:$A$782,$A92,СВЦЭМ!$B$39:$B$782,H$83)+'СЕТ СН'!$H$12+СВЦЭМ!$D$10+'СЕТ СН'!$H$6-'СЕТ СН'!$H$22</f>
        <v>1316.2578306199998</v>
      </c>
      <c r="I92" s="36">
        <f>SUMIFS(СВЦЭМ!$C$39:$C$782,СВЦЭМ!$A$39:$A$782,$A92,СВЦЭМ!$B$39:$B$782,I$83)+'СЕТ СН'!$H$12+СВЦЭМ!$D$10+'СЕТ СН'!$H$6-'СЕТ СН'!$H$22</f>
        <v>1275.0461481499999</v>
      </c>
      <c r="J92" s="36">
        <f>SUMIFS(СВЦЭМ!$C$39:$C$782,СВЦЭМ!$A$39:$A$782,$A92,СВЦЭМ!$B$39:$B$782,J$83)+'СЕТ СН'!$H$12+СВЦЭМ!$D$10+'СЕТ СН'!$H$6-'СЕТ СН'!$H$22</f>
        <v>1207.6582440299999</v>
      </c>
      <c r="K92" s="36">
        <f>SUMIFS(СВЦЭМ!$C$39:$C$782,СВЦЭМ!$A$39:$A$782,$A92,СВЦЭМ!$B$39:$B$782,K$83)+'СЕТ СН'!$H$12+СВЦЭМ!$D$10+'СЕТ СН'!$H$6-'СЕТ СН'!$H$22</f>
        <v>1161.7980837799998</v>
      </c>
      <c r="L92" s="36">
        <f>SUMIFS(СВЦЭМ!$C$39:$C$782,СВЦЭМ!$A$39:$A$782,$A92,СВЦЭМ!$B$39:$B$782,L$83)+'СЕТ СН'!$H$12+СВЦЭМ!$D$10+'СЕТ СН'!$H$6-'СЕТ СН'!$H$22</f>
        <v>1149.42632521</v>
      </c>
      <c r="M92" s="36">
        <f>SUMIFS(СВЦЭМ!$C$39:$C$782,СВЦЭМ!$A$39:$A$782,$A92,СВЦЭМ!$B$39:$B$782,M$83)+'СЕТ СН'!$H$12+СВЦЭМ!$D$10+'СЕТ СН'!$H$6-'СЕТ СН'!$H$22</f>
        <v>1133.71715786</v>
      </c>
      <c r="N92" s="36">
        <f>SUMIFS(СВЦЭМ!$C$39:$C$782,СВЦЭМ!$A$39:$A$782,$A92,СВЦЭМ!$B$39:$B$782,N$83)+'СЕТ СН'!$H$12+СВЦЭМ!$D$10+'СЕТ СН'!$H$6-'СЕТ СН'!$H$22</f>
        <v>1121.1466938399999</v>
      </c>
      <c r="O92" s="36">
        <f>SUMIFS(СВЦЭМ!$C$39:$C$782,СВЦЭМ!$A$39:$A$782,$A92,СВЦЭМ!$B$39:$B$782,O$83)+'СЕТ СН'!$H$12+СВЦЭМ!$D$10+'СЕТ СН'!$H$6-'СЕТ СН'!$H$22</f>
        <v>1113.26803711</v>
      </c>
      <c r="P92" s="36">
        <f>SUMIFS(СВЦЭМ!$C$39:$C$782,СВЦЭМ!$A$39:$A$782,$A92,СВЦЭМ!$B$39:$B$782,P$83)+'СЕТ СН'!$H$12+СВЦЭМ!$D$10+'СЕТ СН'!$H$6-'СЕТ СН'!$H$22</f>
        <v>1145.79203534</v>
      </c>
      <c r="Q92" s="36">
        <f>SUMIFS(СВЦЭМ!$C$39:$C$782,СВЦЭМ!$A$39:$A$782,$A92,СВЦЭМ!$B$39:$B$782,Q$83)+'СЕТ СН'!$H$12+СВЦЭМ!$D$10+'СЕТ СН'!$H$6-'СЕТ СН'!$H$22</f>
        <v>1147.48134235</v>
      </c>
      <c r="R92" s="36">
        <f>SUMIFS(СВЦЭМ!$C$39:$C$782,СВЦЭМ!$A$39:$A$782,$A92,СВЦЭМ!$B$39:$B$782,R$83)+'СЕТ СН'!$H$12+СВЦЭМ!$D$10+'СЕТ СН'!$H$6-'СЕТ СН'!$H$22</f>
        <v>1165.7478385899999</v>
      </c>
      <c r="S92" s="36">
        <f>SUMIFS(СВЦЭМ!$C$39:$C$782,СВЦЭМ!$A$39:$A$782,$A92,СВЦЭМ!$B$39:$B$782,S$83)+'СЕТ СН'!$H$12+СВЦЭМ!$D$10+'СЕТ СН'!$H$6-'СЕТ СН'!$H$22</f>
        <v>1132.1450119599999</v>
      </c>
      <c r="T92" s="36">
        <f>SUMIFS(СВЦЭМ!$C$39:$C$782,СВЦЭМ!$A$39:$A$782,$A92,СВЦЭМ!$B$39:$B$782,T$83)+'СЕТ СН'!$H$12+СВЦЭМ!$D$10+'СЕТ СН'!$H$6-'СЕТ СН'!$H$22</f>
        <v>1131.2718655599999</v>
      </c>
      <c r="U92" s="36">
        <f>SUMIFS(СВЦЭМ!$C$39:$C$782,СВЦЭМ!$A$39:$A$782,$A92,СВЦЭМ!$B$39:$B$782,U$83)+'СЕТ СН'!$H$12+СВЦЭМ!$D$10+'СЕТ СН'!$H$6-'СЕТ СН'!$H$22</f>
        <v>1120.91285294</v>
      </c>
      <c r="V92" s="36">
        <f>SUMIFS(СВЦЭМ!$C$39:$C$782,СВЦЭМ!$A$39:$A$782,$A92,СВЦЭМ!$B$39:$B$782,V$83)+'СЕТ СН'!$H$12+СВЦЭМ!$D$10+'СЕТ СН'!$H$6-'СЕТ СН'!$H$22</f>
        <v>1106.66216388</v>
      </c>
      <c r="W92" s="36">
        <f>SUMIFS(СВЦЭМ!$C$39:$C$782,СВЦЭМ!$A$39:$A$782,$A92,СВЦЭМ!$B$39:$B$782,W$83)+'СЕТ СН'!$H$12+СВЦЭМ!$D$10+'СЕТ СН'!$H$6-'СЕТ СН'!$H$22</f>
        <v>1101.20528216</v>
      </c>
      <c r="X92" s="36">
        <f>SUMIFS(СВЦЭМ!$C$39:$C$782,СВЦЭМ!$A$39:$A$782,$A92,СВЦЭМ!$B$39:$B$782,X$83)+'СЕТ СН'!$H$12+СВЦЭМ!$D$10+'СЕТ СН'!$H$6-'СЕТ СН'!$H$22</f>
        <v>1125.64690997</v>
      </c>
      <c r="Y92" s="36">
        <f>SUMIFS(СВЦЭМ!$C$39:$C$782,СВЦЭМ!$A$39:$A$782,$A92,СВЦЭМ!$B$39:$B$782,Y$83)+'СЕТ СН'!$H$12+СВЦЭМ!$D$10+'СЕТ СН'!$H$6-'СЕТ СН'!$H$22</f>
        <v>1198.0377470399999</v>
      </c>
    </row>
    <row r="93" spans="1:25" ht="15.75" x14ac:dyDescent="0.2">
      <c r="A93" s="35">
        <f t="shared" si="2"/>
        <v>44814</v>
      </c>
      <c r="B93" s="36">
        <f>SUMIFS(СВЦЭМ!$C$39:$C$782,СВЦЭМ!$A$39:$A$782,$A93,СВЦЭМ!$B$39:$B$782,B$83)+'СЕТ СН'!$H$12+СВЦЭМ!$D$10+'СЕТ СН'!$H$6-'СЕТ СН'!$H$22</f>
        <v>1226.04113648</v>
      </c>
      <c r="C93" s="36">
        <f>SUMIFS(СВЦЭМ!$C$39:$C$782,СВЦЭМ!$A$39:$A$782,$A93,СВЦЭМ!$B$39:$B$782,C$83)+'СЕТ СН'!$H$12+СВЦЭМ!$D$10+'СЕТ СН'!$H$6-'СЕТ СН'!$H$22</f>
        <v>1277.3107033799999</v>
      </c>
      <c r="D93" s="36">
        <f>SUMIFS(СВЦЭМ!$C$39:$C$782,СВЦЭМ!$A$39:$A$782,$A93,СВЦЭМ!$B$39:$B$782,D$83)+'СЕТ СН'!$H$12+СВЦЭМ!$D$10+'СЕТ СН'!$H$6-'СЕТ СН'!$H$22</f>
        <v>1314.2936229899999</v>
      </c>
      <c r="E93" s="36">
        <f>SUMIFS(СВЦЭМ!$C$39:$C$782,СВЦЭМ!$A$39:$A$782,$A93,СВЦЭМ!$B$39:$B$782,E$83)+'СЕТ СН'!$H$12+СВЦЭМ!$D$10+'СЕТ СН'!$H$6-'СЕТ СН'!$H$22</f>
        <v>1325.5551222899999</v>
      </c>
      <c r="F93" s="36">
        <f>SUMIFS(СВЦЭМ!$C$39:$C$782,СВЦЭМ!$A$39:$A$782,$A93,СВЦЭМ!$B$39:$B$782,F$83)+'СЕТ СН'!$H$12+СВЦЭМ!$D$10+'СЕТ СН'!$H$6-'СЕТ СН'!$H$22</f>
        <v>1341.0955321399999</v>
      </c>
      <c r="G93" s="36">
        <f>SUMIFS(СВЦЭМ!$C$39:$C$782,СВЦЭМ!$A$39:$A$782,$A93,СВЦЭМ!$B$39:$B$782,G$83)+'СЕТ СН'!$H$12+СВЦЭМ!$D$10+'СЕТ СН'!$H$6-'СЕТ СН'!$H$22</f>
        <v>1328.39253409</v>
      </c>
      <c r="H93" s="36">
        <f>SUMIFS(СВЦЭМ!$C$39:$C$782,СВЦЭМ!$A$39:$A$782,$A93,СВЦЭМ!$B$39:$B$782,H$83)+'СЕТ СН'!$H$12+СВЦЭМ!$D$10+'СЕТ СН'!$H$6-'СЕТ СН'!$H$22</f>
        <v>1296.2402626399999</v>
      </c>
      <c r="I93" s="36">
        <f>SUMIFS(СВЦЭМ!$C$39:$C$782,СВЦЭМ!$A$39:$A$782,$A93,СВЦЭМ!$B$39:$B$782,I$83)+'СЕТ СН'!$H$12+СВЦЭМ!$D$10+'СЕТ СН'!$H$6-'СЕТ СН'!$H$22</f>
        <v>1249.72247184</v>
      </c>
      <c r="J93" s="36">
        <f>SUMIFS(СВЦЭМ!$C$39:$C$782,СВЦЭМ!$A$39:$A$782,$A93,СВЦЭМ!$B$39:$B$782,J$83)+'СЕТ СН'!$H$12+СВЦЭМ!$D$10+'СЕТ СН'!$H$6-'СЕТ СН'!$H$22</f>
        <v>1162.0630460999998</v>
      </c>
      <c r="K93" s="36">
        <f>SUMIFS(СВЦЭМ!$C$39:$C$782,СВЦЭМ!$A$39:$A$782,$A93,СВЦЭМ!$B$39:$B$782,K$83)+'СЕТ СН'!$H$12+СВЦЭМ!$D$10+'СЕТ СН'!$H$6-'СЕТ СН'!$H$22</f>
        <v>1133.09322069</v>
      </c>
      <c r="L93" s="36">
        <f>SUMIFS(СВЦЭМ!$C$39:$C$782,СВЦЭМ!$A$39:$A$782,$A93,СВЦЭМ!$B$39:$B$782,L$83)+'СЕТ СН'!$H$12+СВЦЭМ!$D$10+'СЕТ СН'!$H$6-'СЕТ СН'!$H$22</f>
        <v>1119.2316078599999</v>
      </c>
      <c r="M93" s="36">
        <f>SUMIFS(СВЦЭМ!$C$39:$C$782,СВЦЭМ!$A$39:$A$782,$A93,СВЦЭМ!$B$39:$B$782,M$83)+'СЕТ СН'!$H$12+СВЦЭМ!$D$10+'СЕТ СН'!$H$6-'СЕТ СН'!$H$22</f>
        <v>1121.56921255</v>
      </c>
      <c r="N93" s="36">
        <f>SUMIFS(СВЦЭМ!$C$39:$C$782,СВЦЭМ!$A$39:$A$782,$A93,СВЦЭМ!$B$39:$B$782,N$83)+'СЕТ СН'!$H$12+СВЦЭМ!$D$10+'СЕТ СН'!$H$6-'СЕТ СН'!$H$22</f>
        <v>1133.1034735799999</v>
      </c>
      <c r="O93" s="36">
        <f>SUMIFS(СВЦЭМ!$C$39:$C$782,СВЦЭМ!$A$39:$A$782,$A93,СВЦЭМ!$B$39:$B$782,O$83)+'СЕТ СН'!$H$12+СВЦЭМ!$D$10+'СЕТ СН'!$H$6-'СЕТ СН'!$H$22</f>
        <v>1151.93440837</v>
      </c>
      <c r="P93" s="36">
        <f>SUMIFS(СВЦЭМ!$C$39:$C$782,СВЦЭМ!$A$39:$A$782,$A93,СВЦЭМ!$B$39:$B$782,P$83)+'СЕТ СН'!$H$12+СВЦЭМ!$D$10+'СЕТ СН'!$H$6-'СЕТ СН'!$H$22</f>
        <v>1153.49275066</v>
      </c>
      <c r="Q93" s="36">
        <f>SUMIFS(СВЦЭМ!$C$39:$C$782,СВЦЭМ!$A$39:$A$782,$A93,СВЦЭМ!$B$39:$B$782,Q$83)+'СЕТ СН'!$H$12+СВЦЭМ!$D$10+'СЕТ СН'!$H$6-'СЕТ СН'!$H$22</f>
        <v>1159.6278525299999</v>
      </c>
      <c r="R93" s="36">
        <f>SUMIFS(СВЦЭМ!$C$39:$C$782,СВЦЭМ!$A$39:$A$782,$A93,СВЦЭМ!$B$39:$B$782,R$83)+'СЕТ СН'!$H$12+СВЦЭМ!$D$10+'СЕТ СН'!$H$6-'СЕТ СН'!$H$22</f>
        <v>1141.46919983</v>
      </c>
      <c r="S93" s="36">
        <f>SUMIFS(СВЦЭМ!$C$39:$C$782,СВЦЭМ!$A$39:$A$782,$A93,СВЦЭМ!$B$39:$B$782,S$83)+'СЕТ СН'!$H$12+СВЦЭМ!$D$10+'СЕТ СН'!$H$6-'СЕТ СН'!$H$22</f>
        <v>1113.2997124799999</v>
      </c>
      <c r="T93" s="36">
        <f>SUMIFS(СВЦЭМ!$C$39:$C$782,СВЦЭМ!$A$39:$A$782,$A93,СВЦЭМ!$B$39:$B$782,T$83)+'СЕТ СН'!$H$12+СВЦЭМ!$D$10+'СЕТ СН'!$H$6-'СЕТ СН'!$H$22</f>
        <v>1100.6290805599999</v>
      </c>
      <c r="U93" s="36">
        <f>SUMIFS(СВЦЭМ!$C$39:$C$782,СВЦЭМ!$A$39:$A$782,$A93,СВЦЭМ!$B$39:$B$782,U$83)+'СЕТ СН'!$H$12+СВЦЭМ!$D$10+'СЕТ СН'!$H$6-'СЕТ СН'!$H$22</f>
        <v>1115.50908706</v>
      </c>
      <c r="V93" s="36">
        <f>SUMIFS(СВЦЭМ!$C$39:$C$782,СВЦЭМ!$A$39:$A$782,$A93,СВЦЭМ!$B$39:$B$782,V$83)+'СЕТ СН'!$H$12+СВЦЭМ!$D$10+'СЕТ СН'!$H$6-'СЕТ СН'!$H$22</f>
        <v>1117.5283450099998</v>
      </c>
      <c r="W93" s="36">
        <f>SUMIFS(СВЦЭМ!$C$39:$C$782,СВЦЭМ!$A$39:$A$782,$A93,СВЦЭМ!$B$39:$B$782,W$83)+'СЕТ СН'!$H$12+СВЦЭМ!$D$10+'СЕТ СН'!$H$6-'СЕТ СН'!$H$22</f>
        <v>1119.1057688399999</v>
      </c>
      <c r="X93" s="36">
        <f>SUMIFS(СВЦЭМ!$C$39:$C$782,СВЦЭМ!$A$39:$A$782,$A93,СВЦЭМ!$B$39:$B$782,X$83)+'СЕТ СН'!$H$12+СВЦЭМ!$D$10+'СЕТ СН'!$H$6-'СЕТ СН'!$H$22</f>
        <v>1178.3927479699998</v>
      </c>
      <c r="Y93" s="36">
        <f>SUMIFS(СВЦЭМ!$C$39:$C$782,СВЦЭМ!$A$39:$A$782,$A93,СВЦЭМ!$B$39:$B$782,Y$83)+'СЕТ СН'!$H$12+СВЦЭМ!$D$10+'СЕТ СН'!$H$6-'СЕТ СН'!$H$22</f>
        <v>1223.9009636599999</v>
      </c>
    </row>
    <row r="94" spans="1:25" ht="15.75" x14ac:dyDescent="0.2">
      <c r="A94" s="35">
        <f t="shared" si="2"/>
        <v>44815</v>
      </c>
      <c r="B94" s="36">
        <f>SUMIFS(СВЦЭМ!$C$39:$C$782,СВЦЭМ!$A$39:$A$782,$A94,СВЦЭМ!$B$39:$B$782,B$83)+'СЕТ СН'!$H$12+СВЦЭМ!$D$10+'СЕТ СН'!$H$6-'СЕТ СН'!$H$22</f>
        <v>1231.75237799</v>
      </c>
      <c r="C94" s="36">
        <f>SUMIFS(СВЦЭМ!$C$39:$C$782,СВЦЭМ!$A$39:$A$782,$A94,СВЦЭМ!$B$39:$B$782,C$83)+'СЕТ СН'!$H$12+СВЦЭМ!$D$10+'СЕТ СН'!$H$6-'СЕТ СН'!$H$22</f>
        <v>1274.61072279</v>
      </c>
      <c r="D94" s="36">
        <f>SUMIFS(СВЦЭМ!$C$39:$C$782,СВЦЭМ!$A$39:$A$782,$A94,СВЦЭМ!$B$39:$B$782,D$83)+'СЕТ СН'!$H$12+СВЦЭМ!$D$10+'СЕТ СН'!$H$6-'СЕТ СН'!$H$22</f>
        <v>1300.7919362599998</v>
      </c>
      <c r="E94" s="36">
        <f>SUMIFS(СВЦЭМ!$C$39:$C$782,СВЦЭМ!$A$39:$A$782,$A94,СВЦЭМ!$B$39:$B$782,E$83)+'СЕТ СН'!$H$12+СВЦЭМ!$D$10+'СЕТ СН'!$H$6-'СЕТ СН'!$H$22</f>
        <v>1303.7081048</v>
      </c>
      <c r="F94" s="36">
        <f>SUMIFS(СВЦЭМ!$C$39:$C$782,СВЦЭМ!$A$39:$A$782,$A94,СВЦЭМ!$B$39:$B$782,F$83)+'СЕТ СН'!$H$12+СВЦЭМ!$D$10+'СЕТ СН'!$H$6-'СЕТ СН'!$H$22</f>
        <v>1295.83328409</v>
      </c>
      <c r="G94" s="36">
        <f>SUMIFS(СВЦЭМ!$C$39:$C$782,СВЦЭМ!$A$39:$A$782,$A94,СВЦЭМ!$B$39:$B$782,G$83)+'СЕТ СН'!$H$12+СВЦЭМ!$D$10+'СЕТ СН'!$H$6-'СЕТ СН'!$H$22</f>
        <v>1288.1868301099998</v>
      </c>
      <c r="H94" s="36">
        <f>SUMIFS(СВЦЭМ!$C$39:$C$782,СВЦЭМ!$A$39:$A$782,$A94,СВЦЭМ!$B$39:$B$782,H$83)+'СЕТ СН'!$H$12+СВЦЭМ!$D$10+'СЕТ СН'!$H$6-'СЕТ СН'!$H$22</f>
        <v>1266.8820555099999</v>
      </c>
      <c r="I94" s="36">
        <f>SUMIFS(СВЦЭМ!$C$39:$C$782,СВЦЭМ!$A$39:$A$782,$A94,СВЦЭМ!$B$39:$B$782,I$83)+'СЕТ СН'!$H$12+СВЦЭМ!$D$10+'СЕТ СН'!$H$6-'СЕТ СН'!$H$22</f>
        <v>1217.8779643999999</v>
      </c>
      <c r="J94" s="36">
        <f>SUMIFS(СВЦЭМ!$C$39:$C$782,СВЦЭМ!$A$39:$A$782,$A94,СВЦЭМ!$B$39:$B$782,J$83)+'СЕТ СН'!$H$12+СВЦЭМ!$D$10+'СЕТ СН'!$H$6-'СЕТ СН'!$H$22</f>
        <v>1136.9669063899998</v>
      </c>
      <c r="K94" s="36">
        <f>SUMIFS(СВЦЭМ!$C$39:$C$782,СВЦЭМ!$A$39:$A$782,$A94,СВЦЭМ!$B$39:$B$782,K$83)+'СЕТ СН'!$H$12+СВЦЭМ!$D$10+'СЕТ СН'!$H$6-'СЕТ СН'!$H$22</f>
        <v>1093.63157383</v>
      </c>
      <c r="L94" s="36">
        <f>SUMIFS(СВЦЭМ!$C$39:$C$782,СВЦЭМ!$A$39:$A$782,$A94,СВЦЭМ!$B$39:$B$782,L$83)+'СЕТ СН'!$H$12+СВЦЭМ!$D$10+'СЕТ СН'!$H$6-'СЕТ СН'!$H$22</f>
        <v>1068.05436822</v>
      </c>
      <c r="M94" s="36">
        <f>SUMIFS(СВЦЭМ!$C$39:$C$782,СВЦЭМ!$A$39:$A$782,$A94,СВЦЭМ!$B$39:$B$782,M$83)+'СЕТ СН'!$H$12+СВЦЭМ!$D$10+'СЕТ СН'!$H$6-'СЕТ СН'!$H$22</f>
        <v>1081.5941557799999</v>
      </c>
      <c r="N94" s="36">
        <f>SUMIFS(СВЦЭМ!$C$39:$C$782,СВЦЭМ!$A$39:$A$782,$A94,СВЦЭМ!$B$39:$B$782,N$83)+'СЕТ СН'!$H$12+СВЦЭМ!$D$10+'СЕТ СН'!$H$6-'СЕТ СН'!$H$22</f>
        <v>1086.26647374</v>
      </c>
      <c r="O94" s="36">
        <f>SUMIFS(СВЦЭМ!$C$39:$C$782,СВЦЭМ!$A$39:$A$782,$A94,СВЦЭМ!$B$39:$B$782,O$83)+'СЕТ СН'!$H$12+СВЦЭМ!$D$10+'СЕТ СН'!$H$6-'СЕТ СН'!$H$22</f>
        <v>1089.5316608199998</v>
      </c>
      <c r="P94" s="36">
        <f>SUMIFS(СВЦЭМ!$C$39:$C$782,СВЦЭМ!$A$39:$A$782,$A94,СВЦЭМ!$B$39:$B$782,P$83)+'СЕТ СН'!$H$12+СВЦЭМ!$D$10+'СЕТ СН'!$H$6-'СЕТ СН'!$H$22</f>
        <v>1114.04501405</v>
      </c>
      <c r="Q94" s="36">
        <f>SUMIFS(СВЦЭМ!$C$39:$C$782,СВЦЭМ!$A$39:$A$782,$A94,СВЦЭМ!$B$39:$B$782,Q$83)+'СЕТ СН'!$H$12+СВЦЭМ!$D$10+'СЕТ СН'!$H$6-'СЕТ СН'!$H$22</f>
        <v>1117.92965714</v>
      </c>
      <c r="R94" s="36">
        <f>SUMIFS(СВЦЭМ!$C$39:$C$782,СВЦЭМ!$A$39:$A$782,$A94,СВЦЭМ!$B$39:$B$782,R$83)+'СЕТ СН'!$H$12+СВЦЭМ!$D$10+'СЕТ СН'!$H$6-'СЕТ СН'!$H$22</f>
        <v>1096.79942366</v>
      </c>
      <c r="S94" s="36">
        <f>SUMIFS(СВЦЭМ!$C$39:$C$782,СВЦЭМ!$A$39:$A$782,$A94,СВЦЭМ!$B$39:$B$782,S$83)+'СЕТ СН'!$H$12+СВЦЭМ!$D$10+'СЕТ СН'!$H$6-'СЕТ СН'!$H$22</f>
        <v>1089.50182789</v>
      </c>
      <c r="T94" s="36">
        <f>SUMIFS(СВЦЭМ!$C$39:$C$782,СВЦЭМ!$A$39:$A$782,$A94,СВЦЭМ!$B$39:$B$782,T$83)+'СЕТ СН'!$H$12+СВЦЭМ!$D$10+'СЕТ СН'!$H$6-'СЕТ СН'!$H$22</f>
        <v>1076.32914405</v>
      </c>
      <c r="U94" s="36">
        <f>SUMIFS(СВЦЭМ!$C$39:$C$782,СВЦЭМ!$A$39:$A$782,$A94,СВЦЭМ!$B$39:$B$782,U$83)+'СЕТ СН'!$H$12+СВЦЭМ!$D$10+'СЕТ СН'!$H$6-'СЕТ СН'!$H$22</f>
        <v>1059.3449047199999</v>
      </c>
      <c r="V94" s="36">
        <f>SUMIFS(СВЦЭМ!$C$39:$C$782,СВЦЭМ!$A$39:$A$782,$A94,СВЦЭМ!$B$39:$B$782,V$83)+'СЕТ СН'!$H$12+СВЦЭМ!$D$10+'СЕТ СН'!$H$6-'СЕТ СН'!$H$22</f>
        <v>1070.73760126</v>
      </c>
      <c r="W94" s="36">
        <f>SUMIFS(СВЦЭМ!$C$39:$C$782,СВЦЭМ!$A$39:$A$782,$A94,СВЦЭМ!$B$39:$B$782,W$83)+'СЕТ СН'!$H$12+СВЦЭМ!$D$10+'СЕТ СН'!$H$6-'СЕТ СН'!$H$22</f>
        <v>1086.9024977899999</v>
      </c>
      <c r="X94" s="36">
        <f>SUMIFS(СВЦЭМ!$C$39:$C$782,СВЦЭМ!$A$39:$A$782,$A94,СВЦЭМ!$B$39:$B$782,X$83)+'СЕТ СН'!$H$12+СВЦЭМ!$D$10+'СЕТ СН'!$H$6-'СЕТ СН'!$H$22</f>
        <v>1139.86723379</v>
      </c>
      <c r="Y94" s="36">
        <f>SUMIFS(СВЦЭМ!$C$39:$C$782,СВЦЭМ!$A$39:$A$782,$A94,СВЦЭМ!$B$39:$B$782,Y$83)+'СЕТ СН'!$H$12+СВЦЭМ!$D$10+'СЕТ СН'!$H$6-'СЕТ СН'!$H$22</f>
        <v>1208.4759398799999</v>
      </c>
    </row>
    <row r="95" spans="1:25" ht="15.75" x14ac:dyDescent="0.2">
      <c r="A95" s="35">
        <f t="shared" si="2"/>
        <v>44816</v>
      </c>
      <c r="B95" s="36">
        <f>SUMIFS(СВЦЭМ!$C$39:$C$782,СВЦЭМ!$A$39:$A$782,$A95,СВЦЭМ!$B$39:$B$782,B$83)+'СЕТ СН'!$H$12+СВЦЭМ!$D$10+'СЕТ СН'!$H$6-'СЕТ СН'!$H$22</f>
        <v>1258.5947690799999</v>
      </c>
      <c r="C95" s="36">
        <f>SUMIFS(СВЦЭМ!$C$39:$C$782,СВЦЭМ!$A$39:$A$782,$A95,СВЦЭМ!$B$39:$B$782,C$83)+'СЕТ СН'!$H$12+СВЦЭМ!$D$10+'СЕТ СН'!$H$6-'СЕТ СН'!$H$22</f>
        <v>1285.24682826</v>
      </c>
      <c r="D95" s="36">
        <f>SUMIFS(СВЦЭМ!$C$39:$C$782,СВЦЭМ!$A$39:$A$782,$A95,СВЦЭМ!$B$39:$B$782,D$83)+'СЕТ СН'!$H$12+СВЦЭМ!$D$10+'СЕТ СН'!$H$6-'СЕТ СН'!$H$22</f>
        <v>1297.7859940599999</v>
      </c>
      <c r="E95" s="36">
        <f>SUMIFS(СВЦЭМ!$C$39:$C$782,СВЦЭМ!$A$39:$A$782,$A95,СВЦЭМ!$B$39:$B$782,E$83)+'СЕТ СН'!$H$12+СВЦЭМ!$D$10+'СЕТ СН'!$H$6-'СЕТ СН'!$H$22</f>
        <v>1306.1152600399998</v>
      </c>
      <c r="F95" s="36">
        <f>SUMIFS(СВЦЭМ!$C$39:$C$782,СВЦЭМ!$A$39:$A$782,$A95,СВЦЭМ!$B$39:$B$782,F$83)+'СЕТ СН'!$H$12+СВЦЭМ!$D$10+'СЕТ СН'!$H$6-'СЕТ СН'!$H$22</f>
        <v>1290.3144289299998</v>
      </c>
      <c r="G95" s="36">
        <f>SUMIFS(СВЦЭМ!$C$39:$C$782,СВЦЭМ!$A$39:$A$782,$A95,СВЦЭМ!$B$39:$B$782,G$83)+'СЕТ СН'!$H$12+СВЦЭМ!$D$10+'СЕТ СН'!$H$6-'СЕТ СН'!$H$22</f>
        <v>1265.8526493299998</v>
      </c>
      <c r="H95" s="36">
        <f>SUMIFS(СВЦЭМ!$C$39:$C$782,СВЦЭМ!$A$39:$A$782,$A95,СВЦЭМ!$B$39:$B$782,H$83)+'СЕТ СН'!$H$12+СВЦЭМ!$D$10+'СЕТ СН'!$H$6-'СЕТ СН'!$H$22</f>
        <v>1229.03252628</v>
      </c>
      <c r="I95" s="36">
        <f>SUMIFS(СВЦЭМ!$C$39:$C$782,СВЦЭМ!$A$39:$A$782,$A95,СВЦЭМ!$B$39:$B$782,I$83)+'СЕТ СН'!$H$12+СВЦЭМ!$D$10+'СЕТ СН'!$H$6-'СЕТ СН'!$H$22</f>
        <v>1156.3844357099999</v>
      </c>
      <c r="J95" s="36">
        <f>SUMIFS(СВЦЭМ!$C$39:$C$782,СВЦЭМ!$A$39:$A$782,$A95,СВЦЭМ!$B$39:$B$782,J$83)+'СЕТ СН'!$H$12+СВЦЭМ!$D$10+'СЕТ СН'!$H$6-'СЕТ СН'!$H$22</f>
        <v>1133.1171494999999</v>
      </c>
      <c r="K95" s="36">
        <f>SUMIFS(СВЦЭМ!$C$39:$C$782,СВЦЭМ!$A$39:$A$782,$A95,СВЦЭМ!$B$39:$B$782,K$83)+'СЕТ СН'!$H$12+СВЦЭМ!$D$10+'СЕТ СН'!$H$6-'СЕТ СН'!$H$22</f>
        <v>1109.5486772199999</v>
      </c>
      <c r="L95" s="36">
        <f>SUMIFS(СВЦЭМ!$C$39:$C$782,СВЦЭМ!$A$39:$A$782,$A95,СВЦЭМ!$B$39:$B$782,L$83)+'СЕТ СН'!$H$12+СВЦЭМ!$D$10+'СЕТ СН'!$H$6-'СЕТ СН'!$H$22</f>
        <v>1112.61168797</v>
      </c>
      <c r="M95" s="36">
        <f>SUMIFS(СВЦЭМ!$C$39:$C$782,СВЦЭМ!$A$39:$A$782,$A95,СВЦЭМ!$B$39:$B$782,M$83)+'СЕТ СН'!$H$12+СВЦЭМ!$D$10+'СЕТ СН'!$H$6-'СЕТ СН'!$H$22</f>
        <v>1128.8503656399998</v>
      </c>
      <c r="N95" s="36">
        <f>SUMIFS(СВЦЭМ!$C$39:$C$782,СВЦЭМ!$A$39:$A$782,$A95,СВЦЭМ!$B$39:$B$782,N$83)+'СЕТ СН'!$H$12+СВЦЭМ!$D$10+'СЕТ СН'!$H$6-'СЕТ СН'!$H$22</f>
        <v>1124.30267157</v>
      </c>
      <c r="O95" s="36">
        <f>SUMIFS(СВЦЭМ!$C$39:$C$782,СВЦЭМ!$A$39:$A$782,$A95,СВЦЭМ!$B$39:$B$782,O$83)+'СЕТ СН'!$H$12+СВЦЭМ!$D$10+'СЕТ СН'!$H$6-'СЕТ СН'!$H$22</f>
        <v>1122.0029215099999</v>
      </c>
      <c r="P95" s="36">
        <f>SUMIFS(СВЦЭМ!$C$39:$C$782,СВЦЭМ!$A$39:$A$782,$A95,СВЦЭМ!$B$39:$B$782,P$83)+'СЕТ СН'!$H$12+СВЦЭМ!$D$10+'СЕТ СН'!$H$6-'СЕТ СН'!$H$22</f>
        <v>1140.31391596</v>
      </c>
      <c r="Q95" s="36">
        <f>SUMIFS(СВЦЭМ!$C$39:$C$782,СВЦЭМ!$A$39:$A$782,$A95,СВЦЭМ!$B$39:$B$782,Q$83)+'СЕТ СН'!$H$12+СВЦЭМ!$D$10+'СЕТ СН'!$H$6-'СЕТ СН'!$H$22</f>
        <v>1130.3679659699999</v>
      </c>
      <c r="R95" s="36">
        <f>SUMIFS(СВЦЭМ!$C$39:$C$782,СВЦЭМ!$A$39:$A$782,$A95,СВЦЭМ!$B$39:$B$782,R$83)+'СЕТ СН'!$H$12+СВЦЭМ!$D$10+'СЕТ СН'!$H$6-'СЕТ СН'!$H$22</f>
        <v>1119.6093775099998</v>
      </c>
      <c r="S95" s="36">
        <f>SUMIFS(СВЦЭМ!$C$39:$C$782,СВЦЭМ!$A$39:$A$782,$A95,СВЦЭМ!$B$39:$B$782,S$83)+'СЕТ СН'!$H$12+СВЦЭМ!$D$10+'СЕТ СН'!$H$6-'СЕТ СН'!$H$22</f>
        <v>1095.4410077099999</v>
      </c>
      <c r="T95" s="36">
        <f>SUMIFS(СВЦЭМ!$C$39:$C$782,СВЦЭМ!$A$39:$A$782,$A95,СВЦЭМ!$B$39:$B$782,T$83)+'СЕТ СН'!$H$12+СВЦЭМ!$D$10+'СЕТ СН'!$H$6-'СЕТ СН'!$H$22</f>
        <v>1151.2840786499999</v>
      </c>
      <c r="U95" s="36">
        <f>SUMIFS(СВЦЭМ!$C$39:$C$782,СВЦЭМ!$A$39:$A$782,$A95,СВЦЭМ!$B$39:$B$782,U$83)+'СЕТ СН'!$H$12+СВЦЭМ!$D$10+'СЕТ СН'!$H$6-'СЕТ СН'!$H$22</f>
        <v>1158.4204693199999</v>
      </c>
      <c r="V95" s="36">
        <f>SUMIFS(СВЦЭМ!$C$39:$C$782,СВЦЭМ!$A$39:$A$782,$A95,СВЦЭМ!$B$39:$B$782,V$83)+'СЕТ СН'!$H$12+СВЦЭМ!$D$10+'СЕТ СН'!$H$6-'СЕТ СН'!$H$22</f>
        <v>1188.3815078</v>
      </c>
      <c r="W95" s="36">
        <f>SUMIFS(СВЦЭМ!$C$39:$C$782,СВЦЭМ!$A$39:$A$782,$A95,СВЦЭМ!$B$39:$B$782,W$83)+'СЕТ СН'!$H$12+СВЦЭМ!$D$10+'СЕТ СН'!$H$6-'СЕТ СН'!$H$22</f>
        <v>1170.95731789</v>
      </c>
      <c r="X95" s="36">
        <f>SUMIFS(СВЦЭМ!$C$39:$C$782,СВЦЭМ!$A$39:$A$782,$A95,СВЦЭМ!$B$39:$B$782,X$83)+'СЕТ СН'!$H$12+СВЦЭМ!$D$10+'СЕТ СН'!$H$6-'СЕТ СН'!$H$22</f>
        <v>1162.6175151</v>
      </c>
      <c r="Y95" s="36">
        <f>SUMIFS(СВЦЭМ!$C$39:$C$782,СВЦЭМ!$A$39:$A$782,$A95,СВЦЭМ!$B$39:$B$782,Y$83)+'СЕТ СН'!$H$12+СВЦЭМ!$D$10+'СЕТ СН'!$H$6-'СЕТ СН'!$H$22</f>
        <v>1198.08513636</v>
      </c>
    </row>
    <row r="96" spans="1:25" ht="15.75" x14ac:dyDescent="0.2">
      <c r="A96" s="35">
        <f t="shared" si="2"/>
        <v>44817</v>
      </c>
      <c r="B96" s="36">
        <f>SUMIFS(СВЦЭМ!$C$39:$C$782,СВЦЭМ!$A$39:$A$782,$A96,СВЦЭМ!$B$39:$B$782,B$83)+'СЕТ СН'!$H$12+СВЦЭМ!$D$10+'СЕТ СН'!$H$6-'СЕТ СН'!$H$22</f>
        <v>1243.95080504</v>
      </c>
      <c r="C96" s="36">
        <f>SUMIFS(СВЦЭМ!$C$39:$C$782,СВЦЭМ!$A$39:$A$782,$A96,СВЦЭМ!$B$39:$B$782,C$83)+'СЕТ СН'!$H$12+СВЦЭМ!$D$10+'СЕТ СН'!$H$6-'СЕТ СН'!$H$22</f>
        <v>1289.4404459099999</v>
      </c>
      <c r="D96" s="36">
        <f>SUMIFS(СВЦЭМ!$C$39:$C$782,СВЦЭМ!$A$39:$A$782,$A96,СВЦЭМ!$B$39:$B$782,D$83)+'СЕТ СН'!$H$12+СВЦЭМ!$D$10+'СЕТ СН'!$H$6-'СЕТ СН'!$H$22</f>
        <v>1309.76368903</v>
      </c>
      <c r="E96" s="36">
        <f>SUMIFS(СВЦЭМ!$C$39:$C$782,СВЦЭМ!$A$39:$A$782,$A96,СВЦЭМ!$B$39:$B$782,E$83)+'СЕТ СН'!$H$12+СВЦЭМ!$D$10+'СЕТ СН'!$H$6-'СЕТ СН'!$H$22</f>
        <v>1319.3421092099998</v>
      </c>
      <c r="F96" s="36">
        <f>SUMIFS(СВЦЭМ!$C$39:$C$782,СВЦЭМ!$A$39:$A$782,$A96,СВЦЭМ!$B$39:$B$782,F$83)+'СЕТ СН'!$H$12+СВЦЭМ!$D$10+'СЕТ СН'!$H$6-'СЕТ СН'!$H$22</f>
        <v>1308.70726749</v>
      </c>
      <c r="G96" s="36">
        <f>SUMIFS(СВЦЭМ!$C$39:$C$782,СВЦЭМ!$A$39:$A$782,$A96,СВЦЭМ!$B$39:$B$782,G$83)+'СЕТ СН'!$H$12+СВЦЭМ!$D$10+'СЕТ СН'!$H$6-'СЕТ СН'!$H$22</f>
        <v>1287.2267208199999</v>
      </c>
      <c r="H96" s="36">
        <f>SUMIFS(СВЦЭМ!$C$39:$C$782,СВЦЭМ!$A$39:$A$782,$A96,СВЦЭМ!$B$39:$B$782,H$83)+'СЕТ СН'!$H$12+СВЦЭМ!$D$10+'СЕТ СН'!$H$6-'СЕТ СН'!$H$22</f>
        <v>1219.60081898</v>
      </c>
      <c r="I96" s="36">
        <f>SUMIFS(СВЦЭМ!$C$39:$C$782,СВЦЭМ!$A$39:$A$782,$A96,СВЦЭМ!$B$39:$B$782,I$83)+'СЕТ СН'!$H$12+СВЦЭМ!$D$10+'СЕТ СН'!$H$6-'СЕТ СН'!$H$22</f>
        <v>1169.6522220299998</v>
      </c>
      <c r="J96" s="36">
        <f>SUMIFS(СВЦЭМ!$C$39:$C$782,СВЦЭМ!$A$39:$A$782,$A96,СВЦЭМ!$B$39:$B$782,J$83)+'СЕТ СН'!$H$12+СВЦЭМ!$D$10+'СЕТ СН'!$H$6-'СЕТ СН'!$H$22</f>
        <v>1136.33590729</v>
      </c>
      <c r="K96" s="36">
        <f>SUMIFS(СВЦЭМ!$C$39:$C$782,СВЦЭМ!$A$39:$A$782,$A96,СВЦЭМ!$B$39:$B$782,K$83)+'СЕТ СН'!$H$12+СВЦЭМ!$D$10+'СЕТ СН'!$H$6-'СЕТ СН'!$H$22</f>
        <v>1143.4889148499999</v>
      </c>
      <c r="L96" s="36">
        <f>SUMIFS(СВЦЭМ!$C$39:$C$782,СВЦЭМ!$A$39:$A$782,$A96,СВЦЭМ!$B$39:$B$782,L$83)+'СЕТ СН'!$H$12+СВЦЭМ!$D$10+'СЕТ СН'!$H$6-'СЕТ СН'!$H$22</f>
        <v>1152.7946408399998</v>
      </c>
      <c r="M96" s="36">
        <f>SUMIFS(СВЦЭМ!$C$39:$C$782,СВЦЭМ!$A$39:$A$782,$A96,СВЦЭМ!$B$39:$B$782,M$83)+'СЕТ СН'!$H$12+СВЦЭМ!$D$10+'СЕТ СН'!$H$6-'СЕТ СН'!$H$22</f>
        <v>1160.58881277</v>
      </c>
      <c r="N96" s="36">
        <f>SUMIFS(СВЦЭМ!$C$39:$C$782,СВЦЭМ!$A$39:$A$782,$A96,СВЦЭМ!$B$39:$B$782,N$83)+'СЕТ СН'!$H$12+СВЦЭМ!$D$10+'СЕТ СН'!$H$6-'СЕТ СН'!$H$22</f>
        <v>1114.34760854</v>
      </c>
      <c r="O96" s="36">
        <f>SUMIFS(СВЦЭМ!$C$39:$C$782,СВЦЭМ!$A$39:$A$782,$A96,СВЦЭМ!$B$39:$B$782,O$83)+'СЕТ СН'!$H$12+СВЦЭМ!$D$10+'СЕТ СН'!$H$6-'СЕТ СН'!$H$22</f>
        <v>1122.92997595</v>
      </c>
      <c r="P96" s="36">
        <f>SUMIFS(СВЦЭМ!$C$39:$C$782,СВЦЭМ!$A$39:$A$782,$A96,СВЦЭМ!$B$39:$B$782,P$83)+'СЕТ СН'!$H$12+СВЦЭМ!$D$10+'СЕТ СН'!$H$6-'СЕТ СН'!$H$22</f>
        <v>1132.7961195299999</v>
      </c>
      <c r="Q96" s="36">
        <f>SUMIFS(СВЦЭМ!$C$39:$C$782,СВЦЭМ!$A$39:$A$782,$A96,СВЦЭМ!$B$39:$B$782,Q$83)+'СЕТ СН'!$H$12+СВЦЭМ!$D$10+'СЕТ СН'!$H$6-'СЕТ СН'!$H$22</f>
        <v>1129.0379015799999</v>
      </c>
      <c r="R96" s="36">
        <f>SUMIFS(СВЦЭМ!$C$39:$C$782,СВЦЭМ!$A$39:$A$782,$A96,СВЦЭМ!$B$39:$B$782,R$83)+'СЕТ СН'!$H$12+СВЦЭМ!$D$10+'СЕТ СН'!$H$6-'СЕТ СН'!$H$22</f>
        <v>1144.2730979299999</v>
      </c>
      <c r="S96" s="36">
        <f>SUMIFS(СВЦЭМ!$C$39:$C$782,СВЦЭМ!$A$39:$A$782,$A96,СВЦЭМ!$B$39:$B$782,S$83)+'СЕТ СН'!$H$12+СВЦЭМ!$D$10+'СЕТ СН'!$H$6-'СЕТ СН'!$H$22</f>
        <v>1129.91452183</v>
      </c>
      <c r="T96" s="36">
        <f>SUMIFS(СВЦЭМ!$C$39:$C$782,СВЦЭМ!$A$39:$A$782,$A96,СВЦЭМ!$B$39:$B$782,T$83)+'СЕТ СН'!$H$12+СВЦЭМ!$D$10+'СЕТ СН'!$H$6-'СЕТ СН'!$H$22</f>
        <v>1157.5334529499999</v>
      </c>
      <c r="U96" s="36">
        <f>SUMIFS(СВЦЭМ!$C$39:$C$782,СВЦЭМ!$A$39:$A$782,$A96,СВЦЭМ!$B$39:$B$782,U$83)+'СЕТ СН'!$H$12+СВЦЭМ!$D$10+'СЕТ СН'!$H$6-'СЕТ СН'!$H$22</f>
        <v>1172.88051436</v>
      </c>
      <c r="V96" s="36">
        <f>SUMIFS(СВЦЭМ!$C$39:$C$782,СВЦЭМ!$A$39:$A$782,$A96,СВЦЭМ!$B$39:$B$782,V$83)+'СЕТ СН'!$H$12+СВЦЭМ!$D$10+'СЕТ СН'!$H$6-'СЕТ СН'!$H$22</f>
        <v>1207.18001688</v>
      </c>
      <c r="W96" s="36">
        <f>SUMIFS(СВЦЭМ!$C$39:$C$782,СВЦЭМ!$A$39:$A$782,$A96,СВЦЭМ!$B$39:$B$782,W$83)+'СЕТ СН'!$H$12+СВЦЭМ!$D$10+'СЕТ СН'!$H$6-'СЕТ СН'!$H$22</f>
        <v>1179.4617061699998</v>
      </c>
      <c r="X96" s="36">
        <f>SUMIFS(СВЦЭМ!$C$39:$C$782,СВЦЭМ!$A$39:$A$782,$A96,СВЦЭМ!$B$39:$B$782,X$83)+'СЕТ СН'!$H$12+СВЦЭМ!$D$10+'СЕТ СН'!$H$6-'СЕТ СН'!$H$22</f>
        <v>1162.2834629699998</v>
      </c>
      <c r="Y96" s="36">
        <f>SUMIFS(СВЦЭМ!$C$39:$C$782,СВЦЭМ!$A$39:$A$782,$A96,СВЦЭМ!$B$39:$B$782,Y$83)+'СЕТ СН'!$H$12+СВЦЭМ!$D$10+'СЕТ СН'!$H$6-'СЕТ СН'!$H$22</f>
        <v>1213.02537994</v>
      </c>
    </row>
    <row r="97" spans="1:25" ht="15.75" x14ac:dyDescent="0.2">
      <c r="A97" s="35">
        <f t="shared" si="2"/>
        <v>44818</v>
      </c>
      <c r="B97" s="36">
        <f>SUMIFS(СВЦЭМ!$C$39:$C$782,СВЦЭМ!$A$39:$A$782,$A97,СВЦЭМ!$B$39:$B$782,B$83)+'СЕТ СН'!$H$12+СВЦЭМ!$D$10+'СЕТ СН'!$H$6-'СЕТ СН'!$H$22</f>
        <v>1218.35336441</v>
      </c>
      <c r="C97" s="36">
        <f>SUMIFS(СВЦЭМ!$C$39:$C$782,СВЦЭМ!$A$39:$A$782,$A97,СВЦЭМ!$B$39:$B$782,C$83)+'СЕТ СН'!$H$12+СВЦЭМ!$D$10+'СЕТ СН'!$H$6-'СЕТ СН'!$H$22</f>
        <v>1271.09813388</v>
      </c>
      <c r="D97" s="36">
        <f>SUMIFS(СВЦЭМ!$C$39:$C$782,СВЦЭМ!$A$39:$A$782,$A97,СВЦЭМ!$B$39:$B$782,D$83)+'СЕТ СН'!$H$12+СВЦЭМ!$D$10+'СЕТ СН'!$H$6-'СЕТ СН'!$H$22</f>
        <v>1298.5317429899999</v>
      </c>
      <c r="E97" s="36">
        <f>SUMIFS(СВЦЭМ!$C$39:$C$782,СВЦЭМ!$A$39:$A$782,$A97,СВЦЭМ!$B$39:$B$782,E$83)+'СЕТ СН'!$H$12+СВЦЭМ!$D$10+'СЕТ СН'!$H$6-'СЕТ СН'!$H$22</f>
        <v>1302.6446148</v>
      </c>
      <c r="F97" s="36">
        <f>SUMIFS(СВЦЭМ!$C$39:$C$782,СВЦЭМ!$A$39:$A$782,$A97,СВЦЭМ!$B$39:$B$782,F$83)+'СЕТ СН'!$H$12+СВЦЭМ!$D$10+'СЕТ СН'!$H$6-'СЕТ СН'!$H$22</f>
        <v>1302.7592725499999</v>
      </c>
      <c r="G97" s="36">
        <f>SUMIFS(СВЦЭМ!$C$39:$C$782,СВЦЭМ!$A$39:$A$782,$A97,СВЦЭМ!$B$39:$B$782,G$83)+'СЕТ СН'!$H$12+СВЦЭМ!$D$10+'СЕТ СН'!$H$6-'СЕТ СН'!$H$22</f>
        <v>1290.49093567</v>
      </c>
      <c r="H97" s="36">
        <f>SUMIFS(СВЦЭМ!$C$39:$C$782,СВЦЭМ!$A$39:$A$782,$A97,СВЦЭМ!$B$39:$B$782,H$83)+'СЕТ СН'!$H$12+СВЦЭМ!$D$10+'СЕТ СН'!$H$6-'СЕТ СН'!$H$22</f>
        <v>1224.6715568099999</v>
      </c>
      <c r="I97" s="36">
        <f>SUMIFS(СВЦЭМ!$C$39:$C$782,СВЦЭМ!$A$39:$A$782,$A97,СВЦЭМ!$B$39:$B$782,I$83)+'СЕТ СН'!$H$12+СВЦЭМ!$D$10+'СЕТ СН'!$H$6-'СЕТ СН'!$H$22</f>
        <v>1162.14181517</v>
      </c>
      <c r="J97" s="36">
        <f>SUMIFS(СВЦЭМ!$C$39:$C$782,СВЦЭМ!$A$39:$A$782,$A97,СВЦЭМ!$B$39:$B$782,J$83)+'СЕТ СН'!$H$12+СВЦЭМ!$D$10+'СЕТ СН'!$H$6-'СЕТ СН'!$H$22</f>
        <v>1120.6378481899999</v>
      </c>
      <c r="K97" s="36">
        <f>SUMIFS(СВЦЭМ!$C$39:$C$782,СВЦЭМ!$A$39:$A$782,$A97,СВЦЭМ!$B$39:$B$782,K$83)+'СЕТ СН'!$H$12+СВЦЭМ!$D$10+'СЕТ СН'!$H$6-'СЕТ СН'!$H$22</f>
        <v>1122.20559714</v>
      </c>
      <c r="L97" s="36">
        <f>SUMIFS(СВЦЭМ!$C$39:$C$782,СВЦЭМ!$A$39:$A$782,$A97,СВЦЭМ!$B$39:$B$782,L$83)+'СЕТ СН'!$H$12+СВЦЭМ!$D$10+'СЕТ СН'!$H$6-'СЕТ СН'!$H$22</f>
        <v>1137.77841504</v>
      </c>
      <c r="M97" s="36">
        <f>SUMIFS(СВЦЭМ!$C$39:$C$782,СВЦЭМ!$A$39:$A$782,$A97,СВЦЭМ!$B$39:$B$782,M$83)+'СЕТ СН'!$H$12+СВЦЭМ!$D$10+'СЕТ СН'!$H$6-'СЕТ СН'!$H$22</f>
        <v>1147.2034819999999</v>
      </c>
      <c r="N97" s="36">
        <f>SUMIFS(СВЦЭМ!$C$39:$C$782,СВЦЭМ!$A$39:$A$782,$A97,СВЦЭМ!$B$39:$B$782,N$83)+'СЕТ СН'!$H$12+СВЦЭМ!$D$10+'СЕТ СН'!$H$6-'СЕТ СН'!$H$22</f>
        <v>1099.6078109</v>
      </c>
      <c r="O97" s="36">
        <f>SUMIFS(СВЦЭМ!$C$39:$C$782,СВЦЭМ!$A$39:$A$782,$A97,СВЦЭМ!$B$39:$B$782,O$83)+'СЕТ СН'!$H$12+СВЦЭМ!$D$10+'СЕТ СН'!$H$6-'СЕТ СН'!$H$22</f>
        <v>1093.7950435099999</v>
      </c>
      <c r="P97" s="36">
        <f>SUMIFS(СВЦЭМ!$C$39:$C$782,СВЦЭМ!$A$39:$A$782,$A97,СВЦЭМ!$B$39:$B$782,P$83)+'СЕТ СН'!$H$12+СВЦЭМ!$D$10+'СЕТ СН'!$H$6-'СЕТ СН'!$H$22</f>
        <v>1098.741493</v>
      </c>
      <c r="Q97" s="36">
        <f>SUMIFS(СВЦЭМ!$C$39:$C$782,СВЦЭМ!$A$39:$A$782,$A97,СВЦЭМ!$B$39:$B$782,Q$83)+'СЕТ СН'!$H$12+СВЦЭМ!$D$10+'СЕТ СН'!$H$6-'СЕТ СН'!$H$22</f>
        <v>1127.6093179099998</v>
      </c>
      <c r="R97" s="36">
        <f>SUMIFS(СВЦЭМ!$C$39:$C$782,СВЦЭМ!$A$39:$A$782,$A97,СВЦЭМ!$B$39:$B$782,R$83)+'СЕТ СН'!$H$12+СВЦЭМ!$D$10+'СЕТ СН'!$H$6-'СЕТ СН'!$H$22</f>
        <v>1149.15874801</v>
      </c>
      <c r="S97" s="36">
        <f>SUMIFS(СВЦЭМ!$C$39:$C$782,СВЦЭМ!$A$39:$A$782,$A97,СВЦЭМ!$B$39:$B$782,S$83)+'СЕТ СН'!$H$12+СВЦЭМ!$D$10+'СЕТ СН'!$H$6-'СЕТ СН'!$H$22</f>
        <v>1147.0994818299998</v>
      </c>
      <c r="T97" s="36">
        <f>SUMIFS(СВЦЭМ!$C$39:$C$782,СВЦЭМ!$A$39:$A$782,$A97,СВЦЭМ!$B$39:$B$782,T$83)+'СЕТ СН'!$H$12+СВЦЭМ!$D$10+'СЕТ СН'!$H$6-'СЕТ СН'!$H$22</f>
        <v>1171.7591987599999</v>
      </c>
      <c r="U97" s="36">
        <f>SUMIFS(СВЦЭМ!$C$39:$C$782,СВЦЭМ!$A$39:$A$782,$A97,СВЦЭМ!$B$39:$B$782,U$83)+'СЕТ СН'!$H$12+СВЦЭМ!$D$10+'СЕТ СН'!$H$6-'СЕТ СН'!$H$22</f>
        <v>1196.80463854</v>
      </c>
      <c r="V97" s="36">
        <f>SUMIFS(СВЦЭМ!$C$39:$C$782,СВЦЭМ!$A$39:$A$782,$A97,СВЦЭМ!$B$39:$B$782,V$83)+'СЕТ СН'!$H$12+СВЦЭМ!$D$10+'СЕТ СН'!$H$6-'СЕТ СН'!$H$22</f>
        <v>1205.15832959</v>
      </c>
      <c r="W97" s="36">
        <f>SUMIFS(СВЦЭМ!$C$39:$C$782,СВЦЭМ!$A$39:$A$782,$A97,СВЦЭМ!$B$39:$B$782,W$83)+'СЕТ СН'!$H$12+СВЦЭМ!$D$10+'СЕТ СН'!$H$6-'СЕТ СН'!$H$22</f>
        <v>1182.4067350799999</v>
      </c>
      <c r="X97" s="36">
        <f>SUMIFS(СВЦЭМ!$C$39:$C$782,СВЦЭМ!$A$39:$A$782,$A97,СВЦЭМ!$B$39:$B$782,X$83)+'СЕТ СН'!$H$12+СВЦЭМ!$D$10+'СЕТ СН'!$H$6-'СЕТ СН'!$H$22</f>
        <v>1158.7312845500001</v>
      </c>
      <c r="Y97" s="36">
        <f>SUMIFS(СВЦЭМ!$C$39:$C$782,СВЦЭМ!$A$39:$A$782,$A97,СВЦЭМ!$B$39:$B$782,Y$83)+'СЕТ СН'!$H$12+СВЦЭМ!$D$10+'СЕТ СН'!$H$6-'СЕТ СН'!$H$22</f>
        <v>1213.7770519199998</v>
      </c>
    </row>
    <row r="98" spans="1:25" ht="15.75" x14ac:dyDescent="0.2">
      <c r="A98" s="35">
        <f t="shared" si="2"/>
        <v>44819</v>
      </c>
      <c r="B98" s="36">
        <f>SUMIFS(СВЦЭМ!$C$39:$C$782,СВЦЭМ!$A$39:$A$782,$A98,СВЦЭМ!$B$39:$B$782,B$83)+'СЕТ СН'!$H$12+СВЦЭМ!$D$10+'СЕТ СН'!$H$6-'СЕТ СН'!$H$22</f>
        <v>1258.7397601799998</v>
      </c>
      <c r="C98" s="36">
        <f>SUMIFS(СВЦЭМ!$C$39:$C$782,СВЦЭМ!$A$39:$A$782,$A98,СВЦЭМ!$B$39:$B$782,C$83)+'СЕТ СН'!$H$12+СВЦЭМ!$D$10+'СЕТ СН'!$H$6-'СЕТ СН'!$H$22</f>
        <v>1317.7233145499999</v>
      </c>
      <c r="D98" s="36">
        <f>SUMIFS(СВЦЭМ!$C$39:$C$782,СВЦЭМ!$A$39:$A$782,$A98,СВЦЭМ!$B$39:$B$782,D$83)+'СЕТ СН'!$H$12+СВЦЭМ!$D$10+'СЕТ СН'!$H$6-'СЕТ СН'!$H$22</f>
        <v>1342.05116318</v>
      </c>
      <c r="E98" s="36">
        <f>SUMIFS(СВЦЭМ!$C$39:$C$782,СВЦЭМ!$A$39:$A$782,$A98,СВЦЭМ!$B$39:$B$782,E$83)+'СЕТ СН'!$H$12+СВЦЭМ!$D$10+'СЕТ СН'!$H$6-'СЕТ СН'!$H$22</f>
        <v>1347.2558798</v>
      </c>
      <c r="F98" s="36">
        <f>SUMIFS(СВЦЭМ!$C$39:$C$782,СВЦЭМ!$A$39:$A$782,$A98,СВЦЭМ!$B$39:$B$782,F$83)+'СЕТ СН'!$H$12+СВЦЭМ!$D$10+'СЕТ СН'!$H$6-'СЕТ СН'!$H$22</f>
        <v>1355.9189146299998</v>
      </c>
      <c r="G98" s="36">
        <f>SUMIFS(СВЦЭМ!$C$39:$C$782,СВЦЭМ!$A$39:$A$782,$A98,СВЦЭМ!$B$39:$B$782,G$83)+'СЕТ СН'!$H$12+СВЦЭМ!$D$10+'СЕТ СН'!$H$6-'СЕТ СН'!$H$22</f>
        <v>1336.80491321</v>
      </c>
      <c r="H98" s="36">
        <f>SUMIFS(СВЦЭМ!$C$39:$C$782,СВЦЭМ!$A$39:$A$782,$A98,СВЦЭМ!$B$39:$B$782,H$83)+'СЕТ СН'!$H$12+СВЦЭМ!$D$10+'СЕТ СН'!$H$6-'СЕТ СН'!$H$22</f>
        <v>1281.29331136</v>
      </c>
      <c r="I98" s="36">
        <f>SUMIFS(СВЦЭМ!$C$39:$C$782,СВЦЭМ!$A$39:$A$782,$A98,СВЦЭМ!$B$39:$B$782,I$83)+'СЕТ СН'!$H$12+СВЦЭМ!$D$10+'СЕТ СН'!$H$6-'СЕТ СН'!$H$22</f>
        <v>1202.4930043899999</v>
      </c>
      <c r="J98" s="36">
        <f>SUMIFS(СВЦЭМ!$C$39:$C$782,СВЦЭМ!$A$39:$A$782,$A98,СВЦЭМ!$B$39:$B$782,J$83)+'СЕТ СН'!$H$12+СВЦЭМ!$D$10+'СЕТ СН'!$H$6-'СЕТ СН'!$H$22</f>
        <v>1201.8247083199999</v>
      </c>
      <c r="K98" s="36">
        <f>SUMIFS(СВЦЭМ!$C$39:$C$782,СВЦЭМ!$A$39:$A$782,$A98,СВЦЭМ!$B$39:$B$782,K$83)+'СЕТ СН'!$H$12+СВЦЭМ!$D$10+'СЕТ СН'!$H$6-'СЕТ СН'!$H$22</f>
        <v>1193.2421665899999</v>
      </c>
      <c r="L98" s="36">
        <f>SUMIFS(СВЦЭМ!$C$39:$C$782,СВЦЭМ!$A$39:$A$782,$A98,СВЦЭМ!$B$39:$B$782,L$83)+'СЕТ СН'!$H$12+СВЦЭМ!$D$10+'СЕТ СН'!$H$6-'СЕТ СН'!$H$22</f>
        <v>1190.7361183</v>
      </c>
      <c r="M98" s="36">
        <f>SUMIFS(СВЦЭМ!$C$39:$C$782,СВЦЭМ!$A$39:$A$782,$A98,СВЦЭМ!$B$39:$B$782,M$83)+'СЕТ СН'!$H$12+СВЦЭМ!$D$10+'СЕТ СН'!$H$6-'СЕТ СН'!$H$22</f>
        <v>1194.91125577</v>
      </c>
      <c r="N98" s="36">
        <f>SUMIFS(СВЦЭМ!$C$39:$C$782,СВЦЭМ!$A$39:$A$782,$A98,СВЦЭМ!$B$39:$B$782,N$83)+'СЕТ СН'!$H$12+СВЦЭМ!$D$10+'СЕТ СН'!$H$6-'СЕТ СН'!$H$22</f>
        <v>1151.3703607899999</v>
      </c>
      <c r="O98" s="36">
        <f>SUMIFS(СВЦЭМ!$C$39:$C$782,СВЦЭМ!$A$39:$A$782,$A98,СВЦЭМ!$B$39:$B$782,O$83)+'СЕТ СН'!$H$12+СВЦЭМ!$D$10+'СЕТ СН'!$H$6-'СЕТ СН'!$H$22</f>
        <v>1155.5325116899999</v>
      </c>
      <c r="P98" s="36">
        <f>SUMIFS(СВЦЭМ!$C$39:$C$782,СВЦЭМ!$A$39:$A$782,$A98,СВЦЭМ!$B$39:$B$782,P$83)+'СЕТ СН'!$H$12+СВЦЭМ!$D$10+'СЕТ СН'!$H$6-'СЕТ СН'!$H$22</f>
        <v>1152.7424088400001</v>
      </c>
      <c r="Q98" s="36">
        <f>SUMIFS(СВЦЭМ!$C$39:$C$782,СВЦЭМ!$A$39:$A$782,$A98,СВЦЭМ!$B$39:$B$782,Q$83)+'СЕТ СН'!$H$12+СВЦЭМ!$D$10+'СЕТ СН'!$H$6-'СЕТ СН'!$H$22</f>
        <v>1159.86594128</v>
      </c>
      <c r="R98" s="36">
        <f>SUMIFS(СВЦЭМ!$C$39:$C$782,СВЦЭМ!$A$39:$A$782,$A98,СВЦЭМ!$B$39:$B$782,R$83)+'СЕТ СН'!$H$12+СВЦЭМ!$D$10+'СЕТ СН'!$H$6-'СЕТ СН'!$H$22</f>
        <v>1191.6178267599998</v>
      </c>
      <c r="S98" s="36">
        <f>SUMIFS(СВЦЭМ!$C$39:$C$782,СВЦЭМ!$A$39:$A$782,$A98,СВЦЭМ!$B$39:$B$782,S$83)+'СЕТ СН'!$H$12+СВЦЭМ!$D$10+'СЕТ СН'!$H$6-'СЕТ СН'!$H$22</f>
        <v>1177.83398687</v>
      </c>
      <c r="T98" s="36">
        <f>SUMIFS(СВЦЭМ!$C$39:$C$782,СВЦЭМ!$A$39:$A$782,$A98,СВЦЭМ!$B$39:$B$782,T$83)+'СЕТ СН'!$H$12+СВЦЭМ!$D$10+'СЕТ СН'!$H$6-'СЕТ СН'!$H$22</f>
        <v>1194.31246108</v>
      </c>
      <c r="U98" s="36">
        <f>SUMIFS(СВЦЭМ!$C$39:$C$782,СВЦЭМ!$A$39:$A$782,$A98,СВЦЭМ!$B$39:$B$782,U$83)+'СЕТ СН'!$H$12+СВЦЭМ!$D$10+'СЕТ СН'!$H$6-'СЕТ СН'!$H$22</f>
        <v>1206.1445347899999</v>
      </c>
      <c r="V98" s="36">
        <f>SUMIFS(СВЦЭМ!$C$39:$C$782,СВЦЭМ!$A$39:$A$782,$A98,СВЦЭМ!$B$39:$B$782,V$83)+'СЕТ СН'!$H$12+СВЦЭМ!$D$10+'СЕТ СН'!$H$6-'СЕТ СН'!$H$22</f>
        <v>1240.57354089</v>
      </c>
      <c r="W98" s="36">
        <f>SUMIFS(СВЦЭМ!$C$39:$C$782,СВЦЭМ!$A$39:$A$782,$A98,СВЦЭМ!$B$39:$B$782,W$83)+'СЕТ СН'!$H$12+СВЦЭМ!$D$10+'СЕТ СН'!$H$6-'СЕТ СН'!$H$22</f>
        <v>1208.6395581199999</v>
      </c>
      <c r="X98" s="36">
        <f>SUMIFS(СВЦЭМ!$C$39:$C$782,СВЦЭМ!$A$39:$A$782,$A98,СВЦЭМ!$B$39:$B$782,X$83)+'СЕТ СН'!$H$12+СВЦЭМ!$D$10+'СЕТ СН'!$H$6-'СЕТ СН'!$H$22</f>
        <v>1171.97815909</v>
      </c>
      <c r="Y98" s="36">
        <f>SUMIFS(СВЦЭМ!$C$39:$C$782,СВЦЭМ!$A$39:$A$782,$A98,СВЦЭМ!$B$39:$B$782,Y$83)+'СЕТ СН'!$H$12+СВЦЭМ!$D$10+'СЕТ СН'!$H$6-'СЕТ СН'!$H$22</f>
        <v>1256.27504421</v>
      </c>
    </row>
    <row r="99" spans="1:25" ht="15.75" x14ac:dyDescent="0.2">
      <c r="A99" s="35">
        <f t="shared" si="2"/>
        <v>44820</v>
      </c>
      <c r="B99" s="36">
        <f>SUMIFS(СВЦЭМ!$C$39:$C$782,СВЦЭМ!$A$39:$A$782,$A99,СВЦЭМ!$B$39:$B$782,B$83)+'СЕТ СН'!$H$12+СВЦЭМ!$D$10+'СЕТ СН'!$H$6-'СЕТ СН'!$H$22</f>
        <v>1268.2322504799999</v>
      </c>
      <c r="C99" s="36">
        <f>SUMIFS(СВЦЭМ!$C$39:$C$782,СВЦЭМ!$A$39:$A$782,$A99,СВЦЭМ!$B$39:$B$782,C$83)+'СЕТ СН'!$H$12+СВЦЭМ!$D$10+'СЕТ СН'!$H$6-'СЕТ СН'!$H$22</f>
        <v>1323.48547353</v>
      </c>
      <c r="D99" s="36">
        <f>SUMIFS(СВЦЭМ!$C$39:$C$782,СВЦЭМ!$A$39:$A$782,$A99,СВЦЭМ!$B$39:$B$782,D$83)+'СЕТ СН'!$H$12+СВЦЭМ!$D$10+'СЕТ СН'!$H$6-'СЕТ СН'!$H$22</f>
        <v>1357.11215133</v>
      </c>
      <c r="E99" s="36">
        <f>SUMIFS(СВЦЭМ!$C$39:$C$782,СВЦЭМ!$A$39:$A$782,$A99,СВЦЭМ!$B$39:$B$782,E$83)+'СЕТ СН'!$H$12+СВЦЭМ!$D$10+'СЕТ СН'!$H$6-'СЕТ СН'!$H$22</f>
        <v>1363.1300621099999</v>
      </c>
      <c r="F99" s="36">
        <f>SUMIFS(СВЦЭМ!$C$39:$C$782,СВЦЭМ!$A$39:$A$782,$A99,СВЦЭМ!$B$39:$B$782,F$83)+'СЕТ СН'!$H$12+СВЦЭМ!$D$10+'СЕТ СН'!$H$6-'СЕТ СН'!$H$22</f>
        <v>1349.6688095299999</v>
      </c>
      <c r="G99" s="36">
        <f>SUMIFS(СВЦЭМ!$C$39:$C$782,СВЦЭМ!$A$39:$A$782,$A99,СВЦЭМ!$B$39:$B$782,G$83)+'СЕТ СН'!$H$12+СВЦЭМ!$D$10+'СЕТ СН'!$H$6-'СЕТ СН'!$H$22</f>
        <v>1326.5222286499998</v>
      </c>
      <c r="H99" s="36">
        <f>SUMIFS(СВЦЭМ!$C$39:$C$782,СВЦЭМ!$A$39:$A$782,$A99,СВЦЭМ!$B$39:$B$782,H$83)+'СЕТ СН'!$H$12+СВЦЭМ!$D$10+'СЕТ СН'!$H$6-'СЕТ СН'!$H$22</f>
        <v>1270.62940506</v>
      </c>
      <c r="I99" s="36">
        <f>SUMIFS(СВЦЭМ!$C$39:$C$782,СВЦЭМ!$A$39:$A$782,$A99,СВЦЭМ!$B$39:$B$782,I$83)+'СЕТ СН'!$H$12+СВЦЭМ!$D$10+'СЕТ СН'!$H$6-'СЕТ СН'!$H$22</f>
        <v>1186.2728286199999</v>
      </c>
      <c r="J99" s="36">
        <f>SUMIFS(СВЦЭМ!$C$39:$C$782,СВЦЭМ!$A$39:$A$782,$A99,СВЦЭМ!$B$39:$B$782,J$83)+'СЕТ СН'!$H$12+СВЦЭМ!$D$10+'СЕТ СН'!$H$6-'СЕТ СН'!$H$22</f>
        <v>1184.2579077399998</v>
      </c>
      <c r="K99" s="36">
        <f>SUMIFS(СВЦЭМ!$C$39:$C$782,СВЦЭМ!$A$39:$A$782,$A99,СВЦЭМ!$B$39:$B$782,K$83)+'СЕТ СН'!$H$12+СВЦЭМ!$D$10+'СЕТ СН'!$H$6-'СЕТ СН'!$H$22</f>
        <v>1120.3335845699999</v>
      </c>
      <c r="L99" s="36">
        <f>SUMIFS(СВЦЭМ!$C$39:$C$782,СВЦЭМ!$A$39:$A$782,$A99,СВЦЭМ!$B$39:$B$782,L$83)+'СЕТ СН'!$H$12+СВЦЭМ!$D$10+'СЕТ СН'!$H$6-'СЕТ СН'!$H$22</f>
        <v>1137.62574034</v>
      </c>
      <c r="M99" s="36">
        <f>SUMIFS(СВЦЭМ!$C$39:$C$782,СВЦЭМ!$A$39:$A$782,$A99,СВЦЭМ!$B$39:$B$782,M$83)+'СЕТ СН'!$H$12+СВЦЭМ!$D$10+'СЕТ СН'!$H$6-'СЕТ СН'!$H$22</f>
        <v>1139.8334486700001</v>
      </c>
      <c r="N99" s="36">
        <f>SUMIFS(СВЦЭМ!$C$39:$C$782,СВЦЭМ!$A$39:$A$782,$A99,СВЦЭМ!$B$39:$B$782,N$83)+'СЕТ СН'!$H$12+СВЦЭМ!$D$10+'СЕТ СН'!$H$6-'СЕТ СН'!$H$22</f>
        <v>1165.64610763</v>
      </c>
      <c r="O99" s="36">
        <f>SUMIFS(СВЦЭМ!$C$39:$C$782,СВЦЭМ!$A$39:$A$782,$A99,СВЦЭМ!$B$39:$B$782,O$83)+'СЕТ СН'!$H$12+СВЦЭМ!$D$10+'СЕТ СН'!$H$6-'СЕТ СН'!$H$22</f>
        <v>1161.8287330799999</v>
      </c>
      <c r="P99" s="36">
        <f>SUMIFS(СВЦЭМ!$C$39:$C$782,СВЦЭМ!$A$39:$A$782,$A99,СВЦЭМ!$B$39:$B$782,P$83)+'СЕТ СН'!$H$12+СВЦЭМ!$D$10+'СЕТ СН'!$H$6-'СЕТ СН'!$H$22</f>
        <v>1161.24306245</v>
      </c>
      <c r="Q99" s="36">
        <f>SUMIFS(СВЦЭМ!$C$39:$C$782,СВЦЭМ!$A$39:$A$782,$A99,СВЦЭМ!$B$39:$B$782,Q$83)+'СЕТ СН'!$H$12+СВЦЭМ!$D$10+'СЕТ СН'!$H$6-'СЕТ СН'!$H$22</f>
        <v>1172.11021553</v>
      </c>
      <c r="R99" s="36">
        <f>SUMIFS(СВЦЭМ!$C$39:$C$782,СВЦЭМ!$A$39:$A$782,$A99,СВЦЭМ!$B$39:$B$782,R$83)+'СЕТ СН'!$H$12+СВЦЭМ!$D$10+'СЕТ СН'!$H$6-'СЕТ СН'!$H$22</f>
        <v>1178.5702312399999</v>
      </c>
      <c r="S99" s="36">
        <f>SUMIFS(СВЦЭМ!$C$39:$C$782,СВЦЭМ!$A$39:$A$782,$A99,СВЦЭМ!$B$39:$B$782,S$83)+'СЕТ СН'!$H$12+СВЦЭМ!$D$10+'СЕТ СН'!$H$6-'СЕТ СН'!$H$22</f>
        <v>1167.9251395199999</v>
      </c>
      <c r="T99" s="36">
        <f>SUMIFS(СВЦЭМ!$C$39:$C$782,СВЦЭМ!$A$39:$A$782,$A99,СВЦЭМ!$B$39:$B$782,T$83)+'СЕТ СН'!$H$12+СВЦЭМ!$D$10+'СЕТ СН'!$H$6-'СЕТ СН'!$H$22</f>
        <v>1192.0193913599999</v>
      </c>
      <c r="U99" s="36">
        <f>SUMIFS(СВЦЭМ!$C$39:$C$782,СВЦЭМ!$A$39:$A$782,$A99,СВЦЭМ!$B$39:$B$782,U$83)+'СЕТ СН'!$H$12+СВЦЭМ!$D$10+'СЕТ СН'!$H$6-'СЕТ СН'!$H$22</f>
        <v>1199.0974138199999</v>
      </c>
      <c r="V99" s="36">
        <f>SUMIFS(СВЦЭМ!$C$39:$C$782,СВЦЭМ!$A$39:$A$782,$A99,СВЦЭМ!$B$39:$B$782,V$83)+'СЕТ СН'!$H$12+СВЦЭМ!$D$10+'СЕТ СН'!$H$6-'СЕТ СН'!$H$22</f>
        <v>1221.5028397599999</v>
      </c>
      <c r="W99" s="36">
        <f>SUMIFS(СВЦЭМ!$C$39:$C$782,СВЦЭМ!$A$39:$A$782,$A99,СВЦЭМ!$B$39:$B$782,W$83)+'СЕТ СН'!$H$12+СВЦЭМ!$D$10+'СЕТ СН'!$H$6-'СЕТ СН'!$H$22</f>
        <v>1194.2726173199999</v>
      </c>
      <c r="X99" s="36">
        <f>SUMIFS(СВЦЭМ!$C$39:$C$782,СВЦЭМ!$A$39:$A$782,$A99,СВЦЭМ!$B$39:$B$782,X$83)+'СЕТ СН'!$H$12+СВЦЭМ!$D$10+'СЕТ СН'!$H$6-'СЕТ СН'!$H$22</f>
        <v>1204.73086758</v>
      </c>
      <c r="Y99" s="36">
        <f>SUMIFS(СВЦЭМ!$C$39:$C$782,СВЦЭМ!$A$39:$A$782,$A99,СВЦЭМ!$B$39:$B$782,Y$83)+'СЕТ СН'!$H$12+СВЦЭМ!$D$10+'СЕТ СН'!$H$6-'СЕТ СН'!$H$22</f>
        <v>1230.6546335599999</v>
      </c>
    </row>
    <row r="100" spans="1:25" ht="15.75" x14ac:dyDescent="0.2">
      <c r="A100" s="35">
        <f t="shared" si="2"/>
        <v>44821</v>
      </c>
      <c r="B100" s="36">
        <f>SUMIFS(СВЦЭМ!$C$39:$C$782,СВЦЭМ!$A$39:$A$782,$A100,СВЦЭМ!$B$39:$B$782,B$83)+'СЕТ СН'!$H$12+СВЦЭМ!$D$10+'СЕТ СН'!$H$6-'СЕТ СН'!$H$22</f>
        <v>1233.4556065199999</v>
      </c>
      <c r="C100" s="36">
        <f>SUMIFS(СВЦЭМ!$C$39:$C$782,СВЦЭМ!$A$39:$A$782,$A100,СВЦЭМ!$B$39:$B$782,C$83)+'СЕТ СН'!$H$12+СВЦЭМ!$D$10+'СЕТ СН'!$H$6-'СЕТ СН'!$H$22</f>
        <v>1277.06699112</v>
      </c>
      <c r="D100" s="36">
        <f>SUMIFS(СВЦЭМ!$C$39:$C$782,СВЦЭМ!$A$39:$A$782,$A100,СВЦЭМ!$B$39:$B$782,D$83)+'СЕТ СН'!$H$12+СВЦЭМ!$D$10+'СЕТ СН'!$H$6-'СЕТ СН'!$H$22</f>
        <v>1303.2321857499999</v>
      </c>
      <c r="E100" s="36">
        <f>SUMIFS(СВЦЭМ!$C$39:$C$782,СВЦЭМ!$A$39:$A$782,$A100,СВЦЭМ!$B$39:$B$782,E$83)+'СЕТ СН'!$H$12+СВЦЭМ!$D$10+'СЕТ СН'!$H$6-'СЕТ СН'!$H$22</f>
        <v>1312.3472922299998</v>
      </c>
      <c r="F100" s="36">
        <f>SUMIFS(СВЦЭМ!$C$39:$C$782,СВЦЭМ!$A$39:$A$782,$A100,СВЦЭМ!$B$39:$B$782,F$83)+'СЕТ СН'!$H$12+СВЦЭМ!$D$10+'СЕТ СН'!$H$6-'СЕТ СН'!$H$22</f>
        <v>1317.2445253199999</v>
      </c>
      <c r="G100" s="36">
        <f>SUMIFS(СВЦЭМ!$C$39:$C$782,СВЦЭМ!$A$39:$A$782,$A100,СВЦЭМ!$B$39:$B$782,G$83)+'СЕТ СН'!$H$12+СВЦЭМ!$D$10+'СЕТ СН'!$H$6-'СЕТ СН'!$H$22</f>
        <v>1304.6525130999999</v>
      </c>
      <c r="H100" s="36">
        <f>SUMIFS(СВЦЭМ!$C$39:$C$782,СВЦЭМ!$A$39:$A$782,$A100,СВЦЭМ!$B$39:$B$782,H$83)+'СЕТ СН'!$H$12+СВЦЭМ!$D$10+'СЕТ СН'!$H$6-'СЕТ СН'!$H$22</f>
        <v>1267.62516056</v>
      </c>
      <c r="I100" s="36">
        <f>SUMIFS(СВЦЭМ!$C$39:$C$782,СВЦЭМ!$A$39:$A$782,$A100,СВЦЭМ!$B$39:$B$782,I$83)+'СЕТ СН'!$H$12+СВЦЭМ!$D$10+'СЕТ СН'!$H$6-'СЕТ СН'!$H$22</f>
        <v>1221.02049805</v>
      </c>
      <c r="J100" s="36">
        <f>SUMIFS(СВЦЭМ!$C$39:$C$782,СВЦЭМ!$A$39:$A$782,$A100,СВЦЭМ!$B$39:$B$782,J$83)+'СЕТ СН'!$H$12+СВЦЭМ!$D$10+'СЕТ СН'!$H$6-'СЕТ СН'!$H$22</f>
        <v>1140.5917061999999</v>
      </c>
      <c r="K100" s="36">
        <f>SUMIFS(СВЦЭМ!$C$39:$C$782,СВЦЭМ!$A$39:$A$782,$A100,СВЦЭМ!$B$39:$B$782,K$83)+'СЕТ СН'!$H$12+СВЦЭМ!$D$10+'СЕТ СН'!$H$6-'СЕТ СН'!$H$22</f>
        <v>1102.06909137</v>
      </c>
      <c r="L100" s="36">
        <f>SUMIFS(СВЦЭМ!$C$39:$C$782,СВЦЭМ!$A$39:$A$782,$A100,СВЦЭМ!$B$39:$B$782,L$83)+'СЕТ СН'!$H$12+СВЦЭМ!$D$10+'СЕТ СН'!$H$6-'СЕТ СН'!$H$22</f>
        <v>1088.6897961899999</v>
      </c>
      <c r="M100" s="36">
        <f>SUMIFS(СВЦЭМ!$C$39:$C$782,СВЦЭМ!$A$39:$A$782,$A100,СВЦЭМ!$B$39:$B$782,M$83)+'СЕТ СН'!$H$12+СВЦЭМ!$D$10+'СЕТ СН'!$H$6-'СЕТ СН'!$H$22</f>
        <v>1099.03860921</v>
      </c>
      <c r="N100" s="36">
        <f>SUMIFS(СВЦЭМ!$C$39:$C$782,СВЦЭМ!$A$39:$A$782,$A100,СВЦЭМ!$B$39:$B$782,N$83)+'СЕТ СН'!$H$12+СВЦЭМ!$D$10+'СЕТ СН'!$H$6-'СЕТ СН'!$H$22</f>
        <v>1117.6708354800001</v>
      </c>
      <c r="O100" s="36">
        <f>SUMIFS(СВЦЭМ!$C$39:$C$782,СВЦЭМ!$A$39:$A$782,$A100,СВЦЭМ!$B$39:$B$782,O$83)+'СЕТ СН'!$H$12+СВЦЭМ!$D$10+'СЕТ СН'!$H$6-'СЕТ СН'!$H$22</f>
        <v>1117.1294487099999</v>
      </c>
      <c r="P100" s="36">
        <f>SUMIFS(СВЦЭМ!$C$39:$C$782,СВЦЭМ!$A$39:$A$782,$A100,СВЦЭМ!$B$39:$B$782,P$83)+'СЕТ СН'!$H$12+СВЦЭМ!$D$10+'СЕТ СН'!$H$6-'СЕТ СН'!$H$22</f>
        <v>1114.44107637</v>
      </c>
      <c r="Q100" s="36">
        <f>SUMIFS(СВЦЭМ!$C$39:$C$782,СВЦЭМ!$A$39:$A$782,$A100,СВЦЭМ!$B$39:$B$782,Q$83)+'СЕТ СН'!$H$12+СВЦЭМ!$D$10+'СЕТ СН'!$H$6-'СЕТ СН'!$H$22</f>
        <v>1123.50691226</v>
      </c>
      <c r="R100" s="36">
        <f>SUMIFS(СВЦЭМ!$C$39:$C$782,СВЦЭМ!$A$39:$A$782,$A100,СВЦЭМ!$B$39:$B$782,R$83)+'СЕТ СН'!$H$12+СВЦЭМ!$D$10+'СЕТ СН'!$H$6-'СЕТ СН'!$H$22</f>
        <v>1129.8725353899999</v>
      </c>
      <c r="S100" s="36">
        <f>SUMIFS(СВЦЭМ!$C$39:$C$782,СВЦЭМ!$A$39:$A$782,$A100,СВЦЭМ!$B$39:$B$782,S$83)+'СЕТ СН'!$H$12+СВЦЭМ!$D$10+'СЕТ СН'!$H$6-'СЕТ СН'!$H$22</f>
        <v>1125.77679171</v>
      </c>
      <c r="T100" s="36">
        <f>SUMIFS(СВЦЭМ!$C$39:$C$782,СВЦЭМ!$A$39:$A$782,$A100,СВЦЭМ!$B$39:$B$782,T$83)+'СЕТ СН'!$H$12+СВЦЭМ!$D$10+'СЕТ СН'!$H$6-'СЕТ СН'!$H$22</f>
        <v>1159.2644476399998</v>
      </c>
      <c r="U100" s="36">
        <f>SUMIFS(СВЦЭМ!$C$39:$C$782,СВЦЭМ!$A$39:$A$782,$A100,СВЦЭМ!$B$39:$B$782,U$83)+'СЕТ СН'!$H$12+СВЦЭМ!$D$10+'СЕТ СН'!$H$6-'СЕТ СН'!$H$22</f>
        <v>1197.4528323299999</v>
      </c>
      <c r="V100" s="36">
        <f>SUMIFS(СВЦЭМ!$C$39:$C$782,СВЦЭМ!$A$39:$A$782,$A100,СВЦЭМ!$B$39:$B$782,V$83)+'СЕТ СН'!$H$12+СВЦЭМ!$D$10+'СЕТ СН'!$H$6-'СЕТ СН'!$H$22</f>
        <v>1210.921409</v>
      </c>
      <c r="W100" s="36">
        <f>SUMIFS(СВЦЭМ!$C$39:$C$782,СВЦЭМ!$A$39:$A$782,$A100,СВЦЭМ!$B$39:$B$782,W$83)+'СЕТ СН'!$H$12+СВЦЭМ!$D$10+'СЕТ СН'!$H$6-'СЕТ СН'!$H$22</f>
        <v>1202.9148911999998</v>
      </c>
      <c r="X100" s="36">
        <f>SUMIFS(СВЦЭМ!$C$39:$C$782,СВЦЭМ!$A$39:$A$782,$A100,СВЦЭМ!$B$39:$B$782,X$83)+'СЕТ СН'!$H$12+СВЦЭМ!$D$10+'СЕТ СН'!$H$6-'СЕТ СН'!$H$22</f>
        <v>1228.40222847</v>
      </c>
      <c r="Y100" s="36">
        <f>SUMIFS(СВЦЭМ!$C$39:$C$782,СВЦЭМ!$A$39:$A$782,$A100,СВЦЭМ!$B$39:$B$782,Y$83)+'СЕТ СН'!$H$12+СВЦЭМ!$D$10+'СЕТ СН'!$H$6-'СЕТ СН'!$H$22</f>
        <v>1188.8271379099999</v>
      </c>
    </row>
    <row r="101" spans="1:25" ht="15.75" x14ac:dyDescent="0.2">
      <c r="A101" s="35">
        <f t="shared" si="2"/>
        <v>44822</v>
      </c>
      <c r="B101" s="36">
        <f>SUMIFS(СВЦЭМ!$C$39:$C$782,СВЦЭМ!$A$39:$A$782,$A101,СВЦЭМ!$B$39:$B$782,B$83)+'СЕТ СН'!$H$12+СВЦЭМ!$D$10+'СЕТ СН'!$H$6-'СЕТ СН'!$H$22</f>
        <v>1228.38798606</v>
      </c>
      <c r="C101" s="36">
        <f>SUMIFS(СВЦЭМ!$C$39:$C$782,СВЦЭМ!$A$39:$A$782,$A101,СВЦЭМ!$B$39:$B$782,C$83)+'СЕТ СН'!$H$12+СВЦЭМ!$D$10+'СЕТ СН'!$H$6-'СЕТ СН'!$H$22</f>
        <v>1247.2495164699999</v>
      </c>
      <c r="D101" s="36">
        <f>SUMIFS(СВЦЭМ!$C$39:$C$782,СВЦЭМ!$A$39:$A$782,$A101,СВЦЭМ!$B$39:$B$782,D$83)+'СЕТ СН'!$H$12+СВЦЭМ!$D$10+'СЕТ СН'!$H$6-'СЕТ СН'!$H$22</f>
        <v>1284.44527709</v>
      </c>
      <c r="E101" s="36">
        <f>SUMIFS(СВЦЭМ!$C$39:$C$782,СВЦЭМ!$A$39:$A$782,$A101,СВЦЭМ!$B$39:$B$782,E$83)+'СЕТ СН'!$H$12+СВЦЭМ!$D$10+'СЕТ СН'!$H$6-'СЕТ СН'!$H$22</f>
        <v>1245.6940026899999</v>
      </c>
      <c r="F101" s="36">
        <f>SUMIFS(СВЦЭМ!$C$39:$C$782,СВЦЭМ!$A$39:$A$782,$A101,СВЦЭМ!$B$39:$B$782,F$83)+'СЕТ СН'!$H$12+СВЦЭМ!$D$10+'СЕТ СН'!$H$6-'СЕТ СН'!$H$22</f>
        <v>1237.70533538</v>
      </c>
      <c r="G101" s="36">
        <f>SUMIFS(СВЦЭМ!$C$39:$C$782,СВЦЭМ!$A$39:$A$782,$A101,СВЦЭМ!$B$39:$B$782,G$83)+'СЕТ СН'!$H$12+СВЦЭМ!$D$10+'СЕТ СН'!$H$6-'СЕТ СН'!$H$22</f>
        <v>1225.66211047</v>
      </c>
      <c r="H101" s="36">
        <f>SUMIFS(СВЦЭМ!$C$39:$C$782,СВЦЭМ!$A$39:$A$782,$A101,СВЦЭМ!$B$39:$B$782,H$83)+'СЕТ СН'!$H$12+СВЦЭМ!$D$10+'СЕТ СН'!$H$6-'СЕТ СН'!$H$22</f>
        <v>1199.5140755</v>
      </c>
      <c r="I101" s="36">
        <f>SUMIFS(СВЦЭМ!$C$39:$C$782,СВЦЭМ!$A$39:$A$782,$A101,СВЦЭМ!$B$39:$B$782,I$83)+'СЕТ СН'!$H$12+СВЦЭМ!$D$10+'СЕТ СН'!$H$6-'СЕТ СН'!$H$22</f>
        <v>1113.7162243099999</v>
      </c>
      <c r="J101" s="36">
        <f>SUMIFS(СВЦЭМ!$C$39:$C$782,СВЦЭМ!$A$39:$A$782,$A101,СВЦЭМ!$B$39:$B$782,J$83)+'СЕТ СН'!$H$12+СВЦЭМ!$D$10+'СЕТ СН'!$H$6-'СЕТ СН'!$H$22</f>
        <v>1021.78763207</v>
      </c>
      <c r="K101" s="36">
        <f>SUMIFS(СВЦЭМ!$C$39:$C$782,СВЦЭМ!$A$39:$A$782,$A101,СВЦЭМ!$B$39:$B$782,K$83)+'СЕТ СН'!$H$12+СВЦЭМ!$D$10+'СЕТ СН'!$H$6-'СЕТ СН'!$H$22</f>
        <v>984.45051081999986</v>
      </c>
      <c r="L101" s="36">
        <f>SUMIFS(СВЦЭМ!$C$39:$C$782,СВЦЭМ!$A$39:$A$782,$A101,СВЦЭМ!$B$39:$B$782,L$83)+'СЕТ СН'!$H$12+СВЦЭМ!$D$10+'СЕТ СН'!$H$6-'СЕТ СН'!$H$22</f>
        <v>926.67947991999995</v>
      </c>
      <c r="M101" s="36">
        <f>SUMIFS(СВЦЭМ!$C$39:$C$782,СВЦЭМ!$A$39:$A$782,$A101,СВЦЭМ!$B$39:$B$782,M$83)+'СЕТ СН'!$H$12+СВЦЭМ!$D$10+'СЕТ СН'!$H$6-'СЕТ СН'!$H$22</f>
        <v>994.71821628999987</v>
      </c>
      <c r="N101" s="36">
        <f>SUMIFS(СВЦЭМ!$C$39:$C$782,СВЦЭМ!$A$39:$A$782,$A101,СВЦЭМ!$B$39:$B$782,N$83)+'СЕТ СН'!$H$12+СВЦЭМ!$D$10+'СЕТ СН'!$H$6-'СЕТ СН'!$H$22</f>
        <v>1089.95509195</v>
      </c>
      <c r="O101" s="36">
        <f>SUMIFS(СВЦЭМ!$C$39:$C$782,СВЦЭМ!$A$39:$A$782,$A101,СВЦЭМ!$B$39:$B$782,O$83)+'СЕТ СН'!$H$12+СВЦЭМ!$D$10+'СЕТ СН'!$H$6-'СЕТ СН'!$H$22</f>
        <v>1149.5612343999999</v>
      </c>
      <c r="P101" s="36">
        <f>SUMIFS(СВЦЭМ!$C$39:$C$782,СВЦЭМ!$A$39:$A$782,$A101,СВЦЭМ!$B$39:$B$782,P$83)+'СЕТ СН'!$H$12+СВЦЭМ!$D$10+'СЕТ СН'!$H$6-'СЕТ СН'!$H$22</f>
        <v>1144.6612867699998</v>
      </c>
      <c r="Q101" s="36">
        <f>SUMIFS(СВЦЭМ!$C$39:$C$782,СВЦЭМ!$A$39:$A$782,$A101,СВЦЭМ!$B$39:$B$782,Q$83)+'СЕТ СН'!$H$12+СВЦЭМ!$D$10+'СЕТ СН'!$H$6-'СЕТ СН'!$H$22</f>
        <v>1137.4228718699999</v>
      </c>
      <c r="R101" s="36">
        <f>SUMIFS(СВЦЭМ!$C$39:$C$782,СВЦЭМ!$A$39:$A$782,$A101,СВЦЭМ!$B$39:$B$782,R$83)+'СЕТ СН'!$H$12+СВЦЭМ!$D$10+'СЕТ СН'!$H$6-'СЕТ СН'!$H$22</f>
        <v>1056.5267200199999</v>
      </c>
      <c r="S101" s="36">
        <f>SUMIFS(СВЦЭМ!$C$39:$C$782,СВЦЭМ!$A$39:$A$782,$A101,СВЦЭМ!$B$39:$B$782,S$83)+'СЕТ СН'!$H$12+СВЦЭМ!$D$10+'СЕТ СН'!$H$6-'СЕТ СН'!$H$22</f>
        <v>1018.91116347</v>
      </c>
      <c r="T101" s="36">
        <f>SUMIFS(СВЦЭМ!$C$39:$C$782,СВЦЭМ!$A$39:$A$782,$A101,СВЦЭМ!$B$39:$B$782,T$83)+'СЕТ СН'!$H$12+СВЦЭМ!$D$10+'СЕТ СН'!$H$6-'СЕТ СН'!$H$22</f>
        <v>959.17310396999983</v>
      </c>
      <c r="U101" s="36">
        <f>SUMIFS(СВЦЭМ!$C$39:$C$782,СВЦЭМ!$A$39:$A$782,$A101,СВЦЭМ!$B$39:$B$782,U$83)+'СЕТ СН'!$H$12+СВЦЭМ!$D$10+'СЕТ СН'!$H$6-'СЕТ СН'!$H$22</f>
        <v>969.38204978999988</v>
      </c>
      <c r="V101" s="36">
        <f>SUMIFS(СВЦЭМ!$C$39:$C$782,СВЦЭМ!$A$39:$A$782,$A101,СВЦЭМ!$B$39:$B$782,V$83)+'СЕТ СН'!$H$12+СВЦЭМ!$D$10+'СЕТ СН'!$H$6-'СЕТ СН'!$H$22</f>
        <v>977.42256350999992</v>
      </c>
      <c r="W101" s="36">
        <f>SUMIFS(СВЦЭМ!$C$39:$C$782,СВЦЭМ!$A$39:$A$782,$A101,СВЦЭМ!$B$39:$B$782,W$83)+'СЕТ СН'!$H$12+СВЦЭМ!$D$10+'СЕТ СН'!$H$6-'СЕТ СН'!$H$22</f>
        <v>974.98317021000003</v>
      </c>
      <c r="X101" s="36">
        <f>SUMIFS(СВЦЭМ!$C$39:$C$782,СВЦЭМ!$A$39:$A$782,$A101,СВЦЭМ!$B$39:$B$782,X$83)+'СЕТ СН'!$H$12+СВЦЭМ!$D$10+'СЕТ СН'!$H$6-'СЕТ СН'!$H$22</f>
        <v>983.82563824999988</v>
      </c>
      <c r="Y101" s="36">
        <f>SUMIFS(СВЦЭМ!$C$39:$C$782,СВЦЭМ!$A$39:$A$782,$A101,СВЦЭМ!$B$39:$B$782,Y$83)+'СЕТ СН'!$H$12+СВЦЭМ!$D$10+'СЕТ СН'!$H$6-'СЕТ СН'!$H$22</f>
        <v>964.32642310999995</v>
      </c>
    </row>
    <row r="102" spans="1:25" ht="15.75" x14ac:dyDescent="0.2">
      <c r="A102" s="35">
        <f t="shared" si="2"/>
        <v>44823</v>
      </c>
      <c r="B102" s="36">
        <f>SUMIFS(СВЦЭМ!$C$39:$C$782,СВЦЭМ!$A$39:$A$782,$A102,СВЦЭМ!$B$39:$B$782,B$83)+'СЕТ СН'!$H$12+СВЦЭМ!$D$10+'СЕТ СН'!$H$6-'СЕТ СН'!$H$22</f>
        <v>1140.09054378</v>
      </c>
      <c r="C102" s="36">
        <f>SUMIFS(СВЦЭМ!$C$39:$C$782,СВЦЭМ!$A$39:$A$782,$A102,СВЦЭМ!$B$39:$B$782,C$83)+'СЕТ СН'!$H$12+СВЦЭМ!$D$10+'СЕТ СН'!$H$6-'СЕТ СН'!$H$22</f>
        <v>1186.9716820399999</v>
      </c>
      <c r="D102" s="36">
        <f>SUMIFS(СВЦЭМ!$C$39:$C$782,СВЦЭМ!$A$39:$A$782,$A102,СВЦЭМ!$B$39:$B$782,D$83)+'СЕТ СН'!$H$12+СВЦЭМ!$D$10+'СЕТ СН'!$H$6-'СЕТ СН'!$H$22</f>
        <v>1337.9739025599997</v>
      </c>
      <c r="E102" s="36">
        <f>SUMIFS(СВЦЭМ!$C$39:$C$782,СВЦЭМ!$A$39:$A$782,$A102,СВЦЭМ!$B$39:$B$782,E$83)+'СЕТ СН'!$H$12+СВЦЭМ!$D$10+'СЕТ СН'!$H$6-'СЕТ СН'!$H$22</f>
        <v>1289.00017164</v>
      </c>
      <c r="F102" s="36">
        <f>SUMIFS(СВЦЭМ!$C$39:$C$782,СВЦЭМ!$A$39:$A$782,$A102,СВЦЭМ!$B$39:$B$782,F$83)+'СЕТ СН'!$H$12+СВЦЭМ!$D$10+'СЕТ СН'!$H$6-'СЕТ СН'!$H$22</f>
        <v>1230.40364411</v>
      </c>
      <c r="G102" s="36">
        <f>SUMIFS(СВЦЭМ!$C$39:$C$782,СВЦЭМ!$A$39:$A$782,$A102,СВЦЭМ!$B$39:$B$782,G$83)+'СЕТ СН'!$H$12+СВЦЭМ!$D$10+'СЕТ СН'!$H$6-'СЕТ СН'!$H$22</f>
        <v>1208.8377829799999</v>
      </c>
      <c r="H102" s="36">
        <f>SUMIFS(СВЦЭМ!$C$39:$C$782,СВЦЭМ!$A$39:$A$782,$A102,СВЦЭМ!$B$39:$B$782,H$83)+'СЕТ СН'!$H$12+СВЦЭМ!$D$10+'СЕТ СН'!$H$6-'СЕТ СН'!$H$22</f>
        <v>1165.9271790399998</v>
      </c>
      <c r="I102" s="36">
        <f>SUMIFS(СВЦЭМ!$C$39:$C$782,СВЦЭМ!$A$39:$A$782,$A102,СВЦЭМ!$B$39:$B$782,I$83)+'СЕТ СН'!$H$12+СВЦЭМ!$D$10+'СЕТ СН'!$H$6-'СЕТ СН'!$H$22</f>
        <v>1131.2843559399998</v>
      </c>
      <c r="J102" s="36">
        <f>SUMIFS(СВЦЭМ!$C$39:$C$782,СВЦЭМ!$A$39:$A$782,$A102,СВЦЭМ!$B$39:$B$782,J$83)+'СЕТ СН'!$H$12+СВЦЭМ!$D$10+'СЕТ СН'!$H$6-'СЕТ СН'!$H$22</f>
        <v>1111.3773311</v>
      </c>
      <c r="K102" s="36">
        <f>SUMIFS(СВЦЭМ!$C$39:$C$782,СВЦЭМ!$A$39:$A$782,$A102,СВЦЭМ!$B$39:$B$782,K$83)+'СЕТ СН'!$H$12+СВЦЭМ!$D$10+'СЕТ СН'!$H$6-'СЕТ СН'!$H$22</f>
        <v>1066.89127824</v>
      </c>
      <c r="L102" s="36">
        <f>SUMIFS(СВЦЭМ!$C$39:$C$782,СВЦЭМ!$A$39:$A$782,$A102,СВЦЭМ!$B$39:$B$782,L$83)+'СЕТ СН'!$H$12+СВЦЭМ!$D$10+'СЕТ СН'!$H$6-'СЕТ СН'!$H$22</f>
        <v>1050.4958779199999</v>
      </c>
      <c r="M102" s="36">
        <f>SUMIFS(СВЦЭМ!$C$39:$C$782,СВЦЭМ!$A$39:$A$782,$A102,СВЦЭМ!$B$39:$B$782,M$83)+'СЕТ СН'!$H$12+СВЦЭМ!$D$10+'СЕТ СН'!$H$6-'СЕТ СН'!$H$22</f>
        <v>1064.3314406899999</v>
      </c>
      <c r="N102" s="36">
        <f>SUMIFS(СВЦЭМ!$C$39:$C$782,СВЦЭМ!$A$39:$A$782,$A102,СВЦЭМ!$B$39:$B$782,N$83)+'СЕТ СН'!$H$12+СВЦЭМ!$D$10+'СЕТ СН'!$H$6-'СЕТ СН'!$H$22</f>
        <v>1077.41540762</v>
      </c>
      <c r="O102" s="36">
        <f>SUMIFS(СВЦЭМ!$C$39:$C$782,СВЦЭМ!$A$39:$A$782,$A102,СВЦЭМ!$B$39:$B$782,O$83)+'СЕТ СН'!$H$12+СВЦЭМ!$D$10+'СЕТ СН'!$H$6-'СЕТ СН'!$H$22</f>
        <v>1070.2192659299999</v>
      </c>
      <c r="P102" s="36">
        <f>SUMIFS(СВЦЭМ!$C$39:$C$782,СВЦЭМ!$A$39:$A$782,$A102,СВЦЭМ!$B$39:$B$782,P$83)+'СЕТ СН'!$H$12+СВЦЭМ!$D$10+'СЕТ СН'!$H$6-'СЕТ СН'!$H$22</f>
        <v>1082.1844005</v>
      </c>
      <c r="Q102" s="36">
        <f>SUMIFS(СВЦЭМ!$C$39:$C$782,СВЦЭМ!$A$39:$A$782,$A102,СВЦЭМ!$B$39:$B$782,Q$83)+'СЕТ СН'!$H$12+СВЦЭМ!$D$10+'СЕТ СН'!$H$6-'СЕТ СН'!$H$22</f>
        <v>1080.1861285099999</v>
      </c>
      <c r="R102" s="36">
        <f>SUMIFS(СВЦЭМ!$C$39:$C$782,СВЦЭМ!$A$39:$A$782,$A102,СВЦЭМ!$B$39:$B$782,R$83)+'СЕТ СН'!$H$12+СВЦЭМ!$D$10+'СЕТ СН'!$H$6-'СЕТ СН'!$H$22</f>
        <v>1091.71764171</v>
      </c>
      <c r="S102" s="36">
        <f>SUMIFS(СВЦЭМ!$C$39:$C$782,СВЦЭМ!$A$39:$A$782,$A102,СВЦЭМ!$B$39:$B$782,S$83)+'СЕТ СН'!$H$12+СВЦЭМ!$D$10+'СЕТ СН'!$H$6-'СЕТ СН'!$H$22</f>
        <v>1092.3351939699999</v>
      </c>
      <c r="T102" s="36">
        <f>SUMIFS(СВЦЭМ!$C$39:$C$782,СВЦЭМ!$A$39:$A$782,$A102,СВЦЭМ!$B$39:$B$782,T$83)+'СЕТ СН'!$H$12+СВЦЭМ!$D$10+'СЕТ СН'!$H$6-'СЕТ СН'!$H$22</f>
        <v>1056.68690625</v>
      </c>
      <c r="U102" s="36">
        <f>SUMIFS(СВЦЭМ!$C$39:$C$782,СВЦЭМ!$A$39:$A$782,$A102,СВЦЭМ!$B$39:$B$782,U$83)+'СЕТ СН'!$H$12+СВЦЭМ!$D$10+'СЕТ СН'!$H$6-'СЕТ СН'!$H$22</f>
        <v>1025.17240629</v>
      </c>
      <c r="V102" s="36">
        <f>SUMIFS(СВЦЭМ!$C$39:$C$782,СВЦЭМ!$A$39:$A$782,$A102,СВЦЭМ!$B$39:$B$782,V$83)+'СЕТ СН'!$H$12+СВЦЭМ!$D$10+'СЕТ СН'!$H$6-'СЕТ СН'!$H$22</f>
        <v>1034.42804219</v>
      </c>
      <c r="W102" s="36">
        <f>SUMIFS(СВЦЭМ!$C$39:$C$782,СВЦЭМ!$A$39:$A$782,$A102,СВЦЭМ!$B$39:$B$782,W$83)+'СЕТ СН'!$H$12+СВЦЭМ!$D$10+'СЕТ СН'!$H$6-'СЕТ СН'!$H$22</f>
        <v>1056.4179339299999</v>
      </c>
      <c r="X102" s="36">
        <f>SUMIFS(СВЦЭМ!$C$39:$C$782,СВЦЭМ!$A$39:$A$782,$A102,СВЦЭМ!$B$39:$B$782,X$83)+'СЕТ СН'!$H$12+СВЦЭМ!$D$10+'СЕТ СН'!$H$6-'СЕТ СН'!$H$22</f>
        <v>1112.1642863099999</v>
      </c>
      <c r="Y102" s="36">
        <f>SUMIFS(СВЦЭМ!$C$39:$C$782,СВЦЭМ!$A$39:$A$782,$A102,СВЦЭМ!$B$39:$B$782,Y$83)+'СЕТ СН'!$H$12+СВЦЭМ!$D$10+'СЕТ СН'!$H$6-'СЕТ СН'!$H$22</f>
        <v>1149.84400671</v>
      </c>
    </row>
    <row r="103" spans="1:25" ht="15.75" x14ac:dyDescent="0.2">
      <c r="A103" s="35">
        <f t="shared" si="2"/>
        <v>44824</v>
      </c>
      <c r="B103" s="36">
        <f>SUMIFS(СВЦЭМ!$C$39:$C$782,СВЦЭМ!$A$39:$A$782,$A103,СВЦЭМ!$B$39:$B$782,B$83)+'СЕТ СН'!$H$12+СВЦЭМ!$D$10+'СЕТ СН'!$H$6-'СЕТ СН'!$H$22</f>
        <v>1146.90864225</v>
      </c>
      <c r="C103" s="36">
        <f>SUMIFS(СВЦЭМ!$C$39:$C$782,СВЦЭМ!$A$39:$A$782,$A103,СВЦЭМ!$B$39:$B$782,C$83)+'СЕТ СН'!$H$12+СВЦЭМ!$D$10+'СЕТ СН'!$H$6-'СЕТ СН'!$H$22</f>
        <v>1194.9720655599999</v>
      </c>
      <c r="D103" s="36">
        <f>SUMIFS(СВЦЭМ!$C$39:$C$782,СВЦЭМ!$A$39:$A$782,$A103,СВЦЭМ!$B$39:$B$782,D$83)+'СЕТ СН'!$H$12+СВЦЭМ!$D$10+'СЕТ СН'!$H$6-'СЕТ СН'!$H$22</f>
        <v>1219.2581602400001</v>
      </c>
      <c r="E103" s="36">
        <f>SUMIFS(СВЦЭМ!$C$39:$C$782,СВЦЭМ!$A$39:$A$782,$A103,СВЦЭМ!$B$39:$B$782,E$83)+'СЕТ СН'!$H$12+СВЦЭМ!$D$10+'СЕТ СН'!$H$6-'СЕТ СН'!$H$22</f>
        <v>1231.8073191799999</v>
      </c>
      <c r="F103" s="36">
        <f>SUMIFS(СВЦЭМ!$C$39:$C$782,СВЦЭМ!$A$39:$A$782,$A103,СВЦЭМ!$B$39:$B$782,F$83)+'СЕТ СН'!$H$12+СВЦЭМ!$D$10+'СЕТ СН'!$H$6-'СЕТ СН'!$H$22</f>
        <v>1230.1840777099999</v>
      </c>
      <c r="G103" s="36">
        <f>SUMIFS(СВЦЭМ!$C$39:$C$782,СВЦЭМ!$A$39:$A$782,$A103,СВЦЭМ!$B$39:$B$782,G$83)+'СЕТ СН'!$H$12+СВЦЭМ!$D$10+'СЕТ СН'!$H$6-'СЕТ СН'!$H$22</f>
        <v>1219.87047577</v>
      </c>
      <c r="H103" s="36">
        <f>SUMIFS(СВЦЭМ!$C$39:$C$782,СВЦЭМ!$A$39:$A$782,$A103,СВЦЭМ!$B$39:$B$782,H$83)+'СЕТ СН'!$H$12+СВЦЭМ!$D$10+'СЕТ СН'!$H$6-'СЕТ СН'!$H$22</f>
        <v>1152.0128394599999</v>
      </c>
      <c r="I103" s="36">
        <f>SUMIFS(СВЦЭМ!$C$39:$C$782,СВЦЭМ!$A$39:$A$782,$A103,СВЦЭМ!$B$39:$B$782,I$83)+'СЕТ СН'!$H$12+СВЦЭМ!$D$10+'СЕТ СН'!$H$6-'СЕТ СН'!$H$22</f>
        <v>1103.0429984699999</v>
      </c>
      <c r="J103" s="36">
        <f>SUMIFS(СВЦЭМ!$C$39:$C$782,СВЦЭМ!$A$39:$A$782,$A103,СВЦЭМ!$B$39:$B$782,J$83)+'СЕТ СН'!$H$12+СВЦЭМ!$D$10+'СЕТ СН'!$H$6-'СЕТ СН'!$H$22</f>
        <v>1072.1988758499999</v>
      </c>
      <c r="K103" s="36">
        <f>SUMIFS(СВЦЭМ!$C$39:$C$782,СВЦЭМ!$A$39:$A$782,$A103,СВЦЭМ!$B$39:$B$782,K$83)+'СЕТ СН'!$H$12+СВЦЭМ!$D$10+'СЕТ СН'!$H$6-'СЕТ СН'!$H$22</f>
        <v>1151.43941266</v>
      </c>
      <c r="L103" s="36">
        <f>SUMIFS(СВЦЭМ!$C$39:$C$782,СВЦЭМ!$A$39:$A$782,$A103,СВЦЭМ!$B$39:$B$782,L$83)+'СЕТ СН'!$H$12+СВЦЭМ!$D$10+'СЕТ СН'!$H$6-'СЕТ СН'!$H$22</f>
        <v>1169.4830013599999</v>
      </c>
      <c r="M103" s="36">
        <f>SUMIFS(СВЦЭМ!$C$39:$C$782,СВЦЭМ!$A$39:$A$782,$A103,СВЦЭМ!$B$39:$B$782,M$83)+'СЕТ СН'!$H$12+СВЦЭМ!$D$10+'СЕТ СН'!$H$6-'СЕТ СН'!$H$22</f>
        <v>1111.3868109799998</v>
      </c>
      <c r="N103" s="36">
        <f>SUMIFS(СВЦЭМ!$C$39:$C$782,СВЦЭМ!$A$39:$A$782,$A103,СВЦЭМ!$B$39:$B$782,N$83)+'СЕТ СН'!$H$12+СВЦЭМ!$D$10+'СЕТ СН'!$H$6-'СЕТ СН'!$H$22</f>
        <v>1073.3913664699999</v>
      </c>
      <c r="O103" s="36">
        <f>SUMIFS(СВЦЭМ!$C$39:$C$782,СВЦЭМ!$A$39:$A$782,$A103,СВЦЭМ!$B$39:$B$782,O$83)+'СЕТ СН'!$H$12+СВЦЭМ!$D$10+'СЕТ СН'!$H$6-'СЕТ СН'!$H$22</f>
        <v>1031.2659834900001</v>
      </c>
      <c r="P103" s="36">
        <f>SUMIFS(СВЦЭМ!$C$39:$C$782,СВЦЭМ!$A$39:$A$782,$A103,СВЦЭМ!$B$39:$B$782,P$83)+'СЕТ СН'!$H$12+СВЦЭМ!$D$10+'СЕТ СН'!$H$6-'СЕТ СН'!$H$22</f>
        <v>1039.7000162099998</v>
      </c>
      <c r="Q103" s="36">
        <f>SUMIFS(СВЦЭМ!$C$39:$C$782,СВЦЭМ!$A$39:$A$782,$A103,СВЦЭМ!$B$39:$B$782,Q$83)+'СЕТ СН'!$H$12+СВЦЭМ!$D$10+'СЕТ СН'!$H$6-'СЕТ СН'!$H$22</f>
        <v>1052.62818459</v>
      </c>
      <c r="R103" s="36">
        <f>SUMIFS(СВЦЭМ!$C$39:$C$782,СВЦЭМ!$A$39:$A$782,$A103,СВЦЭМ!$B$39:$B$782,R$83)+'СЕТ СН'!$H$12+СВЦЭМ!$D$10+'СЕТ СН'!$H$6-'СЕТ СН'!$H$22</f>
        <v>1054.07046823</v>
      </c>
      <c r="S103" s="36">
        <f>SUMIFS(СВЦЭМ!$C$39:$C$782,СВЦЭМ!$A$39:$A$782,$A103,СВЦЭМ!$B$39:$B$782,S$83)+'СЕТ СН'!$H$12+СВЦЭМ!$D$10+'СЕТ СН'!$H$6-'СЕТ СН'!$H$22</f>
        <v>1047.2650934999999</v>
      </c>
      <c r="T103" s="36">
        <f>SUMIFS(СВЦЭМ!$C$39:$C$782,СВЦЭМ!$A$39:$A$782,$A103,СВЦЭМ!$B$39:$B$782,T$83)+'СЕТ СН'!$H$12+СВЦЭМ!$D$10+'СЕТ СН'!$H$6-'СЕТ СН'!$H$22</f>
        <v>1133.8644545499999</v>
      </c>
      <c r="U103" s="36">
        <f>SUMIFS(СВЦЭМ!$C$39:$C$782,СВЦЭМ!$A$39:$A$782,$A103,СВЦЭМ!$B$39:$B$782,U$83)+'СЕТ СН'!$H$12+СВЦЭМ!$D$10+'СЕТ СН'!$H$6-'СЕТ СН'!$H$22</f>
        <v>1168.0951108899999</v>
      </c>
      <c r="V103" s="36">
        <f>SUMIFS(СВЦЭМ!$C$39:$C$782,СВЦЭМ!$A$39:$A$782,$A103,СВЦЭМ!$B$39:$B$782,V$83)+'СЕТ СН'!$H$12+СВЦЭМ!$D$10+'СЕТ СН'!$H$6-'СЕТ СН'!$H$22</f>
        <v>1206.8571779399999</v>
      </c>
      <c r="W103" s="36">
        <f>SUMIFS(СВЦЭМ!$C$39:$C$782,СВЦЭМ!$A$39:$A$782,$A103,СВЦЭМ!$B$39:$B$782,W$83)+'СЕТ СН'!$H$12+СВЦЭМ!$D$10+'СЕТ СН'!$H$6-'СЕТ СН'!$H$22</f>
        <v>1185.3396712799999</v>
      </c>
      <c r="X103" s="36">
        <f>SUMIFS(СВЦЭМ!$C$39:$C$782,СВЦЭМ!$A$39:$A$782,$A103,СВЦЭМ!$B$39:$B$782,X$83)+'СЕТ СН'!$H$12+СВЦЭМ!$D$10+'СЕТ СН'!$H$6-'СЕТ СН'!$H$22</f>
        <v>1137.1162570499998</v>
      </c>
      <c r="Y103" s="36">
        <f>SUMIFS(СВЦЭМ!$C$39:$C$782,СВЦЭМ!$A$39:$A$782,$A103,СВЦЭМ!$B$39:$B$782,Y$83)+'СЕТ СН'!$H$12+СВЦЭМ!$D$10+'СЕТ СН'!$H$6-'СЕТ СН'!$H$22</f>
        <v>1079.2067957100001</v>
      </c>
    </row>
    <row r="104" spans="1:25" ht="15.75" x14ac:dyDescent="0.2">
      <c r="A104" s="35">
        <f t="shared" si="2"/>
        <v>44825</v>
      </c>
      <c r="B104" s="36">
        <f>SUMIFS(СВЦЭМ!$C$39:$C$782,СВЦЭМ!$A$39:$A$782,$A104,СВЦЭМ!$B$39:$B$782,B$83)+'СЕТ СН'!$H$12+СВЦЭМ!$D$10+'СЕТ СН'!$H$6-'СЕТ СН'!$H$22</f>
        <v>1165.5078356899999</v>
      </c>
      <c r="C104" s="36">
        <f>SUMIFS(СВЦЭМ!$C$39:$C$782,СВЦЭМ!$A$39:$A$782,$A104,СВЦЭМ!$B$39:$B$782,C$83)+'СЕТ СН'!$H$12+СВЦЭМ!$D$10+'СЕТ СН'!$H$6-'СЕТ СН'!$H$22</f>
        <v>1196.79393398</v>
      </c>
      <c r="D104" s="36">
        <f>SUMIFS(СВЦЭМ!$C$39:$C$782,СВЦЭМ!$A$39:$A$782,$A104,СВЦЭМ!$B$39:$B$782,D$83)+'СЕТ СН'!$H$12+СВЦЭМ!$D$10+'СЕТ СН'!$H$6-'СЕТ СН'!$H$22</f>
        <v>1212.0654662299999</v>
      </c>
      <c r="E104" s="36">
        <f>SUMIFS(СВЦЭМ!$C$39:$C$782,СВЦЭМ!$A$39:$A$782,$A104,СВЦЭМ!$B$39:$B$782,E$83)+'СЕТ СН'!$H$12+СВЦЭМ!$D$10+'СЕТ СН'!$H$6-'СЕТ СН'!$H$22</f>
        <v>1167.54379137</v>
      </c>
      <c r="F104" s="36">
        <f>SUMIFS(СВЦЭМ!$C$39:$C$782,СВЦЭМ!$A$39:$A$782,$A104,СВЦЭМ!$B$39:$B$782,F$83)+'СЕТ СН'!$H$12+СВЦЭМ!$D$10+'СЕТ СН'!$H$6-'СЕТ СН'!$H$22</f>
        <v>1146.3539533199998</v>
      </c>
      <c r="G104" s="36">
        <f>SUMIFS(СВЦЭМ!$C$39:$C$782,СВЦЭМ!$A$39:$A$782,$A104,СВЦЭМ!$B$39:$B$782,G$83)+'СЕТ СН'!$H$12+СВЦЭМ!$D$10+'СЕТ СН'!$H$6-'СЕТ СН'!$H$22</f>
        <v>1132.4781624299999</v>
      </c>
      <c r="H104" s="36">
        <f>SUMIFS(СВЦЭМ!$C$39:$C$782,СВЦЭМ!$A$39:$A$782,$A104,СВЦЭМ!$B$39:$B$782,H$83)+'СЕТ СН'!$H$12+СВЦЭМ!$D$10+'СЕТ СН'!$H$6-'СЕТ СН'!$H$22</f>
        <v>1071.0361170399999</v>
      </c>
      <c r="I104" s="36">
        <f>SUMIFS(СВЦЭМ!$C$39:$C$782,СВЦЭМ!$A$39:$A$782,$A104,СВЦЭМ!$B$39:$B$782,I$83)+'СЕТ СН'!$H$12+СВЦЭМ!$D$10+'СЕТ СН'!$H$6-'СЕТ СН'!$H$22</f>
        <v>929.49545382999986</v>
      </c>
      <c r="J104" s="36">
        <f>SUMIFS(СВЦЭМ!$C$39:$C$782,СВЦЭМ!$A$39:$A$782,$A104,СВЦЭМ!$B$39:$B$782,J$83)+'СЕТ СН'!$H$12+СВЦЭМ!$D$10+'СЕТ СН'!$H$6-'СЕТ СН'!$H$22</f>
        <v>883.31898914999988</v>
      </c>
      <c r="K104" s="36">
        <f>SUMIFS(СВЦЭМ!$C$39:$C$782,СВЦЭМ!$A$39:$A$782,$A104,СВЦЭМ!$B$39:$B$782,K$83)+'СЕТ СН'!$H$12+СВЦЭМ!$D$10+'СЕТ СН'!$H$6-'СЕТ СН'!$H$22</f>
        <v>1043.53532802</v>
      </c>
      <c r="L104" s="36">
        <f>SUMIFS(СВЦЭМ!$C$39:$C$782,СВЦЭМ!$A$39:$A$782,$A104,СВЦЭМ!$B$39:$B$782,L$83)+'СЕТ СН'!$H$12+СВЦЭМ!$D$10+'СЕТ СН'!$H$6-'СЕТ СН'!$H$22</f>
        <v>1043.8024054499999</v>
      </c>
      <c r="M104" s="36">
        <f>SUMIFS(СВЦЭМ!$C$39:$C$782,СВЦЭМ!$A$39:$A$782,$A104,СВЦЭМ!$B$39:$B$782,M$83)+'СЕТ СН'!$H$12+СВЦЭМ!$D$10+'СЕТ СН'!$H$6-'СЕТ СН'!$H$22</f>
        <v>1007.12335837</v>
      </c>
      <c r="N104" s="36">
        <f>SUMIFS(СВЦЭМ!$C$39:$C$782,СВЦЭМ!$A$39:$A$782,$A104,СВЦЭМ!$B$39:$B$782,N$83)+'СЕТ СН'!$H$12+СВЦЭМ!$D$10+'СЕТ СН'!$H$6-'СЕТ СН'!$H$22</f>
        <v>1048.6574192799999</v>
      </c>
      <c r="O104" s="36">
        <f>SUMIFS(СВЦЭМ!$C$39:$C$782,СВЦЭМ!$A$39:$A$782,$A104,СВЦЭМ!$B$39:$B$782,O$83)+'СЕТ СН'!$H$12+СВЦЭМ!$D$10+'СЕТ СН'!$H$6-'СЕТ СН'!$H$22</f>
        <v>1042.89182076</v>
      </c>
      <c r="P104" s="36">
        <f>SUMIFS(СВЦЭМ!$C$39:$C$782,СВЦЭМ!$A$39:$A$782,$A104,СВЦЭМ!$B$39:$B$782,P$83)+'СЕТ СН'!$H$12+СВЦЭМ!$D$10+'СЕТ СН'!$H$6-'СЕТ СН'!$H$22</f>
        <v>1046.9606369000001</v>
      </c>
      <c r="Q104" s="36">
        <f>SUMIFS(СВЦЭМ!$C$39:$C$782,СВЦЭМ!$A$39:$A$782,$A104,СВЦЭМ!$B$39:$B$782,Q$83)+'СЕТ СН'!$H$12+СВЦЭМ!$D$10+'СЕТ СН'!$H$6-'СЕТ СН'!$H$22</f>
        <v>1059.78618551</v>
      </c>
      <c r="R104" s="36">
        <f>SUMIFS(СВЦЭМ!$C$39:$C$782,СВЦЭМ!$A$39:$A$782,$A104,СВЦЭМ!$B$39:$B$782,R$83)+'СЕТ СН'!$H$12+СВЦЭМ!$D$10+'СЕТ СН'!$H$6-'СЕТ СН'!$H$22</f>
        <v>1004.1752536699998</v>
      </c>
      <c r="S104" s="36">
        <f>SUMIFS(СВЦЭМ!$C$39:$C$782,СВЦЭМ!$A$39:$A$782,$A104,СВЦЭМ!$B$39:$B$782,S$83)+'СЕТ СН'!$H$12+СВЦЭМ!$D$10+'СЕТ СН'!$H$6-'СЕТ СН'!$H$22</f>
        <v>1045.1171124299999</v>
      </c>
      <c r="T104" s="36">
        <f>SUMIFS(СВЦЭМ!$C$39:$C$782,СВЦЭМ!$A$39:$A$782,$A104,СВЦЭМ!$B$39:$B$782,T$83)+'СЕТ СН'!$H$12+СВЦЭМ!$D$10+'СЕТ СН'!$H$6-'СЕТ СН'!$H$22</f>
        <v>1018.1626874900001</v>
      </c>
      <c r="U104" s="36">
        <f>SUMIFS(СВЦЭМ!$C$39:$C$782,СВЦЭМ!$A$39:$A$782,$A104,СВЦЭМ!$B$39:$B$782,U$83)+'СЕТ СН'!$H$12+СВЦЭМ!$D$10+'СЕТ СН'!$H$6-'СЕТ СН'!$H$22</f>
        <v>989.35728475999986</v>
      </c>
      <c r="V104" s="36">
        <f>SUMIFS(СВЦЭМ!$C$39:$C$782,СВЦЭМ!$A$39:$A$782,$A104,СВЦЭМ!$B$39:$B$782,V$83)+'СЕТ СН'!$H$12+СВЦЭМ!$D$10+'СЕТ СН'!$H$6-'СЕТ СН'!$H$22</f>
        <v>1002.6077494799999</v>
      </c>
      <c r="W104" s="36">
        <f>SUMIFS(СВЦЭМ!$C$39:$C$782,СВЦЭМ!$A$39:$A$782,$A104,СВЦЭМ!$B$39:$B$782,W$83)+'СЕТ СН'!$H$12+СВЦЭМ!$D$10+'СЕТ СН'!$H$6-'СЕТ СН'!$H$22</f>
        <v>995.76176459999988</v>
      </c>
      <c r="X104" s="36">
        <f>SUMIFS(СВЦЭМ!$C$39:$C$782,СВЦЭМ!$A$39:$A$782,$A104,СВЦЭМ!$B$39:$B$782,X$83)+'СЕТ СН'!$H$12+СВЦЭМ!$D$10+'СЕТ СН'!$H$6-'СЕТ СН'!$H$22</f>
        <v>980.85571770000001</v>
      </c>
      <c r="Y104" s="36">
        <f>SUMIFS(СВЦЭМ!$C$39:$C$782,СВЦЭМ!$A$39:$A$782,$A104,СВЦЭМ!$B$39:$B$782,Y$83)+'СЕТ СН'!$H$12+СВЦЭМ!$D$10+'СЕТ СН'!$H$6-'СЕТ СН'!$H$22</f>
        <v>927.93288173999986</v>
      </c>
    </row>
    <row r="105" spans="1:25" ht="15.75" x14ac:dyDescent="0.2">
      <c r="A105" s="35">
        <f t="shared" si="2"/>
        <v>44826</v>
      </c>
      <c r="B105" s="36">
        <f>SUMIFS(СВЦЭМ!$C$39:$C$782,СВЦЭМ!$A$39:$A$782,$A105,СВЦЭМ!$B$39:$B$782,B$83)+'СЕТ СН'!$H$12+СВЦЭМ!$D$10+'СЕТ СН'!$H$6-'СЕТ СН'!$H$22</f>
        <v>1129.9334661799999</v>
      </c>
      <c r="C105" s="36">
        <f>SUMIFS(СВЦЭМ!$C$39:$C$782,СВЦЭМ!$A$39:$A$782,$A105,СВЦЭМ!$B$39:$B$782,C$83)+'СЕТ СН'!$H$12+СВЦЭМ!$D$10+'СЕТ СН'!$H$6-'СЕТ СН'!$H$22</f>
        <v>1146.2299650799998</v>
      </c>
      <c r="D105" s="36">
        <f>SUMIFS(СВЦЭМ!$C$39:$C$782,СВЦЭМ!$A$39:$A$782,$A105,СВЦЭМ!$B$39:$B$782,D$83)+'СЕТ СН'!$H$12+СВЦЭМ!$D$10+'СЕТ СН'!$H$6-'СЕТ СН'!$H$22</f>
        <v>1171.13871292</v>
      </c>
      <c r="E105" s="36">
        <f>SUMIFS(СВЦЭМ!$C$39:$C$782,СВЦЭМ!$A$39:$A$782,$A105,СВЦЭМ!$B$39:$B$782,E$83)+'СЕТ СН'!$H$12+СВЦЭМ!$D$10+'СЕТ СН'!$H$6-'СЕТ СН'!$H$22</f>
        <v>1173.80649905</v>
      </c>
      <c r="F105" s="36">
        <f>SUMIFS(СВЦЭМ!$C$39:$C$782,СВЦЭМ!$A$39:$A$782,$A105,СВЦЭМ!$B$39:$B$782,F$83)+'СЕТ СН'!$H$12+СВЦЭМ!$D$10+'СЕТ СН'!$H$6-'СЕТ СН'!$H$22</f>
        <v>1164.1510103199998</v>
      </c>
      <c r="G105" s="36">
        <f>SUMIFS(СВЦЭМ!$C$39:$C$782,СВЦЭМ!$A$39:$A$782,$A105,СВЦЭМ!$B$39:$B$782,G$83)+'СЕТ СН'!$H$12+СВЦЭМ!$D$10+'СЕТ СН'!$H$6-'СЕТ СН'!$H$22</f>
        <v>1144.28964228</v>
      </c>
      <c r="H105" s="36">
        <f>SUMIFS(СВЦЭМ!$C$39:$C$782,СВЦЭМ!$A$39:$A$782,$A105,СВЦЭМ!$B$39:$B$782,H$83)+'СЕТ СН'!$H$12+СВЦЭМ!$D$10+'СЕТ СН'!$H$6-'СЕТ СН'!$H$22</f>
        <v>1083.34017939</v>
      </c>
      <c r="I105" s="36">
        <f>SUMIFS(СВЦЭМ!$C$39:$C$782,СВЦЭМ!$A$39:$A$782,$A105,СВЦЭМ!$B$39:$B$782,I$83)+'СЕТ СН'!$H$12+СВЦЭМ!$D$10+'СЕТ СН'!$H$6-'СЕТ СН'!$H$22</f>
        <v>1021.7470624099999</v>
      </c>
      <c r="J105" s="36">
        <f>SUMIFS(СВЦЭМ!$C$39:$C$782,СВЦЭМ!$A$39:$A$782,$A105,СВЦЭМ!$B$39:$B$782,J$83)+'СЕТ СН'!$H$12+СВЦЭМ!$D$10+'СЕТ СН'!$H$6-'СЕТ СН'!$H$22</f>
        <v>1009.52838275</v>
      </c>
      <c r="K105" s="36">
        <f>SUMIFS(СВЦЭМ!$C$39:$C$782,СВЦЭМ!$A$39:$A$782,$A105,СВЦЭМ!$B$39:$B$782,K$83)+'СЕТ СН'!$H$12+СВЦЭМ!$D$10+'СЕТ СН'!$H$6-'СЕТ СН'!$H$22</f>
        <v>982.61939284000005</v>
      </c>
      <c r="L105" s="36">
        <f>SUMIFS(СВЦЭМ!$C$39:$C$782,СВЦЭМ!$A$39:$A$782,$A105,СВЦЭМ!$B$39:$B$782,L$83)+'СЕТ СН'!$H$12+СВЦЭМ!$D$10+'СЕТ СН'!$H$6-'СЕТ СН'!$H$22</f>
        <v>992.11948416999985</v>
      </c>
      <c r="M105" s="36">
        <f>SUMIFS(СВЦЭМ!$C$39:$C$782,СВЦЭМ!$A$39:$A$782,$A105,СВЦЭМ!$B$39:$B$782,M$83)+'СЕТ СН'!$H$12+СВЦЭМ!$D$10+'СЕТ СН'!$H$6-'СЕТ СН'!$H$22</f>
        <v>1004.40569964</v>
      </c>
      <c r="N105" s="36">
        <f>SUMIFS(СВЦЭМ!$C$39:$C$782,СВЦЭМ!$A$39:$A$782,$A105,СВЦЭМ!$B$39:$B$782,N$83)+'СЕТ СН'!$H$12+СВЦЭМ!$D$10+'СЕТ СН'!$H$6-'СЕТ СН'!$H$22</f>
        <v>1014.0592087799998</v>
      </c>
      <c r="O105" s="36">
        <f>SUMIFS(СВЦЭМ!$C$39:$C$782,СВЦЭМ!$A$39:$A$782,$A105,СВЦЭМ!$B$39:$B$782,O$83)+'СЕТ СН'!$H$12+СВЦЭМ!$D$10+'СЕТ СН'!$H$6-'СЕТ СН'!$H$22</f>
        <v>1025.7819597999999</v>
      </c>
      <c r="P105" s="36">
        <f>SUMIFS(СВЦЭМ!$C$39:$C$782,СВЦЭМ!$A$39:$A$782,$A105,СВЦЭМ!$B$39:$B$782,P$83)+'СЕТ СН'!$H$12+СВЦЭМ!$D$10+'СЕТ СН'!$H$6-'СЕТ СН'!$H$22</f>
        <v>1030.74038387</v>
      </c>
      <c r="Q105" s="36">
        <f>SUMIFS(СВЦЭМ!$C$39:$C$782,СВЦЭМ!$A$39:$A$782,$A105,СВЦЭМ!$B$39:$B$782,Q$83)+'СЕТ СН'!$H$12+СВЦЭМ!$D$10+'СЕТ СН'!$H$6-'СЕТ СН'!$H$22</f>
        <v>1028.8202671399999</v>
      </c>
      <c r="R105" s="36">
        <f>SUMIFS(СВЦЭМ!$C$39:$C$782,СВЦЭМ!$A$39:$A$782,$A105,СВЦЭМ!$B$39:$B$782,R$83)+'СЕТ СН'!$H$12+СВЦЭМ!$D$10+'СЕТ СН'!$H$6-'СЕТ СН'!$H$22</f>
        <v>1051.4539499699999</v>
      </c>
      <c r="S105" s="36">
        <f>SUMIFS(СВЦЭМ!$C$39:$C$782,СВЦЭМ!$A$39:$A$782,$A105,СВЦЭМ!$B$39:$B$782,S$83)+'СЕТ СН'!$H$12+СВЦЭМ!$D$10+'СЕТ СН'!$H$6-'СЕТ СН'!$H$22</f>
        <v>1034.96721422</v>
      </c>
      <c r="T105" s="36">
        <f>SUMIFS(СВЦЭМ!$C$39:$C$782,СВЦЭМ!$A$39:$A$782,$A105,СВЦЭМ!$B$39:$B$782,T$83)+'СЕТ СН'!$H$12+СВЦЭМ!$D$10+'СЕТ СН'!$H$6-'СЕТ СН'!$H$22</f>
        <v>996.30517743999985</v>
      </c>
      <c r="U105" s="36">
        <f>SUMIFS(СВЦЭМ!$C$39:$C$782,СВЦЭМ!$A$39:$A$782,$A105,СВЦЭМ!$B$39:$B$782,U$83)+'СЕТ СН'!$H$12+СВЦЭМ!$D$10+'СЕТ СН'!$H$6-'СЕТ СН'!$H$22</f>
        <v>1018.06197692</v>
      </c>
      <c r="V105" s="36">
        <f>SUMIFS(СВЦЭМ!$C$39:$C$782,СВЦЭМ!$A$39:$A$782,$A105,СВЦЭМ!$B$39:$B$782,V$83)+'СЕТ СН'!$H$12+СВЦЭМ!$D$10+'СЕТ СН'!$H$6-'СЕТ СН'!$H$22</f>
        <v>1027.81102448</v>
      </c>
      <c r="W105" s="36">
        <f>SUMIFS(СВЦЭМ!$C$39:$C$782,СВЦЭМ!$A$39:$A$782,$A105,СВЦЭМ!$B$39:$B$782,W$83)+'СЕТ СН'!$H$12+СВЦЭМ!$D$10+'СЕТ СН'!$H$6-'СЕТ СН'!$H$22</f>
        <v>1056.3505752799999</v>
      </c>
      <c r="X105" s="36">
        <f>SUMIFS(СВЦЭМ!$C$39:$C$782,СВЦЭМ!$A$39:$A$782,$A105,СВЦЭМ!$B$39:$B$782,X$83)+'СЕТ СН'!$H$12+СВЦЭМ!$D$10+'СЕТ СН'!$H$6-'СЕТ СН'!$H$22</f>
        <v>1104.75433703</v>
      </c>
      <c r="Y105" s="36">
        <f>SUMIFS(СВЦЭМ!$C$39:$C$782,СВЦЭМ!$A$39:$A$782,$A105,СВЦЭМ!$B$39:$B$782,Y$83)+'СЕТ СН'!$H$12+СВЦЭМ!$D$10+'СЕТ СН'!$H$6-'СЕТ СН'!$H$22</f>
        <v>1108.8800328899999</v>
      </c>
    </row>
    <row r="106" spans="1:25" ht="15.75" x14ac:dyDescent="0.2">
      <c r="A106" s="35">
        <f t="shared" si="2"/>
        <v>44827</v>
      </c>
      <c r="B106" s="36">
        <f>SUMIFS(СВЦЭМ!$C$39:$C$782,СВЦЭМ!$A$39:$A$782,$A106,СВЦЭМ!$B$39:$B$782,B$83)+'СЕТ СН'!$H$12+СВЦЭМ!$D$10+'СЕТ СН'!$H$6-'СЕТ СН'!$H$22</f>
        <v>1224.84629995</v>
      </c>
      <c r="C106" s="36">
        <f>SUMIFS(СВЦЭМ!$C$39:$C$782,СВЦЭМ!$A$39:$A$782,$A106,СВЦЭМ!$B$39:$B$782,C$83)+'СЕТ СН'!$H$12+СВЦЭМ!$D$10+'СЕТ СН'!$H$6-'СЕТ СН'!$H$22</f>
        <v>1175.7838634899999</v>
      </c>
      <c r="D106" s="36">
        <f>SUMIFS(СВЦЭМ!$C$39:$C$782,СВЦЭМ!$A$39:$A$782,$A106,СВЦЭМ!$B$39:$B$782,D$83)+'СЕТ СН'!$H$12+СВЦЭМ!$D$10+'СЕТ СН'!$H$6-'СЕТ СН'!$H$22</f>
        <v>1160.7051260399999</v>
      </c>
      <c r="E106" s="36">
        <f>SUMIFS(СВЦЭМ!$C$39:$C$782,СВЦЭМ!$A$39:$A$782,$A106,СВЦЭМ!$B$39:$B$782,E$83)+'СЕТ СН'!$H$12+СВЦЭМ!$D$10+'СЕТ СН'!$H$6-'СЕТ СН'!$H$22</f>
        <v>1169.50377331</v>
      </c>
      <c r="F106" s="36">
        <f>SUMIFS(СВЦЭМ!$C$39:$C$782,СВЦЭМ!$A$39:$A$782,$A106,СВЦЭМ!$B$39:$B$782,F$83)+'СЕТ СН'!$H$12+СВЦЭМ!$D$10+'СЕТ СН'!$H$6-'СЕТ СН'!$H$22</f>
        <v>1164.4804083399999</v>
      </c>
      <c r="G106" s="36">
        <f>SUMIFS(СВЦЭМ!$C$39:$C$782,СВЦЭМ!$A$39:$A$782,$A106,СВЦЭМ!$B$39:$B$782,G$83)+'СЕТ СН'!$H$12+СВЦЭМ!$D$10+'СЕТ СН'!$H$6-'СЕТ СН'!$H$22</f>
        <v>1155.46264309</v>
      </c>
      <c r="H106" s="36">
        <f>SUMIFS(СВЦЭМ!$C$39:$C$782,СВЦЭМ!$A$39:$A$782,$A106,СВЦЭМ!$B$39:$B$782,H$83)+'СЕТ СН'!$H$12+СВЦЭМ!$D$10+'СЕТ СН'!$H$6-'СЕТ СН'!$H$22</f>
        <v>1078.46330388</v>
      </c>
      <c r="I106" s="36">
        <f>SUMIFS(СВЦЭМ!$C$39:$C$782,СВЦЭМ!$A$39:$A$782,$A106,СВЦЭМ!$B$39:$B$782,I$83)+'СЕТ СН'!$H$12+СВЦЭМ!$D$10+'СЕТ СН'!$H$6-'СЕТ СН'!$H$22</f>
        <v>1036.84869194</v>
      </c>
      <c r="J106" s="36">
        <f>SUMIFS(СВЦЭМ!$C$39:$C$782,СВЦЭМ!$A$39:$A$782,$A106,СВЦЭМ!$B$39:$B$782,J$83)+'СЕТ СН'!$H$12+СВЦЭМ!$D$10+'СЕТ СН'!$H$6-'СЕТ СН'!$H$22</f>
        <v>1095.3554640299999</v>
      </c>
      <c r="K106" s="36">
        <f>SUMIFS(СВЦЭМ!$C$39:$C$782,СВЦЭМ!$A$39:$A$782,$A106,СВЦЭМ!$B$39:$B$782,K$83)+'СЕТ СН'!$H$12+СВЦЭМ!$D$10+'СЕТ СН'!$H$6-'СЕТ СН'!$H$22</f>
        <v>1015.3570538399999</v>
      </c>
      <c r="L106" s="36">
        <f>SUMIFS(СВЦЭМ!$C$39:$C$782,СВЦЭМ!$A$39:$A$782,$A106,СВЦЭМ!$B$39:$B$782,L$83)+'СЕТ СН'!$H$12+СВЦЭМ!$D$10+'СЕТ СН'!$H$6-'СЕТ СН'!$H$22</f>
        <v>1033.21161033</v>
      </c>
      <c r="M106" s="36">
        <f>SUMIFS(СВЦЭМ!$C$39:$C$782,СВЦЭМ!$A$39:$A$782,$A106,СВЦЭМ!$B$39:$B$782,M$83)+'СЕТ СН'!$H$12+СВЦЭМ!$D$10+'СЕТ СН'!$H$6-'СЕТ СН'!$H$22</f>
        <v>1042.47823346</v>
      </c>
      <c r="N106" s="36">
        <f>SUMIFS(СВЦЭМ!$C$39:$C$782,СВЦЭМ!$A$39:$A$782,$A106,СВЦЭМ!$B$39:$B$782,N$83)+'СЕТ СН'!$H$12+СВЦЭМ!$D$10+'СЕТ СН'!$H$6-'СЕТ СН'!$H$22</f>
        <v>1037.9233075299999</v>
      </c>
      <c r="O106" s="36">
        <f>SUMIFS(СВЦЭМ!$C$39:$C$782,СВЦЭМ!$A$39:$A$782,$A106,СВЦЭМ!$B$39:$B$782,O$83)+'СЕТ СН'!$H$12+СВЦЭМ!$D$10+'СЕТ СН'!$H$6-'СЕТ СН'!$H$22</f>
        <v>1022.3777054299999</v>
      </c>
      <c r="P106" s="36">
        <f>SUMIFS(СВЦЭМ!$C$39:$C$782,СВЦЭМ!$A$39:$A$782,$A106,СВЦЭМ!$B$39:$B$782,P$83)+'СЕТ СН'!$H$12+СВЦЭМ!$D$10+'СЕТ СН'!$H$6-'СЕТ СН'!$H$22</f>
        <v>1030.0344868499999</v>
      </c>
      <c r="Q106" s="36">
        <f>SUMIFS(СВЦЭМ!$C$39:$C$782,СВЦЭМ!$A$39:$A$782,$A106,СВЦЭМ!$B$39:$B$782,Q$83)+'СЕТ СН'!$H$12+СВЦЭМ!$D$10+'СЕТ СН'!$H$6-'СЕТ СН'!$H$22</f>
        <v>1035.1902469199999</v>
      </c>
      <c r="R106" s="36">
        <f>SUMIFS(СВЦЭМ!$C$39:$C$782,СВЦЭМ!$A$39:$A$782,$A106,СВЦЭМ!$B$39:$B$782,R$83)+'СЕТ СН'!$H$12+СВЦЭМ!$D$10+'СЕТ СН'!$H$6-'СЕТ СН'!$H$22</f>
        <v>1041.25570468</v>
      </c>
      <c r="S106" s="36">
        <f>SUMIFS(СВЦЭМ!$C$39:$C$782,СВЦЭМ!$A$39:$A$782,$A106,СВЦЭМ!$B$39:$B$782,S$83)+'СЕТ СН'!$H$12+СВЦЭМ!$D$10+'СЕТ СН'!$H$6-'СЕТ СН'!$H$22</f>
        <v>1035.5849265099998</v>
      </c>
      <c r="T106" s="36">
        <f>SUMIFS(СВЦЭМ!$C$39:$C$782,СВЦЭМ!$A$39:$A$782,$A106,СВЦЭМ!$B$39:$B$782,T$83)+'СЕТ СН'!$H$12+СВЦЭМ!$D$10+'СЕТ СН'!$H$6-'СЕТ СН'!$H$22</f>
        <v>1020.1220287799999</v>
      </c>
      <c r="U106" s="36">
        <f>SUMIFS(СВЦЭМ!$C$39:$C$782,СВЦЭМ!$A$39:$A$782,$A106,СВЦЭМ!$B$39:$B$782,U$83)+'СЕТ СН'!$H$12+СВЦЭМ!$D$10+'СЕТ СН'!$H$6-'СЕТ СН'!$H$22</f>
        <v>1006.0399164099999</v>
      </c>
      <c r="V106" s="36">
        <f>SUMIFS(СВЦЭМ!$C$39:$C$782,СВЦЭМ!$A$39:$A$782,$A106,СВЦЭМ!$B$39:$B$782,V$83)+'СЕТ СН'!$H$12+СВЦЭМ!$D$10+'СЕТ СН'!$H$6-'СЕТ СН'!$H$22</f>
        <v>1039.2118925099999</v>
      </c>
      <c r="W106" s="36">
        <f>SUMIFS(СВЦЭМ!$C$39:$C$782,СВЦЭМ!$A$39:$A$782,$A106,СВЦЭМ!$B$39:$B$782,W$83)+'СЕТ СН'!$H$12+СВЦЭМ!$D$10+'СЕТ СН'!$H$6-'СЕТ СН'!$H$22</f>
        <v>1014.7495046699999</v>
      </c>
      <c r="X106" s="36">
        <f>SUMIFS(СВЦЭМ!$C$39:$C$782,СВЦЭМ!$A$39:$A$782,$A106,СВЦЭМ!$B$39:$B$782,X$83)+'СЕТ СН'!$H$12+СВЦЭМ!$D$10+'СЕТ СН'!$H$6-'СЕТ СН'!$H$22</f>
        <v>1111.51192221</v>
      </c>
      <c r="Y106" s="36">
        <f>SUMIFS(СВЦЭМ!$C$39:$C$782,СВЦЭМ!$A$39:$A$782,$A106,СВЦЭМ!$B$39:$B$782,Y$83)+'СЕТ СН'!$H$12+СВЦЭМ!$D$10+'СЕТ СН'!$H$6-'СЕТ СН'!$H$22</f>
        <v>1112.70798044</v>
      </c>
    </row>
    <row r="107" spans="1:25" ht="15.75" x14ac:dyDescent="0.2">
      <c r="A107" s="35">
        <f t="shared" si="2"/>
        <v>44828</v>
      </c>
      <c r="B107" s="36">
        <f>SUMIFS(СВЦЭМ!$C$39:$C$782,СВЦЭМ!$A$39:$A$782,$A107,СВЦЭМ!$B$39:$B$782,B$83)+'СЕТ СН'!$H$12+СВЦЭМ!$D$10+'СЕТ СН'!$H$6-'СЕТ СН'!$H$22</f>
        <v>1146.1924704199998</v>
      </c>
      <c r="C107" s="36">
        <f>SUMIFS(СВЦЭМ!$C$39:$C$782,СВЦЭМ!$A$39:$A$782,$A107,СВЦЭМ!$B$39:$B$782,C$83)+'СЕТ СН'!$H$12+СВЦЭМ!$D$10+'СЕТ СН'!$H$6-'СЕТ СН'!$H$22</f>
        <v>1181.9580980199999</v>
      </c>
      <c r="D107" s="36">
        <f>SUMIFS(СВЦЭМ!$C$39:$C$782,СВЦЭМ!$A$39:$A$782,$A107,СВЦЭМ!$B$39:$B$782,D$83)+'СЕТ СН'!$H$12+СВЦЭМ!$D$10+'СЕТ СН'!$H$6-'СЕТ СН'!$H$22</f>
        <v>1189.2188388</v>
      </c>
      <c r="E107" s="36">
        <f>SUMIFS(СВЦЭМ!$C$39:$C$782,СВЦЭМ!$A$39:$A$782,$A107,СВЦЭМ!$B$39:$B$782,E$83)+'СЕТ СН'!$H$12+СВЦЭМ!$D$10+'СЕТ СН'!$H$6-'СЕТ СН'!$H$22</f>
        <v>1165.36440115</v>
      </c>
      <c r="F107" s="36">
        <f>SUMIFS(СВЦЭМ!$C$39:$C$782,СВЦЭМ!$A$39:$A$782,$A107,СВЦЭМ!$B$39:$B$782,F$83)+'СЕТ СН'!$H$12+СВЦЭМ!$D$10+'СЕТ СН'!$H$6-'СЕТ СН'!$H$22</f>
        <v>1106.1578776199999</v>
      </c>
      <c r="G107" s="36">
        <f>SUMIFS(СВЦЭМ!$C$39:$C$782,СВЦЭМ!$A$39:$A$782,$A107,СВЦЭМ!$B$39:$B$782,G$83)+'СЕТ СН'!$H$12+СВЦЭМ!$D$10+'СЕТ СН'!$H$6-'СЕТ СН'!$H$22</f>
        <v>1113.0454423399999</v>
      </c>
      <c r="H107" s="36">
        <f>SUMIFS(СВЦЭМ!$C$39:$C$782,СВЦЭМ!$A$39:$A$782,$A107,СВЦЭМ!$B$39:$B$782,H$83)+'СЕТ СН'!$H$12+СВЦЭМ!$D$10+'СЕТ СН'!$H$6-'СЕТ СН'!$H$22</f>
        <v>1120.8770011699999</v>
      </c>
      <c r="I107" s="36">
        <f>SUMIFS(СВЦЭМ!$C$39:$C$782,СВЦЭМ!$A$39:$A$782,$A107,СВЦЭМ!$B$39:$B$782,I$83)+'СЕТ СН'!$H$12+СВЦЭМ!$D$10+'СЕТ СН'!$H$6-'СЕТ СН'!$H$22</f>
        <v>1094.34623708</v>
      </c>
      <c r="J107" s="36">
        <f>SUMIFS(СВЦЭМ!$C$39:$C$782,СВЦЭМ!$A$39:$A$782,$A107,СВЦЭМ!$B$39:$B$782,J$83)+'СЕТ СН'!$H$12+СВЦЭМ!$D$10+'СЕТ СН'!$H$6-'СЕТ СН'!$H$22</f>
        <v>1162.3894893499998</v>
      </c>
      <c r="K107" s="36">
        <f>SUMIFS(СВЦЭМ!$C$39:$C$782,СВЦЭМ!$A$39:$A$782,$A107,СВЦЭМ!$B$39:$B$782,K$83)+'СЕТ СН'!$H$12+СВЦЭМ!$D$10+'СЕТ СН'!$H$6-'СЕТ СН'!$H$22</f>
        <v>1205.4318768799999</v>
      </c>
      <c r="L107" s="36">
        <f>SUMIFS(СВЦЭМ!$C$39:$C$782,СВЦЭМ!$A$39:$A$782,$A107,СВЦЭМ!$B$39:$B$782,L$83)+'СЕТ СН'!$H$12+СВЦЭМ!$D$10+'СЕТ СН'!$H$6-'СЕТ СН'!$H$22</f>
        <v>1226.2432748899998</v>
      </c>
      <c r="M107" s="36">
        <f>SUMIFS(СВЦЭМ!$C$39:$C$782,СВЦЭМ!$A$39:$A$782,$A107,СВЦЭМ!$B$39:$B$782,M$83)+'СЕТ СН'!$H$12+СВЦЭМ!$D$10+'СЕТ СН'!$H$6-'СЕТ СН'!$H$22</f>
        <v>1118.40077215</v>
      </c>
      <c r="N107" s="36">
        <f>SUMIFS(СВЦЭМ!$C$39:$C$782,СВЦЭМ!$A$39:$A$782,$A107,СВЦЭМ!$B$39:$B$782,N$83)+'СЕТ СН'!$H$12+СВЦЭМ!$D$10+'СЕТ СН'!$H$6-'СЕТ СН'!$H$22</f>
        <v>1084.44695331</v>
      </c>
      <c r="O107" s="36">
        <f>SUMIFS(СВЦЭМ!$C$39:$C$782,СВЦЭМ!$A$39:$A$782,$A107,СВЦЭМ!$B$39:$B$782,O$83)+'СЕТ СН'!$H$12+СВЦЭМ!$D$10+'СЕТ СН'!$H$6-'СЕТ СН'!$H$22</f>
        <v>1081.7858709099999</v>
      </c>
      <c r="P107" s="36">
        <f>SUMIFS(СВЦЭМ!$C$39:$C$782,СВЦЭМ!$A$39:$A$782,$A107,СВЦЭМ!$B$39:$B$782,P$83)+'СЕТ СН'!$H$12+СВЦЭМ!$D$10+'СЕТ СН'!$H$6-'СЕТ СН'!$H$22</f>
        <v>1088.4542755799998</v>
      </c>
      <c r="Q107" s="36">
        <f>SUMIFS(СВЦЭМ!$C$39:$C$782,СВЦЭМ!$A$39:$A$782,$A107,СВЦЭМ!$B$39:$B$782,Q$83)+'СЕТ СН'!$H$12+СВЦЭМ!$D$10+'СЕТ СН'!$H$6-'СЕТ СН'!$H$22</f>
        <v>1090.68798485</v>
      </c>
      <c r="R107" s="36">
        <f>SUMIFS(СВЦЭМ!$C$39:$C$782,СВЦЭМ!$A$39:$A$782,$A107,СВЦЭМ!$B$39:$B$782,R$83)+'СЕТ СН'!$H$12+СВЦЭМ!$D$10+'СЕТ СН'!$H$6-'СЕТ СН'!$H$22</f>
        <v>1086.9751666</v>
      </c>
      <c r="S107" s="36">
        <f>SUMIFS(СВЦЭМ!$C$39:$C$782,СВЦЭМ!$A$39:$A$782,$A107,СВЦЭМ!$B$39:$B$782,S$83)+'СЕТ СН'!$H$12+СВЦЭМ!$D$10+'СЕТ СН'!$H$6-'СЕТ СН'!$H$22</f>
        <v>1077.1105968899999</v>
      </c>
      <c r="T107" s="36">
        <f>SUMIFS(СВЦЭМ!$C$39:$C$782,СВЦЭМ!$A$39:$A$782,$A107,СВЦЭМ!$B$39:$B$782,T$83)+'СЕТ СН'!$H$12+СВЦЭМ!$D$10+'СЕТ СН'!$H$6-'СЕТ СН'!$H$22</f>
        <v>1091.9262658999999</v>
      </c>
      <c r="U107" s="36">
        <f>SUMIFS(СВЦЭМ!$C$39:$C$782,СВЦЭМ!$A$39:$A$782,$A107,СВЦЭМ!$B$39:$B$782,U$83)+'СЕТ СН'!$H$12+СВЦЭМ!$D$10+'СЕТ СН'!$H$6-'СЕТ СН'!$H$22</f>
        <v>1121.5723507</v>
      </c>
      <c r="V107" s="36">
        <f>SUMIFS(СВЦЭМ!$C$39:$C$782,СВЦЭМ!$A$39:$A$782,$A107,СВЦЭМ!$B$39:$B$782,V$83)+'СЕТ СН'!$H$12+СВЦЭМ!$D$10+'СЕТ СН'!$H$6-'СЕТ СН'!$H$22</f>
        <v>1114.8907253699999</v>
      </c>
      <c r="W107" s="36">
        <f>SUMIFS(СВЦЭМ!$C$39:$C$782,СВЦЭМ!$A$39:$A$782,$A107,СВЦЭМ!$B$39:$B$782,W$83)+'СЕТ СН'!$H$12+СВЦЭМ!$D$10+'СЕТ СН'!$H$6-'СЕТ СН'!$H$22</f>
        <v>1102.5720050899999</v>
      </c>
      <c r="X107" s="36">
        <f>SUMIFS(СВЦЭМ!$C$39:$C$782,СВЦЭМ!$A$39:$A$782,$A107,СВЦЭМ!$B$39:$B$782,X$83)+'СЕТ СН'!$H$12+СВЦЭМ!$D$10+'СЕТ СН'!$H$6-'СЕТ СН'!$H$22</f>
        <v>1158.29285428</v>
      </c>
      <c r="Y107" s="36">
        <f>SUMIFS(СВЦЭМ!$C$39:$C$782,СВЦЭМ!$A$39:$A$782,$A107,СВЦЭМ!$B$39:$B$782,Y$83)+'СЕТ СН'!$H$12+СВЦЭМ!$D$10+'СЕТ СН'!$H$6-'СЕТ СН'!$H$22</f>
        <v>1171.6217541199999</v>
      </c>
    </row>
    <row r="108" spans="1:25" ht="15.75" x14ac:dyDescent="0.2">
      <c r="A108" s="35">
        <f t="shared" si="2"/>
        <v>44829</v>
      </c>
      <c r="B108" s="36">
        <f>SUMIFS(СВЦЭМ!$C$39:$C$782,СВЦЭМ!$A$39:$A$782,$A108,СВЦЭМ!$B$39:$B$782,B$83)+'СЕТ СН'!$H$12+СВЦЭМ!$D$10+'СЕТ СН'!$H$6-'СЕТ СН'!$H$22</f>
        <v>1225.2363943099999</v>
      </c>
      <c r="C108" s="36">
        <f>SUMIFS(СВЦЭМ!$C$39:$C$782,СВЦЭМ!$A$39:$A$782,$A108,СВЦЭМ!$B$39:$B$782,C$83)+'СЕТ СН'!$H$12+СВЦЭМ!$D$10+'СЕТ СН'!$H$6-'СЕТ СН'!$H$22</f>
        <v>1252.10531182</v>
      </c>
      <c r="D108" s="36">
        <f>SUMIFS(СВЦЭМ!$C$39:$C$782,СВЦЭМ!$A$39:$A$782,$A108,СВЦЭМ!$B$39:$B$782,D$83)+'СЕТ СН'!$H$12+СВЦЭМ!$D$10+'СЕТ СН'!$H$6-'СЕТ СН'!$H$22</f>
        <v>1257.3476157</v>
      </c>
      <c r="E108" s="36">
        <f>SUMIFS(СВЦЭМ!$C$39:$C$782,СВЦЭМ!$A$39:$A$782,$A108,СВЦЭМ!$B$39:$B$782,E$83)+'СЕТ СН'!$H$12+СВЦЭМ!$D$10+'СЕТ СН'!$H$6-'СЕТ СН'!$H$22</f>
        <v>1266.0342509099999</v>
      </c>
      <c r="F108" s="36">
        <f>SUMIFS(СВЦЭМ!$C$39:$C$782,СВЦЭМ!$A$39:$A$782,$A108,СВЦЭМ!$B$39:$B$782,F$83)+'СЕТ СН'!$H$12+СВЦЭМ!$D$10+'СЕТ СН'!$H$6-'СЕТ СН'!$H$22</f>
        <v>1265.32934426</v>
      </c>
      <c r="G108" s="36">
        <f>SUMIFS(СВЦЭМ!$C$39:$C$782,СВЦЭМ!$A$39:$A$782,$A108,СВЦЭМ!$B$39:$B$782,G$83)+'СЕТ СН'!$H$12+СВЦЭМ!$D$10+'СЕТ СН'!$H$6-'СЕТ СН'!$H$22</f>
        <v>1242.33527202</v>
      </c>
      <c r="H108" s="36">
        <f>SUMIFS(СВЦЭМ!$C$39:$C$782,СВЦЭМ!$A$39:$A$782,$A108,СВЦЭМ!$B$39:$B$782,H$83)+'СЕТ СН'!$H$12+СВЦЭМ!$D$10+'СЕТ СН'!$H$6-'СЕТ СН'!$H$22</f>
        <v>1215.5461864500001</v>
      </c>
      <c r="I108" s="36">
        <f>SUMIFS(СВЦЭМ!$C$39:$C$782,СВЦЭМ!$A$39:$A$782,$A108,СВЦЭМ!$B$39:$B$782,I$83)+'СЕТ СН'!$H$12+СВЦЭМ!$D$10+'СЕТ СН'!$H$6-'СЕТ СН'!$H$22</f>
        <v>1205.05480526</v>
      </c>
      <c r="J108" s="36">
        <f>SUMIFS(СВЦЭМ!$C$39:$C$782,СВЦЭМ!$A$39:$A$782,$A108,СВЦЭМ!$B$39:$B$782,J$83)+'СЕТ СН'!$H$12+СВЦЭМ!$D$10+'СЕТ СН'!$H$6-'СЕТ СН'!$H$22</f>
        <v>1274.3672733999999</v>
      </c>
      <c r="K108" s="36">
        <f>SUMIFS(СВЦЭМ!$C$39:$C$782,СВЦЭМ!$A$39:$A$782,$A108,СВЦЭМ!$B$39:$B$782,K$83)+'СЕТ СН'!$H$12+СВЦЭМ!$D$10+'СЕТ СН'!$H$6-'СЕТ СН'!$H$22</f>
        <v>1278.3673693399999</v>
      </c>
      <c r="L108" s="36">
        <f>SUMIFS(СВЦЭМ!$C$39:$C$782,СВЦЭМ!$A$39:$A$782,$A108,СВЦЭМ!$B$39:$B$782,L$83)+'СЕТ СН'!$H$12+СВЦЭМ!$D$10+'СЕТ СН'!$H$6-'СЕТ СН'!$H$22</f>
        <v>1215.6959889099999</v>
      </c>
      <c r="M108" s="36">
        <f>SUMIFS(СВЦЭМ!$C$39:$C$782,СВЦЭМ!$A$39:$A$782,$A108,СВЦЭМ!$B$39:$B$782,M$83)+'СЕТ СН'!$H$12+СВЦЭМ!$D$10+'СЕТ СН'!$H$6-'СЕТ СН'!$H$22</f>
        <v>1207.31376153</v>
      </c>
      <c r="N108" s="36">
        <f>SUMIFS(СВЦЭМ!$C$39:$C$782,СВЦЭМ!$A$39:$A$782,$A108,СВЦЭМ!$B$39:$B$782,N$83)+'СЕТ СН'!$H$12+СВЦЭМ!$D$10+'СЕТ СН'!$H$6-'СЕТ СН'!$H$22</f>
        <v>1229.0459500899999</v>
      </c>
      <c r="O108" s="36">
        <f>SUMIFS(СВЦЭМ!$C$39:$C$782,СВЦЭМ!$A$39:$A$782,$A108,СВЦЭМ!$B$39:$B$782,O$83)+'СЕТ СН'!$H$12+СВЦЭМ!$D$10+'СЕТ СН'!$H$6-'СЕТ СН'!$H$22</f>
        <v>1210.75377822</v>
      </c>
      <c r="P108" s="36">
        <f>SUMIFS(СВЦЭМ!$C$39:$C$782,СВЦЭМ!$A$39:$A$782,$A108,СВЦЭМ!$B$39:$B$782,P$83)+'СЕТ СН'!$H$12+СВЦЭМ!$D$10+'СЕТ СН'!$H$6-'СЕТ СН'!$H$22</f>
        <v>1209.05926952</v>
      </c>
      <c r="Q108" s="36">
        <f>SUMIFS(СВЦЭМ!$C$39:$C$782,СВЦЭМ!$A$39:$A$782,$A108,СВЦЭМ!$B$39:$B$782,Q$83)+'СЕТ СН'!$H$12+СВЦЭМ!$D$10+'СЕТ СН'!$H$6-'СЕТ СН'!$H$22</f>
        <v>1205.1363675799998</v>
      </c>
      <c r="R108" s="36">
        <f>SUMIFS(СВЦЭМ!$C$39:$C$782,СВЦЭМ!$A$39:$A$782,$A108,СВЦЭМ!$B$39:$B$782,R$83)+'СЕТ СН'!$H$12+СВЦЭМ!$D$10+'СЕТ СН'!$H$6-'СЕТ СН'!$H$22</f>
        <v>1186.6643161899999</v>
      </c>
      <c r="S108" s="36">
        <f>SUMIFS(СВЦЭМ!$C$39:$C$782,СВЦЭМ!$A$39:$A$782,$A108,СВЦЭМ!$B$39:$B$782,S$83)+'СЕТ СН'!$H$12+СВЦЭМ!$D$10+'СЕТ СН'!$H$6-'СЕТ СН'!$H$22</f>
        <v>1168.36241778</v>
      </c>
      <c r="T108" s="36">
        <f>SUMIFS(СВЦЭМ!$C$39:$C$782,СВЦЭМ!$A$39:$A$782,$A108,СВЦЭМ!$B$39:$B$782,T$83)+'СЕТ СН'!$H$12+СВЦЭМ!$D$10+'СЕТ СН'!$H$6-'СЕТ СН'!$H$22</f>
        <v>1242.5157764999999</v>
      </c>
      <c r="U108" s="36">
        <f>SUMIFS(СВЦЭМ!$C$39:$C$782,СВЦЭМ!$A$39:$A$782,$A108,СВЦЭМ!$B$39:$B$782,U$83)+'СЕТ СН'!$H$12+СВЦЭМ!$D$10+'СЕТ СН'!$H$6-'СЕТ СН'!$H$22</f>
        <v>1255.2224853799999</v>
      </c>
      <c r="V108" s="36">
        <f>SUMIFS(СВЦЭМ!$C$39:$C$782,СВЦЭМ!$A$39:$A$782,$A108,СВЦЭМ!$B$39:$B$782,V$83)+'СЕТ СН'!$H$12+СВЦЭМ!$D$10+'СЕТ СН'!$H$6-'СЕТ СН'!$H$22</f>
        <v>1257.91118142</v>
      </c>
      <c r="W108" s="36">
        <f>SUMIFS(СВЦЭМ!$C$39:$C$782,СВЦЭМ!$A$39:$A$782,$A108,СВЦЭМ!$B$39:$B$782,W$83)+'СЕТ СН'!$H$12+СВЦЭМ!$D$10+'СЕТ СН'!$H$6-'СЕТ СН'!$H$22</f>
        <v>1247.10244478</v>
      </c>
      <c r="X108" s="36">
        <f>SUMIFS(СВЦЭМ!$C$39:$C$782,СВЦЭМ!$A$39:$A$782,$A108,СВЦЭМ!$B$39:$B$782,X$83)+'СЕТ СН'!$H$12+СВЦЭМ!$D$10+'СЕТ СН'!$H$6-'СЕТ СН'!$H$22</f>
        <v>1283.50947139</v>
      </c>
      <c r="Y108" s="36">
        <f>SUMIFS(СВЦЭМ!$C$39:$C$782,СВЦЭМ!$A$39:$A$782,$A108,СВЦЭМ!$B$39:$B$782,Y$83)+'СЕТ СН'!$H$12+СВЦЭМ!$D$10+'СЕТ СН'!$H$6-'СЕТ СН'!$H$22</f>
        <v>1254.2933590799998</v>
      </c>
    </row>
    <row r="109" spans="1:25" ht="15.75" x14ac:dyDescent="0.2">
      <c r="A109" s="35">
        <f t="shared" si="2"/>
        <v>44830</v>
      </c>
      <c r="B109" s="36">
        <f>SUMIFS(СВЦЭМ!$C$39:$C$782,СВЦЭМ!$A$39:$A$782,$A109,СВЦЭМ!$B$39:$B$782,B$83)+'СЕТ СН'!$H$12+СВЦЭМ!$D$10+'СЕТ СН'!$H$6-'СЕТ СН'!$H$22</f>
        <v>1221.93905612</v>
      </c>
      <c r="C109" s="36">
        <f>SUMIFS(СВЦЭМ!$C$39:$C$782,СВЦЭМ!$A$39:$A$782,$A109,СВЦЭМ!$B$39:$B$782,C$83)+'СЕТ СН'!$H$12+СВЦЭМ!$D$10+'СЕТ СН'!$H$6-'СЕТ СН'!$H$22</f>
        <v>1211.3314381299999</v>
      </c>
      <c r="D109" s="36">
        <f>SUMIFS(СВЦЭМ!$C$39:$C$782,СВЦЭМ!$A$39:$A$782,$A109,СВЦЭМ!$B$39:$B$782,D$83)+'СЕТ СН'!$H$12+СВЦЭМ!$D$10+'СЕТ СН'!$H$6-'СЕТ СН'!$H$22</f>
        <v>1205.7341506</v>
      </c>
      <c r="E109" s="36">
        <f>SUMIFS(СВЦЭМ!$C$39:$C$782,СВЦЭМ!$A$39:$A$782,$A109,СВЦЭМ!$B$39:$B$782,E$83)+'СЕТ СН'!$H$12+СВЦЭМ!$D$10+'СЕТ СН'!$H$6-'СЕТ СН'!$H$22</f>
        <v>1291.94360306</v>
      </c>
      <c r="F109" s="36">
        <f>SUMIFS(СВЦЭМ!$C$39:$C$782,СВЦЭМ!$A$39:$A$782,$A109,СВЦЭМ!$B$39:$B$782,F$83)+'СЕТ СН'!$H$12+СВЦЭМ!$D$10+'СЕТ СН'!$H$6-'СЕТ СН'!$H$22</f>
        <v>1291.43076393</v>
      </c>
      <c r="G109" s="36">
        <f>SUMIFS(СВЦЭМ!$C$39:$C$782,СВЦЭМ!$A$39:$A$782,$A109,СВЦЭМ!$B$39:$B$782,G$83)+'СЕТ СН'!$H$12+СВЦЭМ!$D$10+'СЕТ СН'!$H$6-'СЕТ СН'!$H$22</f>
        <v>1188.74159936</v>
      </c>
      <c r="H109" s="36">
        <f>SUMIFS(СВЦЭМ!$C$39:$C$782,СВЦЭМ!$A$39:$A$782,$A109,СВЦЭМ!$B$39:$B$782,H$83)+'СЕТ СН'!$H$12+СВЦЭМ!$D$10+'СЕТ СН'!$H$6-'СЕТ СН'!$H$22</f>
        <v>1130.9617067899999</v>
      </c>
      <c r="I109" s="36">
        <f>SUMIFS(СВЦЭМ!$C$39:$C$782,СВЦЭМ!$A$39:$A$782,$A109,СВЦЭМ!$B$39:$B$782,I$83)+'СЕТ СН'!$H$12+СВЦЭМ!$D$10+'СЕТ СН'!$H$6-'СЕТ СН'!$H$22</f>
        <v>1198.96960687</v>
      </c>
      <c r="J109" s="36">
        <f>SUMIFS(СВЦЭМ!$C$39:$C$782,СВЦЭМ!$A$39:$A$782,$A109,СВЦЭМ!$B$39:$B$782,J$83)+'СЕТ СН'!$H$12+СВЦЭМ!$D$10+'СЕТ СН'!$H$6-'СЕТ СН'!$H$22</f>
        <v>1308.71568888</v>
      </c>
      <c r="K109" s="36">
        <f>SUMIFS(СВЦЭМ!$C$39:$C$782,СВЦЭМ!$A$39:$A$782,$A109,СВЦЭМ!$B$39:$B$782,K$83)+'СЕТ СН'!$H$12+СВЦЭМ!$D$10+'СЕТ СН'!$H$6-'СЕТ СН'!$H$22</f>
        <v>1197.2182719699999</v>
      </c>
      <c r="L109" s="36">
        <f>SUMIFS(СВЦЭМ!$C$39:$C$782,СВЦЭМ!$A$39:$A$782,$A109,СВЦЭМ!$B$39:$B$782,L$83)+'СЕТ СН'!$H$12+СВЦЭМ!$D$10+'СЕТ СН'!$H$6-'СЕТ СН'!$H$22</f>
        <v>1192.6255919499999</v>
      </c>
      <c r="M109" s="36">
        <f>SUMIFS(СВЦЭМ!$C$39:$C$782,СВЦЭМ!$A$39:$A$782,$A109,СВЦЭМ!$B$39:$B$782,M$83)+'СЕТ СН'!$H$12+СВЦЭМ!$D$10+'СЕТ СН'!$H$6-'СЕТ СН'!$H$22</f>
        <v>1073.93589645</v>
      </c>
      <c r="N109" s="36">
        <f>SUMIFS(СВЦЭМ!$C$39:$C$782,СВЦЭМ!$A$39:$A$782,$A109,СВЦЭМ!$B$39:$B$782,N$83)+'СЕТ СН'!$H$12+СВЦЭМ!$D$10+'СЕТ СН'!$H$6-'СЕТ СН'!$H$22</f>
        <v>1064.8561553899999</v>
      </c>
      <c r="O109" s="36">
        <f>SUMIFS(СВЦЭМ!$C$39:$C$782,СВЦЭМ!$A$39:$A$782,$A109,СВЦЭМ!$B$39:$B$782,O$83)+'СЕТ СН'!$H$12+СВЦЭМ!$D$10+'СЕТ СН'!$H$6-'СЕТ СН'!$H$22</f>
        <v>1073.69916889</v>
      </c>
      <c r="P109" s="36">
        <f>SUMIFS(СВЦЭМ!$C$39:$C$782,СВЦЭМ!$A$39:$A$782,$A109,СВЦЭМ!$B$39:$B$782,P$83)+'СЕТ СН'!$H$12+СВЦЭМ!$D$10+'СЕТ СН'!$H$6-'СЕТ СН'!$H$22</f>
        <v>1091.15718279</v>
      </c>
      <c r="Q109" s="36">
        <f>SUMIFS(СВЦЭМ!$C$39:$C$782,СВЦЭМ!$A$39:$A$782,$A109,СВЦЭМ!$B$39:$B$782,Q$83)+'СЕТ СН'!$H$12+СВЦЭМ!$D$10+'СЕТ СН'!$H$6-'СЕТ СН'!$H$22</f>
        <v>1120.85123116</v>
      </c>
      <c r="R109" s="36">
        <f>SUMIFS(СВЦЭМ!$C$39:$C$782,СВЦЭМ!$A$39:$A$782,$A109,СВЦЭМ!$B$39:$B$782,R$83)+'СЕТ СН'!$H$12+СВЦЭМ!$D$10+'СЕТ СН'!$H$6-'СЕТ СН'!$H$22</f>
        <v>1148.44991233</v>
      </c>
      <c r="S109" s="36">
        <f>SUMIFS(СВЦЭМ!$C$39:$C$782,СВЦЭМ!$A$39:$A$782,$A109,СВЦЭМ!$B$39:$B$782,S$83)+'СЕТ СН'!$H$12+СВЦЭМ!$D$10+'СЕТ СН'!$H$6-'СЕТ СН'!$H$22</f>
        <v>1137.9189228</v>
      </c>
      <c r="T109" s="36">
        <f>SUMIFS(СВЦЭМ!$C$39:$C$782,СВЦЭМ!$A$39:$A$782,$A109,СВЦЭМ!$B$39:$B$782,T$83)+'СЕТ СН'!$H$12+СВЦЭМ!$D$10+'СЕТ СН'!$H$6-'СЕТ СН'!$H$22</f>
        <v>1243.65472159</v>
      </c>
      <c r="U109" s="36">
        <f>SUMIFS(СВЦЭМ!$C$39:$C$782,СВЦЭМ!$A$39:$A$782,$A109,СВЦЭМ!$B$39:$B$782,U$83)+'СЕТ СН'!$H$12+СВЦЭМ!$D$10+'СЕТ СН'!$H$6-'СЕТ СН'!$H$22</f>
        <v>1280.7217760799999</v>
      </c>
      <c r="V109" s="36">
        <f>SUMIFS(СВЦЭМ!$C$39:$C$782,СВЦЭМ!$A$39:$A$782,$A109,СВЦЭМ!$B$39:$B$782,V$83)+'СЕТ СН'!$H$12+СВЦЭМ!$D$10+'СЕТ СН'!$H$6-'СЕТ СН'!$H$22</f>
        <v>1286.35449666</v>
      </c>
      <c r="W109" s="36">
        <f>SUMIFS(СВЦЭМ!$C$39:$C$782,СВЦЭМ!$A$39:$A$782,$A109,СВЦЭМ!$B$39:$B$782,W$83)+'СЕТ СН'!$H$12+СВЦЭМ!$D$10+'СЕТ СН'!$H$6-'СЕТ СН'!$H$22</f>
        <v>1265.79576213</v>
      </c>
      <c r="X109" s="36">
        <f>SUMIFS(СВЦЭМ!$C$39:$C$782,СВЦЭМ!$A$39:$A$782,$A109,СВЦЭМ!$B$39:$B$782,X$83)+'СЕТ СН'!$H$12+СВЦЭМ!$D$10+'СЕТ СН'!$H$6-'СЕТ СН'!$H$22</f>
        <v>1221.06304596</v>
      </c>
      <c r="Y109" s="36">
        <f>SUMIFS(СВЦЭМ!$C$39:$C$782,СВЦЭМ!$A$39:$A$782,$A109,СВЦЭМ!$B$39:$B$782,Y$83)+'СЕТ СН'!$H$12+СВЦЭМ!$D$10+'СЕТ СН'!$H$6-'СЕТ СН'!$H$22</f>
        <v>1288.3698986699999</v>
      </c>
    </row>
    <row r="110" spans="1:25" ht="15.75" x14ac:dyDescent="0.2">
      <c r="A110" s="35">
        <f t="shared" si="2"/>
        <v>44831</v>
      </c>
      <c r="B110" s="36">
        <f>SUMIFS(СВЦЭМ!$C$39:$C$782,СВЦЭМ!$A$39:$A$782,$A110,СВЦЭМ!$B$39:$B$782,B$83)+'СЕТ СН'!$H$12+СВЦЭМ!$D$10+'СЕТ СН'!$H$6-'СЕТ СН'!$H$22</f>
        <v>1255.9874594</v>
      </c>
      <c r="C110" s="36">
        <f>SUMIFS(СВЦЭМ!$C$39:$C$782,СВЦЭМ!$A$39:$A$782,$A110,СВЦЭМ!$B$39:$B$782,C$83)+'СЕТ СН'!$H$12+СВЦЭМ!$D$10+'СЕТ СН'!$H$6-'СЕТ СН'!$H$22</f>
        <v>1283.8423897799998</v>
      </c>
      <c r="D110" s="36">
        <f>SUMIFS(СВЦЭМ!$C$39:$C$782,СВЦЭМ!$A$39:$A$782,$A110,СВЦЭМ!$B$39:$B$782,D$83)+'СЕТ СН'!$H$12+СВЦЭМ!$D$10+'СЕТ СН'!$H$6-'СЕТ СН'!$H$22</f>
        <v>1287.19238266</v>
      </c>
      <c r="E110" s="36">
        <f>SUMIFS(СВЦЭМ!$C$39:$C$782,СВЦЭМ!$A$39:$A$782,$A110,СВЦЭМ!$B$39:$B$782,E$83)+'СЕТ СН'!$H$12+СВЦЭМ!$D$10+'СЕТ СН'!$H$6-'СЕТ СН'!$H$22</f>
        <v>1330.3119276299999</v>
      </c>
      <c r="F110" s="36">
        <f>SUMIFS(СВЦЭМ!$C$39:$C$782,СВЦЭМ!$A$39:$A$782,$A110,СВЦЭМ!$B$39:$B$782,F$83)+'СЕТ СН'!$H$12+СВЦЭМ!$D$10+'СЕТ СН'!$H$6-'СЕТ СН'!$H$22</f>
        <v>1326.4949689199998</v>
      </c>
      <c r="G110" s="36">
        <f>SUMIFS(СВЦЭМ!$C$39:$C$782,СВЦЭМ!$A$39:$A$782,$A110,СВЦЭМ!$B$39:$B$782,G$83)+'СЕТ СН'!$H$12+СВЦЭМ!$D$10+'СЕТ СН'!$H$6-'СЕТ СН'!$H$22</f>
        <v>1259.8038047999999</v>
      </c>
      <c r="H110" s="36">
        <f>SUMIFS(СВЦЭМ!$C$39:$C$782,СВЦЭМ!$A$39:$A$782,$A110,СВЦЭМ!$B$39:$B$782,H$83)+'СЕТ СН'!$H$12+СВЦЭМ!$D$10+'СЕТ СН'!$H$6-'СЕТ СН'!$H$22</f>
        <v>1194.7163999299999</v>
      </c>
      <c r="I110" s="36">
        <f>SUMIFS(СВЦЭМ!$C$39:$C$782,СВЦЭМ!$A$39:$A$782,$A110,СВЦЭМ!$B$39:$B$782,I$83)+'СЕТ СН'!$H$12+СВЦЭМ!$D$10+'СЕТ СН'!$H$6-'СЕТ СН'!$H$22</f>
        <v>1235.0941362900001</v>
      </c>
      <c r="J110" s="36">
        <f>SUMIFS(СВЦЭМ!$C$39:$C$782,СВЦЭМ!$A$39:$A$782,$A110,СВЦЭМ!$B$39:$B$782,J$83)+'СЕТ СН'!$H$12+СВЦЭМ!$D$10+'СЕТ СН'!$H$6-'СЕТ СН'!$H$22</f>
        <v>1241.07374527</v>
      </c>
      <c r="K110" s="36">
        <f>SUMIFS(СВЦЭМ!$C$39:$C$782,СВЦЭМ!$A$39:$A$782,$A110,СВЦЭМ!$B$39:$B$782,K$83)+'СЕТ СН'!$H$12+СВЦЭМ!$D$10+'СЕТ СН'!$H$6-'СЕТ СН'!$H$22</f>
        <v>1233.1571190099999</v>
      </c>
      <c r="L110" s="36">
        <f>SUMIFS(СВЦЭМ!$C$39:$C$782,СВЦЭМ!$A$39:$A$782,$A110,СВЦЭМ!$B$39:$B$782,L$83)+'СЕТ СН'!$H$12+СВЦЭМ!$D$10+'СЕТ СН'!$H$6-'СЕТ СН'!$H$22</f>
        <v>1207.0820139299999</v>
      </c>
      <c r="M110" s="36">
        <f>SUMIFS(СВЦЭМ!$C$39:$C$782,СВЦЭМ!$A$39:$A$782,$A110,СВЦЭМ!$B$39:$B$782,M$83)+'СЕТ СН'!$H$12+СВЦЭМ!$D$10+'СЕТ СН'!$H$6-'СЕТ СН'!$H$22</f>
        <v>1117.15198235</v>
      </c>
      <c r="N110" s="36">
        <f>SUMIFS(СВЦЭМ!$C$39:$C$782,СВЦЭМ!$A$39:$A$782,$A110,СВЦЭМ!$B$39:$B$782,N$83)+'СЕТ СН'!$H$12+СВЦЭМ!$D$10+'СЕТ СН'!$H$6-'СЕТ СН'!$H$22</f>
        <v>1122.4192805099999</v>
      </c>
      <c r="O110" s="36">
        <f>SUMIFS(СВЦЭМ!$C$39:$C$782,СВЦЭМ!$A$39:$A$782,$A110,СВЦЭМ!$B$39:$B$782,O$83)+'СЕТ СН'!$H$12+СВЦЭМ!$D$10+'СЕТ СН'!$H$6-'СЕТ СН'!$H$22</f>
        <v>1125.55325253</v>
      </c>
      <c r="P110" s="36">
        <f>SUMIFS(СВЦЭМ!$C$39:$C$782,СВЦЭМ!$A$39:$A$782,$A110,СВЦЭМ!$B$39:$B$782,P$83)+'СЕТ СН'!$H$12+СВЦЭМ!$D$10+'СЕТ СН'!$H$6-'СЕТ СН'!$H$22</f>
        <v>1139.0295155199999</v>
      </c>
      <c r="Q110" s="36">
        <f>SUMIFS(СВЦЭМ!$C$39:$C$782,СВЦЭМ!$A$39:$A$782,$A110,СВЦЭМ!$B$39:$B$782,Q$83)+'СЕТ СН'!$H$12+СВЦЭМ!$D$10+'СЕТ СН'!$H$6-'СЕТ СН'!$H$22</f>
        <v>1132.9626346799998</v>
      </c>
      <c r="R110" s="36">
        <f>SUMIFS(СВЦЭМ!$C$39:$C$782,СВЦЭМ!$A$39:$A$782,$A110,СВЦЭМ!$B$39:$B$782,R$83)+'СЕТ СН'!$H$12+СВЦЭМ!$D$10+'СЕТ СН'!$H$6-'СЕТ СН'!$H$22</f>
        <v>1143.30380438</v>
      </c>
      <c r="S110" s="36">
        <f>SUMIFS(СВЦЭМ!$C$39:$C$782,СВЦЭМ!$A$39:$A$782,$A110,СВЦЭМ!$B$39:$B$782,S$83)+'СЕТ СН'!$H$12+СВЦЭМ!$D$10+'СЕТ СН'!$H$6-'СЕТ СН'!$H$22</f>
        <v>1138.5917653699998</v>
      </c>
      <c r="T110" s="36">
        <f>SUMIFS(СВЦЭМ!$C$39:$C$782,СВЦЭМ!$A$39:$A$782,$A110,СВЦЭМ!$B$39:$B$782,T$83)+'СЕТ СН'!$H$12+СВЦЭМ!$D$10+'СЕТ СН'!$H$6-'СЕТ СН'!$H$22</f>
        <v>1286.6042274199999</v>
      </c>
      <c r="U110" s="36">
        <f>SUMIFS(СВЦЭМ!$C$39:$C$782,СВЦЭМ!$A$39:$A$782,$A110,СВЦЭМ!$B$39:$B$782,U$83)+'СЕТ СН'!$H$12+СВЦЭМ!$D$10+'СЕТ СН'!$H$6-'СЕТ СН'!$H$22</f>
        <v>1288.8021371899999</v>
      </c>
      <c r="V110" s="36">
        <f>SUMIFS(СВЦЭМ!$C$39:$C$782,СВЦЭМ!$A$39:$A$782,$A110,СВЦЭМ!$B$39:$B$782,V$83)+'СЕТ СН'!$H$12+СВЦЭМ!$D$10+'СЕТ СН'!$H$6-'СЕТ СН'!$H$22</f>
        <v>1290.7528222999999</v>
      </c>
      <c r="W110" s="36">
        <f>SUMIFS(СВЦЭМ!$C$39:$C$782,СВЦЭМ!$A$39:$A$782,$A110,СВЦЭМ!$B$39:$B$782,W$83)+'СЕТ СН'!$H$12+СВЦЭМ!$D$10+'СЕТ СН'!$H$6-'СЕТ СН'!$H$22</f>
        <v>1300.1057401</v>
      </c>
      <c r="X110" s="36">
        <f>SUMIFS(СВЦЭМ!$C$39:$C$782,СВЦЭМ!$A$39:$A$782,$A110,СВЦЭМ!$B$39:$B$782,X$83)+'СЕТ СН'!$H$12+СВЦЭМ!$D$10+'СЕТ СН'!$H$6-'СЕТ СН'!$H$22</f>
        <v>1252.53008944</v>
      </c>
      <c r="Y110" s="36">
        <f>SUMIFS(СВЦЭМ!$C$39:$C$782,СВЦЭМ!$A$39:$A$782,$A110,СВЦЭМ!$B$39:$B$782,Y$83)+'СЕТ СН'!$H$12+СВЦЭМ!$D$10+'СЕТ СН'!$H$6-'СЕТ СН'!$H$22</f>
        <v>1273.31459556</v>
      </c>
    </row>
    <row r="111" spans="1:25" ht="15.75" x14ac:dyDescent="0.2">
      <c r="A111" s="35">
        <f t="shared" si="2"/>
        <v>44832</v>
      </c>
      <c r="B111" s="36">
        <f>SUMIFS(СВЦЭМ!$C$39:$C$782,СВЦЭМ!$A$39:$A$782,$A111,СВЦЭМ!$B$39:$B$782,B$83)+'СЕТ СН'!$H$12+СВЦЭМ!$D$10+'СЕТ СН'!$H$6-'СЕТ СН'!$H$22</f>
        <v>1279.9511763199998</v>
      </c>
      <c r="C111" s="36">
        <f>SUMIFS(СВЦЭМ!$C$39:$C$782,СВЦЭМ!$A$39:$A$782,$A111,СВЦЭМ!$B$39:$B$782,C$83)+'СЕТ СН'!$H$12+СВЦЭМ!$D$10+'СЕТ СН'!$H$6-'СЕТ СН'!$H$22</f>
        <v>1283.45039062</v>
      </c>
      <c r="D111" s="36">
        <f>SUMIFS(СВЦЭМ!$C$39:$C$782,СВЦЭМ!$A$39:$A$782,$A111,СВЦЭМ!$B$39:$B$782,D$83)+'СЕТ СН'!$H$12+СВЦЭМ!$D$10+'СЕТ СН'!$H$6-'СЕТ СН'!$H$22</f>
        <v>1319.1240982599998</v>
      </c>
      <c r="E111" s="36">
        <f>SUMIFS(СВЦЭМ!$C$39:$C$782,СВЦЭМ!$A$39:$A$782,$A111,СВЦЭМ!$B$39:$B$782,E$83)+'СЕТ СН'!$H$12+СВЦЭМ!$D$10+'СЕТ СН'!$H$6-'СЕТ СН'!$H$22</f>
        <v>1318.92722258</v>
      </c>
      <c r="F111" s="36">
        <f>SUMIFS(СВЦЭМ!$C$39:$C$782,СВЦЭМ!$A$39:$A$782,$A111,СВЦЭМ!$B$39:$B$782,F$83)+'СЕТ СН'!$H$12+СВЦЭМ!$D$10+'СЕТ СН'!$H$6-'СЕТ СН'!$H$22</f>
        <v>1322.2787659999999</v>
      </c>
      <c r="G111" s="36">
        <f>SUMIFS(СВЦЭМ!$C$39:$C$782,СВЦЭМ!$A$39:$A$782,$A111,СВЦЭМ!$B$39:$B$782,G$83)+'СЕТ СН'!$H$12+СВЦЭМ!$D$10+'СЕТ СН'!$H$6-'СЕТ СН'!$H$22</f>
        <v>1312.9677572099999</v>
      </c>
      <c r="H111" s="36">
        <f>SUMIFS(СВЦЭМ!$C$39:$C$782,СВЦЭМ!$A$39:$A$782,$A111,СВЦЭМ!$B$39:$B$782,H$83)+'СЕТ СН'!$H$12+СВЦЭМ!$D$10+'СЕТ СН'!$H$6-'СЕТ СН'!$H$22</f>
        <v>1318.1490293099998</v>
      </c>
      <c r="I111" s="36">
        <f>SUMIFS(СВЦЭМ!$C$39:$C$782,СВЦЭМ!$A$39:$A$782,$A111,СВЦЭМ!$B$39:$B$782,I$83)+'СЕТ СН'!$H$12+СВЦЭМ!$D$10+'СЕТ СН'!$H$6-'СЕТ СН'!$H$22</f>
        <v>1274.15032707</v>
      </c>
      <c r="J111" s="36">
        <f>SUMIFS(СВЦЭМ!$C$39:$C$782,СВЦЭМ!$A$39:$A$782,$A111,СВЦЭМ!$B$39:$B$782,J$83)+'СЕТ СН'!$H$12+СВЦЭМ!$D$10+'СЕТ СН'!$H$6-'СЕТ СН'!$H$22</f>
        <v>1241.9368043299999</v>
      </c>
      <c r="K111" s="36">
        <f>SUMIFS(СВЦЭМ!$C$39:$C$782,СВЦЭМ!$A$39:$A$782,$A111,СВЦЭМ!$B$39:$B$782,K$83)+'СЕТ СН'!$H$12+СВЦЭМ!$D$10+'СЕТ СН'!$H$6-'СЕТ СН'!$H$22</f>
        <v>1236.4065098399999</v>
      </c>
      <c r="L111" s="36">
        <f>SUMIFS(СВЦЭМ!$C$39:$C$782,СВЦЭМ!$A$39:$A$782,$A111,СВЦЭМ!$B$39:$B$782,L$83)+'СЕТ СН'!$H$12+СВЦЭМ!$D$10+'СЕТ СН'!$H$6-'СЕТ СН'!$H$22</f>
        <v>1238.1830070799999</v>
      </c>
      <c r="M111" s="36">
        <f>SUMIFS(СВЦЭМ!$C$39:$C$782,СВЦЭМ!$A$39:$A$782,$A111,СВЦЭМ!$B$39:$B$782,M$83)+'СЕТ СН'!$H$12+СВЦЭМ!$D$10+'СЕТ СН'!$H$6-'СЕТ СН'!$H$22</f>
        <v>1205.6731283399999</v>
      </c>
      <c r="N111" s="36">
        <f>SUMIFS(СВЦЭМ!$C$39:$C$782,СВЦЭМ!$A$39:$A$782,$A111,СВЦЭМ!$B$39:$B$782,N$83)+'СЕТ СН'!$H$12+СВЦЭМ!$D$10+'СЕТ СН'!$H$6-'СЕТ СН'!$H$22</f>
        <v>1202.00664441</v>
      </c>
      <c r="O111" s="36">
        <f>SUMIFS(СВЦЭМ!$C$39:$C$782,СВЦЭМ!$A$39:$A$782,$A111,СВЦЭМ!$B$39:$B$782,O$83)+'СЕТ СН'!$H$12+СВЦЭМ!$D$10+'СЕТ СН'!$H$6-'СЕТ СН'!$H$22</f>
        <v>1211.07467705</v>
      </c>
      <c r="P111" s="36">
        <f>SUMIFS(СВЦЭМ!$C$39:$C$782,СВЦЭМ!$A$39:$A$782,$A111,СВЦЭМ!$B$39:$B$782,P$83)+'СЕТ СН'!$H$12+СВЦЭМ!$D$10+'СЕТ СН'!$H$6-'СЕТ СН'!$H$22</f>
        <v>1220.81543128</v>
      </c>
      <c r="Q111" s="36">
        <f>SUMIFS(СВЦЭМ!$C$39:$C$782,СВЦЭМ!$A$39:$A$782,$A111,СВЦЭМ!$B$39:$B$782,Q$83)+'СЕТ СН'!$H$12+СВЦЭМ!$D$10+'СЕТ СН'!$H$6-'СЕТ СН'!$H$22</f>
        <v>1236.4801562</v>
      </c>
      <c r="R111" s="36">
        <f>SUMIFS(СВЦЭМ!$C$39:$C$782,СВЦЭМ!$A$39:$A$782,$A111,СВЦЭМ!$B$39:$B$782,R$83)+'СЕТ СН'!$H$12+СВЦЭМ!$D$10+'СЕТ СН'!$H$6-'СЕТ СН'!$H$22</f>
        <v>1245.4465669599999</v>
      </c>
      <c r="S111" s="36">
        <f>SUMIFS(СВЦЭМ!$C$39:$C$782,СВЦЭМ!$A$39:$A$782,$A111,СВЦЭМ!$B$39:$B$782,S$83)+'СЕТ СН'!$H$12+СВЦЭМ!$D$10+'СЕТ СН'!$H$6-'СЕТ СН'!$H$22</f>
        <v>1224.3368557199999</v>
      </c>
      <c r="T111" s="36">
        <f>SUMIFS(СВЦЭМ!$C$39:$C$782,СВЦЭМ!$A$39:$A$782,$A111,СВЦЭМ!$B$39:$B$782,T$83)+'СЕТ СН'!$H$12+СВЦЭМ!$D$10+'СЕТ СН'!$H$6-'СЕТ СН'!$H$22</f>
        <v>1266.2330107499999</v>
      </c>
      <c r="U111" s="36">
        <f>SUMIFS(СВЦЭМ!$C$39:$C$782,СВЦЭМ!$A$39:$A$782,$A111,СВЦЭМ!$B$39:$B$782,U$83)+'СЕТ СН'!$H$12+СВЦЭМ!$D$10+'СЕТ СН'!$H$6-'СЕТ СН'!$H$22</f>
        <v>1212.1992514900001</v>
      </c>
      <c r="V111" s="36">
        <f>SUMIFS(СВЦЭМ!$C$39:$C$782,СВЦЭМ!$A$39:$A$782,$A111,СВЦЭМ!$B$39:$B$782,V$83)+'СЕТ СН'!$H$12+СВЦЭМ!$D$10+'СЕТ СН'!$H$6-'СЕТ СН'!$H$22</f>
        <v>1179.39915965</v>
      </c>
      <c r="W111" s="36">
        <f>SUMIFS(СВЦЭМ!$C$39:$C$782,СВЦЭМ!$A$39:$A$782,$A111,СВЦЭМ!$B$39:$B$782,W$83)+'СЕТ СН'!$H$12+СВЦЭМ!$D$10+'СЕТ СН'!$H$6-'СЕТ СН'!$H$22</f>
        <v>1188.5577959099999</v>
      </c>
      <c r="X111" s="36">
        <f>SUMIFS(СВЦЭМ!$C$39:$C$782,СВЦЭМ!$A$39:$A$782,$A111,СВЦЭМ!$B$39:$B$782,X$83)+'СЕТ СН'!$H$12+СВЦЭМ!$D$10+'СЕТ СН'!$H$6-'СЕТ СН'!$H$22</f>
        <v>1251.2811380099999</v>
      </c>
      <c r="Y111" s="36">
        <f>SUMIFS(СВЦЭМ!$C$39:$C$782,СВЦЭМ!$A$39:$A$782,$A111,СВЦЭМ!$B$39:$B$782,Y$83)+'СЕТ СН'!$H$12+СВЦЭМ!$D$10+'СЕТ СН'!$H$6-'СЕТ СН'!$H$22</f>
        <v>1277.15051733</v>
      </c>
    </row>
    <row r="112" spans="1:25" ht="15.75" x14ac:dyDescent="0.2">
      <c r="A112" s="35">
        <f t="shared" si="2"/>
        <v>44833</v>
      </c>
      <c r="B112" s="36">
        <f>SUMIFS(СВЦЭМ!$C$39:$C$782,СВЦЭМ!$A$39:$A$782,$A112,СВЦЭМ!$B$39:$B$782,B$83)+'СЕТ СН'!$H$12+СВЦЭМ!$D$10+'СЕТ СН'!$H$6-'СЕТ СН'!$H$22</f>
        <v>1427.6423092599998</v>
      </c>
      <c r="C112" s="36">
        <f>SUMIFS(СВЦЭМ!$C$39:$C$782,СВЦЭМ!$A$39:$A$782,$A112,СВЦЭМ!$B$39:$B$782,C$83)+'СЕТ СН'!$H$12+СВЦЭМ!$D$10+'СЕТ СН'!$H$6-'СЕТ СН'!$H$22</f>
        <v>1465.9646110099998</v>
      </c>
      <c r="D112" s="36">
        <f>SUMIFS(СВЦЭМ!$C$39:$C$782,СВЦЭМ!$A$39:$A$782,$A112,СВЦЭМ!$B$39:$B$782,D$83)+'СЕТ СН'!$H$12+СВЦЭМ!$D$10+'СЕТ СН'!$H$6-'СЕТ СН'!$H$22</f>
        <v>1483.6839148099998</v>
      </c>
      <c r="E112" s="36">
        <f>SUMIFS(СВЦЭМ!$C$39:$C$782,СВЦЭМ!$A$39:$A$782,$A112,СВЦЭМ!$B$39:$B$782,E$83)+'СЕТ СН'!$H$12+СВЦЭМ!$D$10+'СЕТ СН'!$H$6-'СЕТ СН'!$H$22</f>
        <v>1482.25897158</v>
      </c>
      <c r="F112" s="36">
        <f>SUMIFS(СВЦЭМ!$C$39:$C$782,СВЦЭМ!$A$39:$A$782,$A112,СВЦЭМ!$B$39:$B$782,F$83)+'СЕТ СН'!$H$12+СВЦЭМ!$D$10+'СЕТ СН'!$H$6-'СЕТ СН'!$H$22</f>
        <v>1454.9496884299999</v>
      </c>
      <c r="G112" s="36">
        <f>SUMIFS(СВЦЭМ!$C$39:$C$782,СВЦЭМ!$A$39:$A$782,$A112,СВЦЭМ!$B$39:$B$782,G$83)+'СЕТ СН'!$H$12+СВЦЭМ!$D$10+'СЕТ СН'!$H$6-'СЕТ СН'!$H$22</f>
        <v>1420.58002702</v>
      </c>
      <c r="H112" s="36">
        <f>SUMIFS(СВЦЭМ!$C$39:$C$782,СВЦЭМ!$A$39:$A$782,$A112,СВЦЭМ!$B$39:$B$782,H$83)+'СЕТ СН'!$H$12+СВЦЭМ!$D$10+'СЕТ СН'!$H$6-'СЕТ СН'!$H$22</f>
        <v>1308.1890043899998</v>
      </c>
      <c r="I112" s="36">
        <f>SUMIFS(СВЦЭМ!$C$39:$C$782,СВЦЭМ!$A$39:$A$782,$A112,СВЦЭМ!$B$39:$B$782,I$83)+'СЕТ СН'!$H$12+СВЦЭМ!$D$10+'СЕТ СН'!$H$6-'СЕТ СН'!$H$22</f>
        <v>1275.0624399799999</v>
      </c>
      <c r="J112" s="36">
        <f>SUMIFS(СВЦЭМ!$C$39:$C$782,СВЦЭМ!$A$39:$A$782,$A112,СВЦЭМ!$B$39:$B$782,J$83)+'СЕТ СН'!$H$12+СВЦЭМ!$D$10+'СЕТ СН'!$H$6-'СЕТ СН'!$H$22</f>
        <v>1256.90441951</v>
      </c>
      <c r="K112" s="36">
        <f>SUMIFS(СВЦЭМ!$C$39:$C$782,СВЦЭМ!$A$39:$A$782,$A112,СВЦЭМ!$B$39:$B$782,K$83)+'СЕТ СН'!$H$12+СВЦЭМ!$D$10+'СЕТ СН'!$H$6-'СЕТ СН'!$H$22</f>
        <v>1237.3278517799999</v>
      </c>
      <c r="L112" s="36">
        <f>SUMIFS(СВЦЭМ!$C$39:$C$782,СВЦЭМ!$A$39:$A$782,$A112,СВЦЭМ!$B$39:$B$782,L$83)+'СЕТ СН'!$H$12+СВЦЭМ!$D$10+'СЕТ СН'!$H$6-'СЕТ СН'!$H$22</f>
        <v>1253.35173603</v>
      </c>
      <c r="M112" s="36">
        <f>SUMIFS(СВЦЭМ!$C$39:$C$782,СВЦЭМ!$A$39:$A$782,$A112,СВЦЭМ!$B$39:$B$782,M$83)+'СЕТ СН'!$H$12+СВЦЭМ!$D$10+'СЕТ СН'!$H$6-'СЕТ СН'!$H$22</f>
        <v>1259.4290870099999</v>
      </c>
      <c r="N112" s="36">
        <f>SUMIFS(СВЦЭМ!$C$39:$C$782,СВЦЭМ!$A$39:$A$782,$A112,СВЦЭМ!$B$39:$B$782,N$83)+'СЕТ СН'!$H$12+СВЦЭМ!$D$10+'СЕТ СН'!$H$6-'СЕТ СН'!$H$22</f>
        <v>1267.7309040299999</v>
      </c>
      <c r="O112" s="36">
        <f>SUMIFS(СВЦЭМ!$C$39:$C$782,СВЦЭМ!$A$39:$A$782,$A112,СВЦЭМ!$B$39:$B$782,O$83)+'СЕТ СН'!$H$12+СВЦЭМ!$D$10+'СЕТ СН'!$H$6-'СЕТ СН'!$H$22</f>
        <v>1269.84894577</v>
      </c>
      <c r="P112" s="36">
        <f>SUMIFS(СВЦЭМ!$C$39:$C$782,СВЦЭМ!$A$39:$A$782,$A112,СВЦЭМ!$B$39:$B$782,P$83)+'СЕТ СН'!$H$12+СВЦЭМ!$D$10+'СЕТ СН'!$H$6-'СЕТ СН'!$H$22</f>
        <v>1289.4404397199999</v>
      </c>
      <c r="Q112" s="36">
        <f>SUMIFS(СВЦЭМ!$C$39:$C$782,СВЦЭМ!$A$39:$A$782,$A112,СВЦЭМ!$B$39:$B$782,Q$83)+'СЕТ СН'!$H$12+СВЦЭМ!$D$10+'СЕТ СН'!$H$6-'СЕТ СН'!$H$22</f>
        <v>1279.9733572999999</v>
      </c>
      <c r="R112" s="36">
        <f>SUMIFS(СВЦЭМ!$C$39:$C$782,СВЦЭМ!$A$39:$A$782,$A112,СВЦЭМ!$B$39:$B$782,R$83)+'СЕТ СН'!$H$12+СВЦЭМ!$D$10+'СЕТ СН'!$H$6-'СЕТ СН'!$H$22</f>
        <v>1271.0016792399999</v>
      </c>
      <c r="S112" s="36">
        <f>SUMIFS(СВЦЭМ!$C$39:$C$782,СВЦЭМ!$A$39:$A$782,$A112,СВЦЭМ!$B$39:$B$782,S$83)+'СЕТ СН'!$H$12+СВЦЭМ!$D$10+'СЕТ СН'!$H$6-'СЕТ СН'!$H$22</f>
        <v>1256.9377289199999</v>
      </c>
      <c r="T112" s="36">
        <f>SUMIFS(СВЦЭМ!$C$39:$C$782,СВЦЭМ!$A$39:$A$782,$A112,СВЦЭМ!$B$39:$B$782,T$83)+'СЕТ СН'!$H$12+СВЦЭМ!$D$10+'СЕТ СН'!$H$6-'СЕТ СН'!$H$22</f>
        <v>1234.5473042899998</v>
      </c>
      <c r="U112" s="36">
        <f>SUMIFS(СВЦЭМ!$C$39:$C$782,СВЦЭМ!$A$39:$A$782,$A112,СВЦЭМ!$B$39:$B$782,U$83)+'СЕТ СН'!$H$12+СВЦЭМ!$D$10+'СЕТ СН'!$H$6-'СЕТ СН'!$H$22</f>
        <v>1253.19564281</v>
      </c>
      <c r="V112" s="36">
        <f>SUMIFS(СВЦЭМ!$C$39:$C$782,СВЦЭМ!$A$39:$A$782,$A112,СВЦЭМ!$B$39:$B$782,V$83)+'СЕТ СН'!$H$12+СВЦЭМ!$D$10+'СЕТ СН'!$H$6-'СЕТ СН'!$H$22</f>
        <v>1234.43205149</v>
      </c>
      <c r="W112" s="36">
        <f>SUMIFS(СВЦЭМ!$C$39:$C$782,СВЦЭМ!$A$39:$A$782,$A112,СВЦЭМ!$B$39:$B$782,W$83)+'СЕТ СН'!$H$12+СВЦЭМ!$D$10+'СЕТ СН'!$H$6-'СЕТ СН'!$H$22</f>
        <v>1335.2554428999999</v>
      </c>
      <c r="X112" s="36">
        <f>SUMIFS(СВЦЭМ!$C$39:$C$782,СВЦЭМ!$A$39:$A$782,$A112,СВЦЭМ!$B$39:$B$782,X$83)+'СЕТ СН'!$H$12+СВЦЭМ!$D$10+'СЕТ СН'!$H$6-'СЕТ СН'!$H$22</f>
        <v>1315.49958092</v>
      </c>
      <c r="Y112" s="36">
        <f>SUMIFS(СВЦЭМ!$C$39:$C$782,СВЦЭМ!$A$39:$A$782,$A112,СВЦЭМ!$B$39:$B$782,Y$83)+'СЕТ СН'!$H$12+СВЦЭМ!$D$10+'СЕТ СН'!$H$6-'СЕТ СН'!$H$22</f>
        <v>1311.0409122199999</v>
      </c>
    </row>
    <row r="113" spans="1:27" ht="15.75" x14ac:dyDescent="0.2">
      <c r="A113" s="35">
        <f t="shared" si="2"/>
        <v>44834</v>
      </c>
      <c r="B113" s="36">
        <f>SUMIFS(СВЦЭМ!$C$39:$C$782,СВЦЭМ!$A$39:$A$782,$A113,СВЦЭМ!$B$39:$B$782,B$83)+'СЕТ СН'!$H$12+СВЦЭМ!$D$10+'СЕТ СН'!$H$6-'СЕТ СН'!$H$22</f>
        <v>1319.2690458899999</v>
      </c>
      <c r="C113" s="36">
        <f>SUMIFS(СВЦЭМ!$C$39:$C$782,СВЦЭМ!$A$39:$A$782,$A113,СВЦЭМ!$B$39:$B$782,C$83)+'СЕТ СН'!$H$12+СВЦЭМ!$D$10+'СЕТ СН'!$H$6-'СЕТ СН'!$H$22</f>
        <v>1365.5367564899998</v>
      </c>
      <c r="D113" s="36">
        <f>SUMIFS(СВЦЭМ!$C$39:$C$782,СВЦЭМ!$A$39:$A$782,$A113,СВЦЭМ!$B$39:$B$782,D$83)+'СЕТ СН'!$H$12+СВЦЭМ!$D$10+'СЕТ СН'!$H$6-'СЕТ СН'!$H$22</f>
        <v>1335.9343117999999</v>
      </c>
      <c r="E113" s="36">
        <f>SUMIFS(СВЦЭМ!$C$39:$C$782,СВЦЭМ!$A$39:$A$782,$A113,СВЦЭМ!$B$39:$B$782,E$83)+'СЕТ СН'!$H$12+СВЦЭМ!$D$10+'СЕТ СН'!$H$6-'СЕТ СН'!$H$22</f>
        <v>1322.3167707299999</v>
      </c>
      <c r="F113" s="36">
        <f>SUMIFS(СВЦЭМ!$C$39:$C$782,СВЦЭМ!$A$39:$A$782,$A113,СВЦЭМ!$B$39:$B$782,F$83)+'СЕТ СН'!$H$12+СВЦЭМ!$D$10+'СЕТ СН'!$H$6-'СЕТ СН'!$H$22</f>
        <v>1299.98490343</v>
      </c>
      <c r="G113" s="36">
        <f>SUMIFS(СВЦЭМ!$C$39:$C$782,СВЦЭМ!$A$39:$A$782,$A113,СВЦЭМ!$B$39:$B$782,G$83)+'СЕТ СН'!$H$12+СВЦЭМ!$D$10+'СЕТ СН'!$H$6-'СЕТ СН'!$H$22</f>
        <v>1290.24430626</v>
      </c>
      <c r="H113" s="36">
        <f>SUMIFS(СВЦЭМ!$C$39:$C$782,СВЦЭМ!$A$39:$A$782,$A113,СВЦЭМ!$B$39:$B$782,H$83)+'СЕТ СН'!$H$12+СВЦЭМ!$D$10+'СЕТ СН'!$H$6-'СЕТ СН'!$H$22</f>
        <v>1245.53147438</v>
      </c>
      <c r="I113" s="36">
        <f>SUMIFS(СВЦЭМ!$C$39:$C$782,СВЦЭМ!$A$39:$A$782,$A113,СВЦЭМ!$B$39:$B$782,I$83)+'СЕТ СН'!$H$12+СВЦЭМ!$D$10+'СЕТ СН'!$H$6-'СЕТ СН'!$H$22</f>
        <v>1226.0507601099998</v>
      </c>
      <c r="J113" s="36">
        <f>SUMIFS(СВЦЭМ!$C$39:$C$782,СВЦЭМ!$A$39:$A$782,$A113,СВЦЭМ!$B$39:$B$782,J$83)+'СЕТ СН'!$H$12+СВЦЭМ!$D$10+'СЕТ СН'!$H$6-'СЕТ СН'!$H$22</f>
        <v>1190.98140524</v>
      </c>
      <c r="K113" s="36">
        <f>SUMIFS(СВЦЭМ!$C$39:$C$782,СВЦЭМ!$A$39:$A$782,$A113,СВЦЭМ!$B$39:$B$782,K$83)+'СЕТ СН'!$H$12+СВЦЭМ!$D$10+'СЕТ СН'!$H$6-'СЕТ СН'!$H$22</f>
        <v>1183.5456707199999</v>
      </c>
      <c r="L113" s="36">
        <f>SUMIFS(СВЦЭМ!$C$39:$C$782,СВЦЭМ!$A$39:$A$782,$A113,СВЦЭМ!$B$39:$B$782,L$83)+'СЕТ СН'!$H$12+СВЦЭМ!$D$10+'СЕТ СН'!$H$6-'СЕТ СН'!$H$22</f>
        <v>1192.7811267299999</v>
      </c>
      <c r="M113" s="36">
        <f>SUMIFS(СВЦЭМ!$C$39:$C$782,СВЦЭМ!$A$39:$A$782,$A113,СВЦЭМ!$B$39:$B$782,M$83)+'СЕТ СН'!$H$12+СВЦЭМ!$D$10+'СЕТ СН'!$H$6-'СЕТ СН'!$H$22</f>
        <v>1212.8948346899999</v>
      </c>
      <c r="N113" s="36">
        <f>SUMIFS(СВЦЭМ!$C$39:$C$782,СВЦЭМ!$A$39:$A$782,$A113,СВЦЭМ!$B$39:$B$782,N$83)+'СЕТ СН'!$H$12+СВЦЭМ!$D$10+'СЕТ СН'!$H$6-'СЕТ СН'!$H$22</f>
        <v>1230.55446037</v>
      </c>
      <c r="O113" s="36">
        <f>SUMIFS(СВЦЭМ!$C$39:$C$782,СВЦЭМ!$A$39:$A$782,$A113,СВЦЭМ!$B$39:$B$782,O$83)+'СЕТ СН'!$H$12+СВЦЭМ!$D$10+'СЕТ СН'!$H$6-'СЕТ СН'!$H$22</f>
        <v>1237.88513412</v>
      </c>
      <c r="P113" s="36">
        <f>SUMIFS(СВЦЭМ!$C$39:$C$782,СВЦЭМ!$A$39:$A$782,$A113,СВЦЭМ!$B$39:$B$782,P$83)+'СЕТ СН'!$H$12+СВЦЭМ!$D$10+'СЕТ СН'!$H$6-'СЕТ СН'!$H$22</f>
        <v>1248.73263855</v>
      </c>
      <c r="Q113" s="36">
        <f>SUMIFS(СВЦЭМ!$C$39:$C$782,СВЦЭМ!$A$39:$A$782,$A113,СВЦЭМ!$B$39:$B$782,Q$83)+'СЕТ СН'!$H$12+СВЦЭМ!$D$10+'СЕТ СН'!$H$6-'СЕТ СН'!$H$22</f>
        <v>1249.5378837799999</v>
      </c>
      <c r="R113" s="36">
        <f>SUMIFS(СВЦЭМ!$C$39:$C$782,СВЦЭМ!$A$39:$A$782,$A113,СВЦЭМ!$B$39:$B$782,R$83)+'СЕТ СН'!$H$12+СВЦЭМ!$D$10+'СЕТ СН'!$H$6-'СЕТ СН'!$H$22</f>
        <v>1228.99797939</v>
      </c>
      <c r="S113" s="36">
        <f>SUMIFS(СВЦЭМ!$C$39:$C$782,СВЦЭМ!$A$39:$A$782,$A113,СВЦЭМ!$B$39:$B$782,S$83)+'СЕТ СН'!$H$12+СВЦЭМ!$D$10+'СЕТ СН'!$H$6-'СЕТ СН'!$H$22</f>
        <v>1198.7126064499998</v>
      </c>
      <c r="T113" s="36">
        <f>SUMIFS(СВЦЭМ!$C$39:$C$782,СВЦЭМ!$A$39:$A$782,$A113,СВЦЭМ!$B$39:$B$782,T$83)+'СЕТ СН'!$H$12+СВЦЭМ!$D$10+'СЕТ СН'!$H$6-'СЕТ СН'!$H$22</f>
        <v>1181.41822761</v>
      </c>
      <c r="U113" s="36">
        <f>SUMIFS(СВЦЭМ!$C$39:$C$782,СВЦЭМ!$A$39:$A$782,$A113,СВЦЭМ!$B$39:$B$782,U$83)+'СЕТ СН'!$H$12+СВЦЭМ!$D$10+'СЕТ СН'!$H$6-'СЕТ СН'!$H$22</f>
        <v>1160.36108657</v>
      </c>
      <c r="V113" s="36">
        <f>SUMIFS(СВЦЭМ!$C$39:$C$782,СВЦЭМ!$A$39:$A$782,$A113,СВЦЭМ!$B$39:$B$782,V$83)+'СЕТ СН'!$H$12+СВЦЭМ!$D$10+'СЕТ СН'!$H$6-'СЕТ СН'!$H$22</f>
        <v>1183.57587835</v>
      </c>
      <c r="W113" s="36">
        <f>SUMIFS(СВЦЭМ!$C$39:$C$782,СВЦЭМ!$A$39:$A$782,$A113,СВЦЭМ!$B$39:$B$782,W$83)+'СЕТ СН'!$H$12+СВЦЭМ!$D$10+'СЕТ СН'!$H$6-'СЕТ СН'!$H$22</f>
        <v>1243.61669196</v>
      </c>
      <c r="X113" s="36">
        <f>SUMIFS(СВЦЭМ!$C$39:$C$782,СВЦЭМ!$A$39:$A$782,$A113,СВЦЭМ!$B$39:$B$782,X$83)+'СЕТ СН'!$H$12+СВЦЭМ!$D$10+'СЕТ СН'!$H$6-'СЕТ СН'!$H$22</f>
        <v>1286.65194608</v>
      </c>
      <c r="Y113" s="36">
        <f>SUMIFS(СВЦЭМ!$C$39:$C$782,СВЦЭМ!$A$39:$A$782,$A113,СВЦЭМ!$B$39:$B$782,Y$83)+'СЕТ СН'!$H$12+СВЦЭМ!$D$10+'СЕТ СН'!$H$6-'СЕТ СН'!$H$22</f>
        <v>1292.3750481899999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01.09.2022</v>
      </c>
      <c r="B120" s="36">
        <f>SUMIFS(СВЦЭМ!$C$39:$C$782,СВЦЭМ!$A$39:$A$782,$A120,СВЦЭМ!$B$39:$B$782,B$119)+'СЕТ СН'!$I$12+СВЦЭМ!$D$10+'СЕТ СН'!$I$6-'СЕТ СН'!$I$22</f>
        <v>1487.4360544199999</v>
      </c>
      <c r="C120" s="36">
        <f>SUMIFS(СВЦЭМ!$C$39:$C$782,СВЦЭМ!$A$39:$A$782,$A120,СВЦЭМ!$B$39:$B$782,C$119)+'СЕТ СН'!$I$12+СВЦЭМ!$D$10+'СЕТ СН'!$I$6-'СЕТ СН'!$I$22</f>
        <v>1537.0263675199999</v>
      </c>
      <c r="D120" s="36">
        <f>SUMIFS(СВЦЭМ!$C$39:$C$782,СВЦЭМ!$A$39:$A$782,$A120,СВЦЭМ!$B$39:$B$782,D$119)+'СЕТ СН'!$I$12+СВЦЭМ!$D$10+'СЕТ СН'!$I$6-'СЕТ СН'!$I$22</f>
        <v>1565.5347186899999</v>
      </c>
      <c r="E120" s="36">
        <f>SUMIFS(СВЦЭМ!$C$39:$C$782,СВЦЭМ!$A$39:$A$782,$A120,СВЦЭМ!$B$39:$B$782,E$119)+'СЕТ СН'!$I$12+СВЦЭМ!$D$10+'СЕТ СН'!$I$6-'СЕТ СН'!$I$22</f>
        <v>1571.7739838399998</v>
      </c>
      <c r="F120" s="36">
        <f>SUMIFS(СВЦЭМ!$C$39:$C$782,СВЦЭМ!$A$39:$A$782,$A120,СВЦЭМ!$B$39:$B$782,F$119)+'СЕТ СН'!$I$12+СВЦЭМ!$D$10+'СЕТ СН'!$I$6-'СЕТ СН'!$I$22</f>
        <v>1575.4795639700001</v>
      </c>
      <c r="G120" s="36">
        <f>SUMIFS(СВЦЭМ!$C$39:$C$782,СВЦЭМ!$A$39:$A$782,$A120,СВЦЭМ!$B$39:$B$782,G$119)+'СЕТ СН'!$I$12+СВЦЭМ!$D$10+'СЕТ СН'!$I$6-'СЕТ СН'!$I$22</f>
        <v>1563.6724113199998</v>
      </c>
      <c r="H120" s="36">
        <f>SUMIFS(СВЦЭМ!$C$39:$C$782,СВЦЭМ!$A$39:$A$782,$A120,СВЦЭМ!$B$39:$B$782,H$119)+'СЕТ СН'!$I$12+СВЦЭМ!$D$10+'СЕТ СН'!$I$6-'СЕТ СН'!$I$22</f>
        <v>1520.4291008199998</v>
      </c>
      <c r="I120" s="36">
        <f>SUMIFS(СВЦЭМ!$C$39:$C$782,СВЦЭМ!$A$39:$A$782,$A120,СВЦЭМ!$B$39:$B$782,I$119)+'СЕТ СН'!$I$12+СВЦЭМ!$D$10+'СЕТ СН'!$I$6-'СЕТ СН'!$I$22</f>
        <v>1454.7260496899999</v>
      </c>
      <c r="J120" s="36">
        <f>SUMIFS(СВЦЭМ!$C$39:$C$782,СВЦЭМ!$A$39:$A$782,$A120,СВЦЭМ!$B$39:$B$782,J$119)+'СЕТ СН'!$I$12+СВЦЭМ!$D$10+'СЕТ СН'!$I$6-'СЕТ СН'!$I$22</f>
        <v>1428.30948919</v>
      </c>
      <c r="K120" s="36">
        <f>SUMIFS(СВЦЭМ!$C$39:$C$782,СВЦЭМ!$A$39:$A$782,$A120,СВЦЭМ!$B$39:$B$782,K$119)+'СЕТ СН'!$I$12+СВЦЭМ!$D$10+'СЕТ СН'!$I$6-'СЕТ СН'!$I$22</f>
        <v>1451.6530308900001</v>
      </c>
      <c r="L120" s="36">
        <f>SUMIFS(СВЦЭМ!$C$39:$C$782,СВЦЭМ!$A$39:$A$782,$A120,СВЦЭМ!$B$39:$B$782,L$119)+'СЕТ СН'!$I$12+СВЦЭМ!$D$10+'СЕТ СН'!$I$6-'СЕТ СН'!$I$22</f>
        <v>1415.51434432</v>
      </c>
      <c r="M120" s="36">
        <f>SUMIFS(СВЦЭМ!$C$39:$C$782,СВЦЭМ!$A$39:$A$782,$A120,СВЦЭМ!$B$39:$B$782,M$119)+'СЕТ СН'!$I$12+СВЦЭМ!$D$10+'СЕТ СН'!$I$6-'СЕТ СН'!$I$22</f>
        <v>1386.6800751400001</v>
      </c>
      <c r="N120" s="36">
        <f>SUMIFS(СВЦЭМ!$C$39:$C$782,СВЦЭМ!$A$39:$A$782,$A120,СВЦЭМ!$B$39:$B$782,N$119)+'СЕТ СН'!$I$12+СВЦЭМ!$D$10+'СЕТ СН'!$I$6-'СЕТ СН'!$I$22</f>
        <v>1403.04315127</v>
      </c>
      <c r="O120" s="36">
        <f>SUMIFS(СВЦЭМ!$C$39:$C$782,СВЦЭМ!$A$39:$A$782,$A120,СВЦЭМ!$B$39:$B$782,O$119)+'СЕТ СН'!$I$12+СВЦЭМ!$D$10+'СЕТ СН'!$I$6-'СЕТ СН'!$I$22</f>
        <v>1406.3433388200001</v>
      </c>
      <c r="P120" s="36">
        <f>SUMIFS(СВЦЭМ!$C$39:$C$782,СВЦЭМ!$A$39:$A$782,$A120,СВЦЭМ!$B$39:$B$782,P$119)+'СЕТ СН'!$I$12+СВЦЭМ!$D$10+'СЕТ СН'!$I$6-'СЕТ СН'!$I$22</f>
        <v>1408.74374485</v>
      </c>
      <c r="Q120" s="36">
        <f>SUMIFS(СВЦЭМ!$C$39:$C$782,СВЦЭМ!$A$39:$A$782,$A120,СВЦЭМ!$B$39:$B$782,Q$119)+'СЕТ СН'!$I$12+СВЦЭМ!$D$10+'СЕТ СН'!$I$6-'СЕТ СН'!$I$22</f>
        <v>1413.8854429399998</v>
      </c>
      <c r="R120" s="36">
        <f>SUMIFS(СВЦЭМ!$C$39:$C$782,СВЦЭМ!$A$39:$A$782,$A120,СВЦЭМ!$B$39:$B$782,R$119)+'СЕТ СН'!$I$12+СВЦЭМ!$D$10+'СЕТ СН'!$I$6-'СЕТ СН'!$I$22</f>
        <v>1406.5529747800001</v>
      </c>
      <c r="S120" s="36">
        <f>SUMIFS(СВЦЭМ!$C$39:$C$782,СВЦЭМ!$A$39:$A$782,$A120,СВЦЭМ!$B$39:$B$782,S$119)+'СЕТ СН'!$I$12+СВЦЭМ!$D$10+'СЕТ СН'!$I$6-'СЕТ СН'!$I$22</f>
        <v>1410.4339633499999</v>
      </c>
      <c r="T120" s="36">
        <f>SUMIFS(СВЦЭМ!$C$39:$C$782,СВЦЭМ!$A$39:$A$782,$A120,СВЦЭМ!$B$39:$B$782,T$119)+'СЕТ СН'!$I$12+СВЦЭМ!$D$10+'СЕТ СН'!$I$6-'СЕТ СН'!$I$22</f>
        <v>1541.43499337</v>
      </c>
      <c r="U120" s="36">
        <f>SUMIFS(СВЦЭМ!$C$39:$C$782,СВЦЭМ!$A$39:$A$782,$A120,СВЦЭМ!$B$39:$B$782,U$119)+'СЕТ СН'!$I$12+СВЦЭМ!$D$10+'СЕТ СН'!$I$6-'СЕТ СН'!$I$22</f>
        <v>1548.64433246</v>
      </c>
      <c r="V120" s="36">
        <f>SUMIFS(СВЦЭМ!$C$39:$C$782,СВЦЭМ!$A$39:$A$782,$A120,СВЦЭМ!$B$39:$B$782,V$119)+'СЕТ СН'!$I$12+СВЦЭМ!$D$10+'СЕТ СН'!$I$6-'СЕТ СН'!$I$22</f>
        <v>1561.6191118500001</v>
      </c>
      <c r="W120" s="36">
        <f>SUMIFS(СВЦЭМ!$C$39:$C$782,СВЦЭМ!$A$39:$A$782,$A120,СВЦЭМ!$B$39:$B$782,W$119)+'СЕТ СН'!$I$12+СВЦЭМ!$D$10+'СЕТ СН'!$I$6-'СЕТ СН'!$I$22</f>
        <v>1560.84180986</v>
      </c>
      <c r="X120" s="36">
        <f>SUMIFS(СВЦЭМ!$C$39:$C$782,СВЦЭМ!$A$39:$A$782,$A120,СВЦЭМ!$B$39:$B$782,X$119)+'СЕТ СН'!$I$12+СВЦЭМ!$D$10+'СЕТ СН'!$I$6-'СЕТ СН'!$I$22</f>
        <v>1531.24476656</v>
      </c>
      <c r="Y120" s="36">
        <f>SUMIFS(СВЦЭМ!$C$39:$C$782,СВЦЭМ!$A$39:$A$782,$A120,СВЦЭМ!$B$39:$B$782,Y$119)+'СЕТ СН'!$I$12+СВЦЭМ!$D$10+'СЕТ СН'!$I$6-'СЕТ СН'!$I$22</f>
        <v>1487.2557431800001</v>
      </c>
    </row>
    <row r="121" spans="1:27" ht="15.75" x14ac:dyDescent="0.2">
      <c r="A121" s="35">
        <f>A120+1</f>
        <v>44806</v>
      </c>
      <c r="B121" s="36">
        <f>SUMIFS(СВЦЭМ!$C$39:$C$782,СВЦЭМ!$A$39:$A$782,$A121,СВЦЭМ!$B$39:$B$782,B$119)+'СЕТ СН'!$I$12+СВЦЭМ!$D$10+'СЕТ СН'!$I$6-'СЕТ СН'!$I$22</f>
        <v>1490.76291436</v>
      </c>
      <c r="C121" s="36">
        <f>SUMIFS(СВЦЭМ!$C$39:$C$782,СВЦЭМ!$A$39:$A$782,$A121,СВЦЭМ!$B$39:$B$782,C$119)+'СЕТ СН'!$I$12+СВЦЭМ!$D$10+'СЕТ СН'!$I$6-'СЕТ СН'!$I$22</f>
        <v>1543.2428482</v>
      </c>
      <c r="D121" s="36">
        <f>SUMIFS(СВЦЭМ!$C$39:$C$782,СВЦЭМ!$A$39:$A$782,$A121,СВЦЭМ!$B$39:$B$782,D$119)+'СЕТ СН'!$I$12+СВЦЭМ!$D$10+'СЕТ СН'!$I$6-'СЕТ СН'!$I$22</f>
        <v>1574.4415218099998</v>
      </c>
      <c r="E121" s="36">
        <f>SUMIFS(СВЦЭМ!$C$39:$C$782,СВЦЭМ!$A$39:$A$782,$A121,СВЦЭМ!$B$39:$B$782,E$119)+'СЕТ СН'!$I$12+СВЦЭМ!$D$10+'СЕТ СН'!$I$6-'СЕТ СН'!$I$22</f>
        <v>1585.3135218800001</v>
      </c>
      <c r="F121" s="36">
        <f>SUMIFS(СВЦЭМ!$C$39:$C$782,СВЦЭМ!$A$39:$A$782,$A121,СВЦЭМ!$B$39:$B$782,F$119)+'СЕТ СН'!$I$12+СВЦЭМ!$D$10+'СЕТ СН'!$I$6-'СЕТ СН'!$I$22</f>
        <v>1588.0013900199999</v>
      </c>
      <c r="G121" s="36">
        <f>SUMIFS(СВЦЭМ!$C$39:$C$782,СВЦЭМ!$A$39:$A$782,$A121,СВЦЭМ!$B$39:$B$782,G$119)+'СЕТ СН'!$I$12+СВЦЭМ!$D$10+'СЕТ СН'!$I$6-'СЕТ СН'!$I$22</f>
        <v>1579.34253182</v>
      </c>
      <c r="H121" s="36">
        <f>SUMIFS(СВЦЭМ!$C$39:$C$782,СВЦЭМ!$A$39:$A$782,$A121,СВЦЭМ!$B$39:$B$782,H$119)+'СЕТ СН'!$I$12+СВЦЭМ!$D$10+'СЕТ СН'!$I$6-'СЕТ СН'!$I$22</f>
        <v>1534.3511304599999</v>
      </c>
      <c r="I121" s="36">
        <f>SUMIFS(СВЦЭМ!$C$39:$C$782,СВЦЭМ!$A$39:$A$782,$A121,СВЦЭМ!$B$39:$B$782,I$119)+'СЕТ СН'!$I$12+СВЦЭМ!$D$10+'СЕТ СН'!$I$6-'СЕТ СН'!$I$22</f>
        <v>1470.4953947700001</v>
      </c>
      <c r="J121" s="36">
        <f>SUMIFS(СВЦЭМ!$C$39:$C$782,СВЦЭМ!$A$39:$A$782,$A121,СВЦЭМ!$B$39:$B$782,J$119)+'СЕТ СН'!$I$12+СВЦЭМ!$D$10+'СЕТ СН'!$I$6-'СЕТ СН'!$I$22</f>
        <v>1391.1899569899999</v>
      </c>
      <c r="K121" s="36">
        <f>SUMIFS(СВЦЭМ!$C$39:$C$782,СВЦЭМ!$A$39:$A$782,$A121,СВЦЭМ!$B$39:$B$782,K$119)+'СЕТ СН'!$I$12+СВЦЭМ!$D$10+'СЕТ СН'!$I$6-'СЕТ СН'!$I$22</f>
        <v>1420.5164436499999</v>
      </c>
      <c r="L121" s="36">
        <f>SUMIFS(СВЦЭМ!$C$39:$C$782,СВЦЭМ!$A$39:$A$782,$A121,СВЦЭМ!$B$39:$B$782,L$119)+'СЕТ СН'!$I$12+СВЦЭМ!$D$10+'СЕТ СН'!$I$6-'СЕТ СН'!$I$22</f>
        <v>1415.18947224</v>
      </c>
      <c r="M121" s="36">
        <f>SUMIFS(СВЦЭМ!$C$39:$C$782,СВЦЭМ!$A$39:$A$782,$A121,СВЦЭМ!$B$39:$B$782,M$119)+'СЕТ СН'!$I$12+СВЦЭМ!$D$10+'СЕТ СН'!$I$6-'СЕТ СН'!$I$22</f>
        <v>1369.87632459</v>
      </c>
      <c r="N121" s="36">
        <f>SUMIFS(СВЦЭМ!$C$39:$C$782,СВЦЭМ!$A$39:$A$782,$A121,СВЦЭМ!$B$39:$B$782,N$119)+'СЕТ СН'!$I$12+СВЦЭМ!$D$10+'СЕТ СН'!$I$6-'СЕТ СН'!$I$22</f>
        <v>1380.1969867600001</v>
      </c>
      <c r="O121" s="36">
        <f>SUMIFS(СВЦЭМ!$C$39:$C$782,СВЦЭМ!$A$39:$A$782,$A121,СВЦЭМ!$B$39:$B$782,O$119)+'СЕТ СН'!$I$12+СВЦЭМ!$D$10+'СЕТ СН'!$I$6-'СЕТ СН'!$I$22</f>
        <v>1379.9545541299999</v>
      </c>
      <c r="P121" s="36">
        <f>SUMIFS(СВЦЭМ!$C$39:$C$782,СВЦЭМ!$A$39:$A$782,$A121,СВЦЭМ!$B$39:$B$782,P$119)+'СЕТ СН'!$I$12+СВЦЭМ!$D$10+'СЕТ СН'!$I$6-'СЕТ СН'!$I$22</f>
        <v>1382.54410816</v>
      </c>
      <c r="Q121" s="36">
        <f>SUMIFS(СВЦЭМ!$C$39:$C$782,СВЦЭМ!$A$39:$A$782,$A121,СВЦЭМ!$B$39:$B$782,Q$119)+'СЕТ СН'!$I$12+СВЦЭМ!$D$10+'СЕТ СН'!$I$6-'СЕТ СН'!$I$22</f>
        <v>1388.4823756599999</v>
      </c>
      <c r="R121" s="36">
        <f>SUMIFS(СВЦЭМ!$C$39:$C$782,СВЦЭМ!$A$39:$A$782,$A121,СВЦЭМ!$B$39:$B$782,R$119)+'СЕТ СН'!$I$12+СВЦЭМ!$D$10+'СЕТ СН'!$I$6-'СЕТ СН'!$I$22</f>
        <v>1388.6932977900001</v>
      </c>
      <c r="S121" s="36">
        <f>SUMIFS(СВЦЭМ!$C$39:$C$782,СВЦЭМ!$A$39:$A$782,$A121,СВЦЭМ!$B$39:$B$782,S$119)+'СЕТ СН'!$I$12+СВЦЭМ!$D$10+'СЕТ СН'!$I$6-'СЕТ СН'!$I$22</f>
        <v>1394.4580848999999</v>
      </c>
      <c r="T121" s="36">
        <f>SUMIFS(СВЦЭМ!$C$39:$C$782,СВЦЭМ!$A$39:$A$782,$A121,СВЦЭМ!$B$39:$B$782,T$119)+'СЕТ СН'!$I$12+СВЦЭМ!$D$10+'СЕТ СН'!$I$6-'СЕТ СН'!$I$22</f>
        <v>1517.3721910700001</v>
      </c>
      <c r="U121" s="36">
        <f>SUMIFS(СВЦЭМ!$C$39:$C$782,СВЦЭМ!$A$39:$A$782,$A121,СВЦЭМ!$B$39:$B$782,U$119)+'СЕТ СН'!$I$12+СВЦЭМ!$D$10+'СЕТ СН'!$I$6-'СЕТ СН'!$I$22</f>
        <v>1514.8725328</v>
      </c>
      <c r="V121" s="36">
        <f>SUMIFS(СВЦЭМ!$C$39:$C$782,СВЦЭМ!$A$39:$A$782,$A121,СВЦЭМ!$B$39:$B$782,V$119)+'СЕТ СН'!$I$12+СВЦЭМ!$D$10+'СЕТ СН'!$I$6-'СЕТ СН'!$I$22</f>
        <v>1550.60475989</v>
      </c>
      <c r="W121" s="36">
        <f>SUMIFS(СВЦЭМ!$C$39:$C$782,СВЦЭМ!$A$39:$A$782,$A121,СВЦЭМ!$B$39:$B$782,W$119)+'СЕТ СН'!$I$12+СВЦЭМ!$D$10+'СЕТ СН'!$I$6-'СЕТ СН'!$I$22</f>
        <v>1543.25010772</v>
      </c>
      <c r="X121" s="36">
        <f>SUMIFS(СВЦЭМ!$C$39:$C$782,СВЦЭМ!$A$39:$A$782,$A121,СВЦЭМ!$B$39:$B$782,X$119)+'СЕТ СН'!$I$12+СВЦЭМ!$D$10+'СЕТ СН'!$I$6-'СЕТ СН'!$I$22</f>
        <v>1497.11012888</v>
      </c>
      <c r="Y121" s="36">
        <f>SUMIFS(СВЦЭМ!$C$39:$C$782,СВЦЭМ!$A$39:$A$782,$A121,СВЦЭМ!$B$39:$B$782,Y$119)+'СЕТ СН'!$I$12+СВЦЭМ!$D$10+'СЕТ СН'!$I$6-'СЕТ СН'!$I$22</f>
        <v>1468.0613606500001</v>
      </c>
    </row>
    <row r="122" spans="1:27" ht="15.75" x14ac:dyDescent="0.2">
      <c r="A122" s="35">
        <f t="shared" ref="A122:A149" si="3">A121+1</f>
        <v>44807</v>
      </c>
      <c r="B122" s="36">
        <f>SUMIFS(СВЦЭМ!$C$39:$C$782,СВЦЭМ!$A$39:$A$782,$A122,СВЦЭМ!$B$39:$B$782,B$119)+'СЕТ СН'!$I$12+СВЦЭМ!$D$10+'СЕТ СН'!$I$6-'СЕТ СН'!$I$22</f>
        <v>1461.9650616700001</v>
      </c>
      <c r="C122" s="36">
        <f>SUMIFS(СВЦЭМ!$C$39:$C$782,СВЦЭМ!$A$39:$A$782,$A122,СВЦЭМ!$B$39:$B$782,C$119)+'СЕТ СН'!$I$12+СВЦЭМ!$D$10+'СЕТ СН'!$I$6-'СЕТ СН'!$I$22</f>
        <v>1508.40625507</v>
      </c>
      <c r="D122" s="36">
        <f>SUMIFS(СВЦЭМ!$C$39:$C$782,СВЦЭМ!$A$39:$A$782,$A122,СВЦЭМ!$B$39:$B$782,D$119)+'СЕТ СН'!$I$12+СВЦЭМ!$D$10+'СЕТ СН'!$I$6-'СЕТ СН'!$I$22</f>
        <v>1527.2454627799998</v>
      </c>
      <c r="E122" s="36">
        <f>SUMIFS(СВЦЭМ!$C$39:$C$782,СВЦЭМ!$A$39:$A$782,$A122,СВЦЭМ!$B$39:$B$782,E$119)+'СЕТ СН'!$I$12+СВЦЭМ!$D$10+'СЕТ СН'!$I$6-'СЕТ СН'!$I$22</f>
        <v>1539.4484692400001</v>
      </c>
      <c r="F122" s="36">
        <f>SUMIFS(СВЦЭМ!$C$39:$C$782,СВЦЭМ!$A$39:$A$782,$A122,СВЦЭМ!$B$39:$B$782,F$119)+'СЕТ СН'!$I$12+СВЦЭМ!$D$10+'СЕТ СН'!$I$6-'СЕТ СН'!$I$22</f>
        <v>1553.75986805</v>
      </c>
      <c r="G122" s="36">
        <f>SUMIFS(СВЦЭМ!$C$39:$C$782,СВЦЭМ!$A$39:$A$782,$A122,СВЦЭМ!$B$39:$B$782,G$119)+'СЕТ СН'!$I$12+СВЦЭМ!$D$10+'СЕТ СН'!$I$6-'СЕТ СН'!$I$22</f>
        <v>1552.02153881</v>
      </c>
      <c r="H122" s="36">
        <f>SUMIFS(СВЦЭМ!$C$39:$C$782,СВЦЭМ!$A$39:$A$782,$A122,СВЦЭМ!$B$39:$B$782,H$119)+'СЕТ СН'!$I$12+СВЦЭМ!$D$10+'СЕТ СН'!$I$6-'СЕТ СН'!$I$22</f>
        <v>1526.9351399</v>
      </c>
      <c r="I122" s="36">
        <f>SUMIFS(СВЦЭМ!$C$39:$C$782,СВЦЭМ!$A$39:$A$782,$A122,СВЦЭМ!$B$39:$B$782,I$119)+'СЕТ СН'!$I$12+СВЦЭМ!$D$10+'СЕТ СН'!$I$6-'СЕТ СН'!$I$22</f>
        <v>1486.52903646</v>
      </c>
      <c r="J122" s="36">
        <f>SUMIFS(СВЦЭМ!$C$39:$C$782,СВЦЭМ!$A$39:$A$782,$A122,СВЦЭМ!$B$39:$B$782,J$119)+'СЕТ СН'!$I$12+СВЦЭМ!$D$10+'СЕТ СН'!$I$6-'СЕТ СН'!$I$22</f>
        <v>1426.8930546699999</v>
      </c>
      <c r="K122" s="36">
        <f>SUMIFS(СВЦЭМ!$C$39:$C$782,СВЦЭМ!$A$39:$A$782,$A122,СВЦЭМ!$B$39:$B$782,K$119)+'СЕТ СН'!$I$12+СВЦЭМ!$D$10+'СЕТ СН'!$I$6-'СЕТ СН'!$I$22</f>
        <v>1356.0750167000001</v>
      </c>
      <c r="L122" s="36">
        <f>SUMIFS(СВЦЭМ!$C$39:$C$782,СВЦЭМ!$A$39:$A$782,$A122,СВЦЭМ!$B$39:$B$782,L$119)+'СЕТ СН'!$I$12+СВЦЭМ!$D$10+'СЕТ СН'!$I$6-'СЕТ СН'!$I$22</f>
        <v>1311.61284759</v>
      </c>
      <c r="M122" s="36">
        <f>SUMIFS(СВЦЭМ!$C$39:$C$782,СВЦЭМ!$A$39:$A$782,$A122,СВЦЭМ!$B$39:$B$782,M$119)+'СЕТ СН'!$I$12+СВЦЭМ!$D$10+'СЕТ СН'!$I$6-'СЕТ СН'!$I$22</f>
        <v>1324.75784473</v>
      </c>
      <c r="N122" s="36">
        <f>SUMIFS(СВЦЭМ!$C$39:$C$782,СВЦЭМ!$A$39:$A$782,$A122,СВЦЭМ!$B$39:$B$782,N$119)+'СЕТ СН'!$I$12+СВЦЭМ!$D$10+'СЕТ СН'!$I$6-'СЕТ СН'!$I$22</f>
        <v>1338.1938101000001</v>
      </c>
      <c r="O122" s="36">
        <f>SUMIFS(СВЦЭМ!$C$39:$C$782,СВЦЭМ!$A$39:$A$782,$A122,СВЦЭМ!$B$39:$B$782,O$119)+'СЕТ СН'!$I$12+СВЦЭМ!$D$10+'СЕТ СН'!$I$6-'СЕТ СН'!$I$22</f>
        <v>1364.52055986</v>
      </c>
      <c r="P122" s="36">
        <f>SUMIFS(СВЦЭМ!$C$39:$C$782,СВЦЭМ!$A$39:$A$782,$A122,СВЦЭМ!$B$39:$B$782,P$119)+'СЕТ СН'!$I$12+СВЦЭМ!$D$10+'СЕТ СН'!$I$6-'СЕТ СН'!$I$22</f>
        <v>1387.1361313299999</v>
      </c>
      <c r="Q122" s="36">
        <f>SUMIFS(СВЦЭМ!$C$39:$C$782,СВЦЭМ!$A$39:$A$782,$A122,СВЦЭМ!$B$39:$B$782,Q$119)+'СЕТ СН'!$I$12+СВЦЭМ!$D$10+'СЕТ СН'!$I$6-'СЕТ СН'!$I$22</f>
        <v>1391.2883989900001</v>
      </c>
      <c r="R122" s="36">
        <f>SUMIFS(СВЦЭМ!$C$39:$C$782,СВЦЭМ!$A$39:$A$782,$A122,СВЦЭМ!$B$39:$B$782,R$119)+'СЕТ СН'!$I$12+СВЦЭМ!$D$10+'СЕТ СН'!$I$6-'СЕТ СН'!$I$22</f>
        <v>1388.9832181699999</v>
      </c>
      <c r="S122" s="36">
        <f>SUMIFS(СВЦЭМ!$C$39:$C$782,СВЦЭМ!$A$39:$A$782,$A122,СВЦЭМ!$B$39:$B$782,S$119)+'СЕТ СН'!$I$12+СВЦЭМ!$D$10+'СЕТ СН'!$I$6-'СЕТ СН'!$I$22</f>
        <v>1392.61913768</v>
      </c>
      <c r="T122" s="36">
        <f>SUMIFS(СВЦЭМ!$C$39:$C$782,СВЦЭМ!$A$39:$A$782,$A122,СВЦЭМ!$B$39:$B$782,T$119)+'СЕТ СН'!$I$12+СВЦЭМ!$D$10+'СЕТ СН'!$I$6-'СЕТ СН'!$I$22</f>
        <v>1370.55148536</v>
      </c>
      <c r="U122" s="36">
        <f>SUMIFS(СВЦЭМ!$C$39:$C$782,СВЦЭМ!$A$39:$A$782,$A122,СВЦЭМ!$B$39:$B$782,U$119)+'СЕТ СН'!$I$12+СВЦЭМ!$D$10+'СЕТ СН'!$I$6-'СЕТ СН'!$I$22</f>
        <v>1366.3523256799999</v>
      </c>
      <c r="V122" s="36">
        <f>SUMIFS(СВЦЭМ!$C$39:$C$782,СВЦЭМ!$A$39:$A$782,$A122,СВЦЭМ!$B$39:$B$782,V$119)+'СЕТ СН'!$I$12+СВЦЭМ!$D$10+'СЕТ СН'!$I$6-'СЕТ СН'!$I$22</f>
        <v>1367.97094234</v>
      </c>
      <c r="W122" s="36">
        <f>SUMIFS(СВЦЭМ!$C$39:$C$782,СВЦЭМ!$A$39:$A$782,$A122,СВЦЭМ!$B$39:$B$782,W$119)+'СЕТ СН'!$I$12+СВЦЭМ!$D$10+'СЕТ СН'!$I$6-'СЕТ СН'!$I$22</f>
        <v>1361.9783506700001</v>
      </c>
      <c r="X122" s="36">
        <f>SUMIFS(СВЦЭМ!$C$39:$C$782,СВЦЭМ!$A$39:$A$782,$A122,СВЦЭМ!$B$39:$B$782,X$119)+'СЕТ СН'!$I$12+СВЦЭМ!$D$10+'СЕТ СН'!$I$6-'СЕТ СН'!$I$22</f>
        <v>1443.90132969</v>
      </c>
      <c r="Y122" s="36">
        <f>SUMIFS(СВЦЭМ!$C$39:$C$782,СВЦЭМ!$A$39:$A$782,$A122,СВЦЭМ!$B$39:$B$782,Y$119)+'СЕТ СН'!$I$12+СВЦЭМ!$D$10+'СЕТ СН'!$I$6-'СЕТ СН'!$I$22</f>
        <v>1502.5683851899998</v>
      </c>
    </row>
    <row r="123" spans="1:27" ht="15.75" x14ac:dyDescent="0.2">
      <c r="A123" s="35">
        <f t="shared" si="3"/>
        <v>44808</v>
      </c>
      <c r="B123" s="36">
        <f>SUMIFS(СВЦЭМ!$C$39:$C$782,СВЦЭМ!$A$39:$A$782,$A123,СВЦЭМ!$B$39:$B$782,B$119)+'СЕТ СН'!$I$12+СВЦЭМ!$D$10+'СЕТ СН'!$I$6-'СЕТ СН'!$I$22</f>
        <v>1467.3209940299998</v>
      </c>
      <c r="C123" s="36">
        <f>SUMIFS(СВЦЭМ!$C$39:$C$782,СВЦЭМ!$A$39:$A$782,$A123,СВЦЭМ!$B$39:$B$782,C$119)+'СЕТ СН'!$I$12+СВЦЭМ!$D$10+'СЕТ СН'!$I$6-'СЕТ СН'!$I$22</f>
        <v>1527.1699318799999</v>
      </c>
      <c r="D123" s="36">
        <f>SUMIFS(СВЦЭМ!$C$39:$C$782,СВЦЭМ!$A$39:$A$782,$A123,СВЦЭМ!$B$39:$B$782,D$119)+'СЕТ СН'!$I$12+СВЦЭМ!$D$10+'СЕТ СН'!$I$6-'СЕТ СН'!$I$22</f>
        <v>1488.45808584</v>
      </c>
      <c r="E123" s="36">
        <f>SUMIFS(СВЦЭМ!$C$39:$C$782,СВЦЭМ!$A$39:$A$782,$A123,СВЦЭМ!$B$39:$B$782,E$119)+'СЕТ СН'!$I$12+СВЦЭМ!$D$10+'СЕТ СН'!$I$6-'СЕТ СН'!$I$22</f>
        <v>1501.9235527000001</v>
      </c>
      <c r="F123" s="36">
        <f>SUMIFS(СВЦЭМ!$C$39:$C$782,СВЦЭМ!$A$39:$A$782,$A123,СВЦЭМ!$B$39:$B$782,F$119)+'СЕТ СН'!$I$12+СВЦЭМ!$D$10+'СЕТ СН'!$I$6-'СЕТ СН'!$I$22</f>
        <v>1502.1630678199999</v>
      </c>
      <c r="G123" s="36">
        <f>SUMIFS(СВЦЭМ!$C$39:$C$782,СВЦЭМ!$A$39:$A$782,$A123,СВЦЭМ!$B$39:$B$782,G$119)+'СЕТ СН'!$I$12+СВЦЭМ!$D$10+'СЕТ СН'!$I$6-'СЕТ СН'!$I$22</f>
        <v>1498.1981043599999</v>
      </c>
      <c r="H123" s="36">
        <f>SUMIFS(СВЦЭМ!$C$39:$C$782,СВЦЭМ!$A$39:$A$782,$A123,СВЦЭМ!$B$39:$B$782,H$119)+'СЕТ СН'!$I$12+СВЦЭМ!$D$10+'СЕТ СН'!$I$6-'СЕТ СН'!$I$22</f>
        <v>1477.2239357799999</v>
      </c>
      <c r="I123" s="36">
        <f>SUMIFS(СВЦЭМ!$C$39:$C$782,СВЦЭМ!$A$39:$A$782,$A123,СВЦЭМ!$B$39:$B$782,I$119)+'СЕТ СН'!$I$12+СВЦЭМ!$D$10+'СЕТ СН'!$I$6-'СЕТ СН'!$I$22</f>
        <v>1445.6214179599999</v>
      </c>
      <c r="J123" s="36">
        <f>SUMIFS(СВЦЭМ!$C$39:$C$782,СВЦЭМ!$A$39:$A$782,$A123,СВЦЭМ!$B$39:$B$782,J$119)+'СЕТ СН'!$I$12+СВЦЭМ!$D$10+'СЕТ СН'!$I$6-'СЕТ СН'!$I$22</f>
        <v>1399.8393219099999</v>
      </c>
      <c r="K123" s="36">
        <f>SUMIFS(СВЦЭМ!$C$39:$C$782,СВЦЭМ!$A$39:$A$782,$A123,СВЦЭМ!$B$39:$B$782,K$119)+'СЕТ СН'!$I$12+СВЦЭМ!$D$10+'СЕТ СН'!$I$6-'СЕТ СН'!$I$22</f>
        <v>1439.93044934</v>
      </c>
      <c r="L123" s="36">
        <f>SUMIFS(СВЦЭМ!$C$39:$C$782,СВЦЭМ!$A$39:$A$782,$A123,СВЦЭМ!$B$39:$B$782,L$119)+'СЕТ СН'!$I$12+СВЦЭМ!$D$10+'СЕТ СН'!$I$6-'СЕТ СН'!$I$22</f>
        <v>1439.7397442900001</v>
      </c>
      <c r="M123" s="36">
        <f>SUMIFS(СВЦЭМ!$C$39:$C$782,СВЦЭМ!$A$39:$A$782,$A123,СВЦЭМ!$B$39:$B$782,M$119)+'СЕТ СН'!$I$12+СВЦЭМ!$D$10+'СЕТ СН'!$I$6-'СЕТ СН'!$I$22</f>
        <v>1451.30162926</v>
      </c>
      <c r="N123" s="36">
        <f>SUMIFS(СВЦЭМ!$C$39:$C$782,СВЦЭМ!$A$39:$A$782,$A123,СВЦЭМ!$B$39:$B$782,N$119)+'СЕТ СН'!$I$12+СВЦЭМ!$D$10+'СЕТ СН'!$I$6-'СЕТ СН'!$I$22</f>
        <v>1437.5650304199999</v>
      </c>
      <c r="O123" s="36">
        <f>SUMIFS(СВЦЭМ!$C$39:$C$782,СВЦЭМ!$A$39:$A$782,$A123,СВЦЭМ!$B$39:$B$782,O$119)+'СЕТ СН'!$I$12+СВЦЭМ!$D$10+'СЕТ СН'!$I$6-'СЕТ СН'!$I$22</f>
        <v>1432.15744793</v>
      </c>
      <c r="P123" s="36">
        <f>SUMIFS(СВЦЭМ!$C$39:$C$782,СВЦЭМ!$A$39:$A$782,$A123,СВЦЭМ!$B$39:$B$782,P$119)+'СЕТ СН'!$I$12+СВЦЭМ!$D$10+'СЕТ СН'!$I$6-'СЕТ СН'!$I$22</f>
        <v>1446.6860375199999</v>
      </c>
      <c r="Q123" s="36">
        <f>SUMIFS(СВЦЭМ!$C$39:$C$782,СВЦЭМ!$A$39:$A$782,$A123,СВЦЭМ!$B$39:$B$782,Q$119)+'СЕТ СН'!$I$12+СВЦЭМ!$D$10+'СЕТ СН'!$I$6-'СЕТ СН'!$I$22</f>
        <v>1460.69206788</v>
      </c>
      <c r="R123" s="36">
        <f>SUMIFS(СВЦЭМ!$C$39:$C$782,СВЦЭМ!$A$39:$A$782,$A123,СВЦЭМ!$B$39:$B$782,R$119)+'СЕТ СН'!$I$12+СВЦЭМ!$D$10+'СЕТ СН'!$I$6-'СЕТ СН'!$I$22</f>
        <v>1453.4147025899999</v>
      </c>
      <c r="S123" s="36">
        <f>SUMIFS(СВЦЭМ!$C$39:$C$782,СВЦЭМ!$A$39:$A$782,$A123,СВЦЭМ!$B$39:$B$782,S$119)+'СЕТ СН'!$I$12+СВЦЭМ!$D$10+'СЕТ СН'!$I$6-'СЕТ СН'!$I$22</f>
        <v>1440.26851276</v>
      </c>
      <c r="T123" s="36">
        <f>SUMIFS(СВЦЭМ!$C$39:$C$782,СВЦЭМ!$A$39:$A$782,$A123,СВЦЭМ!$B$39:$B$782,T$119)+'СЕТ СН'!$I$12+СВЦЭМ!$D$10+'СЕТ СН'!$I$6-'СЕТ СН'!$I$22</f>
        <v>1437.1860195899999</v>
      </c>
      <c r="U123" s="36">
        <f>SUMIFS(СВЦЭМ!$C$39:$C$782,СВЦЭМ!$A$39:$A$782,$A123,СВЦЭМ!$B$39:$B$782,U$119)+'СЕТ СН'!$I$12+СВЦЭМ!$D$10+'СЕТ СН'!$I$6-'СЕТ СН'!$I$22</f>
        <v>1429.7890500799999</v>
      </c>
      <c r="V123" s="36">
        <f>SUMIFS(СВЦЭМ!$C$39:$C$782,СВЦЭМ!$A$39:$A$782,$A123,СВЦЭМ!$B$39:$B$782,V$119)+'СЕТ СН'!$I$12+СВЦЭМ!$D$10+'СЕТ СН'!$I$6-'СЕТ СН'!$I$22</f>
        <v>1453.2801512699998</v>
      </c>
      <c r="W123" s="36">
        <f>SUMIFS(СВЦЭМ!$C$39:$C$782,СВЦЭМ!$A$39:$A$782,$A123,СВЦЭМ!$B$39:$B$782,W$119)+'СЕТ СН'!$I$12+СВЦЭМ!$D$10+'СЕТ СН'!$I$6-'СЕТ СН'!$I$22</f>
        <v>1434.48082531</v>
      </c>
      <c r="X123" s="36">
        <f>SUMIFS(СВЦЭМ!$C$39:$C$782,СВЦЭМ!$A$39:$A$782,$A123,СВЦЭМ!$B$39:$B$782,X$119)+'СЕТ СН'!$I$12+СВЦЭМ!$D$10+'СЕТ СН'!$I$6-'СЕТ СН'!$I$22</f>
        <v>1468.1283493799999</v>
      </c>
      <c r="Y123" s="36">
        <f>SUMIFS(СВЦЭМ!$C$39:$C$782,СВЦЭМ!$A$39:$A$782,$A123,СВЦЭМ!$B$39:$B$782,Y$119)+'СЕТ СН'!$I$12+СВЦЭМ!$D$10+'СЕТ СН'!$I$6-'СЕТ СН'!$I$22</f>
        <v>1534.5141420699999</v>
      </c>
    </row>
    <row r="124" spans="1:27" ht="15.75" x14ac:dyDescent="0.2">
      <c r="A124" s="35">
        <f t="shared" si="3"/>
        <v>44809</v>
      </c>
      <c r="B124" s="36">
        <f>SUMIFS(СВЦЭМ!$C$39:$C$782,СВЦЭМ!$A$39:$A$782,$A124,СВЦЭМ!$B$39:$B$782,B$119)+'СЕТ СН'!$I$12+СВЦЭМ!$D$10+'СЕТ СН'!$I$6-'СЕТ СН'!$I$22</f>
        <v>1534.8127962599999</v>
      </c>
      <c r="C124" s="36">
        <f>SUMIFS(СВЦЭМ!$C$39:$C$782,СВЦЭМ!$A$39:$A$782,$A124,СВЦЭМ!$B$39:$B$782,C$119)+'СЕТ СН'!$I$12+СВЦЭМ!$D$10+'СЕТ СН'!$I$6-'СЕТ СН'!$I$22</f>
        <v>1515.6039590999999</v>
      </c>
      <c r="D124" s="36">
        <f>SUMIFS(СВЦЭМ!$C$39:$C$782,СВЦЭМ!$A$39:$A$782,$A124,СВЦЭМ!$B$39:$B$782,D$119)+'СЕТ СН'!$I$12+СВЦЭМ!$D$10+'СЕТ СН'!$I$6-'СЕТ СН'!$I$22</f>
        <v>1571.9911286399999</v>
      </c>
      <c r="E124" s="36">
        <f>SUMIFS(СВЦЭМ!$C$39:$C$782,СВЦЭМ!$A$39:$A$782,$A124,СВЦЭМ!$B$39:$B$782,E$119)+'СЕТ СН'!$I$12+СВЦЭМ!$D$10+'СЕТ СН'!$I$6-'СЕТ СН'!$I$22</f>
        <v>1578.7237073399999</v>
      </c>
      <c r="F124" s="36">
        <f>SUMIFS(СВЦЭМ!$C$39:$C$782,СВЦЭМ!$A$39:$A$782,$A124,СВЦЭМ!$B$39:$B$782,F$119)+'СЕТ СН'!$I$12+СВЦЭМ!$D$10+'СЕТ СН'!$I$6-'СЕТ СН'!$I$22</f>
        <v>1583.8911858199999</v>
      </c>
      <c r="G124" s="36">
        <f>SUMIFS(СВЦЭМ!$C$39:$C$782,СВЦЭМ!$A$39:$A$782,$A124,СВЦЭМ!$B$39:$B$782,G$119)+'СЕТ СН'!$I$12+СВЦЭМ!$D$10+'СЕТ СН'!$I$6-'СЕТ СН'!$I$22</f>
        <v>1566.3474195599999</v>
      </c>
      <c r="H124" s="36">
        <f>SUMIFS(СВЦЭМ!$C$39:$C$782,СВЦЭМ!$A$39:$A$782,$A124,СВЦЭМ!$B$39:$B$782,H$119)+'СЕТ СН'!$I$12+СВЦЭМ!$D$10+'СЕТ СН'!$I$6-'СЕТ СН'!$I$22</f>
        <v>1524.09481953</v>
      </c>
      <c r="I124" s="36">
        <f>SUMIFS(СВЦЭМ!$C$39:$C$782,СВЦЭМ!$A$39:$A$782,$A124,СВЦЭМ!$B$39:$B$782,I$119)+'СЕТ СН'!$I$12+СВЦЭМ!$D$10+'СЕТ СН'!$I$6-'СЕТ СН'!$I$22</f>
        <v>1455.91842974</v>
      </c>
      <c r="J124" s="36">
        <f>SUMIFS(СВЦЭМ!$C$39:$C$782,СВЦЭМ!$A$39:$A$782,$A124,СВЦЭМ!$B$39:$B$782,J$119)+'СЕТ СН'!$I$12+СВЦЭМ!$D$10+'СЕТ СН'!$I$6-'СЕТ СН'!$I$22</f>
        <v>1419.1310591699998</v>
      </c>
      <c r="K124" s="36">
        <f>SUMIFS(СВЦЭМ!$C$39:$C$782,СВЦЭМ!$A$39:$A$782,$A124,СВЦЭМ!$B$39:$B$782,K$119)+'СЕТ СН'!$I$12+СВЦЭМ!$D$10+'СЕТ СН'!$I$6-'СЕТ СН'!$I$22</f>
        <v>1461.11207395</v>
      </c>
      <c r="L124" s="36">
        <f>SUMIFS(СВЦЭМ!$C$39:$C$782,СВЦЭМ!$A$39:$A$782,$A124,СВЦЭМ!$B$39:$B$782,L$119)+'СЕТ СН'!$I$12+СВЦЭМ!$D$10+'СЕТ СН'!$I$6-'СЕТ СН'!$I$22</f>
        <v>1491.6785012999999</v>
      </c>
      <c r="M124" s="36">
        <f>SUMIFS(СВЦЭМ!$C$39:$C$782,СВЦЭМ!$A$39:$A$782,$A124,СВЦЭМ!$B$39:$B$782,M$119)+'СЕТ СН'!$I$12+СВЦЭМ!$D$10+'СЕТ СН'!$I$6-'СЕТ СН'!$I$22</f>
        <v>1495.1599328</v>
      </c>
      <c r="N124" s="36">
        <f>SUMIFS(СВЦЭМ!$C$39:$C$782,СВЦЭМ!$A$39:$A$782,$A124,СВЦЭМ!$B$39:$B$782,N$119)+'СЕТ СН'!$I$12+СВЦЭМ!$D$10+'СЕТ СН'!$I$6-'СЕТ СН'!$I$22</f>
        <v>1494.20509926</v>
      </c>
      <c r="O124" s="36">
        <f>SUMIFS(СВЦЭМ!$C$39:$C$782,СВЦЭМ!$A$39:$A$782,$A124,СВЦЭМ!$B$39:$B$782,O$119)+'СЕТ СН'!$I$12+СВЦЭМ!$D$10+'СЕТ СН'!$I$6-'СЕТ СН'!$I$22</f>
        <v>1499.9349346899999</v>
      </c>
      <c r="P124" s="36">
        <f>SUMIFS(СВЦЭМ!$C$39:$C$782,СВЦЭМ!$A$39:$A$782,$A124,СВЦЭМ!$B$39:$B$782,P$119)+'СЕТ СН'!$I$12+СВЦЭМ!$D$10+'СЕТ СН'!$I$6-'СЕТ СН'!$I$22</f>
        <v>1492.69832531</v>
      </c>
      <c r="Q124" s="36">
        <f>SUMIFS(СВЦЭМ!$C$39:$C$782,СВЦЭМ!$A$39:$A$782,$A124,СВЦЭМ!$B$39:$B$782,Q$119)+'СЕТ СН'!$I$12+СВЦЭМ!$D$10+'СЕТ СН'!$I$6-'СЕТ СН'!$I$22</f>
        <v>1491.4155753999999</v>
      </c>
      <c r="R124" s="36">
        <f>SUMIFS(СВЦЭМ!$C$39:$C$782,СВЦЭМ!$A$39:$A$782,$A124,СВЦЭМ!$B$39:$B$782,R$119)+'СЕТ СН'!$I$12+СВЦЭМ!$D$10+'СЕТ СН'!$I$6-'СЕТ СН'!$I$22</f>
        <v>1489.51871955</v>
      </c>
      <c r="S124" s="36">
        <f>SUMIFS(СВЦЭМ!$C$39:$C$782,СВЦЭМ!$A$39:$A$782,$A124,СВЦЭМ!$B$39:$B$782,S$119)+'СЕТ СН'!$I$12+СВЦЭМ!$D$10+'СЕТ СН'!$I$6-'СЕТ СН'!$I$22</f>
        <v>1472.4043320400001</v>
      </c>
      <c r="T124" s="36">
        <f>SUMIFS(СВЦЭМ!$C$39:$C$782,СВЦЭМ!$A$39:$A$782,$A124,СВЦЭМ!$B$39:$B$782,T$119)+'СЕТ СН'!$I$12+СВЦЭМ!$D$10+'СЕТ СН'!$I$6-'СЕТ СН'!$I$22</f>
        <v>1520.3620178599999</v>
      </c>
      <c r="U124" s="36">
        <f>SUMIFS(СВЦЭМ!$C$39:$C$782,СВЦЭМ!$A$39:$A$782,$A124,СВЦЭМ!$B$39:$B$782,U$119)+'СЕТ СН'!$I$12+СВЦЭМ!$D$10+'СЕТ СН'!$I$6-'СЕТ СН'!$I$22</f>
        <v>1523.9896504799999</v>
      </c>
      <c r="V124" s="36">
        <f>SUMIFS(СВЦЭМ!$C$39:$C$782,СВЦЭМ!$A$39:$A$782,$A124,СВЦЭМ!$B$39:$B$782,V$119)+'СЕТ СН'!$I$12+СВЦЭМ!$D$10+'СЕТ СН'!$I$6-'СЕТ СН'!$I$22</f>
        <v>1553.3199724400001</v>
      </c>
      <c r="W124" s="36">
        <f>SUMIFS(СВЦЭМ!$C$39:$C$782,СВЦЭМ!$A$39:$A$782,$A124,СВЦЭМ!$B$39:$B$782,W$119)+'СЕТ СН'!$I$12+СВЦЭМ!$D$10+'СЕТ СН'!$I$6-'СЕТ СН'!$I$22</f>
        <v>1544.568859</v>
      </c>
      <c r="X124" s="36">
        <f>SUMIFS(СВЦЭМ!$C$39:$C$782,СВЦЭМ!$A$39:$A$782,$A124,СВЦЭМ!$B$39:$B$782,X$119)+'СЕТ СН'!$I$12+СВЦЭМ!$D$10+'СЕТ СН'!$I$6-'СЕТ СН'!$I$22</f>
        <v>1476.4340628999998</v>
      </c>
      <c r="Y124" s="36">
        <f>SUMIFS(СВЦЭМ!$C$39:$C$782,СВЦЭМ!$A$39:$A$782,$A124,СВЦЭМ!$B$39:$B$782,Y$119)+'СЕТ СН'!$I$12+СВЦЭМ!$D$10+'СЕТ СН'!$I$6-'СЕТ СН'!$I$22</f>
        <v>1449.4043500299999</v>
      </c>
    </row>
    <row r="125" spans="1:27" ht="15.75" x14ac:dyDescent="0.2">
      <c r="A125" s="35">
        <f t="shared" si="3"/>
        <v>44810</v>
      </c>
      <c r="B125" s="36">
        <f>SUMIFS(СВЦЭМ!$C$39:$C$782,СВЦЭМ!$A$39:$A$782,$A125,СВЦЭМ!$B$39:$B$782,B$119)+'СЕТ СН'!$I$12+СВЦЭМ!$D$10+'СЕТ СН'!$I$6-'СЕТ СН'!$I$22</f>
        <v>1500.75822728</v>
      </c>
      <c r="C125" s="36">
        <f>SUMIFS(СВЦЭМ!$C$39:$C$782,СВЦЭМ!$A$39:$A$782,$A125,СВЦЭМ!$B$39:$B$782,C$119)+'СЕТ СН'!$I$12+СВЦЭМ!$D$10+'СЕТ СН'!$I$6-'СЕТ СН'!$I$22</f>
        <v>1561.6678536999998</v>
      </c>
      <c r="D125" s="36">
        <f>SUMIFS(СВЦЭМ!$C$39:$C$782,СВЦЭМ!$A$39:$A$782,$A125,СВЦЭМ!$B$39:$B$782,D$119)+'СЕТ СН'!$I$12+СВЦЭМ!$D$10+'СЕТ СН'!$I$6-'СЕТ СН'!$I$22</f>
        <v>1594.0368028</v>
      </c>
      <c r="E125" s="36">
        <f>SUMIFS(СВЦЭМ!$C$39:$C$782,СВЦЭМ!$A$39:$A$782,$A125,СВЦЭМ!$B$39:$B$782,E$119)+'СЕТ СН'!$I$12+СВЦЭМ!$D$10+'СЕТ СН'!$I$6-'СЕТ СН'!$I$22</f>
        <v>1605.6643222199998</v>
      </c>
      <c r="F125" s="36">
        <f>SUMIFS(СВЦЭМ!$C$39:$C$782,СВЦЭМ!$A$39:$A$782,$A125,СВЦЭМ!$B$39:$B$782,F$119)+'СЕТ СН'!$I$12+СВЦЭМ!$D$10+'СЕТ СН'!$I$6-'СЕТ СН'!$I$22</f>
        <v>1600.5808274899998</v>
      </c>
      <c r="G125" s="36">
        <f>SUMIFS(СВЦЭМ!$C$39:$C$782,СВЦЭМ!$A$39:$A$782,$A125,СВЦЭМ!$B$39:$B$782,G$119)+'СЕТ СН'!$I$12+СВЦЭМ!$D$10+'СЕТ СН'!$I$6-'СЕТ СН'!$I$22</f>
        <v>1602.10583236</v>
      </c>
      <c r="H125" s="36">
        <f>SUMIFS(СВЦЭМ!$C$39:$C$782,СВЦЭМ!$A$39:$A$782,$A125,СВЦЭМ!$B$39:$B$782,H$119)+'СЕТ СН'!$I$12+СВЦЭМ!$D$10+'СЕТ СН'!$I$6-'СЕТ СН'!$I$22</f>
        <v>1531.23805621</v>
      </c>
      <c r="I125" s="36">
        <f>SUMIFS(СВЦЭМ!$C$39:$C$782,СВЦЭМ!$A$39:$A$782,$A125,СВЦЭМ!$B$39:$B$782,I$119)+'СЕТ СН'!$I$12+СВЦЭМ!$D$10+'СЕТ СН'!$I$6-'СЕТ СН'!$I$22</f>
        <v>1464.5694543099999</v>
      </c>
      <c r="J125" s="36">
        <f>SUMIFS(СВЦЭМ!$C$39:$C$782,СВЦЭМ!$A$39:$A$782,$A125,СВЦЭМ!$B$39:$B$782,J$119)+'СЕТ СН'!$I$12+СВЦЭМ!$D$10+'СЕТ СН'!$I$6-'СЕТ СН'!$I$22</f>
        <v>1442.45258122</v>
      </c>
      <c r="K125" s="36">
        <f>SUMIFS(СВЦЭМ!$C$39:$C$782,СВЦЭМ!$A$39:$A$782,$A125,СВЦЭМ!$B$39:$B$782,K$119)+'СЕТ СН'!$I$12+СВЦЭМ!$D$10+'СЕТ СН'!$I$6-'СЕТ СН'!$I$22</f>
        <v>1427.1065445099998</v>
      </c>
      <c r="L125" s="36">
        <f>SUMIFS(СВЦЭМ!$C$39:$C$782,СВЦЭМ!$A$39:$A$782,$A125,СВЦЭМ!$B$39:$B$782,L$119)+'СЕТ СН'!$I$12+СВЦЭМ!$D$10+'СЕТ СН'!$I$6-'СЕТ СН'!$I$22</f>
        <v>1486.58033357</v>
      </c>
      <c r="M125" s="36">
        <f>SUMIFS(СВЦЭМ!$C$39:$C$782,СВЦЭМ!$A$39:$A$782,$A125,СВЦЭМ!$B$39:$B$782,M$119)+'СЕТ СН'!$I$12+СВЦЭМ!$D$10+'СЕТ СН'!$I$6-'СЕТ СН'!$I$22</f>
        <v>1480.2971850899999</v>
      </c>
      <c r="N125" s="36">
        <f>SUMIFS(СВЦЭМ!$C$39:$C$782,СВЦЭМ!$A$39:$A$782,$A125,СВЦЭМ!$B$39:$B$782,N$119)+'СЕТ СН'!$I$12+СВЦЭМ!$D$10+'СЕТ СН'!$I$6-'СЕТ СН'!$I$22</f>
        <v>1502.94646885</v>
      </c>
      <c r="O125" s="36">
        <f>SUMIFS(СВЦЭМ!$C$39:$C$782,СВЦЭМ!$A$39:$A$782,$A125,СВЦЭМ!$B$39:$B$782,O$119)+'СЕТ СН'!$I$12+СВЦЭМ!$D$10+'СЕТ СН'!$I$6-'СЕТ СН'!$I$22</f>
        <v>1500.06942226</v>
      </c>
      <c r="P125" s="36">
        <f>SUMIFS(СВЦЭМ!$C$39:$C$782,СВЦЭМ!$A$39:$A$782,$A125,СВЦЭМ!$B$39:$B$782,P$119)+'СЕТ СН'!$I$12+СВЦЭМ!$D$10+'СЕТ СН'!$I$6-'СЕТ СН'!$I$22</f>
        <v>1492.8190793200001</v>
      </c>
      <c r="Q125" s="36">
        <f>SUMIFS(СВЦЭМ!$C$39:$C$782,СВЦЭМ!$A$39:$A$782,$A125,СВЦЭМ!$B$39:$B$782,Q$119)+'СЕТ СН'!$I$12+СВЦЭМ!$D$10+'СЕТ СН'!$I$6-'СЕТ СН'!$I$22</f>
        <v>1495.8922062299998</v>
      </c>
      <c r="R125" s="36">
        <f>SUMIFS(СВЦЭМ!$C$39:$C$782,СВЦЭМ!$A$39:$A$782,$A125,СВЦЭМ!$B$39:$B$782,R$119)+'СЕТ СН'!$I$12+СВЦЭМ!$D$10+'СЕТ СН'!$I$6-'СЕТ СН'!$I$22</f>
        <v>1489.9123026</v>
      </c>
      <c r="S125" s="36">
        <f>SUMIFS(СВЦЭМ!$C$39:$C$782,СВЦЭМ!$A$39:$A$782,$A125,СВЦЭМ!$B$39:$B$782,S$119)+'СЕТ СН'!$I$12+СВЦЭМ!$D$10+'СЕТ СН'!$I$6-'СЕТ СН'!$I$22</f>
        <v>1553.3468964799999</v>
      </c>
      <c r="T125" s="36">
        <f>SUMIFS(СВЦЭМ!$C$39:$C$782,СВЦЭМ!$A$39:$A$782,$A125,СВЦЭМ!$B$39:$B$782,T$119)+'СЕТ СН'!$I$12+СВЦЭМ!$D$10+'СЕТ СН'!$I$6-'СЕТ СН'!$I$22</f>
        <v>1526.3367881300001</v>
      </c>
      <c r="U125" s="36">
        <f>SUMIFS(СВЦЭМ!$C$39:$C$782,СВЦЭМ!$A$39:$A$782,$A125,СВЦЭМ!$B$39:$B$782,U$119)+'СЕТ СН'!$I$12+СВЦЭМ!$D$10+'СЕТ СН'!$I$6-'СЕТ СН'!$I$22</f>
        <v>1527.0016983800001</v>
      </c>
      <c r="V125" s="36">
        <f>SUMIFS(СВЦЭМ!$C$39:$C$782,СВЦЭМ!$A$39:$A$782,$A125,СВЦЭМ!$B$39:$B$782,V$119)+'СЕТ СН'!$I$12+СВЦЭМ!$D$10+'СЕТ СН'!$I$6-'СЕТ СН'!$I$22</f>
        <v>1565.0437815400001</v>
      </c>
      <c r="W125" s="36">
        <f>SUMIFS(СВЦЭМ!$C$39:$C$782,СВЦЭМ!$A$39:$A$782,$A125,СВЦЭМ!$B$39:$B$782,W$119)+'СЕТ СН'!$I$12+СВЦЭМ!$D$10+'СЕТ СН'!$I$6-'СЕТ СН'!$I$22</f>
        <v>1547.97698111</v>
      </c>
      <c r="X125" s="36">
        <f>SUMIFS(СВЦЭМ!$C$39:$C$782,СВЦЭМ!$A$39:$A$782,$A125,СВЦЭМ!$B$39:$B$782,X$119)+'СЕТ СН'!$I$12+СВЦЭМ!$D$10+'СЕТ СН'!$I$6-'СЕТ СН'!$I$22</f>
        <v>1518.2854110399999</v>
      </c>
      <c r="Y125" s="36">
        <f>SUMIFS(СВЦЭМ!$C$39:$C$782,СВЦЭМ!$A$39:$A$782,$A125,СВЦЭМ!$B$39:$B$782,Y$119)+'СЕТ СН'!$I$12+СВЦЭМ!$D$10+'СЕТ СН'!$I$6-'СЕТ СН'!$I$22</f>
        <v>1527.9965988199999</v>
      </c>
    </row>
    <row r="126" spans="1:27" ht="15.75" x14ac:dyDescent="0.2">
      <c r="A126" s="35">
        <f t="shared" si="3"/>
        <v>44811</v>
      </c>
      <c r="B126" s="36">
        <f>SUMIFS(СВЦЭМ!$C$39:$C$782,СВЦЭМ!$A$39:$A$782,$A126,СВЦЭМ!$B$39:$B$782,B$119)+'СЕТ СН'!$I$12+СВЦЭМ!$D$10+'СЕТ СН'!$I$6-'СЕТ СН'!$I$22</f>
        <v>1600.16528698</v>
      </c>
      <c r="C126" s="36">
        <f>SUMIFS(СВЦЭМ!$C$39:$C$782,СВЦЭМ!$A$39:$A$782,$A126,СВЦЭМ!$B$39:$B$782,C$119)+'СЕТ СН'!$I$12+СВЦЭМ!$D$10+'СЕТ СН'!$I$6-'СЕТ СН'!$I$22</f>
        <v>1664.5662310499999</v>
      </c>
      <c r="D126" s="36">
        <f>SUMIFS(СВЦЭМ!$C$39:$C$782,СВЦЭМ!$A$39:$A$782,$A126,СВЦЭМ!$B$39:$B$782,D$119)+'СЕТ СН'!$I$12+СВЦЭМ!$D$10+'СЕТ СН'!$I$6-'СЕТ СН'!$I$22</f>
        <v>1706.7845972</v>
      </c>
      <c r="E126" s="36">
        <f>SUMIFS(СВЦЭМ!$C$39:$C$782,СВЦЭМ!$A$39:$A$782,$A126,СВЦЭМ!$B$39:$B$782,E$119)+'СЕТ СН'!$I$12+СВЦЭМ!$D$10+'СЕТ СН'!$I$6-'СЕТ СН'!$I$22</f>
        <v>1720.9663409499999</v>
      </c>
      <c r="F126" s="36">
        <f>SUMIFS(СВЦЭМ!$C$39:$C$782,СВЦЭМ!$A$39:$A$782,$A126,СВЦЭМ!$B$39:$B$782,F$119)+'СЕТ СН'!$I$12+СВЦЭМ!$D$10+'СЕТ СН'!$I$6-'СЕТ СН'!$I$22</f>
        <v>1708.29920887</v>
      </c>
      <c r="G126" s="36">
        <f>SUMIFS(СВЦЭМ!$C$39:$C$782,СВЦЭМ!$A$39:$A$782,$A126,СВЦЭМ!$B$39:$B$782,G$119)+'СЕТ СН'!$I$12+СВЦЭМ!$D$10+'СЕТ СН'!$I$6-'СЕТ СН'!$I$22</f>
        <v>1707.6041977899999</v>
      </c>
      <c r="H126" s="36">
        <f>SUMIFS(СВЦЭМ!$C$39:$C$782,СВЦЭМ!$A$39:$A$782,$A126,СВЦЭМ!$B$39:$B$782,H$119)+'СЕТ СН'!$I$12+СВЦЭМ!$D$10+'СЕТ СН'!$I$6-'СЕТ СН'!$I$22</f>
        <v>1636.0546247</v>
      </c>
      <c r="I126" s="36">
        <f>SUMIFS(СВЦЭМ!$C$39:$C$782,СВЦЭМ!$A$39:$A$782,$A126,СВЦЭМ!$B$39:$B$782,I$119)+'СЕТ СН'!$I$12+СВЦЭМ!$D$10+'СЕТ СН'!$I$6-'СЕТ СН'!$I$22</f>
        <v>1556.46502201</v>
      </c>
      <c r="J126" s="36">
        <f>SUMIFS(СВЦЭМ!$C$39:$C$782,СВЦЭМ!$A$39:$A$782,$A126,СВЦЭМ!$B$39:$B$782,J$119)+'СЕТ СН'!$I$12+СВЦЭМ!$D$10+'СЕТ СН'!$I$6-'СЕТ СН'!$I$22</f>
        <v>1526.49334862</v>
      </c>
      <c r="K126" s="36">
        <f>SUMIFS(СВЦЭМ!$C$39:$C$782,СВЦЭМ!$A$39:$A$782,$A126,СВЦЭМ!$B$39:$B$782,K$119)+'СЕТ СН'!$I$12+СВЦЭМ!$D$10+'СЕТ СН'!$I$6-'СЕТ СН'!$I$22</f>
        <v>1480.1435897900001</v>
      </c>
      <c r="L126" s="36">
        <f>SUMIFS(СВЦЭМ!$C$39:$C$782,СВЦЭМ!$A$39:$A$782,$A126,СВЦЭМ!$B$39:$B$782,L$119)+'СЕТ СН'!$I$12+СВЦЭМ!$D$10+'СЕТ СН'!$I$6-'СЕТ СН'!$I$22</f>
        <v>1536.5125828999999</v>
      </c>
      <c r="M126" s="36">
        <f>SUMIFS(СВЦЭМ!$C$39:$C$782,СВЦЭМ!$A$39:$A$782,$A126,СВЦЭМ!$B$39:$B$782,M$119)+'СЕТ СН'!$I$12+СВЦЭМ!$D$10+'СЕТ СН'!$I$6-'СЕТ СН'!$I$22</f>
        <v>1486.5638868000001</v>
      </c>
      <c r="N126" s="36">
        <f>SUMIFS(СВЦЭМ!$C$39:$C$782,СВЦЭМ!$A$39:$A$782,$A126,СВЦЭМ!$B$39:$B$782,N$119)+'СЕТ СН'!$I$12+СВЦЭМ!$D$10+'СЕТ СН'!$I$6-'СЕТ СН'!$I$22</f>
        <v>1475.8466309099999</v>
      </c>
      <c r="O126" s="36">
        <f>SUMIFS(СВЦЭМ!$C$39:$C$782,СВЦЭМ!$A$39:$A$782,$A126,СВЦЭМ!$B$39:$B$782,O$119)+'СЕТ СН'!$I$12+СВЦЭМ!$D$10+'СЕТ СН'!$I$6-'СЕТ СН'!$I$22</f>
        <v>1467.2546820499999</v>
      </c>
      <c r="P126" s="36">
        <f>SUMIFS(СВЦЭМ!$C$39:$C$782,СВЦЭМ!$A$39:$A$782,$A126,СВЦЭМ!$B$39:$B$782,P$119)+'СЕТ СН'!$I$12+СВЦЭМ!$D$10+'СЕТ СН'!$I$6-'СЕТ СН'!$I$22</f>
        <v>1479.5035770099998</v>
      </c>
      <c r="Q126" s="36">
        <f>SUMIFS(СВЦЭМ!$C$39:$C$782,СВЦЭМ!$A$39:$A$782,$A126,СВЦЭМ!$B$39:$B$782,Q$119)+'СЕТ СН'!$I$12+СВЦЭМ!$D$10+'СЕТ СН'!$I$6-'СЕТ СН'!$I$22</f>
        <v>1470.21958541</v>
      </c>
      <c r="R126" s="36">
        <f>SUMIFS(СВЦЭМ!$C$39:$C$782,СВЦЭМ!$A$39:$A$782,$A126,СВЦЭМ!$B$39:$B$782,R$119)+'СЕТ СН'!$I$12+СВЦЭМ!$D$10+'СЕТ СН'!$I$6-'СЕТ СН'!$I$22</f>
        <v>1476.3342991</v>
      </c>
      <c r="S126" s="36">
        <f>SUMIFS(СВЦЭМ!$C$39:$C$782,СВЦЭМ!$A$39:$A$782,$A126,СВЦЭМ!$B$39:$B$782,S$119)+'СЕТ СН'!$I$12+СВЦЭМ!$D$10+'СЕТ СН'!$I$6-'СЕТ СН'!$I$22</f>
        <v>1475.4321746199998</v>
      </c>
      <c r="T126" s="36">
        <f>SUMIFS(СВЦЭМ!$C$39:$C$782,СВЦЭМ!$A$39:$A$782,$A126,СВЦЭМ!$B$39:$B$782,T$119)+'СЕТ СН'!$I$12+СВЦЭМ!$D$10+'СЕТ СН'!$I$6-'СЕТ СН'!$I$22</f>
        <v>1475.30458269</v>
      </c>
      <c r="U126" s="36">
        <f>SUMIFS(СВЦЭМ!$C$39:$C$782,СВЦЭМ!$A$39:$A$782,$A126,СВЦЭМ!$B$39:$B$782,U$119)+'СЕТ СН'!$I$12+СВЦЭМ!$D$10+'СЕТ СН'!$I$6-'СЕТ СН'!$I$22</f>
        <v>1474.23988891</v>
      </c>
      <c r="V126" s="36">
        <f>SUMIFS(СВЦЭМ!$C$39:$C$782,СВЦЭМ!$A$39:$A$782,$A126,СВЦЭМ!$B$39:$B$782,V$119)+'СЕТ СН'!$I$12+СВЦЭМ!$D$10+'СЕТ СН'!$I$6-'СЕТ СН'!$I$22</f>
        <v>1498.10093689</v>
      </c>
      <c r="W126" s="36">
        <f>SUMIFS(СВЦЭМ!$C$39:$C$782,СВЦЭМ!$A$39:$A$782,$A126,СВЦЭМ!$B$39:$B$782,W$119)+'СЕТ СН'!$I$12+СВЦЭМ!$D$10+'СЕТ СН'!$I$6-'СЕТ СН'!$I$22</f>
        <v>1487.14104015</v>
      </c>
      <c r="X126" s="36">
        <f>SUMIFS(СВЦЭМ!$C$39:$C$782,СВЦЭМ!$A$39:$A$782,$A126,СВЦЭМ!$B$39:$B$782,X$119)+'СЕТ СН'!$I$12+СВЦЭМ!$D$10+'СЕТ СН'!$I$6-'СЕТ СН'!$I$22</f>
        <v>1628.4185573899999</v>
      </c>
      <c r="Y126" s="36">
        <f>SUMIFS(СВЦЭМ!$C$39:$C$782,СВЦЭМ!$A$39:$A$782,$A126,СВЦЭМ!$B$39:$B$782,Y$119)+'СЕТ СН'!$I$12+СВЦЭМ!$D$10+'СЕТ СН'!$I$6-'СЕТ СН'!$I$22</f>
        <v>1527.3268501100001</v>
      </c>
    </row>
    <row r="127" spans="1:27" ht="15.75" x14ac:dyDescent="0.2">
      <c r="A127" s="35">
        <f t="shared" si="3"/>
        <v>44812</v>
      </c>
      <c r="B127" s="36">
        <f>SUMIFS(СВЦЭМ!$C$39:$C$782,СВЦЭМ!$A$39:$A$782,$A127,СВЦЭМ!$B$39:$B$782,B$119)+'СЕТ СН'!$I$12+СВЦЭМ!$D$10+'СЕТ СН'!$I$6-'СЕТ СН'!$I$22</f>
        <v>1614.61927537</v>
      </c>
      <c r="C127" s="36">
        <f>SUMIFS(СВЦЭМ!$C$39:$C$782,СВЦЭМ!$A$39:$A$782,$A127,СВЦЭМ!$B$39:$B$782,C$119)+'СЕТ СН'!$I$12+СВЦЭМ!$D$10+'СЕТ СН'!$I$6-'СЕТ СН'!$I$22</f>
        <v>1690.16129514</v>
      </c>
      <c r="D127" s="36">
        <f>SUMIFS(СВЦЭМ!$C$39:$C$782,СВЦЭМ!$A$39:$A$782,$A127,СВЦЭМ!$B$39:$B$782,D$119)+'СЕТ СН'!$I$12+СВЦЭМ!$D$10+'СЕТ СН'!$I$6-'СЕТ СН'!$I$22</f>
        <v>1746.7691768099999</v>
      </c>
      <c r="E127" s="36">
        <f>SUMIFS(СВЦЭМ!$C$39:$C$782,СВЦЭМ!$A$39:$A$782,$A127,СВЦЭМ!$B$39:$B$782,E$119)+'СЕТ СН'!$I$12+СВЦЭМ!$D$10+'СЕТ СН'!$I$6-'СЕТ СН'!$I$22</f>
        <v>1710.7900087599999</v>
      </c>
      <c r="F127" s="36">
        <f>SUMIFS(СВЦЭМ!$C$39:$C$782,СВЦЭМ!$A$39:$A$782,$A127,СВЦЭМ!$B$39:$B$782,F$119)+'СЕТ СН'!$I$12+СВЦЭМ!$D$10+'СЕТ СН'!$I$6-'СЕТ СН'!$I$22</f>
        <v>1723.11744828</v>
      </c>
      <c r="G127" s="36">
        <f>SUMIFS(СВЦЭМ!$C$39:$C$782,СВЦЭМ!$A$39:$A$782,$A127,СВЦЭМ!$B$39:$B$782,G$119)+'СЕТ СН'!$I$12+СВЦЭМ!$D$10+'СЕТ СН'!$I$6-'СЕТ СН'!$I$22</f>
        <v>1706.9891758599999</v>
      </c>
      <c r="H127" s="36">
        <f>SUMIFS(СВЦЭМ!$C$39:$C$782,СВЦЭМ!$A$39:$A$782,$A127,СВЦЭМ!$B$39:$B$782,H$119)+'СЕТ СН'!$I$12+СВЦЭМ!$D$10+'СЕТ СН'!$I$6-'СЕТ СН'!$I$22</f>
        <v>1640.47242009</v>
      </c>
      <c r="I127" s="36">
        <f>SUMIFS(СВЦЭМ!$C$39:$C$782,СВЦЭМ!$A$39:$A$782,$A127,СВЦЭМ!$B$39:$B$782,I$119)+'СЕТ СН'!$I$12+СВЦЭМ!$D$10+'СЕТ СН'!$I$6-'СЕТ СН'!$I$22</f>
        <v>1548.7917055399998</v>
      </c>
      <c r="J127" s="36">
        <f>SUMIFS(СВЦЭМ!$C$39:$C$782,СВЦЭМ!$A$39:$A$782,$A127,СВЦЭМ!$B$39:$B$782,J$119)+'СЕТ СН'!$I$12+СВЦЭМ!$D$10+'СЕТ СН'!$I$6-'СЕТ СН'!$I$22</f>
        <v>1461.39760333</v>
      </c>
      <c r="K127" s="36">
        <f>SUMIFS(СВЦЭМ!$C$39:$C$782,СВЦЭМ!$A$39:$A$782,$A127,СВЦЭМ!$B$39:$B$782,K$119)+'СЕТ СН'!$I$12+СВЦЭМ!$D$10+'СЕТ СН'!$I$6-'СЕТ СН'!$I$22</f>
        <v>1471.6962891200001</v>
      </c>
      <c r="L127" s="36">
        <f>SUMIFS(СВЦЭМ!$C$39:$C$782,СВЦЭМ!$A$39:$A$782,$A127,СВЦЭМ!$B$39:$B$782,L$119)+'СЕТ СН'!$I$12+СВЦЭМ!$D$10+'СЕТ СН'!$I$6-'СЕТ СН'!$I$22</f>
        <v>1496.13177778</v>
      </c>
      <c r="M127" s="36">
        <f>SUMIFS(СВЦЭМ!$C$39:$C$782,СВЦЭМ!$A$39:$A$782,$A127,СВЦЭМ!$B$39:$B$782,M$119)+'СЕТ СН'!$I$12+СВЦЭМ!$D$10+'СЕТ СН'!$I$6-'СЕТ СН'!$I$22</f>
        <v>1505.59431926</v>
      </c>
      <c r="N127" s="36">
        <f>SUMIFS(СВЦЭМ!$C$39:$C$782,СВЦЭМ!$A$39:$A$782,$A127,СВЦЭМ!$B$39:$B$782,N$119)+'СЕТ СН'!$I$12+СВЦЭМ!$D$10+'СЕТ СН'!$I$6-'СЕТ СН'!$I$22</f>
        <v>1506.22168803</v>
      </c>
      <c r="O127" s="36">
        <f>SUMIFS(СВЦЭМ!$C$39:$C$782,СВЦЭМ!$A$39:$A$782,$A127,СВЦЭМ!$B$39:$B$782,O$119)+'СЕТ СН'!$I$12+СВЦЭМ!$D$10+'СЕТ СН'!$I$6-'СЕТ СН'!$I$22</f>
        <v>1490.69176182</v>
      </c>
      <c r="P127" s="36">
        <f>SUMIFS(СВЦЭМ!$C$39:$C$782,СВЦЭМ!$A$39:$A$782,$A127,СВЦЭМ!$B$39:$B$782,P$119)+'СЕТ СН'!$I$12+СВЦЭМ!$D$10+'СЕТ СН'!$I$6-'СЕТ СН'!$I$22</f>
        <v>1493.3384759800001</v>
      </c>
      <c r="Q127" s="36">
        <f>SUMIFS(СВЦЭМ!$C$39:$C$782,СВЦЭМ!$A$39:$A$782,$A127,СВЦЭМ!$B$39:$B$782,Q$119)+'СЕТ СН'!$I$12+СВЦЭМ!$D$10+'СЕТ СН'!$I$6-'СЕТ СН'!$I$22</f>
        <v>1507.6348087699998</v>
      </c>
      <c r="R127" s="36">
        <f>SUMIFS(СВЦЭМ!$C$39:$C$782,СВЦЭМ!$A$39:$A$782,$A127,СВЦЭМ!$B$39:$B$782,R$119)+'СЕТ СН'!$I$12+СВЦЭМ!$D$10+'СЕТ СН'!$I$6-'СЕТ СН'!$I$22</f>
        <v>1508.72755095</v>
      </c>
      <c r="S127" s="36">
        <f>SUMIFS(СВЦЭМ!$C$39:$C$782,СВЦЭМ!$A$39:$A$782,$A127,СВЦЭМ!$B$39:$B$782,S$119)+'СЕТ СН'!$I$12+СВЦЭМ!$D$10+'СЕТ СН'!$I$6-'СЕТ СН'!$I$22</f>
        <v>1503.25552586</v>
      </c>
      <c r="T127" s="36">
        <f>SUMIFS(СВЦЭМ!$C$39:$C$782,СВЦЭМ!$A$39:$A$782,$A127,СВЦЭМ!$B$39:$B$782,T$119)+'СЕТ СН'!$I$12+СВЦЭМ!$D$10+'СЕТ СН'!$I$6-'СЕТ СН'!$I$22</f>
        <v>1507.98110144</v>
      </c>
      <c r="U127" s="36">
        <f>SUMIFS(СВЦЭМ!$C$39:$C$782,СВЦЭМ!$A$39:$A$782,$A127,СВЦЭМ!$B$39:$B$782,U$119)+'СЕТ СН'!$I$12+СВЦЭМ!$D$10+'СЕТ СН'!$I$6-'СЕТ СН'!$I$22</f>
        <v>1491.7385448699999</v>
      </c>
      <c r="V127" s="36">
        <f>SUMIFS(СВЦЭМ!$C$39:$C$782,СВЦЭМ!$A$39:$A$782,$A127,СВЦЭМ!$B$39:$B$782,V$119)+'СЕТ СН'!$I$12+СВЦЭМ!$D$10+'СЕТ СН'!$I$6-'СЕТ СН'!$I$22</f>
        <v>1503.10144638</v>
      </c>
      <c r="W127" s="36">
        <f>SUMIFS(СВЦЭМ!$C$39:$C$782,СВЦЭМ!$A$39:$A$782,$A127,СВЦЭМ!$B$39:$B$782,W$119)+'СЕТ СН'!$I$12+СВЦЭМ!$D$10+'СЕТ СН'!$I$6-'СЕТ СН'!$I$22</f>
        <v>1493.0360748799999</v>
      </c>
      <c r="X127" s="36">
        <f>SUMIFS(СВЦЭМ!$C$39:$C$782,СВЦЭМ!$A$39:$A$782,$A127,СВЦЭМ!$B$39:$B$782,X$119)+'СЕТ СН'!$I$12+СВЦЭМ!$D$10+'СЕТ СН'!$I$6-'СЕТ СН'!$I$22</f>
        <v>1472.3704210599999</v>
      </c>
      <c r="Y127" s="36">
        <f>SUMIFS(СВЦЭМ!$C$39:$C$782,СВЦЭМ!$A$39:$A$782,$A127,СВЦЭМ!$B$39:$B$782,Y$119)+'СЕТ СН'!$I$12+СВЦЭМ!$D$10+'СЕТ СН'!$I$6-'СЕТ СН'!$I$22</f>
        <v>1506.72797034</v>
      </c>
    </row>
    <row r="128" spans="1:27" ht="15.75" x14ac:dyDescent="0.2">
      <c r="A128" s="35">
        <f t="shared" si="3"/>
        <v>44813</v>
      </c>
      <c r="B128" s="36">
        <f>SUMIFS(СВЦЭМ!$C$39:$C$782,СВЦЭМ!$A$39:$A$782,$A128,СВЦЭМ!$B$39:$B$782,B$119)+'СЕТ СН'!$I$12+СВЦЭМ!$D$10+'СЕТ СН'!$I$6-'СЕТ СН'!$I$22</f>
        <v>1573.54978809</v>
      </c>
      <c r="C128" s="36">
        <f>SUMIFS(СВЦЭМ!$C$39:$C$782,СВЦЭМ!$A$39:$A$782,$A128,СВЦЭМ!$B$39:$B$782,C$119)+'СЕТ СН'!$I$12+СВЦЭМ!$D$10+'СЕТ СН'!$I$6-'СЕТ СН'!$I$22</f>
        <v>1625.13310518</v>
      </c>
      <c r="D128" s="36">
        <f>SUMIFS(СВЦЭМ!$C$39:$C$782,СВЦЭМ!$A$39:$A$782,$A128,СВЦЭМ!$B$39:$B$782,D$119)+'СЕТ СН'!$I$12+СВЦЭМ!$D$10+'СЕТ СН'!$I$6-'СЕТ СН'!$I$22</f>
        <v>1685.6334144099999</v>
      </c>
      <c r="E128" s="36">
        <f>SUMIFS(СВЦЭМ!$C$39:$C$782,СВЦЭМ!$A$39:$A$782,$A128,СВЦЭМ!$B$39:$B$782,E$119)+'СЕТ СН'!$I$12+СВЦЭМ!$D$10+'СЕТ СН'!$I$6-'СЕТ СН'!$I$22</f>
        <v>1705.04752721</v>
      </c>
      <c r="F128" s="36">
        <f>SUMIFS(СВЦЭМ!$C$39:$C$782,СВЦЭМ!$A$39:$A$782,$A128,СВЦЭМ!$B$39:$B$782,F$119)+'СЕТ СН'!$I$12+СВЦЭМ!$D$10+'СЕТ СН'!$I$6-'СЕТ СН'!$I$22</f>
        <v>1701.30492544</v>
      </c>
      <c r="G128" s="36">
        <f>SUMIFS(СВЦЭМ!$C$39:$C$782,СВЦЭМ!$A$39:$A$782,$A128,СВЦЭМ!$B$39:$B$782,G$119)+'СЕТ СН'!$I$12+СВЦЭМ!$D$10+'СЕТ СН'!$I$6-'СЕТ СН'!$I$22</f>
        <v>1674.6915862000001</v>
      </c>
      <c r="H128" s="36">
        <f>SUMIFS(СВЦЭМ!$C$39:$C$782,СВЦЭМ!$A$39:$A$782,$A128,СВЦЭМ!$B$39:$B$782,H$119)+'СЕТ СН'!$I$12+СВЦЭМ!$D$10+'СЕТ СН'!$I$6-'СЕТ СН'!$I$22</f>
        <v>1597.9178306199999</v>
      </c>
      <c r="I128" s="36">
        <f>SUMIFS(СВЦЭМ!$C$39:$C$782,СВЦЭМ!$A$39:$A$782,$A128,СВЦЭМ!$B$39:$B$782,I$119)+'СЕТ СН'!$I$12+СВЦЭМ!$D$10+'СЕТ СН'!$I$6-'СЕТ СН'!$I$22</f>
        <v>1556.70614815</v>
      </c>
      <c r="J128" s="36">
        <f>SUMIFS(СВЦЭМ!$C$39:$C$782,СВЦЭМ!$A$39:$A$782,$A128,СВЦЭМ!$B$39:$B$782,J$119)+'СЕТ СН'!$I$12+СВЦЭМ!$D$10+'СЕТ СН'!$I$6-'СЕТ СН'!$I$22</f>
        <v>1489.31824403</v>
      </c>
      <c r="K128" s="36">
        <f>SUMIFS(СВЦЭМ!$C$39:$C$782,СВЦЭМ!$A$39:$A$782,$A128,СВЦЭМ!$B$39:$B$782,K$119)+'СЕТ СН'!$I$12+СВЦЭМ!$D$10+'СЕТ СН'!$I$6-'СЕТ СН'!$I$22</f>
        <v>1443.4580837799999</v>
      </c>
      <c r="L128" s="36">
        <f>SUMIFS(СВЦЭМ!$C$39:$C$782,СВЦЭМ!$A$39:$A$782,$A128,СВЦЭМ!$B$39:$B$782,L$119)+'СЕТ СН'!$I$12+СВЦЭМ!$D$10+'СЕТ СН'!$I$6-'СЕТ СН'!$I$22</f>
        <v>1431.0863252099998</v>
      </c>
      <c r="M128" s="36">
        <f>SUMIFS(СВЦЭМ!$C$39:$C$782,СВЦЭМ!$A$39:$A$782,$A128,СВЦЭМ!$B$39:$B$782,M$119)+'СЕТ СН'!$I$12+СВЦЭМ!$D$10+'СЕТ СН'!$I$6-'СЕТ СН'!$I$22</f>
        <v>1415.3771578599999</v>
      </c>
      <c r="N128" s="36">
        <f>SUMIFS(СВЦЭМ!$C$39:$C$782,СВЦЭМ!$A$39:$A$782,$A128,СВЦЭМ!$B$39:$B$782,N$119)+'СЕТ СН'!$I$12+СВЦЭМ!$D$10+'СЕТ СН'!$I$6-'СЕТ СН'!$I$22</f>
        <v>1402.80669384</v>
      </c>
      <c r="O128" s="36">
        <f>SUMIFS(СВЦЭМ!$C$39:$C$782,СВЦЭМ!$A$39:$A$782,$A128,СВЦЭМ!$B$39:$B$782,O$119)+'СЕТ СН'!$I$12+СВЦЭМ!$D$10+'СЕТ СН'!$I$6-'СЕТ СН'!$I$22</f>
        <v>1394.9280371099999</v>
      </c>
      <c r="P128" s="36">
        <f>SUMIFS(СВЦЭМ!$C$39:$C$782,СВЦЭМ!$A$39:$A$782,$A128,СВЦЭМ!$B$39:$B$782,P$119)+'СЕТ СН'!$I$12+СВЦЭМ!$D$10+'СЕТ СН'!$I$6-'СЕТ СН'!$I$22</f>
        <v>1427.4520353399998</v>
      </c>
      <c r="Q128" s="36">
        <f>SUMIFS(СВЦЭМ!$C$39:$C$782,СВЦЭМ!$A$39:$A$782,$A128,СВЦЭМ!$B$39:$B$782,Q$119)+'СЕТ СН'!$I$12+СВЦЭМ!$D$10+'СЕТ СН'!$I$6-'СЕТ СН'!$I$22</f>
        <v>1429.1413423499998</v>
      </c>
      <c r="R128" s="36">
        <f>SUMIFS(СВЦЭМ!$C$39:$C$782,СВЦЭМ!$A$39:$A$782,$A128,СВЦЭМ!$B$39:$B$782,R$119)+'СЕТ СН'!$I$12+СВЦЭМ!$D$10+'СЕТ СН'!$I$6-'СЕТ СН'!$I$22</f>
        <v>1447.40783859</v>
      </c>
      <c r="S128" s="36">
        <f>SUMIFS(СВЦЭМ!$C$39:$C$782,СВЦЭМ!$A$39:$A$782,$A128,СВЦЭМ!$B$39:$B$782,S$119)+'СЕТ СН'!$I$12+СВЦЭМ!$D$10+'СЕТ СН'!$I$6-'СЕТ СН'!$I$22</f>
        <v>1413.80501196</v>
      </c>
      <c r="T128" s="36">
        <f>SUMIFS(СВЦЭМ!$C$39:$C$782,СВЦЭМ!$A$39:$A$782,$A128,СВЦЭМ!$B$39:$B$782,T$119)+'СЕТ СН'!$I$12+СВЦЭМ!$D$10+'СЕТ СН'!$I$6-'СЕТ СН'!$I$22</f>
        <v>1412.93186556</v>
      </c>
      <c r="U128" s="36">
        <f>SUMIFS(СВЦЭМ!$C$39:$C$782,СВЦЭМ!$A$39:$A$782,$A128,СВЦЭМ!$B$39:$B$782,U$119)+'СЕТ СН'!$I$12+СВЦЭМ!$D$10+'СЕТ СН'!$I$6-'СЕТ СН'!$I$22</f>
        <v>1402.5728529399998</v>
      </c>
      <c r="V128" s="36">
        <f>SUMIFS(СВЦЭМ!$C$39:$C$782,СВЦЭМ!$A$39:$A$782,$A128,СВЦЭМ!$B$39:$B$782,V$119)+'СЕТ СН'!$I$12+СВЦЭМ!$D$10+'СЕТ СН'!$I$6-'СЕТ СН'!$I$22</f>
        <v>1388.3221638800001</v>
      </c>
      <c r="W128" s="36">
        <f>SUMIFS(СВЦЭМ!$C$39:$C$782,СВЦЭМ!$A$39:$A$782,$A128,СВЦЭМ!$B$39:$B$782,W$119)+'СЕТ СН'!$I$12+СВЦЭМ!$D$10+'СЕТ СН'!$I$6-'СЕТ СН'!$I$22</f>
        <v>1382.8652821599999</v>
      </c>
      <c r="X128" s="36">
        <f>SUMIFS(СВЦЭМ!$C$39:$C$782,СВЦЭМ!$A$39:$A$782,$A128,СВЦЭМ!$B$39:$B$782,X$119)+'СЕТ СН'!$I$12+СВЦЭМ!$D$10+'СЕТ СН'!$I$6-'СЕТ СН'!$I$22</f>
        <v>1407.3069099700001</v>
      </c>
      <c r="Y128" s="36">
        <f>SUMIFS(СВЦЭМ!$C$39:$C$782,СВЦЭМ!$A$39:$A$782,$A128,СВЦЭМ!$B$39:$B$782,Y$119)+'СЕТ СН'!$I$12+СВЦЭМ!$D$10+'СЕТ СН'!$I$6-'СЕТ СН'!$I$22</f>
        <v>1479.69774704</v>
      </c>
    </row>
    <row r="129" spans="1:25" ht="15.75" x14ac:dyDescent="0.2">
      <c r="A129" s="35">
        <f t="shared" si="3"/>
        <v>44814</v>
      </c>
      <c r="B129" s="36">
        <f>SUMIFS(СВЦЭМ!$C$39:$C$782,СВЦЭМ!$A$39:$A$782,$A129,СВЦЭМ!$B$39:$B$782,B$119)+'СЕТ СН'!$I$12+СВЦЭМ!$D$10+'СЕТ СН'!$I$6-'СЕТ СН'!$I$22</f>
        <v>1507.7011364800001</v>
      </c>
      <c r="C129" s="36">
        <f>SUMIFS(СВЦЭМ!$C$39:$C$782,СВЦЭМ!$A$39:$A$782,$A129,СВЦЭМ!$B$39:$B$782,C$119)+'СЕТ СН'!$I$12+СВЦЭМ!$D$10+'СЕТ СН'!$I$6-'СЕТ СН'!$I$22</f>
        <v>1558.97070338</v>
      </c>
      <c r="D129" s="36">
        <f>SUMIFS(СВЦЭМ!$C$39:$C$782,СВЦЭМ!$A$39:$A$782,$A129,СВЦЭМ!$B$39:$B$782,D$119)+'СЕТ СН'!$I$12+СВЦЭМ!$D$10+'СЕТ СН'!$I$6-'СЕТ СН'!$I$22</f>
        <v>1595.95362299</v>
      </c>
      <c r="E129" s="36">
        <f>SUMIFS(СВЦЭМ!$C$39:$C$782,СВЦЭМ!$A$39:$A$782,$A129,СВЦЭМ!$B$39:$B$782,E$119)+'СЕТ СН'!$I$12+СВЦЭМ!$D$10+'СЕТ СН'!$I$6-'СЕТ СН'!$I$22</f>
        <v>1607.21512229</v>
      </c>
      <c r="F129" s="36">
        <f>SUMIFS(СВЦЭМ!$C$39:$C$782,СВЦЭМ!$A$39:$A$782,$A129,СВЦЭМ!$B$39:$B$782,F$119)+'СЕТ СН'!$I$12+СВЦЭМ!$D$10+'СЕТ СН'!$I$6-'СЕТ СН'!$I$22</f>
        <v>1622.75553214</v>
      </c>
      <c r="G129" s="36">
        <f>SUMIFS(СВЦЭМ!$C$39:$C$782,СВЦЭМ!$A$39:$A$782,$A129,СВЦЭМ!$B$39:$B$782,G$119)+'СЕТ СН'!$I$12+СВЦЭМ!$D$10+'СЕТ СН'!$I$6-'СЕТ СН'!$I$22</f>
        <v>1610.0525340900001</v>
      </c>
      <c r="H129" s="36">
        <f>SUMIFS(СВЦЭМ!$C$39:$C$782,СВЦЭМ!$A$39:$A$782,$A129,СВЦЭМ!$B$39:$B$782,H$119)+'СЕТ СН'!$I$12+СВЦЭМ!$D$10+'СЕТ СН'!$I$6-'СЕТ СН'!$I$22</f>
        <v>1577.9002626399999</v>
      </c>
      <c r="I129" s="36">
        <f>SUMIFS(СВЦЭМ!$C$39:$C$782,СВЦЭМ!$A$39:$A$782,$A129,СВЦЭМ!$B$39:$B$782,I$119)+'СЕТ СН'!$I$12+СВЦЭМ!$D$10+'СЕТ СН'!$I$6-'СЕТ СН'!$I$22</f>
        <v>1531.3824718400001</v>
      </c>
      <c r="J129" s="36">
        <f>SUMIFS(СВЦЭМ!$C$39:$C$782,СВЦЭМ!$A$39:$A$782,$A129,СВЦЭМ!$B$39:$B$782,J$119)+'СЕТ СН'!$I$12+СВЦЭМ!$D$10+'СЕТ СН'!$I$6-'СЕТ СН'!$I$22</f>
        <v>1443.7230460999999</v>
      </c>
      <c r="K129" s="36">
        <f>SUMIFS(СВЦЭМ!$C$39:$C$782,СВЦЭМ!$A$39:$A$782,$A129,СВЦЭМ!$B$39:$B$782,K$119)+'СЕТ СН'!$I$12+СВЦЭМ!$D$10+'СЕТ СН'!$I$6-'СЕТ СН'!$I$22</f>
        <v>1414.75322069</v>
      </c>
      <c r="L129" s="36">
        <f>SUMIFS(СВЦЭМ!$C$39:$C$782,СВЦЭМ!$A$39:$A$782,$A129,СВЦЭМ!$B$39:$B$782,L$119)+'СЕТ СН'!$I$12+СВЦЭМ!$D$10+'СЕТ СН'!$I$6-'СЕТ СН'!$I$22</f>
        <v>1400.89160786</v>
      </c>
      <c r="M129" s="36">
        <f>SUMIFS(СВЦЭМ!$C$39:$C$782,СВЦЭМ!$A$39:$A$782,$A129,СВЦЭМ!$B$39:$B$782,M$119)+'СЕТ СН'!$I$12+СВЦЭМ!$D$10+'СЕТ СН'!$I$6-'СЕТ СН'!$I$22</f>
        <v>1403.2292125499998</v>
      </c>
      <c r="N129" s="36">
        <f>SUMIFS(СВЦЭМ!$C$39:$C$782,СВЦЭМ!$A$39:$A$782,$A129,СВЦЭМ!$B$39:$B$782,N$119)+'СЕТ СН'!$I$12+СВЦЭМ!$D$10+'СЕТ СН'!$I$6-'СЕТ СН'!$I$22</f>
        <v>1414.76347358</v>
      </c>
      <c r="O129" s="36">
        <f>SUMIFS(СВЦЭМ!$C$39:$C$782,СВЦЭМ!$A$39:$A$782,$A129,СВЦЭМ!$B$39:$B$782,O$119)+'СЕТ СН'!$I$12+СВЦЭМ!$D$10+'СЕТ СН'!$I$6-'СЕТ СН'!$I$22</f>
        <v>1433.5944083700001</v>
      </c>
      <c r="P129" s="36">
        <f>SUMIFS(СВЦЭМ!$C$39:$C$782,СВЦЭМ!$A$39:$A$782,$A129,СВЦЭМ!$B$39:$B$782,P$119)+'СЕТ СН'!$I$12+СВЦЭМ!$D$10+'СЕТ СН'!$I$6-'СЕТ СН'!$I$22</f>
        <v>1435.15275066</v>
      </c>
      <c r="Q129" s="36">
        <f>SUMIFS(СВЦЭМ!$C$39:$C$782,СВЦЭМ!$A$39:$A$782,$A129,СВЦЭМ!$B$39:$B$782,Q$119)+'СЕТ СН'!$I$12+СВЦЭМ!$D$10+'СЕТ СН'!$I$6-'СЕТ СН'!$I$22</f>
        <v>1441.28785253</v>
      </c>
      <c r="R129" s="36">
        <f>SUMIFS(СВЦЭМ!$C$39:$C$782,СВЦЭМ!$A$39:$A$782,$A129,СВЦЭМ!$B$39:$B$782,R$119)+'СЕТ СН'!$I$12+СВЦЭМ!$D$10+'СЕТ СН'!$I$6-'СЕТ СН'!$I$22</f>
        <v>1423.1291998299998</v>
      </c>
      <c r="S129" s="36">
        <f>SUMIFS(СВЦЭМ!$C$39:$C$782,СВЦЭМ!$A$39:$A$782,$A129,СВЦЭМ!$B$39:$B$782,S$119)+'СЕТ СН'!$I$12+СВЦЭМ!$D$10+'СЕТ СН'!$I$6-'СЕТ СН'!$I$22</f>
        <v>1394.95971248</v>
      </c>
      <c r="T129" s="36">
        <f>SUMIFS(СВЦЭМ!$C$39:$C$782,СВЦЭМ!$A$39:$A$782,$A129,СВЦЭМ!$B$39:$B$782,T$119)+'СЕТ СН'!$I$12+СВЦЭМ!$D$10+'СЕТ СН'!$I$6-'СЕТ СН'!$I$22</f>
        <v>1382.28908056</v>
      </c>
      <c r="U129" s="36">
        <f>SUMIFS(СВЦЭМ!$C$39:$C$782,СВЦЭМ!$A$39:$A$782,$A129,СВЦЭМ!$B$39:$B$782,U$119)+'СЕТ СН'!$I$12+СВЦЭМ!$D$10+'СЕТ СН'!$I$6-'СЕТ СН'!$I$22</f>
        <v>1397.16908706</v>
      </c>
      <c r="V129" s="36">
        <f>SUMIFS(СВЦЭМ!$C$39:$C$782,СВЦЭМ!$A$39:$A$782,$A129,СВЦЭМ!$B$39:$B$782,V$119)+'СЕТ СН'!$I$12+СВЦЭМ!$D$10+'СЕТ СН'!$I$6-'СЕТ СН'!$I$22</f>
        <v>1399.1883450099999</v>
      </c>
      <c r="W129" s="36">
        <f>SUMIFS(СВЦЭМ!$C$39:$C$782,СВЦЭМ!$A$39:$A$782,$A129,СВЦЭМ!$B$39:$B$782,W$119)+'СЕТ СН'!$I$12+СВЦЭМ!$D$10+'СЕТ СН'!$I$6-'СЕТ СН'!$I$22</f>
        <v>1400.76576884</v>
      </c>
      <c r="X129" s="36">
        <f>SUMIFS(СВЦЭМ!$C$39:$C$782,СВЦЭМ!$A$39:$A$782,$A129,СВЦЭМ!$B$39:$B$782,X$119)+'СЕТ СН'!$I$12+СВЦЭМ!$D$10+'СЕТ СН'!$I$6-'СЕТ СН'!$I$22</f>
        <v>1460.0527479699999</v>
      </c>
      <c r="Y129" s="36">
        <f>SUMIFS(СВЦЭМ!$C$39:$C$782,СВЦЭМ!$A$39:$A$782,$A129,СВЦЭМ!$B$39:$B$782,Y$119)+'СЕТ СН'!$I$12+СВЦЭМ!$D$10+'СЕТ СН'!$I$6-'СЕТ СН'!$I$22</f>
        <v>1505.56096366</v>
      </c>
    </row>
    <row r="130" spans="1:25" ht="15.75" x14ac:dyDescent="0.2">
      <c r="A130" s="35">
        <f t="shared" si="3"/>
        <v>44815</v>
      </c>
      <c r="B130" s="36">
        <f>SUMIFS(СВЦЭМ!$C$39:$C$782,СВЦЭМ!$A$39:$A$782,$A130,СВЦЭМ!$B$39:$B$782,B$119)+'СЕТ СН'!$I$12+СВЦЭМ!$D$10+'СЕТ СН'!$I$6-'СЕТ СН'!$I$22</f>
        <v>1513.4123779900001</v>
      </c>
      <c r="C130" s="36">
        <f>SUMIFS(СВЦЭМ!$C$39:$C$782,СВЦЭМ!$A$39:$A$782,$A130,СВЦЭМ!$B$39:$B$782,C$119)+'СЕТ СН'!$I$12+СВЦЭМ!$D$10+'СЕТ СН'!$I$6-'СЕТ СН'!$I$22</f>
        <v>1556.27072279</v>
      </c>
      <c r="D130" s="36">
        <f>SUMIFS(СВЦЭМ!$C$39:$C$782,СВЦЭМ!$A$39:$A$782,$A130,СВЦЭМ!$B$39:$B$782,D$119)+'СЕТ СН'!$I$12+СВЦЭМ!$D$10+'СЕТ СН'!$I$6-'СЕТ СН'!$I$22</f>
        <v>1582.4519362599999</v>
      </c>
      <c r="E130" s="36">
        <f>SUMIFS(СВЦЭМ!$C$39:$C$782,СВЦЭМ!$A$39:$A$782,$A130,СВЦЭМ!$B$39:$B$782,E$119)+'СЕТ СН'!$I$12+СВЦЭМ!$D$10+'СЕТ СН'!$I$6-'СЕТ СН'!$I$22</f>
        <v>1585.3681048000001</v>
      </c>
      <c r="F130" s="36">
        <f>SUMIFS(СВЦЭМ!$C$39:$C$782,СВЦЭМ!$A$39:$A$782,$A130,СВЦЭМ!$B$39:$B$782,F$119)+'СЕТ СН'!$I$12+СВЦЭМ!$D$10+'СЕТ СН'!$I$6-'СЕТ СН'!$I$22</f>
        <v>1577.4932840900001</v>
      </c>
      <c r="G130" s="36">
        <f>SUMIFS(СВЦЭМ!$C$39:$C$782,СВЦЭМ!$A$39:$A$782,$A130,СВЦЭМ!$B$39:$B$782,G$119)+'СЕТ СН'!$I$12+СВЦЭМ!$D$10+'СЕТ СН'!$I$6-'СЕТ СН'!$I$22</f>
        <v>1569.8468301099999</v>
      </c>
      <c r="H130" s="36">
        <f>SUMIFS(СВЦЭМ!$C$39:$C$782,СВЦЭМ!$A$39:$A$782,$A130,СВЦЭМ!$B$39:$B$782,H$119)+'СЕТ СН'!$I$12+СВЦЭМ!$D$10+'СЕТ СН'!$I$6-'СЕТ СН'!$I$22</f>
        <v>1548.54205551</v>
      </c>
      <c r="I130" s="36">
        <f>SUMIFS(СВЦЭМ!$C$39:$C$782,СВЦЭМ!$A$39:$A$782,$A130,СВЦЭМ!$B$39:$B$782,I$119)+'СЕТ СН'!$I$12+СВЦЭМ!$D$10+'СЕТ СН'!$I$6-'СЕТ СН'!$I$22</f>
        <v>1499.5379644</v>
      </c>
      <c r="J130" s="36">
        <f>SUMIFS(СВЦЭМ!$C$39:$C$782,СВЦЭМ!$A$39:$A$782,$A130,СВЦЭМ!$B$39:$B$782,J$119)+'СЕТ СН'!$I$12+СВЦЭМ!$D$10+'СЕТ СН'!$I$6-'СЕТ СН'!$I$22</f>
        <v>1418.6269063899999</v>
      </c>
      <c r="K130" s="36">
        <f>SUMIFS(СВЦЭМ!$C$39:$C$782,СВЦЭМ!$A$39:$A$782,$A130,СВЦЭМ!$B$39:$B$782,K$119)+'СЕТ СН'!$I$12+СВЦЭМ!$D$10+'СЕТ СН'!$I$6-'СЕТ СН'!$I$22</f>
        <v>1375.2915738299998</v>
      </c>
      <c r="L130" s="36">
        <f>SUMIFS(СВЦЭМ!$C$39:$C$782,СВЦЭМ!$A$39:$A$782,$A130,СВЦЭМ!$B$39:$B$782,L$119)+'СЕТ СН'!$I$12+СВЦЭМ!$D$10+'СЕТ СН'!$I$6-'СЕТ СН'!$I$22</f>
        <v>1349.7143682199999</v>
      </c>
      <c r="M130" s="36">
        <f>SUMIFS(СВЦЭМ!$C$39:$C$782,СВЦЭМ!$A$39:$A$782,$A130,СВЦЭМ!$B$39:$B$782,M$119)+'СЕТ СН'!$I$12+СВЦЭМ!$D$10+'СЕТ СН'!$I$6-'СЕТ СН'!$I$22</f>
        <v>1363.25415578</v>
      </c>
      <c r="N130" s="36">
        <f>SUMIFS(СВЦЭМ!$C$39:$C$782,СВЦЭМ!$A$39:$A$782,$A130,СВЦЭМ!$B$39:$B$782,N$119)+'СЕТ СН'!$I$12+СВЦЭМ!$D$10+'СЕТ СН'!$I$6-'СЕТ СН'!$I$22</f>
        <v>1367.9264737399999</v>
      </c>
      <c r="O130" s="36">
        <f>SUMIFS(СВЦЭМ!$C$39:$C$782,СВЦЭМ!$A$39:$A$782,$A130,СВЦЭМ!$B$39:$B$782,O$119)+'СЕТ СН'!$I$12+СВЦЭМ!$D$10+'СЕТ СН'!$I$6-'СЕТ СН'!$I$22</f>
        <v>1371.1916608199999</v>
      </c>
      <c r="P130" s="36">
        <f>SUMIFS(СВЦЭМ!$C$39:$C$782,СВЦЭМ!$A$39:$A$782,$A130,СВЦЭМ!$B$39:$B$782,P$119)+'СЕТ СН'!$I$12+СВЦЭМ!$D$10+'СЕТ СН'!$I$6-'СЕТ СН'!$I$22</f>
        <v>1395.70501405</v>
      </c>
      <c r="Q130" s="36">
        <f>SUMIFS(СВЦЭМ!$C$39:$C$782,СВЦЭМ!$A$39:$A$782,$A130,СВЦЭМ!$B$39:$B$782,Q$119)+'СЕТ СН'!$I$12+СВЦЭМ!$D$10+'СЕТ СН'!$I$6-'СЕТ СН'!$I$22</f>
        <v>1399.5896571399999</v>
      </c>
      <c r="R130" s="36">
        <f>SUMIFS(СВЦЭМ!$C$39:$C$782,СВЦЭМ!$A$39:$A$782,$A130,СВЦЭМ!$B$39:$B$782,R$119)+'СЕТ СН'!$I$12+СВЦЭМ!$D$10+'СЕТ СН'!$I$6-'СЕТ СН'!$I$22</f>
        <v>1378.4594236600001</v>
      </c>
      <c r="S130" s="36">
        <f>SUMIFS(СВЦЭМ!$C$39:$C$782,СВЦЭМ!$A$39:$A$782,$A130,СВЦЭМ!$B$39:$B$782,S$119)+'СЕТ СН'!$I$12+СВЦЭМ!$D$10+'СЕТ СН'!$I$6-'СЕТ СН'!$I$22</f>
        <v>1371.16182789</v>
      </c>
      <c r="T130" s="36">
        <f>SUMIFS(СВЦЭМ!$C$39:$C$782,СВЦЭМ!$A$39:$A$782,$A130,СВЦЭМ!$B$39:$B$782,T$119)+'СЕТ СН'!$I$12+СВЦЭМ!$D$10+'СЕТ СН'!$I$6-'СЕТ СН'!$I$22</f>
        <v>1357.98914405</v>
      </c>
      <c r="U130" s="36">
        <f>SUMIFS(СВЦЭМ!$C$39:$C$782,СВЦЭМ!$A$39:$A$782,$A130,СВЦЭМ!$B$39:$B$782,U$119)+'СЕТ СН'!$I$12+СВЦЭМ!$D$10+'СЕТ СН'!$I$6-'СЕТ СН'!$I$22</f>
        <v>1341.00490472</v>
      </c>
      <c r="V130" s="36">
        <f>SUMIFS(СВЦЭМ!$C$39:$C$782,СВЦЭМ!$A$39:$A$782,$A130,СВЦЭМ!$B$39:$B$782,V$119)+'СЕТ СН'!$I$12+СВЦЭМ!$D$10+'СЕТ СН'!$I$6-'СЕТ СН'!$I$22</f>
        <v>1352.3976012600001</v>
      </c>
      <c r="W130" s="36">
        <f>SUMIFS(СВЦЭМ!$C$39:$C$782,СВЦЭМ!$A$39:$A$782,$A130,СВЦЭМ!$B$39:$B$782,W$119)+'СЕТ СН'!$I$12+СВЦЭМ!$D$10+'СЕТ СН'!$I$6-'СЕТ СН'!$I$22</f>
        <v>1368.56249779</v>
      </c>
      <c r="X130" s="36">
        <f>SUMIFS(СВЦЭМ!$C$39:$C$782,СВЦЭМ!$A$39:$A$782,$A130,СВЦЭМ!$B$39:$B$782,X$119)+'СЕТ СН'!$I$12+СВЦЭМ!$D$10+'СЕТ СН'!$I$6-'СЕТ СН'!$I$22</f>
        <v>1421.5272337900001</v>
      </c>
      <c r="Y130" s="36">
        <f>SUMIFS(СВЦЭМ!$C$39:$C$782,СВЦЭМ!$A$39:$A$782,$A130,СВЦЭМ!$B$39:$B$782,Y$119)+'СЕТ СН'!$I$12+СВЦЭМ!$D$10+'СЕТ СН'!$I$6-'СЕТ СН'!$I$22</f>
        <v>1490.13593988</v>
      </c>
    </row>
    <row r="131" spans="1:25" ht="15.75" x14ac:dyDescent="0.2">
      <c r="A131" s="35">
        <f t="shared" si="3"/>
        <v>44816</v>
      </c>
      <c r="B131" s="36">
        <f>SUMIFS(СВЦЭМ!$C$39:$C$782,СВЦЭМ!$A$39:$A$782,$A131,СВЦЭМ!$B$39:$B$782,B$119)+'СЕТ СН'!$I$12+СВЦЭМ!$D$10+'СЕТ СН'!$I$6-'СЕТ СН'!$I$22</f>
        <v>1540.25476908</v>
      </c>
      <c r="C131" s="36">
        <f>SUMIFS(СВЦЭМ!$C$39:$C$782,СВЦЭМ!$A$39:$A$782,$A131,СВЦЭМ!$B$39:$B$782,C$119)+'СЕТ СН'!$I$12+СВЦЭМ!$D$10+'СЕТ СН'!$I$6-'СЕТ СН'!$I$22</f>
        <v>1566.9068282600001</v>
      </c>
      <c r="D131" s="36">
        <f>SUMIFS(СВЦЭМ!$C$39:$C$782,СВЦЭМ!$A$39:$A$782,$A131,СВЦЭМ!$B$39:$B$782,D$119)+'СЕТ СН'!$I$12+СВЦЭМ!$D$10+'СЕТ СН'!$I$6-'СЕТ СН'!$I$22</f>
        <v>1579.44599406</v>
      </c>
      <c r="E131" s="36">
        <f>SUMIFS(СВЦЭМ!$C$39:$C$782,СВЦЭМ!$A$39:$A$782,$A131,СВЦЭМ!$B$39:$B$782,E$119)+'СЕТ СН'!$I$12+СВЦЭМ!$D$10+'СЕТ СН'!$I$6-'СЕТ СН'!$I$22</f>
        <v>1587.7752600399999</v>
      </c>
      <c r="F131" s="36">
        <f>SUMIFS(СВЦЭМ!$C$39:$C$782,СВЦЭМ!$A$39:$A$782,$A131,СВЦЭМ!$B$39:$B$782,F$119)+'СЕТ СН'!$I$12+СВЦЭМ!$D$10+'СЕТ СН'!$I$6-'СЕТ СН'!$I$22</f>
        <v>1571.9744289299999</v>
      </c>
      <c r="G131" s="36">
        <f>SUMIFS(СВЦЭМ!$C$39:$C$782,СВЦЭМ!$A$39:$A$782,$A131,СВЦЭМ!$B$39:$B$782,G$119)+'СЕТ СН'!$I$12+СВЦЭМ!$D$10+'СЕТ СН'!$I$6-'СЕТ СН'!$I$22</f>
        <v>1547.5126493299999</v>
      </c>
      <c r="H131" s="36">
        <f>SUMIFS(СВЦЭМ!$C$39:$C$782,СВЦЭМ!$A$39:$A$782,$A131,СВЦЭМ!$B$39:$B$782,H$119)+'СЕТ СН'!$I$12+СВЦЭМ!$D$10+'СЕТ СН'!$I$6-'СЕТ СН'!$I$22</f>
        <v>1510.69252628</v>
      </c>
      <c r="I131" s="36">
        <f>SUMIFS(СВЦЭМ!$C$39:$C$782,СВЦЭМ!$A$39:$A$782,$A131,СВЦЭМ!$B$39:$B$782,I$119)+'СЕТ СН'!$I$12+СВЦЭМ!$D$10+'СЕТ СН'!$I$6-'СЕТ СН'!$I$22</f>
        <v>1438.04443571</v>
      </c>
      <c r="J131" s="36">
        <f>SUMIFS(СВЦЭМ!$C$39:$C$782,СВЦЭМ!$A$39:$A$782,$A131,СВЦЭМ!$B$39:$B$782,J$119)+'СЕТ СН'!$I$12+СВЦЭМ!$D$10+'СЕТ СН'!$I$6-'СЕТ СН'!$I$22</f>
        <v>1414.7771495</v>
      </c>
      <c r="K131" s="36">
        <f>SUMIFS(СВЦЭМ!$C$39:$C$782,СВЦЭМ!$A$39:$A$782,$A131,СВЦЭМ!$B$39:$B$782,K$119)+'СЕТ СН'!$I$12+СВЦЭМ!$D$10+'СЕТ СН'!$I$6-'СЕТ СН'!$I$22</f>
        <v>1391.20867722</v>
      </c>
      <c r="L131" s="36">
        <f>SUMIFS(СВЦЭМ!$C$39:$C$782,СВЦЭМ!$A$39:$A$782,$A131,СВЦЭМ!$B$39:$B$782,L$119)+'СЕТ СН'!$I$12+СВЦЭМ!$D$10+'СЕТ СН'!$I$6-'СЕТ СН'!$I$22</f>
        <v>1394.2716879700001</v>
      </c>
      <c r="M131" s="36">
        <f>SUMIFS(СВЦЭМ!$C$39:$C$782,СВЦЭМ!$A$39:$A$782,$A131,СВЦЭМ!$B$39:$B$782,M$119)+'СЕТ СН'!$I$12+СВЦЭМ!$D$10+'СЕТ СН'!$I$6-'СЕТ СН'!$I$22</f>
        <v>1410.5103656399999</v>
      </c>
      <c r="N131" s="36">
        <f>SUMIFS(СВЦЭМ!$C$39:$C$782,СВЦЭМ!$A$39:$A$782,$A131,СВЦЭМ!$B$39:$B$782,N$119)+'СЕТ СН'!$I$12+СВЦЭМ!$D$10+'СЕТ СН'!$I$6-'СЕТ СН'!$I$22</f>
        <v>1405.9626715700001</v>
      </c>
      <c r="O131" s="36">
        <f>SUMIFS(СВЦЭМ!$C$39:$C$782,СВЦЭМ!$A$39:$A$782,$A131,СВЦЭМ!$B$39:$B$782,O$119)+'СЕТ СН'!$I$12+СВЦЭМ!$D$10+'СЕТ СН'!$I$6-'СЕТ СН'!$I$22</f>
        <v>1403.6629215099999</v>
      </c>
      <c r="P131" s="36">
        <f>SUMIFS(СВЦЭМ!$C$39:$C$782,СВЦЭМ!$A$39:$A$782,$A131,СВЦЭМ!$B$39:$B$782,P$119)+'СЕТ СН'!$I$12+СВЦЭМ!$D$10+'СЕТ СН'!$I$6-'СЕТ СН'!$I$22</f>
        <v>1421.9739159599999</v>
      </c>
      <c r="Q131" s="36">
        <f>SUMIFS(СВЦЭМ!$C$39:$C$782,СВЦЭМ!$A$39:$A$782,$A131,СВЦЭМ!$B$39:$B$782,Q$119)+'СЕТ СН'!$I$12+СВЦЭМ!$D$10+'СЕТ СН'!$I$6-'СЕТ СН'!$I$22</f>
        <v>1412.02796597</v>
      </c>
      <c r="R131" s="36">
        <f>SUMIFS(СВЦЭМ!$C$39:$C$782,СВЦЭМ!$A$39:$A$782,$A131,СВЦЭМ!$B$39:$B$782,R$119)+'СЕТ СН'!$I$12+СВЦЭМ!$D$10+'СЕТ СН'!$I$6-'СЕТ СН'!$I$22</f>
        <v>1401.2693775099999</v>
      </c>
      <c r="S131" s="36">
        <f>SUMIFS(СВЦЭМ!$C$39:$C$782,СВЦЭМ!$A$39:$A$782,$A131,СВЦЭМ!$B$39:$B$782,S$119)+'СЕТ СН'!$I$12+СВЦЭМ!$D$10+'СЕТ СН'!$I$6-'СЕТ СН'!$I$22</f>
        <v>1377.10100771</v>
      </c>
      <c r="T131" s="36">
        <f>SUMIFS(СВЦЭМ!$C$39:$C$782,СВЦЭМ!$A$39:$A$782,$A131,СВЦЭМ!$B$39:$B$782,T$119)+'СЕТ СН'!$I$12+СВЦЭМ!$D$10+'СЕТ СН'!$I$6-'СЕТ СН'!$I$22</f>
        <v>1432.9440786499999</v>
      </c>
      <c r="U131" s="36">
        <f>SUMIFS(СВЦЭМ!$C$39:$C$782,СВЦЭМ!$A$39:$A$782,$A131,СВЦЭМ!$B$39:$B$782,U$119)+'СЕТ СН'!$I$12+СВЦЭМ!$D$10+'СЕТ СН'!$I$6-'СЕТ СН'!$I$22</f>
        <v>1440.08046932</v>
      </c>
      <c r="V131" s="36">
        <f>SUMIFS(СВЦЭМ!$C$39:$C$782,СВЦЭМ!$A$39:$A$782,$A131,СВЦЭМ!$B$39:$B$782,V$119)+'СЕТ СН'!$I$12+СВЦЭМ!$D$10+'СЕТ СН'!$I$6-'СЕТ СН'!$I$22</f>
        <v>1470.0415078000001</v>
      </c>
      <c r="W131" s="36">
        <f>SUMIFS(СВЦЭМ!$C$39:$C$782,СВЦЭМ!$A$39:$A$782,$A131,СВЦЭМ!$B$39:$B$782,W$119)+'СЕТ СН'!$I$12+СВЦЭМ!$D$10+'СЕТ СН'!$I$6-'СЕТ СН'!$I$22</f>
        <v>1452.6173178899999</v>
      </c>
      <c r="X131" s="36">
        <f>SUMIFS(СВЦЭМ!$C$39:$C$782,СВЦЭМ!$A$39:$A$782,$A131,СВЦЭМ!$B$39:$B$782,X$119)+'СЕТ СН'!$I$12+СВЦЭМ!$D$10+'СЕТ СН'!$I$6-'СЕТ СН'!$I$22</f>
        <v>1444.2775151000001</v>
      </c>
      <c r="Y131" s="36">
        <f>SUMIFS(СВЦЭМ!$C$39:$C$782,СВЦЭМ!$A$39:$A$782,$A131,СВЦЭМ!$B$39:$B$782,Y$119)+'СЕТ СН'!$I$12+СВЦЭМ!$D$10+'СЕТ СН'!$I$6-'СЕТ СН'!$I$22</f>
        <v>1479.7451363599998</v>
      </c>
    </row>
    <row r="132" spans="1:25" ht="15.75" x14ac:dyDescent="0.2">
      <c r="A132" s="35">
        <f t="shared" si="3"/>
        <v>44817</v>
      </c>
      <c r="B132" s="36">
        <f>SUMIFS(СВЦЭМ!$C$39:$C$782,СВЦЭМ!$A$39:$A$782,$A132,СВЦЭМ!$B$39:$B$782,B$119)+'СЕТ СН'!$I$12+СВЦЭМ!$D$10+'СЕТ СН'!$I$6-'СЕТ СН'!$I$22</f>
        <v>1525.6108050399998</v>
      </c>
      <c r="C132" s="36">
        <f>SUMIFS(СВЦЭМ!$C$39:$C$782,СВЦЭМ!$A$39:$A$782,$A132,СВЦЭМ!$B$39:$B$782,C$119)+'СЕТ СН'!$I$12+СВЦЭМ!$D$10+'СЕТ СН'!$I$6-'СЕТ СН'!$I$22</f>
        <v>1571.10044591</v>
      </c>
      <c r="D132" s="36">
        <f>SUMIFS(СВЦЭМ!$C$39:$C$782,СВЦЭМ!$A$39:$A$782,$A132,СВЦЭМ!$B$39:$B$782,D$119)+'СЕТ СН'!$I$12+СВЦЭМ!$D$10+'СЕТ СН'!$I$6-'СЕТ СН'!$I$22</f>
        <v>1591.4236890300001</v>
      </c>
      <c r="E132" s="36">
        <f>SUMIFS(СВЦЭМ!$C$39:$C$782,СВЦЭМ!$A$39:$A$782,$A132,СВЦЭМ!$B$39:$B$782,E$119)+'СЕТ СН'!$I$12+СВЦЭМ!$D$10+'СЕТ СН'!$I$6-'СЕТ СН'!$I$22</f>
        <v>1601.0021092099998</v>
      </c>
      <c r="F132" s="36">
        <f>SUMIFS(СВЦЭМ!$C$39:$C$782,СВЦЭМ!$A$39:$A$782,$A132,СВЦЭМ!$B$39:$B$782,F$119)+'СЕТ СН'!$I$12+СВЦЭМ!$D$10+'СЕТ СН'!$I$6-'СЕТ СН'!$I$22</f>
        <v>1590.3672674900001</v>
      </c>
      <c r="G132" s="36">
        <f>SUMIFS(СВЦЭМ!$C$39:$C$782,СВЦЭМ!$A$39:$A$782,$A132,СВЦЭМ!$B$39:$B$782,G$119)+'СЕТ СН'!$I$12+СВЦЭМ!$D$10+'СЕТ СН'!$I$6-'СЕТ СН'!$I$22</f>
        <v>1568.8867208199999</v>
      </c>
      <c r="H132" s="36">
        <f>SUMIFS(СВЦЭМ!$C$39:$C$782,СВЦЭМ!$A$39:$A$782,$A132,СВЦЭМ!$B$39:$B$782,H$119)+'СЕТ СН'!$I$12+СВЦЭМ!$D$10+'СЕТ СН'!$I$6-'СЕТ СН'!$I$22</f>
        <v>1501.2608189799998</v>
      </c>
      <c r="I132" s="36">
        <f>SUMIFS(СВЦЭМ!$C$39:$C$782,СВЦЭМ!$A$39:$A$782,$A132,СВЦЭМ!$B$39:$B$782,I$119)+'СЕТ СН'!$I$12+СВЦЭМ!$D$10+'СЕТ СН'!$I$6-'СЕТ СН'!$I$22</f>
        <v>1451.3122220299999</v>
      </c>
      <c r="J132" s="36">
        <f>SUMIFS(СВЦЭМ!$C$39:$C$782,СВЦЭМ!$A$39:$A$782,$A132,СВЦЭМ!$B$39:$B$782,J$119)+'СЕТ СН'!$I$12+СВЦЭМ!$D$10+'СЕТ СН'!$I$6-'СЕТ СН'!$I$22</f>
        <v>1417.9959072900001</v>
      </c>
      <c r="K132" s="36">
        <f>SUMIFS(СВЦЭМ!$C$39:$C$782,СВЦЭМ!$A$39:$A$782,$A132,СВЦЭМ!$B$39:$B$782,K$119)+'СЕТ СН'!$I$12+СВЦЭМ!$D$10+'СЕТ СН'!$I$6-'СЕТ СН'!$I$22</f>
        <v>1425.14891485</v>
      </c>
      <c r="L132" s="36">
        <f>SUMIFS(СВЦЭМ!$C$39:$C$782,СВЦЭМ!$A$39:$A$782,$A132,СВЦЭМ!$B$39:$B$782,L$119)+'СЕТ СН'!$I$12+СВЦЭМ!$D$10+'СЕТ СН'!$I$6-'СЕТ СН'!$I$22</f>
        <v>1434.4546408399999</v>
      </c>
      <c r="M132" s="36">
        <f>SUMIFS(СВЦЭМ!$C$39:$C$782,СВЦЭМ!$A$39:$A$782,$A132,СВЦЭМ!$B$39:$B$782,M$119)+'СЕТ СН'!$I$12+СВЦЭМ!$D$10+'СЕТ СН'!$I$6-'СЕТ СН'!$I$22</f>
        <v>1442.2488127699999</v>
      </c>
      <c r="N132" s="36">
        <f>SUMIFS(СВЦЭМ!$C$39:$C$782,СВЦЭМ!$A$39:$A$782,$A132,СВЦЭМ!$B$39:$B$782,N$119)+'СЕТ СН'!$I$12+СВЦЭМ!$D$10+'СЕТ СН'!$I$6-'СЕТ СН'!$I$22</f>
        <v>1396.0076085400001</v>
      </c>
      <c r="O132" s="36">
        <f>SUMIFS(СВЦЭМ!$C$39:$C$782,СВЦЭМ!$A$39:$A$782,$A132,СВЦЭМ!$B$39:$B$782,O$119)+'СЕТ СН'!$I$12+СВЦЭМ!$D$10+'СЕТ СН'!$I$6-'СЕТ СН'!$I$22</f>
        <v>1404.5899759499998</v>
      </c>
      <c r="P132" s="36">
        <f>SUMIFS(СВЦЭМ!$C$39:$C$782,СВЦЭМ!$A$39:$A$782,$A132,СВЦЭМ!$B$39:$B$782,P$119)+'СЕТ СН'!$I$12+СВЦЭМ!$D$10+'СЕТ СН'!$I$6-'СЕТ СН'!$I$22</f>
        <v>1414.4561195299998</v>
      </c>
      <c r="Q132" s="36">
        <f>SUMIFS(СВЦЭМ!$C$39:$C$782,СВЦЭМ!$A$39:$A$782,$A132,СВЦЭМ!$B$39:$B$782,Q$119)+'СЕТ СН'!$I$12+СВЦЭМ!$D$10+'СЕТ СН'!$I$6-'СЕТ СН'!$I$22</f>
        <v>1410.69790158</v>
      </c>
      <c r="R132" s="36">
        <f>SUMIFS(СВЦЭМ!$C$39:$C$782,СВЦЭМ!$A$39:$A$782,$A132,СВЦЭМ!$B$39:$B$782,R$119)+'СЕТ СН'!$I$12+СВЦЭМ!$D$10+'СЕТ СН'!$I$6-'СЕТ СН'!$I$22</f>
        <v>1425.9330979299998</v>
      </c>
      <c r="S132" s="36">
        <f>SUMIFS(СВЦЭМ!$C$39:$C$782,СВЦЭМ!$A$39:$A$782,$A132,СВЦЭМ!$B$39:$B$782,S$119)+'СЕТ СН'!$I$12+СВЦЭМ!$D$10+'СЕТ СН'!$I$6-'СЕТ СН'!$I$22</f>
        <v>1411.5745218299999</v>
      </c>
      <c r="T132" s="36">
        <f>SUMIFS(СВЦЭМ!$C$39:$C$782,СВЦЭМ!$A$39:$A$782,$A132,СВЦЭМ!$B$39:$B$782,T$119)+'СЕТ СН'!$I$12+СВЦЭМ!$D$10+'СЕТ СН'!$I$6-'СЕТ СН'!$I$22</f>
        <v>1439.1934529499999</v>
      </c>
      <c r="U132" s="36">
        <f>SUMIFS(СВЦЭМ!$C$39:$C$782,СВЦЭМ!$A$39:$A$782,$A132,СВЦЭМ!$B$39:$B$782,U$119)+'СЕТ СН'!$I$12+СВЦЭМ!$D$10+'СЕТ СН'!$I$6-'СЕТ СН'!$I$22</f>
        <v>1454.5405143600001</v>
      </c>
      <c r="V132" s="36">
        <f>SUMIFS(СВЦЭМ!$C$39:$C$782,СВЦЭМ!$A$39:$A$782,$A132,СВЦЭМ!$B$39:$B$782,V$119)+'СЕТ СН'!$I$12+СВЦЭМ!$D$10+'СЕТ СН'!$I$6-'СЕТ СН'!$I$22</f>
        <v>1488.8400168799999</v>
      </c>
      <c r="W132" s="36">
        <f>SUMIFS(СВЦЭМ!$C$39:$C$782,СВЦЭМ!$A$39:$A$782,$A132,СВЦЭМ!$B$39:$B$782,W$119)+'СЕТ СН'!$I$12+СВЦЭМ!$D$10+'СЕТ СН'!$I$6-'СЕТ СН'!$I$22</f>
        <v>1461.1217061699999</v>
      </c>
      <c r="X132" s="36">
        <f>SUMIFS(СВЦЭМ!$C$39:$C$782,СВЦЭМ!$A$39:$A$782,$A132,СВЦЭМ!$B$39:$B$782,X$119)+'СЕТ СН'!$I$12+СВЦЭМ!$D$10+'СЕТ СН'!$I$6-'СЕТ СН'!$I$22</f>
        <v>1443.9434629699999</v>
      </c>
      <c r="Y132" s="36">
        <f>SUMIFS(СВЦЭМ!$C$39:$C$782,СВЦЭМ!$A$39:$A$782,$A132,СВЦЭМ!$B$39:$B$782,Y$119)+'СЕТ СН'!$I$12+СВЦЭМ!$D$10+'СЕТ СН'!$I$6-'СЕТ СН'!$I$22</f>
        <v>1494.6853799400001</v>
      </c>
    </row>
    <row r="133" spans="1:25" ht="15.75" x14ac:dyDescent="0.2">
      <c r="A133" s="35">
        <f t="shared" si="3"/>
        <v>44818</v>
      </c>
      <c r="B133" s="36">
        <f>SUMIFS(СВЦЭМ!$C$39:$C$782,СВЦЭМ!$A$39:$A$782,$A133,СВЦЭМ!$B$39:$B$782,B$119)+'СЕТ СН'!$I$12+СВЦЭМ!$D$10+'СЕТ СН'!$I$6-'СЕТ СН'!$I$22</f>
        <v>1500.0133644100001</v>
      </c>
      <c r="C133" s="36">
        <f>SUMIFS(СВЦЭМ!$C$39:$C$782,СВЦЭМ!$A$39:$A$782,$A133,СВЦЭМ!$B$39:$B$782,C$119)+'СЕТ СН'!$I$12+СВЦЭМ!$D$10+'СЕТ СН'!$I$6-'СЕТ СН'!$I$22</f>
        <v>1552.7581338800001</v>
      </c>
      <c r="D133" s="36">
        <f>SUMIFS(СВЦЭМ!$C$39:$C$782,СВЦЭМ!$A$39:$A$782,$A133,СВЦЭМ!$B$39:$B$782,D$119)+'СЕТ СН'!$I$12+СВЦЭМ!$D$10+'СЕТ СН'!$I$6-'СЕТ СН'!$I$22</f>
        <v>1580.19174299</v>
      </c>
      <c r="E133" s="36">
        <f>SUMIFS(СВЦЭМ!$C$39:$C$782,СВЦЭМ!$A$39:$A$782,$A133,СВЦЭМ!$B$39:$B$782,E$119)+'СЕТ СН'!$I$12+СВЦЭМ!$D$10+'СЕТ СН'!$I$6-'СЕТ СН'!$I$22</f>
        <v>1584.3046148000001</v>
      </c>
      <c r="F133" s="36">
        <f>SUMIFS(СВЦЭМ!$C$39:$C$782,СВЦЭМ!$A$39:$A$782,$A133,СВЦЭМ!$B$39:$B$782,F$119)+'СЕТ СН'!$I$12+СВЦЭМ!$D$10+'СЕТ СН'!$I$6-'СЕТ СН'!$I$22</f>
        <v>1584.41927255</v>
      </c>
      <c r="G133" s="36">
        <f>SUMIFS(СВЦЭМ!$C$39:$C$782,СВЦЭМ!$A$39:$A$782,$A133,СВЦЭМ!$B$39:$B$782,G$119)+'СЕТ СН'!$I$12+СВЦЭМ!$D$10+'СЕТ СН'!$I$6-'СЕТ СН'!$I$22</f>
        <v>1572.1509356699999</v>
      </c>
      <c r="H133" s="36">
        <f>SUMIFS(СВЦЭМ!$C$39:$C$782,СВЦЭМ!$A$39:$A$782,$A133,СВЦЭМ!$B$39:$B$782,H$119)+'СЕТ СН'!$I$12+СВЦЭМ!$D$10+'СЕТ СН'!$I$6-'СЕТ СН'!$I$22</f>
        <v>1506.3315568099999</v>
      </c>
      <c r="I133" s="36">
        <f>SUMIFS(СВЦЭМ!$C$39:$C$782,СВЦЭМ!$A$39:$A$782,$A133,СВЦЭМ!$B$39:$B$782,I$119)+'СЕТ СН'!$I$12+СВЦЭМ!$D$10+'СЕТ СН'!$I$6-'СЕТ СН'!$I$22</f>
        <v>1443.8018151699998</v>
      </c>
      <c r="J133" s="36">
        <f>SUMIFS(СВЦЭМ!$C$39:$C$782,СВЦЭМ!$A$39:$A$782,$A133,СВЦЭМ!$B$39:$B$782,J$119)+'СЕТ СН'!$I$12+СВЦЭМ!$D$10+'СЕТ СН'!$I$6-'СЕТ СН'!$I$22</f>
        <v>1402.29784819</v>
      </c>
      <c r="K133" s="36">
        <f>SUMIFS(СВЦЭМ!$C$39:$C$782,СВЦЭМ!$A$39:$A$782,$A133,СВЦЭМ!$B$39:$B$782,K$119)+'СЕТ СН'!$I$12+СВЦЭМ!$D$10+'СЕТ СН'!$I$6-'СЕТ СН'!$I$22</f>
        <v>1403.8655971399999</v>
      </c>
      <c r="L133" s="36">
        <f>SUMIFS(СВЦЭМ!$C$39:$C$782,СВЦЭМ!$A$39:$A$782,$A133,СВЦЭМ!$B$39:$B$782,L$119)+'СЕТ СН'!$I$12+СВЦЭМ!$D$10+'СЕТ СН'!$I$6-'СЕТ СН'!$I$22</f>
        <v>1419.4384150400001</v>
      </c>
      <c r="M133" s="36">
        <f>SUMIFS(СВЦЭМ!$C$39:$C$782,СВЦЭМ!$A$39:$A$782,$A133,СВЦЭМ!$B$39:$B$782,M$119)+'СЕТ СН'!$I$12+СВЦЭМ!$D$10+'СЕТ СН'!$I$6-'СЕТ СН'!$I$22</f>
        <v>1428.863482</v>
      </c>
      <c r="N133" s="36">
        <f>SUMIFS(СВЦЭМ!$C$39:$C$782,СВЦЭМ!$A$39:$A$782,$A133,СВЦЭМ!$B$39:$B$782,N$119)+'СЕТ СН'!$I$12+СВЦЭМ!$D$10+'СЕТ СН'!$I$6-'СЕТ СН'!$I$22</f>
        <v>1381.2678108999999</v>
      </c>
      <c r="O133" s="36">
        <f>SUMIFS(СВЦЭМ!$C$39:$C$782,СВЦЭМ!$A$39:$A$782,$A133,СВЦЭМ!$B$39:$B$782,O$119)+'СЕТ СН'!$I$12+СВЦЭМ!$D$10+'СЕТ СН'!$I$6-'СЕТ СН'!$I$22</f>
        <v>1375.45504351</v>
      </c>
      <c r="P133" s="36">
        <f>SUMIFS(СВЦЭМ!$C$39:$C$782,СВЦЭМ!$A$39:$A$782,$A133,СВЦЭМ!$B$39:$B$782,P$119)+'СЕТ СН'!$I$12+СВЦЭМ!$D$10+'СЕТ СН'!$I$6-'СЕТ СН'!$I$22</f>
        <v>1380.4014929999998</v>
      </c>
      <c r="Q133" s="36">
        <f>SUMIFS(СВЦЭМ!$C$39:$C$782,СВЦЭМ!$A$39:$A$782,$A133,СВЦЭМ!$B$39:$B$782,Q$119)+'СЕТ СН'!$I$12+СВЦЭМ!$D$10+'СЕТ СН'!$I$6-'СЕТ СН'!$I$22</f>
        <v>1409.2693179099999</v>
      </c>
      <c r="R133" s="36">
        <f>SUMIFS(СВЦЭМ!$C$39:$C$782,СВЦЭМ!$A$39:$A$782,$A133,СВЦЭМ!$B$39:$B$782,R$119)+'СЕТ СН'!$I$12+СВЦЭМ!$D$10+'СЕТ СН'!$I$6-'СЕТ СН'!$I$22</f>
        <v>1430.81874801</v>
      </c>
      <c r="S133" s="36">
        <f>SUMIFS(СВЦЭМ!$C$39:$C$782,СВЦЭМ!$A$39:$A$782,$A133,СВЦЭМ!$B$39:$B$782,S$119)+'СЕТ СН'!$I$12+СВЦЭМ!$D$10+'СЕТ СН'!$I$6-'СЕТ СН'!$I$22</f>
        <v>1428.7594818299999</v>
      </c>
      <c r="T133" s="36">
        <f>SUMIFS(СВЦЭМ!$C$39:$C$782,СВЦЭМ!$A$39:$A$782,$A133,СВЦЭМ!$B$39:$B$782,T$119)+'СЕТ СН'!$I$12+СВЦЭМ!$D$10+'СЕТ СН'!$I$6-'СЕТ СН'!$I$22</f>
        <v>1453.41919876</v>
      </c>
      <c r="U133" s="36">
        <f>SUMIFS(СВЦЭМ!$C$39:$C$782,СВЦЭМ!$A$39:$A$782,$A133,СВЦЭМ!$B$39:$B$782,U$119)+'СЕТ СН'!$I$12+СВЦЭМ!$D$10+'СЕТ СН'!$I$6-'СЕТ СН'!$I$22</f>
        <v>1478.4646385400001</v>
      </c>
      <c r="V133" s="36">
        <f>SUMIFS(СВЦЭМ!$C$39:$C$782,СВЦЭМ!$A$39:$A$782,$A133,СВЦЭМ!$B$39:$B$782,V$119)+'СЕТ СН'!$I$12+СВЦЭМ!$D$10+'СЕТ СН'!$I$6-'СЕТ СН'!$I$22</f>
        <v>1486.8183295899998</v>
      </c>
      <c r="W133" s="36">
        <f>SUMIFS(СВЦЭМ!$C$39:$C$782,СВЦЭМ!$A$39:$A$782,$A133,СВЦЭМ!$B$39:$B$782,W$119)+'СЕТ СН'!$I$12+СВЦЭМ!$D$10+'СЕТ СН'!$I$6-'СЕТ СН'!$I$22</f>
        <v>1464.0667350799999</v>
      </c>
      <c r="X133" s="36">
        <f>SUMIFS(СВЦЭМ!$C$39:$C$782,СВЦЭМ!$A$39:$A$782,$A133,СВЦЭМ!$B$39:$B$782,X$119)+'СЕТ СН'!$I$12+СВЦЭМ!$D$10+'СЕТ СН'!$I$6-'СЕТ СН'!$I$22</f>
        <v>1440.3912845499999</v>
      </c>
      <c r="Y133" s="36">
        <f>SUMIFS(СВЦЭМ!$C$39:$C$782,СВЦЭМ!$A$39:$A$782,$A133,СВЦЭМ!$B$39:$B$782,Y$119)+'СЕТ СН'!$I$12+СВЦЭМ!$D$10+'СЕТ СН'!$I$6-'СЕТ СН'!$I$22</f>
        <v>1495.4370519199999</v>
      </c>
    </row>
    <row r="134" spans="1:25" ht="15.75" x14ac:dyDescent="0.2">
      <c r="A134" s="35">
        <f t="shared" si="3"/>
        <v>44819</v>
      </c>
      <c r="B134" s="36">
        <f>SUMIFS(СВЦЭМ!$C$39:$C$782,СВЦЭМ!$A$39:$A$782,$A134,СВЦЭМ!$B$39:$B$782,B$119)+'СЕТ СН'!$I$12+СВЦЭМ!$D$10+'СЕТ СН'!$I$6-'СЕТ СН'!$I$22</f>
        <v>1540.3997601799999</v>
      </c>
      <c r="C134" s="36">
        <f>SUMIFS(СВЦЭМ!$C$39:$C$782,СВЦЭМ!$A$39:$A$782,$A134,СВЦЭМ!$B$39:$B$782,C$119)+'СЕТ СН'!$I$12+СВЦЭМ!$D$10+'СЕТ СН'!$I$6-'СЕТ СН'!$I$22</f>
        <v>1599.38331455</v>
      </c>
      <c r="D134" s="36">
        <f>SUMIFS(СВЦЭМ!$C$39:$C$782,СВЦЭМ!$A$39:$A$782,$A134,СВЦЭМ!$B$39:$B$782,D$119)+'СЕТ СН'!$I$12+СВЦЭМ!$D$10+'СЕТ СН'!$I$6-'СЕТ СН'!$I$22</f>
        <v>1623.7111631800001</v>
      </c>
      <c r="E134" s="36">
        <f>SUMIFS(СВЦЭМ!$C$39:$C$782,СВЦЭМ!$A$39:$A$782,$A134,СВЦЭМ!$B$39:$B$782,E$119)+'СЕТ СН'!$I$12+СВЦЭМ!$D$10+'СЕТ СН'!$I$6-'СЕТ СН'!$I$22</f>
        <v>1628.9158798000001</v>
      </c>
      <c r="F134" s="36">
        <f>SUMIFS(СВЦЭМ!$C$39:$C$782,СВЦЭМ!$A$39:$A$782,$A134,СВЦЭМ!$B$39:$B$782,F$119)+'СЕТ СН'!$I$12+СВЦЭМ!$D$10+'СЕТ СН'!$I$6-'СЕТ СН'!$I$22</f>
        <v>1637.5789146299999</v>
      </c>
      <c r="G134" s="36">
        <f>SUMIFS(СВЦЭМ!$C$39:$C$782,СВЦЭМ!$A$39:$A$782,$A134,СВЦЭМ!$B$39:$B$782,G$119)+'СЕТ СН'!$I$12+СВЦЭМ!$D$10+'СЕТ СН'!$I$6-'СЕТ СН'!$I$22</f>
        <v>1618.4649132100001</v>
      </c>
      <c r="H134" s="36">
        <f>SUMIFS(СВЦЭМ!$C$39:$C$782,СВЦЭМ!$A$39:$A$782,$A134,СВЦЭМ!$B$39:$B$782,H$119)+'СЕТ СН'!$I$12+СВЦЭМ!$D$10+'СЕТ СН'!$I$6-'СЕТ СН'!$I$22</f>
        <v>1562.95331136</v>
      </c>
      <c r="I134" s="36">
        <f>SUMIFS(СВЦЭМ!$C$39:$C$782,СВЦЭМ!$A$39:$A$782,$A134,СВЦЭМ!$B$39:$B$782,I$119)+'СЕТ СН'!$I$12+СВЦЭМ!$D$10+'СЕТ СН'!$I$6-'СЕТ СН'!$I$22</f>
        <v>1484.15300439</v>
      </c>
      <c r="J134" s="36">
        <f>SUMIFS(СВЦЭМ!$C$39:$C$782,СВЦЭМ!$A$39:$A$782,$A134,СВЦЭМ!$B$39:$B$782,J$119)+'СЕТ СН'!$I$12+СВЦЭМ!$D$10+'СЕТ СН'!$I$6-'СЕТ СН'!$I$22</f>
        <v>1483.48470832</v>
      </c>
      <c r="K134" s="36">
        <f>SUMIFS(СВЦЭМ!$C$39:$C$782,СВЦЭМ!$A$39:$A$782,$A134,СВЦЭМ!$B$39:$B$782,K$119)+'СЕТ СН'!$I$12+СВЦЭМ!$D$10+'СЕТ СН'!$I$6-'СЕТ СН'!$I$22</f>
        <v>1474.90216659</v>
      </c>
      <c r="L134" s="36">
        <f>SUMIFS(СВЦЭМ!$C$39:$C$782,СВЦЭМ!$A$39:$A$782,$A134,СВЦЭМ!$B$39:$B$782,L$119)+'СЕТ СН'!$I$12+СВЦЭМ!$D$10+'СЕТ СН'!$I$6-'СЕТ СН'!$I$22</f>
        <v>1472.3961183000001</v>
      </c>
      <c r="M134" s="36">
        <f>SUMIFS(СВЦЭМ!$C$39:$C$782,СВЦЭМ!$A$39:$A$782,$A134,СВЦЭМ!$B$39:$B$782,M$119)+'СЕТ СН'!$I$12+СВЦЭМ!$D$10+'СЕТ СН'!$I$6-'СЕТ СН'!$I$22</f>
        <v>1476.5712557699999</v>
      </c>
      <c r="N134" s="36">
        <f>SUMIFS(СВЦЭМ!$C$39:$C$782,СВЦЭМ!$A$39:$A$782,$A134,СВЦЭМ!$B$39:$B$782,N$119)+'СЕТ СН'!$I$12+СВЦЭМ!$D$10+'СЕТ СН'!$I$6-'СЕТ СН'!$I$22</f>
        <v>1433.03036079</v>
      </c>
      <c r="O134" s="36">
        <f>SUMIFS(СВЦЭМ!$C$39:$C$782,СВЦЭМ!$A$39:$A$782,$A134,СВЦЭМ!$B$39:$B$782,O$119)+'СЕТ СН'!$I$12+СВЦЭМ!$D$10+'СЕТ СН'!$I$6-'СЕТ СН'!$I$22</f>
        <v>1437.1925116899999</v>
      </c>
      <c r="P134" s="36">
        <f>SUMIFS(СВЦЭМ!$C$39:$C$782,СВЦЭМ!$A$39:$A$782,$A134,СВЦЭМ!$B$39:$B$782,P$119)+'СЕТ СН'!$I$12+СВЦЭМ!$D$10+'СЕТ СН'!$I$6-'СЕТ СН'!$I$22</f>
        <v>1434.4024088400001</v>
      </c>
      <c r="Q134" s="36">
        <f>SUMIFS(СВЦЭМ!$C$39:$C$782,СВЦЭМ!$A$39:$A$782,$A134,СВЦЭМ!$B$39:$B$782,Q$119)+'СЕТ СН'!$I$12+СВЦЭМ!$D$10+'СЕТ СН'!$I$6-'СЕТ СН'!$I$22</f>
        <v>1441.5259412800001</v>
      </c>
      <c r="R134" s="36">
        <f>SUMIFS(СВЦЭМ!$C$39:$C$782,СВЦЭМ!$A$39:$A$782,$A134,СВЦЭМ!$B$39:$B$782,R$119)+'СЕТ СН'!$I$12+СВЦЭМ!$D$10+'СЕТ СН'!$I$6-'СЕТ СН'!$I$22</f>
        <v>1473.2778267599999</v>
      </c>
      <c r="S134" s="36">
        <f>SUMIFS(СВЦЭМ!$C$39:$C$782,СВЦЭМ!$A$39:$A$782,$A134,СВЦЭМ!$B$39:$B$782,S$119)+'СЕТ СН'!$I$12+СВЦЭМ!$D$10+'СЕТ СН'!$I$6-'СЕТ СН'!$I$22</f>
        <v>1459.4939868699998</v>
      </c>
      <c r="T134" s="36">
        <f>SUMIFS(СВЦЭМ!$C$39:$C$782,СВЦЭМ!$A$39:$A$782,$A134,СВЦЭМ!$B$39:$B$782,T$119)+'СЕТ СН'!$I$12+СВЦЭМ!$D$10+'СЕТ СН'!$I$6-'СЕТ СН'!$I$22</f>
        <v>1475.9724610799999</v>
      </c>
      <c r="U134" s="36">
        <f>SUMIFS(СВЦЭМ!$C$39:$C$782,СВЦЭМ!$A$39:$A$782,$A134,СВЦЭМ!$B$39:$B$782,U$119)+'СЕТ СН'!$I$12+СВЦЭМ!$D$10+'СЕТ СН'!$I$6-'СЕТ СН'!$I$22</f>
        <v>1487.8045347899999</v>
      </c>
      <c r="V134" s="36">
        <f>SUMIFS(СВЦЭМ!$C$39:$C$782,СВЦЭМ!$A$39:$A$782,$A134,СВЦЭМ!$B$39:$B$782,V$119)+'СЕТ СН'!$I$12+СВЦЭМ!$D$10+'СЕТ СН'!$I$6-'СЕТ СН'!$I$22</f>
        <v>1522.2335408899999</v>
      </c>
      <c r="W134" s="36">
        <f>SUMIFS(СВЦЭМ!$C$39:$C$782,СВЦЭМ!$A$39:$A$782,$A134,СВЦЭМ!$B$39:$B$782,W$119)+'СЕТ СН'!$I$12+СВЦЭМ!$D$10+'СЕТ СН'!$I$6-'СЕТ СН'!$I$22</f>
        <v>1490.2995581199998</v>
      </c>
      <c r="X134" s="36">
        <f>SUMIFS(СВЦЭМ!$C$39:$C$782,СВЦЭМ!$A$39:$A$782,$A134,СВЦЭМ!$B$39:$B$782,X$119)+'СЕТ СН'!$I$12+СВЦЭМ!$D$10+'СЕТ СН'!$I$6-'СЕТ СН'!$I$22</f>
        <v>1453.63815909</v>
      </c>
      <c r="Y134" s="36">
        <f>SUMIFS(СВЦЭМ!$C$39:$C$782,СВЦЭМ!$A$39:$A$782,$A134,СВЦЭМ!$B$39:$B$782,Y$119)+'СЕТ СН'!$I$12+СВЦЭМ!$D$10+'СЕТ СН'!$I$6-'СЕТ СН'!$I$22</f>
        <v>1537.9350442099999</v>
      </c>
    </row>
    <row r="135" spans="1:25" ht="15.75" x14ac:dyDescent="0.2">
      <c r="A135" s="35">
        <f t="shared" si="3"/>
        <v>44820</v>
      </c>
      <c r="B135" s="36">
        <f>SUMIFS(СВЦЭМ!$C$39:$C$782,СВЦЭМ!$A$39:$A$782,$A135,СВЦЭМ!$B$39:$B$782,B$119)+'СЕТ СН'!$I$12+СВЦЭМ!$D$10+'СЕТ СН'!$I$6-'СЕТ СН'!$I$22</f>
        <v>1549.8922504799998</v>
      </c>
      <c r="C135" s="36">
        <f>SUMIFS(СВЦЭМ!$C$39:$C$782,СВЦЭМ!$A$39:$A$782,$A135,СВЦЭМ!$B$39:$B$782,C$119)+'СЕТ СН'!$I$12+СВЦЭМ!$D$10+'СЕТ СН'!$I$6-'СЕТ СН'!$I$22</f>
        <v>1605.1454735300001</v>
      </c>
      <c r="D135" s="36">
        <f>SUMIFS(СВЦЭМ!$C$39:$C$782,СВЦЭМ!$A$39:$A$782,$A135,СВЦЭМ!$B$39:$B$782,D$119)+'СЕТ СН'!$I$12+СВЦЭМ!$D$10+'СЕТ СН'!$I$6-'СЕТ СН'!$I$22</f>
        <v>1638.77215133</v>
      </c>
      <c r="E135" s="36">
        <f>SUMIFS(СВЦЭМ!$C$39:$C$782,СВЦЭМ!$A$39:$A$782,$A135,СВЦЭМ!$B$39:$B$782,E$119)+'СЕТ СН'!$I$12+СВЦЭМ!$D$10+'СЕТ СН'!$I$6-'СЕТ СН'!$I$22</f>
        <v>1644.79006211</v>
      </c>
      <c r="F135" s="36">
        <f>SUMIFS(СВЦЭМ!$C$39:$C$782,СВЦЭМ!$A$39:$A$782,$A135,СВЦЭМ!$B$39:$B$782,F$119)+'СЕТ СН'!$I$12+СВЦЭМ!$D$10+'СЕТ СН'!$I$6-'СЕТ СН'!$I$22</f>
        <v>1631.3288095299999</v>
      </c>
      <c r="G135" s="36">
        <f>SUMIFS(СВЦЭМ!$C$39:$C$782,СВЦЭМ!$A$39:$A$782,$A135,СВЦЭМ!$B$39:$B$782,G$119)+'СЕТ СН'!$I$12+СВЦЭМ!$D$10+'СЕТ СН'!$I$6-'СЕТ СН'!$I$22</f>
        <v>1608.1822286499998</v>
      </c>
      <c r="H135" s="36">
        <f>SUMIFS(СВЦЭМ!$C$39:$C$782,СВЦЭМ!$A$39:$A$782,$A135,СВЦЭМ!$B$39:$B$782,H$119)+'СЕТ СН'!$I$12+СВЦЭМ!$D$10+'СЕТ СН'!$I$6-'СЕТ СН'!$I$22</f>
        <v>1552.2894050599998</v>
      </c>
      <c r="I135" s="36">
        <f>SUMIFS(СВЦЭМ!$C$39:$C$782,СВЦЭМ!$A$39:$A$782,$A135,СВЦЭМ!$B$39:$B$782,I$119)+'СЕТ СН'!$I$12+СВЦЭМ!$D$10+'СЕТ СН'!$I$6-'СЕТ СН'!$I$22</f>
        <v>1467.93282862</v>
      </c>
      <c r="J135" s="36">
        <f>SUMIFS(СВЦЭМ!$C$39:$C$782,СВЦЭМ!$A$39:$A$782,$A135,СВЦЭМ!$B$39:$B$782,J$119)+'СЕТ СН'!$I$12+СВЦЭМ!$D$10+'СЕТ СН'!$I$6-'СЕТ СН'!$I$22</f>
        <v>1465.9179077399999</v>
      </c>
      <c r="K135" s="36">
        <f>SUMIFS(СВЦЭМ!$C$39:$C$782,СВЦЭМ!$A$39:$A$782,$A135,СВЦЭМ!$B$39:$B$782,K$119)+'СЕТ СН'!$I$12+СВЦЭМ!$D$10+'СЕТ СН'!$I$6-'СЕТ СН'!$I$22</f>
        <v>1401.9935845699999</v>
      </c>
      <c r="L135" s="36">
        <f>SUMIFS(СВЦЭМ!$C$39:$C$782,СВЦЭМ!$A$39:$A$782,$A135,СВЦЭМ!$B$39:$B$782,L$119)+'СЕТ СН'!$I$12+СВЦЭМ!$D$10+'СЕТ СН'!$I$6-'СЕТ СН'!$I$22</f>
        <v>1419.2857403399998</v>
      </c>
      <c r="M135" s="36">
        <f>SUMIFS(СВЦЭМ!$C$39:$C$782,СВЦЭМ!$A$39:$A$782,$A135,СВЦЭМ!$B$39:$B$782,M$119)+'СЕТ СН'!$I$12+СВЦЭМ!$D$10+'СЕТ СН'!$I$6-'СЕТ СН'!$I$22</f>
        <v>1421.4934486699999</v>
      </c>
      <c r="N135" s="36">
        <f>SUMIFS(СВЦЭМ!$C$39:$C$782,СВЦЭМ!$A$39:$A$782,$A135,СВЦЭМ!$B$39:$B$782,N$119)+'СЕТ СН'!$I$12+СВЦЭМ!$D$10+'СЕТ СН'!$I$6-'СЕТ СН'!$I$22</f>
        <v>1447.30610763</v>
      </c>
      <c r="O135" s="36">
        <f>SUMIFS(СВЦЭМ!$C$39:$C$782,СВЦЭМ!$A$39:$A$782,$A135,СВЦЭМ!$B$39:$B$782,O$119)+'СЕТ СН'!$I$12+СВЦЭМ!$D$10+'СЕТ СН'!$I$6-'СЕТ СН'!$I$22</f>
        <v>1443.48873308</v>
      </c>
      <c r="P135" s="36">
        <f>SUMIFS(СВЦЭМ!$C$39:$C$782,СВЦЭМ!$A$39:$A$782,$A135,СВЦЭМ!$B$39:$B$782,P$119)+'СЕТ СН'!$I$12+СВЦЭМ!$D$10+'СЕТ СН'!$I$6-'СЕТ СН'!$I$22</f>
        <v>1442.9030624500001</v>
      </c>
      <c r="Q135" s="36">
        <f>SUMIFS(СВЦЭМ!$C$39:$C$782,СВЦЭМ!$A$39:$A$782,$A135,СВЦЭМ!$B$39:$B$782,Q$119)+'СЕТ СН'!$I$12+СВЦЭМ!$D$10+'СЕТ СН'!$I$6-'СЕТ СН'!$I$22</f>
        <v>1453.7702155299999</v>
      </c>
      <c r="R135" s="36">
        <f>SUMIFS(СВЦЭМ!$C$39:$C$782,СВЦЭМ!$A$39:$A$782,$A135,СВЦЭМ!$B$39:$B$782,R$119)+'СЕТ СН'!$I$12+СВЦЭМ!$D$10+'СЕТ СН'!$I$6-'СЕТ СН'!$I$22</f>
        <v>1460.23023124</v>
      </c>
      <c r="S135" s="36">
        <f>SUMIFS(СВЦЭМ!$C$39:$C$782,СВЦЭМ!$A$39:$A$782,$A135,СВЦЭМ!$B$39:$B$782,S$119)+'СЕТ СН'!$I$12+СВЦЭМ!$D$10+'СЕТ СН'!$I$6-'СЕТ СН'!$I$22</f>
        <v>1449.58513952</v>
      </c>
      <c r="T135" s="36">
        <f>SUMIFS(СВЦЭМ!$C$39:$C$782,СВЦЭМ!$A$39:$A$782,$A135,СВЦЭМ!$B$39:$B$782,T$119)+'СЕТ СН'!$I$12+СВЦЭМ!$D$10+'СЕТ СН'!$I$6-'СЕТ СН'!$I$22</f>
        <v>1473.67939136</v>
      </c>
      <c r="U135" s="36">
        <f>SUMIFS(СВЦЭМ!$C$39:$C$782,СВЦЭМ!$A$39:$A$782,$A135,СВЦЭМ!$B$39:$B$782,U$119)+'СЕТ СН'!$I$12+СВЦЭМ!$D$10+'СЕТ СН'!$I$6-'СЕТ СН'!$I$22</f>
        <v>1480.75741382</v>
      </c>
      <c r="V135" s="36">
        <f>SUMIFS(СВЦЭМ!$C$39:$C$782,СВЦЭМ!$A$39:$A$782,$A135,СВЦЭМ!$B$39:$B$782,V$119)+'СЕТ СН'!$I$12+СВЦЭМ!$D$10+'СЕТ СН'!$I$6-'СЕТ СН'!$I$22</f>
        <v>1503.16283976</v>
      </c>
      <c r="W135" s="36">
        <f>SUMIFS(СВЦЭМ!$C$39:$C$782,СВЦЭМ!$A$39:$A$782,$A135,СВЦЭМ!$B$39:$B$782,W$119)+'СЕТ СН'!$I$12+СВЦЭМ!$D$10+'СЕТ СН'!$I$6-'СЕТ СН'!$I$22</f>
        <v>1475.93261732</v>
      </c>
      <c r="X135" s="36">
        <f>SUMIFS(СВЦЭМ!$C$39:$C$782,СВЦЭМ!$A$39:$A$782,$A135,СВЦЭМ!$B$39:$B$782,X$119)+'СЕТ СН'!$I$12+СВЦЭМ!$D$10+'СЕТ СН'!$I$6-'СЕТ СН'!$I$22</f>
        <v>1486.3908675799998</v>
      </c>
      <c r="Y135" s="36">
        <f>SUMIFS(СВЦЭМ!$C$39:$C$782,СВЦЭМ!$A$39:$A$782,$A135,СВЦЭМ!$B$39:$B$782,Y$119)+'СЕТ СН'!$I$12+СВЦЭМ!$D$10+'СЕТ СН'!$I$6-'СЕТ СН'!$I$22</f>
        <v>1512.3146335599999</v>
      </c>
    </row>
    <row r="136" spans="1:25" ht="15.75" x14ac:dyDescent="0.2">
      <c r="A136" s="35">
        <f t="shared" si="3"/>
        <v>44821</v>
      </c>
      <c r="B136" s="36">
        <f>SUMIFS(СВЦЭМ!$C$39:$C$782,СВЦЭМ!$A$39:$A$782,$A136,СВЦЭМ!$B$39:$B$782,B$119)+'СЕТ СН'!$I$12+СВЦЭМ!$D$10+'СЕТ СН'!$I$6-'СЕТ СН'!$I$22</f>
        <v>1515.1156065199998</v>
      </c>
      <c r="C136" s="36">
        <f>SUMIFS(СВЦЭМ!$C$39:$C$782,СВЦЭМ!$A$39:$A$782,$A136,СВЦЭМ!$B$39:$B$782,C$119)+'СЕТ СН'!$I$12+СВЦЭМ!$D$10+'СЕТ СН'!$I$6-'СЕТ СН'!$I$22</f>
        <v>1558.7269911200001</v>
      </c>
      <c r="D136" s="36">
        <f>SUMIFS(СВЦЭМ!$C$39:$C$782,СВЦЭМ!$A$39:$A$782,$A136,СВЦЭМ!$B$39:$B$782,D$119)+'СЕТ СН'!$I$12+СВЦЭМ!$D$10+'СЕТ СН'!$I$6-'СЕТ СН'!$I$22</f>
        <v>1584.89218575</v>
      </c>
      <c r="E136" s="36">
        <f>SUMIFS(СВЦЭМ!$C$39:$C$782,СВЦЭМ!$A$39:$A$782,$A136,СВЦЭМ!$B$39:$B$782,E$119)+'СЕТ СН'!$I$12+СВЦЭМ!$D$10+'СЕТ СН'!$I$6-'СЕТ СН'!$I$22</f>
        <v>1594.0072922299998</v>
      </c>
      <c r="F136" s="36">
        <f>SUMIFS(СВЦЭМ!$C$39:$C$782,СВЦЭМ!$A$39:$A$782,$A136,СВЦЭМ!$B$39:$B$782,F$119)+'СЕТ СН'!$I$12+СВЦЭМ!$D$10+'СЕТ СН'!$I$6-'СЕТ СН'!$I$22</f>
        <v>1598.9045253199999</v>
      </c>
      <c r="G136" s="36">
        <f>SUMIFS(СВЦЭМ!$C$39:$C$782,СВЦЭМ!$A$39:$A$782,$A136,СВЦЭМ!$B$39:$B$782,G$119)+'СЕТ СН'!$I$12+СВЦЭМ!$D$10+'СЕТ СН'!$I$6-'СЕТ СН'!$I$22</f>
        <v>1586.3125130999999</v>
      </c>
      <c r="H136" s="36">
        <f>SUMIFS(СВЦЭМ!$C$39:$C$782,СВЦЭМ!$A$39:$A$782,$A136,СВЦЭМ!$B$39:$B$782,H$119)+'СЕТ СН'!$I$12+СВЦЭМ!$D$10+'СЕТ СН'!$I$6-'СЕТ СН'!$I$22</f>
        <v>1549.2851605599999</v>
      </c>
      <c r="I136" s="36">
        <f>SUMIFS(СВЦЭМ!$C$39:$C$782,СВЦЭМ!$A$39:$A$782,$A136,СВЦЭМ!$B$39:$B$782,I$119)+'СЕТ СН'!$I$12+СВЦЭМ!$D$10+'СЕТ СН'!$I$6-'СЕТ СН'!$I$22</f>
        <v>1502.6804980500001</v>
      </c>
      <c r="J136" s="36">
        <f>SUMIFS(СВЦЭМ!$C$39:$C$782,СВЦЭМ!$A$39:$A$782,$A136,СВЦЭМ!$B$39:$B$782,J$119)+'СЕТ СН'!$I$12+СВЦЭМ!$D$10+'СЕТ СН'!$I$6-'СЕТ СН'!$I$22</f>
        <v>1422.2517061999999</v>
      </c>
      <c r="K136" s="36">
        <f>SUMIFS(СВЦЭМ!$C$39:$C$782,СВЦЭМ!$A$39:$A$782,$A136,СВЦЭМ!$B$39:$B$782,K$119)+'СЕТ СН'!$I$12+СВЦЭМ!$D$10+'СЕТ СН'!$I$6-'СЕТ СН'!$I$22</f>
        <v>1383.7290913699999</v>
      </c>
      <c r="L136" s="36">
        <f>SUMIFS(СВЦЭМ!$C$39:$C$782,СВЦЭМ!$A$39:$A$782,$A136,СВЦЭМ!$B$39:$B$782,L$119)+'СЕТ СН'!$I$12+СВЦЭМ!$D$10+'СЕТ СН'!$I$6-'СЕТ СН'!$I$22</f>
        <v>1370.34979619</v>
      </c>
      <c r="M136" s="36">
        <f>SUMIFS(СВЦЭМ!$C$39:$C$782,СВЦЭМ!$A$39:$A$782,$A136,СВЦЭМ!$B$39:$B$782,M$119)+'СЕТ СН'!$I$12+СВЦЭМ!$D$10+'СЕТ СН'!$I$6-'СЕТ СН'!$I$22</f>
        <v>1380.6986092100001</v>
      </c>
      <c r="N136" s="36">
        <f>SUMIFS(СВЦЭМ!$C$39:$C$782,СВЦЭМ!$A$39:$A$782,$A136,СВЦЭМ!$B$39:$B$782,N$119)+'СЕТ СН'!$I$12+СВЦЭМ!$D$10+'СЕТ СН'!$I$6-'СЕТ СН'!$I$22</f>
        <v>1399.3308354800001</v>
      </c>
      <c r="O136" s="36">
        <f>SUMIFS(СВЦЭМ!$C$39:$C$782,СВЦЭМ!$A$39:$A$782,$A136,СВЦЭМ!$B$39:$B$782,O$119)+'СЕТ СН'!$I$12+СВЦЭМ!$D$10+'СЕТ СН'!$I$6-'СЕТ СН'!$I$22</f>
        <v>1398.78944871</v>
      </c>
      <c r="P136" s="36">
        <f>SUMIFS(СВЦЭМ!$C$39:$C$782,СВЦЭМ!$A$39:$A$782,$A136,СВЦЭМ!$B$39:$B$782,P$119)+'СЕТ СН'!$I$12+СВЦЭМ!$D$10+'СЕТ СН'!$I$6-'СЕТ СН'!$I$22</f>
        <v>1396.1010763700001</v>
      </c>
      <c r="Q136" s="36">
        <f>SUMIFS(СВЦЭМ!$C$39:$C$782,СВЦЭМ!$A$39:$A$782,$A136,СВЦЭМ!$B$39:$B$782,Q$119)+'СЕТ СН'!$I$12+СВЦЭМ!$D$10+'СЕТ СН'!$I$6-'СЕТ СН'!$I$22</f>
        <v>1405.1669122600001</v>
      </c>
      <c r="R136" s="36">
        <f>SUMIFS(СВЦЭМ!$C$39:$C$782,СВЦЭМ!$A$39:$A$782,$A136,СВЦЭМ!$B$39:$B$782,R$119)+'СЕТ СН'!$I$12+СВЦЭМ!$D$10+'СЕТ СН'!$I$6-'СЕТ СН'!$I$22</f>
        <v>1411.53253539</v>
      </c>
      <c r="S136" s="36">
        <f>SUMIFS(СВЦЭМ!$C$39:$C$782,СВЦЭМ!$A$39:$A$782,$A136,СВЦЭМ!$B$39:$B$782,S$119)+'СЕТ СН'!$I$12+СВЦЭМ!$D$10+'СЕТ СН'!$I$6-'СЕТ СН'!$I$22</f>
        <v>1407.4367917099999</v>
      </c>
      <c r="T136" s="36">
        <f>SUMIFS(СВЦЭМ!$C$39:$C$782,СВЦЭМ!$A$39:$A$782,$A136,СВЦЭМ!$B$39:$B$782,T$119)+'СЕТ СН'!$I$12+СВЦЭМ!$D$10+'СЕТ СН'!$I$6-'СЕТ СН'!$I$22</f>
        <v>1440.9244476399999</v>
      </c>
      <c r="U136" s="36">
        <f>SUMIFS(СВЦЭМ!$C$39:$C$782,СВЦЭМ!$A$39:$A$782,$A136,СВЦЭМ!$B$39:$B$782,U$119)+'СЕТ СН'!$I$12+СВЦЭМ!$D$10+'СЕТ СН'!$I$6-'СЕТ СН'!$I$22</f>
        <v>1479.1128323299999</v>
      </c>
      <c r="V136" s="36">
        <f>SUMIFS(СВЦЭМ!$C$39:$C$782,СВЦЭМ!$A$39:$A$782,$A136,СВЦЭМ!$B$39:$B$782,V$119)+'СЕТ СН'!$I$12+СВЦЭМ!$D$10+'СЕТ СН'!$I$6-'СЕТ СН'!$I$22</f>
        <v>1492.5814089999999</v>
      </c>
      <c r="W136" s="36">
        <f>SUMIFS(СВЦЭМ!$C$39:$C$782,СВЦЭМ!$A$39:$A$782,$A136,СВЦЭМ!$B$39:$B$782,W$119)+'СЕТ СН'!$I$12+СВЦЭМ!$D$10+'СЕТ СН'!$I$6-'СЕТ СН'!$I$22</f>
        <v>1484.5748911999999</v>
      </c>
      <c r="X136" s="36">
        <f>SUMIFS(СВЦЭМ!$C$39:$C$782,СВЦЭМ!$A$39:$A$782,$A136,СВЦЭМ!$B$39:$B$782,X$119)+'СЕТ СН'!$I$12+СВЦЭМ!$D$10+'СЕТ СН'!$I$6-'СЕТ СН'!$I$22</f>
        <v>1510.0622284699998</v>
      </c>
      <c r="Y136" s="36">
        <f>SUMIFS(СВЦЭМ!$C$39:$C$782,СВЦЭМ!$A$39:$A$782,$A136,СВЦЭМ!$B$39:$B$782,Y$119)+'СЕТ СН'!$I$12+СВЦЭМ!$D$10+'СЕТ СН'!$I$6-'СЕТ СН'!$I$22</f>
        <v>1470.48713791</v>
      </c>
    </row>
    <row r="137" spans="1:25" ht="15.75" x14ac:dyDescent="0.2">
      <c r="A137" s="35">
        <f t="shared" si="3"/>
        <v>44822</v>
      </c>
      <c r="B137" s="36">
        <f>SUMIFS(СВЦЭМ!$C$39:$C$782,СВЦЭМ!$A$39:$A$782,$A137,СВЦЭМ!$B$39:$B$782,B$119)+'СЕТ СН'!$I$12+СВЦЭМ!$D$10+'СЕТ СН'!$I$6-'СЕТ СН'!$I$22</f>
        <v>1510.0479860599999</v>
      </c>
      <c r="C137" s="36">
        <f>SUMIFS(СВЦЭМ!$C$39:$C$782,СВЦЭМ!$A$39:$A$782,$A137,СВЦЭМ!$B$39:$B$782,C$119)+'СЕТ СН'!$I$12+СВЦЭМ!$D$10+'СЕТ СН'!$I$6-'СЕТ СН'!$I$22</f>
        <v>1528.90951647</v>
      </c>
      <c r="D137" s="36">
        <f>SUMIFS(СВЦЭМ!$C$39:$C$782,СВЦЭМ!$A$39:$A$782,$A137,СВЦЭМ!$B$39:$B$782,D$119)+'СЕТ СН'!$I$12+СВЦЭМ!$D$10+'СЕТ СН'!$I$6-'СЕТ СН'!$I$22</f>
        <v>1566.1052770900001</v>
      </c>
      <c r="E137" s="36">
        <f>SUMIFS(СВЦЭМ!$C$39:$C$782,СВЦЭМ!$A$39:$A$782,$A137,СВЦЭМ!$B$39:$B$782,E$119)+'СЕТ СН'!$I$12+СВЦЭМ!$D$10+'СЕТ СН'!$I$6-'СЕТ СН'!$I$22</f>
        <v>1527.35400269</v>
      </c>
      <c r="F137" s="36">
        <f>SUMIFS(СВЦЭМ!$C$39:$C$782,СВЦЭМ!$A$39:$A$782,$A137,СВЦЭМ!$B$39:$B$782,F$119)+'СЕТ СН'!$I$12+СВЦЭМ!$D$10+'СЕТ СН'!$I$6-'СЕТ СН'!$I$22</f>
        <v>1519.36533538</v>
      </c>
      <c r="G137" s="36">
        <f>SUMIFS(СВЦЭМ!$C$39:$C$782,СВЦЭМ!$A$39:$A$782,$A137,СВЦЭМ!$B$39:$B$782,G$119)+'СЕТ СН'!$I$12+СВЦЭМ!$D$10+'СЕТ СН'!$I$6-'СЕТ СН'!$I$22</f>
        <v>1507.3221104700001</v>
      </c>
      <c r="H137" s="36">
        <f>SUMIFS(СВЦЭМ!$C$39:$C$782,СВЦЭМ!$A$39:$A$782,$A137,СВЦЭМ!$B$39:$B$782,H$119)+'СЕТ СН'!$I$12+СВЦЭМ!$D$10+'СЕТ СН'!$I$6-'СЕТ СН'!$I$22</f>
        <v>1481.1740755000001</v>
      </c>
      <c r="I137" s="36">
        <f>SUMIFS(СВЦЭМ!$C$39:$C$782,СВЦЭМ!$A$39:$A$782,$A137,СВЦЭМ!$B$39:$B$782,I$119)+'СЕТ СН'!$I$12+СВЦЭМ!$D$10+'СЕТ СН'!$I$6-'СЕТ СН'!$I$22</f>
        <v>1395.37622431</v>
      </c>
      <c r="J137" s="36">
        <f>SUMIFS(СВЦЭМ!$C$39:$C$782,СВЦЭМ!$A$39:$A$782,$A137,СВЦЭМ!$B$39:$B$782,J$119)+'СЕТ СН'!$I$12+СВЦЭМ!$D$10+'СЕТ СН'!$I$6-'СЕТ СН'!$I$22</f>
        <v>1303.4476320700001</v>
      </c>
      <c r="K137" s="36">
        <f>SUMIFS(СВЦЭМ!$C$39:$C$782,СВЦЭМ!$A$39:$A$782,$A137,СВЦЭМ!$B$39:$B$782,K$119)+'СЕТ СН'!$I$12+СВЦЭМ!$D$10+'СЕТ СН'!$I$6-'СЕТ СН'!$I$22</f>
        <v>1266.1105108199999</v>
      </c>
      <c r="L137" s="36">
        <f>SUMIFS(СВЦЭМ!$C$39:$C$782,СВЦЭМ!$A$39:$A$782,$A137,СВЦЭМ!$B$39:$B$782,L$119)+'СЕТ СН'!$I$12+СВЦЭМ!$D$10+'СЕТ СН'!$I$6-'СЕТ СН'!$I$22</f>
        <v>1208.33947992</v>
      </c>
      <c r="M137" s="36">
        <f>SUMIFS(СВЦЭМ!$C$39:$C$782,СВЦЭМ!$A$39:$A$782,$A137,СВЦЭМ!$B$39:$B$782,M$119)+'СЕТ СН'!$I$12+СВЦЭМ!$D$10+'СЕТ СН'!$I$6-'СЕТ СН'!$I$22</f>
        <v>1276.37821629</v>
      </c>
      <c r="N137" s="36">
        <f>SUMIFS(СВЦЭМ!$C$39:$C$782,СВЦЭМ!$A$39:$A$782,$A137,СВЦЭМ!$B$39:$B$782,N$119)+'СЕТ СН'!$I$12+СВЦЭМ!$D$10+'СЕТ СН'!$I$6-'СЕТ СН'!$I$22</f>
        <v>1371.6150919500001</v>
      </c>
      <c r="O137" s="36">
        <f>SUMIFS(СВЦЭМ!$C$39:$C$782,СВЦЭМ!$A$39:$A$782,$A137,СВЦЭМ!$B$39:$B$782,O$119)+'СЕТ СН'!$I$12+СВЦЭМ!$D$10+'СЕТ СН'!$I$6-'СЕТ СН'!$I$22</f>
        <v>1431.2212344</v>
      </c>
      <c r="P137" s="36">
        <f>SUMIFS(СВЦЭМ!$C$39:$C$782,СВЦЭМ!$A$39:$A$782,$A137,СВЦЭМ!$B$39:$B$782,P$119)+'СЕТ СН'!$I$12+СВЦЭМ!$D$10+'СЕТ СН'!$I$6-'СЕТ СН'!$I$22</f>
        <v>1426.3212867699999</v>
      </c>
      <c r="Q137" s="36">
        <f>SUMIFS(СВЦЭМ!$C$39:$C$782,СВЦЭМ!$A$39:$A$782,$A137,СВЦЭМ!$B$39:$B$782,Q$119)+'СЕТ СН'!$I$12+СВЦЭМ!$D$10+'СЕТ СН'!$I$6-'СЕТ СН'!$I$22</f>
        <v>1419.08287187</v>
      </c>
      <c r="R137" s="36">
        <f>SUMIFS(СВЦЭМ!$C$39:$C$782,СВЦЭМ!$A$39:$A$782,$A137,СВЦЭМ!$B$39:$B$782,R$119)+'СЕТ СН'!$I$12+СВЦЭМ!$D$10+'СЕТ СН'!$I$6-'СЕТ СН'!$I$22</f>
        <v>1338.1867200199999</v>
      </c>
      <c r="S137" s="36">
        <f>SUMIFS(СВЦЭМ!$C$39:$C$782,СВЦЭМ!$A$39:$A$782,$A137,СВЦЭМ!$B$39:$B$782,S$119)+'СЕТ СН'!$I$12+СВЦЭМ!$D$10+'СЕТ СН'!$I$6-'СЕТ СН'!$I$22</f>
        <v>1300.5711634700001</v>
      </c>
      <c r="T137" s="36">
        <f>SUMIFS(СВЦЭМ!$C$39:$C$782,СВЦЭМ!$A$39:$A$782,$A137,СВЦЭМ!$B$39:$B$782,T$119)+'СЕТ СН'!$I$12+СВЦЭМ!$D$10+'СЕТ СН'!$I$6-'СЕТ СН'!$I$22</f>
        <v>1240.8331039699999</v>
      </c>
      <c r="U137" s="36">
        <f>SUMIFS(СВЦЭМ!$C$39:$C$782,СВЦЭМ!$A$39:$A$782,$A137,СВЦЭМ!$B$39:$B$782,U$119)+'СЕТ СН'!$I$12+СВЦЭМ!$D$10+'СЕТ СН'!$I$6-'СЕТ СН'!$I$22</f>
        <v>1251.04204979</v>
      </c>
      <c r="V137" s="36">
        <f>SUMIFS(СВЦЭМ!$C$39:$C$782,СВЦЭМ!$A$39:$A$782,$A137,СВЦЭМ!$B$39:$B$782,V$119)+'СЕТ СН'!$I$12+СВЦЭМ!$D$10+'СЕТ СН'!$I$6-'СЕТ СН'!$I$22</f>
        <v>1259.08256351</v>
      </c>
      <c r="W137" s="36">
        <f>SUMIFS(СВЦЭМ!$C$39:$C$782,СВЦЭМ!$A$39:$A$782,$A137,СВЦЭМ!$B$39:$B$782,W$119)+'СЕТ СН'!$I$12+СВЦЭМ!$D$10+'СЕТ СН'!$I$6-'СЕТ СН'!$I$22</f>
        <v>1256.6431702099999</v>
      </c>
      <c r="X137" s="36">
        <f>SUMIFS(СВЦЭМ!$C$39:$C$782,СВЦЭМ!$A$39:$A$782,$A137,СВЦЭМ!$B$39:$B$782,X$119)+'СЕТ СН'!$I$12+СВЦЭМ!$D$10+'СЕТ СН'!$I$6-'СЕТ СН'!$I$22</f>
        <v>1265.48563825</v>
      </c>
      <c r="Y137" s="36">
        <f>SUMIFS(СВЦЭМ!$C$39:$C$782,СВЦЭМ!$A$39:$A$782,$A137,СВЦЭМ!$B$39:$B$782,Y$119)+'СЕТ СН'!$I$12+СВЦЭМ!$D$10+'СЕТ СН'!$I$6-'СЕТ СН'!$I$22</f>
        <v>1245.98642311</v>
      </c>
    </row>
    <row r="138" spans="1:25" ht="15.75" x14ac:dyDescent="0.2">
      <c r="A138" s="35">
        <f t="shared" si="3"/>
        <v>44823</v>
      </c>
      <c r="B138" s="36">
        <f>SUMIFS(СВЦЭМ!$C$39:$C$782,СВЦЭМ!$A$39:$A$782,$A138,СВЦЭМ!$B$39:$B$782,B$119)+'СЕТ СН'!$I$12+СВЦЭМ!$D$10+'СЕТ СН'!$I$6-'СЕТ СН'!$I$22</f>
        <v>1421.75054378</v>
      </c>
      <c r="C138" s="36">
        <f>SUMIFS(СВЦЭМ!$C$39:$C$782,СВЦЭМ!$A$39:$A$782,$A138,СВЦЭМ!$B$39:$B$782,C$119)+'СЕТ СН'!$I$12+СВЦЭМ!$D$10+'СЕТ СН'!$I$6-'СЕТ СН'!$I$22</f>
        <v>1468.63168204</v>
      </c>
      <c r="D138" s="36">
        <f>SUMIFS(СВЦЭМ!$C$39:$C$782,СВЦЭМ!$A$39:$A$782,$A138,СВЦЭМ!$B$39:$B$782,D$119)+'СЕТ СН'!$I$12+СВЦЭМ!$D$10+'СЕТ СН'!$I$6-'СЕТ СН'!$I$22</f>
        <v>1619.6339025599998</v>
      </c>
      <c r="E138" s="36">
        <f>SUMIFS(СВЦЭМ!$C$39:$C$782,СВЦЭМ!$A$39:$A$782,$A138,СВЦЭМ!$B$39:$B$782,E$119)+'СЕТ СН'!$I$12+СВЦЭМ!$D$10+'СЕТ СН'!$I$6-'СЕТ СН'!$I$22</f>
        <v>1570.66017164</v>
      </c>
      <c r="F138" s="36">
        <f>SUMIFS(СВЦЭМ!$C$39:$C$782,СВЦЭМ!$A$39:$A$782,$A138,СВЦЭМ!$B$39:$B$782,F$119)+'СЕТ СН'!$I$12+СВЦЭМ!$D$10+'СЕТ СН'!$I$6-'СЕТ СН'!$I$22</f>
        <v>1512.06364411</v>
      </c>
      <c r="G138" s="36">
        <f>SUMIFS(СВЦЭМ!$C$39:$C$782,СВЦЭМ!$A$39:$A$782,$A138,СВЦЭМ!$B$39:$B$782,G$119)+'СЕТ СН'!$I$12+СВЦЭМ!$D$10+'СЕТ СН'!$I$6-'СЕТ СН'!$I$22</f>
        <v>1490.49778298</v>
      </c>
      <c r="H138" s="36">
        <f>SUMIFS(СВЦЭМ!$C$39:$C$782,СВЦЭМ!$A$39:$A$782,$A138,СВЦЭМ!$B$39:$B$782,H$119)+'СЕТ СН'!$I$12+СВЦЭМ!$D$10+'СЕТ СН'!$I$6-'СЕТ СН'!$I$22</f>
        <v>1447.5871790399999</v>
      </c>
      <c r="I138" s="36">
        <f>SUMIFS(СВЦЭМ!$C$39:$C$782,СВЦЭМ!$A$39:$A$782,$A138,СВЦЭМ!$B$39:$B$782,I$119)+'СЕТ СН'!$I$12+СВЦЭМ!$D$10+'СЕТ СН'!$I$6-'СЕТ СН'!$I$22</f>
        <v>1412.9443559399999</v>
      </c>
      <c r="J138" s="36">
        <f>SUMIFS(СВЦЭМ!$C$39:$C$782,СВЦЭМ!$A$39:$A$782,$A138,СВЦЭМ!$B$39:$B$782,J$119)+'СЕТ СН'!$I$12+СВЦЭМ!$D$10+'СЕТ СН'!$I$6-'СЕТ СН'!$I$22</f>
        <v>1393.0373310999998</v>
      </c>
      <c r="K138" s="36">
        <f>SUMIFS(СВЦЭМ!$C$39:$C$782,СВЦЭМ!$A$39:$A$782,$A138,СВЦЭМ!$B$39:$B$782,K$119)+'СЕТ СН'!$I$12+СВЦЭМ!$D$10+'СЕТ СН'!$I$6-'СЕТ СН'!$I$22</f>
        <v>1348.5512782400001</v>
      </c>
      <c r="L138" s="36">
        <f>SUMIFS(СВЦЭМ!$C$39:$C$782,СВЦЭМ!$A$39:$A$782,$A138,СВЦЭМ!$B$39:$B$782,L$119)+'СЕТ СН'!$I$12+СВЦЭМ!$D$10+'СЕТ СН'!$I$6-'СЕТ СН'!$I$22</f>
        <v>1332.15587792</v>
      </c>
      <c r="M138" s="36">
        <f>SUMIFS(СВЦЭМ!$C$39:$C$782,СВЦЭМ!$A$39:$A$782,$A138,СВЦЭМ!$B$39:$B$782,M$119)+'СЕТ СН'!$I$12+СВЦЭМ!$D$10+'СЕТ СН'!$I$6-'СЕТ СН'!$I$22</f>
        <v>1345.99144069</v>
      </c>
      <c r="N138" s="36">
        <f>SUMIFS(СВЦЭМ!$C$39:$C$782,СВЦЭМ!$A$39:$A$782,$A138,СВЦЭМ!$B$39:$B$782,N$119)+'СЕТ СН'!$I$12+СВЦЭМ!$D$10+'СЕТ СН'!$I$6-'СЕТ СН'!$I$22</f>
        <v>1359.0754076200001</v>
      </c>
      <c r="O138" s="36">
        <f>SUMIFS(СВЦЭМ!$C$39:$C$782,СВЦЭМ!$A$39:$A$782,$A138,СВЦЭМ!$B$39:$B$782,O$119)+'СЕТ СН'!$I$12+СВЦЭМ!$D$10+'СЕТ СН'!$I$6-'СЕТ СН'!$I$22</f>
        <v>1351.87926593</v>
      </c>
      <c r="P138" s="36">
        <f>SUMIFS(СВЦЭМ!$C$39:$C$782,СВЦЭМ!$A$39:$A$782,$A138,СВЦЭМ!$B$39:$B$782,P$119)+'СЕТ СН'!$I$12+СВЦЭМ!$D$10+'СЕТ СН'!$I$6-'СЕТ СН'!$I$22</f>
        <v>1363.8444005000001</v>
      </c>
      <c r="Q138" s="36">
        <f>SUMIFS(СВЦЭМ!$C$39:$C$782,СВЦЭМ!$A$39:$A$782,$A138,СВЦЭМ!$B$39:$B$782,Q$119)+'СЕТ СН'!$I$12+СВЦЭМ!$D$10+'СЕТ СН'!$I$6-'СЕТ СН'!$I$22</f>
        <v>1361.84612851</v>
      </c>
      <c r="R138" s="36">
        <f>SUMIFS(СВЦЭМ!$C$39:$C$782,СВЦЭМ!$A$39:$A$782,$A138,СВЦЭМ!$B$39:$B$782,R$119)+'СЕТ СН'!$I$12+СВЦЭМ!$D$10+'СЕТ СН'!$I$6-'СЕТ СН'!$I$22</f>
        <v>1373.3776417099998</v>
      </c>
      <c r="S138" s="36">
        <f>SUMIFS(СВЦЭМ!$C$39:$C$782,СВЦЭМ!$A$39:$A$782,$A138,СВЦЭМ!$B$39:$B$782,S$119)+'СЕТ СН'!$I$12+СВЦЭМ!$D$10+'СЕТ СН'!$I$6-'СЕТ СН'!$I$22</f>
        <v>1373.9951939699999</v>
      </c>
      <c r="T138" s="36">
        <f>SUMIFS(СВЦЭМ!$C$39:$C$782,СВЦЭМ!$A$39:$A$782,$A138,СВЦЭМ!$B$39:$B$782,T$119)+'СЕТ СН'!$I$12+СВЦЭМ!$D$10+'СЕТ СН'!$I$6-'СЕТ СН'!$I$22</f>
        <v>1338.3469062499998</v>
      </c>
      <c r="U138" s="36">
        <f>SUMIFS(СВЦЭМ!$C$39:$C$782,СВЦЭМ!$A$39:$A$782,$A138,СВЦЭМ!$B$39:$B$782,U$119)+'СЕТ СН'!$I$12+СВЦЭМ!$D$10+'СЕТ СН'!$I$6-'СЕТ СН'!$I$22</f>
        <v>1306.8324062900001</v>
      </c>
      <c r="V138" s="36">
        <f>SUMIFS(СВЦЭМ!$C$39:$C$782,СВЦЭМ!$A$39:$A$782,$A138,СВЦЭМ!$B$39:$B$782,V$119)+'СЕТ СН'!$I$12+СВЦЭМ!$D$10+'СЕТ СН'!$I$6-'СЕТ СН'!$I$22</f>
        <v>1316.0880421900001</v>
      </c>
      <c r="W138" s="36">
        <f>SUMIFS(СВЦЭМ!$C$39:$C$782,СВЦЭМ!$A$39:$A$782,$A138,СВЦЭМ!$B$39:$B$782,W$119)+'СЕТ СН'!$I$12+СВЦЭМ!$D$10+'СЕТ СН'!$I$6-'СЕТ СН'!$I$22</f>
        <v>1338.07793393</v>
      </c>
      <c r="X138" s="36">
        <f>SUMIFS(СВЦЭМ!$C$39:$C$782,СВЦЭМ!$A$39:$A$782,$A138,СВЦЭМ!$B$39:$B$782,X$119)+'СЕТ СН'!$I$12+СВЦЭМ!$D$10+'СЕТ СН'!$I$6-'СЕТ СН'!$I$22</f>
        <v>1393.8242863099999</v>
      </c>
      <c r="Y138" s="36">
        <f>SUMIFS(СВЦЭМ!$C$39:$C$782,СВЦЭМ!$A$39:$A$782,$A138,СВЦЭМ!$B$39:$B$782,Y$119)+'СЕТ СН'!$I$12+СВЦЭМ!$D$10+'СЕТ СН'!$I$6-'СЕТ СН'!$I$22</f>
        <v>1431.5040067099999</v>
      </c>
    </row>
    <row r="139" spans="1:25" ht="15.75" x14ac:dyDescent="0.2">
      <c r="A139" s="35">
        <f t="shared" si="3"/>
        <v>44824</v>
      </c>
      <c r="B139" s="36">
        <f>SUMIFS(СВЦЭМ!$C$39:$C$782,СВЦЭМ!$A$39:$A$782,$A139,СВЦЭМ!$B$39:$B$782,B$119)+'СЕТ СН'!$I$12+СВЦЭМ!$D$10+'СЕТ СН'!$I$6-'СЕТ СН'!$I$22</f>
        <v>1428.5686422499998</v>
      </c>
      <c r="C139" s="36">
        <f>SUMIFS(СВЦЭМ!$C$39:$C$782,СВЦЭМ!$A$39:$A$782,$A139,СВЦЭМ!$B$39:$B$782,C$119)+'СЕТ СН'!$I$12+СВЦЭМ!$D$10+'СЕТ СН'!$I$6-'СЕТ СН'!$I$22</f>
        <v>1476.63206556</v>
      </c>
      <c r="D139" s="36">
        <f>SUMIFS(СВЦЭМ!$C$39:$C$782,СВЦЭМ!$A$39:$A$782,$A139,СВЦЭМ!$B$39:$B$782,D$119)+'СЕТ СН'!$I$12+СВЦЭМ!$D$10+'СЕТ СН'!$I$6-'СЕТ СН'!$I$22</f>
        <v>1500.9181602399999</v>
      </c>
      <c r="E139" s="36">
        <f>SUMIFS(СВЦЭМ!$C$39:$C$782,СВЦЭМ!$A$39:$A$782,$A139,СВЦЭМ!$B$39:$B$782,E$119)+'СЕТ СН'!$I$12+СВЦЭМ!$D$10+'СЕТ СН'!$I$6-'СЕТ СН'!$I$22</f>
        <v>1513.46731918</v>
      </c>
      <c r="F139" s="36">
        <f>SUMIFS(СВЦЭМ!$C$39:$C$782,СВЦЭМ!$A$39:$A$782,$A139,СВЦЭМ!$B$39:$B$782,F$119)+'СЕТ СН'!$I$12+СВЦЭМ!$D$10+'СЕТ СН'!$I$6-'СЕТ СН'!$I$22</f>
        <v>1511.84407771</v>
      </c>
      <c r="G139" s="36">
        <f>SUMIFS(СВЦЭМ!$C$39:$C$782,СВЦЭМ!$A$39:$A$782,$A139,СВЦЭМ!$B$39:$B$782,G$119)+'СЕТ СН'!$I$12+СВЦЭМ!$D$10+'СЕТ СН'!$I$6-'СЕТ СН'!$I$22</f>
        <v>1501.5304757700001</v>
      </c>
      <c r="H139" s="36">
        <f>SUMIFS(СВЦЭМ!$C$39:$C$782,СВЦЭМ!$A$39:$A$782,$A139,СВЦЭМ!$B$39:$B$782,H$119)+'СЕТ СН'!$I$12+СВЦЭМ!$D$10+'СЕТ СН'!$I$6-'СЕТ СН'!$I$22</f>
        <v>1433.67283946</v>
      </c>
      <c r="I139" s="36">
        <f>SUMIFS(СВЦЭМ!$C$39:$C$782,СВЦЭМ!$A$39:$A$782,$A139,СВЦЭМ!$B$39:$B$782,I$119)+'СЕТ СН'!$I$12+СВЦЭМ!$D$10+'СЕТ СН'!$I$6-'СЕТ СН'!$I$22</f>
        <v>1384.70299847</v>
      </c>
      <c r="J139" s="36">
        <f>SUMIFS(СВЦЭМ!$C$39:$C$782,СВЦЭМ!$A$39:$A$782,$A139,СВЦЭМ!$B$39:$B$782,J$119)+'СЕТ СН'!$I$12+СВЦЭМ!$D$10+'СЕТ СН'!$I$6-'СЕТ СН'!$I$22</f>
        <v>1353.85887585</v>
      </c>
      <c r="K139" s="36">
        <f>SUMIFS(СВЦЭМ!$C$39:$C$782,СВЦЭМ!$A$39:$A$782,$A139,СВЦЭМ!$B$39:$B$782,K$119)+'СЕТ СН'!$I$12+СВЦЭМ!$D$10+'СЕТ СН'!$I$6-'СЕТ СН'!$I$22</f>
        <v>1433.0994126599999</v>
      </c>
      <c r="L139" s="36">
        <f>SUMIFS(СВЦЭМ!$C$39:$C$782,СВЦЭМ!$A$39:$A$782,$A139,СВЦЭМ!$B$39:$B$782,L$119)+'СЕТ СН'!$I$12+СВЦЭМ!$D$10+'СЕТ СН'!$I$6-'СЕТ СН'!$I$22</f>
        <v>1451.14300136</v>
      </c>
      <c r="M139" s="36">
        <f>SUMIFS(СВЦЭМ!$C$39:$C$782,СВЦЭМ!$A$39:$A$782,$A139,СВЦЭМ!$B$39:$B$782,M$119)+'СЕТ СН'!$I$12+СВЦЭМ!$D$10+'СЕТ СН'!$I$6-'СЕТ СН'!$I$22</f>
        <v>1393.0468109799999</v>
      </c>
      <c r="N139" s="36">
        <f>SUMIFS(СВЦЭМ!$C$39:$C$782,СВЦЭМ!$A$39:$A$782,$A139,СВЦЭМ!$B$39:$B$782,N$119)+'СЕТ СН'!$I$12+СВЦЭМ!$D$10+'СЕТ СН'!$I$6-'СЕТ СН'!$I$22</f>
        <v>1355.0513664699999</v>
      </c>
      <c r="O139" s="36">
        <f>SUMIFS(СВЦЭМ!$C$39:$C$782,СВЦЭМ!$A$39:$A$782,$A139,СВЦЭМ!$B$39:$B$782,O$119)+'СЕТ СН'!$I$12+СВЦЭМ!$D$10+'СЕТ СН'!$I$6-'СЕТ СН'!$I$22</f>
        <v>1312.9259834899999</v>
      </c>
      <c r="P139" s="36">
        <f>SUMIFS(СВЦЭМ!$C$39:$C$782,СВЦЭМ!$A$39:$A$782,$A139,СВЦЭМ!$B$39:$B$782,P$119)+'СЕТ СН'!$I$12+СВЦЭМ!$D$10+'СЕТ СН'!$I$6-'СЕТ СН'!$I$22</f>
        <v>1321.3600162099999</v>
      </c>
      <c r="Q139" s="36">
        <f>SUMIFS(СВЦЭМ!$C$39:$C$782,СВЦЭМ!$A$39:$A$782,$A139,СВЦЭМ!$B$39:$B$782,Q$119)+'СЕТ СН'!$I$12+СВЦЭМ!$D$10+'СЕТ СН'!$I$6-'СЕТ СН'!$I$22</f>
        <v>1334.2881845900001</v>
      </c>
      <c r="R139" s="36">
        <f>SUMIFS(СВЦЭМ!$C$39:$C$782,СВЦЭМ!$A$39:$A$782,$A139,СВЦЭМ!$B$39:$B$782,R$119)+'СЕТ СН'!$I$12+СВЦЭМ!$D$10+'СЕТ СН'!$I$6-'СЕТ СН'!$I$22</f>
        <v>1335.73046823</v>
      </c>
      <c r="S139" s="36">
        <f>SUMIFS(СВЦЭМ!$C$39:$C$782,СВЦЭМ!$A$39:$A$782,$A139,СВЦЭМ!$B$39:$B$782,S$119)+'СЕТ СН'!$I$12+СВЦЭМ!$D$10+'СЕТ СН'!$I$6-'СЕТ СН'!$I$22</f>
        <v>1328.9250935</v>
      </c>
      <c r="T139" s="36">
        <f>SUMIFS(СВЦЭМ!$C$39:$C$782,СВЦЭМ!$A$39:$A$782,$A139,СВЦЭМ!$B$39:$B$782,T$119)+'СЕТ СН'!$I$12+СВЦЭМ!$D$10+'СЕТ СН'!$I$6-'СЕТ СН'!$I$22</f>
        <v>1415.52445455</v>
      </c>
      <c r="U139" s="36">
        <f>SUMIFS(СВЦЭМ!$C$39:$C$782,СВЦЭМ!$A$39:$A$782,$A139,СВЦЭМ!$B$39:$B$782,U$119)+'СЕТ СН'!$I$12+СВЦЭМ!$D$10+'СЕТ СН'!$I$6-'СЕТ СН'!$I$22</f>
        <v>1449.75511089</v>
      </c>
      <c r="V139" s="36">
        <f>SUMIFS(СВЦЭМ!$C$39:$C$782,СВЦЭМ!$A$39:$A$782,$A139,СВЦЭМ!$B$39:$B$782,V$119)+'СЕТ СН'!$I$12+СВЦЭМ!$D$10+'СЕТ СН'!$I$6-'СЕТ СН'!$I$22</f>
        <v>1488.51717794</v>
      </c>
      <c r="W139" s="36">
        <f>SUMIFS(СВЦЭМ!$C$39:$C$782,СВЦЭМ!$A$39:$A$782,$A139,СВЦЭМ!$B$39:$B$782,W$119)+'СЕТ СН'!$I$12+СВЦЭМ!$D$10+'СЕТ СН'!$I$6-'СЕТ СН'!$I$22</f>
        <v>1466.9996712799998</v>
      </c>
      <c r="X139" s="36">
        <f>SUMIFS(СВЦЭМ!$C$39:$C$782,СВЦЭМ!$A$39:$A$782,$A139,СВЦЭМ!$B$39:$B$782,X$119)+'СЕТ СН'!$I$12+СВЦЭМ!$D$10+'СЕТ СН'!$I$6-'СЕТ СН'!$I$22</f>
        <v>1418.7762570499999</v>
      </c>
      <c r="Y139" s="36">
        <f>SUMIFS(СВЦЭМ!$C$39:$C$782,СВЦЭМ!$A$39:$A$782,$A139,СВЦЭМ!$B$39:$B$782,Y$119)+'СЕТ СН'!$I$12+СВЦЭМ!$D$10+'СЕТ СН'!$I$6-'СЕТ СН'!$I$22</f>
        <v>1360.8667957100001</v>
      </c>
    </row>
    <row r="140" spans="1:25" ht="15.75" x14ac:dyDescent="0.2">
      <c r="A140" s="35">
        <f t="shared" si="3"/>
        <v>44825</v>
      </c>
      <c r="B140" s="36">
        <f>SUMIFS(СВЦЭМ!$C$39:$C$782,СВЦЭМ!$A$39:$A$782,$A140,СВЦЭМ!$B$39:$B$782,B$119)+'СЕТ СН'!$I$12+СВЦЭМ!$D$10+'СЕТ СН'!$I$6-'СЕТ СН'!$I$22</f>
        <v>1447.1678356899999</v>
      </c>
      <c r="C140" s="36">
        <f>SUMIFS(СВЦЭМ!$C$39:$C$782,СВЦЭМ!$A$39:$A$782,$A140,СВЦЭМ!$B$39:$B$782,C$119)+'СЕТ СН'!$I$12+СВЦЭМ!$D$10+'СЕТ СН'!$I$6-'СЕТ СН'!$I$22</f>
        <v>1478.4539339799999</v>
      </c>
      <c r="D140" s="36">
        <f>SUMIFS(СВЦЭМ!$C$39:$C$782,СВЦЭМ!$A$39:$A$782,$A140,СВЦЭМ!$B$39:$B$782,D$119)+'СЕТ СН'!$I$12+СВЦЭМ!$D$10+'СЕТ СН'!$I$6-'СЕТ СН'!$I$22</f>
        <v>1493.7254662299999</v>
      </c>
      <c r="E140" s="36">
        <f>SUMIFS(СВЦЭМ!$C$39:$C$782,СВЦЭМ!$A$39:$A$782,$A140,СВЦЭМ!$B$39:$B$782,E$119)+'СЕТ СН'!$I$12+СВЦЭМ!$D$10+'СЕТ СН'!$I$6-'СЕТ СН'!$I$22</f>
        <v>1449.2037913700001</v>
      </c>
      <c r="F140" s="36">
        <f>SUMIFS(СВЦЭМ!$C$39:$C$782,СВЦЭМ!$A$39:$A$782,$A140,СВЦЭМ!$B$39:$B$782,F$119)+'СЕТ СН'!$I$12+СВЦЭМ!$D$10+'СЕТ СН'!$I$6-'СЕТ СН'!$I$22</f>
        <v>1428.0139533199999</v>
      </c>
      <c r="G140" s="36">
        <f>SUMIFS(СВЦЭМ!$C$39:$C$782,СВЦЭМ!$A$39:$A$782,$A140,СВЦЭМ!$B$39:$B$782,G$119)+'СЕТ СН'!$I$12+СВЦЭМ!$D$10+'СЕТ СН'!$I$6-'СЕТ СН'!$I$22</f>
        <v>1414.13816243</v>
      </c>
      <c r="H140" s="36">
        <f>SUMIFS(СВЦЭМ!$C$39:$C$782,СВЦЭМ!$A$39:$A$782,$A140,СВЦЭМ!$B$39:$B$782,H$119)+'СЕТ СН'!$I$12+СВЦЭМ!$D$10+'СЕТ СН'!$I$6-'СЕТ СН'!$I$22</f>
        <v>1352.69611704</v>
      </c>
      <c r="I140" s="36">
        <f>SUMIFS(СВЦЭМ!$C$39:$C$782,СВЦЭМ!$A$39:$A$782,$A140,СВЦЭМ!$B$39:$B$782,I$119)+'СЕТ СН'!$I$12+СВЦЭМ!$D$10+'СЕТ СН'!$I$6-'СЕТ СН'!$I$22</f>
        <v>1211.1554538299999</v>
      </c>
      <c r="J140" s="36">
        <f>SUMIFS(СВЦЭМ!$C$39:$C$782,СВЦЭМ!$A$39:$A$782,$A140,СВЦЭМ!$B$39:$B$782,J$119)+'СЕТ СН'!$I$12+СВЦЭМ!$D$10+'СЕТ СН'!$I$6-'СЕТ СН'!$I$22</f>
        <v>1164.97898915</v>
      </c>
      <c r="K140" s="36">
        <f>SUMIFS(СВЦЭМ!$C$39:$C$782,СВЦЭМ!$A$39:$A$782,$A140,СВЦЭМ!$B$39:$B$782,K$119)+'СЕТ СН'!$I$12+СВЦЭМ!$D$10+'СЕТ СН'!$I$6-'СЕТ СН'!$I$22</f>
        <v>1325.19532802</v>
      </c>
      <c r="L140" s="36">
        <f>SUMIFS(СВЦЭМ!$C$39:$C$782,СВЦЭМ!$A$39:$A$782,$A140,СВЦЭМ!$B$39:$B$782,L$119)+'СЕТ СН'!$I$12+СВЦЭМ!$D$10+'СЕТ СН'!$I$6-'СЕТ СН'!$I$22</f>
        <v>1325.46240545</v>
      </c>
      <c r="M140" s="36">
        <f>SUMIFS(СВЦЭМ!$C$39:$C$782,СВЦЭМ!$A$39:$A$782,$A140,СВЦЭМ!$B$39:$B$782,M$119)+'СЕТ СН'!$I$12+СВЦЭМ!$D$10+'СЕТ СН'!$I$6-'СЕТ СН'!$I$22</f>
        <v>1288.7833583699999</v>
      </c>
      <c r="N140" s="36">
        <f>SUMIFS(СВЦЭМ!$C$39:$C$782,СВЦЭМ!$A$39:$A$782,$A140,СВЦЭМ!$B$39:$B$782,N$119)+'СЕТ СН'!$I$12+СВЦЭМ!$D$10+'СЕТ СН'!$I$6-'СЕТ СН'!$I$22</f>
        <v>1330.31741928</v>
      </c>
      <c r="O140" s="36">
        <f>SUMIFS(СВЦЭМ!$C$39:$C$782,СВЦЭМ!$A$39:$A$782,$A140,СВЦЭМ!$B$39:$B$782,O$119)+'СЕТ СН'!$I$12+СВЦЭМ!$D$10+'СЕТ СН'!$I$6-'СЕТ СН'!$I$22</f>
        <v>1324.5518207599998</v>
      </c>
      <c r="P140" s="36">
        <f>SUMIFS(СВЦЭМ!$C$39:$C$782,СВЦЭМ!$A$39:$A$782,$A140,СВЦЭМ!$B$39:$B$782,P$119)+'СЕТ СН'!$I$12+СВЦЭМ!$D$10+'СЕТ СН'!$I$6-'СЕТ СН'!$I$22</f>
        <v>1328.6206369000001</v>
      </c>
      <c r="Q140" s="36">
        <f>SUMIFS(СВЦЭМ!$C$39:$C$782,СВЦЭМ!$A$39:$A$782,$A140,СВЦЭМ!$B$39:$B$782,Q$119)+'СЕТ СН'!$I$12+СВЦЭМ!$D$10+'СЕТ СН'!$I$6-'СЕТ СН'!$I$22</f>
        <v>1341.4461855099999</v>
      </c>
      <c r="R140" s="36">
        <f>SUMIFS(СВЦЭМ!$C$39:$C$782,СВЦЭМ!$A$39:$A$782,$A140,СВЦЭМ!$B$39:$B$782,R$119)+'СЕТ СН'!$I$12+СВЦЭМ!$D$10+'СЕТ СН'!$I$6-'СЕТ СН'!$I$22</f>
        <v>1285.8352536699999</v>
      </c>
      <c r="S140" s="36">
        <f>SUMIFS(СВЦЭМ!$C$39:$C$782,СВЦЭМ!$A$39:$A$782,$A140,СВЦЭМ!$B$39:$B$782,S$119)+'СЕТ СН'!$I$12+СВЦЭМ!$D$10+'СЕТ СН'!$I$6-'СЕТ СН'!$I$22</f>
        <v>1326.77711243</v>
      </c>
      <c r="T140" s="36">
        <f>SUMIFS(СВЦЭМ!$C$39:$C$782,СВЦЭМ!$A$39:$A$782,$A140,СВЦЭМ!$B$39:$B$782,T$119)+'СЕТ СН'!$I$12+СВЦЭМ!$D$10+'СЕТ СН'!$I$6-'СЕТ СН'!$I$22</f>
        <v>1299.8226874900001</v>
      </c>
      <c r="U140" s="36">
        <f>SUMIFS(СВЦЭМ!$C$39:$C$782,СВЦЭМ!$A$39:$A$782,$A140,СВЦЭМ!$B$39:$B$782,U$119)+'СЕТ СН'!$I$12+СВЦЭМ!$D$10+'СЕТ СН'!$I$6-'СЕТ СН'!$I$22</f>
        <v>1271.0172847599999</v>
      </c>
      <c r="V140" s="36">
        <f>SUMIFS(СВЦЭМ!$C$39:$C$782,СВЦЭМ!$A$39:$A$782,$A140,СВЦЭМ!$B$39:$B$782,V$119)+'СЕТ СН'!$I$12+СВЦЭМ!$D$10+'СЕТ СН'!$I$6-'СЕТ СН'!$I$22</f>
        <v>1284.26774948</v>
      </c>
      <c r="W140" s="36">
        <f>SUMIFS(СВЦЭМ!$C$39:$C$782,СВЦЭМ!$A$39:$A$782,$A140,СВЦЭМ!$B$39:$B$782,W$119)+'СЕТ СН'!$I$12+СВЦЭМ!$D$10+'СЕТ СН'!$I$6-'СЕТ СН'!$I$22</f>
        <v>1277.4217646</v>
      </c>
      <c r="X140" s="36">
        <f>SUMIFS(СВЦЭМ!$C$39:$C$782,СВЦЭМ!$A$39:$A$782,$A140,СВЦЭМ!$B$39:$B$782,X$119)+'СЕТ СН'!$I$12+СВЦЭМ!$D$10+'СЕТ СН'!$I$6-'СЕТ СН'!$I$22</f>
        <v>1262.5157177000001</v>
      </c>
      <c r="Y140" s="36">
        <f>SUMIFS(СВЦЭМ!$C$39:$C$782,СВЦЭМ!$A$39:$A$782,$A140,СВЦЭМ!$B$39:$B$782,Y$119)+'СЕТ СН'!$I$12+СВЦЭМ!$D$10+'СЕТ СН'!$I$6-'СЕТ СН'!$I$22</f>
        <v>1209.5928817399999</v>
      </c>
    </row>
    <row r="141" spans="1:25" ht="15.75" x14ac:dyDescent="0.2">
      <c r="A141" s="35">
        <f t="shared" si="3"/>
        <v>44826</v>
      </c>
      <c r="B141" s="36">
        <f>SUMIFS(СВЦЭМ!$C$39:$C$782,СВЦЭМ!$A$39:$A$782,$A141,СВЦЭМ!$B$39:$B$782,B$119)+'СЕТ СН'!$I$12+СВЦЭМ!$D$10+'СЕТ СН'!$I$6-'СЕТ СН'!$I$22</f>
        <v>1411.59346618</v>
      </c>
      <c r="C141" s="36">
        <f>SUMIFS(СВЦЭМ!$C$39:$C$782,СВЦЭМ!$A$39:$A$782,$A141,СВЦЭМ!$B$39:$B$782,C$119)+'СЕТ СН'!$I$12+СВЦЭМ!$D$10+'СЕТ СН'!$I$6-'СЕТ СН'!$I$22</f>
        <v>1427.8899650799999</v>
      </c>
      <c r="D141" s="36">
        <f>SUMIFS(СВЦЭМ!$C$39:$C$782,СВЦЭМ!$A$39:$A$782,$A141,СВЦЭМ!$B$39:$B$782,D$119)+'СЕТ СН'!$I$12+СВЦЭМ!$D$10+'СЕТ СН'!$I$6-'СЕТ СН'!$I$22</f>
        <v>1452.7987129200001</v>
      </c>
      <c r="E141" s="36">
        <f>SUMIFS(СВЦЭМ!$C$39:$C$782,СВЦЭМ!$A$39:$A$782,$A141,СВЦЭМ!$B$39:$B$782,E$119)+'СЕТ СН'!$I$12+СВЦЭМ!$D$10+'СЕТ СН'!$I$6-'СЕТ СН'!$I$22</f>
        <v>1455.46649905</v>
      </c>
      <c r="F141" s="36">
        <f>SUMIFS(СВЦЭМ!$C$39:$C$782,СВЦЭМ!$A$39:$A$782,$A141,СВЦЭМ!$B$39:$B$782,F$119)+'СЕТ СН'!$I$12+СВЦЭМ!$D$10+'СЕТ СН'!$I$6-'СЕТ СН'!$I$22</f>
        <v>1445.8110103199999</v>
      </c>
      <c r="G141" s="36">
        <f>SUMIFS(СВЦЭМ!$C$39:$C$782,СВЦЭМ!$A$39:$A$782,$A141,СВЦЭМ!$B$39:$B$782,G$119)+'СЕТ СН'!$I$12+СВЦЭМ!$D$10+'СЕТ СН'!$I$6-'СЕТ СН'!$I$22</f>
        <v>1425.9496422799998</v>
      </c>
      <c r="H141" s="36">
        <f>SUMIFS(СВЦЭМ!$C$39:$C$782,СВЦЭМ!$A$39:$A$782,$A141,СВЦЭМ!$B$39:$B$782,H$119)+'СЕТ СН'!$I$12+СВЦЭМ!$D$10+'СЕТ СН'!$I$6-'СЕТ СН'!$I$22</f>
        <v>1365.0001793900001</v>
      </c>
      <c r="I141" s="36">
        <f>SUMIFS(СВЦЭМ!$C$39:$C$782,СВЦЭМ!$A$39:$A$782,$A141,СВЦЭМ!$B$39:$B$782,I$119)+'СЕТ СН'!$I$12+СВЦЭМ!$D$10+'СЕТ СН'!$I$6-'СЕТ СН'!$I$22</f>
        <v>1303.40706241</v>
      </c>
      <c r="J141" s="36">
        <f>SUMIFS(СВЦЭМ!$C$39:$C$782,СВЦЭМ!$A$39:$A$782,$A141,СВЦЭМ!$B$39:$B$782,J$119)+'СЕТ СН'!$I$12+СВЦЭМ!$D$10+'СЕТ СН'!$I$6-'СЕТ СН'!$I$22</f>
        <v>1291.1883827500001</v>
      </c>
      <c r="K141" s="36">
        <f>SUMIFS(СВЦЭМ!$C$39:$C$782,СВЦЭМ!$A$39:$A$782,$A141,СВЦЭМ!$B$39:$B$782,K$119)+'СЕТ СН'!$I$12+СВЦЭМ!$D$10+'СЕТ СН'!$I$6-'СЕТ СН'!$I$22</f>
        <v>1264.2793928400001</v>
      </c>
      <c r="L141" s="36">
        <f>SUMIFS(СВЦЭМ!$C$39:$C$782,СВЦЭМ!$A$39:$A$782,$A141,СВЦЭМ!$B$39:$B$782,L$119)+'СЕТ СН'!$I$12+СВЦЭМ!$D$10+'СЕТ СН'!$I$6-'СЕТ СН'!$I$22</f>
        <v>1273.7794841699999</v>
      </c>
      <c r="M141" s="36">
        <f>SUMIFS(СВЦЭМ!$C$39:$C$782,СВЦЭМ!$A$39:$A$782,$A141,СВЦЭМ!$B$39:$B$782,M$119)+'СЕТ СН'!$I$12+СВЦЭМ!$D$10+'СЕТ СН'!$I$6-'СЕТ СН'!$I$22</f>
        <v>1286.0656996399998</v>
      </c>
      <c r="N141" s="36">
        <f>SUMIFS(СВЦЭМ!$C$39:$C$782,СВЦЭМ!$A$39:$A$782,$A141,СВЦЭМ!$B$39:$B$782,N$119)+'СЕТ СН'!$I$12+СВЦЭМ!$D$10+'СЕТ СН'!$I$6-'СЕТ СН'!$I$22</f>
        <v>1295.7192087799999</v>
      </c>
      <c r="O141" s="36">
        <f>SUMIFS(СВЦЭМ!$C$39:$C$782,СВЦЭМ!$A$39:$A$782,$A141,СВЦЭМ!$B$39:$B$782,O$119)+'СЕТ СН'!$I$12+СВЦЭМ!$D$10+'СЕТ СН'!$I$6-'СЕТ СН'!$I$22</f>
        <v>1307.4419597999999</v>
      </c>
      <c r="P141" s="36">
        <f>SUMIFS(СВЦЭМ!$C$39:$C$782,СВЦЭМ!$A$39:$A$782,$A141,СВЦЭМ!$B$39:$B$782,P$119)+'СЕТ СН'!$I$12+СВЦЭМ!$D$10+'СЕТ СН'!$I$6-'СЕТ СН'!$I$22</f>
        <v>1312.40038387</v>
      </c>
      <c r="Q141" s="36">
        <f>SUMIFS(СВЦЭМ!$C$39:$C$782,СВЦЭМ!$A$39:$A$782,$A141,СВЦЭМ!$B$39:$B$782,Q$119)+'СЕТ СН'!$I$12+СВЦЭМ!$D$10+'СЕТ СН'!$I$6-'СЕТ СН'!$I$22</f>
        <v>1310.4802671399998</v>
      </c>
      <c r="R141" s="36">
        <f>SUMIFS(СВЦЭМ!$C$39:$C$782,СВЦЭМ!$A$39:$A$782,$A141,СВЦЭМ!$B$39:$B$782,R$119)+'СЕТ СН'!$I$12+СВЦЭМ!$D$10+'СЕТ СН'!$I$6-'СЕТ СН'!$I$22</f>
        <v>1333.11394997</v>
      </c>
      <c r="S141" s="36">
        <f>SUMIFS(СВЦЭМ!$C$39:$C$782,СВЦЭМ!$A$39:$A$782,$A141,СВЦЭМ!$B$39:$B$782,S$119)+'СЕТ СН'!$I$12+СВЦЭМ!$D$10+'СЕТ СН'!$I$6-'СЕТ СН'!$I$22</f>
        <v>1316.62721422</v>
      </c>
      <c r="T141" s="36">
        <f>SUMIFS(СВЦЭМ!$C$39:$C$782,СВЦЭМ!$A$39:$A$782,$A141,СВЦЭМ!$B$39:$B$782,T$119)+'СЕТ СН'!$I$12+СВЦЭМ!$D$10+'СЕТ СН'!$I$6-'СЕТ СН'!$I$22</f>
        <v>1277.9651774399999</v>
      </c>
      <c r="U141" s="36">
        <f>SUMIFS(СВЦЭМ!$C$39:$C$782,СВЦЭМ!$A$39:$A$782,$A141,СВЦЭМ!$B$39:$B$782,U$119)+'СЕТ СН'!$I$12+СВЦЭМ!$D$10+'СЕТ СН'!$I$6-'СЕТ СН'!$I$22</f>
        <v>1299.7219769200001</v>
      </c>
      <c r="V141" s="36">
        <f>SUMIFS(СВЦЭМ!$C$39:$C$782,СВЦЭМ!$A$39:$A$782,$A141,СВЦЭМ!$B$39:$B$782,V$119)+'СЕТ СН'!$I$12+СВЦЭМ!$D$10+'СЕТ СН'!$I$6-'СЕТ СН'!$I$22</f>
        <v>1309.4710244799999</v>
      </c>
      <c r="W141" s="36">
        <f>SUMIFS(СВЦЭМ!$C$39:$C$782,СВЦЭМ!$A$39:$A$782,$A141,СВЦЭМ!$B$39:$B$782,W$119)+'СЕТ СН'!$I$12+СВЦЭМ!$D$10+'СЕТ СН'!$I$6-'СЕТ СН'!$I$22</f>
        <v>1338.01057528</v>
      </c>
      <c r="X141" s="36">
        <f>SUMIFS(СВЦЭМ!$C$39:$C$782,СВЦЭМ!$A$39:$A$782,$A141,СВЦЭМ!$B$39:$B$782,X$119)+'СЕТ СН'!$I$12+СВЦЭМ!$D$10+'СЕТ СН'!$I$6-'СЕТ СН'!$I$22</f>
        <v>1386.4143370299998</v>
      </c>
      <c r="Y141" s="36">
        <f>SUMIFS(СВЦЭМ!$C$39:$C$782,СВЦЭМ!$A$39:$A$782,$A141,СВЦЭМ!$B$39:$B$782,Y$119)+'СЕТ СН'!$I$12+СВЦЭМ!$D$10+'СЕТ СН'!$I$6-'СЕТ СН'!$I$22</f>
        <v>1390.54003289</v>
      </c>
    </row>
    <row r="142" spans="1:25" ht="15.75" x14ac:dyDescent="0.2">
      <c r="A142" s="35">
        <f t="shared" si="3"/>
        <v>44827</v>
      </c>
      <c r="B142" s="36">
        <f>SUMIFS(СВЦЭМ!$C$39:$C$782,СВЦЭМ!$A$39:$A$782,$A142,СВЦЭМ!$B$39:$B$782,B$119)+'СЕТ СН'!$I$12+СВЦЭМ!$D$10+'СЕТ СН'!$I$6-'СЕТ СН'!$I$22</f>
        <v>1506.5062999500001</v>
      </c>
      <c r="C142" s="36">
        <f>SUMIFS(СВЦЭМ!$C$39:$C$782,СВЦЭМ!$A$39:$A$782,$A142,СВЦЭМ!$B$39:$B$782,C$119)+'СЕТ СН'!$I$12+СВЦЭМ!$D$10+'СЕТ СН'!$I$6-'СЕТ СН'!$I$22</f>
        <v>1457.44386349</v>
      </c>
      <c r="D142" s="36">
        <f>SUMIFS(СВЦЭМ!$C$39:$C$782,СВЦЭМ!$A$39:$A$782,$A142,СВЦЭМ!$B$39:$B$782,D$119)+'СЕТ СН'!$I$12+СВЦЭМ!$D$10+'СЕТ СН'!$I$6-'СЕТ СН'!$I$22</f>
        <v>1442.36512604</v>
      </c>
      <c r="E142" s="36">
        <f>SUMIFS(СВЦЭМ!$C$39:$C$782,СВЦЭМ!$A$39:$A$782,$A142,СВЦЭМ!$B$39:$B$782,E$119)+'СЕТ СН'!$I$12+СВЦЭМ!$D$10+'СЕТ СН'!$I$6-'СЕТ СН'!$I$22</f>
        <v>1451.1637733100001</v>
      </c>
      <c r="F142" s="36">
        <f>SUMIFS(СВЦЭМ!$C$39:$C$782,СВЦЭМ!$A$39:$A$782,$A142,СВЦЭМ!$B$39:$B$782,F$119)+'СЕТ СН'!$I$12+СВЦЭМ!$D$10+'СЕТ СН'!$I$6-'СЕТ СН'!$I$22</f>
        <v>1446.14040834</v>
      </c>
      <c r="G142" s="36">
        <f>SUMIFS(СВЦЭМ!$C$39:$C$782,СВЦЭМ!$A$39:$A$782,$A142,СВЦЭМ!$B$39:$B$782,G$119)+'СЕТ СН'!$I$12+СВЦЭМ!$D$10+'СЕТ СН'!$I$6-'СЕТ СН'!$I$22</f>
        <v>1437.1226430900001</v>
      </c>
      <c r="H142" s="36">
        <f>SUMIFS(СВЦЭМ!$C$39:$C$782,СВЦЭМ!$A$39:$A$782,$A142,СВЦЭМ!$B$39:$B$782,H$119)+'СЕТ СН'!$I$12+СВЦЭМ!$D$10+'СЕТ СН'!$I$6-'СЕТ СН'!$I$22</f>
        <v>1360.1233038800001</v>
      </c>
      <c r="I142" s="36">
        <f>SUMIFS(СВЦЭМ!$C$39:$C$782,СВЦЭМ!$A$39:$A$782,$A142,СВЦЭМ!$B$39:$B$782,I$119)+'СЕТ СН'!$I$12+СВЦЭМ!$D$10+'СЕТ СН'!$I$6-'СЕТ СН'!$I$22</f>
        <v>1318.5086919400001</v>
      </c>
      <c r="J142" s="36">
        <f>SUMIFS(СВЦЭМ!$C$39:$C$782,СВЦЭМ!$A$39:$A$782,$A142,СВЦЭМ!$B$39:$B$782,J$119)+'СЕТ СН'!$I$12+СВЦЭМ!$D$10+'СЕТ СН'!$I$6-'СЕТ СН'!$I$22</f>
        <v>1377.01546403</v>
      </c>
      <c r="K142" s="36">
        <f>SUMIFS(СВЦЭМ!$C$39:$C$782,СВЦЭМ!$A$39:$A$782,$A142,СВЦЭМ!$B$39:$B$782,K$119)+'СЕТ СН'!$I$12+СВЦЭМ!$D$10+'СЕТ СН'!$I$6-'СЕТ СН'!$I$22</f>
        <v>1297.01705384</v>
      </c>
      <c r="L142" s="36">
        <f>SUMIFS(СВЦЭМ!$C$39:$C$782,СВЦЭМ!$A$39:$A$782,$A142,СВЦЭМ!$B$39:$B$782,L$119)+'СЕТ СН'!$I$12+СВЦЭМ!$D$10+'СЕТ СН'!$I$6-'СЕТ СН'!$I$22</f>
        <v>1314.8716103299998</v>
      </c>
      <c r="M142" s="36">
        <f>SUMIFS(СВЦЭМ!$C$39:$C$782,СВЦЭМ!$A$39:$A$782,$A142,СВЦЭМ!$B$39:$B$782,M$119)+'СЕТ СН'!$I$12+СВЦЭМ!$D$10+'СЕТ СН'!$I$6-'СЕТ СН'!$I$22</f>
        <v>1324.1382334599998</v>
      </c>
      <c r="N142" s="36">
        <f>SUMIFS(СВЦЭМ!$C$39:$C$782,СВЦЭМ!$A$39:$A$782,$A142,СВЦЭМ!$B$39:$B$782,N$119)+'СЕТ СН'!$I$12+СВЦЭМ!$D$10+'СЕТ СН'!$I$6-'СЕТ СН'!$I$22</f>
        <v>1319.58330753</v>
      </c>
      <c r="O142" s="36">
        <f>SUMIFS(СВЦЭМ!$C$39:$C$782,СВЦЭМ!$A$39:$A$782,$A142,СВЦЭМ!$B$39:$B$782,O$119)+'СЕТ СН'!$I$12+СВЦЭМ!$D$10+'СЕТ СН'!$I$6-'СЕТ СН'!$I$22</f>
        <v>1304.03770543</v>
      </c>
      <c r="P142" s="36">
        <f>SUMIFS(СВЦЭМ!$C$39:$C$782,СВЦЭМ!$A$39:$A$782,$A142,СВЦЭМ!$B$39:$B$782,P$119)+'СЕТ СН'!$I$12+СВЦЭМ!$D$10+'СЕТ СН'!$I$6-'СЕТ СН'!$I$22</f>
        <v>1311.69448685</v>
      </c>
      <c r="Q142" s="36">
        <f>SUMIFS(СВЦЭМ!$C$39:$C$782,СВЦЭМ!$A$39:$A$782,$A142,СВЦЭМ!$B$39:$B$782,Q$119)+'СЕТ СН'!$I$12+СВЦЭМ!$D$10+'СЕТ СН'!$I$6-'СЕТ СН'!$I$22</f>
        <v>1316.85024692</v>
      </c>
      <c r="R142" s="36">
        <f>SUMIFS(СВЦЭМ!$C$39:$C$782,СВЦЭМ!$A$39:$A$782,$A142,СВЦЭМ!$B$39:$B$782,R$119)+'СЕТ СН'!$I$12+СВЦЭМ!$D$10+'СЕТ СН'!$I$6-'СЕТ СН'!$I$22</f>
        <v>1322.9157046800001</v>
      </c>
      <c r="S142" s="36">
        <f>SUMIFS(СВЦЭМ!$C$39:$C$782,СВЦЭМ!$A$39:$A$782,$A142,СВЦЭМ!$B$39:$B$782,S$119)+'СЕТ СН'!$I$12+СВЦЭМ!$D$10+'СЕТ СН'!$I$6-'СЕТ СН'!$I$22</f>
        <v>1317.2449265099999</v>
      </c>
      <c r="T142" s="36">
        <f>SUMIFS(СВЦЭМ!$C$39:$C$782,СВЦЭМ!$A$39:$A$782,$A142,СВЦЭМ!$B$39:$B$782,T$119)+'СЕТ СН'!$I$12+СВЦЭМ!$D$10+'СЕТ СН'!$I$6-'СЕТ СН'!$I$22</f>
        <v>1301.78202878</v>
      </c>
      <c r="U142" s="36">
        <f>SUMIFS(СВЦЭМ!$C$39:$C$782,СВЦЭМ!$A$39:$A$782,$A142,СВЦЭМ!$B$39:$B$782,U$119)+'СЕТ СН'!$I$12+СВЦЭМ!$D$10+'СЕТ СН'!$I$6-'СЕТ СН'!$I$22</f>
        <v>1287.69991641</v>
      </c>
      <c r="V142" s="36">
        <f>SUMIFS(СВЦЭМ!$C$39:$C$782,СВЦЭМ!$A$39:$A$782,$A142,СВЦЭМ!$B$39:$B$782,V$119)+'СЕТ СН'!$I$12+СВЦЭМ!$D$10+'СЕТ СН'!$I$6-'СЕТ СН'!$I$22</f>
        <v>1320.87189251</v>
      </c>
      <c r="W142" s="36">
        <f>SUMIFS(СВЦЭМ!$C$39:$C$782,СВЦЭМ!$A$39:$A$782,$A142,СВЦЭМ!$B$39:$B$782,W$119)+'СЕТ СН'!$I$12+СВЦЭМ!$D$10+'СЕТ СН'!$I$6-'СЕТ СН'!$I$22</f>
        <v>1296.4095046699999</v>
      </c>
      <c r="X142" s="36">
        <f>SUMIFS(СВЦЭМ!$C$39:$C$782,СВЦЭМ!$A$39:$A$782,$A142,СВЦЭМ!$B$39:$B$782,X$119)+'СЕТ СН'!$I$12+СВЦЭМ!$D$10+'СЕТ СН'!$I$6-'СЕТ СН'!$I$22</f>
        <v>1393.17192221</v>
      </c>
      <c r="Y142" s="36">
        <f>SUMIFS(СВЦЭМ!$C$39:$C$782,СВЦЭМ!$A$39:$A$782,$A142,СВЦЭМ!$B$39:$B$782,Y$119)+'СЕТ СН'!$I$12+СВЦЭМ!$D$10+'СЕТ СН'!$I$6-'СЕТ СН'!$I$22</f>
        <v>1394.3679804399999</v>
      </c>
    </row>
    <row r="143" spans="1:25" ht="15.75" x14ac:dyDescent="0.2">
      <c r="A143" s="35">
        <f t="shared" si="3"/>
        <v>44828</v>
      </c>
      <c r="B143" s="36">
        <f>SUMIFS(СВЦЭМ!$C$39:$C$782,СВЦЭМ!$A$39:$A$782,$A143,СВЦЭМ!$B$39:$B$782,B$119)+'СЕТ СН'!$I$12+СВЦЭМ!$D$10+'СЕТ СН'!$I$6-'СЕТ СН'!$I$22</f>
        <v>1427.8524704199999</v>
      </c>
      <c r="C143" s="36">
        <f>SUMIFS(СВЦЭМ!$C$39:$C$782,СВЦЭМ!$A$39:$A$782,$A143,СВЦЭМ!$B$39:$B$782,C$119)+'СЕТ СН'!$I$12+СВЦЭМ!$D$10+'СЕТ СН'!$I$6-'СЕТ СН'!$I$22</f>
        <v>1463.6180980199999</v>
      </c>
      <c r="D143" s="36">
        <f>SUMIFS(СВЦЭМ!$C$39:$C$782,СВЦЭМ!$A$39:$A$782,$A143,СВЦЭМ!$B$39:$B$782,D$119)+'СЕТ СН'!$I$12+СВЦЭМ!$D$10+'СЕТ СН'!$I$6-'СЕТ СН'!$I$22</f>
        <v>1470.8788387999998</v>
      </c>
      <c r="E143" s="36">
        <f>SUMIFS(СВЦЭМ!$C$39:$C$782,СВЦЭМ!$A$39:$A$782,$A143,СВЦЭМ!$B$39:$B$782,E$119)+'СЕТ СН'!$I$12+СВЦЭМ!$D$10+'СЕТ СН'!$I$6-'СЕТ СН'!$I$22</f>
        <v>1447.0244011499999</v>
      </c>
      <c r="F143" s="36">
        <f>SUMIFS(СВЦЭМ!$C$39:$C$782,СВЦЭМ!$A$39:$A$782,$A143,СВЦЭМ!$B$39:$B$782,F$119)+'СЕТ СН'!$I$12+СВЦЭМ!$D$10+'СЕТ СН'!$I$6-'СЕТ СН'!$I$22</f>
        <v>1387.81787762</v>
      </c>
      <c r="G143" s="36">
        <f>SUMIFS(СВЦЭМ!$C$39:$C$782,СВЦЭМ!$A$39:$A$782,$A143,СВЦЭМ!$B$39:$B$782,G$119)+'СЕТ СН'!$I$12+СВЦЭМ!$D$10+'СЕТ СН'!$I$6-'СЕТ СН'!$I$22</f>
        <v>1394.70544234</v>
      </c>
      <c r="H143" s="36">
        <f>SUMIFS(СВЦЭМ!$C$39:$C$782,СВЦЭМ!$A$39:$A$782,$A143,СВЦЭМ!$B$39:$B$782,H$119)+'СЕТ СН'!$I$12+СВЦЭМ!$D$10+'СЕТ СН'!$I$6-'СЕТ СН'!$I$22</f>
        <v>1402.5370011699999</v>
      </c>
      <c r="I143" s="36">
        <f>SUMIFS(СВЦЭМ!$C$39:$C$782,СВЦЭМ!$A$39:$A$782,$A143,СВЦЭМ!$B$39:$B$782,I$119)+'СЕТ СН'!$I$12+СВЦЭМ!$D$10+'СЕТ СН'!$I$6-'СЕТ СН'!$I$22</f>
        <v>1376.0062370800001</v>
      </c>
      <c r="J143" s="36">
        <f>SUMIFS(СВЦЭМ!$C$39:$C$782,СВЦЭМ!$A$39:$A$782,$A143,СВЦЭМ!$B$39:$B$782,J$119)+'СЕТ СН'!$I$12+СВЦЭМ!$D$10+'СЕТ СН'!$I$6-'СЕТ СН'!$I$22</f>
        <v>1444.0494893499999</v>
      </c>
      <c r="K143" s="36">
        <f>SUMIFS(СВЦЭМ!$C$39:$C$782,СВЦЭМ!$A$39:$A$782,$A143,СВЦЭМ!$B$39:$B$782,K$119)+'СЕТ СН'!$I$12+СВЦЭМ!$D$10+'СЕТ СН'!$I$6-'СЕТ СН'!$I$22</f>
        <v>1487.09187688</v>
      </c>
      <c r="L143" s="36">
        <f>SUMIFS(СВЦЭМ!$C$39:$C$782,СВЦЭМ!$A$39:$A$782,$A143,СВЦЭМ!$B$39:$B$782,L$119)+'СЕТ СН'!$I$12+СВЦЭМ!$D$10+'СЕТ СН'!$I$6-'СЕТ СН'!$I$22</f>
        <v>1507.9032748899999</v>
      </c>
      <c r="M143" s="36">
        <f>SUMIFS(СВЦЭМ!$C$39:$C$782,СВЦЭМ!$A$39:$A$782,$A143,СВЦЭМ!$B$39:$B$782,M$119)+'СЕТ СН'!$I$12+СВЦЭМ!$D$10+'СЕТ СН'!$I$6-'СЕТ СН'!$I$22</f>
        <v>1400.06077215</v>
      </c>
      <c r="N143" s="36">
        <f>SUMIFS(СВЦЭМ!$C$39:$C$782,СВЦЭМ!$A$39:$A$782,$A143,СВЦЭМ!$B$39:$B$782,N$119)+'СЕТ СН'!$I$12+СВЦЭМ!$D$10+'СЕТ СН'!$I$6-'СЕТ СН'!$I$22</f>
        <v>1366.1069533099999</v>
      </c>
      <c r="O143" s="36">
        <f>SUMIFS(СВЦЭМ!$C$39:$C$782,СВЦЭМ!$A$39:$A$782,$A143,СВЦЭМ!$B$39:$B$782,O$119)+'СЕТ СН'!$I$12+СВЦЭМ!$D$10+'СЕТ СН'!$I$6-'СЕТ СН'!$I$22</f>
        <v>1363.4458709099999</v>
      </c>
      <c r="P143" s="36">
        <f>SUMIFS(СВЦЭМ!$C$39:$C$782,СВЦЭМ!$A$39:$A$782,$A143,СВЦЭМ!$B$39:$B$782,P$119)+'СЕТ СН'!$I$12+СВЦЭМ!$D$10+'СЕТ СН'!$I$6-'СЕТ СН'!$I$22</f>
        <v>1370.1142755799999</v>
      </c>
      <c r="Q143" s="36">
        <f>SUMIFS(СВЦЭМ!$C$39:$C$782,СВЦЭМ!$A$39:$A$782,$A143,СВЦЭМ!$B$39:$B$782,Q$119)+'СЕТ СН'!$I$12+СВЦЭМ!$D$10+'СЕТ СН'!$I$6-'СЕТ СН'!$I$22</f>
        <v>1372.3479848500001</v>
      </c>
      <c r="R143" s="36">
        <f>SUMIFS(СВЦЭМ!$C$39:$C$782,СВЦЭМ!$A$39:$A$782,$A143,СВЦЭМ!$B$39:$B$782,R$119)+'СЕТ СН'!$I$12+СВЦЭМ!$D$10+'СЕТ СН'!$I$6-'СЕТ СН'!$I$22</f>
        <v>1368.6351666</v>
      </c>
      <c r="S143" s="36">
        <f>SUMIFS(СВЦЭМ!$C$39:$C$782,СВЦЭМ!$A$39:$A$782,$A143,СВЦЭМ!$B$39:$B$782,S$119)+'СЕТ СН'!$I$12+СВЦЭМ!$D$10+'СЕТ СН'!$I$6-'СЕТ СН'!$I$22</f>
        <v>1358.77059689</v>
      </c>
      <c r="T143" s="36">
        <f>SUMIFS(СВЦЭМ!$C$39:$C$782,СВЦЭМ!$A$39:$A$782,$A143,СВЦЭМ!$B$39:$B$782,T$119)+'СЕТ СН'!$I$12+СВЦЭМ!$D$10+'СЕТ СН'!$I$6-'СЕТ СН'!$I$22</f>
        <v>1373.5862658999999</v>
      </c>
      <c r="U143" s="36">
        <f>SUMIFS(СВЦЭМ!$C$39:$C$782,СВЦЭМ!$A$39:$A$782,$A143,СВЦЭМ!$B$39:$B$782,U$119)+'СЕТ СН'!$I$12+СВЦЭМ!$D$10+'СЕТ СН'!$I$6-'СЕТ СН'!$I$22</f>
        <v>1403.2323507000001</v>
      </c>
      <c r="V143" s="36">
        <f>SUMIFS(СВЦЭМ!$C$39:$C$782,СВЦЭМ!$A$39:$A$782,$A143,СВЦЭМ!$B$39:$B$782,V$119)+'СЕТ СН'!$I$12+СВЦЭМ!$D$10+'СЕТ СН'!$I$6-'СЕТ СН'!$I$22</f>
        <v>1396.55072537</v>
      </c>
      <c r="W143" s="36">
        <f>SUMIFS(СВЦЭМ!$C$39:$C$782,СВЦЭМ!$A$39:$A$782,$A143,СВЦЭМ!$B$39:$B$782,W$119)+'СЕТ СН'!$I$12+СВЦЭМ!$D$10+'СЕТ СН'!$I$6-'СЕТ СН'!$I$22</f>
        <v>1384.2320050899998</v>
      </c>
      <c r="X143" s="36">
        <f>SUMIFS(СВЦЭМ!$C$39:$C$782,СВЦЭМ!$A$39:$A$782,$A143,СВЦЭМ!$B$39:$B$782,X$119)+'СЕТ СН'!$I$12+СВЦЭМ!$D$10+'СЕТ СН'!$I$6-'СЕТ СН'!$I$22</f>
        <v>1439.9528542799999</v>
      </c>
      <c r="Y143" s="36">
        <f>SUMIFS(СВЦЭМ!$C$39:$C$782,СВЦЭМ!$A$39:$A$782,$A143,СВЦЭМ!$B$39:$B$782,Y$119)+'СЕТ СН'!$I$12+СВЦЭМ!$D$10+'СЕТ СН'!$I$6-'СЕТ СН'!$I$22</f>
        <v>1453.28175412</v>
      </c>
    </row>
    <row r="144" spans="1:25" ht="15.75" x14ac:dyDescent="0.2">
      <c r="A144" s="35">
        <f t="shared" si="3"/>
        <v>44829</v>
      </c>
      <c r="B144" s="36">
        <f>SUMIFS(СВЦЭМ!$C$39:$C$782,СВЦЭМ!$A$39:$A$782,$A144,СВЦЭМ!$B$39:$B$782,B$119)+'СЕТ СН'!$I$12+СВЦЭМ!$D$10+'СЕТ СН'!$I$6-'СЕТ СН'!$I$22</f>
        <v>1506.89639431</v>
      </c>
      <c r="C144" s="36">
        <f>SUMIFS(СВЦЭМ!$C$39:$C$782,СВЦЭМ!$A$39:$A$782,$A144,СВЦЭМ!$B$39:$B$782,C$119)+'СЕТ СН'!$I$12+СВЦЭМ!$D$10+'СЕТ СН'!$I$6-'СЕТ СН'!$I$22</f>
        <v>1533.7653118200001</v>
      </c>
      <c r="D144" s="36">
        <f>SUMIFS(СВЦЭМ!$C$39:$C$782,СВЦЭМ!$A$39:$A$782,$A144,СВЦЭМ!$B$39:$B$782,D$119)+'СЕТ СН'!$I$12+СВЦЭМ!$D$10+'СЕТ СН'!$I$6-'СЕТ СН'!$I$22</f>
        <v>1539.0076156999999</v>
      </c>
      <c r="E144" s="36">
        <f>SUMIFS(СВЦЭМ!$C$39:$C$782,СВЦЭМ!$A$39:$A$782,$A144,СВЦЭМ!$B$39:$B$782,E$119)+'СЕТ СН'!$I$12+СВЦЭМ!$D$10+'СЕТ СН'!$I$6-'СЕТ СН'!$I$22</f>
        <v>1547.6942509099999</v>
      </c>
      <c r="F144" s="36">
        <f>SUMIFS(СВЦЭМ!$C$39:$C$782,СВЦЭМ!$A$39:$A$782,$A144,СВЦЭМ!$B$39:$B$782,F$119)+'СЕТ СН'!$I$12+СВЦЭМ!$D$10+'СЕТ СН'!$I$6-'СЕТ СН'!$I$22</f>
        <v>1546.9893442600001</v>
      </c>
      <c r="G144" s="36">
        <f>SUMIFS(СВЦЭМ!$C$39:$C$782,СВЦЭМ!$A$39:$A$782,$A144,СВЦЭМ!$B$39:$B$782,G$119)+'СЕТ СН'!$I$12+СВЦЭМ!$D$10+'СЕТ СН'!$I$6-'СЕТ СН'!$I$22</f>
        <v>1523.9952720199999</v>
      </c>
      <c r="H144" s="36">
        <f>SUMIFS(СВЦЭМ!$C$39:$C$782,СВЦЭМ!$A$39:$A$782,$A144,СВЦЭМ!$B$39:$B$782,H$119)+'СЕТ СН'!$I$12+СВЦЭМ!$D$10+'СЕТ СН'!$I$6-'СЕТ СН'!$I$22</f>
        <v>1497.2061864500001</v>
      </c>
      <c r="I144" s="36">
        <f>SUMIFS(СВЦЭМ!$C$39:$C$782,СВЦЭМ!$A$39:$A$782,$A144,СВЦЭМ!$B$39:$B$782,I$119)+'СЕТ СН'!$I$12+СВЦЭМ!$D$10+'СЕТ СН'!$I$6-'СЕТ СН'!$I$22</f>
        <v>1486.71480526</v>
      </c>
      <c r="J144" s="36">
        <f>SUMIFS(СВЦЭМ!$C$39:$C$782,СВЦЭМ!$A$39:$A$782,$A144,СВЦЭМ!$B$39:$B$782,J$119)+'СЕТ СН'!$I$12+СВЦЭМ!$D$10+'СЕТ СН'!$I$6-'СЕТ СН'!$I$22</f>
        <v>1556.0272734</v>
      </c>
      <c r="K144" s="36">
        <f>SUMIFS(СВЦЭМ!$C$39:$C$782,СВЦЭМ!$A$39:$A$782,$A144,СВЦЭМ!$B$39:$B$782,K$119)+'СЕТ СН'!$I$12+СВЦЭМ!$D$10+'СЕТ СН'!$I$6-'СЕТ СН'!$I$22</f>
        <v>1560.02736934</v>
      </c>
      <c r="L144" s="36">
        <f>SUMIFS(СВЦЭМ!$C$39:$C$782,СВЦЭМ!$A$39:$A$782,$A144,СВЦЭМ!$B$39:$B$782,L$119)+'СЕТ СН'!$I$12+СВЦЭМ!$D$10+'СЕТ СН'!$I$6-'СЕТ СН'!$I$22</f>
        <v>1497.35598891</v>
      </c>
      <c r="M144" s="36">
        <f>SUMIFS(СВЦЭМ!$C$39:$C$782,СВЦЭМ!$A$39:$A$782,$A144,СВЦЭМ!$B$39:$B$782,M$119)+'СЕТ СН'!$I$12+СВЦЭМ!$D$10+'СЕТ СН'!$I$6-'СЕТ СН'!$I$22</f>
        <v>1488.97376153</v>
      </c>
      <c r="N144" s="36">
        <f>SUMIFS(СВЦЭМ!$C$39:$C$782,СВЦЭМ!$A$39:$A$782,$A144,СВЦЭМ!$B$39:$B$782,N$119)+'СЕТ СН'!$I$12+СВЦЭМ!$D$10+'СЕТ СН'!$I$6-'СЕТ СН'!$I$22</f>
        <v>1510.70595009</v>
      </c>
      <c r="O144" s="36">
        <f>SUMIFS(СВЦЭМ!$C$39:$C$782,СВЦЭМ!$A$39:$A$782,$A144,СВЦЭМ!$B$39:$B$782,O$119)+'СЕТ СН'!$I$12+СВЦЭМ!$D$10+'СЕТ СН'!$I$6-'СЕТ СН'!$I$22</f>
        <v>1492.41377822</v>
      </c>
      <c r="P144" s="36">
        <f>SUMIFS(СВЦЭМ!$C$39:$C$782,СВЦЭМ!$A$39:$A$782,$A144,СВЦЭМ!$B$39:$B$782,P$119)+'СЕТ СН'!$I$12+СВЦЭМ!$D$10+'СЕТ СН'!$I$6-'СЕТ СН'!$I$22</f>
        <v>1490.7192695200001</v>
      </c>
      <c r="Q144" s="36">
        <f>SUMIFS(СВЦЭМ!$C$39:$C$782,СВЦЭМ!$A$39:$A$782,$A144,СВЦЭМ!$B$39:$B$782,Q$119)+'СЕТ СН'!$I$12+СВЦЭМ!$D$10+'СЕТ СН'!$I$6-'СЕТ СН'!$I$22</f>
        <v>1486.7963675799999</v>
      </c>
      <c r="R144" s="36">
        <f>SUMIFS(СВЦЭМ!$C$39:$C$782,СВЦЭМ!$A$39:$A$782,$A144,СВЦЭМ!$B$39:$B$782,R$119)+'СЕТ СН'!$I$12+СВЦЭМ!$D$10+'СЕТ СН'!$I$6-'СЕТ СН'!$I$22</f>
        <v>1468.32431619</v>
      </c>
      <c r="S144" s="36">
        <f>SUMIFS(СВЦЭМ!$C$39:$C$782,СВЦЭМ!$A$39:$A$782,$A144,СВЦЭМ!$B$39:$B$782,S$119)+'СЕТ СН'!$I$12+СВЦЭМ!$D$10+'СЕТ СН'!$I$6-'СЕТ СН'!$I$22</f>
        <v>1450.0224177800001</v>
      </c>
      <c r="T144" s="36">
        <f>SUMIFS(СВЦЭМ!$C$39:$C$782,СВЦЭМ!$A$39:$A$782,$A144,СВЦЭМ!$B$39:$B$782,T$119)+'СЕТ СН'!$I$12+СВЦЭМ!$D$10+'СЕТ СН'!$I$6-'СЕТ СН'!$I$22</f>
        <v>1524.1757765</v>
      </c>
      <c r="U144" s="36">
        <f>SUMIFS(СВЦЭМ!$C$39:$C$782,СВЦЭМ!$A$39:$A$782,$A144,СВЦЭМ!$B$39:$B$782,U$119)+'СЕТ СН'!$I$12+СВЦЭМ!$D$10+'СЕТ СН'!$I$6-'СЕТ СН'!$I$22</f>
        <v>1536.8824853799999</v>
      </c>
      <c r="V144" s="36">
        <f>SUMIFS(СВЦЭМ!$C$39:$C$782,СВЦЭМ!$A$39:$A$782,$A144,СВЦЭМ!$B$39:$B$782,V$119)+'СЕТ СН'!$I$12+СВЦЭМ!$D$10+'СЕТ СН'!$I$6-'СЕТ СН'!$I$22</f>
        <v>1539.5711814199999</v>
      </c>
      <c r="W144" s="36">
        <f>SUMIFS(СВЦЭМ!$C$39:$C$782,СВЦЭМ!$A$39:$A$782,$A144,СВЦЭМ!$B$39:$B$782,W$119)+'СЕТ СН'!$I$12+СВЦЭМ!$D$10+'СЕТ СН'!$I$6-'СЕТ СН'!$I$22</f>
        <v>1528.7624447799999</v>
      </c>
      <c r="X144" s="36">
        <f>SUMIFS(СВЦЭМ!$C$39:$C$782,СВЦЭМ!$A$39:$A$782,$A144,СВЦЭМ!$B$39:$B$782,X$119)+'СЕТ СН'!$I$12+СВЦЭМ!$D$10+'СЕТ СН'!$I$6-'СЕТ СН'!$I$22</f>
        <v>1565.1694713900001</v>
      </c>
      <c r="Y144" s="36">
        <f>SUMIFS(СВЦЭМ!$C$39:$C$782,СВЦЭМ!$A$39:$A$782,$A144,СВЦЭМ!$B$39:$B$782,Y$119)+'СЕТ СН'!$I$12+СВЦЭМ!$D$10+'СЕТ СН'!$I$6-'СЕТ СН'!$I$22</f>
        <v>1535.9533590799999</v>
      </c>
    </row>
    <row r="145" spans="1:26" ht="15.75" x14ac:dyDescent="0.2">
      <c r="A145" s="35">
        <f t="shared" si="3"/>
        <v>44830</v>
      </c>
      <c r="B145" s="36">
        <f>SUMIFS(СВЦЭМ!$C$39:$C$782,СВЦЭМ!$A$39:$A$782,$A145,СВЦЭМ!$B$39:$B$782,B$119)+'СЕТ СН'!$I$12+СВЦЭМ!$D$10+'СЕТ СН'!$I$6-'СЕТ СН'!$I$22</f>
        <v>1503.5990561200001</v>
      </c>
      <c r="C145" s="36">
        <f>SUMIFS(СВЦЭМ!$C$39:$C$782,СВЦЭМ!$A$39:$A$782,$A145,СВЦЭМ!$B$39:$B$782,C$119)+'СЕТ СН'!$I$12+СВЦЭМ!$D$10+'СЕТ СН'!$I$6-'СЕТ СН'!$I$22</f>
        <v>1492.99143813</v>
      </c>
      <c r="D145" s="36">
        <f>SUMIFS(СВЦЭМ!$C$39:$C$782,СВЦЭМ!$A$39:$A$782,$A145,СВЦЭМ!$B$39:$B$782,D$119)+'СЕТ СН'!$I$12+СВЦЭМ!$D$10+'СЕТ СН'!$I$6-'СЕТ СН'!$I$22</f>
        <v>1487.3941506000001</v>
      </c>
      <c r="E145" s="36">
        <f>SUMIFS(СВЦЭМ!$C$39:$C$782,СВЦЭМ!$A$39:$A$782,$A145,СВЦЭМ!$B$39:$B$782,E$119)+'СЕТ СН'!$I$12+СВЦЭМ!$D$10+'СЕТ СН'!$I$6-'СЕТ СН'!$I$22</f>
        <v>1573.6036030599998</v>
      </c>
      <c r="F145" s="36">
        <f>SUMIFS(СВЦЭМ!$C$39:$C$782,СВЦЭМ!$A$39:$A$782,$A145,СВЦЭМ!$B$39:$B$782,F$119)+'СЕТ СН'!$I$12+СВЦЭМ!$D$10+'СЕТ СН'!$I$6-'СЕТ СН'!$I$22</f>
        <v>1573.0907639299999</v>
      </c>
      <c r="G145" s="36">
        <f>SUMIFS(СВЦЭМ!$C$39:$C$782,СВЦЭМ!$A$39:$A$782,$A145,СВЦЭМ!$B$39:$B$782,G$119)+'СЕТ СН'!$I$12+СВЦЭМ!$D$10+'СЕТ СН'!$I$6-'СЕТ СН'!$I$22</f>
        <v>1470.4015993600001</v>
      </c>
      <c r="H145" s="36">
        <f>SUMIFS(СВЦЭМ!$C$39:$C$782,СВЦЭМ!$A$39:$A$782,$A145,СВЦЭМ!$B$39:$B$782,H$119)+'СЕТ СН'!$I$12+СВЦЭМ!$D$10+'СЕТ СН'!$I$6-'СЕТ СН'!$I$22</f>
        <v>1412.62170679</v>
      </c>
      <c r="I145" s="36">
        <f>SUMIFS(СВЦЭМ!$C$39:$C$782,СВЦЭМ!$A$39:$A$782,$A145,СВЦЭМ!$B$39:$B$782,I$119)+'СЕТ СН'!$I$12+СВЦЭМ!$D$10+'СЕТ СН'!$I$6-'СЕТ СН'!$I$22</f>
        <v>1480.6296068699999</v>
      </c>
      <c r="J145" s="36">
        <f>SUMIFS(СВЦЭМ!$C$39:$C$782,СВЦЭМ!$A$39:$A$782,$A145,СВЦЭМ!$B$39:$B$782,J$119)+'СЕТ СН'!$I$12+СВЦЭМ!$D$10+'СЕТ СН'!$I$6-'СЕТ СН'!$I$22</f>
        <v>1590.3756888800001</v>
      </c>
      <c r="K145" s="36">
        <f>SUMIFS(СВЦЭМ!$C$39:$C$782,СВЦЭМ!$A$39:$A$782,$A145,СВЦЭМ!$B$39:$B$782,K$119)+'СЕТ СН'!$I$12+СВЦЭМ!$D$10+'СЕТ СН'!$I$6-'СЕТ СН'!$I$22</f>
        <v>1478.87827197</v>
      </c>
      <c r="L145" s="36">
        <f>SUMIFS(СВЦЭМ!$C$39:$C$782,СВЦЭМ!$A$39:$A$782,$A145,СВЦЭМ!$B$39:$B$782,L$119)+'СЕТ СН'!$I$12+СВЦЭМ!$D$10+'СЕТ СН'!$I$6-'СЕТ СН'!$I$22</f>
        <v>1474.2855919499998</v>
      </c>
      <c r="M145" s="36">
        <f>SUMIFS(СВЦЭМ!$C$39:$C$782,СВЦЭМ!$A$39:$A$782,$A145,СВЦЭМ!$B$39:$B$782,M$119)+'СЕТ СН'!$I$12+СВЦЭМ!$D$10+'СЕТ СН'!$I$6-'СЕТ СН'!$I$22</f>
        <v>1355.5958964500001</v>
      </c>
      <c r="N145" s="36">
        <f>SUMIFS(СВЦЭМ!$C$39:$C$782,СВЦЭМ!$A$39:$A$782,$A145,СВЦЭМ!$B$39:$B$782,N$119)+'СЕТ СН'!$I$12+СВЦЭМ!$D$10+'СЕТ СН'!$I$6-'СЕТ СН'!$I$22</f>
        <v>1346.51615539</v>
      </c>
      <c r="O145" s="36">
        <f>SUMIFS(СВЦЭМ!$C$39:$C$782,СВЦЭМ!$A$39:$A$782,$A145,СВЦЭМ!$B$39:$B$782,O$119)+'СЕТ СН'!$I$12+СВЦЭМ!$D$10+'СЕТ СН'!$I$6-'СЕТ СН'!$I$22</f>
        <v>1355.3591688900001</v>
      </c>
      <c r="P145" s="36">
        <f>SUMIFS(СВЦЭМ!$C$39:$C$782,СВЦЭМ!$A$39:$A$782,$A145,СВЦЭМ!$B$39:$B$782,P$119)+'СЕТ СН'!$I$12+СВЦЭМ!$D$10+'СЕТ СН'!$I$6-'СЕТ СН'!$I$22</f>
        <v>1372.8171827900001</v>
      </c>
      <c r="Q145" s="36">
        <f>SUMIFS(СВЦЭМ!$C$39:$C$782,СВЦЭМ!$A$39:$A$782,$A145,СВЦЭМ!$B$39:$B$782,Q$119)+'СЕТ СН'!$I$12+СВЦЭМ!$D$10+'СЕТ СН'!$I$6-'СЕТ СН'!$I$22</f>
        <v>1402.5112311600001</v>
      </c>
      <c r="R145" s="36">
        <f>SUMIFS(СВЦЭМ!$C$39:$C$782,СВЦЭМ!$A$39:$A$782,$A145,СВЦЭМ!$B$39:$B$782,R$119)+'СЕТ СН'!$I$12+СВЦЭМ!$D$10+'СЕТ СН'!$I$6-'СЕТ СН'!$I$22</f>
        <v>1430.10991233</v>
      </c>
      <c r="S145" s="36">
        <f>SUMIFS(СВЦЭМ!$C$39:$C$782,СВЦЭМ!$A$39:$A$782,$A145,СВЦЭМ!$B$39:$B$782,S$119)+'СЕТ СН'!$I$12+СВЦЭМ!$D$10+'СЕТ СН'!$I$6-'СЕТ СН'!$I$22</f>
        <v>1419.5789227999999</v>
      </c>
      <c r="T145" s="36">
        <f>SUMIFS(СВЦЭМ!$C$39:$C$782,СВЦЭМ!$A$39:$A$782,$A145,СВЦЭМ!$B$39:$B$782,T$119)+'СЕТ СН'!$I$12+СВЦЭМ!$D$10+'СЕТ СН'!$I$6-'СЕТ СН'!$I$22</f>
        <v>1525.3147215899999</v>
      </c>
      <c r="U145" s="36">
        <f>SUMIFS(СВЦЭМ!$C$39:$C$782,СВЦЭМ!$A$39:$A$782,$A145,СВЦЭМ!$B$39:$B$782,U$119)+'СЕТ СН'!$I$12+СВЦЭМ!$D$10+'СЕТ СН'!$I$6-'СЕТ СН'!$I$22</f>
        <v>1562.38177608</v>
      </c>
      <c r="V145" s="36">
        <f>SUMIFS(СВЦЭМ!$C$39:$C$782,СВЦЭМ!$A$39:$A$782,$A145,СВЦЭМ!$B$39:$B$782,V$119)+'СЕТ СН'!$I$12+СВЦЭМ!$D$10+'СЕТ СН'!$I$6-'СЕТ СН'!$I$22</f>
        <v>1568.0144966600001</v>
      </c>
      <c r="W145" s="36">
        <f>SUMIFS(СВЦЭМ!$C$39:$C$782,СВЦЭМ!$A$39:$A$782,$A145,СВЦЭМ!$B$39:$B$782,W$119)+'СЕТ СН'!$I$12+СВЦЭМ!$D$10+'СЕТ СН'!$I$6-'СЕТ СН'!$I$22</f>
        <v>1547.45576213</v>
      </c>
      <c r="X145" s="36">
        <f>SUMIFS(СВЦЭМ!$C$39:$C$782,СВЦЭМ!$A$39:$A$782,$A145,СВЦЭМ!$B$39:$B$782,X$119)+'СЕТ СН'!$I$12+СВЦЭМ!$D$10+'СЕТ СН'!$I$6-'СЕТ СН'!$I$22</f>
        <v>1502.72304596</v>
      </c>
      <c r="Y145" s="36">
        <f>SUMIFS(СВЦЭМ!$C$39:$C$782,СВЦЭМ!$A$39:$A$782,$A145,СВЦЭМ!$B$39:$B$782,Y$119)+'СЕТ СН'!$I$12+СВЦЭМ!$D$10+'СЕТ СН'!$I$6-'СЕТ СН'!$I$22</f>
        <v>1570.02989867</v>
      </c>
    </row>
    <row r="146" spans="1:26" ht="15.75" x14ac:dyDescent="0.2">
      <c r="A146" s="35">
        <f t="shared" si="3"/>
        <v>44831</v>
      </c>
      <c r="B146" s="36">
        <f>SUMIFS(СВЦЭМ!$C$39:$C$782,СВЦЭМ!$A$39:$A$782,$A146,СВЦЭМ!$B$39:$B$782,B$119)+'СЕТ СН'!$I$12+СВЦЭМ!$D$10+'СЕТ СН'!$I$6-'СЕТ СН'!$I$22</f>
        <v>1537.6474594000001</v>
      </c>
      <c r="C146" s="36">
        <f>SUMIFS(СВЦЭМ!$C$39:$C$782,СВЦЭМ!$A$39:$A$782,$A146,СВЦЭМ!$B$39:$B$782,C$119)+'СЕТ СН'!$I$12+СВЦЭМ!$D$10+'СЕТ СН'!$I$6-'СЕТ СН'!$I$22</f>
        <v>1565.5023897799999</v>
      </c>
      <c r="D146" s="36">
        <f>SUMIFS(СВЦЭМ!$C$39:$C$782,СВЦЭМ!$A$39:$A$782,$A146,СВЦЭМ!$B$39:$B$782,D$119)+'СЕТ СН'!$I$12+СВЦЭМ!$D$10+'СЕТ СН'!$I$6-'СЕТ СН'!$I$22</f>
        <v>1568.8523826599999</v>
      </c>
      <c r="E146" s="36">
        <f>SUMIFS(СВЦЭМ!$C$39:$C$782,СВЦЭМ!$A$39:$A$782,$A146,СВЦЭМ!$B$39:$B$782,E$119)+'СЕТ СН'!$I$12+СВЦЭМ!$D$10+'СЕТ СН'!$I$6-'СЕТ СН'!$I$22</f>
        <v>1611.97192763</v>
      </c>
      <c r="F146" s="36">
        <f>SUMIFS(СВЦЭМ!$C$39:$C$782,СВЦЭМ!$A$39:$A$782,$A146,СВЦЭМ!$B$39:$B$782,F$119)+'СЕТ СН'!$I$12+СВЦЭМ!$D$10+'СЕТ СН'!$I$6-'СЕТ СН'!$I$22</f>
        <v>1608.1549689199999</v>
      </c>
      <c r="G146" s="36">
        <f>SUMIFS(СВЦЭМ!$C$39:$C$782,СВЦЭМ!$A$39:$A$782,$A146,СВЦЭМ!$B$39:$B$782,G$119)+'СЕТ СН'!$I$12+СВЦЭМ!$D$10+'СЕТ СН'!$I$6-'СЕТ СН'!$I$22</f>
        <v>1541.4638047999999</v>
      </c>
      <c r="H146" s="36">
        <f>SUMIFS(СВЦЭМ!$C$39:$C$782,СВЦЭМ!$A$39:$A$782,$A146,СВЦЭМ!$B$39:$B$782,H$119)+'СЕТ СН'!$I$12+СВЦЭМ!$D$10+'СЕТ СН'!$I$6-'СЕТ СН'!$I$22</f>
        <v>1476.3763999299999</v>
      </c>
      <c r="I146" s="36">
        <f>SUMIFS(СВЦЭМ!$C$39:$C$782,СВЦЭМ!$A$39:$A$782,$A146,СВЦЭМ!$B$39:$B$782,I$119)+'СЕТ СН'!$I$12+СВЦЭМ!$D$10+'СЕТ СН'!$I$6-'СЕТ СН'!$I$22</f>
        <v>1516.7541362900001</v>
      </c>
      <c r="J146" s="36">
        <f>SUMIFS(СВЦЭМ!$C$39:$C$782,СВЦЭМ!$A$39:$A$782,$A146,СВЦЭМ!$B$39:$B$782,J$119)+'СЕТ СН'!$I$12+СВЦЭМ!$D$10+'СЕТ СН'!$I$6-'СЕТ СН'!$I$22</f>
        <v>1522.7337452699999</v>
      </c>
      <c r="K146" s="36">
        <f>SUMIFS(СВЦЭМ!$C$39:$C$782,СВЦЭМ!$A$39:$A$782,$A146,СВЦЭМ!$B$39:$B$782,K$119)+'СЕТ СН'!$I$12+СВЦЭМ!$D$10+'СЕТ СН'!$I$6-'СЕТ СН'!$I$22</f>
        <v>1514.8171190099999</v>
      </c>
      <c r="L146" s="36">
        <f>SUMIFS(СВЦЭМ!$C$39:$C$782,СВЦЭМ!$A$39:$A$782,$A146,СВЦЭМ!$B$39:$B$782,L$119)+'СЕТ СН'!$I$12+СВЦЭМ!$D$10+'СЕТ СН'!$I$6-'СЕТ СН'!$I$22</f>
        <v>1488.74201393</v>
      </c>
      <c r="M146" s="36">
        <f>SUMIFS(СВЦЭМ!$C$39:$C$782,СВЦЭМ!$A$39:$A$782,$A146,СВЦЭМ!$B$39:$B$782,M$119)+'СЕТ СН'!$I$12+СВЦЭМ!$D$10+'СЕТ СН'!$I$6-'СЕТ СН'!$I$22</f>
        <v>1398.8119823500001</v>
      </c>
      <c r="N146" s="36">
        <f>SUMIFS(СВЦЭМ!$C$39:$C$782,СВЦЭМ!$A$39:$A$782,$A146,СВЦЭМ!$B$39:$B$782,N$119)+'СЕТ СН'!$I$12+СВЦЭМ!$D$10+'СЕТ СН'!$I$6-'СЕТ СН'!$I$22</f>
        <v>1404.07928051</v>
      </c>
      <c r="O146" s="36">
        <f>SUMIFS(СВЦЭМ!$C$39:$C$782,СВЦЭМ!$A$39:$A$782,$A146,СВЦЭМ!$B$39:$B$782,O$119)+'СЕТ СН'!$I$12+СВЦЭМ!$D$10+'СЕТ СН'!$I$6-'СЕТ СН'!$I$22</f>
        <v>1407.2132525299999</v>
      </c>
      <c r="P146" s="36">
        <f>SUMIFS(СВЦЭМ!$C$39:$C$782,СВЦЭМ!$A$39:$A$782,$A146,СВЦЭМ!$B$39:$B$782,P$119)+'СЕТ СН'!$I$12+СВЦЭМ!$D$10+'СЕТ СН'!$I$6-'СЕТ СН'!$I$22</f>
        <v>1420.68951552</v>
      </c>
      <c r="Q146" s="36">
        <f>SUMIFS(СВЦЭМ!$C$39:$C$782,СВЦЭМ!$A$39:$A$782,$A146,СВЦЭМ!$B$39:$B$782,Q$119)+'СЕТ СН'!$I$12+СВЦЭМ!$D$10+'СЕТ СН'!$I$6-'СЕТ СН'!$I$22</f>
        <v>1414.6226346799999</v>
      </c>
      <c r="R146" s="36">
        <f>SUMIFS(СВЦЭМ!$C$39:$C$782,СВЦЭМ!$A$39:$A$782,$A146,СВЦЭМ!$B$39:$B$782,R$119)+'СЕТ СН'!$I$12+СВЦЭМ!$D$10+'СЕТ СН'!$I$6-'СЕТ СН'!$I$22</f>
        <v>1424.9638043800001</v>
      </c>
      <c r="S146" s="36">
        <f>SUMIFS(СВЦЭМ!$C$39:$C$782,СВЦЭМ!$A$39:$A$782,$A146,СВЦЭМ!$B$39:$B$782,S$119)+'СЕТ СН'!$I$12+СВЦЭМ!$D$10+'СЕТ СН'!$I$6-'СЕТ СН'!$I$22</f>
        <v>1420.2517653699999</v>
      </c>
      <c r="T146" s="36">
        <f>SUMIFS(СВЦЭМ!$C$39:$C$782,СВЦЭМ!$A$39:$A$782,$A146,СВЦЭМ!$B$39:$B$782,T$119)+'СЕТ СН'!$I$12+СВЦЭМ!$D$10+'СЕТ СН'!$I$6-'СЕТ СН'!$I$22</f>
        <v>1568.26422742</v>
      </c>
      <c r="U146" s="36">
        <f>SUMIFS(СВЦЭМ!$C$39:$C$782,СВЦЭМ!$A$39:$A$782,$A146,СВЦЭМ!$B$39:$B$782,U$119)+'СЕТ СН'!$I$12+СВЦЭМ!$D$10+'СЕТ СН'!$I$6-'СЕТ СН'!$I$22</f>
        <v>1570.46213719</v>
      </c>
      <c r="V146" s="36">
        <f>SUMIFS(СВЦЭМ!$C$39:$C$782,СВЦЭМ!$A$39:$A$782,$A146,СВЦЭМ!$B$39:$B$782,V$119)+'СЕТ СН'!$I$12+СВЦЭМ!$D$10+'СЕТ СН'!$I$6-'СЕТ СН'!$I$22</f>
        <v>1572.4128223</v>
      </c>
      <c r="W146" s="36">
        <f>SUMIFS(СВЦЭМ!$C$39:$C$782,СВЦЭМ!$A$39:$A$782,$A146,СВЦЭМ!$B$39:$B$782,W$119)+'СЕТ СН'!$I$12+СВЦЭМ!$D$10+'СЕТ СН'!$I$6-'СЕТ СН'!$I$22</f>
        <v>1581.7657401000001</v>
      </c>
      <c r="X146" s="36">
        <f>SUMIFS(СВЦЭМ!$C$39:$C$782,СВЦЭМ!$A$39:$A$782,$A146,СВЦЭМ!$B$39:$B$782,X$119)+'СЕТ СН'!$I$12+СВЦЭМ!$D$10+'СЕТ СН'!$I$6-'СЕТ СН'!$I$22</f>
        <v>1534.1900894400001</v>
      </c>
      <c r="Y146" s="36">
        <f>SUMIFS(СВЦЭМ!$C$39:$C$782,СВЦЭМ!$A$39:$A$782,$A146,СВЦЭМ!$B$39:$B$782,Y$119)+'СЕТ СН'!$I$12+СВЦЭМ!$D$10+'СЕТ СН'!$I$6-'СЕТ СН'!$I$22</f>
        <v>1554.9745955600001</v>
      </c>
    </row>
    <row r="147" spans="1:26" ht="15.75" x14ac:dyDescent="0.2">
      <c r="A147" s="35">
        <f t="shared" si="3"/>
        <v>44832</v>
      </c>
      <c r="B147" s="36">
        <f>SUMIFS(СВЦЭМ!$C$39:$C$782,СВЦЭМ!$A$39:$A$782,$A147,СВЦЭМ!$B$39:$B$782,B$119)+'СЕТ СН'!$I$12+СВЦЭМ!$D$10+'СЕТ СН'!$I$6-'СЕТ СН'!$I$22</f>
        <v>1561.6111763199999</v>
      </c>
      <c r="C147" s="36">
        <f>SUMIFS(СВЦЭМ!$C$39:$C$782,СВЦЭМ!$A$39:$A$782,$A147,СВЦЭМ!$B$39:$B$782,C$119)+'СЕТ СН'!$I$12+СВЦЭМ!$D$10+'СЕТ СН'!$I$6-'СЕТ СН'!$I$22</f>
        <v>1565.1103906200001</v>
      </c>
      <c r="D147" s="36">
        <f>SUMIFS(СВЦЭМ!$C$39:$C$782,СВЦЭМ!$A$39:$A$782,$A147,СВЦЭМ!$B$39:$B$782,D$119)+'СЕТ СН'!$I$12+СВЦЭМ!$D$10+'СЕТ СН'!$I$6-'СЕТ СН'!$I$22</f>
        <v>1600.7840982599998</v>
      </c>
      <c r="E147" s="36">
        <f>SUMIFS(СВЦЭМ!$C$39:$C$782,СВЦЭМ!$A$39:$A$782,$A147,СВЦЭМ!$B$39:$B$782,E$119)+'СЕТ СН'!$I$12+СВЦЭМ!$D$10+'СЕТ СН'!$I$6-'СЕТ СН'!$I$22</f>
        <v>1600.5872225800001</v>
      </c>
      <c r="F147" s="36">
        <f>SUMIFS(СВЦЭМ!$C$39:$C$782,СВЦЭМ!$A$39:$A$782,$A147,СВЦЭМ!$B$39:$B$782,F$119)+'СЕТ СН'!$I$12+СВЦЭМ!$D$10+'СЕТ СН'!$I$6-'СЕТ СН'!$I$22</f>
        <v>1603.938766</v>
      </c>
      <c r="G147" s="36">
        <f>SUMIFS(СВЦЭМ!$C$39:$C$782,СВЦЭМ!$A$39:$A$782,$A147,СВЦЭМ!$B$39:$B$782,G$119)+'СЕТ СН'!$I$12+СВЦЭМ!$D$10+'СЕТ СН'!$I$6-'СЕТ СН'!$I$22</f>
        <v>1594.62775721</v>
      </c>
      <c r="H147" s="36">
        <f>SUMIFS(СВЦЭМ!$C$39:$C$782,СВЦЭМ!$A$39:$A$782,$A147,СВЦЭМ!$B$39:$B$782,H$119)+'СЕТ СН'!$I$12+СВЦЭМ!$D$10+'СЕТ СН'!$I$6-'СЕТ СН'!$I$22</f>
        <v>1599.8090293099999</v>
      </c>
      <c r="I147" s="36">
        <f>SUMIFS(СВЦЭМ!$C$39:$C$782,СВЦЭМ!$A$39:$A$782,$A147,СВЦЭМ!$B$39:$B$782,I$119)+'СЕТ СН'!$I$12+СВЦЭМ!$D$10+'СЕТ СН'!$I$6-'СЕТ СН'!$I$22</f>
        <v>1555.8103270699999</v>
      </c>
      <c r="J147" s="36">
        <f>SUMIFS(СВЦЭМ!$C$39:$C$782,СВЦЭМ!$A$39:$A$782,$A147,СВЦЭМ!$B$39:$B$782,J$119)+'СЕТ СН'!$I$12+СВЦЭМ!$D$10+'СЕТ СН'!$I$6-'СЕТ СН'!$I$22</f>
        <v>1523.5968043299999</v>
      </c>
      <c r="K147" s="36">
        <f>SUMIFS(СВЦЭМ!$C$39:$C$782,СВЦЭМ!$A$39:$A$782,$A147,СВЦЭМ!$B$39:$B$782,K$119)+'СЕТ СН'!$I$12+СВЦЭМ!$D$10+'СЕТ СН'!$I$6-'СЕТ СН'!$I$22</f>
        <v>1518.06650984</v>
      </c>
      <c r="L147" s="36">
        <f>SUMIFS(СВЦЭМ!$C$39:$C$782,СВЦЭМ!$A$39:$A$782,$A147,СВЦЭМ!$B$39:$B$782,L$119)+'СЕТ СН'!$I$12+СВЦЭМ!$D$10+'СЕТ СН'!$I$6-'СЕТ СН'!$I$22</f>
        <v>1519.84300708</v>
      </c>
      <c r="M147" s="36">
        <f>SUMIFS(СВЦЭМ!$C$39:$C$782,СВЦЭМ!$A$39:$A$782,$A147,СВЦЭМ!$B$39:$B$782,M$119)+'СЕТ СН'!$I$12+СВЦЭМ!$D$10+'СЕТ СН'!$I$6-'СЕТ СН'!$I$22</f>
        <v>1487.3331283399998</v>
      </c>
      <c r="N147" s="36">
        <f>SUMIFS(СВЦЭМ!$C$39:$C$782,СВЦЭМ!$A$39:$A$782,$A147,СВЦЭМ!$B$39:$B$782,N$119)+'СЕТ СН'!$I$12+СВЦЭМ!$D$10+'СЕТ СН'!$I$6-'СЕТ СН'!$I$22</f>
        <v>1483.6666444100001</v>
      </c>
      <c r="O147" s="36">
        <f>SUMIFS(СВЦЭМ!$C$39:$C$782,СВЦЭМ!$A$39:$A$782,$A147,СВЦЭМ!$B$39:$B$782,O$119)+'СЕТ СН'!$I$12+СВЦЭМ!$D$10+'СЕТ СН'!$I$6-'СЕТ СН'!$I$22</f>
        <v>1492.7346770499998</v>
      </c>
      <c r="P147" s="36">
        <f>SUMIFS(СВЦЭМ!$C$39:$C$782,СВЦЭМ!$A$39:$A$782,$A147,СВЦЭМ!$B$39:$B$782,P$119)+'СЕТ СН'!$I$12+СВЦЭМ!$D$10+'СЕТ СН'!$I$6-'СЕТ СН'!$I$22</f>
        <v>1502.4754312800001</v>
      </c>
      <c r="Q147" s="36">
        <f>SUMIFS(СВЦЭМ!$C$39:$C$782,СВЦЭМ!$A$39:$A$782,$A147,СВЦЭМ!$B$39:$B$782,Q$119)+'СЕТ СН'!$I$12+СВЦЭМ!$D$10+'СЕТ СН'!$I$6-'СЕТ СН'!$I$22</f>
        <v>1518.1401562000001</v>
      </c>
      <c r="R147" s="36">
        <f>SUMIFS(СВЦЭМ!$C$39:$C$782,СВЦЭМ!$A$39:$A$782,$A147,СВЦЭМ!$B$39:$B$782,R$119)+'СЕТ СН'!$I$12+СВЦЭМ!$D$10+'СЕТ СН'!$I$6-'СЕТ СН'!$I$22</f>
        <v>1527.10656696</v>
      </c>
      <c r="S147" s="36">
        <f>SUMIFS(СВЦЭМ!$C$39:$C$782,СВЦЭМ!$A$39:$A$782,$A147,СВЦЭМ!$B$39:$B$782,S$119)+'СЕТ СН'!$I$12+СВЦЭМ!$D$10+'СЕТ СН'!$I$6-'СЕТ СН'!$I$22</f>
        <v>1505.99685572</v>
      </c>
      <c r="T147" s="36">
        <f>SUMIFS(СВЦЭМ!$C$39:$C$782,СВЦЭМ!$A$39:$A$782,$A147,СВЦЭМ!$B$39:$B$782,T$119)+'СЕТ СН'!$I$12+СВЦЭМ!$D$10+'СЕТ СН'!$I$6-'СЕТ СН'!$I$22</f>
        <v>1547.89301075</v>
      </c>
      <c r="U147" s="36">
        <f>SUMIFS(СВЦЭМ!$C$39:$C$782,СВЦЭМ!$A$39:$A$782,$A147,СВЦЭМ!$B$39:$B$782,U$119)+'СЕТ СН'!$I$12+СВЦЭМ!$D$10+'СЕТ СН'!$I$6-'СЕТ СН'!$I$22</f>
        <v>1493.8592514900001</v>
      </c>
      <c r="V147" s="36">
        <f>SUMIFS(СВЦЭМ!$C$39:$C$782,СВЦЭМ!$A$39:$A$782,$A147,СВЦЭМ!$B$39:$B$782,V$119)+'СЕТ СН'!$I$12+СВЦЭМ!$D$10+'СЕТ СН'!$I$6-'СЕТ СН'!$I$22</f>
        <v>1461.0591596499999</v>
      </c>
      <c r="W147" s="36">
        <f>SUMIFS(СВЦЭМ!$C$39:$C$782,СВЦЭМ!$A$39:$A$782,$A147,СВЦЭМ!$B$39:$B$782,W$119)+'СЕТ СН'!$I$12+СВЦЭМ!$D$10+'СЕТ СН'!$I$6-'СЕТ СН'!$I$22</f>
        <v>1470.2177959099999</v>
      </c>
      <c r="X147" s="36">
        <f>SUMIFS(СВЦЭМ!$C$39:$C$782,СВЦЭМ!$A$39:$A$782,$A147,СВЦЭМ!$B$39:$B$782,X$119)+'СЕТ СН'!$I$12+СВЦЭМ!$D$10+'СЕТ СН'!$I$6-'СЕТ СН'!$I$22</f>
        <v>1532.94113801</v>
      </c>
      <c r="Y147" s="36">
        <f>SUMIFS(СВЦЭМ!$C$39:$C$782,СВЦЭМ!$A$39:$A$782,$A147,СВЦЭМ!$B$39:$B$782,Y$119)+'СЕТ СН'!$I$12+СВЦЭМ!$D$10+'СЕТ СН'!$I$6-'СЕТ СН'!$I$22</f>
        <v>1558.81051733</v>
      </c>
    </row>
    <row r="148" spans="1:26" ht="15.75" x14ac:dyDescent="0.2">
      <c r="A148" s="35">
        <f t="shared" si="3"/>
        <v>44833</v>
      </c>
      <c r="B148" s="36">
        <f>SUMIFS(СВЦЭМ!$C$39:$C$782,СВЦЭМ!$A$39:$A$782,$A148,СВЦЭМ!$B$39:$B$782,B$119)+'СЕТ СН'!$I$12+СВЦЭМ!$D$10+'СЕТ СН'!$I$6-'СЕТ СН'!$I$22</f>
        <v>1709.3023092599999</v>
      </c>
      <c r="C148" s="36">
        <f>SUMIFS(СВЦЭМ!$C$39:$C$782,СВЦЭМ!$A$39:$A$782,$A148,СВЦЭМ!$B$39:$B$782,C$119)+'СЕТ СН'!$I$12+СВЦЭМ!$D$10+'СЕТ СН'!$I$6-'СЕТ СН'!$I$22</f>
        <v>1747.6246110099999</v>
      </c>
      <c r="D148" s="36">
        <f>SUMIFS(СВЦЭМ!$C$39:$C$782,СВЦЭМ!$A$39:$A$782,$A148,СВЦЭМ!$B$39:$B$782,D$119)+'СЕТ СН'!$I$12+СВЦЭМ!$D$10+'СЕТ СН'!$I$6-'СЕТ СН'!$I$22</f>
        <v>1765.3439148099999</v>
      </c>
      <c r="E148" s="36">
        <f>SUMIFS(СВЦЭМ!$C$39:$C$782,СВЦЭМ!$A$39:$A$782,$A148,СВЦЭМ!$B$39:$B$782,E$119)+'СЕТ СН'!$I$12+СВЦЭМ!$D$10+'СЕТ СН'!$I$6-'СЕТ СН'!$I$22</f>
        <v>1763.9189715800001</v>
      </c>
      <c r="F148" s="36">
        <f>SUMIFS(СВЦЭМ!$C$39:$C$782,СВЦЭМ!$A$39:$A$782,$A148,СВЦЭМ!$B$39:$B$782,F$119)+'СЕТ СН'!$I$12+СВЦЭМ!$D$10+'СЕТ СН'!$I$6-'СЕТ СН'!$I$22</f>
        <v>1736.60968843</v>
      </c>
      <c r="G148" s="36">
        <f>SUMIFS(СВЦЭМ!$C$39:$C$782,СВЦЭМ!$A$39:$A$782,$A148,СВЦЭМ!$B$39:$B$782,G$119)+'СЕТ СН'!$I$12+СВЦЭМ!$D$10+'СЕТ СН'!$I$6-'СЕТ СН'!$I$22</f>
        <v>1702.2400270200001</v>
      </c>
      <c r="H148" s="36">
        <f>SUMIFS(СВЦЭМ!$C$39:$C$782,СВЦЭМ!$A$39:$A$782,$A148,СВЦЭМ!$B$39:$B$782,H$119)+'СЕТ СН'!$I$12+СВЦЭМ!$D$10+'СЕТ СН'!$I$6-'СЕТ СН'!$I$22</f>
        <v>1589.8490043899999</v>
      </c>
      <c r="I148" s="36">
        <f>SUMIFS(СВЦЭМ!$C$39:$C$782,СВЦЭМ!$A$39:$A$782,$A148,СВЦЭМ!$B$39:$B$782,I$119)+'СЕТ СН'!$I$12+СВЦЭМ!$D$10+'СЕТ СН'!$I$6-'СЕТ СН'!$I$22</f>
        <v>1556.72243998</v>
      </c>
      <c r="J148" s="36">
        <f>SUMIFS(СВЦЭМ!$C$39:$C$782,СВЦЭМ!$A$39:$A$782,$A148,СВЦЭМ!$B$39:$B$782,J$119)+'СЕТ СН'!$I$12+СВЦЭМ!$D$10+'СЕТ СН'!$I$6-'СЕТ СН'!$I$22</f>
        <v>1538.5644195099999</v>
      </c>
      <c r="K148" s="36">
        <f>SUMIFS(СВЦЭМ!$C$39:$C$782,СВЦЭМ!$A$39:$A$782,$A148,СВЦЭМ!$B$39:$B$782,K$119)+'СЕТ СН'!$I$12+СВЦЭМ!$D$10+'СЕТ СН'!$I$6-'СЕТ СН'!$I$22</f>
        <v>1518.9878517799998</v>
      </c>
      <c r="L148" s="36">
        <f>SUMIFS(СВЦЭМ!$C$39:$C$782,СВЦЭМ!$A$39:$A$782,$A148,СВЦЭМ!$B$39:$B$782,L$119)+'СЕТ СН'!$I$12+СВЦЭМ!$D$10+'СЕТ СН'!$I$6-'СЕТ СН'!$I$22</f>
        <v>1535.0117360300001</v>
      </c>
      <c r="M148" s="36">
        <f>SUMIFS(СВЦЭМ!$C$39:$C$782,СВЦЭМ!$A$39:$A$782,$A148,СВЦЭМ!$B$39:$B$782,M$119)+'СЕТ СН'!$I$12+СВЦЭМ!$D$10+'СЕТ СН'!$I$6-'СЕТ СН'!$I$22</f>
        <v>1541.08908701</v>
      </c>
      <c r="N148" s="36">
        <f>SUMIFS(СВЦЭМ!$C$39:$C$782,СВЦЭМ!$A$39:$A$782,$A148,СВЦЭМ!$B$39:$B$782,N$119)+'СЕТ СН'!$I$12+СВЦЭМ!$D$10+'СЕТ СН'!$I$6-'СЕТ СН'!$I$22</f>
        <v>1549.39090403</v>
      </c>
      <c r="O148" s="36">
        <f>SUMIFS(СВЦЭМ!$C$39:$C$782,СВЦЭМ!$A$39:$A$782,$A148,СВЦЭМ!$B$39:$B$782,O$119)+'СЕТ СН'!$I$12+СВЦЭМ!$D$10+'СЕТ СН'!$I$6-'СЕТ СН'!$I$22</f>
        <v>1551.5089457700001</v>
      </c>
      <c r="P148" s="36">
        <f>SUMIFS(СВЦЭМ!$C$39:$C$782,СВЦЭМ!$A$39:$A$782,$A148,СВЦЭМ!$B$39:$B$782,P$119)+'СЕТ СН'!$I$12+СВЦЭМ!$D$10+'СЕТ СН'!$I$6-'СЕТ СН'!$I$22</f>
        <v>1571.1004397199999</v>
      </c>
      <c r="Q148" s="36">
        <f>SUMIFS(СВЦЭМ!$C$39:$C$782,СВЦЭМ!$A$39:$A$782,$A148,СВЦЭМ!$B$39:$B$782,Q$119)+'СЕТ СН'!$I$12+СВЦЭМ!$D$10+'СЕТ СН'!$I$6-'СЕТ СН'!$I$22</f>
        <v>1561.6333572999999</v>
      </c>
      <c r="R148" s="36">
        <f>SUMIFS(СВЦЭМ!$C$39:$C$782,СВЦЭМ!$A$39:$A$782,$A148,СВЦЭМ!$B$39:$B$782,R$119)+'СЕТ СН'!$I$12+СВЦЭМ!$D$10+'СЕТ СН'!$I$6-'СЕТ СН'!$I$22</f>
        <v>1552.66167924</v>
      </c>
      <c r="S148" s="36">
        <f>SUMIFS(СВЦЭМ!$C$39:$C$782,СВЦЭМ!$A$39:$A$782,$A148,СВЦЭМ!$B$39:$B$782,S$119)+'СЕТ СН'!$I$12+СВЦЭМ!$D$10+'СЕТ СН'!$I$6-'СЕТ СН'!$I$22</f>
        <v>1538.59772892</v>
      </c>
      <c r="T148" s="36">
        <f>SUMIFS(СВЦЭМ!$C$39:$C$782,СВЦЭМ!$A$39:$A$782,$A148,СВЦЭМ!$B$39:$B$782,T$119)+'СЕТ СН'!$I$12+СВЦЭМ!$D$10+'СЕТ СН'!$I$6-'СЕТ СН'!$I$22</f>
        <v>1516.2073042899999</v>
      </c>
      <c r="U148" s="36">
        <f>SUMIFS(СВЦЭМ!$C$39:$C$782,СВЦЭМ!$A$39:$A$782,$A148,СВЦЭМ!$B$39:$B$782,U$119)+'СЕТ СН'!$I$12+СВЦЭМ!$D$10+'СЕТ СН'!$I$6-'СЕТ СН'!$I$22</f>
        <v>1534.8556428100001</v>
      </c>
      <c r="V148" s="36">
        <f>SUMIFS(СВЦЭМ!$C$39:$C$782,СВЦЭМ!$A$39:$A$782,$A148,СВЦЭМ!$B$39:$B$782,V$119)+'СЕТ СН'!$I$12+СВЦЭМ!$D$10+'СЕТ СН'!$I$6-'СЕТ СН'!$I$22</f>
        <v>1516.0920514899999</v>
      </c>
      <c r="W148" s="36">
        <f>SUMIFS(СВЦЭМ!$C$39:$C$782,СВЦЭМ!$A$39:$A$782,$A148,СВЦЭМ!$B$39:$B$782,W$119)+'СЕТ СН'!$I$12+СВЦЭМ!$D$10+'СЕТ СН'!$I$6-'СЕТ СН'!$I$22</f>
        <v>1616.9154429</v>
      </c>
      <c r="X148" s="36">
        <f>SUMIFS(СВЦЭМ!$C$39:$C$782,СВЦЭМ!$A$39:$A$782,$A148,СВЦЭМ!$B$39:$B$782,X$119)+'СЕТ СН'!$I$12+СВЦЭМ!$D$10+'СЕТ СН'!$I$6-'СЕТ СН'!$I$22</f>
        <v>1597.1595809200001</v>
      </c>
      <c r="Y148" s="36">
        <f>SUMIFS(СВЦЭМ!$C$39:$C$782,СВЦЭМ!$A$39:$A$782,$A148,СВЦЭМ!$B$39:$B$782,Y$119)+'СЕТ СН'!$I$12+СВЦЭМ!$D$10+'СЕТ СН'!$I$6-'СЕТ СН'!$I$22</f>
        <v>1592.70091222</v>
      </c>
    </row>
    <row r="149" spans="1:26" ht="15.75" x14ac:dyDescent="0.2">
      <c r="A149" s="35">
        <f t="shared" si="3"/>
        <v>44834</v>
      </c>
      <c r="B149" s="36">
        <f>SUMIFS(СВЦЭМ!$C$39:$C$782,СВЦЭМ!$A$39:$A$782,$A149,СВЦЭМ!$B$39:$B$782,B$119)+'СЕТ СН'!$I$12+СВЦЭМ!$D$10+'СЕТ СН'!$I$6-'СЕТ СН'!$I$22</f>
        <v>1600.92904589</v>
      </c>
      <c r="C149" s="36">
        <f>SUMIFS(СВЦЭМ!$C$39:$C$782,СВЦЭМ!$A$39:$A$782,$A149,СВЦЭМ!$B$39:$B$782,C$119)+'СЕТ СН'!$I$12+СВЦЭМ!$D$10+'СЕТ СН'!$I$6-'СЕТ СН'!$I$22</f>
        <v>1647.1967564899999</v>
      </c>
      <c r="D149" s="36">
        <f>SUMIFS(СВЦЭМ!$C$39:$C$782,СВЦЭМ!$A$39:$A$782,$A149,СВЦЭМ!$B$39:$B$782,D$119)+'СЕТ СН'!$I$12+СВЦЭМ!$D$10+'СЕТ СН'!$I$6-'СЕТ СН'!$I$22</f>
        <v>1617.5943118</v>
      </c>
      <c r="E149" s="36">
        <f>SUMIFS(СВЦЭМ!$C$39:$C$782,СВЦЭМ!$A$39:$A$782,$A149,СВЦЭМ!$B$39:$B$782,E$119)+'СЕТ СН'!$I$12+СВЦЭМ!$D$10+'СЕТ СН'!$I$6-'СЕТ СН'!$I$22</f>
        <v>1603.97677073</v>
      </c>
      <c r="F149" s="36">
        <f>SUMIFS(СВЦЭМ!$C$39:$C$782,СВЦЭМ!$A$39:$A$782,$A149,СВЦЭМ!$B$39:$B$782,F$119)+'СЕТ СН'!$I$12+СВЦЭМ!$D$10+'СЕТ СН'!$I$6-'СЕТ СН'!$I$22</f>
        <v>1581.6449034300001</v>
      </c>
      <c r="G149" s="36">
        <f>SUMIFS(СВЦЭМ!$C$39:$C$782,СВЦЭМ!$A$39:$A$782,$A149,СВЦЭМ!$B$39:$B$782,G$119)+'СЕТ СН'!$I$12+СВЦЭМ!$D$10+'СЕТ СН'!$I$6-'СЕТ СН'!$I$22</f>
        <v>1571.9043062599999</v>
      </c>
      <c r="H149" s="36">
        <f>SUMIFS(СВЦЭМ!$C$39:$C$782,СВЦЭМ!$A$39:$A$782,$A149,СВЦЭМ!$B$39:$B$782,H$119)+'СЕТ СН'!$I$12+СВЦЭМ!$D$10+'СЕТ СН'!$I$6-'СЕТ СН'!$I$22</f>
        <v>1527.1914743799998</v>
      </c>
      <c r="I149" s="36">
        <f>SUMIFS(СВЦЭМ!$C$39:$C$782,СВЦЭМ!$A$39:$A$782,$A149,СВЦЭМ!$B$39:$B$782,I$119)+'СЕТ СН'!$I$12+СВЦЭМ!$D$10+'СЕТ СН'!$I$6-'СЕТ СН'!$I$22</f>
        <v>1507.7107601099999</v>
      </c>
      <c r="J149" s="36">
        <f>SUMIFS(СВЦЭМ!$C$39:$C$782,СВЦЭМ!$A$39:$A$782,$A149,СВЦЭМ!$B$39:$B$782,J$119)+'СЕТ СН'!$I$12+СВЦЭМ!$D$10+'СЕТ СН'!$I$6-'СЕТ СН'!$I$22</f>
        <v>1472.64140524</v>
      </c>
      <c r="K149" s="36">
        <f>SUMIFS(СВЦЭМ!$C$39:$C$782,СВЦЭМ!$A$39:$A$782,$A149,СВЦЭМ!$B$39:$B$782,K$119)+'СЕТ СН'!$I$12+СВЦЭМ!$D$10+'СЕТ СН'!$I$6-'СЕТ СН'!$I$22</f>
        <v>1465.2056707199999</v>
      </c>
      <c r="L149" s="36">
        <f>SUMIFS(СВЦЭМ!$C$39:$C$782,СВЦЭМ!$A$39:$A$782,$A149,СВЦЭМ!$B$39:$B$782,L$119)+'СЕТ СН'!$I$12+СВЦЭМ!$D$10+'СЕТ СН'!$I$6-'СЕТ СН'!$I$22</f>
        <v>1474.44112673</v>
      </c>
      <c r="M149" s="36">
        <f>SUMIFS(СВЦЭМ!$C$39:$C$782,СВЦЭМ!$A$39:$A$782,$A149,СВЦЭМ!$B$39:$B$782,M$119)+'СЕТ СН'!$I$12+СВЦЭМ!$D$10+'СЕТ СН'!$I$6-'СЕТ СН'!$I$22</f>
        <v>1494.55483469</v>
      </c>
      <c r="N149" s="36">
        <f>SUMIFS(СВЦЭМ!$C$39:$C$782,СВЦЭМ!$A$39:$A$782,$A149,СВЦЭМ!$B$39:$B$782,N$119)+'СЕТ СН'!$I$12+СВЦЭМ!$D$10+'СЕТ СН'!$I$6-'СЕТ СН'!$I$22</f>
        <v>1512.2144603699999</v>
      </c>
      <c r="O149" s="36">
        <f>SUMIFS(СВЦЭМ!$C$39:$C$782,СВЦЭМ!$A$39:$A$782,$A149,СВЦЭМ!$B$39:$B$782,O$119)+'СЕТ СН'!$I$12+СВЦЭМ!$D$10+'СЕТ СН'!$I$6-'СЕТ СН'!$I$22</f>
        <v>1519.5451341200001</v>
      </c>
      <c r="P149" s="36">
        <f>SUMIFS(СВЦЭМ!$C$39:$C$782,СВЦЭМ!$A$39:$A$782,$A149,СВЦЭМ!$B$39:$B$782,P$119)+'СЕТ СН'!$I$12+СВЦЭМ!$D$10+'СЕТ СН'!$I$6-'СЕТ СН'!$I$22</f>
        <v>1530.3926385499999</v>
      </c>
      <c r="Q149" s="36">
        <f>SUMIFS(СВЦЭМ!$C$39:$C$782,СВЦЭМ!$A$39:$A$782,$A149,СВЦЭМ!$B$39:$B$782,Q$119)+'СЕТ СН'!$I$12+СВЦЭМ!$D$10+'СЕТ СН'!$I$6-'СЕТ СН'!$I$22</f>
        <v>1531.19788378</v>
      </c>
      <c r="R149" s="36">
        <f>SUMIFS(СВЦЭМ!$C$39:$C$782,СВЦЭМ!$A$39:$A$782,$A149,СВЦЭМ!$B$39:$B$782,R$119)+'СЕТ СН'!$I$12+СВЦЭМ!$D$10+'СЕТ СН'!$I$6-'СЕТ СН'!$I$22</f>
        <v>1510.65797939</v>
      </c>
      <c r="S149" s="36">
        <f>SUMIFS(СВЦЭМ!$C$39:$C$782,СВЦЭМ!$A$39:$A$782,$A149,СВЦЭМ!$B$39:$B$782,S$119)+'СЕТ СН'!$I$12+СВЦЭМ!$D$10+'СЕТ СН'!$I$6-'СЕТ СН'!$I$22</f>
        <v>1480.3726064499999</v>
      </c>
      <c r="T149" s="36">
        <f>SUMIFS(СВЦЭМ!$C$39:$C$782,СВЦЭМ!$A$39:$A$782,$A149,СВЦЭМ!$B$39:$B$782,T$119)+'СЕТ СН'!$I$12+СВЦЭМ!$D$10+'СЕТ СН'!$I$6-'СЕТ СН'!$I$22</f>
        <v>1463.0782276099999</v>
      </c>
      <c r="U149" s="36">
        <f>SUMIFS(СВЦЭМ!$C$39:$C$782,СВЦЭМ!$A$39:$A$782,$A149,СВЦЭМ!$B$39:$B$782,U$119)+'СЕТ СН'!$I$12+СВЦЭМ!$D$10+'СЕТ СН'!$I$6-'СЕТ СН'!$I$22</f>
        <v>1442.0210865700001</v>
      </c>
      <c r="V149" s="36">
        <f>SUMIFS(СВЦЭМ!$C$39:$C$782,СВЦЭМ!$A$39:$A$782,$A149,СВЦЭМ!$B$39:$B$782,V$119)+'СЕТ СН'!$I$12+СВЦЭМ!$D$10+'СЕТ СН'!$I$6-'СЕТ СН'!$I$22</f>
        <v>1465.2358783499999</v>
      </c>
      <c r="W149" s="36">
        <f>SUMIFS(СВЦЭМ!$C$39:$C$782,СВЦЭМ!$A$39:$A$782,$A149,СВЦЭМ!$B$39:$B$782,W$119)+'СЕТ СН'!$I$12+СВЦЭМ!$D$10+'СЕТ СН'!$I$6-'СЕТ СН'!$I$22</f>
        <v>1525.2766919599999</v>
      </c>
      <c r="X149" s="36">
        <f>SUMIFS(СВЦЭМ!$C$39:$C$782,СВЦЭМ!$A$39:$A$782,$A149,СВЦЭМ!$B$39:$B$782,X$119)+'СЕТ СН'!$I$12+СВЦЭМ!$D$10+'СЕТ СН'!$I$6-'СЕТ СН'!$I$22</f>
        <v>1568.3119460799999</v>
      </c>
      <c r="Y149" s="36">
        <f>SUMIFS(СВЦЭМ!$C$39:$C$782,СВЦЭМ!$A$39:$A$782,$A149,СВЦЭМ!$B$39:$B$782,Y$119)+'СЕТ СН'!$I$12+СВЦЭМ!$D$10+'СЕТ СН'!$I$6-'СЕТ СН'!$I$22</f>
        <v>1574.03504819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565415.68901303539</v>
      </c>
      <c r="O155" s="143"/>
      <c r="P155" s="142">
        <f>СВЦЭМ!$D$12+'СЕТ СН'!$F$13-'СЕТ СН'!$G$23</f>
        <v>565415.68901303539</v>
      </c>
      <c r="Q155" s="143"/>
      <c r="R155" s="142">
        <f>СВЦЭМ!$D$12+'СЕТ СН'!$F$13-'СЕТ СН'!$H$23</f>
        <v>565415.68901303539</v>
      </c>
      <c r="S155" s="143"/>
      <c r="T155" s="142">
        <f>СВЦЭМ!$D$12+'СЕТ СН'!$F$13-'СЕТ СН'!$I$23</f>
        <v>565415.68901303539</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486074.72</v>
      </c>
      <c r="O159" s="147"/>
      <c r="P159" s="147">
        <f>'СЕТ СН'!$G$7</f>
        <v>799359.62</v>
      </c>
      <c r="Q159" s="147"/>
      <c r="R159" s="147">
        <f>'СЕТ СН'!$H$7</f>
        <v>852353.43</v>
      </c>
      <c r="S159" s="147"/>
      <c r="T159" s="147">
        <f>'СЕТ СН'!$I$7</f>
        <v>643077.31000000006</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SUMIFS(СВЦЭМ!$D$39:$D$782,СВЦЭМ!$A$39:$A$782,$A12,СВЦЭМ!$B$39:$B$782,B$11)+'СЕТ СН'!$F$14+СВЦЭМ!$D$10+'СЕТ СН'!$F$5-'СЕТ СН'!$F$24</f>
        <v>1931.13843163</v>
      </c>
      <c r="C12" s="36">
        <f>SUMIFS(СВЦЭМ!$D$39:$D$782,СВЦЭМ!$A$39:$A$782,$A12,СВЦЭМ!$B$39:$B$782,C$11)+'СЕТ СН'!$F$14+СВЦЭМ!$D$10+'СЕТ СН'!$F$5-'СЕТ СН'!$F$24</f>
        <v>1980.6349330799999</v>
      </c>
      <c r="D12" s="36">
        <f>SUMIFS(СВЦЭМ!$D$39:$D$782,СВЦЭМ!$A$39:$A$782,$A12,СВЦЭМ!$B$39:$B$782,D$11)+'СЕТ СН'!$F$14+СВЦЭМ!$D$10+'СЕТ СН'!$F$5-'СЕТ СН'!$F$24</f>
        <v>2011.1525965800001</v>
      </c>
      <c r="E12" s="36">
        <f>SUMIFS(СВЦЭМ!$D$39:$D$782,СВЦЭМ!$A$39:$A$782,$A12,СВЦЭМ!$B$39:$B$782,E$11)+'СЕТ СН'!$F$14+СВЦЭМ!$D$10+'СЕТ СН'!$F$5-'СЕТ СН'!$F$24</f>
        <v>2016.8514881900001</v>
      </c>
      <c r="F12" s="36">
        <f>SUMIFS(СВЦЭМ!$D$39:$D$782,СВЦЭМ!$A$39:$A$782,$A12,СВЦЭМ!$B$39:$B$782,F$11)+'СЕТ СН'!$F$14+СВЦЭМ!$D$10+'СЕТ СН'!$F$5-'СЕТ СН'!$F$24</f>
        <v>2020.8115544100001</v>
      </c>
      <c r="G12" s="36">
        <f>SUMIFS(СВЦЭМ!$D$39:$D$782,СВЦЭМ!$A$39:$A$782,$A12,СВЦЭМ!$B$39:$B$782,G$11)+'СЕТ СН'!$F$14+СВЦЭМ!$D$10+'СЕТ СН'!$F$5-'СЕТ СН'!$F$24</f>
        <v>2009.80089426</v>
      </c>
      <c r="H12" s="36">
        <f>SUMIFS(СВЦЭМ!$D$39:$D$782,СВЦЭМ!$A$39:$A$782,$A12,СВЦЭМ!$B$39:$B$782,H$11)+'СЕТ СН'!$F$14+СВЦЭМ!$D$10+'СЕТ СН'!$F$5-'СЕТ СН'!$F$24</f>
        <v>1965.0550264799999</v>
      </c>
      <c r="I12" s="36">
        <f>SUMIFS(СВЦЭМ!$D$39:$D$782,СВЦЭМ!$A$39:$A$782,$A12,СВЦЭМ!$B$39:$B$782,I$11)+'СЕТ СН'!$F$14+СВЦЭМ!$D$10+'СЕТ СН'!$F$5-'СЕТ СН'!$F$24</f>
        <v>1898.2410514200001</v>
      </c>
      <c r="J12" s="36">
        <f>SUMIFS(СВЦЭМ!$D$39:$D$782,СВЦЭМ!$A$39:$A$782,$A12,СВЦЭМ!$B$39:$B$782,J$11)+'СЕТ СН'!$F$14+СВЦЭМ!$D$10+'СЕТ СН'!$F$5-'СЕТ СН'!$F$24</f>
        <v>1871.89695805</v>
      </c>
      <c r="K12" s="36">
        <f>SUMIFS(СВЦЭМ!$D$39:$D$782,СВЦЭМ!$A$39:$A$782,$A12,СВЦЭМ!$B$39:$B$782,K$11)+'СЕТ СН'!$F$14+СВЦЭМ!$D$10+'СЕТ СН'!$F$5-'СЕТ СН'!$F$24</f>
        <v>1896.81235831</v>
      </c>
      <c r="L12" s="36">
        <f>SUMIFS(СВЦЭМ!$D$39:$D$782,СВЦЭМ!$A$39:$A$782,$A12,СВЦЭМ!$B$39:$B$782,L$11)+'СЕТ СН'!$F$14+СВЦЭМ!$D$10+'СЕТ СН'!$F$5-'СЕТ СН'!$F$24</f>
        <v>1860.8974372</v>
      </c>
      <c r="M12" s="36">
        <f>SUMIFS(СВЦЭМ!$D$39:$D$782,СВЦЭМ!$A$39:$A$782,$A12,СВЦЭМ!$B$39:$B$782,M$11)+'СЕТ СН'!$F$14+СВЦЭМ!$D$10+'СЕТ СН'!$F$5-'СЕТ СН'!$F$24</f>
        <v>1830.74624346</v>
      </c>
      <c r="N12" s="36">
        <f>SUMIFS(СВЦЭМ!$D$39:$D$782,СВЦЭМ!$A$39:$A$782,$A12,СВЦЭМ!$B$39:$B$782,N$11)+'СЕТ СН'!$F$14+СВЦЭМ!$D$10+'СЕТ СН'!$F$5-'СЕТ СН'!$F$24</f>
        <v>1845.4480327599999</v>
      </c>
      <c r="O12" s="36">
        <f>SUMIFS(СВЦЭМ!$D$39:$D$782,СВЦЭМ!$A$39:$A$782,$A12,СВЦЭМ!$B$39:$B$782,O$11)+'СЕТ СН'!$F$14+СВЦЭМ!$D$10+'СЕТ СН'!$F$5-'СЕТ СН'!$F$24</f>
        <v>1850.6062939200001</v>
      </c>
      <c r="P12" s="36">
        <f>SUMIFS(СВЦЭМ!$D$39:$D$782,СВЦЭМ!$A$39:$A$782,$A12,СВЦЭМ!$B$39:$B$782,P$11)+'СЕТ СН'!$F$14+СВЦЭМ!$D$10+'СЕТ СН'!$F$5-'СЕТ СН'!$F$24</f>
        <v>1851.77500012</v>
      </c>
      <c r="Q12" s="36">
        <f>SUMIFS(СВЦЭМ!$D$39:$D$782,СВЦЭМ!$A$39:$A$782,$A12,СВЦЭМ!$B$39:$B$782,Q$11)+'СЕТ СН'!$F$14+СВЦЭМ!$D$10+'СЕТ СН'!$F$5-'СЕТ СН'!$F$24</f>
        <v>1857.65732944</v>
      </c>
      <c r="R12" s="36">
        <f>SUMIFS(СВЦЭМ!$D$39:$D$782,СВЦЭМ!$A$39:$A$782,$A12,СВЦЭМ!$B$39:$B$782,R$11)+'СЕТ СН'!$F$14+СВЦЭМ!$D$10+'СЕТ СН'!$F$5-'СЕТ СН'!$F$24</f>
        <v>1849.1803522099999</v>
      </c>
      <c r="S12" s="36">
        <f>SUMIFS(СВЦЭМ!$D$39:$D$782,СВЦЭМ!$A$39:$A$782,$A12,СВЦЭМ!$B$39:$B$782,S$11)+'СЕТ СН'!$F$14+СВЦЭМ!$D$10+'СЕТ СН'!$F$5-'СЕТ СН'!$F$24</f>
        <v>1854.1423212899999</v>
      </c>
      <c r="T12" s="36">
        <f>SUMIFS(СВЦЭМ!$D$39:$D$782,СВЦЭМ!$A$39:$A$782,$A12,СВЦЭМ!$B$39:$B$782,T$11)+'СЕТ СН'!$F$14+СВЦЭМ!$D$10+'СЕТ СН'!$F$5-'СЕТ СН'!$F$24</f>
        <v>1984.3005029699998</v>
      </c>
      <c r="U12" s="36">
        <f>SUMIFS(СВЦЭМ!$D$39:$D$782,СВЦЭМ!$A$39:$A$782,$A12,СВЦЭМ!$B$39:$B$782,U$11)+'СЕТ СН'!$F$14+СВЦЭМ!$D$10+'СЕТ СН'!$F$5-'СЕТ СН'!$F$24</f>
        <v>1994.3511911199998</v>
      </c>
      <c r="V12" s="36">
        <f>SUMIFS(СВЦЭМ!$D$39:$D$782,СВЦЭМ!$A$39:$A$782,$A12,СВЦЭМ!$B$39:$B$782,V$11)+'СЕТ СН'!$F$14+СВЦЭМ!$D$10+'СЕТ СН'!$F$5-'СЕТ СН'!$F$24</f>
        <v>2005.90587411</v>
      </c>
      <c r="W12" s="36">
        <f>SUMIFS(СВЦЭМ!$D$39:$D$782,СВЦЭМ!$A$39:$A$782,$A12,СВЦЭМ!$B$39:$B$782,W$11)+'СЕТ СН'!$F$14+СВЦЭМ!$D$10+'СЕТ СН'!$F$5-'СЕТ СН'!$F$24</f>
        <v>2004.1207989</v>
      </c>
      <c r="X12" s="36">
        <f>SUMIFS(СВЦЭМ!$D$39:$D$782,СВЦЭМ!$A$39:$A$782,$A12,СВЦЭМ!$B$39:$B$782,X$11)+'СЕТ СН'!$F$14+СВЦЭМ!$D$10+'СЕТ СН'!$F$5-'СЕТ СН'!$F$24</f>
        <v>1974.6816258399999</v>
      </c>
      <c r="Y12" s="36">
        <f>SUMIFS(СВЦЭМ!$D$39:$D$782,СВЦЭМ!$A$39:$A$782,$A12,СВЦЭМ!$B$39:$B$782,Y$11)+'СЕТ СН'!$F$14+СВЦЭМ!$D$10+'СЕТ СН'!$F$5-'СЕТ СН'!$F$24</f>
        <v>1933.1685324099999</v>
      </c>
      <c r="AA12" s="45"/>
    </row>
    <row r="13" spans="1:27" ht="15.75" x14ac:dyDescent="0.2">
      <c r="A13" s="35">
        <f>A12+1</f>
        <v>44806</v>
      </c>
      <c r="B13" s="36">
        <f>SUMIFS(СВЦЭМ!$D$39:$D$782,СВЦЭМ!$A$39:$A$782,$A13,СВЦЭМ!$B$39:$B$782,B$11)+'СЕТ СН'!$F$14+СВЦЭМ!$D$10+'СЕТ СН'!$F$5-'СЕТ СН'!$F$24</f>
        <v>1934.0489826399998</v>
      </c>
      <c r="C13" s="36">
        <f>SUMIFS(СВЦЭМ!$D$39:$D$782,СВЦЭМ!$A$39:$A$782,$A13,СВЦЭМ!$B$39:$B$782,C$11)+'СЕТ СН'!$F$14+СВЦЭМ!$D$10+'СЕТ СН'!$F$5-'СЕТ СН'!$F$24</f>
        <v>1984.5438116</v>
      </c>
      <c r="D13" s="36">
        <f>SUMIFS(СВЦЭМ!$D$39:$D$782,СВЦЭМ!$A$39:$A$782,$A13,СВЦЭМ!$B$39:$B$782,D$11)+'СЕТ СН'!$F$14+СВЦЭМ!$D$10+'СЕТ СН'!$F$5-'СЕТ СН'!$F$24</f>
        <v>2016.8578076499998</v>
      </c>
      <c r="E13" s="36">
        <f>SUMIFS(СВЦЭМ!$D$39:$D$782,СВЦЭМ!$A$39:$A$782,$A13,СВЦЭМ!$B$39:$B$782,E$11)+'СЕТ СН'!$F$14+СВЦЭМ!$D$10+'СЕТ СН'!$F$5-'СЕТ СН'!$F$24</f>
        <v>2027.1177032099999</v>
      </c>
      <c r="F13" s="36">
        <f>SUMIFS(СВЦЭМ!$D$39:$D$782,СВЦЭМ!$A$39:$A$782,$A13,СВЦЭМ!$B$39:$B$782,F$11)+'СЕТ СН'!$F$14+СВЦЭМ!$D$10+'СЕТ СН'!$F$5-'СЕТ СН'!$F$24</f>
        <v>2029.61805069</v>
      </c>
      <c r="G13" s="36">
        <f>SUMIFS(СВЦЭМ!$D$39:$D$782,СВЦЭМ!$A$39:$A$782,$A13,СВЦЭМ!$B$39:$B$782,G$11)+'СЕТ СН'!$F$14+СВЦЭМ!$D$10+'СЕТ СН'!$F$5-'СЕТ СН'!$F$24</f>
        <v>2019.5835765299998</v>
      </c>
      <c r="H13" s="36">
        <f>SUMIFS(СВЦЭМ!$D$39:$D$782,СВЦЭМ!$A$39:$A$782,$A13,СВЦЭМ!$B$39:$B$782,H$11)+'СЕТ СН'!$F$14+СВЦЭМ!$D$10+'СЕТ СН'!$F$5-'СЕТ СН'!$F$24</f>
        <v>1976.1644814599999</v>
      </c>
      <c r="I13" s="36">
        <f>SUMIFS(СВЦЭМ!$D$39:$D$782,СВЦЭМ!$A$39:$A$782,$A13,СВЦЭМ!$B$39:$B$782,I$11)+'СЕТ СН'!$F$14+СВЦЭМ!$D$10+'СЕТ СН'!$F$5-'СЕТ СН'!$F$24</f>
        <v>1906.2294715200001</v>
      </c>
      <c r="J13" s="36">
        <f>SUMIFS(СВЦЭМ!$D$39:$D$782,СВЦЭМ!$A$39:$A$782,$A13,СВЦЭМ!$B$39:$B$782,J$11)+'СЕТ СН'!$F$14+СВЦЭМ!$D$10+'СЕТ СН'!$F$5-'СЕТ СН'!$F$24</f>
        <v>1841.5810119399998</v>
      </c>
      <c r="K13" s="36">
        <f>SUMIFS(СВЦЭМ!$D$39:$D$782,СВЦЭМ!$A$39:$A$782,$A13,СВЦЭМ!$B$39:$B$782,K$11)+'СЕТ СН'!$F$14+СВЦЭМ!$D$10+'СЕТ СН'!$F$5-'СЕТ СН'!$F$24</f>
        <v>1865.5637999099999</v>
      </c>
      <c r="L13" s="36">
        <f>SUMIFS(СВЦЭМ!$D$39:$D$782,СВЦЭМ!$A$39:$A$782,$A13,СВЦЭМ!$B$39:$B$782,L$11)+'СЕТ СН'!$F$14+СВЦЭМ!$D$10+'СЕТ СН'!$F$5-'СЕТ СН'!$F$24</f>
        <v>1860.6167897199998</v>
      </c>
      <c r="M13" s="36">
        <f>SUMIFS(СВЦЭМ!$D$39:$D$782,СВЦЭМ!$A$39:$A$782,$A13,СВЦЭМ!$B$39:$B$782,M$11)+'СЕТ СН'!$F$14+СВЦЭМ!$D$10+'СЕТ СН'!$F$5-'СЕТ СН'!$F$24</f>
        <v>1814.2790324</v>
      </c>
      <c r="N13" s="36">
        <f>SUMIFS(СВЦЭМ!$D$39:$D$782,СВЦЭМ!$A$39:$A$782,$A13,СВЦЭМ!$B$39:$B$782,N$11)+'СЕТ СН'!$F$14+СВЦЭМ!$D$10+'СЕТ СН'!$F$5-'СЕТ СН'!$F$24</f>
        <v>1823.4906649499999</v>
      </c>
      <c r="O13" s="36">
        <f>SUMIFS(СВЦЭМ!$D$39:$D$782,СВЦЭМ!$A$39:$A$782,$A13,СВЦЭМ!$B$39:$B$782,O$11)+'СЕТ СН'!$F$14+СВЦЭМ!$D$10+'СЕТ СН'!$F$5-'СЕТ СН'!$F$24</f>
        <v>1825.5157207500001</v>
      </c>
      <c r="P13" s="36">
        <f>SUMIFS(СВЦЭМ!$D$39:$D$782,СВЦЭМ!$A$39:$A$782,$A13,СВЦЭМ!$B$39:$B$782,P$11)+'СЕТ СН'!$F$14+СВЦЭМ!$D$10+'СЕТ СН'!$F$5-'СЕТ СН'!$F$24</f>
        <v>1828.2344040099999</v>
      </c>
      <c r="Q13" s="36">
        <f>SUMIFS(СВЦЭМ!$D$39:$D$782,СВЦЭМ!$A$39:$A$782,$A13,СВЦЭМ!$B$39:$B$782,Q$11)+'СЕТ СН'!$F$14+СВЦЭМ!$D$10+'СЕТ СН'!$F$5-'СЕТ СН'!$F$24</f>
        <v>1833.7834955999999</v>
      </c>
      <c r="R13" s="36">
        <f>SUMIFS(СВЦЭМ!$D$39:$D$782,СВЦЭМ!$A$39:$A$782,$A13,СВЦЭМ!$B$39:$B$782,R$11)+'СЕТ СН'!$F$14+СВЦЭМ!$D$10+'СЕТ СН'!$F$5-'СЕТ СН'!$F$24</f>
        <v>1834.0221188400001</v>
      </c>
      <c r="S13" s="36">
        <f>SUMIFS(СВЦЭМ!$D$39:$D$782,СВЦЭМ!$A$39:$A$782,$A13,СВЦЭМ!$B$39:$B$782,S$11)+'СЕТ СН'!$F$14+СВЦЭМ!$D$10+'СЕТ СН'!$F$5-'СЕТ СН'!$F$24</f>
        <v>1838.2811401099998</v>
      </c>
      <c r="T13" s="36">
        <f>SUMIFS(СВЦЭМ!$D$39:$D$782,СВЦЭМ!$A$39:$A$782,$A13,СВЦЭМ!$B$39:$B$782,T$11)+'СЕТ СН'!$F$14+СВЦЭМ!$D$10+'СЕТ СН'!$F$5-'СЕТ СН'!$F$24</f>
        <v>1959.3794646199999</v>
      </c>
      <c r="U13" s="36">
        <f>SUMIFS(СВЦЭМ!$D$39:$D$782,СВЦЭМ!$A$39:$A$782,$A13,СВЦЭМ!$B$39:$B$782,U$11)+'СЕТ СН'!$F$14+СВЦЭМ!$D$10+'СЕТ СН'!$F$5-'СЕТ СН'!$F$24</f>
        <v>1961.6041839099998</v>
      </c>
      <c r="V13" s="36">
        <f>SUMIFS(СВЦЭМ!$D$39:$D$782,СВЦЭМ!$A$39:$A$782,$A13,СВЦЭМ!$B$39:$B$782,V$11)+'СЕТ СН'!$F$14+СВЦЭМ!$D$10+'СЕТ СН'!$F$5-'СЕТ СН'!$F$24</f>
        <v>1986.29404002</v>
      </c>
      <c r="W13" s="36">
        <f>SUMIFS(СВЦЭМ!$D$39:$D$782,СВЦЭМ!$A$39:$A$782,$A13,СВЦЭМ!$B$39:$B$782,W$11)+'СЕТ СН'!$F$14+СВЦЭМ!$D$10+'СЕТ СН'!$F$5-'СЕТ СН'!$F$24</f>
        <v>1986.52765585</v>
      </c>
      <c r="X13" s="36">
        <f>SUMIFS(СВЦЭМ!$D$39:$D$782,СВЦЭМ!$A$39:$A$782,$A13,СВЦЭМ!$B$39:$B$782,X$11)+'СЕТ СН'!$F$14+СВЦЭМ!$D$10+'СЕТ СН'!$F$5-'СЕТ СН'!$F$24</f>
        <v>1939.09799785</v>
      </c>
      <c r="Y13" s="36">
        <f>SUMIFS(СВЦЭМ!$D$39:$D$782,СВЦЭМ!$A$39:$A$782,$A13,СВЦЭМ!$B$39:$B$782,Y$11)+'СЕТ СН'!$F$14+СВЦЭМ!$D$10+'СЕТ СН'!$F$5-'СЕТ СН'!$F$24</f>
        <v>1904.8080526200001</v>
      </c>
    </row>
    <row r="14" spans="1:27" ht="15.75" x14ac:dyDescent="0.2">
      <c r="A14" s="35">
        <f t="shared" ref="A14:A41" si="0">A13+1</f>
        <v>44807</v>
      </c>
      <c r="B14" s="36">
        <f>SUMIFS(СВЦЭМ!$D$39:$D$782,СВЦЭМ!$A$39:$A$782,$A14,СВЦЭМ!$B$39:$B$782,B$11)+'СЕТ СН'!$F$14+СВЦЭМ!$D$10+'СЕТ СН'!$F$5-'СЕТ СН'!$F$24</f>
        <v>1905.38742357</v>
      </c>
      <c r="C14" s="36">
        <f>SUMIFS(СВЦЭМ!$D$39:$D$782,СВЦЭМ!$A$39:$A$782,$A14,СВЦЭМ!$B$39:$B$782,C$11)+'СЕТ СН'!$F$14+СВЦЭМ!$D$10+'СЕТ СН'!$F$5-'СЕТ СН'!$F$24</f>
        <v>1947.98025119</v>
      </c>
      <c r="D14" s="36">
        <f>SUMIFS(СВЦЭМ!$D$39:$D$782,СВЦЭМ!$A$39:$A$782,$A14,СВЦЭМ!$B$39:$B$782,D$11)+'СЕТ СН'!$F$14+СВЦЭМ!$D$10+'СЕТ СН'!$F$5-'СЕТ СН'!$F$24</f>
        <v>1966.30671259</v>
      </c>
      <c r="E14" s="36">
        <f>SUMIFS(СВЦЭМ!$D$39:$D$782,СВЦЭМ!$A$39:$A$782,$A14,СВЦЭМ!$B$39:$B$782,E$11)+'СЕТ СН'!$F$14+СВЦЭМ!$D$10+'СЕТ СН'!$F$5-'СЕТ СН'!$F$24</f>
        <v>1979.2211225599999</v>
      </c>
      <c r="F14" s="36">
        <f>SUMIFS(СВЦЭМ!$D$39:$D$782,СВЦЭМ!$A$39:$A$782,$A14,СВЦЭМ!$B$39:$B$782,F$11)+'СЕТ СН'!$F$14+СВЦЭМ!$D$10+'СЕТ СН'!$F$5-'СЕТ СН'!$F$24</f>
        <v>1992.88228837</v>
      </c>
      <c r="G14" s="36">
        <f>SUMIFS(СВЦЭМ!$D$39:$D$782,СВЦЭМ!$A$39:$A$782,$A14,СВЦЭМ!$B$39:$B$782,G$11)+'СЕТ СН'!$F$14+СВЦЭМ!$D$10+'СЕТ СН'!$F$5-'СЕТ СН'!$F$24</f>
        <v>1990.4939421300001</v>
      </c>
      <c r="H14" s="36">
        <f>SUMIFS(СВЦЭМ!$D$39:$D$782,СВЦЭМ!$A$39:$A$782,$A14,СВЦЭМ!$B$39:$B$782,H$11)+'СЕТ СН'!$F$14+СВЦЭМ!$D$10+'СЕТ СН'!$F$5-'СЕТ СН'!$F$24</f>
        <v>1968.82878725</v>
      </c>
      <c r="I14" s="36">
        <f>SUMIFS(СВЦЭМ!$D$39:$D$782,СВЦЭМ!$A$39:$A$782,$A14,СВЦЭМ!$B$39:$B$782,I$11)+'СЕТ СН'!$F$14+СВЦЭМ!$D$10+'СЕТ СН'!$F$5-'СЕТ СН'!$F$24</f>
        <v>1921.1800164599999</v>
      </c>
      <c r="J14" s="36">
        <f>SUMIFS(СВЦЭМ!$D$39:$D$782,СВЦЭМ!$A$39:$A$782,$A14,СВЦЭМ!$B$39:$B$782,J$11)+'СЕТ СН'!$F$14+СВЦЭМ!$D$10+'СЕТ СН'!$F$5-'СЕТ СН'!$F$24</f>
        <v>1871.08321615</v>
      </c>
      <c r="K14" s="36">
        <f>SUMIFS(СВЦЭМ!$D$39:$D$782,СВЦЭМ!$A$39:$A$782,$A14,СВЦЭМ!$B$39:$B$782,K$11)+'СЕТ СН'!$F$14+СВЦЭМ!$D$10+'СЕТ СН'!$F$5-'СЕТ СН'!$F$24</f>
        <v>1800.64814041</v>
      </c>
      <c r="L14" s="36">
        <f>SUMIFS(СВЦЭМ!$D$39:$D$782,СВЦЭМ!$A$39:$A$782,$A14,СВЦЭМ!$B$39:$B$782,L$11)+'СЕТ СН'!$F$14+СВЦЭМ!$D$10+'СЕТ СН'!$F$5-'СЕТ СН'!$F$24</f>
        <v>1756.41982257</v>
      </c>
      <c r="M14" s="36">
        <f>SUMIFS(СВЦЭМ!$D$39:$D$782,СВЦЭМ!$A$39:$A$782,$A14,СВЦЭМ!$B$39:$B$782,M$11)+'СЕТ СН'!$F$14+СВЦЭМ!$D$10+'СЕТ СН'!$F$5-'СЕТ СН'!$F$24</f>
        <v>1767.8524725100001</v>
      </c>
      <c r="N14" s="36">
        <f>SUMIFS(СВЦЭМ!$D$39:$D$782,СВЦЭМ!$A$39:$A$782,$A14,СВЦЭМ!$B$39:$B$782,N$11)+'СЕТ СН'!$F$14+СВЦЭМ!$D$10+'СЕТ СН'!$F$5-'СЕТ СН'!$F$24</f>
        <v>1780.4535082899999</v>
      </c>
      <c r="O14" s="36">
        <f>SUMIFS(СВЦЭМ!$D$39:$D$782,СВЦЭМ!$A$39:$A$782,$A14,СВЦЭМ!$B$39:$B$782,O$11)+'СЕТ СН'!$F$14+СВЦЭМ!$D$10+'СЕТ СН'!$F$5-'СЕТ СН'!$F$24</f>
        <v>1808.18226308</v>
      </c>
      <c r="P14" s="36">
        <f>SUMIFS(СВЦЭМ!$D$39:$D$782,СВЦЭМ!$A$39:$A$782,$A14,СВЦЭМ!$B$39:$B$782,P$11)+'СЕТ СН'!$F$14+СВЦЭМ!$D$10+'СЕТ СН'!$F$5-'СЕТ СН'!$F$24</f>
        <v>1830.35881868</v>
      </c>
      <c r="Q14" s="36">
        <f>SUMIFS(СВЦЭМ!$D$39:$D$782,СВЦЭМ!$A$39:$A$782,$A14,СВЦЭМ!$B$39:$B$782,Q$11)+'СЕТ СН'!$F$14+СВЦЭМ!$D$10+'СЕТ СН'!$F$5-'СЕТ СН'!$F$24</f>
        <v>1834.36540212</v>
      </c>
      <c r="R14" s="36">
        <f>SUMIFS(СВЦЭМ!$D$39:$D$782,СВЦЭМ!$A$39:$A$782,$A14,СВЦЭМ!$B$39:$B$782,R$11)+'СЕТ СН'!$F$14+СВЦЭМ!$D$10+'СЕТ СН'!$F$5-'СЕТ СН'!$F$24</f>
        <v>1831.5078806399999</v>
      </c>
      <c r="S14" s="36">
        <f>SUMIFS(СВЦЭМ!$D$39:$D$782,СВЦЭМ!$A$39:$A$782,$A14,СВЦЭМ!$B$39:$B$782,S$11)+'СЕТ СН'!$F$14+СВЦЭМ!$D$10+'СЕТ СН'!$F$5-'СЕТ СН'!$F$24</f>
        <v>1835.7495516099998</v>
      </c>
      <c r="T14" s="36">
        <f>SUMIFS(СВЦЭМ!$D$39:$D$782,СВЦЭМ!$A$39:$A$782,$A14,СВЦЭМ!$B$39:$B$782,T$11)+'СЕТ СН'!$F$14+СВЦЭМ!$D$10+'СЕТ СН'!$F$5-'СЕТ СН'!$F$24</f>
        <v>1814.6358402599999</v>
      </c>
      <c r="U14" s="36">
        <f>SUMIFS(СВЦЭМ!$D$39:$D$782,СВЦЭМ!$A$39:$A$782,$A14,СВЦЭМ!$B$39:$B$782,U$11)+'СЕТ СН'!$F$14+СВЦЭМ!$D$10+'СЕТ СН'!$F$5-'СЕТ СН'!$F$24</f>
        <v>1812.52927101</v>
      </c>
      <c r="V14" s="36">
        <f>SUMIFS(СВЦЭМ!$D$39:$D$782,СВЦЭМ!$A$39:$A$782,$A14,СВЦЭМ!$B$39:$B$782,V$11)+'СЕТ СН'!$F$14+СВЦЭМ!$D$10+'СЕТ СН'!$F$5-'СЕТ СН'!$F$24</f>
        <v>1808.42209822</v>
      </c>
      <c r="W14" s="36">
        <f>SUMIFS(СВЦЭМ!$D$39:$D$782,СВЦЭМ!$A$39:$A$782,$A14,СВЦЭМ!$B$39:$B$782,W$11)+'СЕТ СН'!$F$14+СВЦЭМ!$D$10+'СЕТ СН'!$F$5-'СЕТ СН'!$F$24</f>
        <v>1807.61877433</v>
      </c>
      <c r="X14" s="36">
        <f>SUMIFS(СВЦЭМ!$D$39:$D$782,СВЦЭМ!$A$39:$A$782,$A14,СВЦЭМ!$B$39:$B$782,X$11)+'СЕТ СН'!$F$14+СВЦЭМ!$D$10+'СЕТ СН'!$F$5-'СЕТ СН'!$F$24</f>
        <v>1884.1410416599999</v>
      </c>
      <c r="Y14" s="36">
        <f>SUMIFS(СВЦЭМ!$D$39:$D$782,СВЦЭМ!$A$39:$A$782,$A14,СВЦЭМ!$B$39:$B$782,Y$11)+'СЕТ СН'!$F$14+СВЦЭМ!$D$10+'СЕТ СН'!$F$5-'СЕТ СН'!$F$24</f>
        <v>1940.2064011100001</v>
      </c>
    </row>
    <row r="15" spans="1:27" ht="15.75" x14ac:dyDescent="0.2">
      <c r="A15" s="35">
        <f t="shared" si="0"/>
        <v>44808</v>
      </c>
      <c r="B15" s="36">
        <f>SUMIFS(СВЦЭМ!$D$39:$D$782,СВЦЭМ!$A$39:$A$782,$A15,СВЦЭМ!$B$39:$B$782,B$11)+'СЕТ СН'!$F$14+СВЦЭМ!$D$10+'СЕТ СН'!$F$5-'СЕТ СН'!$F$24</f>
        <v>1910.51097392</v>
      </c>
      <c r="C15" s="36">
        <f>SUMIFS(СВЦЭМ!$D$39:$D$782,СВЦЭМ!$A$39:$A$782,$A15,СВЦЭМ!$B$39:$B$782,C$11)+'СЕТ СН'!$F$14+СВЦЭМ!$D$10+'СЕТ СН'!$F$5-'СЕТ СН'!$F$24</f>
        <v>1966.1112086200001</v>
      </c>
      <c r="D15" s="36">
        <f>SUMIFS(СВЦЭМ!$D$39:$D$782,СВЦЭМ!$A$39:$A$782,$A15,СВЦЭМ!$B$39:$B$782,D$11)+'СЕТ СН'!$F$14+СВЦЭМ!$D$10+'СЕТ СН'!$F$5-'СЕТ СН'!$F$24</f>
        <v>1927.9869445899999</v>
      </c>
      <c r="E15" s="36">
        <f>SUMIFS(СВЦЭМ!$D$39:$D$782,СВЦЭМ!$A$39:$A$782,$A15,СВЦЭМ!$B$39:$B$782,E$11)+'СЕТ СН'!$F$14+СВЦЭМ!$D$10+'СЕТ СН'!$F$5-'СЕТ СН'!$F$24</f>
        <v>1941.2786093499999</v>
      </c>
      <c r="F15" s="36">
        <f>SUMIFS(СВЦЭМ!$D$39:$D$782,СВЦЭМ!$A$39:$A$782,$A15,СВЦЭМ!$B$39:$B$782,F$11)+'СЕТ СН'!$F$14+СВЦЭМ!$D$10+'СЕТ СН'!$F$5-'СЕТ СН'!$F$24</f>
        <v>1945.0384189699998</v>
      </c>
      <c r="G15" s="36">
        <f>SUMIFS(СВЦЭМ!$D$39:$D$782,СВЦЭМ!$A$39:$A$782,$A15,СВЦЭМ!$B$39:$B$782,G$11)+'СЕТ СН'!$F$14+СВЦЭМ!$D$10+'СЕТ СН'!$F$5-'СЕТ СН'!$F$24</f>
        <v>1938.05446725</v>
      </c>
      <c r="H15" s="36">
        <f>SUMIFS(СВЦЭМ!$D$39:$D$782,СВЦЭМ!$A$39:$A$782,$A15,СВЦЭМ!$B$39:$B$782,H$11)+'СЕТ СН'!$F$14+СВЦЭМ!$D$10+'СЕТ СН'!$F$5-'СЕТ СН'!$F$24</f>
        <v>1919.8303132599999</v>
      </c>
      <c r="I15" s="36">
        <f>SUMIFS(СВЦЭМ!$D$39:$D$782,СВЦЭМ!$A$39:$A$782,$A15,СВЦЭМ!$B$39:$B$782,I$11)+'СЕТ СН'!$F$14+СВЦЭМ!$D$10+'СЕТ СН'!$F$5-'СЕТ СН'!$F$24</f>
        <v>1880.5197807</v>
      </c>
      <c r="J15" s="36">
        <f>SUMIFS(СВЦЭМ!$D$39:$D$782,СВЦЭМ!$A$39:$A$782,$A15,СВЦЭМ!$B$39:$B$782,J$11)+'СЕТ СН'!$F$14+СВЦЭМ!$D$10+'СЕТ СН'!$F$5-'СЕТ СН'!$F$24</f>
        <v>1843.6677602699999</v>
      </c>
      <c r="K15" s="36">
        <f>SUMIFS(СВЦЭМ!$D$39:$D$782,СВЦЭМ!$A$39:$A$782,$A15,СВЦЭМ!$B$39:$B$782,K$11)+'СЕТ СН'!$F$14+СВЦЭМ!$D$10+'СЕТ СН'!$F$5-'СЕТ СН'!$F$24</f>
        <v>1882.8383276899999</v>
      </c>
      <c r="L15" s="36">
        <f>SUMIFS(СВЦЭМ!$D$39:$D$782,СВЦЭМ!$A$39:$A$782,$A15,СВЦЭМ!$B$39:$B$782,L$11)+'СЕТ СН'!$F$14+СВЦЭМ!$D$10+'СЕТ СН'!$F$5-'СЕТ СН'!$F$24</f>
        <v>1882.49640505</v>
      </c>
      <c r="M15" s="36">
        <f>SUMIFS(СВЦЭМ!$D$39:$D$782,СВЦЭМ!$A$39:$A$782,$A15,СВЦЭМ!$B$39:$B$782,M$11)+'СЕТ СН'!$F$14+СВЦЭМ!$D$10+'СЕТ СН'!$F$5-'СЕТ СН'!$F$24</f>
        <v>1892.0912813999998</v>
      </c>
      <c r="N15" s="36">
        <f>SUMIFS(СВЦЭМ!$D$39:$D$782,СВЦЭМ!$A$39:$A$782,$A15,СВЦЭМ!$B$39:$B$782,N$11)+'СЕТ СН'!$F$14+СВЦЭМ!$D$10+'СЕТ СН'!$F$5-'СЕТ СН'!$F$24</f>
        <v>1877.7562296900001</v>
      </c>
      <c r="O15" s="36">
        <f>SUMIFS(СВЦЭМ!$D$39:$D$782,СВЦЭМ!$A$39:$A$782,$A15,СВЦЭМ!$B$39:$B$782,O$11)+'СЕТ СН'!$F$14+СВЦЭМ!$D$10+'СЕТ СН'!$F$5-'СЕТ СН'!$F$24</f>
        <v>1873.6636579400001</v>
      </c>
      <c r="P15" s="36">
        <f>SUMIFS(СВЦЭМ!$D$39:$D$782,СВЦЭМ!$A$39:$A$782,$A15,СВЦЭМ!$B$39:$B$782,P$11)+'СЕТ СН'!$F$14+СВЦЭМ!$D$10+'СЕТ СН'!$F$5-'СЕТ СН'!$F$24</f>
        <v>1887.7554236699998</v>
      </c>
      <c r="Q15" s="36">
        <f>SUMIFS(СВЦЭМ!$D$39:$D$782,СВЦЭМ!$A$39:$A$782,$A15,СВЦЭМ!$B$39:$B$782,Q$11)+'СЕТ СН'!$F$14+СВЦЭМ!$D$10+'СЕТ СН'!$F$5-'СЕТ СН'!$F$24</f>
        <v>1901.29379324</v>
      </c>
      <c r="R15" s="36">
        <f>SUMIFS(СВЦЭМ!$D$39:$D$782,СВЦЭМ!$A$39:$A$782,$A15,СВЦЭМ!$B$39:$B$782,R$11)+'СЕТ СН'!$F$14+СВЦЭМ!$D$10+'СЕТ СН'!$F$5-'СЕТ СН'!$F$24</f>
        <v>1892.6264235499998</v>
      </c>
      <c r="S15" s="36">
        <f>SUMIFS(СВЦЭМ!$D$39:$D$782,СВЦЭМ!$A$39:$A$782,$A15,СВЦЭМ!$B$39:$B$782,S$11)+'СЕТ СН'!$F$14+СВЦЭМ!$D$10+'СЕТ СН'!$F$5-'СЕТ СН'!$F$24</f>
        <v>1882.04785496</v>
      </c>
      <c r="T15" s="36">
        <f>SUMIFS(СВЦЭМ!$D$39:$D$782,СВЦЭМ!$A$39:$A$782,$A15,СВЦЭМ!$B$39:$B$782,T$11)+'СЕТ СН'!$F$14+СВЦЭМ!$D$10+'СЕТ СН'!$F$5-'СЕТ СН'!$F$24</f>
        <v>1878.0274348399998</v>
      </c>
      <c r="U15" s="36">
        <f>SUMIFS(СВЦЭМ!$D$39:$D$782,СВЦЭМ!$A$39:$A$782,$A15,СВЦЭМ!$B$39:$B$782,U$11)+'СЕТ СН'!$F$14+СВЦЭМ!$D$10+'СЕТ СН'!$F$5-'СЕТ СН'!$F$24</f>
        <v>1877.33657178</v>
      </c>
      <c r="V15" s="36">
        <f>SUMIFS(СВЦЭМ!$D$39:$D$782,СВЦЭМ!$A$39:$A$782,$A15,СВЦЭМ!$B$39:$B$782,V$11)+'СЕТ СН'!$F$14+СВЦЭМ!$D$10+'СЕТ СН'!$F$5-'СЕТ СН'!$F$24</f>
        <v>1893.30198348</v>
      </c>
      <c r="W15" s="36">
        <f>SUMIFS(СВЦЭМ!$D$39:$D$782,СВЦЭМ!$A$39:$A$782,$A15,СВЦЭМ!$B$39:$B$782,W$11)+'СЕТ СН'!$F$14+СВЦЭМ!$D$10+'СЕТ СН'!$F$5-'СЕТ СН'!$F$24</f>
        <v>1882.9350407100001</v>
      </c>
      <c r="X15" s="36">
        <f>SUMIFS(СВЦЭМ!$D$39:$D$782,СВЦЭМ!$A$39:$A$782,$A15,СВЦЭМ!$B$39:$B$782,X$11)+'СЕТ СН'!$F$14+СВЦЭМ!$D$10+'СЕТ СН'!$F$5-'СЕТ СН'!$F$24</f>
        <v>1906.24117394</v>
      </c>
      <c r="Y15" s="36">
        <f>SUMIFS(СВЦЭМ!$D$39:$D$782,СВЦЭМ!$A$39:$A$782,$A15,СВЦЭМ!$B$39:$B$782,Y$11)+'СЕТ СН'!$F$14+СВЦЭМ!$D$10+'СЕТ СН'!$F$5-'СЕТ СН'!$F$24</f>
        <v>1971.5541659800001</v>
      </c>
    </row>
    <row r="16" spans="1:27" ht="15.75" x14ac:dyDescent="0.2">
      <c r="A16" s="35">
        <f t="shared" si="0"/>
        <v>44809</v>
      </c>
      <c r="B16" s="36">
        <f>SUMIFS(СВЦЭМ!$D$39:$D$782,СВЦЭМ!$A$39:$A$782,$A16,СВЦЭМ!$B$39:$B$782,B$11)+'СЕТ СН'!$F$14+СВЦЭМ!$D$10+'СЕТ СН'!$F$5-'СЕТ СН'!$F$24</f>
        <v>1982.31861351</v>
      </c>
      <c r="C16" s="36">
        <f>SUMIFS(СВЦЭМ!$D$39:$D$782,СВЦЭМ!$A$39:$A$782,$A16,СВЦЭМ!$B$39:$B$782,C$11)+'СЕТ СН'!$F$14+СВЦЭМ!$D$10+'СЕТ СН'!$F$5-'СЕТ СН'!$F$24</f>
        <v>1955.73625062</v>
      </c>
      <c r="D16" s="36">
        <f>SUMIFS(СВЦЭМ!$D$39:$D$782,СВЦЭМ!$A$39:$A$782,$A16,СВЦЭМ!$B$39:$B$782,D$11)+'СЕТ СН'!$F$14+СВЦЭМ!$D$10+'СЕТ СН'!$F$5-'СЕТ СН'!$F$24</f>
        <v>2012.8341794299999</v>
      </c>
      <c r="E16" s="36">
        <f>SUMIFS(СВЦЭМ!$D$39:$D$782,СВЦЭМ!$A$39:$A$782,$A16,СВЦЭМ!$B$39:$B$782,E$11)+'СЕТ СН'!$F$14+СВЦЭМ!$D$10+'СЕТ СН'!$F$5-'СЕТ СН'!$F$24</f>
        <v>2018.9409452699999</v>
      </c>
      <c r="F16" s="36">
        <f>SUMIFS(СВЦЭМ!$D$39:$D$782,СВЦЭМ!$A$39:$A$782,$A16,СВЦЭМ!$B$39:$B$782,F$11)+'СЕТ СН'!$F$14+СВЦЭМ!$D$10+'СЕТ СН'!$F$5-'СЕТ СН'!$F$24</f>
        <v>2025.35207623</v>
      </c>
      <c r="G16" s="36">
        <f>SUMIFS(СВЦЭМ!$D$39:$D$782,СВЦЭМ!$A$39:$A$782,$A16,СВЦЭМ!$B$39:$B$782,G$11)+'СЕТ СН'!$F$14+СВЦЭМ!$D$10+'СЕТ СН'!$F$5-'СЕТ СН'!$F$24</f>
        <v>2006.04582422</v>
      </c>
      <c r="H16" s="36">
        <f>SUMIFS(СВЦЭМ!$D$39:$D$782,СВЦЭМ!$A$39:$A$782,$A16,СВЦЭМ!$B$39:$B$782,H$11)+'СЕТ СН'!$F$14+СВЦЭМ!$D$10+'СЕТ СН'!$F$5-'СЕТ СН'!$F$24</f>
        <v>1964.5214749500001</v>
      </c>
      <c r="I16" s="36">
        <f>SUMIFS(СВЦЭМ!$D$39:$D$782,СВЦЭМ!$A$39:$A$782,$A16,СВЦЭМ!$B$39:$B$782,I$11)+'СЕТ СН'!$F$14+СВЦЭМ!$D$10+'СЕТ СН'!$F$5-'СЕТ СН'!$F$24</f>
        <v>1890.7637539899999</v>
      </c>
      <c r="J16" s="36">
        <f>SUMIFS(СВЦЭМ!$D$39:$D$782,СВЦЭМ!$A$39:$A$782,$A16,СВЦЭМ!$B$39:$B$782,J$11)+'СЕТ СН'!$F$14+СВЦЭМ!$D$10+'СЕТ СН'!$F$5-'СЕТ СН'!$F$24</f>
        <v>1863.3277451099998</v>
      </c>
      <c r="K16" s="36">
        <f>SUMIFS(СВЦЭМ!$D$39:$D$782,СВЦЭМ!$A$39:$A$782,$A16,СВЦЭМ!$B$39:$B$782,K$11)+'СЕТ СН'!$F$14+СВЦЭМ!$D$10+'СЕТ СН'!$F$5-'СЕТ СН'!$F$24</f>
        <v>1903.90772081</v>
      </c>
      <c r="L16" s="36">
        <f>SUMIFS(СВЦЭМ!$D$39:$D$782,СВЦЭМ!$A$39:$A$782,$A16,СВЦЭМ!$B$39:$B$782,L$11)+'СЕТ СН'!$F$14+СВЦЭМ!$D$10+'СЕТ СН'!$F$5-'СЕТ СН'!$F$24</f>
        <v>1935.2117649900001</v>
      </c>
      <c r="M16" s="36">
        <f>SUMIFS(СВЦЭМ!$D$39:$D$782,СВЦЭМ!$A$39:$A$782,$A16,СВЦЭМ!$B$39:$B$782,M$11)+'СЕТ СН'!$F$14+СВЦЭМ!$D$10+'СЕТ СН'!$F$5-'СЕТ СН'!$F$24</f>
        <v>1936.6940293399998</v>
      </c>
      <c r="N16" s="36">
        <f>SUMIFS(СВЦЭМ!$D$39:$D$782,СВЦЭМ!$A$39:$A$782,$A16,СВЦЭМ!$B$39:$B$782,N$11)+'СЕТ СН'!$F$14+СВЦЭМ!$D$10+'СЕТ СН'!$F$5-'СЕТ СН'!$F$24</f>
        <v>1937.0151456200001</v>
      </c>
      <c r="O16" s="36">
        <f>SUMIFS(СВЦЭМ!$D$39:$D$782,СВЦЭМ!$A$39:$A$782,$A16,СВЦЭМ!$B$39:$B$782,O$11)+'СЕТ СН'!$F$14+СВЦЭМ!$D$10+'СЕТ СН'!$F$5-'СЕТ СН'!$F$24</f>
        <v>1943.0651510299999</v>
      </c>
      <c r="P16" s="36">
        <f>SUMIFS(СВЦЭМ!$D$39:$D$782,СВЦЭМ!$A$39:$A$782,$A16,СВЦЭМ!$B$39:$B$782,P$11)+'СЕТ СН'!$F$14+СВЦЭМ!$D$10+'СЕТ СН'!$F$5-'СЕТ СН'!$F$24</f>
        <v>1936.0111020700001</v>
      </c>
      <c r="Q16" s="36">
        <f>SUMIFS(СВЦЭМ!$D$39:$D$782,СВЦЭМ!$A$39:$A$782,$A16,СВЦЭМ!$B$39:$B$782,Q$11)+'СЕТ СН'!$F$14+СВЦЭМ!$D$10+'СЕТ СН'!$F$5-'СЕТ СН'!$F$24</f>
        <v>1933.7972977300001</v>
      </c>
      <c r="R16" s="36">
        <f>SUMIFS(СВЦЭМ!$D$39:$D$782,СВЦЭМ!$A$39:$A$782,$A16,СВЦЭМ!$B$39:$B$782,R$11)+'СЕТ СН'!$F$14+СВЦЭМ!$D$10+'СЕТ СН'!$F$5-'СЕТ СН'!$F$24</f>
        <v>1929.59397769</v>
      </c>
      <c r="S16" s="36">
        <f>SUMIFS(СВЦЭМ!$D$39:$D$782,СВЦЭМ!$A$39:$A$782,$A16,СВЦЭМ!$B$39:$B$782,S$11)+'СЕТ СН'!$F$14+СВЦЭМ!$D$10+'СЕТ СН'!$F$5-'СЕТ СН'!$F$24</f>
        <v>1914.32804222</v>
      </c>
      <c r="T16" s="36">
        <f>SUMIFS(СВЦЭМ!$D$39:$D$782,СВЦЭМ!$A$39:$A$782,$A16,СВЦЭМ!$B$39:$B$782,T$11)+'СЕТ СН'!$F$14+СВЦЭМ!$D$10+'СЕТ СН'!$F$5-'СЕТ СН'!$F$24</f>
        <v>1962.2009729599999</v>
      </c>
      <c r="U16" s="36">
        <f>SUMIFS(СВЦЭМ!$D$39:$D$782,СВЦЭМ!$A$39:$A$782,$A16,СВЦЭМ!$B$39:$B$782,U$11)+'СЕТ СН'!$F$14+СВЦЭМ!$D$10+'СЕТ СН'!$F$5-'СЕТ СН'!$F$24</f>
        <v>1968.5991666599998</v>
      </c>
      <c r="V16" s="36">
        <f>SUMIFS(СВЦЭМ!$D$39:$D$782,СВЦЭМ!$A$39:$A$782,$A16,СВЦЭМ!$B$39:$B$782,V$11)+'СЕТ СН'!$F$14+СВЦЭМ!$D$10+'СЕТ СН'!$F$5-'СЕТ СН'!$F$24</f>
        <v>1987.35779265</v>
      </c>
      <c r="W16" s="36">
        <f>SUMIFS(СВЦЭМ!$D$39:$D$782,СВЦЭМ!$A$39:$A$782,$A16,СВЦЭМ!$B$39:$B$782,W$11)+'СЕТ СН'!$F$14+СВЦЭМ!$D$10+'СЕТ СН'!$F$5-'СЕТ СН'!$F$24</f>
        <v>1986.0941625099999</v>
      </c>
      <c r="X16" s="36">
        <f>SUMIFS(СВЦЭМ!$D$39:$D$782,СВЦЭМ!$A$39:$A$782,$A16,СВЦЭМ!$B$39:$B$782,X$11)+'СЕТ СН'!$F$14+СВЦЭМ!$D$10+'СЕТ СН'!$F$5-'СЕТ СН'!$F$24</f>
        <v>1918.92885118</v>
      </c>
      <c r="Y16" s="36">
        <f>SUMIFS(СВЦЭМ!$D$39:$D$782,СВЦЭМ!$A$39:$A$782,$A16,СВЦЭМ!$B$39:$B$782,Y$11)+'СЕТ СН'!$F$14+СВЦЭМ!$D$10+'СЕТ СН'!$F$5-'СЕТ СН'!$F$24</f>
        <v>1885.6161038599998</v>
      </c>
    </row>
    <row r="17" spans="1:25" ht="15.75" x14ac:dyDescent="0.2">
      <c r="A17" s="35">
        <f t="shared" si="0"/>
        <v>44810</v>
      </c>
      <c r="B17" s="36">
        <f>SUMIFS(СВЦЭМ!$D$39:$D$782,СВЦЭМ!$A$39:$A$782,$A17,СВЦЭМ!$B$39:$B$782,B$11)+'СЕТ СН'!$F$14+СВЦЭМ!$D$10+'СЕТ СН'!$F$5-'СЕТ СН'!$F$24</f>
        <v>1943.2736454999999</v>
      </c>
      <c r="C17" s="36">
        <f>SUMIFS(СВЦЭМ!$D$39:$D$782,СВЦЭМ!$A$39:$A$782,$A17,СВЦЭМ!$B$39:$B$782,C$11)+'СЕТ СН'!$F$14+СВЦЭМ!$D$10+'СЕТ СН'!$F$5-'СЕТ СН'!$F$24</f>
        <v>1996.73502715</v>
      </c>
      <c r="D17" s="36">
        <f>SUMIFS(СВЦЭМ!$D$39:$D$782,СВЦЭМ!$A$39:$A$782,$A17,СВЦЭМ!$B$39:$B$782,D$11)+'СЕТ СН'!$F$14+СВЦЭМ!$D$10+'СЕТ СН'!$F$5-'СЕТ СН'!$F$24</f>
        <v>2029.22410543</v>
      </c>
      <c r="E17" s="36">
        <f>SUMIFS(СВЦЭМ!$D$39:$D$782,СВЦЭМ!$A$39:$A$782,$A17,СВЦЭМ!$B$39:$B$782,E$11)+'СЕТ СН'!$F$14+СВЦЭМ!$D$10+'СЕТ СН'!$F$5-'СЕТ СН'!$F$24</f>
        <v>2039.3507688</v>
      </c>
      <c r="F17" s="36">
        <f>SUMIFS(СВЦЭМ!$D$39:$D$782,СВЦЭМ!$A$39:$A$782,$A17,СВЦЭМ!$B$39:$B$782,F$11)+'СЕТ СН'!$F$14+СВЦЭМ!$D$10+'СЕТ СН'!$F$5-'СЕТ СН'!$F$24</f>
        <v>2039.70506041</v>
      </c>
      <c r="G17" s="36">
        <f>SUMIFS(СВЦЭМ!$D$39:$D$782,СВЦЭМ!$A$39:$A$782,$A17,СВЦЭМ!$B$39:$B$782,G$11)+'СЕТ СН'!$F$14+СВЦЭМ!$D$10+'СЕТ СН'!$F$5-'СЕТ СН'!$F$24</f>
        <v>2036.8720029999999</v>
      </c>
      <c r="H17" s="36">
        <f>SUMIFS(СВЦЭМ!$D$39:$D$782,СВЦЭМ!$A$39:$A$782,$A17,СВЦЭМ!$B$39:$B$782,H$11)+'СЕТ СН'!$F$14+СВЦЭМ!$D$10+'СЕТ СН'!$F$5-'СЕТ СН'!$F$24</f>
        <v>1971.38449171</v>
      </c>
      <c r="I17" s="36">
        <f>SUMIFS(СВЦЭМ!$D$39:$D$782,СВЦЭМ!$A$39:$A$782,$A17,СВЦЭМ!$B$39:$B$782,I$11)+'СЕТ СН'!$F$14+СВЦЭМ!$D$10+'СЕТ СН'!$F$5-'СЕТ СН'!$F$24</f>
        <v>1900.2982794</v>
      </c>
      <c r="J17" s="36">
        <f>SUMIFS(СВЦЭМ!$D$39:$D$782,СВЦЭМ!$A$39:$A$782,$A17,СВЦЭМ!$B$39:$B$782,J$11)+'СЕТ СН'!$F$14+СВЦЭМ!$D$10+'СЕТ СН'!$F$5-'СЕТ СН'!$F$24</f>
        <v>1886.6926329200001</v>
      </c>
      <c r="K17" s="36">
        <f>SUMIFS(СВЦЭМ!$D$39:$D$782,СВЦЭМ!$A$39:$A$782,$A17,СВЦЭМ!$B$39:$B$782,K$11)+'СЕТ СН'!$F$14+СВЦЭМ!$D$10+'СЕТ СН'!$F$5-'СЕТ СН'!$F$24</f>
        <v>1877.5331353199999</v>
      </c>
      <c r="L17" s="36">
        <f>SUMIFS(СВЦЭМ!$D$39:$D$782,СВЦЭМ!$A$39:$A$782,$A17,СВЦЭМ!$B$39:$B$782,L$11)+'СЕТ СН'!$F$14+СВЦЭМ!$D$10+'СЕТ СН'!$F$5-'СЕТ СН'!$F$24</f>
        <v>1933.9192544699999</v>
      </c>
      <c r="M17" s="36">
        <f>SUMIFS(СВЦЭМ!$D$39:$D$782,СВЦЭМ!$A$39:$A$782,$A17,СВЦЭМ!$B$39:$B$782,M$11)+'СЕТ СН'!$F$14+СВЦЭМ!$D$10+'СЕТ СН'!$F$5-'СЕТ СН'!$F$24</f>
        <v>1923.7866082400001</v>
      </c>
      <c r="N17" s="36">
        <f>SUMIFS(СВЦЭМ!$D$39:$D$782,СВЦЭМ!$A$39:$A$782,$A17,СВЦЭМ!$B$39:$B$782,N$11)+'СЕТ СН'!$F$14+СВЦЭМ!$D$10+'СЕТ СН'!$F$5-'СЕТ СН'!$F$24</f>
        <v>1943.9862018899998</v>
      </c>
      <c r="O17" s="36">
        <f>SUMIFS(СВЦЭМ!$D$39:$D$782,СВЦЭМ!$A$39:$A$782,$A17,СВЦЭМ!$B$39:$B$782,O$11)+'СЕТ СН'!$F$14+СВЦЭМ!$D$10+'СЕТ СН'!$F$5-'СЕТ СН'!$F$24</f>
        <v>1942.50064206</v>
      </c>
      <c r="P17" s="36">
        <f>SUMIFS(СВЦЭМ!$D$39:$D$782,СВЦЭМ!$A$39:$A$782,$A17,СВЦЭМ!$B$39:$B$782,P$11)+'СЕТ СН'!$F$14+СВЦЭМ!$D$10+'СЕТ СН'!$F$5-'СЕТ СН'!$F$24</f>
        <v>1934.7604529</v>
      </c>
      <c r="Q17" s="36">
        <f>SUMIFS(СВЦЭМ!$D$39:$D$782,СВЦЭМ!$A$39:$A$782,$A17,СВЦЭМ!$B$39:$B$782,Q$11)+'СЕТ СН'!$F$14+СВЦЭМ!$D$10+'СЕТ СН'!$F$5-'СЕТ СН'!$F$24</f>
        <v>1938.0013813400001</v>
      </c>
      <c r="R17" s="36">
        <f>SUMIFS(СВЦЭМ!$D$39:$D$782,СВЦЭМ!$A$39:$A$782,$A17,СВЦЭМ!$B$39:$B$782,R$11)+'СЕТ СН'!$F$14+СВЦЭМ!$D$10+'СЕТ СН'!$F$5-'СЕТ СН'!$F$24</f>
        <v>1933.3695838899998</v>
      </c>
      <c r="S17" s="36">
        <f>SUMIFS(СВЦЭМ!$D$39:$D$782,СВЦЭМ!$A$39:$A$782,$A17,СВЦЭМ!$B$39:$B$782,S$11)+'СЕТ СН'!$F$14+СВЦЭМ!$D$10+'СЕТ СН'!$F$5-'СЕТ СН'!$F$24</f>
        <v>1995.02860141</v>
      </c>
      <c r="T17" s="36">
        <f>SUMIFS(СВЦЭМ!$D$39:$D$782,СВЦЭМ!$A$39:$A$782,$A17,СВЦЭМ!$B$39:$B$782,T$11)+'СЕТ СН'!$F$14+СВЦЭМ!$D$10+'СЕТ СН'!$F$5-'СЕТ СН'!$F$24</f>
        <v>1968.24657237</v>
      </c>
      <c r="U17" s="36">
        <f>SUMIFS(СВЦЭМ!$D$39:$D$782,СВЦЭМ!$A$39:$A$782,$A17,СВЦЭМ!$B$39:$B$782,U$11)+'СЕТ СН'!$F$14+СВЦЭМ!$D$10+'СЕТ СН'!$F$5-'СЕТ СН'!$F$24</f>
        <v>1971.62100072</v>
      </c>
      <c r="V17" s="36">
        <f>SUMIFS(СВЦЭМ!$D$39:$D$782,СВЦЭМ!$A$39:$A$782,$A17,СВЦЭМ!$B$39:$B$782,V$11)+'СЕТ СН'!$F$14+СВЦЭМ!$D$10+'СЕТ СН'!$F$5-'СЕТ СН'!$F$24</f>
        <v>2001.12004671</v>
      </c>
      <c r="W17" s="36">
        <f>SUMIFS(СВЦЭМ!$D$39:$D$782,СВЦЭМ!$A$39:$A$782,$A17,СВЦЭМ!$B$39:$B$782,W$11)+'СЕТ СН'!$F$14+СВЦЭМ!$D$10+'СЕТ СН'!$F$5-'СЕТ СН'!$F$24</f>
        <v>1994.3121967299999</v>
      </c>
      <c r="X17" s="36">
        <f>SUMIFS(СВЦЭМ!$D$39:$D$782,СВЦЭМ!$A$39:$A$782,$A17,СВЦЭМ!$B$39:$B$782,X$11)+'СЕТ СН'!$F$14+СВЦЭМ!$D$10+'СЕТ СН'!$F$5-'СЕТ СН'!$F$24</f>
        <v>1957.9868808199999</v>
      </c>
      <c r="Y17" s="36">
        <f>SUMIFS(СВЦЭМ!$D$39:$D$782,СВЦЭМ!$A$39:$A$782,$A17,СВЦЭМ!$B$39:$B$782,Y$11)+'СЕТ СН'!$F$14+СВЦЭМ!$D$10+'СЕТ СН'!$F$5-'СЕТ СН'!$F$24</f>
        <v>1966.94320885</v>
      </c>
    </row>
    <row r="18" spans="1:25" ht="15.75" x14ac:dyDescent="0.2">
      <c r="A18" s="35">
        <f t="shared" si="0"/>
        <v>44811</v>
      </c>
      <c r="B18" s="36">
        <f>SUMIFS(СВЦЭМ!$D$39:$D$782,СВЦЭМ!$A$39:$A$782,$A18,СВЦЭМ!$B$39:$B$782,B$11)+'СЕТ СН'!$F$14+СВЦЭМ!$D$10+'СЕТ СН'!$F$5-'СЕТ СН'!$F$24</f>
        <v>2042.6049240500001</v>
      </c>
      <c r="C18" s="36">
        <f>SUMIFS(СВЦЭМ!$D$39:$D$782,СВЦЭМ!$A$39:$A$782,$A18,СВЦЭМ!$B$39:$B$782,C$11)+'СЕТ СН'!$F$14+СВЦЭМ!$D$10+'СЕТ СН'!$F$5-'СЕТ СН'!$F$24</f>
        <v>2103.1127353700003</v>
      </c>
      <c r="D18" s="36">
        <f>SUMIFS(СВЦЭМ!$D$39:$D$782,СВЦЭМ!$A$39:$A$782,$A18,СВЦЭМ!$B$39:$B$782,D$11)+'СЕТ СН'!$F$14+СВЦЭМ!$D$10+'СЕТ СН'!$F$5-'СЕТ СН'!$F$24</f>
        <v>2144.6819364200001</v>
      </c>
      <c r="E18" s="36">
        <f>SUMIFS(СВЦЭМ!$D$39:$D$782,СВЦЭМ!$A$39:$A$782,$A18,СВЦЭМ!$B$39:$B$782,E$11)+'СЕТ СН'!$F$14+СВЦЭМ!$D$10+'СЕТ СН'!$F$5-'СЕТ СН'!$F$24</f>
        <v>2159.3636464599999</v>
      </c>
      <c r="F18" s="36">
        <f>SUMIFS(СВЦЭМ!$D$39:$D$782,СВЦЭМ!$A$39:$A$782,$A18,СВЦЭМ!$B$39:$B$782,F$11)+'СЕТ СН'!$F$14+СВЦЭМ!$D$10+'СЕТ СН'!$F$5-'СЕТ СН'!$F$24</f>
        <v>2149.5508986499999</v>
      </c>
      <c r="G18" s="36">
        <f>SUMIFS(СВЦЭМ!$D$39:$D$782,СВЦЭМ!$A$39:$A$782,$A18,СВЦЭМ!$B$39:$B$782,G$11)+'СЕТ СН'!$F$14+СВЦЭМ!$D$10+'СЕТ СН'!$F$5-'СЕТ СН'!$F$24</f>
        <v>2147.4697013499999</v>
      </c>
      <c r="H18" s="36">
        <f>SUMIFS(СВЦЭМ!$D$39:$D$782,СВЦЭМ!$A$39:$A$782,$A18,СВЦЭМ!$B$39:$B$782,H$11)+'СЕТ СН'!$F$14+СВЦЭМ!$D$10+'СЕТ СН'!$F$5-'СЕТ СН'!$F$24</f>
        <v>2086.4115799599999</v>
      </c>
      <c r="I18" s="36">
        <f>SUMIFS(СВЦЭМ!$D$39:$D$782,СВЦЭМ!$A$39:$A$782,$A18,СВЦЭМ!$B$39:$B$782,I$11)+'СЕТ СН'!$F$14+СВЦЭМ!$D$10+'СЕТ СН'!$F$5-'СЕТ СН'!$F$24</f>
        <v>1994.45479682</v>
      </c>
      <c r="J18" s="36">
        <f>SUMIFS(СВЦЭМ!$D$39:$D$782,СВЦЭМ!$A$39:$A$782,$A18,СВЦЭМ!$B$39:$B$782,J$11)+'СЕТ СН'!$F$14+СВЦЭМ!$D$10+'СЕТ СН'!$F$5-'СЕТ СН'!$F$24</f>
        <v>1969.6434701399999</v>
      </c>
      <c r="K18" s="36">
        <f>SUMIFS(СВЦЭМ!$D$39:$D$782,СВЦЭМ!$A$39:$A$782,$A18,СВЦЭМ!$B$39:$B$782,K$11)+'СЕТ СН'!$F$14+СВЦЭМ!$D$10+'СЕТ СН'!$F$5-'СЕТ СН'!$F$24</f>
        <v>1929.65424433</v>
      </c>
      <c r="L18" s="36">
        <f>SUMIFS(СВЦЭМ!$D$39:$D$782,СВЦЭМ!$A$39:$A$782,$A18,СВЦЭМ!$B$39:$B$782,L$11)+'СЕТ СН'!$F$14+СВЦЭМ!$D$10+'СЕТ СН'!$F$5-'СЕТ СН'!$F$24</f>
        <v>1981.2110543899998</v>
      </c>
      <c r="M18" s="36">
        <f>SUMIFS(СВЦЭМ!$D$39:$D$782,СВЦЭМ!$A$39:$A$782,$A18,СВЦЭМ!$B$39:$B$782,M$11)+'СЕТ СН'!$F$14+СВЦЭМ!$D$10+'СЕТ СН'!$F$5-'СЕТ СН'!$F$24</f>
        <v>1935.96729977</v>
      </c>
      <c r="N18" s="36">
        <f>SUMIFS(СВЦЭМ!$D$39:$D$782,СВЦЭМ!$A$39:$A$782,$A18,СВЦЭМ!$B$39:$B$782,N$11)+'СЕТ СН'!$F$14+СВЦЭМ!$D$10+'СЕТ СН'!$F$5-'СЕТ СН'!$F$24</f>
        <v>1919.1969479899999</v>
      </c>
      <c r="O18" s="36">
        <f>SUMIFS(СВЦЭМ!$D$39:$D$782,СВЦЭМ!$A$39:$A$782,$A18,СВЦЭМ!$B$39:$B$782,O$11)+'СЕТ СН'!$F$14+СВЦЭМ!$D$10+'СЕТ СН'!$F$5-'СЕТ СН'!$F$24</f>
        <v>1911.2030072</v>
      </c>
      <c r="P18" s="36">
        <f>SUMIFS(СВЦЭМ!$D$39:$D$782,СВЦЭМ!$A$39:$A$782,$A18,СВЦЭМ!$B$39:$B$782,P$11)+'СЕТ СН'!$F$14+СВЦЭМ!$D$10+'СЕТ СН'!$F$5-'СЕТ СН'!$F$24</f>
        <v>1922.76261357</v>
      </c>
      <c r="Q18" s="36">
        <f>SUMIFS(СВЦЭМ!$D$39:$D$782,СВЦЭМ!$A$39:$A$782,$A18,СВЦЭМ!$B$39:$B$782,Q$11)+'СЕТ СН'!$F$14+СВЦЭМ!$D$10+'СЕТ СН'!$F$5-'СЕТ СН'!$F$24</f>
        <v>1913.69842907</v>
      </c>
      <c r="R18" s="36">
        <f>SUMIFS(СВЦЭМ!$D$39:$D$782,СВЦЭМ!$A$39:$A$782,$A18,СВЦЭМ!$B$39:$B$782,R$11)+'СЕТ СН'!$F$14+СВЦЭМ!$D$10+'СЕТ СН'!$F$5-'СЕТ СН'!$F$24</f>
        <v>1921.0634566200001</v>
      </c>
      <c r="S18" s="36">
        <f>SUMIFS(СВЦЭМ!$D$39:$D$782,СВЦЭМ!$A$39:$A$782,$A18,СВЦЭМ!$B$39:$B$782,S$11)+'СЕТ СН'!$F$14+СВЦЭМ!$D$10+'СЕТ СН'!$F$5-'СЕТ СН'!$F$24</f>
        <v>1922.17735477</v>
      </c>
      <c r="T18" s="36">
        <f>SUMIFS(СВЦЭМ!$D$39:$D$782,СВЦЭМ!$A$39:$A$782,$A18,СВЦЭМ!$B$39:$B$782,T$11)+'СЕТ СН'!$F$14+СВЦЭМ!$D$10+'СЕТ СН'!$F$5-'СЕТ СН'!$F$24</f>
        <v>1921.7789215099999</v>
      </c>
      <c r="U18" s="36">
        <f>SUMIFS(СВЦЭМ!$D$39:$D$782,СВЦЭМ!$A$39:$A$782,$A18,СВЦЭМ!$B$39:$B$782,U$11)+'СЕТ СН'!$F$14+СВЦЭМ!$D$10+'СЕТ СН'!$F$5-'СЕТ СН'!$F$24</f>
        <v>1920.24056066</v>
      </c>
      <c r="V18" s="36">
        <f>SUMIFS(СВЦЭМ!$D$39:$D$782,СВЦЭМ!$A$39:$A$782,$A18,СВЦЭМ!$B$39:$B$782,V$11)+'СЕТ СН'!$F$14+СВЦЭМ!$D$10+'СЕТ СН'!$F$5-'СЕТ СН'!$F$24</f>
        <v>1937.4973301800001</v>
      </c>
      <c r="W18" s="36">
        <f>SUMIFS(СВЦЭМ!$D$39:$D$782,СВЦЭМ!$A$39:$A$782,$A18,СВЦЭМ!$B$39:$B$782,W$11)+'СЕТ СН'!$F$14+СВЦЭМ!$D$10+'СЕТ СН'!$F$5-'СЕТ СН'!$F$24</f>
        <v>1932.1152914099998</v>
      </c>
      <c r="X18" s="36">
        <f>SUMIFS(СВЦЭМ!$D$39:$D$782,СВЦЭМ!$A$39:$A$782,$A18,СВЦЭМ!$B$39:$B$782,X$11)+'СЕТ СН'!$F$14+СВЦЭМ!$D$10+'СЕТ СН'!$F$5-'СЕТ СН'!$F$24</f>
        <v>2068.4760291299999</v>
      </c>
      <c r="Y18" s="36">
        <f>SUMIFS(СВЦЭМ!$D$39:$D$782,СВЦЭМ!$A$39:$A$782,$A18,СВЦЭМ!$B$39:$B$782,Y$11)+'СЕТ СН'!$F$14+СВЦЭМ!$D$10+'СЕТ СН'!$F$5-'СЕТ СН'!$F$24</f>
        <v>1967.8363633099998</v>
      </c>
    </row>
    <row r="19" spans="1:25" ht="15.75" x14ac:dyDescent="0.2">
      <c r="A19" s="35">
        <f t="shared" si="0"/>
        <v>44812</v>
      </c>
      <c r="B19" s="36">
        <f>SUMIFS(СВЦЭМ!$D$39:$D$782,СВЦЭМ!$A$39:$A$782,$A19,СВЦЭМ!$B$39:$B$782,B$11)+'СЕТ СН'!$F$14+СВЦЭМ!$D$10+'СЕТ СН'!$F$5-'СЕТ СН'!$F$24</f>
        <v>2058.8516645</v>
      </c>
      <c r="C19" s="36">
        <f>SUMIFS(СВЦЭМ!$D$39:$D$782,СВЦЭМ!$A$39:$A$782,$A19,СВЦЭМ!$B$39:$B$782,C$11)+'СЕТ СН'!$F$14+СВЦЭМ!$D$10+'СЕТ СН'!$F$5-'СЕТ СН'!$F$24</f>
        <v>2128.78116305</v>
      </c>
      <c r="D19" s="36">
        <f>SUMIFS(СВЦЭМ!$D$39:$D$782,СВЦЭМ!$A$39:$A$782,$A19,СВЦЭМ!$B$39:$B$782,D$11)+'СЕТ СН'!$F$14+СВЦЭМ!$D$10+'СЕТ СН'!$F$5-'СЕТ СН'!$F$24</f>
        <v>2185.2042801999996</v>
      </c>
      <c r="E19" s="36">
        <f>SUMIFS(СВЦЭМ!$D$39:$D$782,СВЦЭМ!$A$39:$A$782,$A19,СВЦЭМ!$B$39:$B$782,E$11)+'СЕТ СН'!$F$14+СВЦЭМ!$D$10+'СЕТ СН'!$F$5-'СЕТ СН'!$F$24</f>
        <v>2149.6487023099999</v>
      </c>
      <c r="F19" s="36">
        <f>SUMIFS(СВЦЭМ!$D$39:$D$782,СВЦЭМ!$A$39:$A$782,$A19,СВЦЭМ!$B$39:$B$782,F$11)+'СЕТ СН'!$F$14+СВЦЭМ!$D$10+'СЕТ СН'!$F$5-'СЕТ СН'!$F$24</f>
        <v>2164.4299733500002</v>
      </c>
      <c r="G19" s="36">
        <f>SUMIFS(СВЦЭМ!$D$39:$D$782,СВЦЭМ!$A$39:$A$782,$A19,СВЦЭМ!$B$39:$B$782,G$11)+'СЕТ СН'!$F$14+СВЦЭМ!$D$10+'СЕТ СН'!$F$5-'СЕТ СН'!$F$24</f>
        <v>2144.4291446400002</v>
      </c>
      <c r="H19" s="36">
        <f>SUMIFS(СВЦЭМ!$D$39:$D$782,СВЦЭМ!$A$39:$A$782,$A19,СВЦЭМ!$B$39:$B$782,H$11)+'СЕТ СН'!$F$14+СВЦЭМ!$D$10+'СЕТ СН'!$F$5-'СЕТ СН'!$F$24</f>
        <v>2082.7199592699999</v>
      </c>
      <c r="I19" s="36">
        <f>SUMIFS(СВЦЭМ!$D$39:$D$782,СВЦЭМ!$A$39:$A$782,$A19,СВЦЭМ!$B$39:$B$782,I$11)+'СЕТ СН'!$F$14+СВЦЭМ!$D$10+'СЕТ СН'!$F$5-'СЕТ СН'!$F$24</f>
        <v>1986.7325268700001</v>
      </c>
      <c r="J19" s="36">
        <f>SUMIFS(СВЦЭМ!$D$39:$D$782,СВЦЭМ!$A$39:$A$782,$A19,СВЦЭМ!$B$39:$B$782,J$11)+'СЕТ СН'!$F$14+СВЦЭМ!$D$10+'СЕТ СН'!$F$5-'СЕТ СН'!$F$24</f>
        <v>1911.2609763099999</v>
      </c>
      <c r="K19" s="36">
        <f>SUMIFS(СВЦЭМ!$D$39:$D$782,СВЦЭМ!$A$39:$A$782,$A19,СВЦЭМ!$B$39:$B$782,K$11)+'СЕТ СН'!$F$14+СВЦЭМ!$D$10+'СЕТ СН'!$F$5-'СЕТ СН'!$F$24</f>
        <v>1919.95891441</v>
      </c>
      <c r="L19" s="36">
        <f>SUMIFS(СВЦЭМ!$D$39:$D$782,СВЦЭМ!$A$39:$A$782,$A19,СВЦЭМ!$B$39:$B$782,L$11)+'СЕТ СН'!$F$14+СВЦЭМ!$D$10+'СЕТ СН'!$F$5-'СЕТ СН'!$F$24</f>
        <v>1940.7712678099999</v>
      </c>
      <c r="M19" s="36">
        <f>SUMIFS(СВЦЭМ!$D$39:$D$782,СВЦЭМ!$A$39:$A$782,$A19,СВЦЭМ!$B$39:$B$782,M$11)+'СЕТ СН'!$F$14+СВЦЭМ!$D$10+'СЕТ СН'!$F$5-'СЕТ СН'!$F$24</f>
        <v>1950.0469815900001</v>
      </c>
      <c r="N19" s="36">
        <f>SUMIFS(СВЦЭМ!$D$39:$D$782,СВЦЭМ!$A$39:$A$782,$A19,СВЦЭМ!$B$39:$B$782,N$11)+'СЕТ СН'!$F$14+СВЦЭМ!$D$10+'СЕТ СН'!$F$5-'СЕТ СН'!$F$24</f>
        <v>1949.5476627399999</v>
      </c>
      <c r="O19" s="36">
        <f>SUMIFS(СВЦЭМ!$D$39:$D$782,СВЦЭМ!$A$39:$A$782,$A19,СВЦЭМ!$B$39:$B$782,O$11)+'СЕТ СН'!$F$14+СВЦЭМ!$D$10+'СЕТ СН'!$F$5-'СЕТ СН'!$F$24</f>
        <v>1937.3621180999999</v>
      </c>
      <c r="P19" s="36">
        <f>SUMIFS(СВЦЭМ!$D$39:$D$782,СВЦЭМ!$A$39:$A$782,$A19,СВЦЭМ!$B$39:$B$782,P$11)+'СЕТ СН'!$F$14+СВЦЭМ!$D$10+'СЕТ СН'!$F$5-'СЕТ СН'!$F$24</f>
        <v>1941.0850629699999</v>
      </c>
      <c r="Q19" s="36">
        <f>SUMIFS(СВЦЭМ!$D$39:$D$782,СВЦЭМ!$A$39:$A$782,$A19,СВЦЭМ!$B$39:$B$782,Q$11)+'СЕТ СН'!$F$14+СВЦЭМ!$D$10+'СЕТ СН'!$F$5-'СЕТ СН'!$F$24</f>
        <v>1951.2852885699999</v>
      </c>
      <c r="R19" s="36">
        <f>SUMIFS(СВЦЭМ!$D$39:$D$782,СВЦЭМ!$A$39:$A$782,$A19,СВЦЭМ!$B$39:$B$782,R$11)+'СЕТ СН'!$F$14+СВЦЭМ!$D$10+'СЕТ СН'!$F$5-'СЕТ СН'!$F$24</f>
        <v>1951.9255495299999</v>
      </c>
      <c r="S19" s="36">
        <f>SUMIFS(СВЦЭМ!$D$39:$D$782,СВЦЭМ!$A$39:$A$782,$A19,СВЦЭМ!$B$39:$B$782,S$11)+'СЕТ СН'!$F$14+СВЦЭМ!$D$10+'СЕТ СН'!$F$5-'СЕТ СН'!$F$24</f>
        <v>1950.84558107</v>
      </c>
      <c r="T19" s="36">
        <f>SUMIFS(СВЦЭМ!$D$39:$D$782,СВЦЭМ!$A$39:$A$782,$A19,СВЦЭМ!$B$39:$B$782,T$11)+'СЕТ СН'!$F$14+СВЦЭМ!$D$10+'СЕТ СН'!$F$5-'СЕТ СН'!$F$24</f>
        <v>1952.65186933</v>
      </c>
      <c r="U19" s="36">
        <f>SUMIFS(СВЦЭМ!$D$39:$D$782,СВЦЭМ!$A$39:$A$782,$A19,СВЦЭМ!$B$39:$B$782,U$11)+'СЕТ СН'!$F$14+СВЦЭМ!$D$10+'СЕТ СН'!$F$5-'СЕТ СН'!$F$24</f>
        <v>1937.8070481999998</v>
      </c>
      <c r="V19" s="36">
        <f>SUMIFS(СВЦЭМ!$D$39:$D$782,СВЦЭМ!$A$39:$A$782,$A19,СВЦЭМ!$B$39:$B$782,V$11)+'СЕТ СН'!$F$14+СВЦЭМ!$D$10+'СЕТ СН'!$F$5-'СЕТ СН'!$F$24</f>
        <v>1943.4825121499998</v>
      </c>
      <c r="W19" s="36">
        <f>SUMIFS(СВЦЭМ!$D$39:$D$782,СВЦЭМ!$A$39:$A$782,$A19,СВЦЭМ!$B$39:$B$782,W$11)+'СЕТ СН'!$F$14+СВЦЭМ!$D$10+'СЕТ СН'!$F$5-'СЕТ СН'!$F$24</f>
        <v>1938.1172858300001</v>
      </c>
      <c r="X19" s="36">
        <f>SUMIFS(СВЦЭМ!$D$39:$D$782,СВЦЭМ!$A$39:$A$782,$A19,СВЦЭМ!$B$39:$B$782,X$11)+'СЕТ СН'!$F$14+СВЦЭМ!$D$10+'СЕТ СН'!$F$5-'СЕТ СН'!$F$24</f>
        <v>1914.19737392</v>
      </c>
      <c r="Y19" s="36">
        <f>SUMIFS(СВЦЭМ!$D$39:$D$782,СВЦЭМ!$A$39:$A$782,$A19,СВЦЭМ!$B$39:$B$782,Y$11)+'СЕТ СН'!$F$14+СВЦЭМ!$D$10+'СЕТ СН'!$F$5-'СЕТ СН'!$F$24</f>
        <v>1946.79692613</v>
      </c>
    </row>
    <row r="20" spans="1:25" ht="15.75" x14ac:dyDescent="0.2">
      <c r="A20" s="35">
        <f t="shared" si="0"/>
        <v>44813</v>
      </c>
      <c r="B20" s="36">
        <f>SUMIFS(СВЦЭМ!$D$39:$D$782,СВЦЭМ!$A$39:$A$782,$A20,СВЦЭМ!$B$39:$B$782,B$11)+'СЕТ СН'!$F$14+СВЦЭМ!$D$10+'СЕТ СН'!$F$5-'СЕТ СН'!$F$24</f>
        <v>2017.8176867799998</v>
      </c>
      <c r="C20" s="36">
        <f>SUMIFS(СВЦЭМ!$D$39:$D$782,СВЦЭМ!$A$39:$A$782,$A20,СВЦЭМ!$B$39:$B$782,C$11)+'СЕТ СН'!$F$14+СВЦЭМ!$D$10+'СЕТ СН'!$F$5-'СЕТ СН'!$F$24</f>
        <v>2063.81442793</v>
      </c>
      <c r="D20" s="36">
        <f>SUMIFS(СВЦЭМ!$D$39:$D$782,СВЦЭМ!$A$39:$A$782,$A20,СВЦЭМ!$B$39:$B$782,D$11)+'СЕТ СН'!$F$14+СВЦЭМ!$D$10+'СЕТ СН'!$F$5-'СЕТ СН'!$F$24</f>
        <v>2123.4338805400002</v>
      </c>
      <c r="E20" s="36">
        <f>SUMIFS(СВЦЭМ!$D$39:$D$782,СВЦЭМ!$A$39:$A$782,$A20,СВЦЭМ!$B$39:$B$782,E$11)+'СЕТ СН'!$F$14+СВЦЭМ!$D$10+'СЕТ СН'!$F$5-'СЕТ СН'!$F$24</f>
        <v>2141.3648805900002</v>
      </c>
      <c r="F20" s="36">
        <f>SUMIFS(СВЦЭМ!$D$39:$D$782,СВЦЭМ!$A$39:$A$782,$A20,СВЦЭМ!$B$39:$B$782,F$11)+'СЕТ СН'!$F$14+СВЦЭМ!$D$10+'СЕТ СН'!$F$5-'СЕТ СН'!$F$24</f>
        <v>2140.7153083000003</v>
      </c>
      <c r="G20" s="36">
        <f>SUMIFS(СВЦЭМ!$D$39:$D$782,СВЦЭМ!$A$39:$A$782,$A20,СВЦЭМ!$B$39:$B$782,G$11)+'СЕТ СН'!$F$14+СВЦЭМ!$D$10+'СЕТ СН'!$F$5-'СЕТ СН'!$F$24</f>
        <v>2113.7331013200001</v>
      </c>
      <c r="H20" s="36">
        <f>SUMIFS(СВЦЭМ!$D$39:$D$782,СВЦЭМ!$A$39:$A$782,$A20,СВЦЭМ!$B$39:$B$782,H$11)+'СЕТ СН'!$F$14+СВЦЭМ!$D$10+'СЕТ СН'!$F$5-'СЕТ СН'!$F$24</f>
        <v>2043.4582371699998</v>
      </c>
      <c r="I20" s="36">
        <f>SUMIFS(СВЦЭМ!$D$39:$D$782,СВЦЭМ!$A$39:$A$782,$A20,СВЦЭМ!$B$39:$B$782,I$11)+'СЕТ СН'!$F$14+СВЦЭМ!$D$10+'СЕТ СН'!$F$5-'СЕТ СН'!$F$24</f>
        <v>1990.5706683999999</v>
      </c>
      <c r="J20" s="36">
        <f>SUMIFS(СВЦЭМ!$D$39:$D$782,СВЦЭМ!$A$39:$A$782,$A20,СВЦЭМ!$B$39:$B$782,J$11)+'СЕТ СН'!$F$14+СВЦЭМ!$D$10+'СЕТ СН'!$F$5-'СЕТ СН'!$F$24</f>
        <v>1932.6060081199998</v>
      </c>
      <c r="K20" s="36">
        <f>SUMIFS(СВЦЭМ!$D$39:$D$782,СВЦЭМ!$A$39:$A$782,$A20,СВЦЭМ!$B$39:$B$782,K$11)+'СЕТ СН'!$F$14+СВЦЭМ!$D$10+'СЕТ СН'!$F$5-'СЕТ СН'!$F$24</f>
        <v>1892.3112522900001</v>
      </c>
      <c r="L20" s="36">
        <f>SUMIFS(СВЦЭМ!$D$39:$D$782,СВЦЭМ!$A$39:$A$782,$A20,СВЦЭМ!$B$39:$B$782,L$11)+'СЕТ СН'!$F$14+СВЦЭМ!$D$10+'СЕТ СН'!$F$5-'СЕТ СН'!$F$24</f>
        <v>1875.32435113</v>
      </c>
      <c r="M20" s="36">
        <f>SUMIFS(СВЦЭМ!$D$39:$D$782,СВЦЭМ!$A$39:$A$782,$A20,СВЦЭМ!$B$39:$B$782,M$11)+'СЕТ СН'!$F$14+СВЦЭМ!$D$10+'СЕТ СН'!$F$5-'СЕТ СН'!$F$24</f>
        <v>1857.79566703</v>
      </c>
      <c r="N20" s="36">
        <f>SUMIFS(СВЦЭМ!$D$39:$D$782,СВЦЭМ!$A$39:$A$782,$A20,СВЦЭМ!$B$39:$B$782,N$11)+'СЕТ СН'!$F$14+СВЦЭМ!$D$10+'СЕТ СН'!$F$5-'СЕТ СН'!$F$24</f>
        <v>1843.66526084</v>
      </c>
      <c r="O20" s="36">
        <f>SUMIFS(СВЦЭМ!$D$39:$D$782,СВЦЭМ!$A$39:$A$782,$A20,СВЦЭМ!$B$39:$B$782,O$11)+'СЕТ СН'!$F$14+СВЦЭМ!$D$10+'СЕТ СН'!$F$5-'СЕТ СН'!$F$24</f>
        <v>1838.0574758499999</v>
      </c>
      <c r="P20" s="36">
        <f>SUMIFS(СВЦЭМ!$D$39:$D$782,СВЦЭМ!$A$39:$A$782,$A20,СВЦЭМ!$B$39:$B$782,P$11)+'СЕТ СН'!$F$14+СВЦЭМ!$D$10+'СЕТ СН'!$F$5-'СЕТ СН'!$F$24</f>
        <v>1870.17706791</v>
      </c>
      <c r="Q20" s="36">
        <f>SUMIFS(СВЦЭМ!$D$39:$D$782,СВЦЭМ!$A$39:$A$782,$A20,СВЦЭМ!$B$39:$B$782,Q$11)+'СЕТ СН'!$F$14+СВЦЭМ!$D$10+'СЕТ СН'!$F$5-'СЕТ СН'!$F$24</f>
        <v>1871.73286605</v>
      </c>
      <c r="R20" s="36">
        <f>SUMIFS(СВЦЭМ!$D$39:$D$782,СВЦЭМ!$A$39:$A$782,$A20,СВЦЭМ!$B$39:$B$782,R$11)+'СЕТ СН'!$F$14+СВЦЭМ!$D$10+'СЕТ СН'!$F$5-'СЕТ СН'!$F$24</f>
        <v>1887.76709448</v>
      </c>
      <c r="S20" s="36">
        <f>SUMIFS(СВЦЭМ!$D$39:$D$782,СВЦЭМ!$A$39:$A$782,$A20,СВЦЭМ!$B$39:$B$782,S$11)+'СЕТ СН'!$F$14+СВЦЭМ!$D$10+'СЕТ СН'!$F$5-'СЕТ СН'!$F$24</f>
        <v>1856.4306149199999</v>
      </c>
      <c r="T20" s="36">
        <f>SUMIFS(СВЦЭМ!$D$39:$D$782,СВЦЭМ!$A$39:$A$782,$A20,СВЦЭМ!$B$39:$B$782,T$11)+'СЕТ СН'!$F$14+СВЦЭМ!$D$10+'СЕТ СН'!$F$5-'СЕТ СН'!$F$24</f>
        <v>1855.8886776099998</v>
      </c>
      <c r="U20" s="36">
        <f>SUMIFS(СВЦЭМ!$D$39:$D$782,СВЦЭМ!$A$39:$A$782,$A20,СВЦЭМ!$B$39:$B$782,U$11)+'СЕТ СН'!$F$14+СВЦЭМ!$D$10+'СЕТ СН'!$F$5-'СЕТ СН'!$F$24</f>
        <v>1847.0499806799999</v>
      </c>
      <c r="V20" s="36">
        <f>SUMIFS(СВЦЭМ!$D$39:$D$782,СВЦЭМ!$A$39:$A$782,$A20,СВЦЭМ!$B$39:$B$782,V$11)+'СЕТ СН'!$F$14+СВЦЭМ!$D$10+'СЕТ СН'!$F$5-'СЕТ СН'!$F$24</f>
        <v>1826.50664106</v>
      </c>
      <c r="W20" s="36">
        <f>SUMIFS(СВЦЭМ!$D$39:$D$782,СВЦЭМ!$A$39:$A$782,$A20,СВЦЭМ!$B$39:$B$782,W$11)+'СЕТ СН'!$F$14+СВЦЭМ!$D$10+'СЕТ СН'!$F$5-'СЕТ СН'!$F$24</f>
        <v>1827.1889067299999</v>
      </c>
      <c r="X20" s="36">
        <f>SUMIFS(СВЦЭМ!$D$39:$D$782,СВЦЭМ!$A$39:$A$782,$A20,СВЦЭМ!$B$39:$B$782,X$11)+'СЕТ СН'!$F$14+СВЦЭМ!$D$10+'СЕТ СН'!$F$5-'СЕТ СН'!$F$24</f>
        <v>1847.3624783099999</v>
      </c>
      <c r="Y20" s="36">
        <f>SUMIFS(СВЦЭМ!$D$39:$D$782,СВЦЭМ!$A$39:$A$782,$A20,СВЦЭМ!$B$39:$B$782,Y$11)+'СЕТ СН'!$F$14+СВЦЭМ!$D$10+'СЕТ СН'!$F$5-'СЕТ СН'!$F$24</f>
        <v>1918.41482178</v>
      </c>
    </row>
    <row r="21" spans="1:25" ht="15.75" x14ac:dyDescent="0.2">
      <c r="A21" s="35">
        <f t="shared" si="0"/>
        <v>44814</v>
      </c>
      <c r="B21" s="36">
        <f>SUMIFS(СВЦЭМ!$D$39:$D$782,СВЦЭМ!$A$39:$A$782,$A21,СВЦЭМ!$B$39:$B$782,B$11)+'СЕТ СН'!$F$14+СВЦЭМ!$D$10+'СЕТ СН'!$F$5-'СЕТ СН'!$F$24</f>
        <v>1950.6869853799999</v>
      </c>
      <c r="C21" s="36">
        <f>SUMIFS(СВЦЭМ!$D$39:$D$782,СВЦЭМ!$A$39:$A$782,$A21,СВЦЭМ!$B$39:$B$782,C$11)+'СЕТ СН'!$F$14+СВЦЭМ!$D$10+'СЕТ СН'!$F$5-'СЕТ СН'!$F$24</f>
        <v>1999.3104162099999</v>
      </c>
      <c r="D21" s="36">
        <f>SUMIFS(СВЦЭМ!$D$39:$D$782,СВЦЭМ!$A$39:$A$782,$A21,СВЦЭМ!$B$39:$B$782,D$11)+'СЕТ СН'!$F$14+СВЦЭМ!$D$10+'СЕТ СН'!$F$5-'СЕТ СН'!$F$24</f>
        <v>2036.5429752599998</v>
      </c>
      <c r="E21" s="36">
        <f>SUMIFS(СВЦЭМ!$D$39:$D$782,СВЦЭМ!$A$39:$A$782,$A21,СВЦЭМ!$B$39:$B$782,E$11)+'СЕТ СН'!$F$14+СВЦЭМ!$D$10+'СЕТ СН'!$F$5-'СЕТ СН'!$F$24</f>
        <v>2046.16246374</v>
      </c>
      <c r="F21" s="36">
        <f>SUMIFS(СВЦЭМ!$D$39:$D$782,СВЦЭМ!$A$39:$A$782,$A21,СВЦЭМ!$B$39:$B$782,F$11)+'СЕТ СН'!$F$14+СВЦЭМ!$D$10+'СЕТ СН'!$F$5-'СЕТ СН'!$F$24</f>
        <v>2061.9518052900003</v>
      </c>
      <c r="G21" s="36">
        <f>SUMIFS(СВЦЭМ!$D$39:$D$782,СВЦЭМ!$A$39:$A$782,$A21,СВЦЭМ!$B$39:$B$782,G$11)+'СЕТ СН'!$F$14+СВЦЭМ!$D$10+'СЕТ СН'!$F$5-'СЕТ СН'!$F$24</f>
        <v>2049.8306087400001</v>
      </c>
      <c r="H21" s="36">
        <f>SUMIFS(СВЦЭМ!$D$39:$D$782,СВЦЭМ!$A$39:$A$782,$A21,СВЦЭМ!$B$39:$B$782,H$11)+'СЕТ СН'!$F$14+СВЦЭМ!$D$10+'СЕТ СН'!$F$5-'СЕТ СН'!$F$24</f>
        <v>2019.0552692599999</v>
      </c>
      <c r="I21" s="36">
        <f>SUMIFS(СВЦЭМ!$D$39:$D$782,СВЦЭМ!$A$39:$A$782,$A21,СВЦЭМ!$B$39:$B$782,I$11)+'СЕТ СН'!$F$14+СВЦЭМ!$D$10+'СЕТ СН'!$F$5-'СЕТ СН'!$F$24</f>
        <v>1963.2698955599999</v>
      </c>
      <c r="J21" s="36">
        <f>SUMIFS(СВЦЭМ!$D$39:$D$782,СВЦЭМ!$A$39:$A$782,$A21,СВЦЭМ!$B$39:$B$782,J$11)+'СЕТ СН'!$F$14+СВЦЭМ!$D$10+'СЕТ СН'!$F$5-'СЕТ СН'!$F$24</f>
        <v>1890.39184789</v>
      </c>
      <c r="K21" s="36">
        <f>SUMIFS(СВЦЭМ!$D$39:$D$782,СВЦЭМ!$A$39:$A$782,$A21,СВЦЭМ!$B$39:$B$782,K$11)+'СЕТ СН'!$F$14+СВЦЭМ!$D$10+'СЕТ СН'!$F$5-'СЕТ СН'!$F$24</f>
        <v>1858.3458049000001</v>
      </c>
      <c r="L21" s="36">
        <f>SUMIFS(СВЦЭМ!$D$39:$D$782,СВЦЭМ!$A$39:$A$782,$A21,СВЦЭМ!$B$39:$B$782,L$11)+'СЕТ СН'!$F$14+СВЦЭМ!$D$10+'СЕТ СН'!$F$5-'СЕТ СН'!$F$24</f>
        <v>1844.3128875299999</v>
      </c>
      <c r="M21" s="36">
        <f>SUMIFS(СВЦЭМ!$D$39:$D$782,СВЦЭМ!$A$39:$A$782,$A21,СВЦЭМ!$B$39:$B$782,M$11)+'СЕТ СН'!$F$14+СВЦЭМ!$D$10+'СЕТ СН'!$F$5-'СЕТ СН'!$F$24</f>
        <v>1844.5069864899999</v>
      </c>
      <c r="N21" s="36">
        <f>SUMIFS(СВЦЭМ!$D$39:$D$782,СВЦЭМ!$A$39:$A$782,$A21,СВЦЭМ!$B$39:$B$782,N$11)+'СЕТ СН'!$F$14+СВЦЭМ!$D$10+'СЕТ СН'!$F$5-'СЕТ СН'!$F$24</f>
        <v>1855.2430011699998</v>
      </c>
      <c r="O21" s="36">
        <f>SUMIFS(СВЦЭМ!$D$39:$D$782,СВЦЭМ!$A$39:$A$782,$A21,СВЦЭМ!$B$39:$B$782,O$11)+'СЕТ СН'!$F$14+СВЦЭМ!$D$10+'СЕТ СН'!$F$5-'СЕТ СН'!$F$24</f>
        <v>1875.8551176799999</v>
      </c>
      <c r="P21" s="36">
        <f>SUMIFS(СВЦЭМ!$D$39:$D$782,СВЦЭМ!$A$39:$A$782,$A21,СВЦЭМ!$B$39:$B$782,P$11)+'СЕТ СН'!$F$14+СВЦЭМ!$D$10+'СЕТ СН'!$F$5-'СЕТ СН'!$F$24</f>
        <v>1877.54723023</v>
      </c>
      <c r="Q21" s="36">
        <f>SUMIFS(СВЦЭМ!$D$39:$D$782,СВЦЭМ!$A$39:$A$782,$A21,СВЦЭМ!$B$39:$B$782,Q$11)+'СЕТ СН'!$F$14+СВЦЭМ!$D$10+'СЕТ СН'!$F$5-'СЕТ СН'!$F$24</f>
        <v>1883.9842597900001</v>
      </c>
      <c r="R21" s="36">
        <f>SUMIFS(СВЦЭМ!$D$39:$D$782,СВЦЭМ!$A$39:$A$782,$A21,СВЦЭМ!$B$39:$B$782,R$11)+'СЕТ СН'!$F$14+СВЦЭМ!$D$10+'СЕТ СН'!$F$5-'СЕТ СН'!$F$24</f>
        <v>1867.3335972099999</v>
      </c>
      <c r="S21" s="36">
        <f>SUMIFS(СВЦЭМ!$D$39:$D$782,СВЦЭМ!$A$39:$A$782,$A21,СВЦЭМ!$B$39:$B$782,S$11)+'СЕТ СН'!$F$14+СВЦЭМ!$D$10+'СЕТ СН'!$F$5-'СЕТ СН'!$F$24</f>
        <v>1839.0211482699999</v>
      </c>
      <c r="T21" s="36">
        <f>SUMIFS(СВЦЭМ!$D$39:$D$782,СВЦЭМ!$A$39:$A$782,$A21,СВЦЭМ!$B$39:$B$782,T$11)+'СЕТ СН'!$F$14+СВЦЭМ!$D$10+'СЕТ СН'!$F$5-'СЕТ СН'!$F$24</f>
        <v>1826.3569718200001</v>
      </c>
      <c r="U21" s="36">
        <f>SUMIFS(СВЦЭМ!$D$39:$D$782,СВЦЭМ!$A$39:$A$782,$A21,СВЦЭМ!$B$39:$B$782,U$11)+'СЕТ СН'!$F$14+СВЦЭМ!$D$10+'СЕТ СН'!$F$5-'СЕТ СН'!$F$24</f>
        <v>1841.6715157399999</v>
      </c>
      <c r="V21" s="36">
        <f>SUMIFS(СВЦЭМ!$D$39:$D$782,СВЦЭМ!$A$39:$A$782,$A21,СВЦЭМ!$B$39:$B$782,V$11)+'СЕТ СН'!$F$14+СВЦЭМ!$D$10+'СЕТ СН'!$F$5-'СЕТ СН'!$F$24</f>
        <v>1838.6431253000001</v>
      </c>
      <c r="W21" s="36">
        <f>SUMIFS(СВЦЭМ!$D$39:$D$782,СВЦЭМ!$A$39:$A$782,$A21,СВЦЭМ!$B$39:$B$782,W$11)+'СЕТ СН'!$F$14+СВЦЭМ!$D$10+'СЕТ СН'!$F$5-'СЕТ СН'!$F$24</f>
        <v>1846.32779035</v>
      </c>
      <c r="X21" s="36">
        <f>SUMIFS(СВЦЭМ!$D$39:$D$782,СВЦЭМ!$A$39:$A$782,$A21,СВЦЭМ!$B$39:$B$782,X$11)+'СЕТ СН'!$F$14+СВЦЭМ!$D$10+'СЕТ СН'!$F$5-'СЕТ СН'!$F$24</f>
        <v>1903.50323609</v>
      </c>
      <c r="Y21" s="36">
        <f>SUMIFS(СВЦЭМ!$D$39:$D$782,СВЦЭМ!$A$39:$A$782,$A21,СВЦЭМ!$B$39:$B$782,Y$11)+'СЕТ СН'!$F$14+СВЦЭМ!$D$10+'СЕТ СН'!$F$5-'СЕТ СН'!$F$24</f>
        <v>1945.4915203599999</v>
      </c>
    </row>
    <row r="22" spans="1:25" ht="15.75" x14ac:dyDescent="0.2">
      <c r="A22" s="35">
        <f t="shared" si="0"/>
        <v>44815</v>
      </c>
      <c r="B22" s="36">
        <f>SUMIFS(СВЦЭМ!$D$39:$D$782,СВЦЭМ!$A$39:$A$782,$A22,СВЦЭМ!$B$39:$B$782,B$11)+'СЕТ СН'!$F$14+СВЦЭМ!$D$10+'СЕТ СН'!$F$5-'СЕТ СН'!$F$24</f>
        <v>1959.9492047499998</v>
      </c>
      <c r="C22" s="36">
        <f>SUMIFS(СВЦЭМ!$D$39:$D$782,СВЦЭМ!$A$39:$A$782,$A22,СВЦЭМ!$B$39:$B$782,C$11)+'СЕТ СН'!$F$14+СВЦЭМ!$D$10+'СЕТ СН'!$F$5-'СЕТ СН'!$F$24</f>
        <v>1997.3997640499999</v>
      </c>
      <c r="D22" s="36">
        <f>SUMIFS(СВЦЭМ!$D$39:$D$782,СВЦЭМ!$A$39:$A$782,$A22,СВЦЭМ!$B$39:$B$782,D$11)+'СЕТ СН'!$F$14+СВЦЭМ!$D$10+'СЕТ СН'!$F$5-'СЕТ СН'!$F$24</f>
        <v>2024.9921146900001</v>
      </c>
      <c r="E22" s="36">
        <f>SUMIFS(СВЦЭМ!$D$39:$D$782,СВЦЭМ!$A$39:$A$782,$A22,СВЦЭМ!$B$39:$B$782,E$11)+'СЕТ СН'!$F$14+СВЦЭМ!$D$10+'СЕТ СН'!$F$5-'СЕТ СН'!$F$24</f>
        <v>2027.8425053199999</v>
      </c>
      <c r="F22" s="36">
        <f>SUMIFS(СВЦЭМ!$D$39:$D$782,СВЦЭМ!$A$39:$A$782,$A22,СВЦЭМ!$B$39:$B$782,F$11)+'СЕТ СН'!$F$14+СВЦЭМ!$D$10+'СЕТ СН'!$F$5-'СЕТ СН'!$F$24</f>
        <v>2018.9936491600001</v>
      </c>
      <c r="G22" s="36">
        <f>SUMIFS(СВЦЭМ!$D$39:$D$782,СВЦЭМ!$A$39:$A$782,$A22,СВЦЭМ!$B$39:$B$782,G$11)+'СЕТ СН'!$F$14+СВЦЭМ!$D$10+'СЕТ СН'!$F$5-'СЕТ СН'!$F$24</f>
        <v>2010.2995271699999</v>
      </c>
      <c r="H22" s="36">
        <f>SUMIFS(СВЦЭМ!$D$39:$D$782,СВЦЭМ!$A$39:$A$782,$A22,СВЦЭМ!$B$39:$B$782,H$11)+'СЕТ СН'!$F$14+СВЦЭМ!$D$10+'СЕТ СН'!$F$5-'СЕТ СН'!$F$24</f>
        <v>1990.13808898</v>
      </c>
      <c r="I22" s="36">
        <f>SUMIFS(СВЦЭМ!$D$39:$D$782,СВЦЭМ!$A$39:$A$782,$A22,СВЦЭМ!$B$39:$B$782,I$11)+'СЕТ СН'!$F$14+СВЦЭМ!$D$10+'СЕТ СН'!$F$5-'СЕТ СН'!$F$24</f>
        <v>1933.1475637899998</v>
      </c>
      <c r="J22" s="36">
        <f>SUMIFS(СВЦЭМ!$D$39:$D$782,СВЦЭМ!$A$39:$A$782,$A22,СВЦЭМ!$B$39:$B$782,J$11)+'СЕТ СН'!$F$14+СВЦЭМ!$D$10+'СЕТ СН'!$F$5-'СЕТ СН'!$F$24</f>
        <v>1861.54370533</v>
      </c>
      <c r="K22" s="36">
        <f>SUMIFS(СВЦЭМ!$D$39:$D$782,СВЦЭМ!$A$39:$A$782,$A22,СВЦЭМ!$B$39:$B$782,K$11)+'СЕТ СН'!$F$14+СВЦЭМ!$D$10+'СЕТ СН'!$F$5-'СЕТ СН'!$F$24</f>
        <v>1819.3913447300001</v>
      </c>
      <c r="L22" s="36">
        <f>SUMIFS(СВЦЭМ!$D$39:$D$782,СВЦЭМ!$A$39:$A$782,$A22,СВЦЭМ!$B$39:$B$782,L$11)+'СЕТ СН'!$F$14+СВЦЭМ!$D$10+'СЕТ СН'!$F$5-'СЕТ СН'!$F$24</f>
        <v>1793.83645624</v>
      </c>
      <c r="M22" s="36">
        <f>SUMIFS(СВЦЭМ!$D$39:$D$782,СВЦЭМ!$A$39:$A$782,$A22,СВЦЭМ!$B$39:$B$782,M$11)+'СЕТ СН'!$F$14+СВЦЭМ!$D$10+'СЕТ СН'!$F$5-'СЕТ СН'!$F$24</f>
        <v>1807.1017422</v>
      </c>
      <c r="N22" s="36">
        <f>SUMIFS(СВЦЭМ!$D$39:$D$782,СВЦЭМ!$A$39:$A$782,$A22,СВЦЭМ!$B$39:$B$782,N$11)+'СЕТ СН'!$F$14+СВЦЭМ!$D$10+'СЕТ СН'!$F$5-'СЕТ СН'!$F$24</f>
        <v>1809.3017529200001</v>
      </c>
      <c r="O22" s="36">
        <f>SUMIFS(СВЦЭМ!$D$39:$D$782,СВЦЭМ!$A$39:$A$782,$A22,СВЦЭМ!$B$39:$B$782,O$11)+'СЕТ СН'!$F$14+СВЦЭМ!$D$10+'СЕТ СН'!$F$5-'СЕТ СН'!$F$24</f>
        <v>1814.38418811</v>
      </c>
      <c r="P22" s="36">
        <f>SUMIFS(СВЦЭМ!$D$39:$D$782,СВЦЭМ!$A$39:$A$782,$A22,СВЦЭМ!$B$39:$B$782,P$11)+'СЕТ СН'!$F$14+СВЦЭМ!$D$10+'СЕТ СН'!$F$5-'СЕТ СН'!$F$24</f>
        <v>1839.0388367099999</v>
      </c>
      <c r="Q22" s="36">
        <f>SUMIFS(СВЦЭМ!$D$39:$D$782,СВЦЭМ!$A$39:$A$782,$A22,СВЦЭМ!$B$39:$B$782,Q$11)+'СЕТ СН'!$F$14+СВЦЭМ!$D$10+'СЕТ СН'!$F$5-'СЕТ СН'!$F$24</f>
        <v>1842.5609967299999</v>
      </c>
      <c r="R22" s="36">
        <f>SUMIFS(СВЦЭМ!$D$39:$D$782,СВЦЭМ!$A$39:$A$782,$A22,СВЦЭМ!$B$39:$B$782,R$11)+'СЕТ СН'!$F$14+СВЦЭМ!$D$10+'СЕТ СН'!$F$5-'СЕТ СН'!$F$24</f>
        <v>1822.10374299</v>
      </c>
      <c r="S22" s="36">
        <f>SUMIFS(СВЦЭМ!$D$39:$D$782,СВЦЭМ!$A$39:$A$782,$A22,СВЦЭМ!$B$39:$B$782,S$11)+'СЕТ СН'!$F$14+СВЦЭМ!$D$10+'СЕТ СН'!$F$5-'СЕТ СН'!$F$24</f>
        <v>1815.01477198</v>
      </c>
      <c r="T22" s="36">
        <f>SUMIFS(СВЦЭМ!$D$39:$D$782,СВЦЭМ!$A$39:$A$782,$A22,СВЦЭМ!$B$39:$B$782,T$11)+'СЕТ СН'!$F$14+СВЦЭМ!$D$10+'СЕТ СН'!$F$5-'СЕТ СН'!$F$24</f>
        <v>1801.79218556</v>
      </c>
      <c r="U22" s="36">
        <f>SUMIFS(СВЦЭМ!$D$39:$D$782,СВЦЭМ!$A$39:$A$782,$A22,СВЦЭМ!$B$39:$B$782,U$11)+'СЕТ СН'!$F$14+СВЦЭМ!$D$10+'СЕТ СН'!$F$5-'СЕТ СН'!$F$24</f>
        <v>1790.2974838800001</v>
      </c>
      <c r="V22" s="36">
        <f>SUMIFS(СВЦЭМ!$D$39:$D$782,СВЦЭМ!$A$39:$A$782,$A22,СВЦЭМ!$B$39:$B$782,V$11)+'СЕТ СН'!$F$14+СВЦЭМ!$D$10+'СЕТ СН'!$F$5-'СЕТ СН'!$F$24</f>
        <v>1793.7509854099999</v>
      </c>
      <c r="W22" s="36">
        <f>SUMIFS(СВЦЭМ!$D$39:$D$782,СВЦЭМ!$A$39:$A$782,$A22,СВЦЭМ!$B$39:$B$782,W$11)+'СЕТ СН'!$F$14+СВЦЭМ!$D$10+'СЕТ СН'!$F$5-'СЕТ СН'!$F$24</f>
        <v>1815.2083266300001</v>
      </c>
      <c r="X22" s="36">
        <f>SUMIFS(СВЦЭМ!$D$39:$D$782,СВЦЭМ!$A$39:$A$782,$A22,СВЦЭМ!$B$39:$B$782,X$11)+'СЕТ СН'!$F$14+СВЦЭМ!$D$10+'СЕТ СН'!$F$5-'СЕТ СН'!$F$24</f>
        <v>1867.0142392399998</v>
      </c>
      <c r="Y22" s="36">
        <f>SUMIFS(СВЦЭМ!$D$39:$D$782,СВЦЭМ!$A$39:$A$782,$A22,СВЦЭМ!$B$39:$B$782,Y$11)+'СЕТ СН'!$F$14+СВЦЭМ!$D$10+'СЕТ СН'!$F$5-'СЕТ СН'!$F$24</f>
        <v>1929.59947074</v>
      </c>
    </row>
    <row r="23" spans="1:25" ht="15.75" x14ac:dyDescent="0.2">
      <c r="A23" s="35">
        <f t="shared" si="0"/>
        <v>44816</v>
      </c>
      <c r="B23" s="36">
        <f>SUMIFS(СВЦЭМ!$D$39:$D$782,СВЦЭМ!$A$39:$A$782,$A23,СВЦЭМ!$B$39:$B$782,B$11)+'СЕТ СН'!$F$14+СВЦЭМ!$D$10+'СЕТ СН'!$F$5-'СЕТ СН'!$F$24</f>
        <v>1983.4680392099999</v>
      </c>
      <c r="C23" s="36">
        <f>SUMIFS(СВЦЭМ!$D$39:$D$782,СВЦЭМ!$A$39:$A$782,$A23,СВЦЭМ!$B$39:$B$782,C$11)+'СЕТ СН'!$F$14+СВЦЭМ!$D$10+'СЕТ СН'!$F$5-'СЕТ СН'!$F$24</f>
        <v>2009.4346652099998</v>
      </c>
      <c r="D23" s="36">
        <f>SUMIFS(СВЦЭМ!$D$39:$D$782,СВЦЭМ!$A$39:$A$782,$A23,СВЦЭМ!$B$39:$B$782,D$11)+'СЕТ СН'!$F$14+СВЦЭМ!$D$10+'СЕТ СН'!$F$5-'СЕТ СН'!$F$24</f>
        <v>2022.1748663399999</v>
      </c>
      <c r="E23" s="36">
        <f>SUMIFS(СВЦЭМ!$D$39:$D$782,СВЦЭМ!$A$39:$A$782,$A23,СВЦЭМ!$B$39:$B$782,E$11)+'СЕТ СН'!$F$14+СВЦЭМ!$D$10+'СЕТ СН'!$F$5-'СЕТ СН'!$F$24</f>
        <v>2027.9672828600001</v>
      </c>
      <c r="F23" s="36">
        <f>SUMIFS(СВЦЭМ!$D$39:$D$782,СВЦЭМ!$A$39:$A$782,$A23,СВЦЭМ!$B$39:$B$782,F$11)+'СЕТ СН'!$F$14+СВЦЭМ!$D$10+'СЕТ СН'!$F$5-'СЕТ СН'!$F$24</f>
        <v>2014.1072105399999</v>
      </c>
      <c r="G23" s="36">
        <f>SUMIFS(СВЦЭМ!$D$39:$D$782,СВЦЭМ!$A$39:$A$782,$A23,СВЦЭМ!$B$39:$B$782,G$11)+'СЕТ СН'!$F$14+СВЦЭМ!$D$10+'СЕТ СН'!$F$5-'СЕТ СН'!$F$24</f>
        <v>1988.9250576700001</v>
      </c>
      <c r="H23" s="36">
        <f>SUMIFS(СВЦЭМ!$D$39:$D$782,СВЦЭМ!$A$39:$A$782,$A23,СВЦЭМ!$B$39:$B$782,H$11)+'СЕТ СН'!$F$14+СВЦЭМ!$D$10+'СЕТ СН'!$F$5-'СЕТ СН'!$F$24</f>
        <v>1954.2818431800001</v>
      </c>
      <c r="I23" s="36">
        <f>SUMIFS(СВЦЭМ!$D$39:$D$782,СВЦЭМ!$A$39:$A$782,$A23,СВЦЭМ!$B$39:$B$782,I$11)+'СЕТ СН'!$F$14+СВЦЭМ!$D$10+'СЕТ СН'!$F$5-'СЕТ СН'!$F$24</f>
        <v>1874.6876293</v>
      </c>
      <c r="J23" s="36">
        <f>SUMIFS(СВЦЭМ!$D$39:$D$782,СВЦЭМ!$A$39:$A$782,$A23,СВЦЭМ!$B$39:$B$782,J$11)+'СЕТ СН'!$F$14+СВЦЭМ!$D$10+'СЕТ СН'!$F$5-'СЕТ СН'!$F$24</f>
        <v>1862.72260469</v>
      </c>
      <c r="K23" s="36">
        <f>SUMIFS(СВЦЭМ!$D$39:$D$782,СВЦЭМ!$A$39:$A$782,$A23,СВЦЭМ!$B$39:$B$782,K$11)+'СЕТ СН'!$F$14+СВЦЭМ!$D$10+'СЕТ СН'!$F$5-'СЕТ СН'!$F$24</f>
        <v>1838.89142631</v>
      </c>
      <c r="L23" s="36">
        <f>SUMIFS(СВЦЭМ!$D$39:$D$782,СВЦЭМ!$A$39:$A$782,$A23,СВЦЭМ!$B$39:$B$782,L$11)+'СЕТ СН'!$F$14+СВЦЭМ!$D$10+'СЕТ СН'!$F$5-'СЕТ СН'!$F$24</f>
        <v>1839.54107727</v>
      </c>
      <c r="M23" s="36">
        <f>SUMIFS(СВЦЭМ!$D$39:$D$782,СВЦЭМ!$A$39:$A$782,$A23,СВЦЭМ!$B$39:$B$782,M$11)+'СЕТ СН'!$F$14+СВЦЭМ!$D$10+'СЕТ СН'!$F$5-'СЕТ СН'!$F$24</f>
        <v>1854.6471690999999</v>
      </c>
      <c r="N23" s="36">
        <f>SUMIFS(СВЦЭМ!$D$39:$D$782,СВЦЭМ!$A$39:$A$782,$A23,СВЦЭМ!$B$39:$B$782,N$11)+'СЕТ СН'!$F$14+СВЦЭМ!$D$10+'СЕТ СН'!$F$5-'СЕТ СН'!$F$24</f>
        <v>1847.9215015599998</v>
      </c>
      <c r="O23" s="36">
        <f>SUMIFS(СВЦЭМ!$D$39:$D$782,СВЦЭМ!$A$39:$A$782,$A23,СВЦЭМ!$B$39:$B$782,O$11)+'СЕТ СН'!$F$14+СВЦЭМ!$D$10+'СЕТ СН'!$F$5-'СЕТ СН'!$F$24</f>
        <v>1847.7343241799999</v>
      </c>
      <c r="P23" s="36">
        <f>SUMIFS(СВЦЭМ!$D$39:$D$782,СВЦЭМ!$A$39:$A$782,$A23,СВЦЭМ!$B$39:$B$782,P$11)+'СЕТ СН'!$F$14+СВЦЭМ!$D$10+'СЕТ СН'!$F$5-'СЕТ СН'!$F$24</f>
        <v>1866.26357895</v>
      </c>
      <c r="Q23" s="36">
        <f>SUMIFS(СВЦЭМ!$D$39:$D$782,СВЦЭМ!$A$39:$A$782,$A23,СВЦЭМ!$B$39:$B$782,Q$11)+'СЕТ СН'!$F$14+СВЦЭМ!$D$10+'СЕТ СН'!$F$5-'СЕТ СН'!$F$24</f>
        <v>1856.0487451199999</v>
      </c>
      <c r="R23" s="36">
        <f>SUMIFS(СВЦЭМ!$D$39:$D$782,СВЦЭМ!$A$39:$A$782,$A23,СВЦЭМ!$B$39:$B$782,R$11)+'СЕТ СН'!$F$14+СВЦЭМ!$D$10+'СЕТ СН'!$F$5-'СЕТ СН'!$F$24</f>
        <v>1844.7549268499999</v>
      </c>
      <c r="S23" s="36">
        <f>SUMIFS(СВЦЭМ!$D$39:$D$782,СВЦЭМ!$A$39:$A$782,$A23,СВЦЭМ!$B$39:$B$782,S$11)+'СЕТ СН'!$F$14+СВЦЭМ!$D$10+'СЕТ СН'!$F$5-'СЕТ СН'!$F$24</f>
        <v>1824.7881578299998</v>
      </c>
      <c r="T23" s="36">
        <f>SUMIFS(СВЦЭМ!$D$39:$D$782,СВЦЭМ!$A$39:$A$782,$A23,СВЦЭМ!$B$39:$B$782,T$11)+'СЕТ СН'!$F$14+СВЦЭМ!$D$10+'СЕТ СН'!$F$5-'СЕТ СН'!$F$24</f>
        <v>1877.0005974800001</v>
      </c>
      <c r="U23" s="36">
        <f>SUMIFS(СВЦЭМ!$D$39:$D$782,СВЦЭМ!$A$39:$A$782,$A23,СВЦЭМ!$B$39:$B$782,U$11)+'СЕТ СН'!$F$14+СВЦЭМ!$D$10+'СЕТ СН'!$F$5-'СЕТ СН'!$F$24</f>
        <v>1885.0432056899999</v>
      </c>
      <c r="V23" s="36">
        <f>SUMIFS(СВЦЭМ!$D$39:$D$782,СВЦЭМ!$A$39:$A$782,$A23,СВЦЭМ!$B$39:$B$782,V$11)+'СЕТ СН'!$F$14+СВЦЭМ!$D$10+'СЕТ СН'!$F$5-'СЕТ СН'!$F$24</f>
        <v>1909.9389669799998</v>
      </c>
      <c r="W23" s="36">
        <f>SUMIFS(СВЦЭМ!$D$39:$D$782,СВЦЭМ!$A$39:$A$782,$A23,СВЦЭМ!$B$39:$B$782,W$11)+'СЕТ СН'!$F$14+СВЦЭМ!$D$10+'СЕТ СН'!$F$5-'СЕТ СН'!$F$24</f>
        <v>1897.92953997</v>
      </c>
      <c r="X23" s="36">
        <f>SUMIFS(СВЦЭМ!$D$39:$D$782,СВЦЭМ!$A$39:$A$782,$A23,СВЦЭМ!$B$39:$B$782,X$11)+'СЕТ СН'!$F$14+СВЦЭМ!$D$10+'СЕТ СН'!$F$5-'СЕТ СН'!$F$24</f>
        <v>1885.8905427699999</v>
      </c>
      <c r="Y23" s="36">
        <f>SUMIFS(СВЦЭМ!$D$39:$D$782,СВЦЭМ!$A$39:$A$782,$A23,СВЦЭМ!$B$39:$B$782,Y$11)+'СЕТ СН'!$F$14+СВЦЭМ!$D$10+'СЕТ СН'!$F$5-'СЕТ СН'!$F$24</f>
        <v>1918.6386232300001</v>
      </c>
    </row>
    <row r="24" spans="1:25" ht="15.75" x14ac:dyDescent="0.2">
      <c r="A24" s="35">
        <f t="shared" si="0"/>
        <v>44817</v>
      </c>
      <c r="B24" s="36">
        <f>SUMIFS(СВЦЭМ!$D$39:$D$782,СВЦЭМ!$A$39:$A$782,$A24,СВЦЭМ!$B$39:$B$782,B$11)+'СЕТ СН'!$F$14+СВЦЭМ!$D$10+'СЕТ СН'!$F$5-'СЕТ СН'!$F$24</f>
        <v>1969.0926917100001</v>
      </c>
      <c r="C24" s="36">
        <f>SUMIFS(СВЦЭМ!$D$39:$D$782,СВЦЭМ!$A$39:$A$782,$A24,СВЦЭМ!$B$39:$B$782,C$11)+'СЕТ СН'!$F$14+СВЦЭМ!$D$10+'СЕТ СН'!$F$5-'СЕТ СН'!$F$24</f>
        <v>2010.39935724</v>
      </c>
      <c r="D24" s="36">
        <f>SUMIFS(СВЦЭМ!$D$39:$D$782,СВЦЭМ!$A$39:$A$782,$A24,СВЦЭМ!$B$39:$B$782,D$11)+'СЕТ СН'!$F$14+СВЦЭМ!$D$10+'СЕТ СН'!$F$5-'СЕТ СН'!$F$24</f>
        <v>2030.62565086</v>
      </c>
      <c r="E24" s="36">
        <f>SUMIFS(СВЦЭМ!$D$39:$D$782,СВЦЭМ!$A$39:$A$782,$A24,СВЦЭМ!$B$39:$B$782,E$11)+'СЕТ СН'!$F$14+СВЦЭМ!$D$10+'СЕТ СН'!$F$5-'СЕТ СН'!$F$24</f>
        <v>2038.9749577299999</v>
      </c>
      <c r="F24" s="36">
        <f>SUMIFS(СВЦЭМ!$D$39:$D$782,СВЦЭМ!$A$39:$A$782,$A24,СВЦЭМ!$B$39:$B$782,F$11)+'СЕТ СН'!$F$14+СВЦЭМ!$D$10+'СЕТ СН'!$F$5-'СЕТ СН'!$F$24</f>
        <v>2030.3651899500001</v>
      </c>
      <c r="G24" s="36">
        <f>SUMIFS(СВЦЭМ!$D$39:$D$782,СВЦЭМ!$A$39:$A$782,$A24,СВЦЭМ!$B$39:$B$782,G$11)+'СЕТ СН'!$F$14+СВЦЭМ!$D$10+'СЕТ СН'!$F$5-'СЕТ СН'!$F$24</f>
        <v>2009.1058974100001</v>
      </c>
      <c r="H24" s="36">
        <f>SUMIFS(СВЦЭМ!$D$39:$D$782,СВЦЭМ!$A$39:$A$782,$A24,СВЦЭМ!$B$39:$B$782,H$11)+'СЕТ СН'!$F$14+СВЦЭМ!$D$10+'СЕТ СН'!$F$5-'СЕТ СН'!$F$24</f>
        <v>1947.43913806</v>
      </c>
      <c r="I24" s="36">
        <f>SUMIFS(СВЦЭМ!$D$39:$D$782,СВЦЭМ!$A$39:$A$782,$A24,СВЦЭМ!$B$39:$B$782,I$11)+'СЕТ СН'!$F$14+СВЦЭМ!$D$10+'СЕТ СН'!$F$5-'СЕТ СН'!$F$24</f>
        <v>1887.1396333499999</v>
      </c>
      <c r="J24" s="36">
        <f>SUMIFS(СВЦЭМ!$D$39:$D$782,СВЦЭМ!$A$39:$A$782,$A24,СВЦЭМ!$B$39:$B$782,J$11)+'СЕТ СН'!$F$14+СВЦЭМ!$D$10+'СЕТ СН'!$F$5-'СЕТ СН'!$F$24</f>
        <v>1862.0808160500001</v>
      </c>
      <c r="K24" s="36">
        <f>SUMIFS(СВЦЭМ!$D$39:$D$782,СВЦЭМ!$A$39:$A$782,$A24,СВЦЭМ!$B$39:$B$782,K$11)+'СЕТ СН'!$F$14+СВЦЭМ!$D$10+'СЕТ СН'!$F$5-'СЕТ СН'!$F$24</f>
        <v>1869.9209055900001</v>
      </c>
      <c r="L24" s="36">
        <f>SUMIFS(СВЦЭМ!$D$39:$D$782,СВЦЭМ!$A$39:$A$782,$A24,СВЦЭМ!$B$39:$B$782,L$11)+'СЕТ СН'!$F$14+СВЦЭМ!$D$10+'СЕТ СН'!$F$5-'СЕТ СН'!$F$24</f>
        <v>1878.64245906</v>
      </c>
      <c r="M24" s="36">
        <f>SUMIFS(СВЦЭМ!$D$39:$D$782,СВЦЭМ!$A$39:$A$782,$A24,СВЦЭМ!$B$39:$B$782,M$11)+'СЕТ СН'!$F$14+СВЦЭМ!$D$10+'СЕТ СН'!$F$5-'СЕТ СН'!$F$24</f>
        <v>1886.19796099</v>
      </c>
      <c r="N24" s="36">
        <f>SUMIFS(СВЦЭМ!$D$39:$D$782,СВЦЭМ!$A$39:$A$782,$A24,СВЦЭМ!$B$39:$B$782,N$11)+'СЕТ СН'!$F$14+СВЦЭМ!$D$10+'СЕТ СН'!$F$5-'СЕТ СН'!$F$24</f>
        <v>1837.9950858500001</v>
      </c>
      <c r="O24" s="36">
        <f>SUMIFS(СВЦЭМ!$D$39:$D$782,СВЦЭМ!$A$39:$A$782,$A24,СВЦЭМ!$B$39:$B$782,O$11)+'СЕТ СН'!$F$14+СВЦЭМ!$D$10+'СЕТ СН'!$F$5-'СЕТ СН'!$F$24</f>
        <v>1849.0541460099998</v>
      </c>
      <c r="P24" s="36">
        <f>SUMIFS(СВЦЭМ!$D$39:$D$782,СВЦЭМ!$A$39:$A$782,$A24,СВЦЭМ!$B$39:$B$782,P$11)+'СЕТ СН'!$F$14+СВЦЭМ!$D$10+'СЕТ СН'!$F$5-'СЕТ СН'!$F$24</f>
        <v>1858.44766482</v>
      </c>
      <c r="Q24" s="36">
        <f>SUMIFS(СВЦЭМ!$D$39:$D$782,СВЦЭМ!$A$39:$A$782,$A24,СВЦЭМ!$B$39:$B$782,Q$11)+'СЕТ СН'!$F$14+СВЦЭМ!$D$10+'СЕТ СН'!$F$5-'СЕТ СН'!$F$24</f>
        <v>1854.7963982799999</v>
      </c>
      <c r="R24" s="36">
        <f>SUMIFS(СВЦЭМ!$D$39:$D$782,СВЦЭМ!$A$39:$A$782,$A24,СВЦЭМ!$B$39:$B$782,R$11)+'СЕТ СН'!$F$14+СВЦЭМ!$D$10+'СЕТ СН'!$F$5-'СЕТ СН'!$F$24</f>
        <v>1867.89787789</v>
      </c>
      <c r="S24" s="36">
        <f>SUMIFS(СВЦЭМ!$D$39:$D$782,СВЦЭМ!$A$39:$A$782,$A24,СВЦЭМ!$B$39:$B$782,S$11)+'СЕТ СН'!$F$14+СВЦЭМ!$D$10+'СЕТ СН'!$F$5-'СЕТ СН'!$F$24</f>
        <v>1861.3955222099999</v>
      </c>
      <c r="T24" s="36">
        <f>SUMIFS(СВЦЭМ!$D$39:$D$782,СВЦЭМ!$A$39:$A$782,$A24,СВЦЭМ!$B$39:$B$782,T$11)+'СЕТ СН'!$F$14+СВЦЭМ!$D$10+'СЕТ СН'!$F$5-'СЕТ СН'!$F$24</f>
        <v>1884.3857656999999</v>
      </c>
      <c r="U24" s="36">
        <f>SUMIFS(СВЦЭМ!$D$39:$D$782,СВЦЭМ!$A$39:$A$782,$A24,СВЦЭМ!$B$39:$B$782,U$11)+'СЕТ СН'!$F$14+СВЦЭМ!$D$10+'СЕТ СН'!$F$5-'СЕТ СН'!$F$24</f>
        <v>1900.2198330699998</v>
      </c>
      <c r="V24" s="36">
        <f>SUMIFS(СВЦЭМ!$D$39:$D$782,СВЦЭМ!$A$39:$A$782,$A24,СВЦЭМ!$B$39:$B$782,V$11)+'СЕТ СН'!$F$14+СВЦЭМ!$D$10+'СЕТ СН'!$F$5-'СЕТ СН'!$F$24</f>
        <v>1928.8871847999999</v>
      </c>
      <c r="W24" s="36">
        <f>SUMIFS(СВЦЭМ!$D$39:$D$782,СВЦЭМ!$A$39:$A$782,$A24,СВЦЭМ!$B$39:$B$782,W$11)+'СЕТ СН'!$F$14+СВЦЭМ!$D$10+'СЕТ СН'!$F$5-'СЕТ СН'!$F$24</f>
        <v>1906.2118307999999</v>
      </c>
      <c r="X24" s="36">
        <f>SUMIFS(СВЦЭМ!$D$39:$D$782,СВЦЭМ!$A$39:$A$782,$A24,СВЦЭМ!$B$39:$B$782,X$11)+'СЕТ СН'!$F$14+СВЦЭМ!$D$10+'СЕТ СН'!$F$5-'СЕТ СН'!$F$24</f>
        <v>1883.9411468999999</v>
      </c>
      <c r="Y24" s="36">
        <f>SUMIFS(СВЦЭМ!$D$39:$D$782,СВЦЭМ!$A$39:$A$782,$A24,СВЦЭМ!$B$39:$B$782,Y$11)+'СЕТ СН'!$F$14+СВЦЭМ!$D$10+'СЕТ СН'!$F$5-'СЕТ СН'!$F$24</f>
        <v>1932.35550655</v>
      </c>
    </row>
    <row r="25" spans="1:25" ht="15.75" x14ac:dyDescent="0.2">
      <c r="A25" s="35">
        <f t="shared" si="0"/>
        <v>44818</v>
      </c>
      <c r="B25" s="36">
        <f>SUMIFS(СВЦЭМ!$D$39:$D$782,СВЦЭМ!$A$39:$A$782,$A25,СВЦЭМ!$B$39:$B$782,B$11)+'СЕТ СН'!$F$14+СВЦЭМ!$D$10+'СЕТ СН'!$F$5-'СЕТ СН'!$F$24</f>
        <v>1944.5509422299999</v>
      </c>
      <c r="C25" s="36">
        <f>SUMIFS(СВЦЭМ!$D$39:$D$782,СВЦЭМ!$A$39:$A$782,$A25,СВЦЭМ!$B$39:$B$782,C$11)+'СЕТ СН'!$F$14+СВЦЭМ!$D$10+'СЕТ СН'!$F$5-'СЕТ СН'!$F$24</f>
        <v>1992.7898097100001</v>
      </c>
      <c r="D25" s="36">
        <f>SUMIFS(СВЦЭМ!$D$39:$D$782,СВЦЭМ!$A$39:$A$782,$A25,СВЦЭМ!$B$39:$B$782,D$11)+'СЕТ СН'!$F$14+СВЦЭМ!$D$10+'СЕТ СН'!$F$5-'СЕТ СН'!$F$24</f>
        <v>2018.32022177</v>
      </c>
      <c r="E25" s="36">
        <f>SUMIFS(СВЦЭМ!$D$39:$D$782,СВЦЭМ!$A$39:$A$782,$A25,СВЦЭМ!$B$39:$B$782,E$11)+'СЕТ СН'!$F$14+СВЦЭМ!$D$10+'СЕТ СН'!$F$5-'СЕТ СН'!$F$24</f>
        <v>2019.74385833</v>
      </c>
      <c r="F25" s="36">
        <f>SUMIFS(СВЦЭМ!$D$39:$D$782,СВЦЭМ!$A$39:$A$782,$A25,СВЦЭМ!$B$39:$B$782,F$11)+'СЕТ СН'!$F$14+СВЦЭМ!$D$10+'СЕТ СН'!$F$5-'СЕТ СН'!$F$24</f>
        <v>2024.0432366599998</v>
      </c>
      <c r="G25" s="36">
        <f>SUMIFS(СВЦЭМ!$D$39:$D$782,СВЦЭМ!$A$39:$A$782,$A25,СВЦЭМ!$B$39:$B$782,G$11)+'СЕТ СН'!$F$14+СВЦЭМ!$D$10+'СЕТ СН'!$F$5-'СЕТ СН'!$F$24</f>
        <v>2011.38634497</v>
      </c>
      <c r="H25" s="36">
        <f>SUMIFS(СВЦЭМ!$D$39:$D$782,СВЦЭМ!$A$39:$A$782,$A25,СВЦЭМ!$B$39:$B$782,H$11)+'СЕТ СН'!$F$14+СВЦЭМ!$D$10+'СЕТ СН'!$F$5-'СЕТ СН'!$F$24</f>
        <v>1949.1611619800001</v>
      </c>
      <c r="I25" s="36">
        <f>SUMIFS(СВЦЭМ!$D$39:$D$782,СВЦЭМ!$A$39:$A$782,$A25,СВЦЭМ!$B$39:$B$782,I$11)+'СЕТ СН'!$F$14+СВЦЭМ!$D$10+'СЕТ СН'!$F$5-'СЕТ СН'!$F$24</f>
        <v>1882.7930497799998</v>
      </c>
      <c r="J25" s="36">
        <f>SUMIFS(СВЦЭМ!$D$39:$D$782,СВЦЭМ!$A$39:$A$782,$A25,СВЦЭМ!$B$39:$B$782,J$11)+'СЕТ СН'!$F$14+СВЦЭМ!$D$10+'СЕТ СН'!$F$5-'СЕТ СН'!$F$24</f>
        <v>1850.52637435</v>
      </c>
      <c r="K25" s="36">
        <f>SUMIFS(СВЦЭМ!$D$39:$D$782,СВЦЭМ!$A$39:$A$782,$A25,СВЦЭМ!$B$39:$B$782,K$11)+'СЕТ СН'!$F$14+СВЦЭМ!$D$10+'СЕТ СН'!$F$5-'СЕТ СН'!$F$24</f>
        <v>1847.6361717699999</v>
      </c>
      <c r="L25" s="36">
        <f>SUMIFS(СВЦЭМ!$D$39:$D$782,СВЦЭМ!$A$39:$A$782,$A25,СВЦЭМ!$B$39:$B$782,L$11)+'СЕТ СН'!$F$14+СВЦЭМ!$D$10+'СЕТ СН'!$F$5-'СЕТ СН'!$F$24</f>
        <v>1863.5966708699998</v>
      </c>
      <c r="M25" s="36">
        <f>SUMIFS(СВЦЭМ!$D$39:$D$782,СВЦЭМ!$A$39:$A$782,$A25,СВЦЭМ!$B$39:$B$782,M$11)+'СЕТ СН'!$F$14+СВЦЭМ!$D$10+'СЕТ СН'!$F$5-'СЕТ СН'!$F$24</f>
        <v>1877.0852992499999</v>
      </c>
      <c r="N25" s="36">
        <f>SUMIFS(СВЦЭМ!$D$39:$D$782,СВЦЭМ!$A$39:$A$782,$A25,СВЦЭМ!$B$39:$B$782,N$11)+'СЕТ СН'!$F$14+СВЦЭМ!$D$10+'СЕТ СН'!$F$5-'СЕТ СН'!$F$24</f>
        <v>1824.9864391799999</v>
      </c>
      <c r="O25" s="36">
        <f>SUMIFS(СВЦЭМ!$D$39:$D$782,СВЦЭМ!$A$39:$A$782,$A25,СВЦЭМ!$B$39:$B$782,O$11)+'СЕТ СН'!$F$14+СВЦЭМ!$D$10+'СЕТ СН'!$F$5-'СЕТ СН'!$F$24</f>
        <v>1820.99108759</v>
      </c>
      <c r="P25" s="36">
        <f>SUMIFS(СВЦЭМ!$D$39:$D$782,СВЦЭМ!$A$39:$A$782,$A25,СВЦЭМ!$B$39:$B$782,P$11)+'СЕТ СН'!$F$14+СВЦЭМ!$D$10+'СЕТ СН'!$F$5-'СЕТ СН'!$F$24</f>
        <v>1826.9211382999999</v>
      </c>
      <c r="Q25" s="36">
        <f>SUMIFS(СВЦЭМ!$D$39:$D$782,СВЦЭМ!$A$39:$A$782,$A25,СВЦЭМ!$B$39:$B$782,Q$11)+'СЕТ СН'!$F$14+СВЦЭМ!$D$10+'СЕТ СН'!$F$5-'СЕТ СН'!$F$24</f>
        <v>1853.62864221</v>
      </c>
      <c r="R25" s="36">
        <f>SUMIFS(СВЦЭМ!$D$39:$D$782,СВЦЭМ!$A$39:$A$782,$A25,СВЦЭМ!$B$39:$B$782,R$11)+'СЕТ СН'!$F$14+СВЦЭМ!$D$10+'СЕТ СН'!$F$5-'СЕТ СН'!$F$24</f>
        <v>1874.9869984900001</v>
      </c>
      <c r="S25" s="36">
        <f>SUMIFS(СВЦЭМ!$D$39:$D$782,СВЦЭМ!$A$39:$A$782,$A25,СВЦЭМ!$B$39:$B$782,S$11)+'СЕТ СН'!$F$14+СВЦЭМ!$D$10+'СЕТ СН'!$F$5-'СЕТ СН'!$F$24</f>
        <v>1873.09846253</v>
      </c>
      <c r="T25" s="36">
        <f>SUMIFS(СВЦЭМ!$D$39:$D$782,СВЦЭМ!$A$39:$A$782,$A25,СВЦЭМ!$B$39:$B$782,T$11)+'СЕТ СН'!$F$14+СВЦЭМ!$D$10+'СЕТ СН'!$F$5-'СЕТ СН'!$F$24</f>
        <v>1903.46355472</v>
      </c>
      <c r="U25" s="36">
        <f>SUMIFS(СВЦЭМ!$D$39:$D$782,СВЦЭМ!$A$39:$A$782,$A25,СВЦЭМ!$B$39:$B$782,U$11)+'СЕТ СН'!$F$14+СВЦЭМ!$D$10+'СЕТ СН'!$F$5-'СЕТ СН'!$F$24</f>
        <v>1923.7738796599999</v>
      </c>
      <c r="V25" s="36">
        <f>SUMIFS(СВЦЭМ!$D$39:$D$782,СВЦЭМ!$A$39:$A$782,$A25,СВЦЭМ!$B$39:$B$782,V$11)+'СЕТ СН'!$F$14+СВЦЭМ!$D$10+'СЕТ СН'!$F$5-'СЕТ СН'!$F$24</f>
        <v>1925.85011822</v>
      </c>
      <c r="W25" s="36">
        <f>SUMIFS(СВЦЭМ!$D$39:$D$782,СВЦЭМ!$A$39:$A$782,$A25,СВЦЭМ!$B$39:$B$782,W$11)+'СЕТ СН'!$F$14+СВЦЭМ!$D$10+'СЕТ СН'!$F$5-'СЕТ СН'!$F$24</f>
        <v>1909.6457661499999</v>
      </c>
      <c r="X25" s="36">
        <f>SUMIFS(СВЦЭМ!$D$39:$D$782,СВЦЭМ!$A$39:$A$782,$A25,СВЦЭМ!$B$39:$B$782,X$11)+'СЕТ СН'!$F$14+СВЦЭМ!$D$10+'СЕТ СН'!$F$5-'СЕТ СН'!$F$24</f>
        <v>1882.8831829599999</v>
      </c>
      <c r="Y25" s="36">
        <f>SUMIFS(СВЦЭМ!$D$39:$D$782,СВЦЭМ!$A$39:$A$782,$A25,СВЦЭМ!$B$39:$B$782,Y$11)+'СЕТ СН'!$F$14+СВЦЭМ!$D$10+'СЕТ СН'!$F$5-'СЕТ СН'!$F$24</f>
        <v>1936.5981511099999</v>
      </c>
    </row>
    <row r="26" spans="1:25" ht="15.75" x14ac:dyDescent="0.2">
      <c r="A26" s="35">
        <f t="shared" si="0"/>
        <v>44819</v>
      </c>
      <c r="B26" s="36">
        <f>SUMIFS(СВЦЭМ!$D$39:$D$782,СВЦЭМ!$A$39:$A$782,$A26,СВЦЭМ!$B$39:$B$782,B$11)+'СЕТ СН'!$F$14+СВЦЭМ!$D$10+'СЕТ СН'!$F$5-'СЕТ СН'!$F$24</f>
        <v>1985.03123762</v>
      </c>
      <c r="C26" s="36">
        <f>SUMIFS(СВЦЭМ!$D$39:$D$782,СВЦЭМ!$A$39:$A$782,$A26,СВЦЭМ!$B$39:$B$782,C$11)+'СЕТ СН'!$F$14+СВЦЭМ!$D$10+'СЕТ СН'!$F$5-'СЕТ СН'!$F$24</f>
        <v>2040.06886044</v>
      </c>
      <c r="D26" s="36">
        <f>SUMIFS(СВЦЭМ!$D$39:$D$782,СВЦЭМ!$A$39:$A$782,$A26,СВЦЭМ!$B$39:$B$782,D$11)+'СЕТ СН'!$F$14+СВЦЭМ!$D$10+'СЕТ СН'!$F$5-'СЕТ СН'!$F$24</f>
        <v>2063.5524819299999</v>
      </c>
      <c r="E26" s="36">
        <f>SUMIFS(СВЦЭМ!$D$39:$D$782,СВЦЭМ!$A$39:$A$782,$A26,СВЦЭМ!$B$39:$B$782,E$11)+'СЕТ СН'!$F$14+СВЦЭМ!$D$10+'СЕТ СН'!$F$5-'СЕТ СН'!$F$24</f>
        <v>2068.3985515599998</v>
      </c>
      <c r="F26" s="36">
        <f>SUMIFS(СВЦЭМ!$D$39:$D$782,СВЦЭМ!$A$39:$A$782,$A26,СВЦЭМ!$B$39:$B$782,F$11)+'СЕТ СН'!$F$14+СВЦЭМ!$D$10+'СЕТ СН'!$F$5-'СЕТ СН'!$F$24</f>
        <v>2078.6035684099998</v>
      </c>
      <c r="G26" s="36">
        <f>SUMIFS(СВЦЭМ!$D$39:$D$782,СВЦЭМ!$A$39:$A$782,$A26,СВЦЭМ!$B$39:$B$782,G$11)+'СЕТ СН'!$F$14+СВЦЭМ!$D$10+'СЕТ СН'!$F$5-'СЕТ СН'!$F$24</f>
        <v>2057.7937729200003</v>
      </c>
      <c r="H26" s="36">
        <f>SUMIFS(СВЦЭМ!$D$39:$D$782,СВЦЭМ!$A$39:$A$782,$A26,СВЦЭМ!$B$39:$B$782,H$11)+'СЕТ СН'!$F$14+СВЦЭМ!$D$10+'СЕТ СН'!$F$5-'СЕТ СН'!$F$24</f>
        <v>2005.5255605899999</v>
      </c>
      <c r="I26" s="36">
        <f>SUMIFS(СВЦЭМ!$D$39:$D$782,СВЦЭМ!$A$39:$A$782,$A26,СВЦЭМ!$B$39:$B$782,I$11)+'СЕТ СН'!$F$14+СВЦЭМ!$D$10+'СЕТ СН'!$F$5-'СЕТ СН'!$F$24</f>
        <v>1919.5605580500001</v>
      </c>
      <c r="J26" s="36">
        <f>SUMIFS(СВЦЭМ!$D$39:$D$782,СВЦЭМ!$A$39:$A$782,$A26,СВЦЭМ!$B$39:$B$782,J$11)+'СЕТ СН'!$F$14+СВЦЭМ!$D$10+'СЕТ СН'!$F$5-'СЕТ СН'!$F$24</f>
        <v>1926.76381846</v>
      </c>
      <c r="K26" s="36">
        <f>SUMIFS(СВЦЭМ!$D$39:$D$782,СВЦЭМ!$A$39:$A$782,$A26,СВЦЭМ!$B$39:$B$782,K$11)+'СЕТ СН'!$F$14+СВЦЭМ!$D$10+'СЕТ СН'!$F$5-'СЕТ СН'!$F$24</f>
        <v>1919.5303073699999</v>
      </c>
      <c r="L26" s="36">
        <f>SUMIFS(СВЦЭМ!$D$39:$D$782,СВЦЭМ!$A$39:$A$782,$A26,СВЦЭМ!$B$39:$B$782,L$11)+'СЕТ СН'!$F$14+СВЦЭМ!$D$10+'СЕТ СН'!$F$5-'СЕТ СН'!$F$24</f>
        <v>1917.3500410699999</v>
      </c>
      <c r="M26" s="36">
        <f>SUMIFS(СВЦЭМ!$D$39:$D$782,СВЦЭМ!$A$39:$A$782,$A26,СВЦЭМ!$B$39:$B$782,M$11)+'СЕТ СН'!$F$14+СВЦЭМ!$D$10+'СЕТ СН'!$F$5-'СЕТ СН'!$F$24</f>
        <v>1920.4971014799999</v>
      </c>
      <c r="N26" s="36">
        <f>SUMIFS(СВЦЭМ!$D$39:$D$782,СВЦЭМ!$A$39:$A$782,$A26,СВЦЭМ!$B$39:$B$782,N$11)+'СЕТ СН'!$F$14+СВЦЭМ!$D$10+'СЕТ СН'!$F$5-'СЕТ СН'!$F$24</f>
        <v>1874.7111492199999</v>
      </c>
      <c r="O26" s="36">
        <f>SUMIFS(СВЦЭМ!$D$39:$D$782,СВЦЭМ!$A$39:$A$782,$A26,СВЦЭМ!$B$39:$B$782,O$11)+'СЕТ СН'!$F$14+СВЦЭМ!$D$10+'СЕТ СН'!$F$5-'СЕТ СН'!$F$24</f>
        <v>1881.4332300699998</v>
      </c>
      <c r="P26" s="36">
        <f>SUMIFS(СВЦЭМ!$D$39:$D$782,СВЦЭМ!$A$39:$A$782,$A26,СВЦЭМ!$B$39:$B$782,P$11)+'СЕТ СН'!$F$14+СВЦЭМ!$D$10+'СЕТ СН'!$F$5-'СЕТ СН'!$F$24</f>
        <v>1884.57773812</v>
      </c>
      <c r="Q26" s="36">
        <f>SUMIFS(СВЦЭМ!$D$39:$D$782,СВЦЭМ!$A$39:$A$782,$A26,СВЦЭМ!$B$39:$B$782,Q$11)+'СЕТ СН'!$F$14+СВЦЭМ!$D$10+'СЕТ СН'!$F$5-'СЕТ СН'!$F$24</f>
        <v>1890.53633025</v>
      </c>
      <c r="R26" s="36">
        <f>SUMIFS(СВЦЭМ!$D$39:$D$782,СВЦЭМ!$A$39:$A$782,$A26,СВЦЭМ!$B$39:$B$782,R$11)+'СЕТ СН'!$F$14+СВЦЭМ!$D$10+'СЕТ СН'!$F$5-'СЕТ СН'!$F$24</f>
        <v>1916.4061784</v>
      </c>
      <c r="S26" s="36">
        <f>SUMIFS(СВЦЭМ!$D$39:$D$782,СВЦЭМ!$A$39:$A$782,$A26,СВЦЭМ!$B$39:$B$782,S$11)+'СЕТ СН'!$F$14+СВЦЭМ!$D$10+'СЕТ СН'!$F$5-'СЕТ СН'!$F$24</f>
        <v>1902.4228323299999</v>
      </c>
      <c r="T26" s="36">
        <f>SUMIFS(СВЦЭМ!$D$39:$D$782,СВЦЭМ!$A$39:$A$782,$A26,СВЦЭМ!$B$39:$B$782,T$11)+'СЕТ СН'!$F$14+СВЦЭМ!$D$10+'СЕТ СН'!$F$5-'СЕТ СН'!$F$24</f>
        <v>1919.6576865299999</v>
      </c>
      <c r="U26" s="36">
        <f>SUMIFS(СВЦЭМ!$D$39:$D$782,СВЦЭМ!$A$39:$A$782,$A26,СВЦЭМ!$B$39:$B$782,U$11)+'СЕТ СН'!$F$14+СВЦЭМ!$D$10+'СЕТ СН'!$F$5-'СЕТ СН'!$F$24</f>
        <v>1933.22292866</v>
      </c>
      <c r="V26" s="36">
        <f>SUMIFS(СВЦЭМ!$D$39:$D$782,СВЦЭМ!$A$39:$A$782,$A26,СВЦЭМ!$B$39:$B$782,V$11)+'СЕТ СН'!$F$14+СВЦЭМ!$D$10+'СЕТ СН'!$F$5-'СЕТ СН'!$F$24</f>
        <v>1963.61214036</v>
      </c>
      <c r="W26" s="36">
        <f>SUMIFS(СВЦЭМ!$D$39:$D$782,СВЦЭМ!$A$39:$A$782,$A26,СВЦЭМ!$B$39:$B$782,W$11)+'СЕТ СН'!$F$14+СВЦЭМ!$D$10+'СЕТ СН'!$F$5-'СЕТ СН'!$F$24</f>
        <v>1937.3680649099999</v>
      </c>
      <c r="X26" s="36">
        <f>SUMIFS(СВЦЭМ!$D$39:$D$782,СВЦЭМ!$A$39:$A$782,$A26,СВЦЭМ!$B$39:$B$782,X$11)+'СЕТ СН'!$F$14+СВЦЭМ!$D$10+'СЕТ СН'!$F$5-'СЕТ СН'!$F$24</f>
        <v>1898.66372609</v>
      </c>
      <c r="Y26" s="36">
        <f>SUMIFS(СВЦЭМ!$D$39:$D$782,СВЦЭМ!$A$39:$A$782,$A26,СВЦЭМ!$B$39:$B$782,Y$11)+'СЕТ СН'!$F$14+СВЦЭМ!$D$10+'СЕТ СН'!$F$5-'СЕТ СН'!$F$24</f>
        <v>1980.3265787199998</v>
      </c>
    </row>
    <row r="27" spans="1:25" ht="15.75" x14ac:dyDescent="0.2">
      <c r="A27" s="35">
        <f t="shared" si="0"/>
        <v>44820</v>
      </c>
      <c r="B27" s="36">
        <f>SUMIFS(СВЦЭМ!$D$39:$D$782,СВЦЭМ!$A$39:$A$782,$A27,СВЦЭМ!$B$39:$B$782,B$11)+'СЕТ СН'!$F$14+СВЦЭМ!$D$10+'СЕТ СН'!$F$5-'СЕТ СН'!$F$24</f>
        <v>1992.73141351</v>
      </c>
      <c r="C27" s="36">
        <f>SUMIFS(СВЦЭМ!$D$39:$D$782,СВЦЭМ!$A$39:$A$782,$A27,СВЦЭМ!$B$39:$B$782,C$11)+'СЕТ СН'!$F$14+СВЦЭМ!$D$10+'СЕТ СН'!$F$5-'СЕТ СН'!$F$24</f>
        <v>2048.9091776199998</v>
      </c>
      <c r="D27" s="36">
        <f>SUMIFS(СВЦЭМ!$D$39:$D$782,СВЦЭМ!$A$39:$A$782,$A27,СВЦЭМ!$B$39:$B$782,D$11)+'СЕТ СН'!$F$14+СВЦЭМ!$D$10+'СЕТ СН'!$F$5-'СЕТ СН'!$F$24</f>
        <v>2082.7768634100003</v>
      </c>
      <c r="E27" s="36">
        <f>SUMIFS(СВЦЭМ!$D$39:$D$782,СВЦЭМ!$A$39:$A$782,$A27,СВЦЭМ!$B$39:$B$782,E$11)+'СЕТ СН'!$F$14+СВЦЭМ!$D$10+'СЕТ СН'!$F$5-'СЕТ СН'!$F$24</f>
        <v>2088.8585407</v>
      </c>
      <c r="F27" s="36">
        <f>SUMIFS(СВЦЭМ!$D$39:$D$782,СВЦЭМ!$A$39:$A$782,$A27,СВЦЭМ!$B$39:$B$782,F$11)+'СЕТ СН'!$F$14+СВЦЭМ!$D$10+'СЕТ СН'!$F$5-'СЕТ СН'!$F$24</f>
        <v>2074.9459889500004</v>
      </c>
      <c r="G27" s="36">
        <f>SUMIFS(СВЦЭМ!$D$39:$D$782,СВЦЭМ!$A$39:$A$782,$A27,СВЦЭМ!$B$39:$B$782,G$11)+'СЕТ СН'!$F$14+СВЦЭМ!$D$10+'СЕТ СН'!$F$5-'СЕТ СН'!$F$24</f>
        <v>2053.9998704600002</v>
      </c>
      <c r="H27" s="36">
        <f>SUMIFS(СВЦЭМ!$D$39:$D$782,СВЦЭМ!$A$39:$A$782,$A27,СВЦЭМ!$B$39:$B$782,H$11)+'СЕТ СН'!$F$14+СВЦЭМ!$D$10+'СЕТ СН'!$F$5-'СЕТ СН'!$F$24</f>
        <v>1996.8984816100001</v>
      </c>
      <c r="I27" s="36">
        <f>SUMIFS(СВЦЭМ!$D$39:$D$782,СВЦЭМ!$A$39:$A$782,$A27,СВЦЭМ!$B$39:$B$782,I$11)+'СЕТ СН'!$F$14+СВЦЭМ!$D$10+'СЕТ СН'!$F$5-'СЕТ СН'!$F$24</f>
        <v>1913.2029155599998</v>
      </c>
      <c r="J27" s="36">
        <f>SUMIFS(СВЦЭМ!$D$39:$D$782,СВЦЭМ!$A$39:$A$782,$A27,СВЦЭМ!$B$39:$B$782,J$11)+'СЕТ СН'!$F$14+СВЦЭМ!$D$10+'СЕТ СН'!$F$5-'СЕТ СН'!$F$24</f>
        <v>1908.8884862800001</v>
      </c>
      <c r="K27" s="36">
        <f>SUMIFS(СВЦЭМ!$D$39:$D$782,СВЦЭМ!$A$39:$A$782,$A27,СВЦЭМ!$B$39:$B$782,K$11)+'СЕТ СН'!$F$14+СВЦЭМ!$D$10+'СЕТ СН'!$F$5-'СЕТ СН'!$F$24</f>
        <v>1846.1138509899999</v>
      </c>
      <c r="L27" s="36">
        <f>SUMIFS(СВЦЭМ!$D$39:$D$782,СВЦЭМ!$A$39:$A$782,$A27,СВЦЭМ!$B$39:$B$782,L$11)+'СЕТ СН'!$F$14+СВЦЭМ!$D$10+'СЕТ СН'!$F$5-'СЕТ СН'!$F$24</f>
        <v>1863.3809168399998</v>
      </c>
      <c r="M27" s="36">
        <f>SUMIFS(СВЦЭМ!$D$39:$D$782,СВЦЭМ!$A$39:$A$782,$A27,СВЦЭМ!$B$39:$B$782,M$11)+'СЕТ СН'!$F$14+СВЦЭМ!$D$10+'СЕТ СН'!$F$5-'СЕТ СН'!$F$24</f>
        <v>1872.0638127799998</v>
      </c>
      <c r="N27" s="36">
        <f>SUMIFS(СВЦЭМ!$D$39:$D$782,СВЦЭМ!$A$39:$A$782,$A27,СВЦЭМ!$B$39:$B$782,N$11)+'СЕТ СН'!$F$14+СВЦЭМ!$D$10+'СЕТ СН'!$F$5-'СЕТ СН'!$F$24</f>
        <v>1892.17176494</v>
      </c>
      <c r="O27" s="36">
        <f>SUMIFS(СВЦЭМ!$D$39:$D$782,СВЦЭМ!$A$39:$A$782,$A27,СВЦЭМ!$B$39:$B$782,O$11)+'СЕТ СН'!$F$14+СВЦЭМ!$D$10+'СЕТ СН'!$F$5-'СЕТ СН'!$F$24</f>
        <v>1888.8753849999998</v>
      </c>
      <c r="P27" s="36">
        <f>SUMIFS(СВЦЭМ!$D$39:$D$782,СВЦЭМ!$A$39:$A$782,$A27,СВЦЭМ!$B$39:$B$782,P$11)+'СЕТ СН'!$F$14+СВЦЭМ!$D$10+'СЕТ СН'!$F$5-'СЕТ СН'!$F$24</f>
        <v>1891.02059779</v>
      </c>
      <c r="Q27" s="36">
        <f>SUMIFS(СВЦЭМ!$D$39:$D$782,СВЦЭМ!$A$39:$A$782,$A27,СВЦЭМ!$B$39:$B$782,Q$11)+'СЕТ СН'!$F$14+СВЦЭМ!$D$10+'СЕТ СН'!$F$5-'СЕТ СН'!$F$24</f>
        <v>1899.0265932699999</v>
      </c>
      <c r="R27" s="36">
        <f>SUMIFS(СВЦЭМ!$D$39:$D$782,СВЦЭМ!$A$39:$A$782,$A27,СВЦЭМ!$B$39:$B$782,R$11)+'СЕТ СН'!$F$14+СВЦЭМ!$D$10+'СЕТ СН'!$F$5-'СЕТ СН'!$F$24</f>
        <v>1904.1801817800001</v>
      </c>
      <c r="S27" s="36">
        <f>SUMIFS(СВЦЭМ!$D$39:$D$782,СВЦЭМ!$A$39:$A$782,$A27,СВЦЭМ!$B$39:$B$782,S$11)+'СЕТ СН'!$F$14+СВЦЭМ!$D$10+'СЕТ СН'!$F$5-'СЕТ СН'!$F$24</f>
        <v>1894.4605000500001</v>
      </c>
      <c r="T27" s="36">
        <f>SUMIFS(СВЦЭМ!$D$39:$D$782,СВЦЭМ!$A$39:$A$782,$A27,СВЦЭМ!$B$39:$B$782,T$11)+'СЕТ СН'!$F$14+СВЦЭМ!$D$10+'СЕТ СН'!$F$5-'СЕТ СН'!$F$24</f>
        <v>1924.4232938</v>
      </c>
      <c r="U27" s="36">
        <f>SUMIFS(СВЦЭМ!$D$39:$D$782,СВЦЭМ!$A$39:$A$782,$A27,СВЦЭМ!$B$39:$B$782,U$11)+'СЕТ СН'!$F$14+СВЦЭМ!$D$10+'СЕТ СН'!$F$5-'СЕТ СН'!$F$24</f>
        <v>1926.98447343</v>
      </c>
      <c r="V27" s="36">
        <f>SUMIFS(СВЦЭМ!$D$39:$D$782,СВЦЭМ!$A$39:$A$782,$A27,СВЦЭМ!$B$39:$B$782,V$11)+'СЕТ СН'!$F$14+СВЦЭМ!$D$10+'СЕТ СН'!$F$5-'СЕТ СН'!$F$24</f>
        <v>1948.8335163699999</v>
      </c>
      <c r="W27" s="36">
        <f>SUMIFS(СВЦЭМ!$D$39:$D$782,СВЦЭМ!$A$39:$A$782,$A27,СВЦЭМ!$B$39:$B$782,W$11)+'СЕТ СН'!$F$14+СВЦЭМ!$D$10+'СЕТ СН'!$F$5-'СЕТ СН'!$F$24</f>
        <v>1920.86449412</v>
      </c>
      <c r="X27" s="36">
        <f>SUMIFS(СВЦЭМ!$D$39:$D$782,СВЦЭМ!$A$39:$A$782,$A27,СВЦЭМ!$B$39:$B$782,X$11)+'СЕТ СН'!$F$14+СВЦЭМ!$D$10+'СЕТ СН'!$F$5-'СЕТ СН'!$F$24</f>
        <v>1934.1046550799999</v>
      </c>
      <c r="Y27" s="36">
        <f>SUMIFS(СВЦЭМ!$D$39:$D$782,СВЦЭМ!$A$39:$A$782,$A27,СВЦЭМ!$B$39:$B$782,Y$11)+'СЕТ СН'!$F$14+СВЦЭМ!$D$10+'СЕТ СН'!$F$5-'СЕТ СН'!$F$24</f>
        <v>1955.9424993799998</v>
      </c>
    </row>
    <row r="28" spans="1:25" ht="15.75" x14ac:dyDescent="0.2">
      <c r="A28" s="35">
        <f t="shared" si="0"/>
        <v>44821</v>
      </c>
      <c r="B28" s="36">
        <f>SUMIFS(СВЦЭМ!$D$39:$D$782,СВЦЭМ!$A$39:$A$782,$A28,СВЦЭМ!$B$39:$B$782,B$11)+'СЕТ СН'!$F$14+СВЦЭМ!$D$10+'СЕТ СН'!$F$5-'СЕТ СН'!$F$24</f>
        <v>1964.6192418099999</v>
      </c>
      <c r="C28" s="36">
        <f>SUMIFS(СВЦЭМ!$D$39:$D$782,СВЦЭМ!$A$39:$A$782,$A28,СВЦЭМ!$B$39:$B$782,C$11)+'СЕТ СН'!$F$14+СВЦЭМ!$D$10+'СЕТ СН'!$F$5-'СЕТ СН'!$F$24</f>
        <v>2001.62920207</v>
      </c>
      <c r="D28" s="36">
        <f>SUMIFS(СВЦЭМ!$D$39:$D$782,СВЦЭМ!$A$39:$A$782,$A28,СВЦЭМ!$B$39:$B$782,D$11)+'СЕТ СН'!$F$14+СВЦЭМ!$D$10+'СЕТ СН'!$F$5-'СЕТ СН'!$F$24</f>
        <v>2027.9304422999999</v>
      </c>
      <c r="E28" s="36">
        <f>SUMIFS(СВЦЭМ!$D$39:$D$782,СВЦЭМ!$A$39:$A$782,$A28,СВЦЭМ!$B$39:$B$782,E$11)+'СЕТ СН'!$F$14+СВЦЭМ!$D$10+'СЕТ СН'!$F$5-'СЕТ СН'!$F$24</f>
        <v>2036.2801253799998</v>
      </c>
      <c r="F28" s="36">
        <f>SUMIFS(СВЦЭМ!$D$39:$D$782,СВЦЭМ!$A$39:$A$782,$A28,СВЦЭМ!$B$39:$B$782,F$11)+'СЕТ СН'!$F$14+СВЦЭМ!$D$10+'СЕТ СН'!$F$5-'СЕТ СН'!$F$24</f>
        <v>2041.72321528</v>
      </c>
      <c r="G28" s="36">
        <f>SUMIFS(СВЦЭМ!$D$39:$D$782,СВЦЭМ!$A$39:$A$782,$A28,СВЦЭМ!$B$39:$B$782,G$11)+'СЕТ СН'!$F$14+СВЦЭМ!$D$10+'СЕТ СН'!$F$5-'СЕТ СН'!$F$24</f>
        <v>2028.5419739499998</v>
      </c>
      <c r="H28" s="36">
        <f>SUMIFS(СВЦЭМ!$D$39:$D$782,СВЦЭМ!$A$39:$A$782,$A28,СВЦЭМ!$B$39:$B$782,H$11)+'СЕТ СН'!$F$14+СВЦЭМ!$D$10+'СЕТ СН'!$F$5-'СЕТ СН'!$F$24</f>
        <v>1992.38520821</v>
      </c>
      <c r="I28" s="36">
        <f>SUMIFS(СВЦЭМ!$D$39:$D$782,СВЦЭМ!$A$39:$A$782,$A28,СВЦЭМ!$B$39:$B$782,I$11)+'СЕТ СН'!$F$14+СВЦЭМ!$D$10+'СЕТ СН'!$F$5-'СЕТ СН'!$F$24</f>
        <v>1936.40473976</v>
      </c>
      <c r="J28" s="36">
        <f>SUMIFS(СВЦЭМ!$D$39:$D$782,СВЦЭМ!$A$39:$A$782,$A28,СВЦЭМ!$B$39:$B$782,J$11)+'СЕТ СН'!$F$14+СВЦЭМ!$D$10+'СЕТ СН'!$F$5-'СЕТ СН'!$F$24</f>
        <v>1866.7021047600001</v>
      </c>
      <c r="K28" s="36">
        <f>SUMIFS(СВЦЭМ!$D$39:$D$782,СВЦЭМ!$A$39:$A$782,$A28,СВЦЭМ!$B$39:$B$782,K$11)+'СЕТ СН'!$F$14+СВЦЭМ!$D$10+'СЕТ СН'!$F$5-'СЕТ СН'!$F$24</f>
        <v>1829.3261209299999</v>
      </c>
      <c r="L28" s="36">
        <f>SUMIFS(СВЦЭМ!$D$39:$D$782,СВЦЭМ!$A$39:$A$782,$A28,СВЦЭМ!$B$39:$B$782,L$11)+'СЕТ СН'!$F$14+СВЦЭМ!$D$10+'СЕТ СН'!$F$5-'СЕТ СН'!$F$24</f>
        <v>1815.1377055299999</v>
      </c>
      <c r="M28" s="36">
        <f>SUMIFS(СВЦЭМ!$D$39:$D$782,СВЦЭМ!$A$39:$A$782,$A28,СВЦЭМ!$B$39:$B$782,M$11)+'СЕТ СН'!$F$14+СВЦЭМ!$D$10+'СЕТ СН'!$F$5-'СЕТ СН'!$F$24</f>
        <v>1825.26441456</v>
      </c>
      <c r="N28" s="36">
        <f>SUMIFS(СВЦЭМ!$D$39:$D$782,СВЦЭМ!$A$39:$A$782,$A28,СВЦЭМ!$B$39:$B$782,N$11)+'СЕТ СН'!$F$14+СВЦЭМ!$D$10+'СЕТ СН'!$F$5-'СЕТ СН'!$F$24</f>
        <v>1843.7602386599999</v>
      </c>
      <c r="O28" s="36">
        <f>SUMIFS(СВЦЭМ!$D$39:$D$782,СВЦЭМ!$A$39:$A$782,$A28,СВЦЭМ!$B$39:$B$782,O$11)+'СЕТ СН'!$F$14+СВЦЭМ!$D$10+'СЕТ СН'!$F$5-'СЕТ СН'!$F$24</f>
        <v>1844.2452193099998</v>
      </c>
      <c r="P28" s="36">
        <f>SUMIFS(СВЦЭМ!$D$39:$D$782,СВЦЭМ!$A$39:$A$782,$A28,СВЦЭМ!$B$39:$B$782,P$11)+'СЕТ СН'!$F$14+СВЦЭМ!$D$10+'СЕТ СН'!$F$5-'СЕТ СН'!$F$24</f>
        <v>1846.6652753399999</v>
      </c>
      <c r="Q28" s="36">
        <f>SUMIFS(СВЦЭМ!$D$39:$D$782,СВЦЭМ!$A$39:$A$782,$A28,СВЦЭМ!$B$39:$B$782,Q$11)+'СЕТ СН'!$F$14+СВЦЭМ!$D$10+'СЕТ СН'!$F$5-'СЕТ СН'!$F$24</f>
        <v>1849.55386232</v>
      </c>
      <c r="R28" s="36">
        <f>SUMIFS(СВЦЭМ!$D$39:$D$782,СВЦЭМ!$A$39:$A$782,$A28,СВЦЭМ!$B$39:$B$782,R$11)+'СЕТ СН'!$F$14+СВЦЭМ!$D$10+'СЕТ СН'!$F$5-'СЕТ СН'!$F$24</f>
        <v>1853.8794650099999</v>
      </c>
      <c r="S28" s="36">
        <f>SUMIFS(СВЦЭМ!$D$39:$D$782,СВЦЭМ!$A$39:$A$782,$A28,СВЦЭМ!$B$39:$B$782,S$11)+'СЕТ СН'!$F$14+СВЦЭМ!$D$10+'СЕТ СН'!$F$5-'СЕТ СН'!$F$24</f>
        <v>1852.8372542699999</v>
      </c>
      <c r="T28" s="36">
        <f>SUMIFS(СВЦЭМ!$D$39:$D$782,СВЦЭМ!$A$39:$A$782,$A28,СВЦЭМ!$B$39:$B$782,T$11)+'СЕТ СН'!$F$14+СВЦЭМ!$D$10+'СЕТ СН'!$F$5-'СЕТ СН'!$F$24</f>
        <v>1886.08587143</v>
      </c>
      <c r="U28" s="36">
        <f>SUMIFS(СВЦЭМ!$D$39:$D$782,СВЦЭМ!$A$39:$A$782,$A28,СВЦЭМ!$B$39:$B$782,U$11)+'СЕТ СН'!$F$14+СВЦЭМ!$D$10+'СЕТ СН'!$F$5-'СЕТ СН'!$F$24</f>
        <v>1922.4473847700001</v>
      </c>
      <c r="V28" s="36">
        <f>SUMIFS(СВЦЭМ!$D$39:$D$782,СВЦЭМ!$A$39:$A$782,$A28,СВЦЭМ!$B$39:$B$782,V$11)+'СЕТ СН'!$F$14+СВЦЭМ!$D$10+'СЕТ СН'!$F$5-'СЕТ СН'!$F$24</f>
        <v>1938.6398953299999</v>
      </c>
      <c r="W28" s="36">
        <f>SUMIFS(СВЦЭМ!$D$39:$D$782,СВЦЭМ!$A$39:$A$782,$A28,СВЦЭМ!$B$39:$B$782,W$11)+'СЕТ СН'!$F$14+СВЦЭМ!$D$10+'СЕТ СН'!$F$5-'СЕТ СН'!$F$24</f>
        <v>1930.0721810499999</v>
      </c>
      <c r="X28" s="36">
        <f>SUMIFS(СВЦЭМ!$D$39:$D$782,СВЦЭМ!$A$39:$A$782,$A28,СВЦЭМ!$B$39:$B$782,X$11)+'СЕТ СН'!$F$14+СВЦЭМ!$D$10+'СЕТ СН'!$F$5-'СЕТ СН'!$F$24</f>
        <v>1960.60215434</v>
      </c>
      <c r="Y28" s="36">
        <f>SUMIFS(СВЦЭМ!$D$39:$D$782,СВЦЭМ!$A$39:$A$782,$A28,СВЦЭМ!$B$39:$B$782,Y$11)+'СЕТ СН'!$F$14+СВЦЭМ!$D$10+'СЕТ СН'!$F$5-'СЕТ СН'!$F$24</f>
        <v>1915.1455992199999</v>
      </c>
    </row>
    <row r="29" spans="1:25" ht="15.75" x14ac:dyDescent="0.2">
      <c r="A29" s="35">
        <f t="shared" si="0"/>
        <v>44822</v>
      </c>
      <c r="B29" s="36">
        <f>SUMIFS(СВЦЭМ!$D$39:$D$782,СВЦЭМ!$A$39:$A$782,$A29,СВЦЭМ!$B$39:$B$782,B$11)+'СЕТ СН'!$F$14+СВЦЭМ!$D$10+'СЕТ СН'!$F$5-'СЕТ СН'!$F$24</f>
        <v>1954.56238708</v>
      </c>
      <c r="C29" s="36">
        <f>SUMIFS(СВЦЭМ!$D$39:$D$782,СВЦЭМ!$A$39:$A$782,$A29,СВЦЭМ!$B$39:$B$782,C$11)+'СЕТ СН'!$F$14+СВЦЭМ!$D$10+'СЕТ СН'!$F$5-'СЕТ СН'!$F$24</f>
        <v>1971.6654093500001</v>
      </c>
      <c r="D29" s="36">
        <f>SUMIFS(СВЦЭМ!$D$39:$D$782,СВЦЭМ!$A$39:$A$782,$A29,СВЦЭМ!$B$39:$B$782,D$11)+'СЕТ СН'!$F$14+СВЦЭМ!$D$10+'СЕТ СН'!$F$5-'СЕТ СН'!$F$24</f>
        <v>2008.6523125599999</v>
      </c>
      <c r="E29" s="36">
        <f>SUMIFS(СВЦЭМ!$D$39:$D$782,СВЦЭМ!$A$39:$A$782,$A29,СВЦЭМ!$B$39:$B$782,E$11)+'СЕТ СН'!$F$14+СВЦЭМ!$D$10+'СЕТ СН'!$F$5-'СЕТ СН'!$F$24</f>
        <v>1969.45686131</v>
      </c>
      <c r="F29" s="36">
        <f>SUMIFS(СВЦЭМ!$D$39:$D$782,СВЦЭМ!$A$39:$A$782,$A29,СВЦЭМ!$B$39:$B$782,F$11)+'СЕТ СН'!$F$14+СВЦЭМ!$D$10+'СЕТ СН'!$F$5-'СЕТ СН'!$F$24</f>
        <v>1966.0122090999998</v>
      </c>
      <c r="G29" s="36">
        <f>SUMIFS(СВЦЭМ!$D$39:$D$782,СВЦЭМ!$A$39:$A$782,$A29,СВЦЭМ!$B$39:$B$782,G$11)+'СЕТ СН'!$F$14+СВЦЭМ!$D$10+'СЕТ СН'!$F$5-'СЕТ СН'!$F$24</f>
        <v>1949.9632558600001</v>
      </c>
      <c r="H29" s="36">
        <f>SUMIFS(СВЦЭМ!$D$39:$D$782,СВЦЭМ!$A$39:$A$782,$A29,СВЦЭМ!$B$39:$B$782,H$11)+'СЕТ СН'!$F$14+СВЦЭМ!$D$10+'СЕТ СН'!$F$5-'СЕТ СН'!$F$24</f>
        <v>1924.9850214799999</v>
      </c>
      <c r="I29" s="36">
        <f>SUMIFS(СВЦЭМ!$D$39:$D$782,СВЦЭМ!$A$39:$A$782,$A29,СВЦЭМ!$B$39:$B$782,I$11)+'СЕТ СН'!$F$14+СВЦЭМ!$D$10+'СЕТ СН'!$F$5-'СЕТ СН'!$F$24</f>
        <v>1829.42931118</v>
      </c>
      <c r="J29" s="36">
        <f>SUMIFS(СВЦЭМ!$D$39:$D$782,СВЦЭМ!$A$39:$A$782,$A29,СВЦЭМ!$B$39:$B$782,J$11)+'СЕТ СН'!$F$14+СВЦЭМ!$D$10+'СЕТ СН'!$F$5-'СЕТ СН'!$F$24</f>
        <v>1749.63444205</v>
      </c>
      <c r="K29" s="36">
        <f>SUMIFS(СВЦЭМ!$D$39:$D$782,СВЦЭМ!$A$39:$A$782,$A29,СВЦЭМ!$B$39:$B$782,K$11)+'СЕТ СН'!$F$14+СВЦЭМ!$D$10+'СЕТ СН'!$F$5-'СЕТ СН'!$F$24</f>
        <v>1712.8742811899999</v>
      </c>
      <c r="L29" s="36">
        <f>SUMIFS(СВЦЭМ!$D$39:$D$782,СВЦЭМ!$A$39:$A$782,$A29,СВЦЭМ!$B$39:$B$782,L$11)+'СЕТ СН'!$F$14+СВЦЭМ!$D$10+'СЕТ СН'!$F$5-'СЕТ СН'!$F$24</f>
        <v>1655.0452629900001</v>
      </c>
      <c r="M29" s="36">
        <f>SUMIFS(СВЦЭМ!$D$39:$D$782,СВЦЭМ!$A$39:$A$782,$A29,СВЦЭМ!$B$39:$B$782,M$11)+'СЕТ СН'!$F$14+СВЦЭМ!$D$10+'СЕТ СН'!$F$5-'СЕТ СН'!$F$24</f>
        <v>1721.6072774899999</v>
      </c>
      <c r="N29" s="36">
        <f>SUMIFS(СВЦЭМ!$D$39:$D$782,СВЦЭМ!$A$39:$A$782,$A29,СВЦЭМ!$B$39:$B$782,N$11)+'СЕТ СН'!$F$14+СВЦЭМ!$D$10+'СЕТ СН'!$F$5-'СЕТ СН'!$F$24</f>
        <v>1813.4882914</v>
      </c>
      <c r="O29" s="36">
        <f>SUMIFS(СВЦЭМ!$D$39:$D$782,СВЦЭМ!$A$39:$A$782,$A29,СВЦЭМ!$B$39:$B$782,O$11)+'СЕТ СН'!$F$14+СВЦЭМ!$D$10+'СЕТ СН'!$F$5-'СЕТ СН'!$F$24</f>
        <v>1876.6518791999999</v>
      </c>
      <c r="P29" s="36">
        <f>SUMIFS(СВЦЭМ!$D$39:$D$782,СВЦЭМ!$A$39:$A$782,$A29,СВЦЭМ!$B$39:$B$782,P$11)+'СЕТ СН'!$F$14+СВЦЭМ!$D$10+'СЕТ СН'!$F$5-'СЕТ СН'!$F$24</f>
        <v>1871.8860927999999</v>
      </c>
      <c r="Q29" s="36">
        <f>SUMIFS(СВЦЭМ!$D$39:$D$782,СВЦЭМ!$A$39:$A$782,$A29,СВЦЭМ!$B$39:$B$782,Q$11)+'СЕТ СН'!$F$14+СВЦЭМ!$D$10+'СЕТ СН'!$F$5-'СЕТ СН'!$F$24</f>
        <v>1869.4352543999998</v>
      </c>
      <c r="R29" s="36">
        <f>SUMIFS(СВЦЭМ!$D$39:$D$782,СВЦЭМ!$A$39:$A$782,$A29,СВЦЭМ!$B$39:$B$782,R$11)+'СЕТ СН'!$F$14+СВЦЭМ!$D$10+'СЕТ СН'!$F$5-'СЕТ СН'!$F$24</f>
        <v>1781.4312482299999</v>
      </c>
      <c r="S29" s="36">
        <f>SUMIFS(СВЦЭМ!$D$39:$D$782,СВЦЭМ!$A$39:$A$782,$A29,СВЦЭМ!$B$39:$B$782,S$11)+'СЕТ СН'!$F$14+СВЦЭМ!$D$10+'СЕТ СН'!$F$5-'СЕТ СН'!$F$24</f>
        <v>1746.4756126500001</v>
      </c>
      <c r="T29" s="36">
        <f>SUMIFS(СВЦЭМ!$D$39:$D$782,СВЦЭМ!$A$39:$A$782,$A29,СВЦЭМ!$B$39:$B$782,T$11)+'СЕТ СН'!$F$14+СВЦЭМ!$D$10+'СЕТ СН'!$F$5-'СЕТ СН'!$F$24</f>
        <v>1686.2218442600001</v>
      </c>
      <c r="U29" s="36">
        <f>SUMIFS(СВЦЭМ!$D$39:$D$782,СВЦЭМ!$A$39:$A$782,$A29,СВЦЭМ!$B$39:$B$782,U$11)+'СЕТ СН'!$F$14+СВЦЭМ!$D$10+'СЕТ СН'!$F$5-'СЕТ СН'!$F$24</f>
        <v>1695.47344763</v>
      </c>
      <c r="V29" s="36">
        <f>SUMIFS(СВЦЭМ!$D$39:$D$782,СВЦЭМ!$A$39:$A$782,$A29,СВЦЭМ!$B$39:$B$782,V$11)+'СЕТ СН'!$F$14+СВЦЭМ!$D$10+'СЕТ СН'!$F$5-'СЕТ СН'!$F$24</f>
        <v>1707.0308197499999</v>
      </c>
      <c r="W29" s="36">
        <f>SUMIFS(СВЦЭМ!$D$39:$D$782,СВЦЭМ!$A$39:$A$782,$A29,СВЦЭМ!$B$39:$B$782,W$11)+'СЕТ СН'!$F$14+СВЦЭМ!$D$10+'СЕТ СН'!$F$5-'СЕТ СН'!$F$24</f>
        <v>1702.3780881600001</v>
      </c>
      <c r="X29" s="36">
        <f>SUMIFS(СВЦЭМ!$D$39:$D$782,СВЦЭМ!$A$39:$A$782,$A29,СВЦЭМ!$B$39:$B$782,X$11)+'СЕТ СН'!$F$14+СВЦЭМ!$D$10+'СЕТ СН'!$F$5-'СЕТ СН'!$F$24</f>
        <v>1709.77839892</v>
      </c>
      <c r="Y29" s="36">
        <f>SUMIFS(СВЦЭМ!$D$39:$D$782,СВЦЭМ!$A$39:$A$782,$A29,СВЦЭМ!$B$39:$B$782,Y$11)+'СЕТ СН'!$F$14+СВЦЭМ!$D$10+'СЕТ СН'!$F$5-'СЕТ СН'!$F$24</f>
        <v>1690.3311519599999</v>
      </c>
    </row>
    <row r="30" spans="1:25" ht="15.75" x14ac:dyDescent="0.2">
      <c r="A30" s="35">
        <f t="shared" si="0"/>
        <v>44823</v>
      </c>
      <c r="B30" s="36">
        <f>SUMIFS(СВЦЭМ!$D$39:$D$782,СВЦЭМ!$A$39:$A$782,$A30,СВЦЭМ!$B$39:$B$782,B$11)+'СЕТ СН'!$F$14+СВЦЭМ!$D$10+'СЕТ СН'!$F$5-'СЕТ СН'!$F$24</f>
        <v>1865.88983745</v>
      </c>
      <c r="C30" s="36">
        <f>SUMIFS(СВЦЭМ!$D$39:$D$782,СВЦЭМ!$A$39:$A$782,$A30,СВЦЭМ!$B$39:$B$782,C$11)+'СЕТ СН'!$F$14+СВЦЭМ!$D$10+'СЕТ СН'!$F$5-'СЕТ СН'!$F$24</f>
        <v>1907.48433942</v>
      </c>
      <c r="D30" s="36">
        <f>SUMIFS(СВЦЭМ!$D$39:$D$782,СВЦЭМ!$A$39:$A$782,$A30,СВЦЭМ!$B$39:$B$782,D$11)+'СЕТ СН'!$F$14+СВЦЭМ!$D$10+'СЕТ СН'!$F$5-'СЕТ СН'!$F$24</f>
        <v>2057.2250490799997</v>
      </c>
      <c r="E30" s="36">
        <f>SUMIFS(СВЦЭМ!$D$39:$D$782,СВЦЭМ!$A$39:$A$782,$A30,СВЦЭМ!$B$39:$B$782,E$11)+'СЕТ СН'!$F$14+СВЦЭМ!$D$10+'СЕТ СН'!$F$5-'СЕТ СН'!$F$24</f>
        <v>2011.0231716999999</v>
      </c>
      <c r="F30" s="36">
        <f>SUMIFS(СВЦЭМ!$D$39:$D$782,СВЦЭМ!$A$39:$A$782,$A30,СВЦЭМ!$B$39:$B$782,F$11)+'СЕТ СН'!$F$14+СВЦЭМ!$D$10+'СЕТ СН'!$F$5-'СЕТ СН'!$F$24</f>
        <v>1956.9928401299999</v>
      </c>
      <c r="G30" s="36">
        <f>SUMIFS(СВЦЭМ!$D$39:$D$782,СВЦЭМ!$A$39:$A$782,$A30,СВЦЭМ!$B$39:$B$782,G$11)+'СЕТ СН'!$F$14+СВЦЭМ!$D$10+'СЕТ СН'!$F$5-'СЕТ СН'!$F$24</f>
        <v>1930.8749940799999</v>
      </c>
      <c r="H30" s="36">
        <f>SUMIFS(СВЦЭМ!$D$39:$D$782,СВЦЭМ!$A$39:$A$782,$A30,СВЦЭМ!$B$39:$B$782,H$11)+'СЕТ СН'!$F$14+СВЦЭМ!$D$10+'СЕТ СН'!$F$5-'СЕТ СН'!$F$24</f>
        <v>1890.8426498200001</v>
      </c>
      <c r="I30" s="36">
        <f>SUMIFS(СВЦЭМ!$D$39:$D$782,СВЦЭМ!$A$39:$A$782,$A30,СВЦЭМ!$B$39:$B$782,I$11)+'СЕТ СН'!$F$14+СВЦЭМ!$D$10+'СЕТ СН'!$F$5-'СЕТ СН'!$F$24</f>
        <v>1849.6096416599999</v>
      </c>
      <c r="J30" s="36">
        <f>SUMIFS(СВЦЭМ!$D$39:$D$782,СВЦЭМ!$A$39:$A$782,$A30,СВЦЭМ!$B$39:$B$782,J$11)+'СЕТ СН'!$F$14+СВЦЭМ!$D$10+'СЕТ СН'!$F$5-'СЕТ СН'!$F$24</f>
        <v>1837.1803622499999</v>
      </c>
      <c r="K30" s="36">
        <f>SUMIFS(СВЦЭМ!$D$39:$D$782,СВЦЭМ!$A$39:$A$782,$A30,СВЦЭМ!$B$39:$B$782,K$11)+'СЕТ СН'!$F$14+СВЦЭМ!$D$10+'СЕТ СН'!$F$5-'СЕТ СН'!$F$24</f>
        <v>1793.4884022599999</v>
      </c>
      <c r="L30" s="36">
        <f>SUMIFS(СВЦЭМ!$D$39:$D$782,СВЦЭМ!$A$39:$A$782,$A30,СВЦЭМ!$B$39:$B$782,L$11)+'СЕТ СН'!$F$14+СВЦЭМ!$D$10+'СЕТ СН'!$F$5-'СЕТ СН'!$F$24</f>
        <v>1776.6903192499999</v>
      </c>
      <c r="M30" s="36">
        <f>SUMIFS(СВЦЭМ!$D$39:$D$782,СВЦЭМ!$A$39:$A$782,$A30,СВЦЭМ!$B$39:$B$782,M$11)+'СЕТ СН'!$F$14+СВЦЭМ!$D$10+'СЕТ СН'!$F$5-'СЕТ СН'!$F$24</f>
        <v>1790.17751851</v>
      </c>
      <c r="N30" s="36">
        <f>SUMIFS(СВЦЭМ!$D$39:$D$782,СВЦЭМ!$A$39:$A$782,$A30,СВЦЭМ!$B$39:$B$782,N$11)+'СЕТ СН'!$F$14+СВЦЭМ!$D$10+'СЕТ СН'!$F$5-'СЕТ СН'!$F$24</f>
        <v>1800.8380641799999</v>
      </c>
      <c r="O30" s="36">
        <f>SUMIFS(СВЦЭМ!$D$39:$D$782,СВЦЭМ!$A$39:$A$782,$A30,СВЦЭМ!$B$39:$B$782,O$11)+'СЕТ СН'!$F$14+СВЦЭМ!$D$10+'СЕТ СН'!$F$5-'СЕТ СН'!$F$24</f>
        <v>1796.36032178</v>
      </c>
      <c r="P30" s="36">
        <f>SUMIFS(СВЦЭМ!$D$39:$D$782,СВЦЭМ!$A$39:$A$782,$A30,СВЦЭМ!$B$39:$B$782,P$11)+'СЕТ СН'!$F$14+СВЦЭМ!$D$10+'СЕТ СН'!$F$5-'СЕТ СН'!$F$24</f>
        <v>1807.8469662</v>
      </c>
      <c r="Q30" s="36">
        <f>SUMIFS(СВЦЭМ!$D$39:$D$782,СВЦЭМ!$A$39:$A$782,$A30,СВЦЭМ!$B$39:$B$782,Q$11)+'СЕТ СН'!$F$14+СВЦЭМ!$D$10+'СЕТ СН'!$F$5-'СЕТ СН'!$F$24</f>
        <v>1805.8263634699999</v>
      </c>
      <c r="R30" s="36">
        <f>SUMIFS(СВЦЭМ!$D$39:$D$782,СВЦЭМ!$A$39:$A$782,$A30,СВЦЭМ!$B$39:$B$782,R$11)+'СЕТ СН'!$F$14+СВЦЭМ!$D$10+'СЕТ СН'!$F$5-'СЕТ СН'!$F$24</f>
        <v>1813.16895677</v>
      </c>
      <c r="S30" s="36">
        <f>SUMIFS(СВЦЭМ!$D$39:$D$782,СВЦЭМ!$A$39:$A$782,$A30,СВЦЭМ!$B$39:$B$782,S$11)+'СЕТ СН'!$F$14+СВЦЭМ!$D$10+'СЕТ СН'!$F$5-'СЕТ СН'!$F$24</f>
        <v>1813.83358408</v>
      </c>
      <c r="T30" s="36">
        <f>SUMIFS(СВЦЭМ!$D$39:$D$782,СВЦЭМ!$A$39:$A$782,$A30,СВЦЭМ!$B$39:$B$782,T$11)+'СЕТ СН'!$F$14+СВЦЭМ!$D$10+'СЕТ СН'!$F$5-'СЕТ СН'!$F$24</f>
        <v>1778.2815391499998</v>
      </c>
      <c r="U30" s="36">
        <f>SUMIFS(СВЦЭМ!$D$39:$D$782,СВЦЭМ!$A$39:$A$782,$A30,СВЦЭМ!$B$39:$B$782,U$11)+'СЕТ СН'!$F$14+СВЦЭМ!$D$10+'СЕТ СН'!$F$5-'СЕТ СН'!$F$24</f>
        <v>1750.7032675199998</v>
      </c>
      <c r="V30" s="36">
        <f>SUMIFS(СВЦЭМ!$D$39:$D$782,СВЦЭМ!$A$39:$A$782,$A30,СВЦЭМ!$B$39:$B$782,V$11)+'СЕТ СН'!$F$14+СВЦЭМ!$D$10+'СЕТ СН'!$F$5-'СЕТ СН'!$F$24</f>
        <v>1762.30063354</v>
      </c>
      <c r="W30" s="36">
        <f>SUMIFS(СВЦЭМ!$D$39:$D$782,СВЦЭМ!$A$39:$A$782,$A30,СВЦЭМ!$B$39:$B$782,W$11)+'СЕТ СН'!$F$14+СВЦЭМ!$D$10+'СЕТ СН'!$F$5-'СЕТ СН'!$F$24</f>
        <v>1780.2276146300001</v>
      </c>
      <c r="X30" s="36">
        <f>SUMIFS(СВЦЭМ!$D$39:$D$782,СВЦЭМ!$A$39:$A$782,$A30,СВЦЭМ!$B$39:$B$782,X$11)+'СЕТ СН'!$F$14+СВЦЭМ!$D$10+'СЕТ СН'!$F$5-'СЕТ СН'!$F$24</f>
        <v>1834.59144679</v>
      </c>
      <c r="Y30" s="36">
        <f>SUMIFS(СВЦЭМ!$D$39:$D$782,СВЦЭМ!$A$39:$A$782,$A30,СВЦЭМ!$B$39:$B$782,Y$11)+'СЕТ СН'!$F$14+СВЦЭМ!$D$10+'СЕТ СН'!$F$5-'СЕТ СН'!$F$24</f>
        <v>1872.09771004</v>
      </c>
    </row>
    <row r="31" spans="1:25" ht="15.75" x14ac:dyDescent="0.2">
      <c r="A31" s="35">
        <f t="shared" si="0"/>
        <v>44824</v>
      </c>
      <c r="B31" s="36">
        <f>SUMIFS(СВЦЭМ!$D$39:$D$782,СВЦЭМ!$A$39:$A$782,$A31,СВЦЭМ!$B$39:$B$782,B$11)+'СЕТ СН'!$F$14+СВЦЭМ!$D$10+'СЕТ СН'!$F$5-'СЕТ СН'!$F$24</f>
        <v>1872.40899954</v>
      </c>
      <c r="C31" s="36">
        <f>SUMIFS(СВЦЭМ!$D$39:$D$782,СВЦЭМ!$A$39:$A$782,$A31,СВЦЭМ!$B$39:$B$782,C$11)+'СЕТ СН'!$F$14+СВЦЭМ!$D$10+'СЕТ СН'!$F$5-'СЕТ СН'!$F$24</f>
        <v>1915.8611478600001</v>
      </c>
      <c r="D31" s="36">
        <f>SUMIFS(СВЦЭМ!$D$39:$D$782,СВЦЭМ!$A$39:$A$782,$A31,СВЦЭМ!$B$39:$B$782,D$11)+'СЕТ СН'!$F$14+СВЦЭМ!$D$10+'СЕТ СН'!$F$5-'СЕТ СН'!$F$24</f>
        <v>1939.38446849</v>
      </c>
      <c r="E31" s="36">
        <f>SUMIFS(СВЦЭМ!$D$39:$D$782,СВЦЭМ!$A$39:$A$782,$A31,СВЦЭМ!$B$39:$B$782,E$11)+'СЕТ СН'!$F$14+СВЦЭМ!$D$10+'СЕТ СН'!$F$5-'СЕТ СН'!$F$24</f>
        <v>1950.4887666099999</v>
      </c>
      <c r="F31" s="36">
        <f>SUMIFS(СВЦЭМ!$D$39:$D$782,СВЦЭМ!$A$39:$A$782,$A31,СВЦЭМ!$B$39:$B$782,F$11)+'СЕТ СН'!$F$14+СВЦЭМ!$D$10+'СЕТ СН'!$F$5-'СЕТ СН'!$F$24</f>
        <v>1953.29525896</v>
      </c>
      <c r="G31" s="36">
        <f>SUMIFS(СВЦЭМ!$D$39:$D$782,СВЦЭМ!$A$39:$A$782,$A31,СВЦЭМ!$B$39:$B$782,G$11)+'СЕТ СН'!$F$14+СВЦЭМ!$D$10+'СЕТ СН'!$F$5-'СЕТ СН'!$F$24</f>
        <v>1940.95129041</v>
      </c>
      <c r="H31" s="36">
        <f>SUMIFS(СВЦЭМ!$D$39:$D$782,СВЦЭМ!$A$39:$A$782,$A31,СВЦЭМ!$B$39:$B$782,H$11)+'СЕТ СН'!$F$14+СВЦЭМ!$D$10+'СЕТ СН'!$F$5-'СЕТ СН'!$F$24</f>
        <v>1875.7778059100001</v>
      </c>
      <c r="I31" s="36">
        <f>SUMIFS(СВЦЭМ!$D$39:$D$782,СВЦЭМ!$A$39:$A$782,$A31,СВЦЭМ!$B$39:$B$782,I$11)+'СЕТ СН'!$F$14+СВЦЭМ!$D$10+'СЕТ СН'!$F$5-'СЕТ СН'!$F$24</f>
        <v>1820.25785008</v>
      </c>
      <c r="J31" s="36">
        <f>SUMIFS(СВЦЭМ!$D$39:$D$782,СВЦЭМ!$A$39:$A$782,$A31,СВЦЭМ!$B$39:$B$782,J$11)+'СЕТ СН'!$F$14+СВЦЭМ!$D$10+'СЕТ СН'!$F$5-'СЕТ СН'!$F$24</f>
        <v>1798.2849843899999</v>
      </c>
      <c r="K31" s="36">
        <f>SUMIFS(СВЦЭМ!$D$39:$D$782,СВЦЭМ!$A$39:$A$782,$A31,СВЦЭМ!$B$39:$B$782,K$11)+'СЕТ СН'!$F$14+СВЦЭМ!$D$10+'СЕТ СН'!$F$5-'СЕТ СН'!$F$24</f>
        <v>1876.7834300999998</v>
      </c>
      <c r="L31" s="36">
        <f>SUMIFS(СВЦЭМ!$D$39:$D$782,СВЦЭМ!$A$39:$A$782,$A31,СВЦЭМ!$B$39:$B$782,L$11)+'СЕТ СН'!$F$14+СВЦЭМ!$D$10+'СЕТ СН'!$F$5-'СЕТ СН'!$F$24</f>
        <v>1894.2585079800001</v>
      </c>
      <c r="M31" s="36">
        <f>SUMIFS(СВЦЭМ!$D$39:$D$782,СВЦЭМ!$A$39:$A$782,$A31,СВЦЭМ!$B$39:$B$782,M$11)+'СЕТ СН'!$F$14+СВЦЭМ!$D$10+'СЕТ СН'!$F$5-'СЕТ СН'!$F$24</f>
        <v>1836.15012783</v>
      </c>
      <c r="N31" s="36">
        <f>SUMIFS(СВЦЭМ!$D$39:$D$782,СВЦЭМ!$A$39:$A$782,$A31,СВЦЭМ!$B$39:$B$782,N$11)+'СЕТ СН'!$F$14+СВЦЭМ!$D$10+'СЕТ СН'!$F$5-'СЕТ СН'!$F$24</f>
        <v>1797.67042257</v>
      </c>
      <c r="O31" s="36">
        <f>SUMIFS(СВЦЭМ!$D$39:$D$782,СВЦЭМ!$A$39:$A$782,$A31,СВЦЭМ!$B$39:$B$782,O$11)+'СЕТ СН'!$F$14+СВЦЭМ!$D$10+'СЕТ СН'!$F$5-'СЕТ СН'!$F$24</f>
        <v>1756.7797378</v>
      </c>
      <c r="P31" s="36">
        <f>SUMIFS(СВЦЭМ!$D$39:$D$782,СВЦЭМ!$A$39:$A$782,$A31,СВЦЭМ!$B$39:$B$782,P$11)+'СЕТ СН'!$F$14+СВЦЭМ!$D$10+'СЕТ СН'!$F$5-'СЕТ СН'!$F$24</f>
        <v>1765.3602393199999</v>
      </c>
      <c r="Q31" s="36">
        <f>SUMIFS(СВЦЭМ!$D$39:$D$782,СВЦЭМ!$A$39:$A$782,$A31,СВЦЭМ!$B$39:$B$782,Q$11)+'СЕТ СН'!$F$14+СВЦЭМ!$D$10+'СЕТ СН'!$F$5-'СЕТ СН'!$F$24</f>
        <v>1778.28692133</v>
      </c>
      <c r="R31" s="36">
        <f>SUMIFS(СВЦЭМ!$D$39:$D$782,СВЦЭМ!$A$39:$A$782,$A31,СВЦЭМ!$B$39:$B$782,R$11)+'СЕТ СН'!$F$14+СВЦЭМ!$D$10+'СЕТ СН'!$F$5-'СЕТ СН'!$F$24</f>
        <v>1779.22139715</v>
      </c>
      <c r="S31" s="36">
        <f>SUMIFS(СВЦЭМ!$D$39:$D$782,СВЦЭМ!$A$39:$A$782,$A31,СВЦЭМ!$B$39:$B$782,S$11)+'СЕТ СН'!$F$14+СВЦЭМ!$D$10+'СЕТ СН'!$F$5-'СЕТ СН'!$F$24</f>
        <v>1773.6633445699999</v>
      </c>
      <c r="T31" s="36">
        <f>SUMIFS(СВЦЭМ!$D$39:$D$782,СВЦЭМ!$A$39:$A$782,$A31,СВЦЭМ!$B$39:$B$782,T$11)+'СЕТ СН'!$F$14+СВЦЭМ!$D$10+'СЕТ СН'!$F$5-'СЕТ СН'!$F$24</f>
        <v>1859.7691368400001</v>
      </c>
      <c r="U31" s="36">
        <f>SUMIFS(СВЦЭМ!$D$39:$D$782,СВЦЭМ!$A$39:$A$782,$A31,СВЦЭМ!$B$39:$B$782,U$11)+'СЕТ СН'!$F$14+СВЦЭМ!$D$10+'СЕТ СН'!$F$5-'СЕТ СН'!$F$24</f>
        <v>1896.31019206</v>
      </c>
      <c r="V31" s="36">
        <f>SUMIFS(СВЦЭМ!$D$39:$D$782,СВЦЭМ!$A$39:$A$782,$A31,СВЦЭМ!$B$39:$B$782,V$11)+'СЕТ СН'!$F$14+СВЦЭМ!$D$10+'СЕТ СН'!$F$5-'СЕТ СН'!$F$24</f>
        <v>1926.23354273</v>
      </c>
      <c r="W31" s="36">
        <f>SUMIFS(СВЦЭМ!$D$39:$D$782,СВЦЭМ!$A$39:$A$782,$A31,СВЦЭМ!$B$39:$B$782,W$11)+'СЕТ СН'!$F$14+СВЦЭМ!$D$10+'СЕТ СН'!$F$5-'СЕТ СН'!$F$24</f>
        <v>1912.4114552799999</v>
      </c>
      <c r="X31" s="36">
        <f>SUMIFS(СВЦЭМ!$D$39:$D$782,СВЦЭМ!$A$39:$A$782,$A31,СВЦЭМ!$B$39:$B$782,X$11)+'СЕТ СН'!$F$14+СВЦЭМ!$D$10+'СЕТ СН'!$F$5-'СЕТ СН'!$F$24</f>
        <v>1860.3883069600001</v>
      </c>
      <c r="Y31" s="36">
        <f>SUMIFS(СВЦЭМ!$D$39:$D$782,СВЦЭМ!$A$39:$A$782,$A31,СВЦЭМ!$B$39:$B$782,Y$11)+'СЕТ СН'!$F$14+СВЦЭМ!$D$10+'СЕТ СН'!$F$5-'СЕТ СН'!$F$24</f>
        <v>1801.1386080899999</v>
      </c>
    </row>
    <row r="32" spans="1:25" ht="15.75" x14ac:dyDescent="0.2">
      <c r="A32" s="35">
        <f t="shared" si="0"/>
        <v>44825</v>
      </c>
      <c r="B32" s="36">
        <f>SUMIFS(СВЦЭМ!$D$39:$D$782,СВЦЭМ!$A$39:$A$782,$A32,СВЦЭМ!$B$39:$B$782,B$11)+'СЕТ СН'!$F$14+СВЦЭМ!$D$10+'СЕТ СН'!$F$5-'СЕТ СН'!$F$24</f>
        <v>1892.4176977</v>
      </c>
      <c r="C32" s="36">
        <f>SUMIFS(СВЦЭМ!$D$39:$D$782,СВЦЭМ!$A$39:$A$782,$A32,СВЦЭМ!$B$39:$B$782,C$11)+'СЕТ СН'!$F$14+СВЦЭМ!$D$10+'СЕТ СН'!$F$5-'СЕТ СН'!$F$24</f>
        <v>1919.17929228</v>
      </c>
      <c r="D32" s="36">
        <f>SUMIFS(СВЦЭМ!$D$39:$D$782,СВЦЭМ!$A$39:$A$782,$A32,СВЦЭМ!$B$39:$B$782,D$11)+'СЕТ СН'!$F$14+СВЦЭМ!$D$10+'СЕТ СН'!$F$5-'СЕТ СН'!$F$24</f>
        <v>1933.9801377599999</v>
      </c>
      <c r="E32" s="36">
        <f>SUMIFS(СВЦЭМ!$D$39:$D$782,СВЦЭМ!$A$39:$A$782,$A32,СВЦЭМ!$B$39:$B$782,E$11)+'СЕТ СН'!$F$14+СВЦЭМ!$D$10+'СЕТ СН'!$F$5-'СЕТ СН'!$F$24</f>
        <v>1891.38676777</v>
      </c>
      <c r="F32" s="36">
        <f>SUMIFS(СВЦЭМ!$D$39:$D$782,СВЦЭМ!$A$39:$A$782,$A32,СВЦЭМ!$B$39:$B$782,F$11)+'СЕТ СН'!$F$14+СВЦЭМ!$D$10+'СЕТ СН'!$F$5-'СЕТ СН'!$F$24</f>
        <v>1871.9878123999999</v>
      </c>
      <c r="G32" s="36">
        <f>SUMIFS(СВЦЭМ!$D$39:$D$782,СВЦЭМ!$A$39:$A$782,$A32,СВЦЭМ!$B$39:$B$782,G$11)+'СЕТ СН'!$F$14+СВЦЭМ!$D$10+'СЕТ СН'!$F$5-'СЕТ СН'!$F$24</f>
        <v>1855.0860421</v>
      </c>
      <c r="H32" s="36">
        <f>SUMIFS(СВЦЭМ!$D$39:$D$782,СВЦЭМ!$A$39:$A$782,$A32,СВЦЭМ!$B$39:$B$782,H$11)+'СЕТ СН'!$F$14+СВЦЭМ!$D$10+'СЕТ СН'!$F$5-'СЕТ СН'!$F$24</f>
        <v>1795.03136391</v>
      </c>
      <c r="I32" s="36">
        <f>SUMIFS(СВЦЭМ!$D$39:$D$782,СВЦЭМ!$A$39:$A$782,$A32,СВЦЭМ!$B$39:$B$782,I$11)+'СЕТ СН'!$F$14+СВЦЭМ!$D$10+'СЕТ СН'!$F$5-'СЕТ СН'!$F$24</f>
        <v>1661.24941764</v>
      </c>
      <c r="J32" s="36">
        <f>SUMIFS(СВЦЭМ!$D$39:$D$782,СВЦЭМ!$A$39:$A$782,$A32,СВЦЭМ!$B$39:$B$782,J$11)+'СЕТ СН'!$F$14+СВЦЭМ!$D$10+'СЕТ СН'!$F$5-'СЕТ СН'!$F$24</f>
        <v>1610.51910415</v>
      </c>
      <c r="K32" s="36">
        <f>SUMIFS(СВЦЭМ!$D$39:$D$782,СВЦЭМ!$A$39:$A$782,$A32,СВЦЭМ!$B$39:$B$782,K$11)+'СЕТ СН'!$F$14+СВЦЭМ!$D$10+'СЕТ СН'!$F$5-'СЕТ СН'!$F$24</f>
        <v>1768.9496407199999</v>
      </c>
      <c r="L32" s="36">
        <f>SUMIFS(СВЦЭМ!$D$39:$D$782,СВЦЭМ!$A$39:$A$782,$A32,СВЦЭМ!$B$39:$B$782,L$11)+'СЕТ СН'!$F$14+СВЦЭМ!$D$10+'СЕТ СН'!$F$5-'СЕТ СН'!$F$24</f>
        <v>1769.7130357999999</v>
      </c>
      <c r="M32" s="36">
        <f>SUMIFS(СВЦЭМ!$D$39:$D$782,СВЦЭМ!$A$39:$A$782,$A32,СВЦЭМ!$B$39:$B$782,M$11)+'СЕТ СН'!$F$14+СВЦЭМ!$D$10+'СЕТ СН'!$F$5-'СЕТ СН'!$F$24</f>
        <v>1733.5998214000001</v>
      </c>
      <c r="N32" s="36">
        <f>SUMIFS(СВЦЭМ!$D$39:$D$782,СВЦЭМ!$A$39:$A$782,$A32,СВЦЭМ!$B$39:$B$782,N$11)+'СЕТ СН'!$F$14+СВЦЭМ!$D$10+'СЕТ СН'!$F$5-'СЕТ СН'!$F$24</f>
        <v>1776.8315834800001</v>
      </c>
      <c r="O32" s="36">
        <f>SUMIFS(СВЦЭМ!$D$39:$D$782,СВЦЭМ!$A$39:$A$782,$A32,СВЦЭМ!$B$39:$B$782,O$11)+'СЕТ СН'!$F$14+СВЦЭМ!$D$10+'СЕТ СН'!$F$5-'СЕТ СН'!$F$24</f>
        <v>1769.0697914100001</v>
      </c>
      <c r="P32" s="36">
        <f>SUMIFS(СВЦЭМ!$D$39:$D$782,СВЦЭМ!$A$39:$A$782,$A32,СВЦЭМ!$B$39:$B$782,P$11)+'СЕТ СН'!$F$14+СВЦЭМ!$D$10+'СЕТ СН'!$F$5-'СЕТ СН'!$F$24</f>
        <v>1773.41537281</v>
      </c>
      <c r="Q32" s="36">
        <f>SUMIFS(СВЦЭМ!$D$39:$D$782,СВЦЭМ!$A$39:$A$782,$A32,СВЦЭМ!$B$39:$B$782,Q$11)+'СЕТ СН'!$F$14+СВЦЭМ!$D$10+'СЕТ СН'!$F$5-'СЕТ СН'!$F$24</f>
        <v>1785.5498817600001</v>
      </c>
      <c r="R32" s="36">
        <f>SUMIFS(СВЦЭМ!$D$39:$D$782,СВЦЭМ!$A$39:$A$782,$A32,СВЦЭМ!$B$39:$B$782,R$11)+'СЕТ СН'!$F$14+СВЦЭМ!$D$10+'СЕТ СН'!$F$5-'СЕТ СН'!$F$24</f>
        <v>1730.84387206</v>
      </c>
      <c r="S32" s="36">
        <f>SUMIFS(СВЦЭМ!$D$39:$D$782,СВЦЭМ!$A$39:$A$782,$A32,СВЦЭМ!$B$39:$B$782,S$11)+'СЕТ СН'!$F$14+СВЦЭМ!$D$10+'СЕТ СН'!$F$5-'СЕТ СН'!$F$24</f>
        <v>1771.07985072</v>
      </c>
      <c r="T32" s="36">
        <f>SUMIFS(СВЦЭМ!$D$39:$D$782,СВЦЭМ!$A$39:$A$782,$A32,СВЦЭМ!$B$39:$B$782,T$11)+'СЕТ СН'!$F$14+СВЦЭМ!$D$10+'СЕТ СН'!$F$5-'СЕТ СН'!$F$24</f>
        <v>1742.9368986499999</v>
      </c>
      <c r="U32" s="36">
        <f>SUMIFS(СВЦЭМ!$D$39:$D$782,СВЦЭМ!$A$39:$A$782,$A32,СВЦЭМ!$B$39:$B$782,U$11)+'СЕТ СН'!$F$14+СВЦЭМ!$D$10+'СЕТ СН'!$F$5-'СЕТ СН'!$F$24</f>
        <v>1716.6028557899999</v>
      </c>
      <c r="V32" s="36">
        <f>SUMIFS(СВЦЭМ!$D$39:$D$782,СВЦЭМ!$A$39:$A$782,$A32,СВЦЭМ!$B$39:$B$782,V$11)+'СЕТ СН'!$F$14+СВЦЭМ!$D$10+'СЕТ СН'!$F$5-'СЕТ СН'!$F$24</f>
        <v>1728.37371216</v>
      </c>
      <c r="W32" s="36">
        <f>SUMIFS(СВЦЭМ!$D$39:$D$782,СВЦЭМ!$A$39:$A$782,$A32,СВЦЭМ!$B$39:$B$782,W$11)+'СЕТ СН'!$F$14+СВЦЭМ!$D$10+'СЕТ СН'!$F$5-'СЕТ СН'!$F$24</f>
        <v>1722.076339</v>
      </c>
      <c r="X32" s="36">
        <f>SUMIFS(СВЦЭМ!$D$39:$D$782,СВЦЭМ!$A$39:$A$782,$A32,СВЦЭМ!$B$39:$B$782,X$11)+'СЕТ СН'!$F$14+СВЦЭМ!$D$10+'СЕТ СН'!$F$5-'СЕТ СН'!$F$24</f>
        <v>1706.9588352400001</v>
      </c>
      <c r="Y32" s="36">
        <f>SUMIFS(СВЦЭМ!$D$39:$D$782,СВЦЭМ!$A$39:$A$782,$A32,СВЦЭМ!$B$39:$B$782,Y$11)+'СЕТ СН'!$F$14+СВЦЭМ!$D$10+'СЕТ СН'!$F$5-'СЕТ СН'!$F$24</f>
        <v>1654.0905447099999</v>
      </c>
    </row>
    <row r="33" spans="1:27" ht="15.75" x14ac:dyDescent="0.2">
      <c r="A33" s="35">
        <f t="shared" si="0"/>
        <v>44826</v>
      </c>
      <c r="B33" s="36">
        <f>SUMIFS(СВЦЭМ!$D$39:$D$782,СВЦЭМ!$A$39:$A$782,$A33,СВЦЭМ!$B$39:$B$782,B$11)+'СЕТ СН'!$F$14+СВЦЭМ!$D$10+'СЕТ СН'!$F$5-'СЕТ СН'!$F$24</f>
        <v>1858.47650929</v>
      </c>
      <c r="C33" s="36">
        <f>SUMIFS(СВЦЭМ!$D$39:$D$782,СВЦЭМ!$A$39:$A$782,$A33,СВЦЭМ!$B$39:$B$782,C$11)+'СЕТ СН'!$F$14+СВЦЭМ!$D$10+'СЕТ СН'!$F$5-'СЕТ СН'!$F$24</f>
        <v>1870.7900643200001</v>
      </c>
      <c r="D33" s="36">
        <f>SUMIFS(СВЦЭМ!$D$39:$D$782,СВЦЭМ!$A$39:$A$782,$A33,СВЦЭМ!$B$39:$B$782,D$11)+'СЕТ СН'!$F$14+СВЦЭМ!$D$10+'СЕТ СН'!$F$5-'СЕТ СН'!$F$24</f>
        <v>1895.18692661</v>
      </c>
      <c r="E33" s="36">
        <f>SUMIFS(СВЦЭМ!$D$39:$D$782,СВЦЭМ!$A$39:$A$782,$A33,СВЦЭМ!$B$39:$B$782,E$11)+'СЕТ СН'!$F$14+СВЦЭМ!$D$10+'СЕТ СН'!$F$5-'СЕТ СН'!$F$24</f>
        <v>1899.5256214699998</v>
      </c>
      <c r="F33" s="36">
        <f>SUMIFS(СВЦЭМ!$D$39:$D$782,СВЦЭМ!$A$39:$A$782,$A33,СВЦЭМ!$B$39:$B$782,F$11)+'СЕТ СН'!$F$14+СВЦЭМ!$D$10+'СЕТ СН'!$F$5-'СЕТ СН'!$F$24</f>
        <v>1889.30544147</v>
      </c>
      <c r="G33" s="36">
        <f>SUMIFS(СВЦЭМ!$D$39:$D$782,СВЦЭМ!$A$39:$A$782,$A33,СВЦЭМ!$B$39:$B$782,G$11)+'СЕТ СН'!$F$14+СВЦЭМ!$D$10+'СЕТ СН'!$F$5-'СЕТ СН'!$F$24</f>
        <v>1867.7332504400001</v>
      </c>
      <c r="H33" s="36">
        <f>SUMIFS(СВЦЭМ!$D$39:$D$782,СВЦЭМ!$A$39:$A$782,$A33,СВЦЭМ!$B$39:$B$782,H$11)+'СЕТ СН'!$F$14+СВЦЭМ!$D$10+'СЕТ СН'!$F$5-'СЕТ СН'!$F$24</f>
        <v>1808.67410408</v>
      </c>
      <c r="I33" s="36">
        <f>SUMIFS(СВЦЭМ!$D$39:$D$782,СВЦЭМ!$A$39:$A$782,$A33,СВЦЭМ!$B$39:$B$782,I$11)+'СЕТ СН'!$F$14+СВЦЭМ!$D$10+'СЕТ СН'!$F$5-'СЕТ СН'!$F$24</f>
        <v>1754.14758719</v>
      </c>
      <c r="J33" s="36">
        <f>SUMIFS(СВЦЭМ!$D$39:$D$782,СВЦЭМ!$A$39:$A$782,$A33,СВЦЭМ!$B$39:$B$782,J$11)+'СЕТ СН'!$F$14+СВЦЭМ!$D$10+'СЕТ СН'!$F$5-'СЕТ СН'!$F$24</f>
        <v>1739.4434050099999</v>
      </c>
      <c r="K33" s="36">
        <f>SUMIFS(СВЦЭМ!$D$39:$D$782,СВЦЭМ!$A$39:$A$782,$A33,СВЦЭМ!$B$39:$B$782,K$11)+'СЕТ СН'!$F$14+СВЦЭМ!$D$10+'СЕТ СН'!$F$5-'СЕТ СН'!$F$24</f>
        <v>1713.4647578899999</v>
      </c>
      <c r="L33" s="36">
        <f>SUMIFS(СВЦЭМ!$D$39:$D$782,СВЦЭМ!$A$39:$A$782,$A33,СВЦЭМ!$B$39:$B$782,L$11)+'СЕТ СН'!$F$14+СВЦЭМ!$D$10+'СЕТ СН'!$F$5-'СЕТ СН'!$F$24</f>
        <v>1719.2857508799998</v>
      </c>
      <c r="M33" s="36">
        <f>SUMIFS(СВЦЭМ!$D$39:$D$782,СВЦЭМ!$A$39:$A$782,$A33,СВЦЭМ!$B$39:$B$782,M$11)+'СЕТ СН'!$F$14+СВЦЭМ!$D$10+'СЕТ СН'!$F$5-'СЕТ СН'!$F$24</f>
        <v>1730.06825235</v>
      </c>
      <c r="N33" s="36">
        <f>SUMIFS(СВЦЭМ!$D$39:$D$782,СВЦЭМ!$A$39:$A$782,$A33,СВЦЭМ!$B$39:$B$782,N$11)+'СЕТ СН'!$F$14+СВЦЭМ!$D$10+'СЕТ СН'!$F$5-'СЕТ СН'!$F$24</f>
        <v>1739.52383343</v>
      </c>
      <c r="O33" s="36">
        <f>SUMIFS(СВЦЭМ!$D$39:$D$782,СВЦЭМ!$A$39:$A$782,$A33,СВЦЭМ!$B$39:$B$782,O$11)+'СЕТ СН'!$F$14+СВЦЭМ!$D$10+'СЕТ СН'!$F$5-'СЕТ СН'!$F$24</f>
        <v>1752.1083414099999</v>
      </c>
      <c r="P33" s="36">
        <f>SUMIFS(СВЦЭМ!$D$39:$D$782,СВЦЭМ!$A$39:$A$782,$A33,СВЦЭМ!$B$39:$B$782,P$11)+'СЕТ СН'!$F$14+СВЦЭМ!$D$10+'СЕТ СН'!$F$5-'СЕТ СН'!$F$24</f>
        <v>1756.7789428000001</v>
      </c>
      <c r="Q33" s="36">
        <f>SUMIFS(СВЦЭМ!$D$39:$D$782,СВЦЭМ!$A$39:$A$782,$A33,СВЦЭМ!$B$39:$B$782,Q$11)+'СЕТ СН'!$F$14+СВЦЭМ!$D$10+'СЕТ СН'!$F$5-'СЕТ СН'!$F$24</f>
        <v>1755.60834632</v>
      </c>
      <c r="R33" s="36">
        <f>SUMIFS(СВЦЭМ!$D$39:$D$782,СВЦЭМ!$A$39:$A$782,$A33,СВЦЭМ!$B$39:$B$782,R$11)+'СЕТ СН'!$F$14+СВЦЭМ!$D$10+'СЕТ СН'!$F$5-'СЕТ СН'!$F$24</f>
        <v>1778.07360073</v>
      </c>
      <c r="S33" s="36">
        <f>SUMIFS(СВЦЭМ!$D$39:$D$782,СВЦЭМ!$A$39:$A$782,$A33,СВЦЭМ!$B$39:$B$782,S$11)+'СЕТ СН'!$F$14+СВЦЭМ!$D$10+'СЕТ СН'!$F$5-'СЕТ СН'!$F$24</f>
        <v>1760.8038907099999</v>
      </c>
      <c r="T33" s="36">
        <f>SUMIFS(СВЦЭМ!$D$39:$D$782,СВЦЭМ!$A$39:$A$782,$A33,СВЦЭМ!$B$39:$B$782,T$11)+'СЕТ СН'!$F$14+СВЦЭМ!$D$10+'СЕТ СН'!$F$5-'СЕТ СН'!$F$24</f>
        <v>1722.5268172199999</v>
      </c>
      <c r="U33" s="36">
        <f>SUMIFS(СВЦЭМ!$D$39:$D$782,СВЦЭМ!$A$39:$A$782,$A33,СВЦЭМ!$B$39:$B$782,U$11)+'СЕТ СН'!$F$14+СВЦЭМ!$D$10+'СЕТ СН'!$F$5-'СЕТ СН'!$F$24</f>
        <v>1745.66594515</v>
      </c>
      <c r="V33" s="36">
        <f>SUMIFS(СВЦЭМ!$D$39:$D$782,СВЦЭМ!$A$39:$A$782,$A33,СВЦЭМ!$B$39:$B$782,V$11)+'СЕТ СН'!$F$14+СВЦЭМ!$D$10+'СЕТ СН'!$F$5-'СЕТ СН'!$F$24</f>
        <v>1753.78137492</v>
      </c>
      <c r="W33" s="36">
        <f>SUMIFS(СВЦЭМ!$D$39:$D$782,СВЦЭМ!$A$39:$A$782,$A33,СВЦЭМ!$B$39:$B$782,W$11)+'СЕТ СН'!$F$14+СВЦЭМ!$D$10+'СЕТ СН'!$F$5-'СЕТ СН'!$F$24</f>
        <v>1782.2417253399999</v>
      </c>
      <c r="X33" s="36">
        <f>SUMIFS(СВЦЭМ!$D$39:$D$782,СВЦЭМ!$A$39:$A$782,$A33,СВЦЭМ!$B$39:$B$782,X$11)+'СЕТ СН'!$F$14+СВЦЭМ!$D$10+'СЕТ СН'!$F$5-'СЕТ СН'!$F$24</f>
        <v>1828.54090819</v>
      </c>
      <c r="Y33" s="36">
        <f>SUMIFS(СВЦЭМ!$D$39:$D$782,СВЦЭМ!$A$39:$A$782,$A33,СВЦЭМ!$B$39:$B$782,Y$11)+'СЕТ СН'!$F$14+СВЦЭМ!$D$10+'СЕТ СН'!$F$5-'СЕТ СН'!$F$24</f>
        <v>1832.26990624</v>
      </c>
    </row>
    <row r="34" spans="1:27" ht="15.75" x14ac:dyDescent="0.2">
      <c r="A34" s="35">
        <f t="shared" si="0"/>
        <v>44827</v>
      </c>
      <c r="B34" s="36">
        <f>SUMIFS(СВЦЭМ!$D$39:$D$782,СВЦЭМ!$A$39:$A$782,$A34,СВЦЭМ!$B$39:$B$782,B$11)+'СЕТ СН'!$F$14+СВЦЭМ!$D$10+'СЕТ СН'!$F$5-'СЕТ СН'!$F$24</f>
        <v>1952.0830393199999</v>
      </c>
      <c r="C34" s="36">
        <f>SUMIFS(СВЦЭМ!$D$39:$D$782,СВЦЭМ!$A$39:$A$782,$A34,СВЦЭМ!$B$39:$B$782,C$11)+'СЕТ СН'!$F$14+СВЦЭМ!$D$10+'СЕТ СН'!$F$5-'СЕТ СН'!$F$24</f>
        <v>1899.1737231100001</v>
      </c>
      <c r="D34" s="36">
        <f>SUMIFS(СВЦЭМ!$D$39:$D$782,СВЦЭМ!$A$39:$A$782,$A34,СВЦЭМ!$B$39:$B$782,D$11)+'СЕТ СН'!$F$14+СВЦЭМ!$D$10+'СЕТ СН'!$F$5-'СЕТ СН'!$F$24</f>
        <v>1882.3944017899998</v>
      </c>
      <c r="E34" s="36">
        <f>SUMIFS(СВЦЭМ!$D$39:$D$782,СВЦЭМ!$A$39:$A$782,$A34,СВЦЭМ!$B$39:$B$782,E$11)+'СЕТ СН'!$F$14+СВЦЭМ!$D$10+'СЕТ СН'!$F$5-'СЕТ СН'!$F$24</f>
        <v>1891.8469948100001</v>
      </c>
      <c r="F34" s="36">
        <f>SUMIFS(СВЦЭМ!$D$39:$D$782,СВЦЭМ!$A$39:$A$782,$A34,СВЦЭМ!$B$39:$B$782,F$11)+'СЕТ СН'!$F$14+СВЦЭМ!$D$10+'СЕТ СН'!$F$5-'СЕТ СН'!$F$24</f>
        <v>1889.8353142000001</v>
      </c>
      <c r="G34" s="36">
        <f>SUMIFS(СВЦЭМ!$D$39:$D$782,СВЦЭМ!$A$39:$A$782,$A34,СВЦЭМ!$B$39:$B$782,G$11)+'СЕТ СН'!$F$14+СВЦЭМ!$D$10+'СЕТ СН'!$F$5-'СЕТ СН'!$F$24</f>
        <v>1878.4021203500001</v>
      </c>
      <c r="H34" s="36">
        <f>SUMIFS(СВЦЭМ!$D$39:$D$782,СВЦЭМ!$A$39:$A$782,$A34,СВЦЭМ!$B$39:$B$782,H$11)+'СЕТ СН'!$F$14+СВЦЭМ!$D$10+'СЕТ СН'!$F$5-'СЕТ СН'!$F$24</f>
        <v>1804.1648834499999</v>
      </c>
      <c r="I34" s="36">
        <f>SUMIFS(СВЦЭМ!$D$39:$D$782,СВЦЭМ!$A$39:$A$782,$A34,СВЦЭМ!$B$39:$B$782,I$11)+'СЕТ СН'!$F$14+СВЦЭМ!$D$10+'СЕТ СН'!$F$5-'СЕТ СН'!$F$24</f>
        <v>1757.4959448700001</v>
      </c>
      <c r="J34" s="36">
        <f>SUMIFS(СВЦЭМ!$D$39:$D$782,СВЦЭМ!$A$39:$A$782,$A34,СВЦЭМ!$B$39:$B$782,J$11)+'СЕТ СН'!$F$14+СВЦЭМ!$D$10+'СЕТ СН'!$F$5-'СЕТ СН'!$F$24</f>
        <v>1821.7766807399998</v>
      </c>
      <c r="K34" s="36">
        <f>SUMIFS(СВЦЭМ!$D$39:$D$782,СВЦЭМ!$A$39:$A$782,$A34,СВЦЭМ!$B$39:$B$782,K$11)+'СЕТ СН'!$F$14+СВЦЭМ!$D$10+'СЕТ СН'!$F$5-'СЕТ СН'!$F$24</f>
        <v>1742.3928530799999</v>
      </c>
      <c r="L34" s="36">
        <f>SUMIFS(СВЦЭМ!$D$39:$D$782,СВЦЭМ!$A$39:$A$782,$A34,СВЦЭМ!$B$39:$B$782,L$11)+'СЕТ СН'!$F$14+СВЦЭМ!$D$10+'СЕТ СН'!$F$5-'СЕТ СН'!$F$24</f>
        <v>1759.8095879299999</v>
      </c>
      <c r="M34" s="36">
        <f>SUMIFS(СВЦЭМ!$D$39:$D$782,СВЦЭМ!$A$39:$A$782,$A34,СВЦЭМ!$B$39:$B$782,M$11)+'СЕТ СН'!$F$14+СВЦЭМ!$D$10+'СЕТ СН'!$F$5-'СЕТ СН'!$F$24</f>
        <v>1768.2593025699998</v>
      </c>
      <c r="N34" s="36">
        <f>SUMIFS(СВЦЭМ!$D$39:$D$782,СВЦЭМ!$A$39:$A$782,$A34,СВЦЭМ!$B$39:$B$782,N$11)+'СЕТ СН'!$F$14+СВЦЭМ!$D$10+'СЕТ СН'!$F$5-'СЕТ СН'!$F$24</f>
        <v>1762.9275830900001</v>
      </c>
      <c r="O34" s="36">
        <f>SUMIFS(СВЦЭМ!$D$39:$D$782,СВЦЭМ!$A$39:$A$782,$A34,СВЦЭМ!$B$39:$B$782,O$11)+'СЕТ СН'!$F$14+СВЦЭМ!$D$10+'СЕТ СН'!$F$5-'СЕТ СН'!$F$24</f>
        <v>1748.53995689</v>
      </c>
      <c r="P34" s="36">
        <f>SUMIFS(СВЦЭМ!$D$39:$D$782,СВЦЭМ!$A$39:$A$782,$A34,СВЦЭМ!$B$39:$B$782,P$11)+'СЕТ СН'!$F$14+СВЦЭМ!$D$10+'СЕТ СН'!$F$5-'СЕТ СН'!$F$24</f>
        <v>1756.8087038899998</v>
      </c>
      <c r="Q34" s="36">
        <f>SUMIFS(СВЦЭМ!$D$39:$D$782,СВЦЭМ!$A$39:$A$782,$A34,СВЦЭМ!$B$39:$B$782,Q$11)+'СЕТ СН'!$F$14+СВЦЭМ!$D$10+'СЕТ СН'!$F$5-'СЕТ СН'!$F$24</f>
        <v>1761.8223406100001</v>
      </c>
      <c r="R34" s="36">
        <f>SUMIFS(СВЦЭМ!$D$39:$D$782,СВЦЭМ!$A$39:$A$782,$A34,СВЦЭМ!$B$39:$B$782,R$11)+'СЕТ СН'!$F$14+СВЦЭМ!$D$10+'СЕТ СН'!$F$5-'СЕТ СН'!$F$24</f>
        <v>1767.0318774899999</v>
      </c>
      <c r="S34" s="36">
        <f>SUMIFS(СВЦЭМ!$D$39:$D$782,СВЦЭМ!$A$39:$A$782,$A34,СВЦЭМ!$B$39:$B$782,S$11)+'СЕТ СН'!$F$14+СВЦЭМ!$D$10+'СЕТ СН'!$F$5-'СЕТ СН'!$F$24</f>
        <v>1760.55826164</v>
      </c>
      <c r="T34" s="36">
        <f>SUMIFS(СВЦЭМ!$D$39:$D$782,СВЦЭМ!$A$39:$A$782,$A34,СВЦЭМ!$B$39:$B$782,T$11)+'СЕТ СН'!$F$14+СВЦЭМ!$D$10+'СЕТ СН'!$F$5-'СЕТ СН'!$F$24</f>
        <v>1746.53242925</v>
      </c>
      <c r="U34" s="36">
        <f>SUMIFS(СВЦЭМ!$D$39:$D$782,СВЦЭМ!$A$39:$A$782,$A34,СВЦЭМ!$B$39:$B$782,U$11)+'СЕТ СН'!$F$14+СВЦЭМ!$D$10+'СЕТ СН'!$F$5-'СЕТ СН'!$F$24</f>
        <v>1734.2404612299999</v>
      </c>
      <c r="V34" s="36">
        <f>SUMIFS(СВЦЭМ!$D$39:$D$782,СВЦЭМ!$A$39:$A$782,$A34,СВЦЭМ!$B$39:$B$782,V$11)+'СЕТ СН'!$F$14+СВЦЭМ!$D$10+'СЕТ СН'!$F$5-'СЕТ СН'!$F$24</f>
        <v>1762.3691225100001</v>
      </c>
      <c r="W34" s="36">
        <f>SUMIFS(СВЦЭМ!$D$39:$D$782,СВЦЭМ!$A$39:$A$782,$A34,СВЦЭМ!$B$39:$B$782,W$11)+'СЕТ СН'!$F$14+СВЦЭМ!$D$10+'СЕТ СН'!$F$5-'СЕТ СН'!$F$24</f>
        <v>1742.7466948599999</v>
      </c>
      <c r="X34" s="36">
        <f>SUMIFS(СВЦЭМ!$D$39:$D$782,СВЦЭМ!$A$39:$A$782,$A34,СВЦЭМ!$B$39:$B$782,X$11)+'СЕТ СН'!$F$14+СВЦЭМ!$D$10+'СЕТ СН'!$F$5-'СЕТ СН'!$F$24</f>
        <v>1836.47770737</v>
      </c>
      <c r="Y34" s="36">
        <f>SUMIFS(СВЦЭМ!$D$39:$D$782,СВЦЭМ!$A$39:$A$782,$A34,СВЦЭМ!$B$39:$B$782,Y$11)+'СЕТ СН'!$F$14+СВЦЭМ!$D$10+'СЕТ СН'!$F$5-'СЕТ СН'!$F$24</f>
        <v>1836.2064620400001</v>
      </c>
    </row>
    <row r="35" spans="1:27" ht="15.75" x14ac:dyDescent="0.2">
      <c r="A35" s="35">
        <f t="shared" si="0"/>
        <v>44828</v>
      </c>
      <c r="B35" s="36">
        <f>SUMIFS(СВЦЭМ!$D$39:$D$782,СВЦЭМ!$A$39:$A$782,$A35,СВЦЭМ!$B$39:$B$782,B$11)+'СЕТ СН'!$F$14+СВЦЭМ!$D$10+'СЕТ СН'!$F$5-'СЕТ СН'!$F$24</f>
        <v>1872.06228538</v>
      </c>
      <c r="C35" s="36">
        <f>SUMIFS(СВЦЭМ!$D$39:$D$782,СВЦЭМ!$A$39:$A$782,$A35,СВЦЭМ!$B$39:$B$782,C$11)+'СЕТ СН'!$F$14+СВЦЭМ!$D$10+'СЕТ СН'!$F$5-'СЕТ СН'!$F$24</f>
        <v>1906.2768439500001</v>
      </c>
      <c r="D35" s="36">
        <f>SUMIFS(СВЦЭМ!$D$39:$D$782,СВЦЭМ!$A$39:$A$782,$A35,СВЦЭМ!$B$39:$B$782,D$11)+'СЕТ СН'!$F$14+СВЦЭМ!$D$10+'СЕТ СН'!$F$5-'СЕТ СН'!$F$24</f>
        <v>1913.3951035499999</v>
      </c>
      <c r="E35" s="36">
        <f>SUMIFS(СВЦЭМ!$D$39:$D$782,СВЦЭМ!$A$39:$A$782,$A35,СВЦЭМ!$B$39:$B$782,E$11)+'СЕТ СН'!$F$14+СВЦЭМ!$D$10+'СЕТ СН'!$F$5-'СЕТ СН'!$F$24</f>
        <v>1887.4099501000001</v>
      </c>
      <c r="F35" s="36">
        <f>SUMIFS(СВЦЭМ!$D$39:$D$782,СВЦЭМ!$A$39:$A$782,$A35,СВЦЭМ!$B$39:$B$782,F$11)+'СЕТ СН'!$F$14+СВЦЭМ!$D$10+'СЕТ СН'!$F$5-'СЕТ СН'!$F$24</f>
        <v>1837.1382281599999</v>
      </c>
      <c r="G35" s="36">
        <f>SUMIFS(СВЦЭМ!$D$39:$D$782,СВЦЭМ!$A$39:$A$782,$A35,СВЦЭМ!$B$39:$B$782,G$11)+'СЕТ СН'!$F$14+СВЦЭМ!$D$10+'СЕТ СН'!$F$5-'СЕТ СН'!$F$24</f>
        <v>1838.6040889999999</v>
      </c>
      <c r="H35" s="36">
        <f>SUMIFS(СВЦЭМ!$D$39:$D$782,СВЦЭМ!$A$39:$A$782,$A35,СВЦЭМ!$B$39:$B$782,H$11)+'СЕТ СН'!$F$14+СВЦЭМ!$D$10+'СЕТ СН'!$F$5-'СЕТ СН'!$F$24</f>
        <v>1848.66678344</v>
      </c>
      <c r="I35" s="36">
        <f>SUMIFS(СВЦЭМ!$D$39:$D$782,СВЦЭМ!$A$39:$A$782,$A35,СВЦЭМ!$B$39:$B$782,I$11)+'СЕТ СН'!$F$14+СВЦЭМ!$D$10+'СЕТ СН'!$F$5-'СЕТ СН'!$F$24</f>
        <v>1817.4937719700001</v>
      </c>
      <c r="J35" s="36">
        <f>SUMIFS(СВЦЭМ!$D$39:$D$782,СВЦЭМ!$A$39:$A$782,$A35,СВЦЭМ!$B$39:$B$782,J$11)+'СЕТ СН'!$F$14+СВЦЭМ!$D$10+'СЕТ СН'!$F$5-'СЕТ СН'!$F$24</f>
        <v>1889.83253954</v>
      </c>
      <c r="K35" s="36">
        <f>SUMIFS(СВЦЭМ!$D$39:$D$782,СВЦЭМ!$A$39:$A$782,$A35,СВЦЭМ!$B$39:$B$782,K$11)+'СЕТ СН'!$F$14+СВЦЭМ!$D$10+'СЕТ СН'!$F$5-'СЕТ СН'!$F$24</f>
        <v>1932.31615818</v>
      </c>
      <c r="L35" s="36">
        <f>SUMIFS(СВЦЭМ!$D$39:$D$782,СВЦЭМ!$A$39:$A$782,$A35,СВЦЭМ!$B$39:$B$782,L$11)+'СЕТ СН'!$F$14+СВЦЭМ!$D$10+'СЕТ СН'!$F$5-'СЕТ СН'!$F$24</f>
        <v>1952.5322676199999</v>
      </c>
      <c r="M35" s="36">
        <f>SUMIFS(СВЦЭМ!$D$39:$D$782,СВЦЭМ!$A$39:$A$782,$A35,СВЦЭМ!$B$39:$B$782,M$11)+'СЕТ СН'!$F$14+СВЦЭМ!$D$10+'СЕТ СН'!$F$5-'СЕТ СН'!$F$24</f>
        <v>1844.5574922800001</v>
      </c>
      <c r="N35" s="36">
        <f>SUMIFS(СВЦЭМ!$D$39:$D$782,СВЦЭМ!$A$39:$A$782,$A35,СВЦЭМ!$B$39:$B$782,N$11)+'СЕТ СН'!$F$14+СВЦЭМ!$D$10+'СЕТ СН'!$F$5-'СЕТ СН'!$F$24</f>
        <v>1810.46353912</v>
      </c>
      <c r="O35" s="36">
        <f>SUMIFS(СВЦЭМ!$D$39:$D$782,СВЦЭМ!$A$39:$A$782,$A35,СВЦЭМ!$B$39:$B$782,O$11)+'СЕТ СН'!$F$14+СВЦЭМ!$D$10+'СЕТ СН'!$F$5-'СЕТ СН'!$F$24</f>
        <v>1809.02270776</v>
      </c>
      <c r="P35" s="36">
        <f>SUMIFS(СВЦЭМ!$D$39:$D$782,СВЦЭМ!$A$39:$A$782,$A35,СВЦЭМ!$B$39:$B$782,P$11)+'СЕТ СН'!$F$14+СВЦЭМ!$D$10+'СЕТ СН'!$F$5-'СЕТ СН'!$F$24</f>
        <v>1816.36862701</v>
      </c>
      <c r="Q35" s="36">
        <f>SUMIFS(СВЦЭМ!$D$39:$D$782,СВЦЭМ!$A$39:$A$782,$A35,СВЦЭМ!$B$39:$B$782,Q$11)+'СЕТ СН'!$F$14+СВЦЭМ!$D$10+'СЕТ СН'!$F$5-'СЕТ СН'!$F$24</f>
        <v>1818.08612296</v>
      </c>
      <c r="R35" s="36">
        <f>SUMIFS(СВЦЭМ!$D$39:$D$782,СВЦЭМ!$A$39:$A$782,$A35,СВЦЭМ!$B$39:$B$782,R$11)+'СЕТ СН'!$F$14+СВЦЭМ!$D$10+'СЕТ СН'!$F$5-'СЕТ СН'!$F$24</f>
        <v>1812.54177261</v>
      </c>
      <c r="S35" s="36">
        <f>SUMIFS(СВЦЭМ!$D$39:$D$782,СВЦЭМ!$A$39:$A$782,$A35,СВЦЭМ!$B$39:$B$782,S$11)+'СЕТ СН'!$F$14+СВЦЭМ!$D$10+'СЕТ СН'!$F$5-'СЕТ СН'!$F$24</f>
        <v>1804.8354863899999</v>
      </c>
      <c r="T35" s="36">
        <f>SUMIFS(СВЦЭМ!$D$39:$D$782,СВЦЭМ!$A$39:$A$782,$A35,СВЦЭМ!$B$39:$B$782,T$11)+'СЕТ СН'!$F$14+СВЦЭМ!$D$10+'СЕТ СН'!$F$5-'СЕТ СН'!$F$24</f>
        <v>1818.9883637399998</v>
      </c>
      <c r="U35" s="36">
        <f>SUMIFS(СВЦЭМ!$D$39:$D$782,СВЦЭМ!$A$39:$A$782,$A35,СВЦЭМ!$B$39:$B$782,U$11)+'СЕТ СН'!$F$14+СВЦЭМ!$D$10+'СЕТ СН'!$F$5-'СЕТ СН'!$F$24</f>
        <v>1847.1492312099999</v>
      </c>
      <c r="V35" s="36">
        <f>SUMIFS(СВЦЭМ!$D$39:$D$782,СВЦЭМ!$A$39:$A$782,$A35,СВЦЭМ!$B$39:$B$782,V$11)+'СЕТ СН'!$F$14+СВЦЭМ!$D$10+'СЕТ СН'!$F$5-'СЕТ СН'!$F$24</f>
        <v>1843.0346251799999</v>
      </c>
      <c r="W35" s="36">
        <f>SUMIFS(СВЦЭМ!$D$39:$D$782,СВЦЭМ!$A$39:$A$782,$A35,СВЦЭМ!$B$39:$B$782,W$11)+'СЕТ СН'!$F$14+СВЦЭМ!$D$10+'СЕТ СН'!$F$5-'СЕТ СН'!$F$24</f>
        <v>1830.3918067899999</v>
      </c>
      <c r="X35" s="36">
        <f>SUMIFS(СВЦЭМ!$D$39:$D$782,СВЦЭМ!$A$39:$A$782,$A35,СВЦЭМ!$B$39:$B$782,X$11)+'СЕТ СН'!$F$14+СВЦЭМ!$D$10+'СЕТ СН'!$F$5-'СЕТ СН'!$F$24</f>
        <v>1883.7578330900001</v>
      </c>
      <c r="Y35" s="36">
        <f>SUMIFS(СВЦЭМ!$D$39:$D$782,СВЦЭМ!$A$39:$A$782,$A35,СВЦЭМ!$B$39:$B$782,Y$11)+'СЕТ СН'!$F$14+СВЦЭМ!$D$10+'СЕТ СН'!$F$5-'СЕТ СН'!$F$24</f>
        <v>1896.27064354</v>
      </c>
    </row>
    <row r="36" spans="1:27" ht="15.75" x14ac:dyDescent="0.2">
      <c r="A36" s="35">
        <f t="shared" si="0"/>
        <v>44829</v>
      </c>
      <c r="B36" s="36">
        <f>SUMIFS(СВЦЭМ!$D$39:$D$782,СВЦЭМ!$A$39:$A$782,$A36,СВЦЭМ!$B$39:$B$782,B$11)+'СЕТ СН'!$F$14+СВЦЭМ!$D$10+'СЕТ СН'!$F$5-'СЕТ СН'!$F$24</f>
        <v>1950.2524016299999</v>
      </c>
      <c r="C36" s="36">
        <f>SUMIFS(СВЦЭМ!$D$39:$D$782,СВЦЭМ!$A$39:$A$782,$A36,СВЦЭМ!$B$39:$B$782,C$11)+'СЕТ СН'!$F$14+СВЦЭМ!$D$10+'СЕТ СН'!$F$5-'СЕТ СН'!$F$24</f>
        <v>1974.5541512599998</v>
      </c>
      <c r="D36" s="36">
        <f>SUMIFS(СВЦЭМ!$D$39:$D$782,СВЦЭМ!$A$39:$A$782,$A36,СВЦЭМ!$B$39:$B$782,D$11)+'СЕТ СН'!$F$14+СВЦЭМ!$D$10+'СЕТ СН'!$F$5-'СЕТ СН'!$F$24</f>
        <v>1979.5553582499999</v>
      </c>
      <c r="E36" s="36">
        <f>SUMIFS(СВЦЭМ!$D$39:$D$782,СВЦЭМ!$A$39:$A$782,$A36,СВЦЭМ!$B$39:$B$782,E$11)+'СЕТ СН'!$F$14+СВЦЭМ!$D$10+'СЕТ СН'!$F$5-'СЕТ СН'!$F$24</f>
        <v>1985.8097499400001</v>
      </c>
      <c r="F36" s="36">
        <f>SUMIFS(СВЦЭМ!$D$39:$D$782,СВЦЭМ!$A$39:$A$782,$A36,СВЦЭМ!$B$39:$B$782,F$11)+'СЕТ СН'!$F$14+СВЦЭМ!$D$10+'СЕТ СН'!$F$5-'СЕТ СН'!$F$24</f>
        <v>1988.4315644600001</v>
      </c>
      <c r="G36" s="36">
        <f>SUMIFS(СВЦЭМ!$D$39:$D$782,СВЦЭМ!$A$39:$A$782,$A36,СВЦЭМ!$B$39:$B$782,G$11)+'СЕТ СН'!$F$14+СВЦЭМ!$D$10+'СЕТ СН'!$F$5-'СЕТ СН'!$F$24</f>
        <v>1963.5854994399999</v>
      </c>
      <c r="H36" s="36">
        <f>SUMIFS(СВЦЭМ!$D$39:$D$782,СВЦЭМ!$A$39:$A$782,$A36,СВЦЭМ!$B$39:$B$782,H$11)+'СЕТ СН'!$F$14+СВЦЭМ!$D$10+'СЕТ СН'!$F$5-'СЕТ СН'!$F$24</f>
        <v>1940.44130073</v>
      </c>
      <c r="I36" s="36">
        <f>SUMIFS(СВЦЭМ!$D$39:$D$782,СВЦЭМ!$A$39:$A$782,$A36,СВЦЭМ!$B$39:$B$782,I$11)+'СЕТ СН'!$F$14+СВЦЭМ!$D$10+'СЕТ СН'!$F$5-'СЕТ СН'!$F$24</f>
        <v>1921.57100137</v>
      </c>
      <c r="J36" s="36">
        <f>SUMIFS(СВЦЭМ!$D$39:$D$782,СВЦЭМ!$A$39:$A$782,$A36,СВЦЭМ!$B$39:$B$782,J$11)+'СЕТ СН'!$F$14+СВЦЭМ!$D$10+'СЕТ СН'!$F$5-'СЕТ СН'!$F$24</f>
        <v>1998.7492943500001</v>
      </c>
      <c r="K36" s="36">
        <f>SUMIFS(СВЦЭМ!$D$39:$D$782,СВЦЭМ!$A$39:$A$782,$A36,СВЦЭМ!$B$39:$B$782,K$11)+'СЕТ СН'!$F$14+СВЦЭМ!$D$10+'СЕТ СН'!$F$5-'СЕТ СН'!$F$24</f>
        <v>2002.41128168</v>
      </c>
      <c r="L36" s="36">
        <f>SUMIFS(СВЦЭМ!$D$39:$D$782,СВЦЭМ!$A$39:$A$782,$A36,СВЦЭМ!$B$39:$B$782,L$11)+'СЕТ СН'!$F$14+СВЦЭМ!$D$10+'СЕТ СН'!$F$5-'СЕТ СН'!$F$24</f>
        <v>1939.83637226</v>
      </c>
      <c r="M36" s="36">
        <f>SUMIFS(СВЦЭМ!$D$39:$D$782,СВЦЭМ!$A$39:$A$782,$A36,СВЦЭМ!$B$39:$B$782,M$11)+'СЕТ СН'!$F$14+СВЦЭМ!$D$10+'СЕТ СН'!$F$5-'СЕТ СН'!$F$24</f>
        <v>1930.9113517800001</v>
      </c>
      <c r="N36" s="36">
        <f>SUMIFS(СВЦЭМ!$D$39:$D$782,СВЦЭМ!$A$39:$A$782,$A36,СВЦЭМ!$B$39:$B$782,N$11)+'СЕТ СН'!$F$14+СВЦЭМ!$D$10+'СЕТ СН'!$F$5-'СЕТ СН'!$F$24</f>
        <v>1950.1725007299999</v>
      </c>
      <c r="O36" s="36">
        <f>SUMIFS(СВЦЭМ!$D$39:$D$782,СВЦЭМ!$A$39:$A$782,$A36,СВЦЭМ!$B$39:$B$782,O$11)+'СЕТ СН'!$F$14+СВЦЭМ!$D$10+'СЕТ СН'!$F$5-'СЕТ СН'!$F$24</f>
        <v>1934.9509828</v>
      </c>
      <c r="P36" s="36">
        <f>SUMIFS(СВЦЭМ!$D$39:$D$782,СВЦЭМ!$A$39:$A$782,$A36,СВЦЭМ!$B$39:$B$782,P$11)+'СЕТ СН'!$F$14+СВЦЭМ!$D$10+'СЕТ СН'!$F$5-'СЕТ СН'!$F$24</f>
        <v>1932.61122454</v>
      </c>
      <c r="Q36" s="36">
        <f>SUMIFS(СВЦЭМ!$D$39:$D$782,СВЦЭМ!$A$39:$A$782,$A36,СВЦЭМ!$B$39:$B$782,Q$11)+'СЕТ СН'!$F$14+СВЦЭМ!$D$10+'СЕТ СН'!$F$5-'СЕТ СН'!$F$24</f>
        <v>1928.3340726399999</v>
      </c>
      <c r="R36" s="36">
        <f>SUMIFS(СВЦЭМ!$D$39:$D$782,СВЦЭМ!$A$39:$A$782,$A36,СВЦЭМ!$B$39:$B$782,R$11)+'СЕТ СН'!$F$14+СВЦЭМ!$D$10+'СЕТ СН'!$F$5-'СЕТ СН'!$F$24</f>
        <v>1906.0966461600001</v>
      </c>
      <c r="S36" s="36">
        <f>SUMIFS(СВЦЭМ!$D$39:$D$782,СВЦЭМ!$A$39:$A$782,$A36,СВЦЭМ!$B$39:$B$782,S$11)+'СЕТ СН'!$F$14+СВЦЭМ!$D$10+'СЕТ СН'!$F$5-'СЕТ СН'!$F$24</f>
        <v>1892.1521873299998</v>
      </c>
      <c r="T36" s="36">
        <f>SUMIFS(СВЦЭМ!$D$39:$D$782,СВЦЭМ!$A$39:$A$782,$A36,СВЦЭМ!$B$39:$B$782,T$11)+'СЕТ СН'!$F$14+СВЦЭМ!$D$10+'СЕТ СН'!$F$5-'СЕТ СН'!$F$24</f>
        <v>1964.0560039900001</v>
      </c>
      <c r="U36" s="36">
        <f>SUMIFS(СВЦЭМ!$D$39:$D$782,СВЦЭМ!$A$39:$A$782,$A36,СВЦЭМ!$B$39:$B$782,U$11)+'СЕТ СН'!$F$14+СВЦЭМ!$D$10+'СЕТ СН'!$F$5-'СЕТ СН'!$F$24</f>
        <v>1979.07772503</v>
      </c>
      <c r="V36" s="36">
        <f>SUMIFS(СВЦЭМ!$D$39:$D$782,СВЦЭМ!$A$39:$A$782,$A36,СВЦЭМ!$B$39:$B$782,V$11)+'СЕТ СН'!$F$14+СВЦЭМ!$D$10+'СЕТ СН'!$F$5-'СЕТ СН'!$F$24</f>
        <v>1984.7047710100001</v>
      </c>
      <c r="W36" s="36">
        <f>SUMIFS(СВЦЭМ!$D$39:$D$782,СВЦЭМ!$A$39:$A$782,$A36,СВЦЭМ!$B$39:$B$782,W$11)+'СЕТ СН'!$F$14+СВЦЭМ!$D$10+'СЕТ СН'!$F$5-'СЕТ СН'!$F$24</f>
        <v>1975.7938241699999</v>
      </c>
      <c r="X36" s="36">
        <f>SUMIFS(СВЦЭМ!$D$39:$D$782,СВЦЭМ!$A$39:$A$782,$A36,СВЦЭМ!$B$39:$B$782,X$11)+'СЕТ СН'!$F$14+СВЦЭМ!$D$10+'СЕТ СН'!$F$5-'СЕТ СН'!$F$24</f>
        <v>2007.0977282200001</v>
      </c>
      <c r="Y36" s="36">
        <f>SUMIFS(СВЦЭМ!$D$39:$D$782,СВЦЭМ!$A$39:$A$782,$A36,СВЦЭМ!$B$39:$B$782,Y$11)+'СЕТ СН'!$F$14+СВЦЭМ!$D$10+'СЕТ СН'!$F$5-'СЕТ СН'!$F$24</f>
        <v>1977.9064005800001</v>
      </c>
    </row>
    <row r="37" spans="1:27" ht="15.75" x14ac:dyDescent="0.2">
      <c r="A37" s="35">
        <f t="shared" si="0"/>
        <v>44830</v>
      </c>
      <c r="B37" s="36">
        <f>SUMIFS(СВЦЭМ!$D$39:$D$782,СВЦЭМ!$A$39:$A$782,$A37,СВЦЭМ!$B$39:$B$782,B$11)+'СЕТ СН'!$F$14+СВЦЭМ!$D$10+'СЕТ СН'!$F$5-'СЕТ СН'!$F$24</f>
        <v>1947.3242210200001</v>
      </c>
      <c r="C37" s="36">
        <f>SUMIFS(СВЦЭМ!$D$39:$D$782,СВЦЭМ!$A$39:$A$782,$A37,СВЦЭМ!$B$39:$B$782,C$11)+'СЕТ СН'!$F$14+СВЦЭМ!$D$10+'СЕТ СН'!$F$5-'СЕТ СН'!$F$24</f>
        <v>1932.7501886699999</v>
      </c>
      <c r="D37" s="36">
        <f>SUMIFS(СВЦЭМ!$D$39:$D$782,СВЦЭМ!$A$39:$A$782,$A37,СВЦЭМ!$B$39:$B$782,D$11)+'СЕТ СН'!$F$14+СВЦЭМ!$D$10+'СЕТ СН'!$F$5-'СЕТ СН'!$F$24</f>
        <v>1926.40017076</v>
      </c>
      <c r="E37" s="36">
        <f>SUMIFS(СВЦЭМ!$D$39:$D$782,СВЦЭМ!$A$39:$A$782,$A37,СВЦЭМ!$B$39:$B$782,E$11)+'СЕТ СН'!$F$14+СВЦЭМ!$D$10+'СЕТ СН'!$F$5-'СЕТ СН'!$F$24</f>
        <v>2010.2848897499998</v>
      </c>
      <c r="F37" s="36">
        <f>SUMIFS(СВЦЭМ!$D$39:$D$782,СВЦЭМ!$A$39:$A$782,$A37,СВЦЭМ!$B$39:$B$782,F$11)+'СЕТ СН'!$F$14+СВЦЭМ!$D$10+'СЕТ СН'!$F$5-'СЕТ СН'!$F$24</f>
        <v>2013.00367099</v>
      </c>
      <c r="G37" s="36">
        <f>SUMIFS(СВЦЭМ!$D$39:$D$782,СВЦЭМ!$A$39:$A$782,$A37,СВЦЭМ!$B$39:$B$782,G$11)+'СЕТ СН'!$F$14+СВЦЭМ!$D$10+'СЕТ СН'!$F$5-'СЕТ СН'!$F$24</f>
        <v>1908.4639689099999</v>
      </c>
      <c r="H37" s="36">
        <f>SUMIFS(СВЦЭМ!$D$39:$D$782,СВЦЭМ!$A$39:$A$782,$A37,СВЦЭМ!$B$39:$B$782,H$11)+'СЕТ СН'!$F$14+СВЦЭМ!$D$10+'СЕТ СН'!$F$5-'СЕТ СН'!$F$24</f>
        <v>1853.4921396999998</v>
      </c>
      <c r="I37" s="36">
        <f>SUMIFS(СВЦЭМ!$D$39:$D$782,СВЦЭМ!$A$39:$A$782,$A37,СВЦЭМ!$B$39:$B$782,I$11)+'СЕТ СН'!$F$14+СВЦЭМ!$D$10+'СЕТ СН'!$F$5-'СЕТ СН'!$F$24</f>
        <v>1915.1412000099999</v>
      </c>
      <c r="J37" s="36">
        <f>SUMIFS(СВЦЭМ!$D$39:$D$782,СВЦЭМ!$A$39:$A$782,$A37,СВЦЭМ!$B$39:$B$782,J$11)+'СЕТ СН'!$F$14+СВЦЭМ!$D$10+'СЕТ СН'!$F$5-'СЕТ СН'!$F$24</f>
        <v>2034.8844211999999</v>
      </c>
      <c r="K37" s="36">
        <f>SUMIFS(СВЦЭМ!$D$39:$D$782,СВЦЭМ!$A$39:$A$782,$A37,СВЦЭМ!$B$39:$B$782,K$11)+'СЕТ СН'!$F$14+СВЦЭМ!$D$10+'СЕТ СН'!$F$5-'СЕТ СН'!$F$24</f>
        <v>1923.93590453</v>
      </c>
      <c r="L37" s="36">
        <f>SUMIFS(СВЦЭМ!$D$39:$D$782,СВЦЭМ!$A$39:$A$782,$A37,СВЦЭМ!$B$39:$B$782,L$11)+'СЕТ СН'!$F$14+СВЦЭМ!$D$10+'СЕТ СН'!$F$5-'СЕТ СН'!$F$24</f>
        <v>1919.7150659399999</v>
      </c>
      <c r="M37" s="36">
        <f>SUMIFS(СВЦЭМ!$D$39:$D$782,СВЦЭМ!$A$39:$A$782,$A37,СВЦЭМ!$B$39:$B$782,M$11)+'СЕТ СН'!$F$14+СВЦЭМ!$D$10+'СЕТ СН'!$F$5-'СЕТ СН'!$F$24</f>
        <v>1800.3809782799999</v>
      </c>
      <c r="N37" s="36">
        <f>SUMIFS(СВЦЭМ!$D$39:$D$782,СВЦЭМ!$A$39:$A$782,$A37,СВЦЭМ!$B$39:$B$782,N$11)+'СЕТ СН'!$F$14+СВЦЭМ!$D$10+'СЕТ СН'!$F$5-'СЕТ СН'!$F$24</f>
        <v>1789.6514255100001</v>
      </c>
      <c r="O37" s="36">
        <f>SUMIFS(СВЦЭМ!$D$39:$D$782,СВЦЭМ!$A$39:$A$782,$A37,СВЦЭМ!$B$39:$B$782,O$11)+'СЕТ СН'!$F$14+СВЦЭМ!$D$10+'СЕТ СН'!$F$5-'СЕТ СН'!$F$24</f>
        <v>1801.5272540199999</v>
      </c>
      <c r="P37" s="36">
        <f>SUMIFS(СВЦЭМ!$D$39:$D$782,СВЦЭМ!$A$39:$A$782,$A37,СВЦЭМ!$B$39:$B$782,P$11)+'СЕТ СН'!$F$14+СВЦЭМ!$D$10+'СЕТ СН'!$F$5-'СЕТ СН'!$F$24</f>
        <v>1817.9622213600001</v>
      </c>
      <c r="Q37" s="36">
        <f>SUMIFS(СВЦЭМ!$D$39:$D$782,СВЦЭМ!$A$39:$A$782,$A37,СВЦЭМ!$B$39:$B$782,Q$11)+'СЕТ СН'!$F$14+СВЦЭМ!$D$10+'СЕТ СН'!$F$5-'СЕТ СН'!$F$24</f>
        <v>1850.4226302699999</v>
      </c>
      <c r="R37" s="36">
        <f>SUMIFS(СВЦЭМ!$D$39:$D$782,СВЦЭМ!$A$39:$A$782,$A37,СВЦЭМ!$B$39:$B$782,R$11)+'СЕТ СН'!$F$14+СВЦЭМ!$D$10+'СЕТ СН'!$F$5-'СЕТ СН'!$F$24</f>
        <v>1874.2128816300001</v>
      </c>
      <c r="S37" s="36">
        <f>SUMIFS(СВЦЭМ!$D$39:$D$782,СВЦЭМ!$A$39:$A$782,$A37,СВЦЭМ!$B$39:$B$782,S$11)+'СЕТ СН'!$F$14+СВЦЭМ!$D$10+'СЕТ СН'!$F$5-'СЕТ СН'!$F$24</f>
        <v>1863.3984208100001</v>
      </c>
      <c r="T37" s="36">
        <f>SUMIFS(СВЦЭМ!$D$39:$D$782,СВЦЭМ!$A$39:$A$782,$A37,СВЦЭМ!$B$39:$B$782,T$11)+'СЕТ СН'!$F$14+СВЦЭМ!$D$10+'СЕТ СН'!$F$5-'СЕТ СН'!$F$24</f>
        <v>1967.01141287</v>
      </c>
      <c r="U37" s="36">
        <f>SUMIFS(СВЦЭМ!$D$39:$D$782,СВЦЭМ!$A$39:$A$782,$A37,СВЦЭМ!$B$39:$B$782,U$11)+'СЕТ СН'!$F$14+СВЦЭМ!$D$10+'СЕТ СН'!$F$5-'СЕТ СН'!$F$24</f>
        <v>2006.7094491799999</v>
      </c>
      <c r="V37" s="36">
        <f>SUMIFS(СВЦЭМ!$D$39:$D$782,СВЦЭМ!$A$39:$A$782,$A37,СВЦЭМ!$B$39:$B$782,V$11)+'СЕТ СН'!$F$14+СВЦЭМ!$D$10+'СЕТ СН'!$F$5-'СЕТ СН'!$F$24</f>
        <v>2006.1210836499999</v>
      </c>
      <c r="W37" s="36">
        <f>SUMIFS(СВЦЭМ!$D$39:$D$782,СВЦЭМ!$A$39:$A$782,$A37,СВЦЭМ!$B$39:$B$782,W$11)+'СЕТ СН'!$F$14+СВЦЭМ!$D$10+'СЕТ СН'!$F$5-'СЕТ СН'!$F$24</f>
        <v>1992.0571451000001</v>
      </c>
      <c r="X37" s="36">
        <f>SUMIFS(СВЦЭМ!$D$39:$D$782,СВЦЭМ!$A$39:$A$782,$A37,СВЦЭМ!$B$39:$B$782,X$11)+'СЕТ СН'!$F$14+СВЦЭМ!$D$10+'СЕТ СН'!$F$5-'СЕТ СН'!$F$24</f>
        <v>1944.0501143199999</v>
      </c>
      <c r="Y37" s="36">
        <f>SUMIFS(СВЦЭМ!$D$39:$D$782,СВЦЭМ!$A$39:$A$782,$A37,СВЦЭМ!$B$39:$B$782,Y$11)+'СЕТ СН'!$F$14+СВЦЭМ!$D$10+'СЕТ СН'!$F$5-'СЕТ СН'!$F$24</f>
        <v>2006.9925035699998</v>
      </c>
    </row>
    <row r="38" spans="1:27" ht="15.75" x14ac:dyDescent="0.2">
      <c r="A38" s="35">
        <f t="shared" si="0"/>
        <v>44831</v>
      </c>
      <c r="B38" s="36">
        <f>SUMIFS(СВЦЭМ!$D$39:$D$782,СВЦЭМ!$A$39:$A$782,$A38,СВЦЭМ!$B$39:$B$782,B$11)+'СЕТ СН'!$F$14+СВЦЭМ!$D$10+'СЕТ СН'!$F$5-'СЕТ СН'!$F$24</f>
        <v>1980.9101054799999</v>
      </c>
      <c r="C38" s="36">
        <f>SUMIFS(СВЦЭМ!$D$39:$D$782,СВЦЭМ!$A$39:$A$782,$A38,СВЦЭМ!$B$39:$B$782,C$11)+'СЕТ СН'!$F$14+СВЦЭМ!$D$10+'СЕТ СН'!$F$5-'СЕТ СН'!$F$24</f>
        <v>2004.69335383</v>
      </c>
      <c r="D38" s="36">
        <f>SUMIFS(СВЦЭМ!$D$39:$D$782,СВЦЭМ!$A$39:$A$782,$A38,СВЦЭМ!$B$39:$B$782,D$11)+'СЕТ СН'!$F$14+СВЦЭМ!$D$10+'СЕТ СН'!$F$5-'СЕТ СН'!$F$24</f>
        <v>2007.7032399699999</v>
      </c>
      <c r="E38" s="36">
        <f>SUMIFS(СВЦЭМ!$D$39:$D$782,СВЦЭМ!$A$39:$A$782,$A38,СВЦЭМ!$B$39:$B$782,E$11)+'СЕТ СН'!$F$14+СВЦЭМ!$D$10+'СЕТ СН'!$F$5-'СЕТ СН'!$F$24</f>
        <v>2049.2183000200002</v>
      </c>
      <c r="F38" s="36">
        <f>SUMIFS(СВЦЭМ!$D$39:$D$782,СВЦЭМ!$A$39:$A$782,$A38,СВЦЭМ!$B$39:$B$782,F$11)+'СЕТ СН'!$F$14+СВЦЭМ!$D$10+'СЕТ СН'!$F$5-'СЕТ СН'!$F$24</f>
        <v>2049.2764001400001</v>
      </c>
      <c r="G38" s="36">
        <f>SUMIFS(СВЦЭМ!$D$39:$D$782,СВЦЭМ!$A$39:$A$782,$A38,СВЦЭМ!$B$39:$B$782,G$11)+'СЕТ СН'!$F$14+СВЦЭМ!$D$10+'СЕТ СН'!$F$5-'СЕТ СН'!$F$24</f>
        <v>1981.82466155</v>
      </c>
      <c r="H38" s="36">
        <f>SUMIFS(СВЦЭМ!$D$39:$D$782,СВЦЭМ!$A$39:$A$782,$A38,СВЦЭМ!$B$39:$B$782,H$11)+'СЕТ СН'!$F$14+СВЦЭМ!$D$10+'СЕТ СН'!$F$5-'СЕТ СН'!$F$24</f>
        <v>1918.93621981</v>
      </c>
      <c r="I38" s="36">
        <f>SUMIFS(СВЦЭМ!$D$39:$D$782,СВЦЭМ!$A$39:$A$782,$A38,СВЦЭМ!$B$39:$B$782,I$11)+'СЕТ СН'!$F$14+СВЦЭМ!$D$10+'СЕТ СН'!$F$5-'СЕТ СН'!$F$24</f>
        <v>1951.1759052499999</v>
      </c>
      <c r="J38" s="36">
        <f>SUMIFS(СВЦЭМ!$D$39:$D$782,СВЦЭМ!$A$39:$A$782,$A38,СВЦЭМ!$B$39:$B$782,J$11)+'СЕТ СН'!$F$14+СВЦЭМ!$D$10+'СЕТ СН'!$F$5-'СЕТ СН'!$F$24</f>
        <v>1967.4970736</v>
      </c>
      <c r="K38" s="36">
        <f>SUMIFS(СВЦЭМ!$D$39:$D$782,СВЦЭМ!$A$39:$A$782,$A38,СВЦЭМ!$B$39:$B$782,K$11)+'СЕТ СН'!$F$14+СВЦЭМ!$D$10+'СЕТ СН'!$F$5-'СЕТ СН'!$F$24</f>
        <v>1960.08834609</v>
      </c>
      <c r="L38" s="36">
        <f>SUMIFS(СВЦЭМ!$D$39:$D$782,СВЦЭМ!$A$39:$A$782,$A38,СВЦЭМ!$B$39:$B$782,L$11)+'СЕТ СН'!$F$14+СВЦЭМ!$D$10+'СЕТ СН'!$F$5-'СЕТ СН'!$F$24</f>
        <v>1934.1047076499999</v>
      </c>
      <c r="M38" s="36">
        <f>SUMIFS(СВЦЭМ!$D$39:$D$782,СВЦЭМ!$A$39:$A$782,$A38,СВЦЭМ!$B$39:$B$782,M$11)+'СЕТ СН'!$F$14+СВЦЭМ!$D$10+'СЕТ СН'!$F$5-'СЕТ СН'!$F$24</f>
        <v>1842.74667432</v>
      </c>
      <c r="N38" s="36">
        <f>SUMIFS(СВЦЭМ!$D$39:$D$782,СВЦЭМ!$A$39:$A$782,$A38,СВЦЭМ!$B$39:$B$782,N$11)+'СЕТ СН'!$F$14+СВЦЭМ!$D$10+'СЕТ СН'!$F$5-'СЕТ СН'!$F$24</f>
        <v>1846.6986285600001</v>
      </c>
      <c r="O38" s="36">
        <f>SUMIFS(СВЦЭМ!$D$39:$D$782,СВЦЭМ!$A$39:$A$782,$A38,СВЦЭМ!$B$39:$B$782,O$11)+'СЕТ СН'!$F$14+СВЦЭМ!$D$10+'СЕТ СН'!$F$5-'СЕТ СН'!$F$24</f>
        <v>1855.3931360399999</v>
      </c>
      <c r="P38" s="36">
        <f>SUMIFS(СВЦЭМ!$D$39:$D$782,СВЦЭМ!$A$39:$A$782,$A38,СВЦЭМ!$B$39:$B$782,P$11)+'СЕТ СН'!$F$14+СВЦЭМ!$D$10+'СЕТ СН'!$F$5-'СЕТ СН'!$F$24</f>
        <v>1868.8571201099999</v>
      </c>
      <c r="Q38" s="36">
        <f>SUMIFS(СВЦЭМ!$D$39:$D$782,СВЦЭМ!$A$39:$A$782,$A38,СВЦЭМ!$B$39:$B$782,Q$11)+'СЕТ СН'!$F$14+СВЦЭМ!$D$10+'СЕТ СН'!$F$5-'СЕТ СН'!$F$24</f>
        <v>1859.0545173099999</v>
      </c>
      <c r="R38" s="36">
        <f>SUMIFS(СВЦЭМ!$D$39:$D$782,СВЦЭМ!$A$39:$A$782,$A38,СВЦЭМ!$B$39:$B$782,R$11)+'СЕТ СН'!$F$14+СВЦЭМ!$D$10+'СЕТ СН'!$F$5-'СЕТ СН'!$F$24</f>
        <v>1866.7723227299998</v>
      </c>
      <c r="S38" s="36">
        <f>SUMIFS(СВЦЭМ!$D$39:$D$782,СВЦЭМ!$A$39:$A$782,$A38,СВЦЭМ!$B$39:$B$782,S$11)+'СЕТ СН'!$F$14+СВЦЭМ!$D$10+'СЕТ СН'!$F$5-'СЕТ СН'!$F$24</f>
        <v>1864.1763434700001</v>
      </c>
      <c r="T38" s="36">
        <f>SUMIFS(СВЦЭМ!$D$39:$D$782,СВЦЭМ!$A$39:$A$782,$A38,СВЦЭМ!$B$39:$B$782,T$11)+'СЕТ СН'!$F$14+СВЦЭМ!$D$10+'СЕТ СН'!$F$5-'СЕТ СН'!$F$24</f>
        <v>2014.27038391</v>
      </c>
      <c r="U38" s="36">
        <f>SUMIFS(СВЦЭМ!$D$39:$D$782,СВЦЭМ!$A$39:$A$782,$A38,СВЦЭМ!$B$39:$B$782,U$11)+'СЕТ СН'!$F$14+СВЦЭМ!$D$10+'СЕТ СН'!$F$5-'СЕТ СН'!$F$24</f>
        <v>2014.0285650199999</v>
      </c>
      <c r="V38" s="36">
        <f>SUMIFS(СВЦЭМ!$D$39:$D$782,СВЦЭМ!$A$39:$A$782,$A38,СВЦЭМ!$B$39:$B$782,V$11)+'СЕТ СН'!$F$14+СВЦЭМ!$D$10+'СЕТ СН'!$F$5-'СЕТ СН'!$F$24</f>
        <v>2018.1861064699999</v>
      </c>
      <c r="W38" s="36">
        <f>SUMIFS(СВЦЭМ!$D$39:$D$782,СВЦЭМ!$A$39:$A$782,$A38,СВЦЭМ!$B$39:$B$782,W$11)+'СЕТ СН'!$F$14+СВЦЭМ!$D$10+'СЕТ СН'!$F$5-'СЕТ СН'!$F$24</f>
        <v>2026.31689259</v>
      </c>
      <c r="X38" s="36">
        <f>SUMIFS(СВЦЭМ!$D$39:$D$782,СВЦЭМ!$A$39:$A$782,$A38,СВЦЭМ!$B$39:$B$782,X$11)+'СЕТ СН'!$F$14+СВЦЭМ!$D$10+'СЕТ СН'!$F$5-'СЕТ СН'!$F$24</f>
        <v>1977.1558543199999</v>
      </c>
      <c r="Y38" s="36">
        <f>SUMIFS(СВЦЭМ!$D$39:$D$782,СВЦЭМ!$A$39:$A$782,$A38,СВЦЭМ!$B$39:$B$782,Y$11)+'СЕТ СН'!$F$14+СВЦЭМ!$D$10+'СЕТ СН'!$F$5-'СЕТ СН'!$F$24</f>
        <v>1997.3414541</v>
      </c>
    </row>
    <row r="39" spans="1:27" ht="15.75" x14ac:dyDescent="0.2">
      <c r="A39" s="35">
        <f t="shared" si="0"/>
        <v>44832</v>
      </c>
      <c r="B39" s="36">
        <f>SUMIFS(СВЦЭМ!$D$39:$D$782,СВЦЭМ!$A$39:$A$782,$A39,СВЦЭМ!$B$39:$B$782,B$11)+'СЕТ СН'!$F$14+СВЦЭМ!$D$10+'СЕТ СН'!$F$5-'СЕТ СН'!$F$24</f>
        <v>2004.55836955</v>
      </c>
      <c r="C39" s="36">
        <f>SUMIFS(СВЦЭМ!$D$39:$D$782,СВЦЭМ!$A$39:$A$782,$A39,СВЦЭМ!$B$39:$B$782,C$11)+'СЕТ СН'!$F$14+СВЦЭМ!$D$10+'СЕТ СН'!$F$5-'СЕТ СН'!$F$24</f>
        <v>2004.94529655</v>
      </c>
      <c r="D39" s="36">
        <f>SUMIFS(СВЦЭМ!$D$39:$D$782,СВЦЭМ!$A$39:$A$782,$A39,СВЦЭМ!$B$39:$B$782,D$11)+'СЕТ СН'!$F$14+СВЦЭМ!$D$10+'СЕТ СН'!$F$5-'СЕТ СН'!$F$24</f>
        <v>2039.3373421599999</v>
      </c>
      <c r="E39" s="36">
        <f>SUMIFS(СВЦЭМ!$D$39:$D$782,СВЦЭМ!$A$39:$A$782,$A39,СВЦЭМ!$B$39:$B$782,E$11)+'СЕТ СН'!$F$14+СВЦЭМ!$D$10+'СЕТ СН'!$F$5-'СЕТ СН'!$F$24</f>
        <v>2040.47633193</v>
      </c>
      <c r="F39" s="36">
        <f>SUMIFS(СВЦЭМ!$D$39:$D$782,СВЦЭМ!$A$39:$A$782,$A39,СВЦЭМ!$B$39:$B$782,F$11)+'СЕТ СН'!$F$14+СВЦЭМ!$D$10+'СЕТ СН'!$F$5-'СЕТ СН'!$F$24</f>
        <v>2046.61535033</v>
      </c>
      <c r="G39" s="36">
        <f>SUMIFS(СВЦЭМ!$D$39:$D$782,СВЦЭМ!$A$39:$A$782,$A39,СВЦЭМ!$B$39:$B$782,G$11)+'СЕТ СН'!$F$14+СВЦЭМ!$D$10+'СЕТ СН'!$F$5-'СЕТ СН'!$F$24</f>
        <v>2035.1929602299999</v>
      </c>
      <c r="H39" s="36">
        <f>SUMIFS(СВЦЭМ!$D$39:$D$782,СВЦЭМ!$A$39:$A$782,$A39,СВЦЭМ!$B$39:$B$782,H$11)+'СЕТ СН'!$F$14+СВЦЭМ!$D$10+'СЕТ СН'!$F$5-'СЕТ СН'!$F$24</f>
        <v>2048.8095035400002</v>
      </c>
      <c r="I39" s="36">
        <f>SUMIFS(СВЦЭМ!$D$39:$D$782,СВЦЭМ!$A$39:$A$782,$A39,СВЦЭМ!$B$39:$B$782,I$11)+'СЕТ СН'!$F$14+СВЦЭМ!$D$10+'СЕТ СН'!$F$5-'СЕТ СН'!$F$24</f>
        <v>1991.5380355299999</v>
      </c>
      <c r="J39" s="36">
        <f>SUMIFS(СВЦЭМ!$D$39:$D$782,СВЦЭМ!$A$39:$A$782,$A39,СВЦЭМ!$B$39:$B$782,J$11)+'СЕТ СН'!$F$14+СВЦЭМ!$D$10+'СЕТ СН'!$F$5-'СЕТ СН'!$F$24</f>
        <v>1968.0646021100001</v>
      </c>
      <c r="K39" s="36">
        <f>SUMIFS(СВЦЭМ!$D$39:$D$782,СВЦЭМ!$A$39:$A$782,$A39,СВЦЭМ!$B$39:$B$782,K$11)+'СЕТ СН'!$F$14+СВЦЭМ!$D$10+'СЕТ СН'!$F$5-'СЕТ СН'!$F$24</f>
        <v>1962.5840594299998</v>
      </c>
      <c r="L39" s="36">
        <f>SUMIFS(СВЦЭМ!$D$39:$D$782,СВЦЭМ!$A$39:$A$782,$A39,СВЦЭМ!$B$39:$B$782,L$11)+'СЕТ СН'!$F$14+СВЦЭМ!$D$10+'СЕТ СН'!$F$5-'СЕТ СН'!$F$24</f>
        <v>1964.29252299</v>
      </c>
      <c r="M39" s="36">
        <f>SUMIFS(СВЦЭМ!$D$39:$D$782,СВЦЭМ!$A$39:$A$782,$A39,СВЦЭМ!$B$39:$B$782,M$11)+'СЕТ СН'!$F$14+СВЦЭМ!$D$10+'СЕТ СН'!$F$5-'СЕТ СН'!$F$24</f>
        <v>1929.75711705</v>
      </c>
      <c r="N39" s="36">
        <f>SUMIFS(СВЦЭМ!$D$39:$D$782,СВЦЭМ!$A$39:$A$782,$A39,СВЦЭМ!$B$39:$B$782,N$11)+'СЕТ СН'!$F$14+СВЦЭМ!$D$10+'СЕТ СН'!$F$5-'СЕТ СН'!$F$24</f>
        <v>1924.8907186000001</v>
      </c>
      <c r="O39" s="36">
        <f>SUMIFS(СВЦЭМ!$D$39:$D$782,СВЦЭМ!$A$39:$A$782,$A39,СВЦЭМ!$B$39:$B$782,O$11)+'СЕТ СН'!$F$14+СВЦЭМ!$D$10+'СЕТ СН'!$F$5-'СЕТ СН'!$F$24</f>
        <v>1934.6092558</v>
      </c>
      <c r="P39" s="36">
        <f>SUMIFS(СВЦЭМ!$D$39:$D$782,СВЦЭМ!$A$39:$A$782,$A39,СВЦЭМ!$B$39:$B$782,P$11)+'СЕТ СН'!$F$14+СВЦЭМ!$D$10+'СЕТ СН'!$F$5-'СЕТ СН'!$F$24</f>
        <v>1945.1110225899999</v>
      </c>
      <c r="Q39" s="36">
        <f>SUMIFS(СВЦЭМ!$D$39:$D$782,СВЦЭМ!$A$39:$A$782,$A39,СВЦЭМ!$B$39:$B$782,Q$11)+'СЕТ СН'!$F$14+СВЦЭМ!$D$10+'СЕТ СН'!$F$5-'СЕТ СН'!$F$24</f>
        <v>1960.9534595299999</v>
      </c>
      <c r="R39" s="36">
        <f>SUMIFS(СВЦЭМ!$D$39:$D$782,СВЦЭМ!$A$39:$A$782,$A39,СВЦЭМ!$B$39:$B$782,R$11)+'СЕТ СН'!$F$14+СВЦЭМ!$D$10+'СЕТ СН'!$F$5-'СЕТ СН'!$F$24</f>
        <v>1969.0409064199998</v>
      </c>
      <c r="S39" s="36">
        <f>SUMIFS(СВЦЭМ!$D$39:$D$782,СВЦЭМ!$A$39:$A$782,$A39,СВЦЭМ!$B$39:$B$782,S$11)+'СЕТ СН'!$F$14+СВЦЭМ!$D$10+'СЕТ СН'!$F$5-'СЕТ СН'!$F$24</f>
        <v>1948.1393993299998</v>
      </c>
      <c r="T39" s="36">
        <f>SUMIFS(СВЦЭМ!$D$39:$D$782,СВЦЭМ!$A$39:$A$782,$A39,СВЦЭМ!$B$39:$B$782,T$11)+'СЕТ СН'!$F$14+СВЦЭМ!$D$10+'СЕТ СН'!$F$5-'СЕТ СН'!$F$24</f>
        <v>1990.11238394</v>
      </c>
      <c r="U39" s="36">
        <f>SUMIFS(СВЦЭМ!$D$39:$D$782,СВЦЭМ!$A$39:$A$782,$A39,СВЦЭМ!$B$39:$B$782,U$11)+'СЕТ СН'!$F$14+СВЦЭМ!$D$10+'СЕТ СН'!$F$5-'СЕТ СН'!$F$24</f>
        <v>1938.6671363999999</v>
      </c>
      <c r="V39" s="36">
        <f>SUMIFS(СВЦЭМ!$D$39:$D$782,СВЦЭМ!$A$39:$A$782,$A39,СВЦЭМ!$B$39:$B$782,V$11)+'СЕТ СН'!$F$14+СВЦЭМ!$D$10+'СЕТ СН'!$F$5-'СЕТ СН'!$F$24</f>
        <v>1897.84165678</v>
      </c>
      <c r="W39" s="36">
        <f>SUMIFS(СВЦЭМ!$D$39:$D$782,СВЦЭМ!$A$39:$A$782,$A39,СВЦЭМ!$B$39:$B$782,W$11)+'СЕТ СН'!$F$14+СВЦЭМ!$D$10+'СЕТ СН'!$F$5-'СЕТ СН'!$F$24</f>
        <v>1912.7459317600001</v>
      </c>
      <c r="X39" s="36">
        <f>SUMIFS(СВЦЭМ!$D$39:$D$782,СВЦЭМ!$A$39:$A$782,$A39,СВЦЭМ!$B$39:$B$782,X$11)+'СЕТ СН'!$F$14+СВЦЭМ!$D$10+'СЕТ СН'!$F$5-'СЕТ СН'!$F$24</f>
        <v>1968.3007498699999</v>
      </c>
      <c r="Y39" s="36">
        <f>SUMIFS(СВЦЭМ!$D$39:$D$782,СВЦЭМ!$A$39:$A$782,$A39,СВЦЭМ!$B$39:$B$782,Y$11)+'СЕТ СН'!$F$14+СВЦЭМ!$D$10+'СЕТ СН'!$F$5-'СЕТ СН'!$F$24</f>
        <v>1993.8988544599999</v>
      </c>
    </row>
    <row r="40" spans="1:27" ht="15.75" x14ac:dyDescent="0.2">
      <c r="A40" s="35">
        <f t="shared" si="0"/>
        <v>44833</v>
      </c>
      <c r="B40" s="36">
        <f>SUMIFS(СВЦЭМ!$D$39:$D$782,СВЦЭМ!$A$39:$A$782,$A40,СВЦЭМ!$B$39:$B$782,B$11)+'СЕТ СН'!$F$14+СВЦЭМ!$D$10+'СЕТ СН'!$F$5-'СЕТ СН'!$F$24</f>
        <v>2148.4883210500002</v>
      </c>
      <c r="C40" s="36">
        <f>SUMIFS(СВЦЭМ!$D$39:$D$782,СВЦЭМ!$A$39:$A$782,$A40,СВЦЭМ!$B$39:$B$782,C$11)+'СЕТ СН'!$F$14+СВЦЭМ!$D$10+'СЕТ СН'!$F$5-'СЕТ СН'!$F$24</f>
        <v>2178.55678532</v>
      </c>
      <c r="D40" s="36">
        <f>SUMIFS(СВЦЭМ!$D$39:$D$782,СВЦЭМ!$A$39:$A$782,$A40,СВЦЭМ!$B$39:$B$782,D$11)+'СЕТ СН'!$F$14+СВЦЭМ!$D$10+'СЕТ СН'!$F$5-'СЕТ СН'!$F$24</f>
        <v>2196.59895482</v>
      </c>
      <c r="E40" s="36">
        <f>SUMIFS(СВЦЭМ!$D$39:$D$782,СВЦЭМ!$A$39:$A$782,$A40,СВЦЭМ!$B$39:$B$782,E$11)+'СЕТ СН'!$F$14+СВЦЭМ!$D$10+'СЕТ СН'!$F$5-'СЕТ СН'!$F$24</f>
        <v>2197.24328358</v>
      </c>
      <c r="F40" s="36">
        <f>SUMIFS(СВЦЭМ!$D$39:$D$782,СВЦЭМ!$A$39:$A$782,$A40,СВЦЭМ!$B$39:$B$782,F$11)+'СЕТ СН'!$F$14+СВЦЭМ!$D$10+'СЕТ СН'!$F$5-'СЕТ СН'!$F$24</f>
        <v>2176.0866833600003</v>
      </c>
      <c r="G40" s="36">
        <f>SUMIFS(СВЦЭМ!$D$39:$D$782,СВЦЭМ!$A$39:$A$782,$A40,СВЦЭМ!$B$39:$B$782,G$11)+'СЕТ СН'!$F$14+СВЦЭМ!$D$10+'СЕТ СН'!$F$5-'СЕТ СН'!$F$24</f>
        <v>2138.0799212000002</v>
      </c>
      <c r="H40" s="36">
        <f>SUMIFS(СВЦЭМ!$D$39:$D$782,СВЦЭМ!$A$39:$A$782,$A40,СВЦЭМ!$B$39:$B$782,H$11)+'СЕТ СН'!$F$14+СВЦЭМ!$D$10+'СЕТ СН'!$F$5-'СЕТ СН'!$F$24</f>
        <v>2031.3210325999999</v>
      </c>
      <c r="I40" s="36">
        <f>SUMIFS(СВЦЭМ!$D$39:$D$782,СВЦЭМ!$A$39:$A$782,$A40,СВЦЭМ!$B$39:$B$782,I$11)+'СЕТ СН'!$F$14+СВЦЭМ!$D$10+'СЕТ СН'!$F$5-'СЕТ СН'!$F$24</f>
        <v>1990.79842265</v>
      </c>
      <c r="J40" s="36">
        <f>SUMIFS(СВЦЭМ!$D$39:$D$782,СВЦЭМ!$A$39:$A$782,$A40,СВЦЭМ!$B$39:$B$782,J$11)+'СЕТ СН'!$F$14+СВЦЭМ!$D$10+'СЕТ СН'!$F$5-'СЕТ СН'!$F$24</f>
        <v>1981.36965975</v>
      </c>
      <c r="K40" s="36">
        <f>SUMIFS(СВЦЭМ!$D$39:$D$782,СВЦЭМ!$A$39:$A$782,$A40,СВЦЭМ!$B$39:$B$782,K$11)+'СЕТ СН'!$F$14+СВЦЭМ!$D$10+'СЕТ СН'!$F$5-'СЕТ СН'!$F$24</f>
        <v>1963.9308084300001</v>
      </c>
      <c r="L40" s="36">
        <f>SUMIFS(СВЦЭМ!$D$39:$D$782,СВЦЭМ!$A$39:$A$782,$A40,СВЦЭМ!$B$39:$B$782,L$11)+'СЕТ СН'!$F$14+СВЦЭМ!$D$10+'СЕТ СН'!$F$5-'СЕТ СН'!$F$24</f>
        <v>1979.9249502499999</v>
      </c>
      <c r="M40" s="36">
        <f>SUMIFS(СВЦЭМ!$D$39:$D$782,СВЦЭМ!$A$39:$A$782,$A40,СВЦЭМ!$B$39:$B$782,M$11)+'СЕТ СН'!$F$14+СВЦЭМ!$D$10+'СЕТ СН'!$F$5-'СЕТ СН'!$F$24</f>
        <v>1989.8035576899999</v>
      </c>
      <c r="N40" s="36">
        <f>SUMIFS(СВЦЭМ!$D$39:$D$782,СВЦЭМ!$A$39:$A$782,$A40,СВЦЭМ!$B$39:$B$782,N$11)+'СЕТ СН'!$F$14+СВЦЭМ!$D$10+'СЕТ СН'!$F$5-'СЕТ СН'!$F$24</f>
        <v>1990.5189146600001</v>
      </c>
      <c r="O40" s="36">
        <f>SUMIFS(СВЦЭМ!$D$39:$D$782,СВЦЭМ!$A$39:$A$782,$A40,СВЦЭМ!$B$39:$B$782,O$11)+'СЕТ СН'!$F$14+СВЦЭМ!$D$10+'СЕТ СН'!$F$5-'СЕТ СН'!$F$24</f>
        <v>1993.7238677400001</v>
      </c>
      <c r="P40" s="36">
        <f>SUMIFS(СВЦЭМ!$D$39:$D$782,СВЦЭМ!$A$39:$A$782,$A40,СВЦЭМ!$B$39:$B$782,P$11)+'СЕТ СН'!$F$14+СВЦЭМ!$D$10+'СЕТ СН'!$F$5-'СЕТ СН'!$F$24</f>
        <v>2013.6219559799999</v>
      </c>
      <c r="Q40" s="36">
        <f>SUMIFS(СВЦЭМ!$D$39:$D$782,СВЦЭМ!$A$39:$A$782,$A40,СВЦЭМ!$B$39:$B$782,Q$11)+'СЕТ СН'!$F$14+СВЦЭМ!$D$10+'СЕТ СН'!$F$5-'СЕТ СН'!$F$24</f>
        <v>2009.6782091499999</v>
      </c>
      <c r="R40" s="36">
        <f>SUMIFS(СВЦЭМ!$D$39:$D$782,СВЦЭМ!$A$39:$A$782,$A40,СВЦЭМ!$B$39:$B$782,R$11)+'СЕТ СН'!$F$14+СВЦЭМ!$D$10+'СЕТ СН'!$F$5-'СЕТ СН'!$F$24</f>
        <v>1995.5834895600001</v>
      </c>
      <c r="S40" s="36">
        <f>SUMIFS(СВЦЭМ!$D$39:$D$782,СВЦЭМ!$A$39:$A$782,$A40,СВЦЭМ!$B$39:$B$782,S$11)+'СЕТ СН'!$F$14+СВЦЭМ!$D$10+'СЕТ СН'!$F$5-'СЕТ СН'!$F$24</f>
        <v>1986.87374058</v>
      </c>
      <c r="T40" s="36">
        <f>SUMIFS(СВЦЭМ!$D$39:$D$782,СВЦЭМ!$A$39:$A$782,$A40,СВЦЭМ!$B$39:$B$782,T$11)+'СЕТ СН'!$F$14+СВЦЭМ!$D$10+'СЕТ СН'!$F$5-'СЕТ СН'!$F$24</f>
        <v>1961.8731289699999</v>
      </c>
      <c r="U40" s="36">
        <f>SUMIFS(СВЦЭМ!$D$39:$D$782,СВЦЭМ!$A$39:$A$782,$A40,СВЦЭМ!$B$39:$B$782,U$11)+'СЕТ СН'!$F$14+СВЦЭМ!$D$10+'СЕТ СН'!$F$5-'СЕТ СН'!$F$24</f>
        <v>1980.4398581199998</v>
      </c>
      <c r="V40" s="36">
        <f>SUMIFS(СВЦЭМ!$D$39:$D$782,СВЦЭМ!$A$39:$A$782,$A40,СВЦЭМ!$B$39:$B$782,V$11)+'СЕТ СН'!$F$14+СВЦЭМ!$D$10+'СЕТ СН'!$F$5-'СЕТ СН'!$F$24</f>
        <v>1954.85296449</v>
      </c>
      <c r="W40" s="36">
        <f>SUMIFS(СВЦЭМ!$D$39:$D$782,СВЦЭМ!$A$39:$A$782,$A40,СВЦЭМ!$B$39:$B$782,W$11)+'СЕТ СН'!$F$14+СВЦЭМ!$D$10+'СЕТ СН'!$F$5-'СЕТ СН'!$F$24</f>
        <v>2061.8263816600002</v>
      </c>
      <c r="X40" s="36">
        <f>SUMIFS(СВЦЭМ!$D$39:$D$782,СВЦЭМ!$A$39:$A$782,$A40,СВЦЭМ!$B$39:$B$782,X$11)+'СЕТ СН'!$F$14+СВЦЭМ!$D$10+'СЕТ СН'!$F$5-'СЕТ СН'!$F$24</f>
        <v>2037.66588183</v>
      </c>
      <c r="Y40" s="36">
        <f>SUMIFS(СВЦЭМ!$D$39:$D$782,СВЦЭМ!$A$39:$A$782,$A40,СВЦЭМ!$B$39:$B$782,Y$11)+'СЕТ СН'!$F$14+СВЦЭМ!$D$10+'СЕТ СН'!$F$5-'СЕТ СН'!$F$24</f>
        <v>2030.3317726099999</v>
      </c>
    </row>
    <row r="41" spans="1:27" ht="15.75" x14ac:dyDescent="0.2">
      <c r="A41" s="35">
        <f t="shared" si="0"/>
        <v>44834</v>
      </c>
      <c r="B41" s="36">
        <f>SUMIFS(СВЦЭМ!$D$39:$D$782,СВЦЭМ!$A$39:$A$782,$A41,СВЦЭМ!$B$39:$B$782,B$11)+'СЕТ СН'!$F$14+СВЦЭМ!$D$10+'СЕТ СН'!$F$5-'СЕТ СН'!$F$24</f>
        <v>2047.0427721900001</v>
      </c>
      <c r="C41" s="36">
        <f>SUMIFS(СВЦЭМ!$D$39:$D$782,СВЦЭМ!$A$39:$A$782,$A41,СВЦЭМ!$B$39:$B$782,C$11)+'СЕТ СН'!$F$14+СВЦЭМ!$D$10+'СЕТ СН'!$F$5-'СЕТ СН'!$F$24</f>
        <v>2085.1629615700003</v>
      </c>
      <c r="D41" s="36">
        <f>SUMIFS(СВЦЭМ!$D$39:$D$782,СВЦЭМ!$A$39:$A$782,$A41,СВЦЭМ!$B$39:$B$782,D$11)+'СЕТ СН'!$F$14+СВЦЭМ!$D$10+'СЕТ СН'!$F$5-'СЕТ СН'!$F$24</f>
        <v>2058.2080192499998</v>
      </c>
      <c r="E41" s="36">
        <f>SUMIFS(СВЦЭМ!$D$39:$D$782,СВЦЭМ!$A$39:$A$782,$A41,СВЦЭМ!$B$39:$B$782,E$11)+'СЕТ СН'!$F$14+СВЦЭМ!$D$10+'СЕТ СН'!$F$5-'СЕТ СН'!$F$24</f>
        <v>2044.3121535800001</v>
      </c>
      <c r="F41" s="36">
        <f>SUMIFS(СВЦЭМ!$D$39:$D$782,СВЦЭМ!$A$39:$A$782,$A41,СВЦЭМ!$B$39:$B$782,F$11)+'СЕТ СН'!$F$14+СВЦЭМ!$D$10+'СЕТ СН'!$F$5-'СЕТ СН'!$F$24</f>
        <v>2024.7644687</v>
      </c>
      <c r="G41" s="36">
        <f>SUMIFS(СВЦЭМ!$D$39:$D$782,СВЦЭМ!$A$39:$A$782,$A41,СВЦЭМ!$B$39:$B$782,G$11)+'СЕТ СН'!$F$14+СВЦЭМ!$D$10+'СЕТ СН'!$F$5-'СЕТ СН'!$F$24</f>
        <v>2014.0272394499998</v>
      </c>
      <c r="H41" s="36">
        <f>SUMIFS(СВЦЭМ!$D$39:$D$782,СВЦЭМ!$A$39:$A$782,$A41,СВЦЭМ!$B$39:$B$782,H$11)+'СЕТ СН'!$F$14+СВЦЭМ!$D$10+'СЕТ СН'!$F$5-'СЕТ СН'!$F$24</f>
        <v>1970.51551997</v>
      </c>
      <c r="I41" s="36">
        <f>SUMIFS(СВЦЭМ!$D$39:$D$782,СВЦЭМ!$A$39:$A$782,$A41,СВЦЭМ!$B$39:$B$782,I$11)+'СЕТ СН'!$F$14+СВЦЭМ!$D$10+'СЕТ СН'!$F$5-'СЕТ СН'!$F$24</f>
        <v>1942.9855672399999</v>
      </c>
      <c r="J41" s="36">
        <f>SUMIFS(СВЦЭМ!$D$39:$D$782,СВЦЭМ!$A$39:$A$782,$A41,СВЦЭМ!$B$39:$B$782,J$11)+'СЕТ СН'!$F$14+СВЦЭМ!$D$10+'СЕТ СН'!$F$5-'СЕТ СН'!$F$24</f>
        <v>1917.56524285</v>
      </c>
      <c r="K41" s="36">
        <f>SUMIFS(СВЦЭМ!$D$39:$D$782,СВЦЭМ!$A$39:$A$782,$A41,СВЦЭМ!$B$39:$B$782,K$11)+'СЕТ СН'!$F$14+СВЦЭМ!$D$10+'СЕТ СН'!$F$5-'СЕТ СН'!$F$24</f>
        <v>1910.72070865</v>
      </c>
      <c r="L41" s="36">
        <f>SUMIFS(СВЦЭМ!$D$39:$D$782,СВЦЭМ!$A$39:$A$782,$A41,СВЦЭМ!$B$39:$B$782,L$11)+'СЕТ СН'!$F$14+СВЦЭМ!$D$10+'СЕТ СН'!$F$5-'СЕТ СН'!$F$24</f>
        <v>1920.58050314</v>
      </c>
      <c r="M41" s="36">
        <f>SUMIFS(СВЦЭМ!$D$39:$D$782,СВЦЭМ!$A$39:$A$782,$A41,СВЦЭМ!$B$39:$B$782,M$11)+'СЕТ СН'!$F$14+СВЦЭМ!$D$10+'СЕТ СН'!$F$5-'СЕТ СН'!$F$24</f>
        <v>1939.2748401700001</v>
      </c>
      <c r="N41" s="36">
        <f>SUMIFS(СВЦЭМ!$D$39:$D$782,СВЦЭМ!$A$39:$A$782,$A41,СВЦЭМ!$B$39:$B$782,N$11)+'СЕТ СН'!$F$14+СВЦЭМ!$D$10+'СЕТ СН'!$F$5-'СЕТ СН'!$F$24</f>
        <v>1953.8762390500001</v>
      </c>
      <c r="O41" s="36">
        <f>SUMIFS(СВЦЭМ!$D$39:$D$782,СВЦЭМ!$A$39:$A$782,$A41,СВЦЭМ!$B$39:$B$782,O$11)+'СЕТ СН'!$F$14+СВЦЭМ!$D$10+'СЕТ СН'!$F$5-'СЕТ СН'!$F$24</f>
        <v>1964.6631058600001</v>
      </c>
      <c r="P41" s="36">
        <f>SUMIFS(СВЦЭМ!$D$39:$D$782,СВЦЭМ!$A$39:$A$782,$A41,СВЦЭМ!$B$39:$B$782,P$11)+'СЕТ СН'!$F$14+СВЦЭМ!$D$10+'СЕТ СН'!$F$5-'СЕТ СН'!$F$24</f>
        <v>1975.5517109699999</v>
      </c>
      <c r="Q41" s="36">
        <f>SUMIFS(СВЦЭМ!$D$39:$D$782,СВЦЭМ!$A$39:$A$782,$A41,СВЦЭМ!$B$39:$B$782,Q$11)+'СЕТ СН'!$F$14+СВЦЭМ!$D$10+'СЕТ СН'!$F$5-'СЕТ СН'!$F$24</f>
        <v>1976.23936439</v>
      </c>
      <c r="R41" s="36">
        <f>SUMIFS(СВЦЭМ!$D$39:$D$782,СВЦЭМ!$A$39:$A$782,$A41,СВЦЭМ!$B$39:$B$782,R$11)+'СЕТ СН'!$F$14+СВЦЭМ!$D$10+'СЕТ СН'!$F$5-'СЕТ СН'!$F$24</f>
        <v>1955.48790844</v>
      </c>
      <c r="S41" s="36">
        <f>SUMIFS(СВЦЭМ!$D$39:$D$782,СВЦЭМ!$A$39:$A$782,$A41,СВЦЭМ!$B$39:$B$782,S$11)+'СЕТ СН'!$F$14+СВЦЭМ!$D$10+'СЕТ СН'!$F$5-'СЕТ СН'!$F$24</f>
        <v>1926.2815843200001</v>
      </c>
      <c r="T41" s="36">
        <f>SUMIFS(СВЦЭМ!$D$39:$D$782,СВЦЭМ!$A$39:$A$782,$A41,СВЦЭМ!$B$39:$B$782,T$11)+'СЕТ СН'!$F$14+СВЦЭМ!$D$10+'СЕТ СН'!$F$5-'СЕТ СН'!$F$24</f>
        <v>1907.7948576499998</v>
      </c>
      <c r="U41" s="36">
        <f>SUMIFS(СВЦЭМ!$D$39:$D$782,СВЦЭМ!$A$39:$A$782,$A41,СВЦЭМ!$B$39:$B$782,U$11)+'СЕТ СН'!$F$14+СВЦЭМ!$D$10+'СЕТ СН'!$F$5-'СЕТ СН'!$F$24</f>
        <v>1887.3683045799999</v>
      </c>
      <c r="V41" s="36">
        <f>SUMIFS(СВЦЭМ!$D$39:$D$782,СВЦЭМ!$A$39:$A$782,$A41,СВЦЭМ!$B$39:$B$782,V$11)+'СЕТ СН'!$F$14+СВЦЭМ!$D$10+'СЕТ СН'!$F$5-'СЕТ СН'!$F$24</f>
        <v>1904.7275342399998</v>
      </c>
      <c r="W41" s="36">
        <f>SUMIFS(СВЦЭМ!$D$39:$D$782,СВЦЭМ!$A$39:$A$782,$A41,СВЦЭМ!$B$39:$B$782,W$11)+'СЕТ СН'!$F$14+СВЦЭМ!$D$10+'СЕТ СН'!$F$5-'СЕТ СН'!$F$24</f>
        <v>1970.7891829</v>
      </c>
      <c r="X41" s="36">
        <f>SUMIFS(СВЦЭМ!$D$39:$D$782,СВЦЭМ!$A$39:$A$782,$A41,СВЦЭМ!$B$39:$B$782,X$11)+'СЕТ СН'!$F$14+СВЦЭМ!$D$10+'СЕТ СН'!$F$5-'СЕТ СН'!$F$24</f>
        <v>2010.4316893499999</v>
      </c>
      <c r="Y41" s="36">
        <f>SUMIFS(СВЦЭМ!$D$39:$D$782,СВЦЭМ!$A$39:$A$782,$A41,СВЦЭМ!$B$39:$B$782,Y$11)+'СЕТ СН'!$F$14+СВЦЭМ!$D$10+'СЕТ СН'!$F$5-'СЕТ СН'!$F$24</f>
        <v>2016.3263901099999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01.09.2022</v>
      </c>
      <c r="B48" s="36">
        <f>SUMIFS(СВЦЭМ!$D$39:$D$782,СВЦЭМ!$A$39:$A$782,$A48,СВЦЭМ!$B$39:$B$782,B$47)+'СЕТ СН'!$G$14+СВЦЭМ!$D$10+'СЕТ СН'!$G$5-'СЕТ СН'!$G$24</f>
        <v>2730.7684316300001</v>
      </c>
      <c r="C48" s="36">
        <f>SUMIFS(СВЦЭМ!$D$39:$D$782,СВЦЭМ!$A$39:$A$782,$A48,СВЦЭМ!$B$39:$B$782,C$47)+'СЕТ СН'!$G$14+СВЦЭМ!$D$10+'СЕТ СН'!$G$5-'СЕТ СН'!$G$24</f>
        <v>2780.26493308</v>
      </c>
      <c r="D48" s="36">
        <f>SUMIFS(СВЦЭМ!$D$39:$D$782,СВЦЭМ!$A$39:$A$782,$A48,СВЦЭМ!$B$39:$B$782,D$47)+'СЕТ СН'!$G$14+СВЦЭМ!$D$10+'СЕТ СН'!$G$5-'СЕТ СН'!$G$24</f>
        <v>2810.7825965800002</v>
      </c>
      <c r="E48" s="36">
        <f>SUMIFS(СВЦЭМ!$D$39:$D$782,СВЦЭМ!$A$39:$A$782,$A48,СВЦЭМ!$B$39:$B$782,E$47)+'СЕТ СН'!$G$14+СВЦЭМ!$D$10+'СЕТ СН'!$G$5-'СЕТ СН'!$G$24</f>
        <v>2816.4814881900002</v>
      </c>
      <c r="F48" s="36">
        <f>SUMIFS(СВЦЭМ!$D$39:$D$782,СВЦЭМ!$A$39:$A$782,$A48,СВЦЭМ!$B$39:$B$782,F$47)+'СЕТ СН'!$G$14+СВЦЭМ!$D$10+'СЕТ СН'!$G$5-'СЕТ СН'!$G$24</f>
        <v>2820.4415544100002</v>
      </c>
      <c r="G48" s="36">
        <f>SUMIFS(СВЦЭМ!$D$39:$D$782,СВЦЭМ!$A$39:$A$782,$A48,СВЦЭМ!$B$39:$B$782,G$47)+'СЕТ СН'!$G$14+СВЦЭМ!$D$10+'СЕТ СН'!$G$5-'СЕТ СН'!$G$24</f>
        <v>2809.4308942600001</v>
      </c>
      <c r="H48" s="36">
        <f>SUMIFS(СВЦЭМ!$D$39:$D$782,СВЦЭМ!$A$39:$A$782,$A48,СВЦЭМ!$B$39:$B$782,H$47)+'СЕТ СН'!$G$14+СВЦЭМ!$D$10+'СЕТ СН'!$G$5-'СЕТ СН'!$G$24</f>
        <v>2764.68502648</v>
      </c>
      <c r="I48" s="36">
        <f>SUMIFS(СВЦЭМ!$D$39:$D$782,СВЦЭМ!$A$39:$A$782,$A48,СВЦЭМ!$B$39:$B$782,I$47)+'СЕТ СН'!$G$14+СВЦЭМ!$D$10+'СЕТ СН'!$G$5-'СЕТ СН'!$G$24</f>
        <v>2697.8710514200002</v>
      </c>
      <c r="J48" s="36">
        <f>SUMIFS(СВЦЭМ!$D$39:$D$782,СВЦЭМ!$A$39:$A$782,$A48,СВЦЭМ!$B$39:$B$782,J$47)+'СЕТ СН'!$G$14+СВЦЭМ!$D$10+'СЕТ СН'!$G$5-'СЕТ СН'!$G$24</f>
        <v>2671.5269580499998</v>
      </c>
      <c r="K48" s="36">
        <f>SUMIFS(СВЦЭМ!$D$39:$D$782,СВЦЭМ!$A$39:$A$782,$A48,СВЦЭМ!$B$39:$B$782,K$47)+'СЕТ СН'!$G$14+СВЦЭМ!$D$10+'СЕТ СН'!$G$5-'СЕТ СН'!$G$24</f>
        <v>2696.4423583100001</v>
      </c>
      <c r="L48" s="36">
        <f>SUMIFS(СВЦЭМ!$D$39:$D$782,СВЦЭМ!$A$39:$A$782,$A48,СВЦЭМ!$B$39:$B$782,L$47)+'СЕТ СН'!$G$14+СВЦЭМ!$D$10+'СЕТ СН'!$G$5-'СЕТ СН'!$G$24</f>
        <v>2660.5274372000003</v>
      </c>
      <c r="M48" s="36">
        <f>SUMIFS(СВЦЭМ!$D$39:$D$782,СВЦЭМ!$A$39:$A$782,$A48,СВЦЭМ!$B$39:$B$782,M$47)+'СЕТ СН'!$G$14+СВЦЭМ!$D$10+'СЕТ СН'!$G$5-'СЕТ СН'!$G$24</f>
        <v>2630.3762434600003</v>
      </c>
      <c r="N48" s="36">
        <f>SUMIFS(СВЦЭМ!$D$39:$D$782,СВЦЭМ!$A$39:$A$782,$A48,СВЦЭМ!$B$39:$B$782,N$47)+'СЕТ СН'!$G$14+СВЦЭМ!$D$10+'СЕТ СН'!$G$5-'СЕТ СН'!$G$24</f>
        <v>2645.07803276</v>
      </c>
      <c r="O48" s="36">
        <f>SUMIFS(СВЦЭМ!$D$39:$D$782,СВЦЭМ!$A$39:$A$782,$A48,СВЦЭМ!$B$39:$B$782,O$47)+'СЕТ СН'!$G$14+СВЦЭМ!$D$10+'СЕТ СН'!$G$5-'СЕТ СН'!$G$24</f>
        <v>2650.2362939200002</v>
      </c>
      <c r="P48" s="36">
        <f>SUMIFS(СВЦЭМ!$D$39:$D$782,СВЦЭМ!$A$39:$A$782,$A48,СВЦЭМ!$B$39:$B$782,P$47)+'СЕТ СН'!$G$14+СВЦЭМ!$D$10+'СЕТ СН'!$G$5-'СЕТ СН'!$G$24</f>
        <v>2651.4050001200003</v>
      </c>
      <c r="Q48" s="36">
        <f>SUMIFS(СВЦЭМ!$D$39:$D$782,СВЦЭМ!$A$39:$A$782,$A48,СВЦЭМ!$B$39:$B$782,Q$47)+'СЕТ СН'!$G$14+СВЦЭМ!$D$10+'СЕТ СН'!$G$5-'СЕТ СН'!$G$24</f>
        <v>2657.2873294400001</v>
      </c>
      <c r="R48" s="36">
        <f>SUMIFS(СВЦЭМ!$D$39:$D$782,СВЦЭМ!$A$39:$A$782,$A48,СВЦЭМ!$B$39:$B$782,R$47)+'СЕТ СН'!$G$14+СВЦЭМ!$D$10+'СЕТ СН'!$G$5-'СЕТ СН'!$G$24</f>
        <v>2648.81035221</v>
      </c>
      <c r="S48" s="36">
        <f>SUMIFS(СВЦЭМ!$D$39:$D$782,СВЦЭМ!$A$39:$A$782,$A48,СВЦЭМ!$B$39:$B$782,S$47)+'СЕТ СН'!$G$14+СВЦЭМ!$D$10+'СЕТ СН'!$G$5-'СЕТ СН'!$G$24</f>
        <v>2653.77232129</v>
      </c>
      <c r="T48" s="36">
        <f>SUMIFS(СВЦЭМ!$D$39:$D$782,СВЦЭМ!$A$39:$A$782,$A48,СВЦЭМ!$B$39:$B$782,T$47)+'СЕТ СН'!$G$14+СВЦЭМ!$D$10+'СЕТ СН'!$G$5-'СЕТ СН'!$G$24</f>
        <v>2783.9305029699999</v>
      </c>
      <c r="U48" s="36">
        <f>SUMIFS(СВЦЭМ!$D$39:$D$782,СВЦЭМ!$A$39:$A$782,$A48,СВЦЭМ!$B$39:$B$782,U$47)+'СЕТ СН'!$G$14+СВЦЭМ!$D$10+'СЕТ СН'!$G$5-'СЕТ СН'!$G$24</f>
        <v>2793.9811911199999</v>
      </c>
      <c r="V48" s="36">
        <f>SUMIFS(СВЦЭМ!$D$39:$D$782,СВЦЭМ!$A$39:$A$782,$A48,СВЦЭМ!$B$39:$B$782,V$47)+'СЕТ СН'!$G$14+СВЦЭМ!$D$10+'СЕТ СН'!$G$5-'СЕТ СН'!$G$24</f>
        <v>2805.5358741099999</v>
      </c>
      <c r="W48" s="36">
        <f>SUMIFS(СВЦЭМ!$D$39:$D$782,СВЦЭМ!$A$39:$A$782,$A48,СВЦЭМ!$B$39:$B$782,W$47)+'СЕТ СН'!$G$14+СВЦЭМ!$D$10+'СЕТ СН'!$G$5-'СЕТ СН'!$G$24</f>
        <v>2803.7507989000001</v>
      </c>
      <c r="X48" s="36">
        <f>SUMIFS(СВЦЭМ!$D$39:$D$782,СВЦЭМ!$A$39:$A$782,$A48,СВЦЭМ!$B$39:$B$782,X$47)+'СЕТ СН'!$G$14+СВЦЭМ!$D$10+'СЕТ СН'!$G$5-'СЕТ СН'!$G$24</f>
        <v>2774.31162584</v>
      </c>
      <c r="Y48" s="36">
        <f>SUMIFS(СВЦЭМ!$D$39:$D$782,СВЦЭМ!$A$39:$A$782,$A48,СВЦЭМ!$B$39:$B$782,Y$47)+'СЕТ СН'!$G$14+СВЦЭМ!$D$10+'СЕТ СН'!$G$5-'СЕТ СН'!$G$24</f>
        <v>2732.79853241</v>
      </c>
      <c r="AA48" s="45"/>
    </row>
    <row r="49" spans="1:25" ht="15.75" x14ac:dyDescent="0.2">
      <c r="A49" s="35">
        <f>A48+1</f>
        <v>44806</v>
      </c>
      <c r="B49" s="36">
        <f>SUMIFS(СВЦЭМ!$D$39:$D$782,СВЦЭМ!$A$39:$A$782,$A49,СВЦЭМ!$B$39:$B$782,B$47)+'СЕТ СН'!$G$14+СВЦЭМ!$D$10+'СЕТ СН'!$G$5-'СЕТ СН'!$G$24</f>
        <v>2733.67898264</v>
      </c>
      <c r="C49" s="36">
        <f>SUMIFS(СВЦЭМ!$D$39:$D$782,СВЦЭМ!$A$39:$A$782,$A49,СВЦЭМ!$B$39:$B$782,C$47)+'СЕТ СН'!$G$14+СВЦЭМ!$D$10+'СЕТ СН'!$G$5-'СЕТ СН'!$G$24</f>
        <v>2784.1738116000001</v>
      </c>
      <c r="D49" s="36">
        <f>SUMIFS(СВЦЭМ!$D$39:$D$782,СВЦЭМ!$A$39:$A$782,$A49,СВЦЭМ!$B$39:$B$782,D$47)+'СЕТ СН'!$G$14+СВЦЭМ!$D$10+'СЕТ СН'!$G$5-'СЕТ СН'!$G$24</f>
        <v>2816.4878076499999</v>
      </c>
      <c r="E49" s="36">
        <f>SUMIFS(СВЦЭМ!$D$39:$D$782,СВЦЭМ!$A$39:$A$782,$A49,СВЦЭМ!$B$39:$B$782,E$47)+'СЕТ СН'!$G$14+СВЦЭМ!$D$10+'СЕТ СН'!$G$5-'СЕТ СН'!$G$24</f>
        <v>2826.7477032100001</v>
      </c>
      <c r="F49" s="36">
        <f>SUMIFS(СВЦЭМ!$D$39:$D$782,СВЦЭМ!$A$39:$A$782,$A49,СВЦЭМ!$B$39:$B$782,F$47)+'СЕТ СН'!$G$14+СВЦЭМ!$D$10+'СЕТ СН'!$G$5-'СЕТ СН'!$G$24</f>
        <v>2829.2480506900001</v>
      </c>
      <c r="G49" s="36">
        <f>SUMIFS(СВЦЭМ!$D$39:$D$782,СВЦЭМ!$A$39:$A$782,$A49,СВЦЭМ!$B$39:$B$782,G$47)+'СЕТ СН'!$G$14+СВЦЭМ!$D$10+'СЕТ СН'!$G$5-'СЕТ СН'!$G$24</f>
        <v>2819.21357653</v>
      </c>
      <c r="H49" s="36">
        <f>SUMIFS(СВЦЭМ!$D$39:$D$782,СВЦЭМ!$A$39:$A$782,$A49,СВЦЭМ!$B$39:$B$782,H$47)+'СЕТ СН'!$G$14+СВЦЭМ!$D$10+'СЕТ СН'!$G$5-'СЕТ СН'!$G$24</f>
        <v>2775.79448146</v>
      </c>
      <c r="I49" s="36">
        <f>SUMIFS(СВЦЭМ!$D$39:$D$782,СВЦЭМ!$A$39:$A$782,$A49,СВЦЭМ!$B$39:$B$782,I$47)+'СЕТ СН'!$G$14+СВЦЭМ!$D$10+'СЕТ СН'!$G$5-'СЕТ СН'!$G$24</f>
        <v>2705.8594715200002</v>
      </c>
      <c r="J49" s="36">
        <f>SUMIFS(СВЦЭМ!$D$39:$D$782,СВЦЭМ!$A$39:$A$782,$A49,СВЦЭМ!$B$39:$B$782,J$47)+'СЕТ СН'!$G$14+СВЦЭМ!$D$10+'СЕТ СН'!$G$5-'СЕТ СН'!$G$24</f>
        <v>2641.2110119399999</v>
      </c>
      <c r="K49" s="36">
        <f>SUMIFS(СВЦЭМ!$D$39:$D$782,СВЦЭМ!$A$39:$A$782,$A49,СВЦЭМ!$B$39:$B$782,K$47)+'СЕТ СН'!$G$14+СВЦЭМ!$D$10+'СЕТ СН'!$G$5-'СЕТ СН'!$G$24</f>
        <v>2665.1937999100001</v>
      </c>
      <c r="L49" s="36">
        <f>SUMIFS(СВЦЭМ!$D$39:$D$782,СВЦЭМ!$A$39:$A$782,$A49,СВЦЭМ!$B$39:$B$782,L$47)+'СЕТ СН'!$G$14+СВЦЭМ!$D$10+'СЕТ СН'!$G$5-'СЕТ СН'!$G$24</f>
        <v>2660.2467897199999</v>
      </c>
      <c r="M49" s="36">
        <f>SUMIFS(СВЦЭМ!$D$39:$D$782,СВЦЭМ!$A$39:$A$782,$A49,СВЦЭМ!$B$39:$B$782,M$47)+'СЕТ СН'!$G$14+СВЦЭМ!$D$10+'СЕТ СН'!$G$5-'СЕТ СН'!$G$24</f>
        <v>2613.9090323999999</v>
      </c>
      <c r="N49" s="36">
        <f>SUMIFS(СВЦЭМ!$D$39:$D$782,СВЦЭМ!$A$39:$A$782,$A49,СВЦЭМ!$B$39:$B$782,N$47)+'СЕТ СН'!$G$14+СВЦЭМ!$D$10+'СЕТ СН'!$G$5-'СЕТ СН'!$G$24</f>
        <v>2623.12066495</v>
      </c>
      <c r="O49" s="36">
        <f>SUMIFS(СВЦЭМ!$D$39:$D$782,СВЦЭМ!$A$39:$A$782,$A49,СВЦЭМ!$B$39:$B$782,O$47)+'СЕТ СН'!$G$14+СВЦЭМ!$D$10+'СЕТ СН'!$G$5-'СЕТ СН'!$G$24</f>
        <v>2625.1457207500002</v>
      </c>
      <c r="P49" s="36">
        <f>SUMIFS(СВЦЭМ!$D$39:$D$782,СВЦЭМ!$A$39:$A$782,$A49,СВЦЭМ!$B$39:$B$782,P$47)+'СЕТ СН'!$G$14+СВЦЭМ!$D$10+'СЕТ СН'!$G$5-'СЕТ СН'!$G$24</f>
        <v>2627.8644040099998</v>
      </c>
      <c r="Q49" s="36">
        <f>SUMIFS(СВЦЭМ!$D$39:$D$782,СВЦЭМ!$A$39:$A$782,$A49,СВЦЭМ!$B$39:$B$782,Q$47)+'СЕТ СН'!$G$14+СВЦЭМ!$D$10+'СЕТ СН'!$G$5-'СЕТ СН'!$G$24</f>
        <v>2633.4134955999998</v>
      </c>
      <c r="R49" s="36">
        <f>SUMIFS(СВЦЭМ!$D$39:$D$782,СВЦЭМ!$A$39:$A$782,$A49,СВЦЭМ!$B$39:$B$782,R$47)+'СЕТ СН'!$G$14+СВЦЭМ!$D$10+'СЕТ СН'!$G$5-'СЕТ СН'!$G$24</f>
        <v>2633.6521188400002</v>
      </c>
      <c r="S49" s="36">
        <f>SUMIFS(СВЦЭМ!$D$39:$D$782,СВЦЭМ!$A$39:$A$782,$A49,СВЦЭМ!$B$39:$B$782,S$47)+'СЕТ СН'!$G$14+СВЦЭМ!$D$10+'СЕТ СН'!$G$5-'СЕТ СН'!$G$24</f>
        <v>2637.9111401099999</v>
      </c>
      <c r="T49" s="36">
        <f>SUMIFS(СВЦЭМ!$D$39:$D$782,СВЦЭМ!$A$39:$A$782,$A49,СВЦЭМ!$B$39:$B$782,T$47)+'СЕТ СН'!$G$14+СВЦЭМ!$D$10+'СЕТ СН'!$G$5-'СЕТ СН'!$G$24</f>
        <v>2759.00946462</v>
      </c>
      <c r="U49" s="36">
        <f>SUMIFS(СВЦЭМ!$D$39:$D$782,СВЦЭМ!$A$39:$A$782,$A49,СВЦЭМ!$B$39:$B$782,U$47)+'СЕТ СН'!$G$14+СВЦЭМ!$D$10+'СЕТ СН'!$G$5-'СЕТ СН'!$G$24</f>
        <v>2761.23418391</v>
      </c>
      <c r="V49" s="36">
        <f>SUMIFS(СВЦЭМ!$D$39:$D$782,СВЦЭМ!$A$39:$A$782,$A49,СВЦЭМ!$B$39:$B$782,V$47)+'СЕТ СН'!$G$14+СВЦЭМ!$D$10+'СЕТ СН'!$G$5-'СЕТ СН'!$G$24</f>
        <v>2785.9240400200001</v>
      </c>
      <c r="W49" s="36">
        <f>SUMIFS(СВЦЭМ!$D$39:$D$782,СВЦЭМ!$A$39:$A$782,$A49,СВЦЭМ!$B$39:$B$782,W$47)+'СЕТ СН'!$G$14+СВЦЭМ!$D$10+'СЕТ СН'!$G$5-'СЕТ СН'!$G$24</f>
        <v>2786.1576558500001</v>
      </c>
      <c r="X49" s="36">
        <f>SUMIFS(СВЦЭМ!$D$39:$D$782,СВЦЭМ!$A$39:$A$782,$A49,СВЦЭМ!$B$39:$B$782,X$47)+'СЕТ СН'!$G$14+СВЦЭМ!$D$10+'СЕТ СН'!$G$5-'СЕТ СН'!$G$24</f>
        <v>2738.7279978500001</v>
      </c>
      <c r="Y49" s="36">
        <f>SUMIFS(СВЦЭМ!$D$39:$D$782,СВЦЭМ!$A$39:$A$782,$A49,СВЦЭМ!$B$39:$B$782,Y$47)+'СЕТ СН'!$G$14+СВЦЭМ!$D$10+'СЕТ СН'!$G$5-'СЕТ СН'!$G$24</f>
        <v>2704.4380526200002</v>
      </c>
    </row>
    <row r="50" spans="1:25" ht="15.75" x14ac:dyDescent="0.2">
      <c r="A50" s="35">
        <f t="shared" ref="A50:A77" si="1">A49+1</f>
        <v>44807</v>
      </c>
      <c r="B50" s="36">
        <f>SUMIFS(СВЦЭМ!$D$39:$D$782,СВЦЭМ!$A$39:$A$782,$A50,СВЦЭМ!$B$39:$B$782,B$47)+'СЕТ СН'!$G$14+СВЦЭМ!$D$10+'СЕТ СН'!$G$5-'СЕТ СН'!$G$24</f>
        <v>2705.0174235700001</v>
      </c>
      <c r="C50" s="36">
        <f>SUMIFS(СВЦЭМ!$D$39:$D$782,СВЦЭМ!$A$39:$A$782,$A50,СВЦЭМ!$B$39:$B$782,C$47)+'СЕТ СН'!$G$14+СВЦЭМ!$D$10+'СЕТ СН'!$G$5-'СЕТ СН'!$G$24</f>
        <v>2747.6102511899999</v>
      </c>
      <c r="D50" s="36">
        <f>SUMIFS(СВЦЭМ!$D$39:$D$782,СВЦЭМ!$A$39:$A$782,$A50,СВЦЭМ!$B$39:$B$782,D$47)+'СЕТ СН'!$G$14+СВЦЭМ!$D$10+'СЕТ СН'!$G$5-'СЕТ СН'!$G$24</f>
        <v>2765.9367125899998</v>
      </c>
      <c r="E50" s="36">
        <f>SUMIFS(СВЦЭМ!$D$39:$D$782,СВЦЭМ!$A$39:$A$782,$A50,СВЦЭМ!$B$39:$B$782,E$47)+'СЕТ СН'!$G$14+СВЦЭМ!$D$10+'СЕТ СН'!$G$5-'СЕТ СН'!$G$24</f>
        <v>2778.85112256</v>
      </c>
      <c r="F50" s="36">
        <f>SUMIFS(СВЦЭМ!$D$39:$D$782,СВЦЭМ!$A$39:$A$782,$A50,СВЦЭМ!$B$39:$B$782,F$47)+'СЕТ СН'!$G$14+СВЦЭМ!$D$10+'СЕТ СН'!$G$5-'СЕТ СН'!$G$24</f>
        <v>2792.5122883700001</v>
      </c>
      <c r="G50" s="36">
        <f>SUMIFS(СВЦЭМ!$D$39:$D$782,СВЦЭМ!$A$39:$A$782,$A50,СВЦЭМ!$B$39:$B$782,G$47)+'СЕТ СН'!$G$14+СВЦЭМ!$D$10+'СЕТ СН'!$G$5-'СЕТ СН'!$G$24</f>
        <v>2790.1239421300002</v>
      </c>
      <c r="H50" s="36">
        <f>SUMIFS(СВЦЭМ!$D$39:$D$782,СВЦЭМ!$A$39:$A$782,$A50,СВЦЭМ!$B$39:$B$782,H$47)+'СЕТ СН'!$G$14+СВЦЭМ!$D$10+'СЕТ СН'!$G$5-'СЕТ СН'!$G$24</f>
        <v>2768.4587872500001</v>
      </c>
      <c r="I50" s="36">
        <f>SUMIFS(СВЦЭМ!$D$39:$D$782,СВЦЭМ!$A$39:$A$782,$A50,СВЦЭМ!$B$39:$B$782,I$47)+'СЕТ СН'!$G$14+СВЦЭМ!$D$10+'СЕТ СН'!$G$5-'СЕТ СН'!$G$24</f>
        <v>2720.81001646</v>
      </c>
      <c r="J50" s="36">
        <f>SUMIFS(СВЦЭМ!$D$39:$D$782,СВЦЭМ!$A$39:$A$782,$A50,СВЦЭМ!$B$39:$B$782,J$47)+'СЕТ СН'!$G$14+СВЦЭМ!$D$10+'СЕТ СН'!$G$5-'СЕТ СН'!$G$24</f>
        <v>2670.7132161500003</v>
      </c>
      <c r="K50" s="36">
        <f>SUMIFS(СВЦЭМ!$D$39:$D$782,СВЦЭМ!$A$39:$A$782,$A50,СВЦЭМ!$B$39:$B$782,K$47)+'СЕТ СН'!$G$14+СВЦЭМ!$D$10+'СЕТ СН'!$G$5-'СЕТ СН'!$G$24</f>
        <v>2600.2781404100001</v>
      </c>
      <c r="L50" s="36">
        <f>SUMIFS(СВЦЭМ!$D$39:$D$782,СВЦЭМ!$A$39:$A$782,$A50,СВЦЭМ!$B$39:$B$782,L$47)+'СЕТ СН'!$G$14+СВЦЭМ!$D$10+'СЕТ СН'!$G$5-'СЕТ СН'!$G$24</f>
        <v>2556.0498225700003</v>
      </c>
      <c r="M50" s="36">
        <f>SUMIFS(СВЦЭМ!$D$39:$D$782,СВЦЭМ!$A$39:$A$782,$A50,СВЦЭМ!$B$39:$B$782,M$47)+'СЕТ СН'!$G$14+СВЦЭМ!$D$10+'СЕТ СН'!$G$5-'СЕТ СН'!$G$24</f>
        <v>2567.4824725100002</v>
      </c>
      <c r="N50" s="36">
        <f>SUMIFS(СВЦЭМ!$D$39:$D$782,СВЦЭМ!$A$39:$A$782,$A50,СВЦЭМ!$B$39:$B$782,N$47)+'СЕТ СН'!$G$14+СВЦЭМ!$D$10+'СЕТ СН'!$G$5-'СЕТ СН'!$G$24</f>
        <v>2580.0835082900003</v>
      </c>
      <c r="O50" s="36">
        <f>SUMIFS(СВЦЭМ!$D$39:$D$782,СВЦЭМ!$A$39:$A$782,$A50,СВЦЭМ!$B$39:$B$782,O$47)+'СЕТ СН'!$G$14+СВЦЭМ!$D$10+'СЕТ СН'!$G$5-'СЕТ СН'!$G$24</f>
        <v>2607.8122630799999</v>
      </c>
      <c r="P50" s="36">
        <f>SUMIFS(СВЦЭМ!$D$39:$D$782,СВЦЭМ!$A$39:$A$782,$A50,СВЦЭМ!$B$39:$B$782,P$47)+'СЕТ СН'!$G$14+СВЦЭМ!$D$10+'СЕТ СН'!$G$5-'СЕТ СН'!$G$24</f>
        <v>2629.9888186799999</v>
      </c>
      <c r="Q50" s="36">
        <f>SUMIFS(СВЦЭМ!$D$39:$D$782,СВЦЭМ!$A$39:$A$782,$A50,СВЦЭМ!$B$39:$B$782,Q$47)+'СЕТ СН'!$G$14+СВЦЭМ!$D$10+'СЕТ СН'!$G$5-'СЕТ СН'!$G$24</f>
        <v>2633.9954021200001</v>
      </c>
      <c r="R50" s="36">
        <f>SUMIFS(СВЦЭМ!$D$39:$D$782,СВЦЭМ!$A$39:$A$782,$A50,СВЦЭМ!$B$39:$B$782,R$47)+'СЕТ СН'!$G$14+СВЦЭМ!$D$10+'СЕТ СН'!$G$5-'СЕТ СН'!$G$24</f>
        <v>2631.1378806399998</v>
      </c>
      <c r="S50" s="36">
        <f>SUMIFS(СВЦЭМ!$D$39:$D$782,СВЦЭМ!$A$39:$A$782,$A50,СВЦЭМ!$B$39:$B$782,S$47)+'СЕТ СН'!$G$14+СВЦЭМ!$D$10+'СЕТ СН'!$G$5-'СЕТ СН'!$G$24</f>
        <v>2635.3795516099999</v>
      </c>
      <c r="T50" s="36">
        <f>SUMIFS(СВЦЭМ!$D$39:$D$782,СВЦЭМ!$A$39:$A$782,$A50,СВЦЭМ!$B$39:$B$782,T$47)+'СЕТ СН'!$G$14+СВЦЭМ!$D$10+'СЕТ СН'!$G$5-'СЕТ СН'!$G$24</f>
        <v>2614.26584026</v>
      </c>
      <c r="U50" s="36">
        <f>SUMIFS(СВЦЭМ!$D$39:$D$782,СВЦЭМ!$A$39:$A$782,$A50,СВЦЭМ!$B$39:$B$782,U$47)+'СЕТ СН'!$G$14+СВЦЭМ!$D$10+'СЕТ СН'!$G$5-'СЕТ СН'!$G$24</f>
        <v>2612.1592710100003</v>
      </c>
      <c r="V50" s="36">
        <f>SUMIFS(СВЦЭМ!$D$39:$D$782,СВЦЭМ!$A$39:$A$782,$A50,СВЦЭМ!$B$39:$B$782,V$47)+'СЕТ СН'!$G$14+СВЦЭМ!$D$10+'СЕТ СН'!$G$5-'СЕТ СН'!$G$24</f>
        <v>2608.0520982200001</v>
      </c>
      <c r="W50" s="36">
        <f>SUMIFS(СВЦЭМ!$D$39:$D$782,СВЦЭМ!$A$39:$A$782,$A50,СВЦЭМ!$B$39:$B$782,W$47)+'СЕТ СН'!$G$14+СВЦЭМ!$D$10+'СЕТ СН'!$G$5-'СЕТ СН'!$G$24</f>
        <v>2607.2487743299998</v>
      </c>
      <c r="X50" s="36">
        <f>SUMIFS(СВЦЭМ!$D$39:$D$782,СВЦЭМ!$A$39:$A$782,$A50,СВЦЭМ!$B$39:$B$782,X$47)+'СЕТ СН'!$G$14+СВЦЭМ!$D$10+'СЕТ СН'!$G$5-'СЕТ СН'!$G$24</f>
        <v>2683.7710416600003</v>
      </c>
      <c r="Y50" s="36">
        <f>SUMIFS(СВЦЭМ!$D$39:$D$782,СВЦЭМ!$A$39:$A$782,$A50,СВЦЭМ!$B$39:$B$782,Y$47)+'СЕТ СН'!$G$14+СВЦЭМ!$D$10+'СЕТ СН'!$G$5-'СЕТ СН'!$G$24</f>
        <v>2739.8364011100002</v>
      </c>
    </row>
    <row r="51" spans="1:25" ht="15.75" x14ac:dyDescent="0.2">
      <c r="A51" s="35">
        <f t="shared" si="1"/>
        <v>44808</v>
      </c>
      <c r="B51" s="36">
        <f>SUMIFS(СВЦЭМ!$D$39:$D$782,СВЦЭМ!$A$39:$A$782,$A51,СВЦЭМ!$B$39:$B$782,B$47)+'СЕТ СН'!$G$14+СВЦЭМ!$D$10+'СЕТ СН'!$G$5-'СЕТ СН'!$G$24</f>
        <v>2710.1409739199999</v>
      </c>
      <c r="C51" s="36">
        <f>SUMIFS(СВЦЭМ!$D$39:$D$782,СВЦЭМ!$A$39:$A$782,$A51,СВЦЭМ!$B$39:$B$782,C$47)+'СЕТ СН'!$G$14+СВЦЭМ!$D$10+'СЕТ СН'!$G$5-'СЕТ СН'!$G$24</f>
        <v>2765.7412086200002</v>
      </c>
      <c r="D51" s="36">
        <f>SUMIFS(СВЦЭМ!$D$39:$D$782,СВЦЭМ!$A$39:$A$782,$A51,СВЦЭМ!$B$39:$B$782,D$47)+'СЕТ СН'!$G$14+СВЦЭМ!$D$10+'СЕТ СН'!$G$5-'СЕТ СН'!$G$24</f>
        <v>2727.61694459</v>
      </c>
      <c r="E51" s="36">
        <f>SUMIFS(СВЦЭМ!$D$39:$D$782,СВЦЭМ!$A$39:$A$782,$A51,СВЦЭМ!$B$39:$B$782,E$47)+'СЕТ СН'!$G$14+СВЦЭМ!$D$10+'СЕТ СН'!$G$5-'СЕТ СН'!$G$24</f>
        <v>2740.90860935</v>
      </c>
      <c r="F51" s="36">
        <f>SUMIFS(СВЦЭМ!$D$39:$D$782,СВЦЭМ!$A$39:$A$782,$A51,СВЦЭМ!$B$39:$B$782,F$47)+'СЕТ СН'!$G$14+СВЦЭМ!$D$10+'СЕТ СН'!$G$5-'СЕТ СН'!$G$24</f>
        <v>2744.6684189699999</v>
      </c>
      <c r="G51" s="36">
        <f>SUMIFS(СВЦЭМ!$D$39:$D$782,СВЦЭМ!$A$39:$A$782,$A51,СВЦЭМ!$B$39:$B$782,G$47)+'СЕТ СН'!$G$14+СВЦЭМ!$D$10+'СЕТ СН'!$G$5-'СЕТ СН'!$G$24</f>
        <v>2737.6844672500001</v>
      </c>
      <c r="H51" s="36">
        <f>SUMIFS(СВЦЭМ!$D$39:$D$782,СВЦЭМ!$A$39:$A$782,$A51,СВЦЭМ!$B$39:$B$782,H$47)+'СЕТ СН'!$G$14+СВЦЭМ!$D$10+'СЕТ СН'!$G$5-'СЕТ СН'!$G$24</f>
        <v>2719.46031326</v>
      </c>
      <c r="I51" s="36">
        <f>SUMIFS(СВЦЭМ!$D$39:$D$782,СВЦЭМ!$A$39:$A$782,$A51,СВЦЭМ!$B$39:$B$782,I$47)+'СЕТ СН'!$G$14+СВЦЭМ!$D$10+'СЕТ СН'!$G$5-'СЕТ СН'!$G$24</f>
        <v>2680.1497807000001</v>
      </c>
      <c r="J51" s="36">
        <f>SUMIFS(СВЦЭМ!$D$39:$D$782,СВЦЭМ!$A$39:$A$782,$A51,СВЦЭМ!$B$39:$B$782,J$47)+'СЕТ СН'!$G$14+СВЦЭМ!$D$10+'СЕТ СН'!$G$5-'СЕТ СН'!$G$24</f>
        <v>2643.2977602700003</v>
      </c>
      <c r="K51" s="36">
        <f>SUMIFS(СВЦЭМ!$D$39:$D$782,СВЦЭМ!$A$39:$A$782,$A51,СВЦЭМ!$B$39:$B$782,K$47)+'СЕТ СН'!$G$14+СВЦЭМ!$D$10+'СЕТ СН'!$G$5-'СЕТ СН'!$G$24</f>
        <v>2682.46832769</v>
      </c>
      <c r="L51" s="36">
        <f>SUMIFS(СВЦЭМ!$D$39:$D$782,СВЦЭМ!$A$39:$A$782,$A51,СВЦЭМ!$B$39:$B$782,L$47)+'СЕТ СН'!$G$14+СВЦЭМ!$D$10+'СЕТ СН'!$G$5-'СЕТ СН'!$G$24</f>
        <v>2682.1264050500004</v>
      </c>
      <c r="M51" s="36">
        <f>SUMIFS(СВЦЭМ!$D$39:$D$782,СВЦЭМ!$A$39:$A$782,$A51,СВЦЭМ!$B$39:$B$782,M$47)+'СЕТ СН'!$G$14+СВЦЭМ!$D$10+'СЕТ СН'!$G$5-'СЕТ СН'!$G$24</f>
        <v>2691.7212814</v>
      </c>
      <c r="N51" s="36">
        <f>SUMIFS(СВЦЭМ!$D$39:$D$782,СВЦЭМ!$A$39:$A$782,$A51,СВЦЭМ!$B$39:$B$782,N$47)+'СЕТ СН'!$G$14+СВЦЭМ!$D$10+'СЕТ СН'!$G$5-'СЕТ СН'!$G$24</f>
        <v>2677.3862296900002</v>
      </c>
      <c r="O51" s="36">
        <f>SUMIFS(СВЦЭМ!$D$39:$D$782,СВЦЭМ!$A$39:$A$782,$A51,СВЦЭМ!$B$39:$B$782,O$47)+'СЕТ СН'!$G$14+СВЦЭМ!$D$10+'СЕТ СН'!$G$5-'СЕТ СН'!$G$24</f>
        <v>2673.2936579400002</v>
      </c>
      <c r="P51" s="36">
        <f>SUMIFS(СВЦЭМ!$D$39:$D$782,СВЦЭМ!$A$39:$A$782,$A51,СВЦЭМ!$B$39:$B$782,P$47)+'СЕТ СН'!$G$14+СВЦЭМ!$D$10+'СЕТ СН'!$G$5-'СЕТ СН'!$G$24</f>
        <v>2687.3854236699999</v>
      </c>
      <c r="Q51" s="36">
        <f>SUMIFS(СВЦЭМ!$D$39:$D$782,СВЦЭМ!$A$39:$A$782,$A51,СВЦЭМ!$B$39:$B$782,Q$47)+'СЕТ СН'!$G$14+СВЦЭМ!$D$10+'СЕТ СН'!$G$5-'СЕТ СН'!$G$24</f>
        <v>2700.9237932400001</v>
      </c>
      <c r="R51" s="36">
        <f>SUMIFS(СВЦЭМ!$D$39:$D$782,СВЦЭМ!$A$39:$A$782,$A51,СВЦЭМ!$B$39:$B$782,R$47)+'СЕТ СН'!$G$14+СВЦЭМ!$D$10+'СЕТ СН'!$G$5-'СЕТ СН'!$G$24</f>
        <v>2692.2564235499999</v>
      </c>
      <c r="S51" s="36">
        <f>SUMIFS(СВЦЭМ!$D$39:$D$782,СВЦЭМ!$A$39:$A$782,$A51,СВЦЭМ!$B$39:$B$782,S$47)+'СЕТ СН'!$G$14+СВЦЭМ!$D$10+'СЕТ СН'!$G$5-'СЕТ СН'!$G$24</f>
        <v>2681.6778549600003</v>
      </c>
      <c r="T51" s="36">
        <f>SUMIFS(СВЦЭМ!$D$39:$D$782,СВЦЭМ!$A$39:$A$782,$A51,СВЦЭМ!$B$39:$B$782,T$47)+'СЕТ СН'!$G$14+СВЦЭМ!$D$10+'СЕТ СН'!$G$5-'СЕТ СН'!$G$24</f>
        <v>2677.65743484</v>
      </c>
      <c r="U51" s="36">
        <f>SUMIFS(СВЦЭМ!$D$39:$D$782,СВЦЭМ!$A$39:$A$782,$A51,СВЦЭМ!$B$39:$B$782,U$47)+'СЕТ СН'!$G$14+СВЦЭМ!$D$10+'СЕТ СН'!$G$5-'СЕТ СН'!$G$24</f>
        <v>2676.9665717799999</v>
      </c>
      <c r="V51" s="36">
        <f>SUMIFS(СВЦЭМ!$D$39:$D$782,СВЦЭМ!$A$39:$A$782,$A51,СВЦЭМ!$B$39:$B$782,V$47)+'СЕТ СН'!$G$14+СВЦЭМ!$D$10+'СЕТ СН'!$G$5-'СЕТ СН'!$G$24</f>
        <v>2692.9319834799999</v>
      </c>
      <c r="W51" s="36">
        <f>SUMIFS(СВЦЭМ!$D$39:$D$782,СВЦЭМ!$A$39:$A$782,$A51,СВЦЭМ!$B$39:$B$782,W$47)+'СЕТ СН'!$G$14+СВЦЭМ!$D$10+'СЕТ СН'!$G$5-'СЕТ СН'!$G$24</f>
        <v>2682.5650407100002</v>
      </c>
      <c r="X51" s="36">
        <f>SUMIFS(СВЦЭМ!$D$39:$D$782,СВЦЭМ!$A$39:$A$782,$A51,СВЦЭМ!$B$39:$B$782,X$47)+'СЕТ СН'!$G$14+СВЦЭМ!$D$10+'СЕТ СН'!$G$5-'СЕТ СН'!$G$24</f>
        <v>2705.8711739400001</v>
      </c>
      <c r="Y51" s="36">
        <f>SUMIFS(СВЦЭМ!$D$39:$D$782,СВЦЭМ!$A$39:$A$782,$A51,СВЦЭМ!$B$39:$B$782,Y$47)+'СЕТ СН'!$G$14+СВЦЭМ!$D$10+'СЕТ СН'!$G$5-'СЕТ СН'!$G$24</f>
        <v>2771.1841659800002</v>
      </c>
    </row>
    <row r="52" spans="1:25" ht="15.75" x14ac:dyDescent="0.2">
      <c r="A52" s="35">
        <f t="shared" si="1"/>
        <v>44809</v>
      </c>
      <c r="B52" s="36">
        <f>SUMIFS(СВЦЭМ!$D$39:$D$782,СВЦЭМ!$A$39:$A$782,$A52,СВЦЭМ!$B$39:$B$782,B$47)+'СЕТ СН'!$G$14+СВЦЭМ!$D$10+'СЕТ СН'!$G$5-'СЕТ СН'!$G$24</f>
        <v>2781.9486135100001</v>
      </c>
      <c r="C52" s="36">
        <f>SUMIFS(СВЦЭМ!$D$39:$D$782,СВЦЭМ!$A$39:$A$782,$A52,СВЦЭМ!$B$39:$B$782,C$47)+'СЕТ СН'!$G$14+СВЦЭМ!$D$10+'СЕТ СН'!$G$5-'СЕТ СН'!$G$24</f>
        <v>2755.3662506199998</v>
      </c>
      <c r="D52" s="36">
        <f>SUMIFS(СВЦЭМ!$D$39:$D$782,СВЦЭМ!$A$39:$A$782,$A52,СВЦЭМ!$B$39:$B$782,D$47)+'СЕТ СН'!$G$14+СВЦЭМ!$D$10+'СЕТ СН'!$G$5-'СЕТ СН'!$G$24</f>
        <v>2812.4641794300001</v>
      </c>
      <c r="E52" s="36">
        <f>SUMIFS(СВЦЭМ!$D$39:$D$782,СВЦЭМ!$A$39:$A$782,$A52,СВЦЭМ!$B$39:$B$782,E$47)+'СЕТ СН'!$G$14+СВЦЭМ!$D$10+'СЕТ СН'!$G$5-'СЕТ СН'!$G$24</f>
        <v>2818.5709452700003</v>
      </c>
      <c r="F52" s="36">
        <f>SUMIFS(СВЦЭМ!$D$39:$D$782,СВЦЭМ!$A$39:$A$782,$A52,СВЦЭМ!$B$39:$B$782,F$47)+'СЕТ СН'!$G$14+СВЦЭМ!$D$10+'СЕТ СН'!$G$5-'СЕТ СН'!$G$24</f>
        <v>2824.9820762300001</v>
      </c>
      <c r="G52" s="36">
        <f>SUMIFS(СВЦЭМ!$D$39:$D$782,СВЦЭМ!$A$39:$A$782,$A52,СВЦЭМ!$B$39:$B$782,G$47)+'СЕТ СН'!$G$14+СВЦЭМ!$D$10+'СЕТ СН'!$G$5-'СЕТ СН'!$G$24</f>
        <v>2805.6758242200003</v>
      </c>
      <c r="H52" s="36">
        <f>SUMIFS(СВЦЭМ!$D$39:$D$782,СВЦЭМ!$A$39:$A$782,$A52,СВЦЭМ!$B$39:$B$782,H$47)+'СЕТ СН'!$G$14+СВЦЭМ!$D$10+'СЕТ СН'!$G$5-'СЕТ СН'!$G$24</f>
        <v>2764.1514749500002</v>
      </c>
      <c r="I52" s="36">
        <f>SUMIFS(СВЦЭМ!$D$39:$D$782,СВЦЭМ!$A$39:$A$782,$A52,СВЦЭМ!$B$39:$B$782,I$47)+'СЕТ СН'!$G$14+СВЦЭМ!$D$10+'СЕТ СН'!$G$5-'СЕТ СН'!$G$24</f>
        <v>2690.3937539899998</v>
      </c>
      <c r="J52" s="36">
        <f>SUMIFS(СВЦЭМ!$D$39:$D$782,СВЦЭМ!$A$39:$A$782,$A52,СВЦЭМ!$B$39:$B$782,J$47)+'СЕТ СН'!$G$14+СВЦЭМ!$D$10+'СЕТ СН'!$G$5-'СЕТ СН'!$G$24</f>
        <v>2662.9577451099999</v>
      </c>
      <c r="K52" s="36">
        <f>SUMIFS(СВЦЭМ!$D$39:$D$782,СВЦЭМ!$A$39:$A$782,$A52,СВЦЭМ!$B$39:$B$782,K$47)+'СЕТ СН'!$G$14+СВЦЭМ!$D$10+'СЕТ СН'!$G$5-'СЕТ СН'!$G$24</f>
        <v>2703.5377208099999</v>
      </c>
      <c r="L52" s="36">
        <f>SUMIFS(СВЦЭМ!$D$39:$D$782,СВЦЭМ!$A$39:$A$782,$A52,СВЦЭМ!$B$39:$B$782,L$47)+'СЕТ СН'!$G$14+СВЦЭМ!$D$10+'СЕТ СН'!$G$5-'СЕТ СН'!$G$24</f>
        <v>2734.8417649900002</v>
      </c>
      <c r="M52" s="36">
        <f>SUMIFS(СВЦЭМ!$D$39:$D$782,СВЦЭМ!$A$39:$A$782,$A52,СВЦЭМ!$B$39:$B$782,M$47)+'СЕТ СН'!$G$14+СВЦЭМ!$D$10+'СЕТ СН'!$G$5-'СЕТ СН'!$G$24</f>
        <v>2736.3240293399999</v>
      </c>
      <c r="N52" s="36">
        <f>SUMIFS(СВЦЭМ!$D$39:$D$782,СВЦЭМ!$A$39:$A$782,$A52,СВЦЭМ!$B$39:$B$782,N$47)+'СЕТ СН'!$G$14+СВЦЭМ!$D$10+'СЕТ СН'!$G$5-'СЕТ СН'!$G$24</f>
        <v>2736.6451456200002</v>
      </c>
      <c r="O52" s="36">
        <f>SUMIFS(СВЦЭМ!$D$39:$D$782,СВЦЭМ!$A$39:$A$782,$A52,СВЦЭМ!$B$39:$B$782,O$47)+'СЕТ СН'!$G$14+СВЦЭМ!$D$10+'СЕТ СН'!$G$5-'СЕТ СН'!$G$24</f>
        <v>2742.69515103</v>
      </c>
      <c r="P52" s="36">
        <f>SUMIFS(СВЦЭМ!$D$39:$D$782,СВЦЭМ!$A$39:$A$782,$A52,СВЦЭМ!$B$39:$B$782,P$47)+'СЕТ СН'!$G$14+СВЦЭМ!$D$10+'СЕТ СН'!$G$5-'СЕТ СН'!$G$24</f>
        <v>2735.6411020700002</v>
      </c>
      <c r="Q52" s="36">
        <f>SUMIFS(СВЦЭМ!$D$39:$D$782,СВЦЭМ!$A$39:$A$782,$A52,СВЦЭМ!$B$39:$B$782,Q$47)+'СЕТ СН'!$G$14+СВЦЭМ!$D$10+'СЕТ СН'!$G$5-'СЕТ СН'!$G$24</f>
        <v>2733.4272977300002</v>
      </c>
      <c r="R52" s="36">
        <f>SUMIFS(СВЦЭМ!$D$39:$D$782,СВЦЭМ!$A$39:$A$782,$A52,СВЦЭМ!$B$39:$B$782,R$47)+'СЕТ СН'!$G$14+СВЦЭМ!$D$10+'СЕТ СН'!$G$5-'СЕТ СН'!$G$24</f>
        <v>2729.2239776900001</v>
      </c>
      <c r="S52" s="36">
        <f>SUMIFS(СВЦЭМ!$D$39:$D$782,СВЦЭМ!$A$39:$A$782,$A52,СВЦЭМ!$B$39:$B$782,S$47)+'СЕТ СН'!$G$14+СВЦЭМ!$D$10+'СЕТ СН'!$G$5-'СЕТ СН'!$G$24</f>
        <v>2713.9580422200002</v>
      </c>
      <c r="T52" s="36">
        <f>SUMIFS(СВЦЭМ!$D$39:$D$782,СВЦЭМ!$A$39:$A$782,$A52,СВЦЭМ!$B$39:$B$782,T$47)+'СЕТ СН'!$G$14+СВЦЭМ!$D$10+'СЕТ СН'!$G$5-'СЕТ СН'!$G$24</f>
        <v>2761.8309729600001</v>
      </c>
      <c r="U52" s="36">
        <f>SUMIFS(СВЦЭМ!$D$39:$D$782,СВЦЭМ!$A$39:$A$782,$A52,СВЦЭМ!$B$39:$B$782,U$47)+'СЕТ СН'!$G$14+СВЦЭМ!$D$10+'СЕТ СН'!$G$5-'СЕТ СН'!$G$24</f>
        <v>2768.2291666599999</v>
      </c>
      <c r="V52" s="36">
        <f>SUMIFS(СВЦЭМ!$D$39:$D$782,СВЦЭМ!$A$39:$A$782,$A52,СВЦЭМ!$B$39:$B$782,V$47)+'СЕТ СН'!$G$14+СВЦЭМ!$D$10+'СЕТ СН'!$G$5-'СЕТ СН'!$G$24</f>
        <v>2786.9877926500003</v>
      </c>
      <c r="W52" s="36">
        <f>SUMIFS(СВЦЭМ!$D$39:$D$782,СВЦЭМ!$A$39:$A$782,$A52,СВЦЭМ!$B$39:$B$782,W$47)+'СЕТ СН'!$G$14+СВЦЭМ!$D$10+'СЕТ СН'!$G$5-'СЕТ СН'!$G$24</f>
        <v>2785.72416251</v>
      </c>
      <c r="X52" s="36">
        <f>SUMIFS(СВЦЭМ!$D$39:$D$782,СВЦЭМ!$A$39:$A$782,$A52,СВЦЭМ!$B$39:$B$782,X$47)+'СЕТ СН'!$G$14+СВЦЭМ!$D$10+'СЕТ СН'!$G$5-'СЕТ СН'!$G$24</f>
        <v>2718.5588511800001</v>
      </c>
      <c r="Y52" s="36">
        <f>SUMIFS(СВЦЭМ!$D$39:$D$782,СВЦЭМ!$A$39:$A$782,$A52,СВЦЭМ!$B$39:$B$782,Y$47)+'СЕТ СН'!$G$14+СВЦЭМ!$D$10+'СЕТ СН'!$G$5-'СЕТ СН'!$G$24</f>
        <v>2685.2461038599999</v>
      </c>
    </row>
    <row r="53" spans="1:25" ht="15.75" x14ac:dyDescent="0.2">
      <c r="A53" s="35">
        <f t="shared" si="1"/>
        <v>44810</v>
      </c>
      <c r="B53" s="36">
        <f>SUMIFS(СВЦЭМ!$D$39:$D$782,СВЦЭМ!$A$39:$A$782,$A53,СВЦЭМ!$B$39:$B$782,B$47)+'СЕТ СН'!$G$14+СВЦЭМ!$D$10+'СЕТ СН'!$G$5-'СЕТ СН'!$G$24</f>
        <v>2742.9036455</v>
      </c>
      <c r="C53" s="36">
        <f>SUMIFS(СВЦЭМ!$D$39:$D$782,СВЦЭМ!$A$39:$A$782,$A53,СВЦЭМ!$B$39:$B$782,C$47)+'СЕТ СН'!$G$14+СВЦЭМ!$D$10+'СЕТ СН'!$G$5-'СЕТ СН'!$G$24</f>
        <v>2796.3650271500001</v>
      </c>
      <c r="D53" s="36">
        <f>SUMIFS(СВЦЭМ!$D$39:$D$782,СВЦЭМ!$A$39:$A$782,$A53,СВЦЭМ!$B$39:$B$782,D$47)+'СЕТ СН'!$G$14+СВЦЭМ!$D$10+'СЕТ СН'!$G$5-'СЕТ СН'!$G$24</f>
        <v>2828.8541054300003</v>
      </c>
      <c r="E53" s="36">
        <f>SUMIFS(СВЦЭМ!$D$39:$D$782,СВЦЭМ!$A$39:$A$782,$A53,СВЦЭМ!$B$39:$B$782,E$47)+'СЕТ СН'!$G$14+СВЦЭМ!$D$10+'СЕТ СН'!$G$5-'СЕТ СН'!$G$24</f>
        <v>2838.9807688000001</v>
      </c>
      <c r="F53" s="36">
        <f>SUMIFS(СВЦЭМ!$D$39:$D$782,СВЦЭМ!$A$39:$A$782,$A53,СВЦЭМ!$B$39:$B$782,F$47)+'СЕТ СН'!$G$14+СВЦЭМ!$D$10+'СЕТ СН'!$G$5-'СЕТ СН'!$G$24</f>
        <v>2839.3350604100001</v>
      </c>
      <c r="G53" s="36">
        <f>SUMIFS(СВЦЭМ!$D$39:$D$782,СВЦЭМ!$A$39:$A$782,$A53,СВЦЭМ!$B$39:$B$782,G$47)+'СЕТ СН'!$G$14+СВЦЭМ!$D$10+'СЕТ СН'!$G$5-'СЕТ СН'!$G$24</f>
        <v>2836.5020030000001</v>
      </c>
      <c r="H53" s="36">
        <f>SUMIFS(СВЦЭМ!$D$39:$D$782,СВЦЭМ!$A$39:$A$782,$A53,СВЦЭМ!$B$39:$B$782,H$47)+'СЕТ СН'!$G$14+СВЦЭМ!$D$10+'СЕТ СН'!$G$5-'СЕТ СН'!$G$24</f>
        <v>2771.0144917100001</v>
      </c>
      <c r="I53" s="36">
        <f>SUMIFS(СВЦЭМ!$D$39:$D$782,СВЦЭМ!$A$39:$A$782,$A53,СВЦЭМ!$B$39:$B$782,I$47)+'СЕТ СН'!$G$14+СВЦЭМ!$D$10+'СЕТ СН'!$G$5-'СЕТ СН'!$G$24</f>
        <v>2699.9282794000001</v>
      </c>
      <c r="J53" s="36">
        <f>SUMIFS(СВЦЭМ!$D$39:$D$782,СВЦЭМ!$A$39:$A$782,$A53,СВЦЭМ!$B$39:$B$782,J$47)+'СЕТ СН'!$G$14+СВЦЭМ!$D$10+'СЕТ СН'!$G$5-'СЕТ СН'!$G$24</f>
        <v>2686.3226329200002</v>
      </c>
      <c r="K53" s="36">
        <f>SUMIFS(СВЦЭМ!$D$39:$D$782,СВЦЭМ!$A$39:$A$782,$A53,СВЦЭМ!$B$39:$B$782,K$47)+'СЕТ СН'!$G$14+СВЦЭМ!$D$10+'СЕТ СН'!$G$5-'СЕТ СН'!$G$24</f>
        <v>2677.16313532</v>
      </c>
      <c r="L53" s="36">
        <f>SUMIFS(СВЦЭМ!$D$39:$D$782,СВЦЭМ!$A$39:$A$782,$A53,СВЦЭМ!$B$39:$B$782,L$47)+'СЕТ СН'!$G$14+СВЦЭМ!$D$10+'СЕТ СН'!$G$5-'СЕТ СН'!$G$24</f>
        <v>2733.5492544700001</v>
      </c>
      <c r="M53" s="36">
        <f>SUMIFS(СВЦЭМ!$D$39:$D$782,СВЦЭМ!$A$39:$A$782,$A53,СВЦЭМ!$B$39:$B$782,M$47)+'СЕТ СН'!$G$14+СВЦЭМ!$D$10+'СЕТ СН'!$G$5-'СЕТ СН'!$G$24</f>
        <v>2723.4166082400002</v>
      </c>
      <c r="N53" s="36">
        <f>SUMIFS(СВЦЭМ!$D$39:$D$782,СВЦЭМ!$A$39:$A$782,$A53,СВЦЭМ!$B$39:$B$782,N$47)+'СЕТ СН'!$G$14+СВЦЭМ!$D$10+'СЕТ СН'!$G$5-'СЕТ СН'!$G$24</f>
        <v>2743.61620189</v>
      </c>
      <c r="O53" s="36">
        <f>SUMIFS(СВЦЭМ!$D$39:$D$782,СВЦЭМ!$A$39:$A$782,$A53,СВЦЭМ!$B$39:$B$782,O$47)+'СЕТ СН'!$G$14+СВЦЭМ!$D$10+'СЕТ СН'!$G$5-'СЕТ СН'!$G$24</f>
        <v>2742.1306420600004</v>
      </c>
      <c r="P53" s="36">
        <f>SUMIFS(СВЦЭМ!$D$39:$D$782,СВЦЭМ!$A$39:$A$782,$A53,СВЦЭМ!$B$39:$B$782,P$47)+'СЕТ СН'!$G$14+СВЦЭМ!$D$10+'СЕТ СН'!$G$5-'СЕТ СН'!$G$24</f>
        <v>2734.3904529000001</v>
      </c>
      <c r="Q53" s="36">
        <f>SUMIFS(СВЦЭМ!$D$39:$D$782,СВЦЭМ!$A$39:$A$782,$A53,СВЦЭМ!$B$39:$B$782,Q$47)+'СЕТ СН'!$G$14+СВЦЭМ!$D$10+'СЕТ СН'!$G$5-'СЕТ СН'!$G$24</f>
        <v>2737.6313813400002</v>
      </c>
      <c r="R53" s="36">
        <f>SUMIFS(СВЦЭМ!$D$39:$D$782,СВЦЭМ!$A$39:$A$782,$A53,СВЦЭМ!$B$39:$B$782,R$47)+'СЕТ СН'!$G$14+СВЦЭМ!$D$10+'СЕТ СН'!$G$5-'СЕТ СН'!$G$24</f>
        <v>2732.9995838899999</v>
      </c>
      <c r="S53" s="36">
        <f>SUMIFS(СВЦЭМ!$D$39:$D$782,СВЦЭМ!$A$39:$A$782,$A53,СВЦЭМ!$B$39:$B$782,S$47)+'СЕТ СН'!$G$14+СВЦЭМ!$D$10+'СЕТ СН'!$G$5-'СЕТ СН'!$G$24</f>
        <v>2794.6586014100003</v>
      </c>
      <c r="T53" s="36">
        <f>SUMIFS(СВЦЭМ!$D$39:$D$782,СВЦЭМ!$A$39:$A$782,$A53,СВЦЭМ!$B$39:$B$782,T$47)+'СЕТ СН'!$G$14+СВЦЭМ!$D$10+'СЕТ СН'!$G$5-'СЕТ СН'!$G$24</f>
        <v>2767.8765723699998</v>
      </c>
      <c r="U53" s="36">
        <f>SUMIFS(СВЦЭМ!$D$39:$D$782,СВЦЭМ!$A$39:$A$782,$A53,СВЦЭМ!$B$39:$B$782,U$47)+'СЕТ СН'!$G$14+СВЦЭМ!$D$10+'СЕТ СН'!$G$5-'СЕТ СН'!$G$24</f>
        <v>2771.2510007199999</v>
      </c>
      <c r="V53" s="36">
        <f>SUMIFS(СВЦЭМ!$D$39:$D$782,СВЦЭМ!$A$39:$A$782,$A53,СВЦЭМ!$B$39:$B$782,V$47)+'СЕТ СН'!$G$14+СВЦЭМ!$D$10+'СЕТ СН'!$G$5-'СЕТ СН'!$G$24</f>
        <v>2800.7500467099999</v>
      </c>
      <c r="W53" s="36">
        <f>SUMIFS(СВЦЭМ!$D$39:$D$782,СВЦЭМ!$A$39:$A$782,$A53,СВЦЭМ!$B$39:$B$782,W$47)+'СЕТ СН'!$G$14+СВЦЭМ!$D$10+'СЕТ СН'!$G$5-'СЕТ СН'!$G$24</f>
        <v>2793.94219673</v>
      </c>
      <c r="X53" s="36">
        <f>SUMIFS(СВЦЭМ!$D$39:$D$782,СВЦЭМ!$A$39:$A$782,$A53,СВЦЭМ!$B$39:$B$782,X$47)+'СЕТ СН'!$G$14+СВЦЭМ!$D$10+'СЕТ СН'!$G$5-'СЕТ СН'!$G$24</f>
        <v>2757.61688082</v>
      </c>
      <c r="Y53" s="36">
        <f>SUMIFS(СВЦЭМ!$D$39:$D$782,СВЦЭМ!$A$39:$A$782,$A53,СВЦЭМ!$B$39:$B$782,Y$47)+'СЕТ СН'!$G$14+СВЦЭМ!$D$10+'СЕТ СН'!$G$5-'СЕТ СН'!$G$24</f>
        <v>2766.5732088499999</v>
      </c>
    </row>
    <row r="54" spans="1:25" ht="15.75" x14ac:dyDescent="0.2">
      <c r="A54" s="35">
        <f t="shared" si="1"/>
        <v>44811</v>
      </c>
      <c r="B54" s="36">
        <f>SUMIFS(СВЦЭМ!$D$39:$D$782,СВЦЭМ!$A$39:$A$782,$A54,СВЦЭМ!$B$39:$B$782,B$47)+'СЕТ СН'!$G$14+СВЦЭМ!$D$10+'СЕТ СН'!$G$5-'СЕТ СН'!$G$24</f>
        <v>2842.2349240500002</v>
      </c>
      <c r="C54" s="36">
        <f>SUMIFS(СВЦЭМ!$D$39:$D$782,СВЦЭМ!$A$39:$A$782,$A54,СВЦЭМ!$B$39:$B$782,C$47)+'СЕТ СН'!$G$14+СВЦЭМ!$D$10+'СЕТ СН'!$G$5-'СЕТ СН'!$G$24</f>
        <v>2902.7427353700004</v>
      </c>
      <c r="D54" s="36">
        <f>SUMIFS(СВЦЭМ!$D$39:$D$782,СВЦЭМ!$A$39:$A$782,$A54,СВЦЭМ!$B$39:$B$782,D$47)+'СЕТ СН'!$G$14+СВЦЭМ!$D$10+'СЕТ СН'!$G$5-'СЕТ СН'!$G$24</f>
        <v>2944.3119364200002</v>
      </c>
      <c r="E54" s="36">
        <f>SUMIFS(СВЦЭМ!$D$39:$D$782,СВЦЭМ!$A$39:$A$782,$A54,СВЦЭМ!$B$39:$B$782,E$47)+'СЕТ СН'!$G$14+СВЦЭМ!$D$10+'СЕТ СН'!$G$5-'СЕТ СН'!$G$24</f>
        <v>2958.99364646</v>
      </c>
      <c r="F54" s="36">
        <f>SUMIFS(СВЦЭМ!$D$39:$D$782,СВЦЭМ!$A$39:$A$782,$A54,СВЦЭМ!$B$39:$B$782,F$47)+'СЕТ СН'!$G$14+СВЦЭМ!$D$10+'СЕТ СН'!$G$5-'СЕТ СН'!$G$24</f>
        <v>2949.18089865</v>
      </c>
      <c r="G54" s="36">
        <f>SUMIFS(СВЦЭМ!$D$39:$D$782,СВЦЭМ!$A$39:$A$782,$A54,СВЦЭМ!$B$39:$B$782,G$47)+'СЕТ СН'!$G$14+СВЦЭМ!$D$10+'СЕТ СН'!$G$5-'СЕТ СН'!$G$24</f>
        <v>2947.09970135</v>
      </c>
      <c r="H54" s="36">
        <f>SUMIFS(СВЦЭМ!$D$39:$D$782,СВЦЭМ!$A$39:$A$782,$A54,СВЦЭМ!$B$39:$B$782,H$47)+'СЕТ СН'!$G$14+СВЦЭМ!$D$10+'СЕТ СН'!$G$5-'СЕТ СН'!$G$24</f>
        <v>2886.04157996</v>
      </c>
      <c r="I54" s="36">
        <f>SUMIFS(СВЦЭМ!$D$39:$D$782,СВЦЭМ!$A$39:$A$782,$A54,СВЦЭМ!$B$39:$B$782,I$47)+'СЕТ СН'!$G$14+СВЦЭМ!$D$10+'СЕТ СН'!$G$5-'СЕТ СН'!$G$24</f>
        <v>2794.0847968200001</v>
      </c>
      <c r="J54" s="36">
        <f>SUMIFS(СВЦЭМ!$D$39:$D$782,СВЦЭМ!$A$39:$A$782,$A54,СВЦЭМ!$B$39:$B$782,J$47)+'СЕТ СН'!$G$14+СВЦЭМ!$D$10+'СЕТ СН'!$G$5-'СЕТ СН'!$G$24</f>
        <v>2769.27347014</v>
      </c>
      <c r="K54" s="36">
        <f>SUMIFS(СВЦЭМ!$D$39:$D$782,СВЦЭМ!$A$39:$A$782,$A54,СВЦЭМ!$B$39:$B$782,K$47)+'СЕТ СН'!$G$14+СВЦЭМ!$D$10+'СЕТ СН'!$G$5-'СЕТ СН'!$G$24</f>
        <v>2729.2842443300001</v>
      </c>
      <c r="L54" s="36">
        <f>SUMIFS(СВЦЭМ!$D$39:$D$782,СВЦЭМ!$A$39:$A$782,$A54,СВЦЭМ!$B$39:$B$782,L$47)+'СЕТ СН'!$G$14+СВЦЭМ!$D$10+'СЕТ СН'!$G$5-'СЕТ СН'!$G$24</f>
        <v>2780.84105439</v>
      </c>
      <c r="M54" s="36">
        <f>SUMIFS(СВЦЭМ!$D$39:$D$782,СВЦЭМ!$A$39:$A$782,$A54,СВЦЭМ!$B$39:$B$782,M$47)+'СЕТ СН'!$G$14+СВЦЭМ!$D$10+'СЕТ СН'!$G$5-'СЕТ СН'!$G$24</f>
        <v>2735.5972997700001</v>
      </c>
      <c r="N54" s="36">
        <f>SUMIFS(СВЦЭМ!$D$39:$D$782,СВЦЭМ!$A$39:$A$782,$A54,СВЦЭМ!$B$39:$B$782,N$47)+'СЕТ СН'!$G$14+СВЦЭМ!$D$10+'СЕТ СН'!$G$5-'СЕТ СН'!$G$24</f>
        <v>2718.82694799</v>
      </c>
      <c r="O54" s="36">
        <f>SUMIFS(СВЦЭМ!$D$39:$D$782,СВЦЭМ!$A$39:$A$782,$A54,СВЦЭМ!$B$39:$B$782,O$47)+'СЕТ СН'!$G$14+СВЦЭМ!$D$10+'СЕТ СН'!$G$5-'СЕТ СН'!$G$24</f>
        <v>2710.8330071999999</v>
      </c>
      <c r="P54" s="36">
        <f>SUMIFS(СВЦЭМ!$D$39:$D$782,СВЦЭМ!$A$39:$A$782,$A54,СВЦЭМ!$B$39:$B$782,P$47)+'СЕТ СН'!$G$14+СВЦЭМ!$D$10+'СЕТ СН'!$G$5-'СЕТ СН'!$G$24</f>
        <v>2722.3926135700003</v>
      </c>
      <c r="Q54" s="36">
        <f>SUMIFS(СВЦЭМ!$D$39:$D$782,СВЦЭМ!$A$39:$A$782,$A54,СВЦЭМ!$B$39:$B$782,Q$47)+'СЕТ СН'!$G$14+СВЦЭМ!$D$10+'СЕТ СН'!$G$5-'СЕТ СН'!$G$24</f>
        <v>2713.3284290700003</v>
      </c>
      <c r="R54" s="36">
        <f>SUMIFS(СВЦЭМ!$D$39:$D$782,СВЦЭМ!$A$39:$A$782,$A54,СВЦЭМ!$B$39:$B$782,R$47)+'СЕТ СН'!$G$14+СВЦЭМ!$D$10+'СЕТ СН'!$G$5-'СЕТ СН'!$G$24</f>
        <v>2720.6934566200002</v>
      </c>
      <c r="S54" s="36">
        <f>SUMIFS(СВЦЭМ!$D$39:$D$782,СВЦЭМ!$A$39:$A$782,$A54,СВЦЭМ!$B$39:$B$782,S$47)+'СЕТ СН'!$G$14+СВЦЭМ!$D$10+'СЕТ СН'!$G$5-'СЕТ СН'!$G$24</f>
        <v>2721.8073547700001</v>
      </c>
      <c r="T54" s="36">
        <f>SUMIFS(СВЦЭМ!$D$39:$D$782,СВЦЭМ!$A$39:$A$782,$A54,СВЦЭМ!$B$39:$B$782,T$47)+'СЕТ СН'!$G$14+СВЦЭМ!$D$10+'СЕТ СН'!$G$5-'СЕТ СН'!$G$24</f>
        <v>2721.4089215100003</v>
      </c>
      <c r="U54" s="36">
        <f>SUMIFS(СВЦЭМ!$D$39:$D$782,СВЦЭМ!$A$39:$A$782,$A54,СВЦЭМ!$B$39:$B$782,U$47)+'СЕТ СН'!$G$14+СВЦЭМ!$D$10+'СЕТ СН'!$G$5-'СЕТ СН'!$G$24</f>
        <v>2719.8705606600001</v>
      </c>
      <c r="V54" s="36">
        <f>SUMIFS(СВЦЭМ!$D$39:$D$782,СВЦЭМ!$A$39:$A$782,$A54,СВЦЭМ!$B$39:$B$782,V$47)+'СЕТ СН'!$G$14+СВЦЭМ!$D$10+'СЕТ СН'!$G$5-'СЕТ СН'!$G$24</f>
        <v>2737.1273301800002</v>
      </c>
      <c r="W54" s="36">
        <f>SUMIFS(СВЦЭМ!$D$39:$D$782,СВЦЭМ!$A$39:$A$782,$A54,СВЦЭМ!$B$39:$B$782,W$47)+'СЕТ СН'!$G$14+СВЦЭМ!$D$10+'СЕТ СН'!$G$5-'СЕТ СН'!$G$24</f>
        <v>2731.7452914099999</v>
      </c>
      <c r="X54" s="36">
        <f>SUMIFS(СВЦЭМ!$D$39:$D$782,СВЦЭМ!$A$39:$A$782,$A54,СВЦЭМ!$B$39:$B$782,X$47)+'СЕТ СН'!$G$14+СВЦЭМ!$D$10+'СЕТ СН'!$G$5-'СЕТ СН'!$G$24</f>
        <v>2868.10602913</v>
      </c>
      <c r="Y54" s="36">
        <f>SUMIFS(СВЦЭМ!$D$39:$D$782,СВЦЭМ!$A$39:$A$782,$A54,СВЦЭМ!$B$39:$B$782,Y$47)+'СЕТ СН'!$G$14+СВЦЭМ!$D$10+'СЕТ СН'!$G$5-'СЕТ СН'!$G$24</f>
        <v>2767.4663633099999</v>
      </c>
    </row>
    <row r="55" spans="1:25" ht="15.75" x14ac:dyDescent="0.2">
      <c r="A55" s="35">
        <f t="shared" si="1"/>
        <v>44812</v>
      </c>
      <c r="B55" s="36">
        <f>SUMIFS(СВЦЭМ!$D$39:$D$782,СВЦЭМ!$A$39:$A$782,$A55,СВЦЭМ!$B$39:$B$782,B$47)+'СЕТ СН'!$G$14+СВЦЭМ!$D$10+'СЕТ СН'!$G$5-'СЕТ СН'!$G$24</f>
        <v>2858.4816645000001</v>
      </c>
      <c r="C55" s="36">
        <f>SUMIFS(СВЦЭМ!$D$39:$D$782,СВЦЭМ!$A$39:$A$782,$A55,СВЦЭМ!$B$39:$B$782,C$47)+'СЕТ СН'!$G$14+СВЦЭМ!$D$10+'СЕТ СН'!$G$5-'СЕТ СН'!$G$24</f>
        <v>2928.4111630500001</v>
      </c>
      <c r="D55" s="36">
        <f>SUMIFS(СВЦЭМ!$D$39:$D$782,СВЦЭМ!$A$39:$A$782,$A55,СВЦЭМ!$B$39:$B$782,D$47)+'СЕТ СН'!$G$14+СВЦЭМ!$D$10+'СЕТ СН'!$G$5-'СЕТ СН'!$G$24</f>
        <v>2984.8342801999997</v>
      </c>
      <c r="E55" s="36">
        <f>SUMIFS(СВЦЭМ!$D$39:$D$782,СВЦЭМ!$A$39:$A$782,$A55,СВЦЭМ!$B$39:$B$782,E$47)+'СЕТ СН'!$G$14+СВЦЭМ!$D$10+'СЕТ СН'!$G$5-'СЕТ СН'!$G$24</f>
        <v>2949.27870231</v>
      </c>
      <c r="F55" s="36">
        <f>SUMIFS(СВЦЭМ!$D$39:$D$782,СВЦЭМ!$A$39:$A$782,$A55,СВЦЭМ!$B$39:$B$782,F$47)+'СЕТ СН'!$G$14+СВЦЭМ!$D$10+'СЕТ СН'!$G$5-'СЕТ СН'!$G$24</f>
        <v>2964.0599733500003</v>
      </c>
      <c r="G55" s="36">
        <f>SUMIFS(СВЦЭМ!$D$39:$D$782,СВЦЭМ!$A$39:$A$782,$A55,СВЦЭМ!$B$39:$B$782,G$47)+'СЕТ СН'!$G$14+СВЦЭМ!$D$10+'СЕТ СН'!$G$5-'СЕТ СН'!$G$24</f>
        <v>2944.0591446400003</v>
      </c>
      <c r="H55" s="36">
        <f>SUMIFS(СВЦЭМ!$D$39:$D$782,СВЦЭМ!$A$39:$A$782,$A55,СВЦЭМ!$B$39:$B$782,H$47)+'СЕТ СН'!$G$14+СВЦЭМ!$D$10+'СЕТ СН'!$G$5-'СЕТ СН'!$G$24</f>
        <v>2882.34995927</v>
      </c>
      <c r="I55" s="36">
        <f>SUMIFS(СВЦЭМ!$D$39:$D$782,СВЦЭМ!$A$39:$A$782,$A55,СВЦЭМ!$B$39:$B$782,I$47)+'СЕТ СН'!$G$14+СВЦЭМ!$D$10+'СЕТ СН'!$G$5-'СЕТ СН'!$G$24</f>
        <v>2786.3625268700002</v>
      </c>
      <c r="J55" s="36">
        <f>SUMIFS(СВЦЭМ!$D$39:$D$782,СВЦЭМ!$A$39:$A$782,$A55,СВЦЭМ!$B$39:$B$782,J$47)+'СЕТ СН'!$G$14+СВЦЭМ!$D$10+'СЕТ СН'!$G$5-'СЕТ СН'!$G$24</f>
        <v>2710.89097631</v>
      </c>
      <c r="K55" s="36">
        <f>SUMIFS(СВЦЭМ!$D$39:$D$782,СВЦЭМ!$A$39:$A$782,$A55,СВЦЭМ!$B$39:$B$782,K$47)+'СЕТ СН'!$G$14+СВЦЭМ!$D$10+'СЕТ СН'!$G$5-'СЕТ СН'!$G$24</f>
        <v>2719.5889144100001</v>
      </c>
      <c r="L55" s="36">
        <f>SUMIFS(СВЦЭМ!$D$39:$D$782,СВЦЭМ!$A$39:$A$782,$A55,СВЦЭМ!$B$39:$B$782,L$47)+'СЕТ СН'!$G$14+СВЦЭМ!$D$10+'СЕТ СН'!$G$5-'СЕТ СН'!$G$24</f>
        <v>2740.4012678099998</v>
      </c>
      <c r="M55" s="36">
        <f>SUMIFS(СВЦЭМ!$D$39:$D$782,СВЦЭМ!$A$39:$A$782,$A55,СВЦЭМ!$B$39:$B$782,M$47)+'СЕТ СН'!$G$14+СВЦЭМ!$D$10+'СЕТ СН'!$G$5-'СЕТ СН'!$G$24</f>
        <v>2749.6769815900002</v>
      </c>
      <c r="N55" s="36">
        <f>SUMIFS(СВЦЭМ!$D$39:$D$782,СВЦЭМ!$A$39:$A$782,$A55,СВЦЭМ!$B$39:$B$782,N$47)+'СЕТ СН'!$G$14+СВЦЭМ!$D$10+'СЕТ СН'!$G$5-'СЕТ СН'!$G$24</f>
        <v>2749.17766274</v>
      </c>
      <c r="O55" s="36">
        <f>SUMIFS(СВЦЭМ!$D$39:$D$782,СВЦЭМ!$A$39:$A$782,$A55,СВЦЭМ!$B$39:$B$782,O$47)+'СЕТ СН'!$G$14+СВЦЭМ!$D$10+'СЕТ СН'!$G$5-'СЕТ СН'!$G$24</f>
        <v>2736.9921181</v>
      </c>
      <c r="P55" s="36">
        <f>SUMIFS(СВЦЭМ!$D$39:$D$782,СВЦЭМ!$A$39:$A$782,$A55,СВЦЭМ!$B$39:$B$782,P$47)+'СЕТ СН'!$G$14+СВЦЭМ!$D$10+'СЕТ СН'!$G$5-'СЕТ СН'!$G$24</f>
        <v>2740.71506297</v>
      </c>
      <c r="Q55" s="36">
        <f>SUMIFS(СВЦЭМ!$D$39:$D$782,СВЦЭМ!$A$39:$A$782,$A55,СВЦЭМ!$B$39:$B$782,Q$47)+'СЕТ СН'!$G$14+СВЦЭМ!$D$10+'СЕТ СН'!$G$5-'СЕТ СН'!$G$24</f>
        <v>2750.91528857</v>
      </c>
      <c r="R55" s="36">
        <f>SUMIFS(СВЦЭМ!$D$39:$D$782,СВЦЭМ!$A$39:$A$782,$A55,СВЦЭМ!$B$39:$B$782,R$47)+'СЕТ СН'!$G$14+СВЦЭМ!$D$10+'СЕТ СН'!$G$5-'СЕТ СН'!$G$24</f>
        <v>2751.55554953</v>
      </c>
      <c r="S55" s="36">
        <f>SUMIFS(СВЦЭМ!$D$39:$D$782,СВЦЭМ!$A$39:$A$782,$A55,СВЦЭМ!$B$39:$B$782,S$47)+'СЕТ СН'!$G$14+СВЦЭМ!$D$10+'СЕТ СН'!$G$5-'СЕТ СН'!$G$24</f>
        <v>2750.4755810699999</v>
      </c>
      <c r="T55" s="36">
        <f>SUMIFS(СВЦЭМ!$D$39:$D$782,СВЦЭМ!$A$39:$A$782,$A55,СВЦЭМ!$B$39:$B$782,T$47)+'СЕТ СН'!$G$14+СВЦЭМ!$D$10+'СЕТ СН'!$G$5-'СЕТ СН'!$G$24</f>
        <v>2752.2818693300001</v>
      </c>
      <c r="U55" s="36">
        <f>SUMIFS(СВЦЭМ!$D$39:$D$782,СВЦЭМ!$A$39:$A$782,$A55,СВЦЭМ!$B$39:$B$782,U$47)+'СЕТ СН'!$G$14+СВЦЭМ!$D$10+'СЕТ СН'!$G$5-'СЕТ СН'!$G$24</f>
        <v>2737.4370481999999</v>
      </c>
      <c r="V55" s="36">
        <f>SUMIFS(СВЦЭМ!$D$39:$D$782,СВЦЭМ!$A$39:$A$782,$A55,СВЦЭМ!$B$39:$B$782,V$47)+'СЕТ СН'!$G$14+СВЦЭМ!$D$10+'СЕТ СН'!$G$5-'СЕТ СН'!$G$24</f>
        <v>2743.1125121499999</v>
      </c>
      <c r="W55" s="36">
        <f>SUMIFS(СВЦЭМ!$D$39:$D$782,СВЦЭМ!$A$39:$A$782,$A55,СВЦЭМ!$B$39:$B$782,W$47)+'СЕТ СН'!$G$14+СВЦЭМ!$D$10+'СЕТ СН'!$G$5-'СЕТ СН'!$G$24</f>
        <v>2737.7472858300002</v>
      </c>
      <c r="X55" s="36">
        <f>SUMIFS(СВЦЭМ!$D$39:$D$782,СВЦЭМ!$A$39:$A$782,$A55,СВЦЭМ!$B$39:$B$782,X$47)+'СЕТ СН'!$G$14+СВЦЭМ!$D$10+'СЕТ СН'!$G$5-'СЕТ СН'!$G$24</f>
        <v>2713.8273739200004</v>
      </c>
      <c r="Y55" s="36">
        <f>SUMIFS(СВЦЭМ!$D$39:$D$782,СВЦЭМ!$A$39:$A$782,$A55,СВЦЭМ!$B$39:$B$782,Y$47)+'СЕТ СН'!$G$14+СВЦЭМ!$D$10+'СЕТ СН'!$G$5-'СЕТ СН'!$G$24</f>
        <v>2746.4269261300001</v>
      </c>
    </row>
    <row r="56" spans="1:25" ht="15.75" x14ac:dyDescent="0.2">
      <c r="A56" s="35">
        <f t="shared" si="1"/>
        <v>44813</v>
      </c>
      <c r="B56" s="36">
        <f>SUMIFS(СВЦЭМ!$D$39:$D$782,СВЦЭМ!$A$39:$A$782,$A56,СВЦЭМ!$B$39:$B$782,B$47)+'СЕТ СН'!$G$14+СВЦЭМ!$D$10+'СЕТ СН'!$G$5-'СЕТ СН'!$G$24</f>
        <v>2817.4476867799999</v>
      </c>
      <c r="C56" s="36">
        <f>SUMIFS(СВЦЭМ!$D$39:$D$782,СВЦЭМ!$A$39:$A$782,$A56,СВЦЭМ!$B$39:$B$782,C$47)+'СЕТ СН'!$G$14+СВЦЭМ!$D$10+'СЕТ СН'!$G$5-'СЕТ СН'!$G$24</f>
        <v>2863.4444279300001</v>
      </c>
      <c r="D56" s="36">
        <f>SUMIFS(СВЦЭМ!$D$39:$D$782,СВЦЭМ!$A$39:$A$782,$A56,СВЦЭМ!$B$39:$B$782,D$47)+'СЕТ СН'!$G$14+СВЦЭМ!$D$10+'СЕТ СН'!$G$5-'СЕТ СН'!$G$24</f>
        <v>2923.0638805400004</v>
      </c>
      <c r="E56" s="36">
        <f>SUMIFS(СВЦЭМ!$D$39:$D$782,СВЦЭМ!$A$39:$A$782,$A56,СВЦЭМ!$B$39:$B$782,E$47)+'СЕТ СН'!$G$14+СВЦЭМ!$D$10+'СЕТ СН'!$G$5-'СЕТ СН'!$G$24</f>
        <v>2940.9948805900003</v>
      </c>
      <c r="F56" s="36">
        <f>SUMIFS(СВЦЭМ!$D$39:$D$782,СВЦЭМ!$A$39:$A$782,$A56,СВЦЭМ!$B$39:$B$782,F$47)+'СЕТ СН'!$G$14+СВЦЭМ!$D$10+'СЕТ СН'!$G$5-'СЕТ СН'!$G$24</f>
        <v>2940.3453083000004</v>
      </c>
      <c r="G56" s="36">
        <f>SUMIFS(СВЦЭМ!$D$39:$D$782,СВЦЭМ!$A$39:$A$782,$A56,СВЦЭМ!$B$39:$B$782,G$47)+'СЕТ СН'!$G$14+СВЦЭМ!$D$10+'СЕТ СН'!$G$5-'СЕТ СН'!$G$24</f>
        <v>2913.3631013200002</v>
      </c>
      <c r="H56" s="36">
        <f>SUMIFS(СВЦЭМ!$D$39:$D$782,СВЦЭМ!$A$39:$A$782,$A56,СВЦЭМ!$B$39:$B$782,H$47)+'СЕТ СН'!$G$14+СВЦЭМ!$D$10+'СЕТ СН'!$G$5-'СЕТ СН'!$G$24</f>
        <v>2843.08823717</v>
      </c>
      <c r="I56" s="36">
        <f>SUMIFS(СВЦЭМ!$D$39:$D$782,СВЦЭМ!$A$39:$A$782,$A56,СВЦЭМ!$B$39:$B$782,I$47)+'СЕТ СН'!$G$14+СВЦЭМ!$D$10+'СЕТ СН'!$G$5-'СЕТ СН'!$G$24</f>
        <v>2790.2006683999998</v>
      </c>
      <c r="J56" s="36">
        <f>SUMIFS(СВЦЭМ!$D$39:$D$782,СВЦЭМ!$A$39:$A$782,$A56,СВЦЭМ!$B$39:$B$782,J$47)+'СЕТ СН'!$G$14+СВЦЭМ!$D$10+'СЕТ СН'!$G$5-'СЕТ СН'!$G$24</f>
        <v>2732.23600812</v>
      </c>
      <c r="K56" s="36">
        <f>SUMIFS(СВЦЭМ!$D$39:$D$782,СВЦЭМ!$A$39:$A$782,$A56,СВЦЭМ!$B$39:$B$782,K$47)+'СЕТ СН'!$G$14+СВЦЭМ!$D$10+'СЕТ СН'!$G$5-'СЕТ СН'!$G$24</f>
        <v>2691.9412522900002</v>
      </c>
      <c r="L56" s="36">
        <f>SUMIFS(СВЦЭМ!$D$39:$D$782,СВЦЭМ!$A$39:$A$782,$A56,СВЦЭМ!$B$39:$B$782,L$47)+'СЕТ СН'!$G$14+СВЦЭМ!$D$10+'СЕТ СН'!$G$5-'СЕТ СН'!$G$24</f>
        <v>2674.9543511299998</v>
      </c>
      <c r="M56" s="36">
        <f>SUMIFS(СВЦЭМ!$D$39:$D$782,СВЦЭМ!$A$39:$A$782,$A56,СВЦЭМ!$B$39:$B$782,M$47)+'СЕТ СН'!$G$14+СВЦЭМ!$D$10+'СЕТ СН'!$G$5-'СЕТ СН'!$G$24</f>
        <v>2657.4256670300001</v>
      </c>
      <c r="N56" s="36">
        <f>SUMIFS(СВЦЭМ!$D$39:$D$782,СВЦЭМ!$A$39:$A$782,$A56,СВЦЭМ!$B$39:$B$782,N$47)+'СЕТ СН'!$G$14+СВЦЭМ!$D$10+'СЕТ СН'!$G$5-'СЕТ СН'!$G$24</f>
        <v>2643.2952608400001</v>
      </c>
      <c r="O56" s="36">
        <f>SUMIFS(СВЦЭМ!$D$39:$D$782,СВЦЭМ!$A$39:$A$782,$A56,СВЦЭМ!$B$39:$B$782,O$47)+'СЕТ СН'!$G$14+СВЦЭМ!$D$10+'СЕТ СН'!$G$5-'СЕТ СН'!$G$24</f>
        <v>2637.6874758499998</v>
      </c>
      <c r="P56" s="36">
        <f>SUMIFS(СВЦЭМ!$D$39:$D$782,СВЦЭМ!$A$39:$A$782,$A56,СВЦЭМ!$B$39:$B$782,P$47)+'СЕТ СН'!$G$14+СВЦЭМ!$D$10+'СЕТ СН'!$G$5-'СЕТ СН'!$G$24</f>
        <v>2669.8070679100001</v>
      </c>
      <c r="Q56" s="36">
        <f>SUMIFS(СВЦЭМ!$D$39:$D$782,СВЦЭМ!$A$39:$A$782,$A56,СВЦЭМ!$B$39:$B$782,Q$47)+'СЕТ СН'!$G$14+СВЦЭМ!$D$10+'СЕТ СН'!$G$5-'СЕТ СН'!$G$24</f>
        <v>2671.3628660499999</v>
      </c>
      <c r="R56" s="36">
        <f>SUMIFS(СВЦЭМ!$D$39:$D$782,СВЦЭМ!$A$39:$A$782,$A56,СВЦЭМ!$B$39:$B$782,R$47)+'СЕТ СН'!$G$14+СВЦЭМ!$D$10+'СЕТ СН'!$G$5-'СЕТ СН'!$G$24</f>
        <v>2687.3970944800003</v>
      </c>
      <c r="S56" s="36">
        <f>SUMIFS(СВЦЭМ!$D$39:$D$782,СВЦЭМ!$A$39:$A$782,$A56,СВЦЭМ!$B$39:$B$782,S$47)+'СЕТ СН'!$G$14+СВЦЭМ!$D$10+'СЕТ СН'!$G$5-'СЕТ СН'!$G$24</f>
        <v>2656.0606149200003</v>
      </c>
      <c r="T56" s="36">
        <f>SUMIFS(СВЦЭМ!$D$39:$D$782,СВЦЭМ!$A$39:$A$782,$A56,СВЦЭМ!$B$39:$B$782,T$47)+'СЕТ СН'!$G$14+СВЦЭМ!$D$10+'СЕТ СН'!$G$5-'СЕТ СН'!$G$24</f>
        <v>2655.5186776099999</v>
      </c>
      <c r="U56" s="36">
        <f>SUMIFS(СВЦЭМ!$D$39:$D$782,СВЦЭМ!$A$39:$A$782,$A56,СВЦЭМ!$B$39:$B$782,U$47)+'СЕТ СН'!$G$14+СВЦЭМ!$D$10+'СЕТ СН'!$G$5-'СЕТ СН'!$G$24</f>
        <v>2646.67998068</v>
      </c>
      <c r="V56" s="36">
        <f>SUMIFS(СВЦЭМ!$D$39:$D$782,СВЦЭМ!$A$39:$A$782,$A56,СВЦЭМ!$B$39:$B$782,V$47)+'СЕТ СН'!$G$14+СВЦЭМ!$D$10+'СЕТ СН'!$G$5-'СЕТ СН'!$G$24</f>
        <v>2626.1366410600003</v>
      </c>
      <c r="W56" s="36">
        <f>SUMIFS(СВЦЭМ!$D$39:$D$782,СВЦЭМ!$A$39:$A$782,$A56,СВЦЭМ!$B$39:$B$782,W$47)+'СЕТ СН'!$G$14+СВЦЭМ!$D$10+'СЕТ СН'!$G$5-'СЕТ СН'!$G$24</f>
        <v>2626.81890673</v>
      </c>
      <c r="X56" s="36">
        <f>SUMIFS(СВЦЭМ!$D$39:$D$782,СВЦЭМ!$A$39:$A$782,$A56,СВЦЭМ!$B$39:$B$782,X$47)+'СЕТ СН'!$G$14+СВЦЭМ!$D$10+'СЕТ СН'!$G$5-'СЕТ СН'!$G$24</f>
        <v>2646.99247831</v>
      </c>
      <c r="Y56" s="36">
        <f>SUMIFS(СВЦЭМ!$D$39:$D$782,СВЦЭМ!$A$39:$A$782,$A56,СВЦЭМ!$B$39:$B$782,Y$47)+'СЕТ СН'!$G$14+СВЦЭМ!$D$10+'СЕТ СН'!$G$5-'СЕТ СН'!$G$24</f>
        <v>2718.0448217800003</v>
      </c>
    </row>
    <row r="57" spans="1:25" ht="15.75" x14ac:dyDescent="0.2">
      <c r="A57" s="35">
        <f t="shared" si="1"/>
        <v>44814</v>
      </c>
      <c r="B57" s="36">
        <f>SUMIFS(СВЦЭМ!$D$39:$D$782,СВЦЭМ!$A$39:$A$782,$A57,СВЦЭМ!$B$39:$B$782,B$47)+'СЕТ СН'!$G$14+СВЦЭМ!$D$10+'СЕТ СН'!$G$5-'СЕТ СН'!$G$24</f>
        <v>2750.31698538</v>
      </c>
      <c r="C57" s="36">
        <f>SUMIFS(СВЦЭМ!$D$39:$D$782,СВЦЭМ!$A$39:$A$782,$A57,СВЦЭМ!$B$39:$B$782,C$47)+'СЕТ СН'!$G$14+СВЦЭМ!$D$10+'СЕТ СН'!$G$5-'СЕТ СН'!$G$24</f>
        <v>2798.94041621</v>
      </c>
      <c r="D57" s="36">
        <f>SUMIFS(СВЦЭМ!$D$39:$D$782,СВЦЭМ!$A$39:$A$782,$A57,СВЦЭМ!$B$39:$B$782,D$47)+'СЕТ СН'!$G$14+СВЦЭМ!$D$10+'СЕТ СН'!$G$5-'СЕТ СН'!$G$24</f>
        <v>2836.1729752599999</v>
      </c>
      <c r="E57" s="36">
        <f>SUMIFS(СВЦЭМ!$D$39:$D$782,СВЦЭМ!$A$39:$A$782,$A57,СВЦЭМ!$B$39:$B$782,E$47)+'СЕТ СН'!$G$14+СВЦЭМ!$D$10+'СЕТ СН'!$G$5-'СЕТ СН'!$G$24</f>
        <v>2845.7924637400001</v>
      </c>
      <c r="F57" s="36">
        <f>SUMIFS(СВЦЭМ!$D$39:$D$782,СВЦЭМ!$A$39:$A$782,$A57,СВЦЭМ!$B$39:$B$782,F$47)+'СЕТ СН'!$G$14+СВЦЭМ!$D$10+'СЕТ СН'!$G$5-'СЕТ СН'!$G$24</f>
        <v>2861.5818052900004</v>
      </c>
      <c r="G57" s="36">
        <f>SUMIFS(СВЦЭМ!$D$39:$D$782,СВЦЭМ!$A$39:$A$782,$A57,СВЦЭМ!$B$39:$B$782,G$47)+'СЕТ СН'!$G$14+СВЦЭМ!$D$10+'СЕТ СН'!$G$5-'СЕТ СН'!$G$24</f>
        <v>2849.4606087400002</v>
      </c>
      <c r="H57" s="36">
        <f>SUMIFS(СВЦЭМ!$D$39:$D$782,СВЦЭМ!$A$39:$A$782,$A57,СВЦЭМ!$B$39:$B$782,H$47)+'СЕТ СН'!$G$14+СВЦЭМ!$D$10+'СЕТ СН'!$G$5-'СЕТ СН'!$G$24</f>
        <v>2818.68526926</v>
      </c>
      <c r="I57" s="36">
        <f>SUMIFS(СВЦЭМ!$D$39:$D$782,СВЦЭМ!$A$39:$A$782,$A57,СВЦЭМ!$B$39:$B$782,I$47)+'СЕТ СН'!$G$14+СВЦЭМ!$D$10+'СЕТ СН'!$G$5-'СЕТ СН'!$G$24</f>
        <v>2762.89989556</v>
      </c>
      <c r="J57" s="36">
        <f>SUMIFS(СВЦЭМ!$D$39:$D$782,СВЦЭМ!$A$39:$A$782,$A57,СВЦЭМ!$B$39:$B$782,J$47)+'СЕТ СН'!$G$14+СВЦЭМ!$D$10+'СЕТ СН'!$G$5-'СЕТ СН'!$G$24</f>
        <v>2690.0218478900001</v>
      </c>
      <c r="K57" s="36">
        <f>SUMIFS(СВЦЭМ!$D$39:$D$782,СВЦЭМ!$A$39:$A$782,$A57,СВЦЭМ!$B$39:$B$782,K$47)+'СЕТ СН'!$G$14+СВЦЭМ!$D$10+'СЕТ СН'!$G$5-'СЕТ СН'!$G$24</f>
        <v>2657.9758049000002</v>
      </c>
      <c r="L57" s="36">
        <f>SUMIFS(СВЦЭМ!$D$39:$D$782,СВЦЭМ!$A$39:$A$782,$A57,СВЦЭМ!$B$39:$B$782,L$47)+'СЕТ СН'!$G$14+СВЦЭМ!$D$10+'СЕТ СН'!$G$5-'СЕТ СН'!$G$24</f>
        <v>2643.94288753</v>
      </c>
      <c r="M57" s="36">
        <f>SUMIFS(СВЦЭМ!$D$39:$D$782,СВЦЭМ!$A$39:$A$782,$A57,СВЦЭМ!$B$39:$B$782,M$47)+'СЕТ СН'!$G$14+СВЦЭМ!$D$10+'СЕТ СН'!$G$5-'СЕТ СН'!$G$24</f>
        <v>2644.1369864899998</v>
      </c>
      <c r="N57" s="36">
        <f>SUMIFS(СВЦЭМ!$D$39:$D$782,СВЦЭМ!$A$39:$A$782,$A57,СВЦЭМ!$B$39:$B$782,N$47)+'СЕТ СН'!$G$14+СВЦЭМ!$D$10+'СЕТ СН'!$G$5-'СЕТ СН'!$G$24</f>
        <v>2654.87300117</v>
      </c>
      <c r="O57" s="36">
        <f>SUMIFS(СВЦЭМ!$D$39:$D$782,СВЦЭМ!$A$39:$A$782,$A57,СВЦЭМ!$B$39:$B$782,O$47)+'СЕТ СН'!$G$14+СВЦЭМ!$D$10+'СЕТ СН'!$G$5-'СЕТ СН'!$G$24</f>
        <v>2675.4851176800003</v>
      </c>
      <c r="P57" s="36">
        <f>SUMIFS(СВЦЭМ!$D$39:$D$782,СВЦЭМ!$A$39:$A$782,$A57,СВЦЭМ!$B$39:$B$782,P$47)+'СЕТ СН'!$G$14+СВЦЭМ!$D$10+'СЕТ СН'!$G$5-'СЕТ СН'!$G$24</f>
        <v>2677.1772302300001</v>
      </c>
      <c r="Q57" s="36">
        <f>SUMIFS(СВЦЭМ!$D$39:$D$782,СВЦЭМ!$A$39:$A$782,$A57,СВЦЭМ!$B$39:$B$782,Q$47)+'СЕТ СН'!$G$14+СВЦЭМ!$D$10+'СЕТ СН'!$G$5-'СЕТ СН'!$G$24</f>
        <v>2683.6142597900002</v>
      </c>
      <c r="R57" s="36">
        <f>SUMIFS(СВЦЭМ!$D$39:$D$782,СВЦЭМ!$A$39:$A$782,$A57,СВЦЭМ!$B$39:$B$782,R$47)+'СЕТ СН'!$G$14+СВЦЭМ!$D$10+'СЕТ СН'!$G$5-'СЕТ СН'!$G$24</f>
        <v>2666.96359721</v>
      </c>
      <c r="S57" s="36">
        <f>SUMIFS(СВЦЭМ!$D$39:$D$782,СВЦЭМ!$A$39:$A$782,$A57,СВЦЭМ!$B$39:$B$782,S$47)+'СЕТ СН'!$G$14+СВЦЭМ!$D$10+'СЕТ СН'!$G$5-'СЕТ СН'!$G$24</f>
        <v>2638.6511482699998</v>
      </c>
      <c r="T57" s="36">
        <f>SUMIFS(СВЦЭМ!$D$39:$D$782,СВЦЭМ!$A$39:$A$782,$A57,СВЦЭМ!$B$39:$B$782,T$47)+'СЕТ СН'!$G$14+СВЦЭМ!$D$10+'СЕТ СН'!$G$5-'СЕТ СН'!$G$24</f>
        <v>2625.9869718200002</v>
      </c>
      <c r="U57" s="36">
        <f>SUMIFS(СВЦЭМ!$D$39:$D$782,СВЦЭМ!$A$39:$A$782,$A57,СВЦЭМ!$B$39:$B$782,U$47)+'СЕТ СН'!$G$14+СВЦЭМ!$D$10+'СЕТ СН'!$G$5-'СЕТ СН'!$G$24</f>
        <v>2641.30151574</v>
      </c>
      <c r="V57" s="36">
        <f>SUMIFS(СВЦЭМ!$D$39:$D$782,СВЦЭМ!$A$39:$A$782,$A57,СВЦЭМ!$B$39:$B$782,V$47)+'СЕТ СН'!$G$14+СВЦЭМ!$D$10+'СЕТ СН'!$G$5-'СЕТ СН'!$G$24</f>
        <v>2638.2731253000002</v>
      </c>
      <c r="W57" s="36">
        <f>SUMIFS(СВЦЭМ!$D$39:$D$782,СВЦЭМ!$A$39:$A$782,$A57,СВЦЭМ!$B$39:$B$782,W$47)+'СЕТ СН'!$G$14+СВЦЭМ!$D$10+'СЕТ СН'!$G$5-'СЕТ СН'!$G$24</f>
        <v>2645.9577903500003</v>
      </c>
      <c r="X57" s="36">
        <f>SUMIFS(СВЦЭМ!$D$39:$D$782,СВЦЭМ!$A$39:$A$782,$A57,СВЦЭМ!$B$39:$B$782,X$47)+'СЕТ СН'!$G$14+СВЦЭМ!$D$10+'СЕТ СН'!$G$5-'СЕТ СН'!$G$24</f>
        <v>2703.1332360900001</v>
      </c>
      <c r="Y57" s="36">
        <f>SUMIFS(СВЦЭМ!$D$39:$D$782,СВЦЭМ!$A$39:$A$782,$A57,СВЦЭМ!$B$39:$B$782,Y$47)+'СЕТ СН'!$G$14+СВЦЭМ!$D$10+'СЕТ СН'!$G$5-'СЕТ СН'!$G$24</f>
        <v>2745.12152036</v>
      </c>
    </row>
    <row r="58" spans="1:25" ht="15.75" x14ac:dyDescent="0.2">
      <c r="A58" s="35">
        <f t="shared" si="1"/>
        <v>44815</v>
      </c>
      <c r="B58" s="36">
        <f>SUMIFS(СВЦЭМ!$D$39:$D$782,СВЦЭМ!$A$39:$A$782,$A58,СВЦЭМ!$B$39:$B$782,B$47)+'СЕТ СН'!$G$14+СВЦЭМ!$D$10+'СЕТ СН'!$G$5-'СЕТ СН'!$G$24</f>
        <v>2759.5792047499999</v>
      </c>
      <c r="C58" s="36">
        <f>SUMIFS(СВЦЭМ!$D$39:$D$782,СВЦЭМ!$A$39:$A$782,$A58,СВЦЭМ!$B$39:$B$782,C$47)+'СЕТ СН'!$G$14+СВЦЭМ!$D$10+'СЕТ СН'!$G$5-'СЕТ СН'!$G$24</f>
        <v>2797.0297640500003</v>
      </c>
      <c r="D58" s="36">
        <f>SUMIFS(СВЦЭМ!$D$39:$D$782,СВЦЭМ!$A$39:$A$782,$A58,СВЦЭМ!$B$39:$B$782,D$47)+'СЕТ СН'!$G$14+СВЦЭМ!$D$10+'СЕТ СН'!$G$5-'СЕТ СН'!$G$24</f>
        <v>2824.6221146900002</v>
      </c>
      <c r="E58" s="36">
        <f>SUMIFS(СВЦЭМ!$D$39:$D$782,СВЦЭМ!$A$39:$A$782,$A58,СВЦЭМ!$B$39:$B$782,E$47)+'СЕТ СН'!$G$14+СВЦЭМ!$D$10+'СЕТ СН'!$G$5-'СЕТ СН'!$G$24</f>
        <v>2827.47250532</v>
      </c>
      <c r="F58" s="36">
        <f>SUMIFS(СВЦЭМ!$D$39:$D$782,СВЦЭМ!$A$39:$A$782,$A58,СВЦЭМ!$B$39:$B$782,F$47)+'СЕТ СН'!$G$14+СВЦЭМ!$D$10+'СЕТ СН'!$G$5-'СЕТ СН'!$G$24</f>
        <v>2818.6236491600002</v>
      </c>
      <c r="G58" s="36">
        <f>SUMIFS(СВЦЭМ!$D$39:$D$782,СВЦЭМ!$A$39:$A$782,$A58,СВЦЭМ!$B$39:$B$782,G$47)+'СЕТ СН'!$G$14+СВЦЭМ!$D$10+'СЕТ СН'!$G$5-'СЕТ СН'!$G$24</f>
        <v>2809.9295271700003</v>
      </c>
      <c r="H58" s="36">
        <f>SUMIFS(СВЦЭМ!$D$39:$D$782,СВЦЭМ!$A$39:$A$782,$A58,СВЦЭМ!$B$39:$B$782,H$47)+'СЕТ СН'!$G$14+СВЦЭМ!$D$10+'СЕТ СН'!$G$5-'СЕТ СН'!$G$24</f>
        <v>2789.7680889800004</v>
      </c>
      <c r="I58" s="36">
        <f>SUMIFS(СВЦЭМ!$D$39:$D$782,СВЦЭМ!$A$39:$A$782,$A58,СВЦЭМ!$B$39:$B$782,I$47)+'СЕТ СН'!$G$14+СВЦЭМ!$D$10+'СЕТ СН'!$G$5-'СЕТ СН'!$G$24</f>
        <v>2732.7775637899999</v>
      </c>
      <c r="J58" s="36">
        <f>SUMIFS(СВЦЭМ!$D$39:$D$782,СВЦЭМ!$A$39:$A$782,$A58,СВЦЭМ!$B$39:$B$782,J$47)+'СЕТ СН'!$G$14+СВЦЭМ!$D$10+'СЕТ СН'!$G$5-'СЕТ СН'!$G$24</f>
        <v>2661.1737053300003</v>
      </c>
      <c r="K58" s="36">
        <f>SUMIFS(СВЦЭМ!$D$39:$D$782,СВЦЭМ!$A$39:$A$782,$A58,СВЦЭМ!$B$39:$B$782,K$47)+'СЕТ СН'!$G$14+СВЦЭМ!$D$10+'СЕТ СН'!$G$5-'СЕТ СН'!$G$24</f>
        <v>2619.0213447300002</v>
      </c>
      <c r="L58" s="36">
        <f>SUMIFS(СВЦЭМ!$D$39:$D$782,СВЦЭМ!$A$39:$A$782,$A58,СВЦЭМ!$B$39:$B$782,L$47)+'СЕТ СН'!$G$14+СВЦЭМ!$D$10+'СЕТ СН'!$G$5-'СЕТ СН'!$G$24</f>
        <v>2593.4664562400003</v>
      </c>
      <c r="M58" s="36">
        <f>SUMIFS(СВЦЭМ!$D$39:$D$782,СВЦЭМ!$A$39:$A$782,$A58,СВЦЭМ!$B$39:$B$782,M$47)+'СЕТ СН'!$G$14+СВЦЭМ!$D$10+'СЕТ СН'!$G$5-'СЕТ СН'!$G$24</f>
        <v>2606.7317422000001</v>
      </c>
      <c r="N58" s="36">
        <f>SUMIFS(СВЦЭМ!$D$39:$D$782,СВЦЭМ!$A$39:$A$782,$A58,СВЦЭМ!$B$39:$B$782,N$47)+'СЕТ СН'!$G$14+СВЦЭМ!$D$10+'СЕТ СН'!$G$5-'СЕТ СН'!$G$24</f>
        <v>2608.9317529200002</v>
      </c>
      <c r="O58" s="36">
        <f>SUMIFS(СВЦЭМ!$D$39:$D$782,СВЦЭМ!$A$39:$A$782,$A58,СВЦЭМ!$B$39:$B$782,O$47)+'СЕТ СН'!$G$14+СВЦЭМ!$D$10+'СЕТ СН'!$G$5-'СЕТ СН'!$G$24</f>
        <v>2614.0141881099998</v>
      </c>
      <c r="P58" s="36">
        <f>SUMIFS(СВЦЭМ!$D$39:$D$782,СВЦЭМ!$A$39:$A$782,$A58,СВЦЭМ!$B$39:$B$782,P$47)+'СЕТ СН'!$G$14+СВЦЭМ!$D$10+'СЕТ СН'!$G$5-'СЕТ СН'!$G$24</f>
        <v>2638.6688367100001</v>
      </c>
      <c r="Q58" s="36">
        <f>SUMIFS(СВЦЭМ!$D$39:$D$782,СВЦЭМ!$A$39:$A$782,$A58,СВЦЭМ!$B$39:$B$782,Q$47)+'СЕТ СН'!$G$14+СВЦЭМ!$D$10+'СЕТ СН'!$G$5-'СЕТ СН'!$G$24</f>
        <v>2642.1909967299998</v>
      </c>
      <c r="R58" s="36">
        <f>SUMIFS(СВЦЭМ!$D$39:$D$782,СВЦЭМ!$A$39:$A$782,$A58,СВЦЭМ!$B$39:$B$782,R$47)+'СЕТ СН'!$G$14+СВЦЭМ!$D$10+'СЕТ СН'!$G$5-'СЕТ СН'!$G$24</f>
        <v>2621.7337429899999</v>
      </c>
      <c r="S58" s="36">
        <f>SUMIFS(СВЦЭМ!$D$39:$D$782,СВЦЭМ!$A$39:$A$782,$A58,СВЦЭМ!$B$39:$B$782,S$47)+'СЕТ СН'!$G$14+СВЦЭМ!$D$10+'СЕТ СН'!$G$5-'СЕТ СН'!$G$24</f>
        <v>2614.6447719799999</v>
      </c>
      <c r="T58" s="36">
        <f>SUMIFS(СВЦЭМ!$D$39:$D$782,СВЦЭМ!$A$39:$A$782,$A58,СВЦЭМ!$B$39:$B$782,T$47)+'СЕТ СН'!$G$14+СВЦЭМ!$D$10+'СЕТ СН'!$G$5-'СЕТ СН'!$G$24</f>
        <v>2601.4221855599999</v>
      </c>
      <c r="U58" s="36">
        <f>SUMIFS(СВЦЭМ!$D$39:$D$782,СВЦЭМ!$A$39:$A$782,$A58,СВЦЭМ!$B$39:$B$782,U$47)+'СЕТ СН'!$G$14+СВЦЭМ!$D$10+'СЕТ СН'!$G$5-'СЕТ СН'!$G$24</f>
        <v>2589.9274838800002</v>
      </c>
      <c r="V58" s="36">
        <f>SUMIFS(СВЦЭМ!$D$39:$D$782,СВЦЭМ!$A$39:$A$782,$A58,СВЦЭМ!$B$39:$B$782,V$47)+'СЕТ СН'!$G$14+СВЦЭМ!$D$10+'СЕТ СН'!$G$5-'СЕТ СН'!$G$24</f>
        <v>2593.38098541</v>
      </c>
      <c r="W58" s="36">
        <f>SUMIFS(СВЦЭМ!$D$39:$D$782,СВЦЭМ!$A$39:$A$782,$A58,СВЦЭМ!$B$39:$B$782,W$47)+'СЕТ СН'!$G$14+СВЦЭМ!$D$10+'СЕТ СН'!$G$5-'СЕТ СН'!$G$24</f>
        <v>2614.8383266300002</v>
      </c>
      <c r="X58" s="36">
        <f>SUMIFS(СВЦЭМ!$D$39:$D$782,СВЦЭМ!$A$39:$A$782,$A58,СВЦЭМ!$B$39:$B$782,X$47)+'СЕТ СН'!$G$14+СВЦЭМ!$D$10+'СЕТ СН'!$G$5-'СЕТ СН'!$G$24</f>
        <v>2666.6442392399999</v>
      </c>
      <c r="Y58" s="36">
        <f>SUMIFS(СВЦЭМ!$D$39:$D$782,СВЦЭМ!$A$39:$A$782,$A58,СВЦЭМ!$B$39:$B$782,Y$47)+'СЕТ СН'!$G$14+СВЦЭМ!$D$10+'СЕТ СН'!$G$5-'СЕТ СН'!$G$24</f>
        <v>2729.2294707400001</v>
      </c>
    </row>
    <row r="59" spans="1:25" ht="15.75" x14ac:dyDescent="0.2">
      <c r="A59" s="35">
        <f t="shared" si="1"/>
        <v>44816</v>
      </c>
      <c r="B59" s="36">
        <f>SUMIFS(СВЦЭМ!$D$39:$D$782,СВЦЭМ!$A$39:$A$782,$A59,СВЦЭМ!$B$39:$B$782,B$47)+'СЕТ СН'!$G$14+СВЦЭМ!$D$10+'СЕТ СН'!$G$5-'СЕТ СН'!$G$24</f>
        <v>2783.09803921</v>
      </c>
      <c r="C59" s="36">
        <f>SUMIFS(СВЦЭМ!$D$39:$D$782,СВЦЭМ!$A$39:$A$782,$A59,СВЦЭМ!$B$39:$B$782,C$47)+'СЕТ СН'!$G$14+СВЦЭМ!$D$10+'СЕТ СН'!$G$5-'СЕТ СН'!$G$24</f>
        <v>2809.0646652099999</v>
      </c>
      <c r="D59" s="36">
        <f>SUMIFS(СВЦЭМ!$D$39:$D$782,СВЦЭМ!$A$39:$A$782,$A59,СВЦЭМ!$B$39:$B$782,D$47)+'СЕТ СН'!$G$14+СВЦЭМ!$D$10+'СЕТ СН'!$G$5-'СЕТ СН'!$G$24</f>
        <v>2821.80486634</v>
      </c>
      <c r="E59" s="36">
        <f>SUMIFS(СВЦЭМ!$D$39:$D$782,СВЦЭМ!$A$39:$A$782,$A59,СВЦЭМ!$B$39:$B$782,E$47)+'СЕТ СН'!$G$14+СВЦЭМ!$D$10+'СЕТ СН'!$G$5-'СЕТ СН'!$G$24</f>
        <v>2827.5972828600002</v>
      </c>
      <c r="F59" s="36">
        <f>SUMIFS(СВЦЭМ!$D$39:$D$782,СВЦЭМ!$A$39:$A$782,$A59,СВЦЭМ!$B$39:$B$782,F$47)+'СЕТ СН'!$G$14+СВЦЭМ!$D$10+'СЕТ СН'!$G$5-'СЕТ СН'!$G$24</f>
        <v>2813.73721054</v>
      </c>
      <c r="G59" s="36">
        <f>SUMIFS(СВЦЭМ!$D$39:$D$782,СВЦЭМ!$A$39:$A$782,$A59,СВЦЭМ!$B$39:$B$782,G$47)+'СЕТ СН'!$G$14+СВЦЭМ!$D$10+'СЕТ СН'!$G$5-'СЕТ СН'!$G$24</f>
        <v>2788.5550576700002</v>
      </c>
      <c r="H59" s="36">
        <f>SUMIFS(СВЦЭМ!$D$39:$D$782,СВЦЭМ!$A$39:$A$782,$A59,СВЦЭМ!$B$39:$B$782,H$47)+'СЕТ СН'!$G$14+СВЦЭМ!$D$10+'СЕТ СН'!$G$5-'СЕТ СН'!$G$24</f>
        <v>2753.9118431800002</v>
      </c>
      <c r="I59" s="36">
        <f>SUMIFS(СВЦЭМ!$D$39:$D$782,СВЦЭМ!$A$39:$A$782,$A59,СВЦЭМ!$B$39:$B$782,I$47)+'СЕТ СН'!$G$14+СВЦЭМ!$D$10+'СЕТ СН'!$G$5-'СЕТ СН'!$G$24</f>
        <v>2674.3176293000001</v>
      </c>
      <c r="J59" s="36">
        <f>SUMIFS(СВЦЭМ!$D$39:$D$782,СВЦЭМ!$A$39:$A$782,$A59,СВЦЭМ!$B$39:$B$782,J$47)+'СЕТ СН'!$G$14+СВЦЭМ!$D$10+'СЕТ СН'!$G$5-'СЕТ СН'!$G$24</f>
        <v>2662.3526046900001</v>
      </c>
      <c r="K59" s="36">
        <f>SUMIFS(СВЦЭМ!$D$39:$D$782,СВЦЭМ!$A$39:$A$782,$A59,СВЦЭМ!$B$39:$B$782,K$47)+'СЕТ СН'!$G$14+СВЦЭМ!$D$10+'СЕТ СН'!$G$5-'СЕТ СН'!$G$24</f>
        <v>2638.5214263100002</v>
      </c>
      <c r="L59" s="36">
        <f>SUMIFS(СВЦЭМ!$D$39:$D$782,СВЦЭМ!$A$39:$A$782,$A59,СВЦЭМ!$B$39:$B$782,L$47)+'СЕТ СН'!$G$14+СВЦЭМ!$D$10+'СЕТ СН'!$G$5-'СЕТ СН'!$G$24</f>
        <v>2639.1710772699998</v>
      </c>
      <c r="M59" s="36">
        <f>SUMIFS(СВЦЭМ!$D$39:$D$782,СВЦЭМ!$A$39:$A$782,$A59,СВЦЭМ!$B$39:$B$782,M$47)+'СЕТ СН'!$G$14+СВЦЭМ!$D$10+'СЕТ СН'!$G$5-'СЕТ СН'!$G$24</f>
        <v>2654.2771690999998</v>
      </c>
      <c r="N59" s="36">
        <f>SUMIFS(СВЦЭМ!$D$39:$D$782,СВЦЭМ!$A$39:$A$782,$A59,СВЦЭМ!$B$39:$B$782,N$47)+'СЕТ СН'!$G$14+СВЦЭМ!$D$10+'СЕТ СН'!$G$5-'СЕТ СН'!$G$24</f>
        <v>2647.5515015599999</v>
      </c>
      <c r="O59" s="36">
        <f>SUMIFS(СВЦЭМ!$D$39:$D$782,СВЦЭМ!$A$39:$A$782,$A59,СВЦЭМ!$B$39:$B$782,O$47)+'СЕТ СН'!$G$14+СВЦЭМ!$D$10+'СЕТ СН'!$G$5-'СЕТ СН'!$G$24</f>
        <v>2647.36432418</v>
      </c>
      <c r="P59" s="36">
        <f>SUMIFS(СВЦЭМ!$D$39:$D$782,СВЦЭМ!$A$39:$A$782,$A59,СВЦЭМ!$B$39:$B$782,P$47)+'СЕТ СН'!$G$14+СВЦЭМ!$D$10+'СЕТ СН'!$G$5-'СЕТ СН'!$G$24</f>
        <v>2665.8935789500001</v>
      </c>
      <c r="Q59" s="36">
        <f>SUMIFS(СВЦЭМ!$D$39:$D$782,СВЦЭМ!$A$39:$A$782,$A59,СВЦЭМ!$B$39:$B$782,Q$47)+'СЕТ СН'!$G$14+СВЦЭМ!$D$10+'СЕТ СН'!$G$5-'СЕТ СН'!$G$24</f>
        <v>2655.6787451199998</v>
      </c>
      <c r="R59" s="36">
        <f>SUMIFS(СВЦЭМ!$D$39:$D$782,СВЦЭМ!$A$39:$A$782,$A59,СВЦЭМ!$B$39:$B$782,R$47)+'СЕТ СН'!$G$14+СВЦЭМ!$D$10+'СЕТ СН'!$G$5-'СЕТ СН'!$G$24</f>
        <v>2644.3849268499998</v>
      </c>
      <c r="S59" s="36">
        <f>SUMIFS(СВЦЭМ!$D$39:$D$782,СВЦЭМ!$A$39:$A$782,$A59,СВЦЭМ!$B$39:$B$782,S$47)+'СЕТ СН'!$G$14+СВЦЭМ!$D$10+'СЕТ СН'!$G$5-'СЕТ СН'!$G$24</f>
        <v>2624.4181578299999</v>
      </c>
      <c r="T59" s="36">
        <f>SUMIFS(СВЦЭМ!$D$39:$D$782,СВЦЭМ!$A$39:$A$782,$A59,СВЦЭМ!$B$39:$B$782,T$47)+'СЕТ СН'!$G$14+СВЦЭМ!$D$10+'СЕТ СН'!$G$5-'СЕТ СН'!$G$24</f>
        <v>2676.6305974800002</v>
      </c>
      <c r="U59" s="36">
        <f>SUMIFS(СВЦЭМ!$D$39:$D$782,СВЦЭМ!$A$39:$A$782,$A59,СВЦЭМ!$B$39:$B$782,U$47)+'СЕТ СН'!$G$14+СВЦЭМ!$D$10+'СЕТ СН'!$G$5-'СЕТ СН'!$G$24</f>
        <v>2684.67320569</v>
      </c>
      <c r="V59" s="36">
        <f>SUMIFS(СВЦЭМ!$D$39:$D$782,СВЦЭМ!$A$39:$A$782,$A59,СВЦЭМ!$B$39:$B$782,V$47)+'СЕТ СН'!$G$14+СВЦЭМ!$D$10+'СЕТ СН'!$G$5-'СЕТ СН'!$G$24</f>
        <v>2709.5689669799999</v>
      </c>
      <c r="W59" s="36">
        <f>SUMIFS(СВЦЭМ!$D$39:$D$782,СВЦЭМ!$A$39:$A$782,$A59,СВЦЭМ!$B$39:$B$782,W$47)+'СЕТ СН'!$G$14+СВЦЭМ!$D$10+'СЕТ СН'!$G$5-'СЕТ СН'!$G$24</f>
        <v>2697.5595399700001</v>
      </c>
      <c r="X59" s="36">
        <f>SUMIFS(СВЦЭМ!$D$39:$D$782,СВЦЭМ!$A$39:$A$782,$A59,СВЦЭМ!$B$39:$B$782,X$47)+'СЕТ СН'!$G$14+СВЦЭМ!$D$10+'СЕТ СН'!$G$5-'СЕТ СН'!$G$24</f>
        <v>2685.5205427700002</v>
      </c>
      <c r="Y59" s="36">
        <f>SUMIFS(СВЦЭМ!$D$39:$D$782,СВЦЭМ!$A$39:$A$782,$A59,СВЦЭМ!$B$39:$B$782,Y$47)+'СЕТ СН'!$G$14+СВЦЭМ!$D$10+'СЕТ СН'!$G$5-'СЕТ СН'!$G$24</f>
        <v>2718.2686232300002</v>
      </c>
    </row>
    <row r="60" spans="1:25" ht="15.75" x14ac:dyDescent="0.2">
      <c r="A60" s="35">
        <f t="shared" si="1"/>
        <v>44817</v>
      </c>
      <c r="B60" s="36">
        <f>SUMIFS(СВЦЭМ!$D$39:$D$782,СВЦЭМ!$A$39:$A$782,$A60,СВЦЭМ!$B$39:$B$782,B$47)+'СЕТ СН'!$G$14+СВЦЭМ!$D$10+'СЕТ СН'!$G$5-'СЕТ СН'!$G$24</f>
        <v>2768.7226917100002</v>
      </c>
      <c r="C60" s="36">
        <f>SUMIFS(СВЦЭМ!$D$39:$D$782,СВЦЭМ!$A$39:$A$782,$A60,СВЦЭМ!$B$39:$B$782,C$47)+'СЕТ СН'!$G$14+СВЦЭМ!$D$10+'СЕТ СН'!$G$5-'СЕТ СН'!$G$24</f>
        <v>2810.0293572400001</v>
      </c>
      <c r="D60" s="36">
        <f>SUMIFS(СВЦЭМ!$D$39:$D$782,СВЦЭМ!$A$39:$A$782,$A60,СВЦЭМ!$B$39:$B$782,D$47)+'СЕТ СН'!$G$14+СВЦЭМ!$D$10+'СЕТ СН'!$G$5-'СЕТ СН'!$G$24</f>
        <v>2830.2556508600001</v>
      </c>
      <c r="E60" s="36">
        <f>SUMIFS(СВЦЭМ!$D$39:$D$782,СВЦЭМ!$A$39:$A$782,$A60,СВЦЭМ!$B$39:$B$782,E$47)+'СЕТ СН'!$G$14+СВЦЭМ!$D$10+'СЕТ СН'!$G$5-'СЕТ СН'!$G$24</f>
        <v>2838.60495773</v>
      </c>
      <c r="F60" s="36">
        <f>SUMIFS(СВЦЭМ!$D$39:$D$782,СВЦЭМ!$A$39:$A$782,$A60,СВЦЭМ!$B$39:$B$782,F$47)+'СЕТ СН'!$G$14+СВЦЭМ!$D$10+'СЕТ СН'!$G$5-'СЕТ СН'!$G$24</f>
        <v>2829.9951899500002</v>
      </c>
      <c r="G60" s="36">
        <f>SUMIFS(СВЦЭМ!$D$39:$D$782,СВЦЭМ!$A$39:$A$782,$A60,СВЦЭМ!$B$39:$B$782,G$47)+'СЕТ СН'!$G$14+СВЦЭМ!$D$10+'СЕТ СН'!$G$5-'СЕТ СН'!$G$24</f>
        <v>2808.7358974100002</v>
      </c>
      <c r="H60" s="36">
        <f>SUMIFS(СВЦЭМ!$D$39:$D$782,СВЦЭМ!$A$39:$A$782,$A60,СВЦЭМ!$B$39:$B$782,H$47)+'СЕТ СН'!$G$14+СВЦЭМ!$D$10+'СЕТ СН'!$G$5-'СЕТ СН'!$G$24</f>
        <v>2747.0691380600001</v>
      </c>
      <c r="I60" s="36">
        <f>SUMIFS(СВЦЭМ!$D$39:$D$782,СВЦЭМ!$A$39:$A$782,$A60,СВЦЭМ!$B$39:$B$782,I$47)+'СЕТ СН'!$G$14+СВЦЭМ!$D$10+'СЕТ СН'!$G$5-'СЕТ СН'!$G$24</f>
        <v>2686.7696333499998</v>
      </c>
      <c r="J60" s="36">
        <f>SUMIFS(СВЦЭМ!$D$39:$D$782,СВЦЭМ!$A$39:$A$782,$A60,СВЦЭМ!$B$39:$B$782,J$47)+'СЕТ СН'!$G$14+СВЦЭМ!$D$10+'СЕТ СН'!$G$5-'СЕТ СН'!$G$24</f>
        <v>2661.7108160500002</v>
      </c>
      <c r="K60" s="36">
        <f>SUMIFS(СВЦЭМ!$D$39:$D$782,СВЦЭМ!$A$39:$A$782,$A60,СВЦЭМ!$B$39:$B$782,K$47)+'СЕТ СН'!$G$14+СВЦЭМ!$D$10+'СЕТ СН'!$G$5-'СЕТ СН'!$G$24</f>
        <v>2669.5509055900002</v>
      </c>
      <c r="L60" s="36">
        <f>SUMIFS(СВЦЭМ!$D$39:$D$782,СВЦЭМ!$A$39:$A$782,$A60,СВЦЭМ!$B$39:$B$782,L$47)+'СЕТ СН'!$G$14+СВЦЭМ!$D$10+'СЕТ СН'!$G$5-'СЕТ СН'!$G$24</f>
        <v>2678.2724590600001</v>
      </c>
      <c r="M60" s="36">
        <f>SUMIFS(СВЦЭМ!$D$39:$D$782,СВЦЭМ!$A$39:$A$782,$A60,СВЦЭМ!$B$39:$B$782,M$47)+'СЕТ СН'!$G$14+СВЦЭМ!$D$10+'СЕТ СН'!$G$5-'СЕТ СН'!$G$24</f>
        <v>2685.8279609900001</v>
      </c>
      <c r="N60" s="36">
        <f>SUMIFS(СВЦЭМ!$D$39:$D$782,СВЦЭМ!$A$39:$A$782,$A60,СВЦЭМ!$B$39:$B$782,N$47)+'СЕТ СН'!$G$14+СВЦЭМ!$D$10+'СЕТ СН'!$G$5-'СЕТ СН'!$G$24</f>
        <v>2637.6250858500002</v>
      </c>
      <c r="O60" s="36">
        <f>SUMIFS(СВЦЭМ!$D$39:$D$782,СВЦЭМ!$A$39:$A$782,$A60,СВЦЭМ!$B$39:$B$782,O$47)+'СЕТ СН'!$G$14+СВЦЭМ!$D$10+'СЕТ СН'!$G$5-'СЕТ СН'!$G$24</f>
        <v>2648.6841460099999</v>
      </c>
      <c r="P60" s="36">
        <f>SUMIFS(СВЦЭМ!$D$39:$D$782,СВЦЭМ!$A$39:$A$782,$A60,СВЦЭМ!$B$39:$B$782,P$47)+'СЕТ СН'!$G$14+СВЦЭМ!$D$10+'СЕТ СН'!$G$5-'СЕТ СН'!$G$24</f>
        <v>2658.0776648199999</v>
      </c>
      <c r="Q60" s="36">
        <f>SUMIFS(СВЦЭМ!$D$39:$D$782,СВЦЭМ!$A$39:$A$782,$A60,СВЦЭМ!$B$39:$B$782,Q$47)+'СЕТ СН'!$G$14+СВЦЭМ!$D$10+'СЕТ СН'!$G$5-'СЕТ СН'!$G$24</f>
        <v>2654.4263982800003</v>
      </c>
      <c r="R60" s="36">
        <f>SUMIFS(СВЦЭМ!$D$39:$D$782,СВЦЭМ!$A$39:$A$782,$A60,СВЦЭМ!$B$39:$B$782,R$47)+'СЕТ СН'!$G$14+СВЦЭМ!$D$10+'СЕТ СН'!$G$5-'СЕТ СН'!$G$24</f>
        <v>2667.5278778900001</v>
      </c>
      <c r="S60" s="36">
        <f>SUMIFS(СВЦЭМ!$D$39:$D$782,СВЦЭМ!$A$39:$A$782,$A60,СВЦЭМ!$B$39:$B$782,S$47)+'СЕТ СН'!$G$14+СВЦЭМ!$D$10+'СЕТ СН'!$G$5-'СЕТ СН'!$G$24</f>
        <v>2661.02552221</v>
      </c>
      <c r="T60" s="36">
        <f>SUMIFS(СВЦЭМ!$D$39:$D$782,СВЦЭМ!$A$39:$A$782,$A60,СВЦЭМ!$B$39:$B$782,T$47)+'СЕТ СН'!$G$14+СВЦЭМ!$D$10+'СЕТ СН'!$G$5-'СЕТ СН'!$G$24</f>
        <v>2684.0157657</v>
      </c>
      <c r="U60" s="36">
        <f>SUMIFS(СВЦЭМ!$D$39:$D$782,СВЦЭМ!$A$39:$A$782,$A60,СВЦЭМ!$B$39:$B$782,U$47)+'СЕТ СН'!$G$14+СВЦЭМ!$D$10+'СЕТ СН'!$G$5-'СЕТ СН'!$G$24</f>
        <v>2699.8498330699999</v>
      </c>
      <c r="V60" s="36">
        <f>SUMIFS(СВЦЭМ!$D$39:$D$782,СВЦЭМ!$A$39:$A$782,$A60,СВЦЭМ!$B$39:$B$782,V$47)+'СЕТ СН'!$G$14+СВЦЭМ!$D$10+'СЕТ СН'!$G$5-'СЕТ СН'!$G$24</f>
        <v>2728.5171848</v>
      </c>
      <c r="W60" s="36">
        <f>SUMIFS(СВЦЭМ!$D$39:$D$782,СВЦЭМ!$A$39:$A$782,$A60,СВЦЭМ!$B$39:$B$782,W$47)+'СЕТ СН'!$G$14+СВЦЭМ!$D$10+'СЕТ СН'!$G$5-'СЕТ СН'!$G$24</f>
        <v>2705.8418308</v>
      </c>
      <c r="X60" s="36">
        <f>SUMIFS(СВЦЭМ!$D$39:$D$782,СВЦЭМ!$A$39:$A$782,$A60,СВЦЭМ!$B$39:$B$782,X$47)+'СЕТ СН'!$G$14+СВЦЭМ!$D$10+'СЕТ СН'!$G$5-'СЕТ СН'!$G$24</f>
        <v>2683.5711468999998</v>
      </c>
      <c r="Y60" s="36">
        <f>SUMIFS(СВЦЭМ!$D$39:$D$782,СВЦЭМ!$A$39:$A$782,$A60,СВЦЭМ!$B$39:$B$782,Y$47)+'СЕТ СН'!$G$14+СВЦЭМ!$D$10+'СЕТ СН'!$G$5-'СЕТ СН'!$G$24</f>
        <v>2731.9855065500001</v>
      </c>
    </row>
    <row r="61" spans="1:25" ht="15.75" x14ac:dyDescent="0.2">
      <c r="A61" s="35">
        <f t="shared" si="1"/>
        <v>44818</v>
      </c>
      <c r="B61" s="36">
        <f>SUMIFS(СВЦЭМ!$D$39:$D$782,СВЦЭМ!$A$39:$A$782,$A61,СВЦЭМ!$B$39:$B$782,B$47)+'СЕТ СН'!$G$14+СВЦЭМ!$D$10+'СЕТ СН'!$G$5-'СЕТ СН'!$G$24</f>
        <v>2744.1809422300003</v>
      </c>
      <c r="C61" s="36">
        <f>SUMIFS(СВЦЭМ!$D$39:$D$782,СВЦЭМ!$A$39:$A$782,$A61,СВЦЭМ!$B$39:$B$782,C$47)+'СЕТ СН'!$G$14+СВЦЭМ!$D$10+'СЕТ СН'!$G$5-'СЕТ СН'!$G$24</f>
        <v>2792.4198097100002</v>
      </c>
      <c r="D61" s="36">
        <f>SUMIFS(СВЦЭМ!$D$39:$D$782,СВЦЭМ!$A$39:$A$782,$A61,СВЦЭМ!$B$39:$B$782,D$47)+'СЕТ СН'!$G$14+СВЦЭМ!$D$10+'СЕТ СН'!$G$5-'СЕТ СН'!$G$24</f>
        <v>2817.9502217700001</v>
      </c>
      <c r="E61" s="36">
        <f>SUMIFS(СВЦЭМ!$D$39:$D$782,СВЦЭМ!$A$39:$A$782,$A61,СВЦЭМ!$B$39:$B$782,E$47)+'СЕТ СН'!$G$14+СВЦЭМ!$D$10+'СЕТ СН'!$G$5-'СЕТ СН'!$G$24</f>
        <v>2819.3738583300001</v>
      </c>
      <c r="F61" s="36">
        <f>SUMIFS(СВЦЭМ!$D$39:$D$782,СВЦЭМ!$A$39:$A$782,$A61,СВЦЭМ!$B$39:$B$782,F$47)+'СЕТ СН'!$G$14+СВЦЭМ!$D$10+'СЕТ СН'!$G$5-'СЕТ СН'!$G$24</f>
        <v>2823.6732366599999</v>
      </c>
      <c r="G61" s="36">
        <f>SUMIFS(СВЦЭМ!$D$39:$D$782,СВЦЭМ!$A$39:$A$782,$A61,СВЦЭМ!$B$39:$B$782,G$47)+'СЕТ СН'!$G$14+СВЦЭМ!$D$10+'СЕТ СН'!$G$5-'СЕТ СН'!$G$24</f>
        <v>2811.0163449700003</v>
      </c>
      <c r="H61" s="36">
        <f>SUMIFS(СВЦЭМ!$D$39:$D$782,СВЦЭМ!$A$39:$A$782,$A61,СВЦЭМ!$B$39:$B$782,H$47)+'СЕТ СН'!$G$14+СВЦЭМ!$D$10+'СЕТ СН'!$G$5-'СЕТ СН'!$G$24</f>
        <v>2748.7911619800002</v>
      </c>
      <c r="I61" s="36">
        <f>SUMIFS(СВЦЭМ!$D$39:$D$782,СВЦЭМ!$A$39:$A$782,$A61,СВЦЭМ!$B$39:$B$782,I$47)+'СЕТ СН'!$G$14+СВЦЭМ!$D$10+'СЕТ СН'!$G$5-'СЕТ СН'!$G$24</f>
        <v>2682.4230497799999</v>
      </c>
      <c r="J61" s="36">
        <f>SUMIFS(СВЦЭМ!$D$39:$D$782,СВЦЭМ!$A$39:$A$782,$A61,СВЦЭМ!$B$39:$B$782,J$47)+'СЕТ СН'!$G$14+СВЦЭМ!$D$10+'СЕТ СН'!$G$5-'СЕТ СН'!$G$24</f>
        <v>2650.1563743500001</v>
      </c>
      <c r="K61" s="36">
        <f>SUMIFS(СВЦЭМ!$D$39:$D$782,СВЦЭМ!$A$39:$A$782,$A61,СВЦЭМ!$B$39:$B$782,K$47)+'СЕТ СН'!$G$14+СВЦЭМ!$D$10+'СЕТ СН'!$G$5-'СЕТ СН'!$G$24</f>
        <v>2647.2661717700003</v>
      </c>
      <c r="L61" s="36">
        <f>SUMIFS(СВЦЭМ!$D$39:$D$782,СВЦЭМ!$A$39:$A$782,$A61,СВЦЭМ!$B$39:$B$782,L$47)+'СЕТ СН'!$G$14+СВЦЭМ!$D$10+'СЕТ СН'!$G$5-'СЕТ СН'!$G$24</f>
        <v>2663.2266708699999</v>
      </c>
      <c r="M61" s="36">
        <f>SUMIFS(СВЦЭМ!$D$39:$D$782,СВЦЭМ!$A$39:$A$782,$A61,СВЦЭМ!$B$39:$B$782,M$47)+'СЕТ СН'!$G$14+СВЦЭМ!$D$10+'СЕТ СН'!$G$5-'СЕТ СН'!$G$24</f>
        <v>2676.71529925</v>
      </c>
      <c r="N61" s="36">
        <f>SUMIFS(СВЦЭМ!$D$39:$D$782,СВЦЭМ!$A$39:$A$782,$A61,СВЦЭМ!$B$39:$B$782,N$47)+'СЕТ СН'!$G$14+СВЦЭМ!$D$10+'СЕТ СН'!$G$5-'СЕТ СН'!$G$24</f>
        <v>2624.6164391800003</v>
      </c>
      <c r="O61" s="36">
        <f>SUMIFS(СВЦЭМ!$D$39:$D$782,СВЦЭМ!$A$39:$A$782,$A61,СВЦЭМ!$B$39:$B$782,O$47)+'СЕТ СН'!$G$14+СВЦЭМ!$D$10+'СЕТ СН'!$G$5-'СЕТ СН'!$G$24</f>
        <v>2620.6210875900001</v>
      </c>
      <c r="P61" s="36">
        <f>SUMIFS(СВЦЭМ!$D$39:$D$782,СВЦЭМ!$A$39:$A$782,$A61,СВЦЭМ!$B$39:$B$782,P$47)+'СЕТ СН'!$G$14+СВЦЭМ!$D$10+'СЕТ СН'!$G$5-'СЕТ СН'!$G$24</f>
        <v>2626.5511383000003</v>
      </c>
      <c r="Q61" s="36">
        <f>SUMIFS(СВЦЭМ!$D$39:$D$782,СВЦЭМ!$A$39:$A$782,$A61,СВЦЭМ!$B$39:$B$782,Q$47)+'СЕТ СН'!$G$14+СВЦЭМ!$D$10+'СЕТ СН'!$G$5-'СЕТ СН'!$G$24</f>
        <v>2653.2586422100003</v>
      </c>
      <c r="R61" s="36">
        <f>SUMIFS(СВЦЭМ!$D$39:$D$782,СВЦЭМ!$A$39:$A$782,$A61,СВЦЭМ!$B$39:$B$782,R$47)+'СЕТ СН'!$G$14+СВЦЭМ!$D$10+'СЕТ СН'!$G$5-'СЕТ СН'!$G$24</f>
        <v>2674.6169984900002</v>
      </c>
      <c r="S61" s="36">
        <f>SUMIFS(СВЦЭМ!$D$39:$D$782,СВЦЭМ!$A$39:$A$782,$A61,СВЦЭМ!$B$39:$B$782,S$47)+'СЕТ СН'!$G$14+СВЦЭМ!$D$10+'СЕТ СН'!$G$5-'СЕТ СН'!$G$24</f>
        <v>2672.7284625299999</v>
      </c>
      <c r="T61" s="36">
        <f>SUMIFS(СВЦЭМ!$D$39:$D$782,СВЦЭМ!$A$39:$A$782,$A61,СВЦЭМ!$B$39:$B$782,T$47)+'СЕТ СН'!$G$14+СВЦЭМ!$D$10+'СЕТ СН'!$G$5-'СЕТ СН'!$G$24</f>
        <v>2703.0935547200002</v>
      </c>
      <c r="U61" s="36">
        <f>SUMIFS(СВЦЭМ!$D$39:$D$782,СВЦЭМ!$A$39:$A$782,$A61,СВЦЭМ!$B$39:$B$782,U$47)+'СЕТ СН'!$G$14+СВЦЭМ!$D$10+'СЕТ СН'!$G$5-'СЕТ СН'!$G$24</f>
        <v>2723.4038796599998</v>
      </c>
      <c r="V61" s="36">
        <f>SUMIFS(СВЦЭМ!$D$39:$D$782,СВЦЭМ!$A$39:$A$782,$A61,СВЦЭМ!$B$39:$B$782,V$47)+'СЕТ СН'!$G$14+СВЦЭМ!$D$10+'СЕТ СН'!$G$5-'СЕТ СН'!$G$24</f>
        <v>2725.4801182199999</v>
      </c>
      <c r="W61" s="36">
        <f>SUMIFS(СВЦЭМ!$D$39:$D$782,СВЦЭМ!$A$39:$A$782,$A61,СВЦЭМ!$B$39:$B$782,W$47)+'СЕТ СН'!$G$14+СВЦЭМ!$D$10+'СЕТ СН'!$G$5-'СЕТ СН'!$G$24</f>
        <v>2709.27576615</v>
      </c>
      <c r="X61" s="36">
        <f>SUMIFS(СВЦЭМ!$D$39:$D$782,СВЦЭМ!$A$39:$A$782,$A61,СВЦЭМ!$B$39:$B$782,X$47)+'СЕТ СН'!$G$14+СВЦЭМ!$D$10+'СЕТ СН'!$G$5-'СЕТ СН'!$G$24</f>
        <v>2682.51318296</v>
      </c>
      <c r="Y61" s="36">
        <f>SUMIFS(СВЦЭМ!$D$39:$D$782,СВЦЭМ!$A$39:$A$782,$A61,СВЦЭМ!$B$39:$B$782,Y$47)+'СЕТ СН'!$G$14+СВЦЭМ!$D$10+'СЕТ СН'!$G$5-'СЕТ СН'!$G$24</f>
        <v>2736.22815111</v>
      </c>
    </row>
    <row r="62" spans="1:25" ht="15.75" x14ac:dyDescent="0.2">
      <c r="A62" s="35">
        <f t="shared" si="1"/>
        <v>44819</v>
      </c>
      <c r="B62" s="36">
        <f>SUMIFS(СВЦЭМ!$D$39:$D$782,СВЦЭМ!$A$39:$A$782,$A62,СВЦЭМ!$B$39:$B$782,B$47)+'СЕТ СН'!$G$14+СВЦЭМ!$D$10+'СЕТ СН'!$G$5-'СЕТ СН'!$G$24</f>
        <v>2784.6612376200001</v>
      </c>
      <c r="C62" s="36">
        <f>SUMIFS(СВЦЭМ!$D$39:$D$782,СВЦЭМ!$A$39:$A$782,$A62,СВЦЭМ!$B$39:$B$782,C$47)+'СЕТ СН'!$G$14+СВЦЭМ!$D$10+'СЕТ СН'!$G$5-'СЕТ СН'!$G$24</f>
        <v>2839.6988604400003</v>
      </c>
      <c r="D62" s="36">
        <f>SUMIFS(СВЦЭМ!$D$39:$D$782,СВЦЭМ!$A$39:$A$782,$A62,СВЦЭМ!$B$39:$B$782,D$47)+'СЕТ СН'!$G$14+СВЦЭМ!$D$10+'СЕТ СН'!$G$5-'СЕТ СН'!$G$24</f>
        <v>2863.18248193</v>
      </c>
      <c r="E62" s="36">
        <f>SUMIFS(СВЦЭМ!$D$39:$D$782,СВЦЭМ!$A$39:$A$782,$A62,СВЦЭМ!$B$39:$B$782,E$47)+'СЕТ СН'!$G$14+СВЦЭМ!$D$10+'СЕТ СН'!$G$5-'СЕТ СН'!$G$24</f>
        <v>2868.0285515599999</v>
      </c>
      <c r="F62" s="36">
        <f>SUMIFS(СВЦЭМ!$D$39:$D$782,СВЦЭМ!$A$39:$A$782,$A62,СВЦЭМ!$B$39:$B$782,F$47)+'СЕТ СН'!$G$14+СВЦЭМ!$D$10+'СЕТ СН'!$G$5-'СЕТ СН'!$G$24</f>
        <v>2878.2335684099999</v>
      </c>
      <c r="G62" s="36">
        <f>SUMIFS(СВЦЭМ!$D$39:$D$782,СВЦЭМ!$A$39:$A$782,$A62,СВЦЭМ!$B$39:$B$782,G$47)+'СЕТ СН'!$G$14+СВЦЭМ!$D$10+'СЕТ СН'!$G$5-'СЕТ СН'!$G$24</f>
        <v>2857.4237729200004</v>
      </c>
      <c r="H62" s="36">
        <f>SUMIFS(СВЦЭМ!$D$39:$D$782,СВЦЭМ!$A$39:$A$782,$A62,СВЦЭМ!$B$39:$B$782,H$47)+'СЕТ СН'!$G$14+СВЦЭМ!$D$10+'СЕТ СН'!$G$5-'СЕТ СН'!$G$24</f>
        <v>2805.1555605900003</v>
      </c>
      <c r="I62" s="36">
        <f>SUMIFS(СВЦЭМ!$D$39:$D$782,СВЦЭМ!$A$39:$A$782,$A62,СВЦЭМ!$B$39:$B$782,I$47)+'СЕТ СН'!$G$14+СВЦЭМ!$D$10+'СЕТ СН'!$G$5-'СЕТ СН'!$G$24</f>
        <v>2719.1905580500002</v>
      </c>
      <c r="J62" s="36">
        <f>SUMIFS(СВЦЭМ!$D$39:$D$782,СВЦЭМ!$A$39:$A$782,$A62,СВЦЭМ!$B$39:$B$782,J$47)+'СЕТ СН'!$G$14+СВЦЭМ!$D$10+'СЕТ СН'!$G$5-'СЕТ СН'!$G$24</f>
        <v>2726.3938184600001</v>
      </c>
      <c r="K62" s="36">
        <f>SUMIFS(СВЦЭМ!$D$39:$D$782,СВЦЭМ!$A$39:$A$782,$A62,СВЦЭМ!$B$39:$B$782,K$47)+'СЕТ СН'!$G$14+СВЦЭМ!$D$10+'СЕТ СН'!$G$5-'СЕТ СН'!$G$24</f>
        <v>2719.1603073699998</v>
      </c>
      <c r="L62" s="36">
        <f>SUMIFS(СВЦЭМ!$D$39:$D$782,СВЦЭМ!$A$39:$A$782,$A62,СВЦЭМ!$B$39:$B$782,L$47)+'СЕТ СН'!$G$14+СВЦЭМ!$D$10+'СЕТ СН'!$G$5-'СЕТ СН'!$G$24</f>
        <v>2716.98004107</v>
      </c>
      <c r="M62" s="36">
        <f>SUMIFS(СВЦЭМ!$D$39:$D$782,СВЦЭМ!$A$39:$A$782,$A62,СВЦЭМ!$B$39:$B$782,M$47)+'СЕТ СН'!$G$14+СВЦЭМ!$D$10+'СЕТ СН'!$G$5-'СЕТ СН'!$G$24</f>
        <v>2720.12710148</v>
      </c>
      <c r="N62" s="36">
        <f>SUMIFS(СВЦЭМ!$D$39:$D$782,СВЦЭМ!$A$39:$A$782,$A62,СВЦЭМ!$B$39:$B$782,N$47)+'СЕТ СН'!$G$14+СВЦЭМ!$D$10+'СЕТ СН'!$G$5-'СЕТ СН'!$G$24</f>
        <v>2674.3411492200003</v>
      </c>
      <c r="O62" s="36">
        <f>SUMIFS(СВЦЭМ!$D$39:$D$782,СВЦЭМ!$A$39:$A$782,$A62,СВЦЭМ!$B$39:$B$782,O$47)+'СЕТ СН'!$G$14+СВЦЭМ!$D$10+'СЕТ СН'!$G$5-'СЕТ СН'!$G$24</f>
        <v>2681.0632300699999</v>
      </c>
      <c r="P62" s="36">
        <f>SUMIFS(СВЦЭМ!$D$39:$D$782,СВЦЭМ!$A$39:$A$782,$A62,СВЦЭМ!$B$39:$B$782,P$47)+'СЕТ СН'!$G$14+СВЦЭМ!$D$10+'СЕТ СН'!$G$5-'СЕТ СН'!$G$24</f>
        <v>2684.2077381200002</v>
      </c>
      <c r="Q62" s="36">
        <f>SUMIFS(СВЦЭМ!$D$39:$D$782,СВЦЭМ!$A$39:$A$782,$A62,СВЦЭМ!$B$39:$B$782,Q$47)+'СЕТ СН'!$G$14+СВЦЭМ!$D$10+'СЕТ СН'!$G$5-'СЕТ СН'!$G$24</f>
        <v>2690.1663302500001</v>
      </c>
      <c r="R62" s="36">
        <f>SUMIFS(СВЦЭМ!$D$39:$D$782,СВЦЭМ!$A$39:$A$782,$A62,СВЦЭМ!$B$39:$B$782,R$47)+'СЕТ СН'!$G$14+СВЦЭМ!$D$10+'СЕТ СН'!$G$5-'СЕТ СН'!$G$24</f>
        <v>2716.0361784000002</v>
      </c>
      <c r="S62" s="36">
        <f>SUMIFS(СВЦЭМ!$D$39:$D$782,СВЦЭМ!$A$39:$A$782,$A62,СВЦЭМ!$B$39:$B$782,S$47)+'СЕТ СН'!$G$14+СВЦЭМ!$D$10+'СЕТ СН'!$G$5-'СЕТ СН'!$G$24</f>
        <v>2702.05283233</v>
      </c>
      <c r="T62" s="36">
        <f>SUMIFS(СВЦЭМ!$D$39:$D$782,СВЦЭМ!$A$39:$A$782,$A62,СВЦЭМ!$B$39:$B$782,T$47)+'СЕТ СН'!$G$14+СВЦЭМ!$D$10+'СЕТ СН'!$G$5-'СЕТ СН'!$G$24</f>
        <v>2719.28768653</v>
      </c>
      <c r="U62" s="36">
        <f>SUMIFS(СВЦЭМ!$D$39:$D$782,СВЦЭМ!$A$39:$A$782,$A62,СВЦЭМ!$B$39:$B$782,U$47)+'СЕТ СН'!$G$14+СВЦЭМ!$D$10+'СЕТ СН'!$G$5-'СЕТ СН'!$G$24</f>
        <v>2732.8529286600001</v>
      </c>
      <c r="V62" s="36">
        <f>SUMIFS(СВЦЭМ!$D$39:$D$782,СВЦЭМ!$A$39:$A$782,$A62,СВЦЭМ!$B$39:$B$782,V$47)+'СЕТ СН'!$G$14+СВЦЭМ!$D$10+'СЕТ СН'!$G$5-'СЕТ СН'!$G$24</f>
        <v>2763.2421403600001</v>
      </c>
      <c r="W62" s="36">
        <f>SUMIFS(СВЦЭМ!$D$39:$D$782,СВЦЭМ!$A$39:$A$782,$A62,СВЦЭМ!$B$39:$B$782,W$47)+'СЕТ СН'!$G$14+СВЦЭМ!$D$10+'СЕТ СН'!$G$5-'СЕТ СН'!$G$24</f>
        <v>2736.9980649099998</v>
      </c>
      <c r="X62" s="36">
        <f>SUMIFS(СВЦЭМ!$D$39:$D$782,СВЦЭМ!$A$39:$A$782,$A62,СВЦЭМ!$B$39:$B$782,X$47)+'СЕТ СН'!$G$14+СВЦЭМ!$D$10+'СЕТ СН'!$G$5-'СЕТ СН'!$G$24</f>
        <v>2698.2937260899998</v>
      </c>
      <c r="Y62" s="36">
        <f>SUMIFS(СВЦЭМ!$D$39:$D$782,СВЦЭМ!$A$39:$A$782,$A62,СВЦЭМ!$B$39:$B$782,Y$47)+'СЕТ СН'!$G$14+СВЦЭМ!$D$10+'СЕТ СН'!$G$5-'СЕТ СН'!$G$24</f>
        <v>2779.9565787199999</v>
      </c>
    </row>
    <row r="63" spans="1:25" ht="15.75" x14ac:dyDescent="0.2">
      <c r="A63" s="35">
        <f t="shared" si="1"/>
        <v>44820</v>
      </c>
      <c r="B63" s="36">
        <f>SUMIFS(СВЦЭМ!$D$39:$D$782,СВЦЭМ!$A$39:$A$782,$A63,СВЦЭМ!$B$39:$B$782,B$47)+'СЕТ СН'!$G$14+СВЦЭМ!$D$10+'СЕТ СН'!$G$5-'СЕТ СН'!$G$24</f>
        <v>2792.3614135100001</v>
      </c>
      <c r="C63" s="36">
        <f>SUMIFS(СВЦЭМ!$D$39:$D$782,СВЦЭМ!$A$39:$A$782,$A63,СВЦЭМ!$B$39:$B$782,C$47)+'СЕТ СН'!$G$14+СВЦЭМ!$D$10+'СЕТ СН'!$G$5-'СЕТ СН'!$G$24</f>
        <v>2848.5391776199999</v>
      </c>
      <c r="D63" s="36">
        <f>SUMIFS(СВЦЭМ!$D$39:$D$782,СВЦЭМ!$A$39:$A$782,$A63,СВЦЭМ!$B$39:$B$782,D$47)+'СЕТ СН'!$G$14+СВЦЭМ!$D$10+'СЕТ СН'!$G$5-'СЕТ СН'!$G$24</f>
        <v>2882.4068634100004</v>
      </c>
      <c r="E63" s="36">
        <f>SUMIFS(СВЦЭМ!$D$39:$D$782,СВЦЭМ!$A$39:$A$782,$A63,СВЦЭМ!$B$39:$B$782,E$47)+'СЕТ СН'!$G$14+СВЦЭМ!$D$10+'СЕТ СН'!$G$5-'СЕТ СН'!$G$24</f>
        <v>2888.4885407000002</v>
      </c>
      <c r="F63" s="36">
        <f>SUMIFS(СВЦЭМ!$D$39:$D$782,СВЦЭМ!$A$39:$A$782,$A63,СВЦЭМ!$B$39:$B$782,F$47)+'СЕТ СН'!$G$14+СВЦЭМ!$D$10+'СЕТ СН'!$G$5-'СЕТ СН'!$G$24</f>
        <v>2874.5759889500005</v>
      </c>
      <c r="G63" s="36">
        <f>SUMIFS(СВЦЭМ!$D$39:$D$782,СВЦЭМ!$A$39:$A$782,$A63,СВЦЭМ!$B$39:$B$782,G$47)+'СЕТ СН'!$G$14+СВЦЭМ!$D$10+'СЕТ СН'!$G$5-'СЕТ СН'!$G$24</f>
        <v>2853.6298704600003</v>
      </c>
      <c r="H63" s="36">
        <f>SUMIFS(СВЦЭМ!$D$39:$D$782,СВЦЭМ!$A$39:$A$782,$A63,СВЦЭМ!$B$39:$B$782,H$47)+'СЕТ СН'!$G$14+СВЦЭМ!$D$10+'СЕТ СН'!$G$5-'СЕТ СН'!$G$24</f>
        <v>2796.5284816100002</v>
      </c>
      <c r="I63" s="36">
        <f>SUMIFS(СВЦЭМ!$D$39:$D$782,СВЦЭМ!$A$39:$A$782,$A63,СВЦЭМ!$B$39:$B$782,I$47)+'СЕТ СН'!$G$14+СВЦЭМ!$D$10+'СЕТ СН'!$G$5-'СЕТ СН'!$G$24</f>
        <v>2712.8329155599999</v>
      </c>
      <c r="J63" s="36">
        <f>SUMIFS(СВЦЭМ!$D$39:$D$782,СВЦЭМ!$A$39:$A$782,$A63,СВЦЭМ!$B$39:$B$782,J$47)+'СЕТ СН'!$G$14+СВЦЭМ!$D$10+'СЕТ СН'!$G$5-'СЕТ СН'!$G$24</f>
        <v>2708.5184862800002</v>
      </c>
      <c r="K63" s="36">
        <f>SUMIFS(СВЦЭМ!$D$39:$D$782,СВЦЭМ!$A$39:$A$782,$A63,СВЦЭМ!$B$39:$B$782,K$47)+'СЕТ СН'!$G$14+СВЦЭМ!$D$10+'СЕТ СН'!$G$5-'СЕТ СН'!$G$24</f>
        <v>2645.7438509900003</v>
      </c>
      <c r="L63" s="36">
        <f>SUMIFS(СВЦЭМ!$D$39:$D$782,СВЦЭМ!$A$39:$A$782,$A63,СВЦЭМ!$B$39:$B$782,L$47)+'СЕТ СН'!$G$14+СВЦЭМ!$D$10+'СЕТ СН'!$G$5-'СЕТ СН'!$G$24</f>
        <v>2663.0109168399999</v>
      </c>
      <c r="M63" s="36">
        <f>SUMIFS(СВЦЭМ!$D$39:$D$782,СВЦЭМ!$A$39:$A$782,$A63,СВЦЭМ!$B$39:$B$782,M$47)+'СЕТ СН'!$G$14+СВЦЭМ!$D$10+'СЕТ СН'!$G$5-'СЕТ СН'!$G$24</f>
        <v>2671.6938127799999</v>
      </c>
      <c r="N63" s="36">
        <f>SUMIFS(СВЦЭМ!$D$39:$D$782,СВЦЭМ!$A$39:$A$782,$A63,СВЦЭМ!$B$39:$B$782,N$47)+'СЕТ СН'!$G$14+СВЦЭМ!$D$10+'СЕТ СН'!$G$5-'СЕТ СН'!$G$24</f>
        <v>2691.8017649399999</v>
      </c>
      <c r="O63" s="36">
        <f>SUMIFS(СВЦЭМ!$D$39:$D$782,СВЦЭМ!$A$39:$A$782,$A63,СВЦЭМ!$B$39:$B$782,O$47)+'СЕТ СН'!$G$14+СВЦЭМ!$D$10+'СЕТ СН'!$G$5-'СЕТ СН'!$G$24</f>
        <v>2688.5053849999999</v>
      </c>
      <c r="P63" s="36">
        <f>SUMIFS(СВЦЭМ!$D$39:$D$782,СВЦЭМ!$A$39:$A$782,$A63,СВЦЭМ!$B$39:$B$782,P$47)+'СЕТ СН'!$G$14+СВЦЭМ!$D$10+'СЕТ СН'!$G$5-'СЕТ СН'!$G$24</f>
        <v>2690.6505977900001</v>
      </c>
      <c r="Q63" s="36">
        <f>SUMIFS(СВЦЭМ!$D$39:$D$782,СВЦЭМ!$A$39:$A$782,$A63,СВЦЭМ!$B$39:$B$782,Q$47)+'СЕТ СН'!$G$14+СВЦЭМ!$D$10+'СЕТ СН'!$G$5-'СЕТ СН'!$G$24</f>
        <v>2698.65659327</v>
      </c>
      <c r="R63" s="36">
        <f>SUMIFS(СВЦЭМ!$D$39:$D$782,СВЦЭМ!$A$39:$A$782,$A63,СВЦЭМ!$B$39:$B$782,R$47)+'СЕТ СН'!$G$14+СВЦЭМ!$D$10+'СЕТ СН'!$G$5-'СЕТ СН'!$G$24</f>
        <v>2703.8101817800002</v>
      </c>
      <c r="S63" s="36">
        <f>SUMIFS(СВЦЭМ!$D$39:$D$782,СВЦЭМ!$A$39:$A$782,$A63,СВЦЭМ!$B$39:$B$782,S$47)+'СЕТ СН'!$G$14+СВЦЭМ!$D$10+'СЕТ СН'!$G$5-'СЕТ СН'!$G$24</f>
        <v>2694.0905000500002</v>
      </c>
      <c r="T63" s="36">
        <f>SUMIFS(СВЦЭМ!$D$39:$D$782,СВЦЭМ!$A$39:$A$782,$A63,СВЦЭМ!$B$39:$B$782,T$47)+'СЕТ СН'!$G$14+СВЦЭМ!$D$10+'СЕТ СН'!$G$5-'СЕТ СН'!$G$24</f>
        <v>2724.0532938000001</v>
      </c>
      <c r="U63" s="36">
        <f>SUMIFS(СВЦЭМ!$D$39:$D$782,СВЦЭМ!$A$39:$A$782,$A63,СВЦЭМ!$B$39:$B$782,U$47)+'СЕТ СН'!$G$14+СВЦЭМ!$D$10+'СЕТ СН'!$G$5-'СЕТ СН'!$G$24</f>
        <v>2726.6144734300001</v>
      </c>
      <c r="V63" s="36">
        <f>SUMIFS(СВЦЭМ!$D$39:$D$782,СВЦЭМ!$A$39:$A$782,$A63,СВЦЭМ!$B$39:$B$782,V$47)+'СЕТ СН'!$G$14+СВЦЭМ!$D$10+'СЕТ СН'!$G$5-'СЕТ СН'!$G$24</f>
        <v>2748.46351637</v>
      </c>
      <c r="W63" s="36">
        <f>SUMIFS(СВЦЭМ!$D$39:$D$782,СВЦЭМ!$A$39:$A$782,$A63,СВЦЭМ!$B$39:$B$782,W$47)+'СЕТ СН'!$G$14+СВЦЭМ!$D$10+'СЕТ СН'!$G$5-'СЕТ СН'!$G$24</f>
        <v>2720.4944941200001</v>
      </c>
      <c r="X63" s="36">
        <f>SUMIFS(СВЦЭМ!$D$39:$D$782,СВЦЭМ!$A$39:$A$782,$A63,СВЦЭМ!$B$39:$B$782,X$47)+'СЕТ СН'!$G$14+СВЦЭМ!$D$10+'СЕТ СН'!$G$5-'СЕТ СН'!$G$24</f>
        <v>2733.7346550800003</v>
      </c>
      <c r="Y63" s="36">
        <f>SUMIFS(СВЦЭМ!$D$39:$D$782,СВЦЭМ!$A$39:$A$782,$A63,СВЦЭМ!$B$39:$B$782,Y$47)+'СЕТ СН'!$G$14+СВЦЭМ!$D$10+'СЕТ СН'!$G$5-'СЕТ СН'!$G$24</f>
        <v>2755.57249938</v>
      </c>
    </row>
    <row r="64" spans="1:25" ht="15.75" x14ac:dyDescent="0.2">
      <c r="A64" s="35">
        <f t="shared" si="1"/>
        <v>44821</v>
      </c>
      <c r="B64" s="36">
        <f>SUMIFS(СВЦЭМ!$D$39:$D$782,СВЦЭМ!$A$39:$A$782,$A64,СВЦЭМ!$B$39:$B$782,B$47)+'СЕТ СН'!$G$14+СВЦЭМ!$D$10+'СЕТ СН'!$G$5-'СЕТ СН'!$G$24</f>
        <v>2764.2492418100001</v>
      </c>
      <c r="C64" s="36">
        <f>SUMIFS(СВЦЭМ!$D$39:$D$782,СВЦЭМ!$A$39:$A$782,$A64,СВЦЭМ!$B$39:$B$782,C$47)+'СЕТ СН'!$G$14+СВЦЭМ!$D$10+'СЕТ СН'!$G$5-'СЕТ СН'!$G$24</f>
        <v>2801.2592020700004</v>
      </c>
      <c r="D64" s="36">
        <f>SUMIFS(СВЦЭМ!$D$39:$D$782,СВЦЭМ!$A$39:$A$782,$A64,СВЦЭМ!$B$39:$B$782,D$47)+'СЕТ СН'!$G$14+СВЦЭМ!$D$10+'СЕТ СН'!$G$5-'СЕТ СН'!$G$24</f>
        <v>2827.5604423</v>
      </c>
      <c r="E64" s="36">
        <f>SUMIFS(СВЦЭМ!$D$39:$D$782,СВЦЭМ!$A$39:$A$782,$A64,СВЦЭМ!$B$39:$B$782,E$47)+'СЕТ СН'!$G$14+СВЦЭМ!$D$10+'СЕТ СН'!$G$5-'СЕТ СН'!$G$24</f>
        <v>2835.91012538</v>
      </c>
      <c r="F64" s="36">
        <f>SUMIFS(СВЦЭМ!$D$39:$D$782,СВЦЭМ!$A$39:$A$782,$A64,СВЦЭМ!$B$39:$B$782,F$47)+'СЕТ СН'!$G$14+СВЦЭМ!$D$10+'СЕТ СН'!$G$5-'СЕТ СН'!$G$24</f>
        <v>2841.3532152799999</v>
      </c>
      <c r="G64" s="36">
        <f>SUMIFS(СВЦЭМ!$D$39:$D$782,СВЦЭМ!$A$39:$A$782,$A64,СВЦЭМ!$B$39:$B$782,G$47)+'СЕТ СН'!$G$14+СВЦЭМ!$D$10+'СЕТ СН'!$G$5-'СЕТ СН'!$G$24</f>
        <v>2828.1719739499999</v>
      </c>
      <c r="H64" s="36">
        <f>SUMIFS(СВЦЭМ!$D$39:$D$782,СВЦЭМ!$A$39:$A$782,$A64,СВЦЭМ!$B$39:$B$782,H$47)+'СЕТ СН'!$G$14+СВЦЭМ!$D$10+'СЕТ СН'!$G$5-'СЕТ СН'!$G$24</f>
        <v>2792.0152082100003</v>
      </c>
      <c r="I64" s="36">
        <f>SUMIFS(СВЦЭМ!$D$39:$D$782,СВЦЭМ!$A$39:$A$782,$A64,СВЦЭМ!$B$39:$B$782,I$47)+'СЕТ СН'!$G$14+СВЦЭМ!$D$10+'СЕТ СН'!$G$5-'СЕТ СН'!$G$24</f>
        <v>2736.0347397599999</v>
      </c>
      <c r="J64" s="36">
        <f>SUMIFS(СВЦЭМ!$D$39:$D$782,СВЦЭМ!$A$39:$A$782,$A64,СВЦЭМ!$B$39:$B$782,J$47)+'СЕТ СН'!$G$14+СВЦЭМ!$D$10+'СЕТ СН'!$G$5-'СЕТ СН'!$G$24</f>
        <v>2666.3321047600002</v>
      </c>
      <c r="K64" s="36">
        <f>SUMIFS(СВЦЭМ!$D$39:$D$782,СВЦЭМ!$A$39:$A$782,$A64,СВЦЭМ!$B$39:$B$782,K$47)+'СЕТ СН'!$G$14+СВЦЭМ!$D$10+'СЕТ СН'!$G$5-'СЕТ СН'!$G$24</f>
        <v>2628.95612093</v>
      </c>
      <c r="L64" s="36">
        <f>SUMIFS(СВЦЭМ!$D$39:$D$782,СВЦЭМ!$A$39:$A$782,$A64,СВЦЭМ!$B$39:$B$782,L$47)+'СЕТ СН'!$G$14+СВЦЭМ!$D$10+'СЕТ СН'!$G$5-'СЕТ СН'!$G$24</f>
        <v>2614.7677055300001</v>
      </c>
      <c r="M64" s="36">
        <f>SUMIFS(СВЦЭМ!$D$39:$D$782,СВЦЭМ!$A$39:$A$782,$A64,СВЦЭМ!$B$39:$B$782,M$47)+'СЕТ СН'!$G$14+СВЦЭМ!$D$10+'СЕТ СН'!$G$5-'СЕТ СН'!$G$24</f>
        <v>2624.8944145599999</v>
      </c>
      <c r="N64" s="36">
        <f>SUMIFS(СВЦЭМ!$D$39:$D$782,СВЦЭМ!$A$39:$A$782,$A64,СВЦЭМ!$B$39:$B$782,N$47)+'СЕТ СН'!$G$14+СВЦЭМ!$D$10+'СЕТ СН'!$G$5-'СЕТ СН'!$G$24</f>
        <v>2643.3902386600003</v>
      </c>
      <c r="O64" s="36">
        <f>SUMIFS(СВЦЭМ!$D$39:$D$782,СВЦЭМ!$A$39:$A$782,$A64,СВЦЭМ!$B$39:$B$782,O$47)+'СЕТ СН'!$G$14+СВЦЭМ!$D$10+'СЕТ СН'!$G$5-'СЕТ СН'!$G$24</f>
        <v>2643.8752193099999</v>
      </c>
      <c r="P64" s="36">
        <f>SUMIFS(СВЦЭМ!$D$39:$D$782,СВЦЭМ!$A$39:$A$782,$A64,СВЦЭМ!$B$39:$B$782,P$47)+'СЕТ СН'!$G$14+СВЦЭМ!$D$10+'СЕТ СН'!$G$5-'СЕТ СН'!$G$24</f>
        <v>2646.29527534</v>
      </c>
      <c r="Q64" s="36">
        <f>SUMIFS(СВЦЭМ!$D$39:$D$782,СВЦЭМ!$A$39:$A$782,$A64,СВЦЭМ!$B$39:$B$782,Q$47)+'СЕТ СН'!$G$14+СВЦЭМ!$D$10+'СЕТ СН'!$G$5-'СЕТ СН'!$G$24</f>
        <v>2649.1838623200001</v>
      </c>
      <c r="R64" s="36">
        <f>SUMIFS(СВЦЭМ!$D$39:$D$782,СВЦЭМ!$A$39:$A$782,$A64,СВЦЭМ!$B$39:$B$782,R$47)+'СЕТ СН'!$G$14+СВЦЭМ!$D$10+'СЕТ СН'!$G$5-'СЕТ СН'!$G$24</f>
        <v>2653.50946501</v>
      </c>
      <c r="S64" s="36">
        <f>SUMIFS(СВЦЭМ!$D$39:$D$782,СВЦЭМ!$A$39:$A$782,$A64,СВЦЭМ!$B$39:$B$782,S$47)+'СЕТ СН'!$G$14+СВЦЭМ!$D$10+'СЕТ СН'!$G$5-'СЕТ СН'!$G$24</f>
        <v>2652.46725427</v>
      </c>
      <c r="T64" s="36">
        <f>SUMIFS(СВЦЭМ!$D$39:$D$782,СВЦЭМ!$A$39:$A$782,$A64,СВЦЭМ!$B$39:$B$782,T$47)+'СЕТ СН'!$G$14+СВЦЭМ!$D$10+'СЕТ СН'!$G$5-'СЕТ СН'!$G$24</f>
        <v>2685.7158714300003</v>
      </c>
      <c r="U64" s="36">
        <f>SUMIFS(СВЦЭМ!$D$39:$D$782,СВЦЭМ!$A$39:$A$782,$A64,СВЦЭМ!$B$39:$B$782,U$47)+'СЕТ СН'!$G$14+СВЦЭМ!$D$10+'СЕТ СН'!$G$5-'СЕТ СН'!$G$24</f>
        <v>2722.0773847700002</v>
      </c>
      <c r="V64" s="36">
        <f>SUMIFS(СВЦЭМ!$D$39:$D$782,СВЦЭМ!$A$39:$A$782,$A64,СВЦЭМ!$B$39:$B$782,V$47)+'СЕТ СН'!$G$14+СВЦЭМ!$D$10+'СЕТ СН'!$G$5-'СЕТ СН'!$G$24</f>
        <v>2738.2698953300001</v>
      </c>
      <c r="W64" s="36">
        <f>SUMIFS(СВЦЭМ!$D$39:$D$782,СВЦЭМ!$A$39:$A$782,$A64,СВЦЭМ!$B$39:$B$782,W$47)+'СЕТ СН'!$G$14+СВЦЭМ!$D$10+'СЕТ СН'!$G$5-'СЕТ СН'!$G$24</f>
        <v>2729.70218105</v>
      </c>
      <c r="X64" s="36">
        <f>SUMIFS(СВЦЭМ!$D$39:$D$782,СВЦЭМ!$A$39:$A$782,$A64,СВЦЭМ!$B$39:$B$782,X$47)+'СЕТ СН'!$G$14+СВЦЭМ!$D$10+'СЕТ СН'!$G$5-'СЕТ СН'!$G$24</f>
        <v>2760.2321543400003</v>
      </c>
      <c r="Y64" s="36">
        <f>SUMIFS(СВЦЭМ!$D$39:$D$782,СВЦЭМ!$A$39:$A$782,$A64,СВЦЭМ!$B$39:$B$782,Y$47)+'СЕТ СН'!$G$14+СВЦЭМ!$D$10+'СЕТ СН'!$G$5-'СЕТ СН'!$G$24</f>
        <v>2714.77559922</v>
      </c>
    </row>
    <row r="65" spans="1:26" ht="15.75" x14ac:dyDescent="0.2">
      <c r="A65" s="35">
        <f t="shared" si="1"/>
        <v>44822</v>
      </c>
      <c r="B65" s="36">
        <f>SUMIFS(СВЦЭМ!$D$39:$D$782,СВЦЭМ!$A$39:$A$782,$A65,СВЦЭМ!$B$39:$B$782,B$47)+'СЕТ СН'!$G$14+СВЦЭМ!$D$10+'СЕТ СН'!$G$5-'СЕТ СН'!$G$24</f>
        <v>2754.1923870800001</v>
      </c>
      <c r="C65" s="36">
        <f>SUMIFS(СВЦЭМ!$D$39:$D$782,СВЦЭМ!$A$39:$A$782,$A65,СВЦЭМ!$B$39:$B$782,C$47)+'СЕТ СН'!$G$14+СВЦЭМ!$D$10+'СЕТ СН'!$G$5-'СЕТ СН'!$G$24</f>
        <v>2771.2954093500002</v>
      </c>
      <c r="D65" s="36">
        <f>SUMIFS(СВЦЭМ!$D$39:$D$782,СВЦЭМ!$A$39:$A$782,$A65,СВЦЭМ!$B$39:$B$782,D$47)+'СЕТ СН'!$G$14+СВЦЭМ!$D$10+'СЕТ СН'!$G$5-'СЕТ СН'!$G$24</f>
        <v>2808.2823125599998</v>
      </c>
      <c r="E65" s="36">
        <f>SUMIFS(СВЦЭМ!$D$39:$D$782,СВЦЭМ!$A$39:$A$782,$A65,СВЦЭМ!$B$39:$B$782,E$47)+'СЕТ СН'!$G$14+СВЦЭМ!$D$10+'СЕТ СН'!$G$5-'СЕТ СН'!$G$24</f>
        <v>2769.0868613100001</v>
      </c>
      <c r="F65" s="36">
        <f>SUMIFS(СВЦЭМ!$D$39:$D$782,СВЦЭМ!$A$39:$A$782,$A65,СВЦЭМ!$B$39:$B$782,F$47)+'СЕТ СН'!$G$14+СВЦЭМ!$D$10+'СЕТ СН'!$G$5-'СЕТ СН'!$G$24</f>
        <v>2765.6422090999999</v>
      </c>
      <c r="G65" s="36">
        <f>SUMIFS(СВЦЭМ!$D$39:$D$782,СВЦЭМ!$A$39:$A$782,$A65,СВЦЭМ!$B$39:$B$782,G$47)+'СЕТ СН'!$G$14+СВЦЭМ!$D$10+'СЕТ СН'!$G$5-'СЕТ СН'!$G$24</f>
        <v>2749.5932558600002</v>
      </c>
      <c r="H65" s="36">
        <f>SUMIFS(СВЦЭМ!$D$39:$D$782,СВЦЭМ!$A$39:$A$782,$A65,СВЦЭМ!$B$39:$B$782,H$47)+'СЕТ СН'!$G$14+СВЦЭМ!$D$10+'СЕТ СН'!$G$5-'СЕТ СН'!$G$24</f>
        <v>2724.61502148</v>
      </c>
      <c r="I65" s="36">
        <f>SUMIFS(СВЦЭМ!$D$39:$D$782,СВЦЭМ!$A$39:$A$782,$A65,СВЦЭМ!$B$39:$B$782,I$47)+'СЕТ СН'!$G$14+СВЦЭМ!$D$10+'СЕТ СН'!$G$5-'СЕТ СН'!$G$24</f>
        <v>2629.0593111799999</v>
      </c>
      <c r="J65" s="36">
        <f>SUMIFS(СВЦЭМ!$D$39:$D$782,СВЦЭМ!$A$39:$A$782,$A65,СВЦЭМ!$B$39:$B$782,J$47)+'СЕТ СН'!$G$14+СВЦЭМ!$D$10+'СЕТ СН'!$G$5-'СЕТ СН'!$G$24</f>
        <v>2549.2644420500001</v>
      </c>
      <c r="K65" s="36">
        <f>SUMIFS(СВЦЭМ!$D$39:$D$782,СВЦЭМ!$A$39:$A$782,$A65,СВЦЭМ!$B$39:$B$782,K$47)+'СЕТ СН'!$G$14+СВЦЭМ!$D$10+'СЕТ СН'!$G$5-'СЕТ СН'!$G$24</f>
        <v>2512.5042811900003</v>
      </c>
      <c r="L65" s="36">
        <f>SUMIFS(СВЦЭМ!$D$39:$D$782,СВЦЭМ!$A$39:$A$782,$A65,СВЦЭМ!$B$39:$B$782,L$47)+'СЕТ СН'!$G$14+СВЦЭМ!$D$10+'СЕТ СН'!$G$5-'СЕТ СН'!$G$24</f>
        <v>2454.6752629900002</v>
      </c>
      <c r="M65" s="36">
        <f>SUMIFS(СВЦЭМ!$D$39:$D$782,СВЦЭМ!$A$39:$A$782,$A65,СВЦЭМ!$B$39:$B$782,M$47)+'СЕТ СН'!$G$14+СВЦЭМ!$D$10+'СЕТ СН'!$G$5-'СЕТ СН'!$G$24</f>
        <v>2521.23727749</v>
      </c>
      <c r="N65" s="36">
        <f>SUMIFS(СВЦЭМ!$D$39:$D$782,СВЦЭМ!$A$39:$A$782,$A65,СВЦЭМ!$B$39:$B$782,N$47)+'СЕТ СН'!$G$14+СВЦЭМ!$D$10+'СЕТ СН'!$G$5-'СЕТ СН'!$G$24</f>
        <v>2613.1182914000001</v>
      </c>
      <c r="O65" s="36">
        <f>SUMIFS(СВЦЭМ!$D$39:$D$782,СВЦЭМ!$A$39:$A$782,$A65,СВЦЭМ!$B$39:$B$782,O$47)+'СЕТ СН'!$G$14+СВЦЭМ!$D$10+'СЕТ СН'!$G$5-'СЕТ СН'!$G$24</f>
        <v>2676.2818791999998</v>
      </c>
      <c r="P65" s="36">
        <f>SUMIFS(СВЦЭМ!$D$39:$D$782,СВЦЭМ!$A$39:$A$782,$A65,СВЦЭМ!$B$39:$B$782,P$47)+'СЕТ СН'!$G$14+СВЦЭМ!$D$10+'СЕТ СН'!$G$5-'СЕТ СН'!$G$24</f>
        <v>2671.5160928</v>
      </c>
      <c r="Q65" s="36">
        <f>SUMIFS(СВЦЭМ!$D$39:$D$782,СВЦЭМ!$A$39:$A$782,$A65,СВЦЭМ!$B$39:$B$782,Q$47)+'СЕТ СН'!$G$14+СВЦЭМ!$D$10+'СЕТ СН'!$G$5-'СЕТ СН'!$G$24</f>
        <v>2669.0652544</v>
      </c>
      <c r="R65" s="36">
        <f>SUMIFS(СВЦЭМ!$D$39:$D$782,СВЦЭМ!$A$39:$A$782,$A65,СВЦЭМ!$B$39:$B$782,R$47)+'СЕТ СН'!$G$14+СВЦЭМ!$D$10+'СЕТ СН'!$G$5-'СЕТ СН'!$G$24</f>
        <v>2581.0612482300003</v>
      </c>
      <c r="S65" s="36">
        <f>SUMIFS(СВЦЭМ!$D$39:$D$782,СВЦЭМ!$A$39:$A$782,$A65,СВЦЭМ!$B$39:$B$782,S$47)+'СЕТ СН'!$G$14+СВЦЭМ!$D$10+'СЕТ СН'!$G$5-'СЕТ СН'!$G$24</f>
        <v>2546.1056126500002</v>
      </c>
      <c r="T65" s="36">
        <f>SUMIFS(СВЦЭМ!$D$39:$D$782,СВЦЭМ!$A$39:$A$782,$A65,СВЦЭМ!$B$39:$B$782,T$47)+'СЕТ СН'!$G$14+СВЦЭМ!$D$10+'СЕТ СН'!$G$5-'СЕТ СН'!$G$24</f>
        <v>2485.8518442600002</v>
      </c>
      <c r="U65" s="36">
        <f>SUMIFS(СВЦЭМ!$D$39:$D$782,СВЦЭМ!$A$39:$A$782,$A65,СВЦЭМ!$B$39:$B$782,U$47)+'СЕТ СН'!$G$14+СВЦЭМ!$D$10+'СЕТ СН'!$G$5-'СЕТ СН'!$G$24</f>
        <v>2495.1034476300001</v>
      </c>
      <c r="V65" s="36">
        <f>SUMIFS(СВЦЭМ!$D$39:$D$782,СВЦЭМ!$A$39:$A$782,$A65,СВЦЭМ!$B$39:$B$782,V$47)+'СЕТ СН'!$G$14+СВЦЭМ!$D$10+'СЕТ СН'!$G$5-'СЕТ СН'!$G$24</f>
        <v>2506.66081975</v>
      </c>
      <c r="W65" s="36">
        <f>SUMIFS(СВЦЭМ!$D$39:$D$782,СВЦЭМ!$A$39:$A$782,$A65,СВЦЭМ!$B$39:$B$782,W$47)+'СЕТ СН'!$G$14+СВЦЭМ!$D$10+'СЕТ СН'!$G$5-'СЕТ СН'!$G$24</f>
        <v>2502.0080881600002</v>
      </c>
      <c r="X65" s="36">
        <f>SUMIFS(СВЦЭМ!$D$39:$D$782,СВЦЭМ!$A$39:$A$782,$A65,СВЦЭМ!$B$39:$B$782,X$47)+'СЕТ СН'!$G$14+СВЦЭМ!$D$10+'СЕТ СН'!$G$5-'СЕТ СН'!$G$24</f>
        <v>2509.4083989199999</v>
      </c>
      <c r="Y65" s="36">
        <f>SUMIFS(СВЦЭМ!$D$39:$D$782,СВЦЭМ!$A$39:$A$782,$A65,СВЦЭМ!$B$39:$B$782,Y$47)+'СЕТ СН'!$G$14+СВЦЭМ!$D$10+'СЕТ СН'!$G$5-'СЕТ СН'!$G$24</f>
        <v>2489.9611519600003</v>
      </c>
    </row>
    <row r="66" spans="1:26" ht="15.75" x14ac:dyDescent="0.2">
      <c r="A66" s="35">
        <f t="shared" si="1"/>
        <v>44823</v>
      </c>
      <c r="B66" s="36">
        <f>SUMIFS(СВЦЭМ!$D$39:$D$782,СВЦЭМ!$A$39:$A$782,$A66,СВЦЭМ!$B$39:$B$782,B$47)+'СЕТ СН'!$G$14+СВЦЭМ!$D$10+'СЕТ СН'!$G$5-'СЕТ СН'!$G$24</f>
        <v>2665.5198374500001</v>
      </c>
      <c r="C66" s="36">
        <f>SUMIFS(СВЦЭМ!$D$39:$D$782,СВЦЭМ!$A$39:$A$782,$A66,СВЦЭМ!$B$39:$B$782,C$47)+'СЕТ СН'!$G$14+СВЦЭМ!$D$10+'СЕТ СН'!$G$5-'СЕТ СН'!$G$24</f>
        <v>2707.1143394199999</v>
      </c>
      <c r="D66" s="36">
        <f>SUMIFS(СВЦЭМ!$D$39:$D$782,СВЦЭМ!$A$39:$A$782,$A66,СВЦЭМ!$B$39:$B$782,D$47)+'СЕТ СН'!$G$14+СВЦЭМ!$D$10+'СЕТ СН'!$G$5-'СЕТ СН'!$G$24</f>
        <v>2856.8550490799998</v>
      </c>
      <c r="E66" s="36">
        <f>SUMIFS(СВЦЭМ!$D$39:$D$782,СВЦЭМ!$A$39:$A$782,$A66,СВЦЭМ!$B$39:$B$782,E$47)+'СЕТ СН'!$G$14+СВЦЭМ!$D$10+'СЕТ СН'!$G$5-'СЕТ СН'!$G$24</f>
        <v>2810.6531716999998</v>
      </c>
      <c r="F66" s="36">
        <f>SUMIFS(СВЦЭМ!$D$39:$D$782,СВЦЭМ!$A$39:$A$782,$A66,СВЦЭМ!$B$39:$B$782,F$47)+'СЕТ СН'!$G$14+СВЦЭМ!$D$10+'СЕТ СН'!$G$5-'СЕТ СН'!$G$24</f>
        <v>2756.62284013</v>
      </c>
      <c r="G66" s="36">
        <f>SUMIFS(СВЦЭМ!$D$39:$D$782,СВЦЭМ!$A$39:$A$782,$A66,СВЦЭМ!$B$39:$B$782,G$47)+'СЕТ СН'!$G$14+СВЦЭМ!$D$10+'СЕТ СН'!$G$5-'СЕТ СН'!$G$24</f>
        <v>2730.50499408</v>
      </c>
      <c r="H66" s="36">
        <f>SUMIFS(СВЦЭМ!$D$39:$D$782,СВЦЭМ!$A$39:$A$782,$A66,СВЦЭМ!$B$39:$B$782,H$47)+'СЕТ СН'!$G$14+СВЦЭМ!$D$10+'СЕТ СН'!$G$5-'СЕТ СН'!$G$24</f>
        <v>2690.4726498200002</v>
      </c>
      <c r="I66" s="36">
        <f>SUMIFS(СВЦЭМ!$D$39:$D$782,СВЦЭМ!$A$39:$A$782,$A66,СВЦЭМ!$B$39:$B$782,I$47)+'СЕТ СН'!$G$14+СВЦЭМ!$D$10+'СЕТ СН'!$G$5-'СЕТ СН'!$G$24</f>
        <v>2649.23964166</v>
      </c>
      <c r="J66" s="36">
        <f>SUMIFS(СВЦЭМ!$D$39:$D$782,СВЦЭМ!$A$39:$A$782,$A66,СВЦЭМ!$B$39:$B$782,J$47)+'СЕТ СН'!$G$14+СВЦЭМ!$D$10+'СЕТ СН'!$G$5-'СЕТ СН'!$G$24</f>
        <v>2636.8103622500003</v>
      </c>
      <c r="K66" s="36">
        <f>SUMIFS(СВЦЭМ!$D$39:$D$782,СВЦЭМ!$A$39:$A$782,$A66,СВЦЭМ!$B$39:$B$782,K$47)+'СЕТ СН'!$G$14+СВЦЭМ!$D$10+'СЕТ СН'!$G$5-'СЕТ СН'!$G$24</f>
        <v>2593.11840226</v>
      </c>
      <c r="L66" s="36">
        <f>SUMIFS(СВЦЭМ!$D$39:$D$782,СВЦЭМ!$A$39:$A$782,$A66,СВЦЭМ!$B$39:$B$782,L$47)+'СЕТ СН'!$G$14+СВЦЭМ!$D$10+'СЕТ СН'!$G$5-'СЕТ СН'!$G$24</f>
        <v>2576.32031925</v>
      </c>
      <c r="M66" s="36">
        <f>SUMIFS(СВЦЭМ!$D$39:$D$782,СВЦЭМ!$A$39:$A$782,$A66,СВЦЭМ!$B$39:$B$782,M$47)+'СЕТ СН'!$G$14+СВЦЭМ!$D$10+'СЕТ СН'!$G$5-'СЕТ СН'!$G$24</f>
        <v>2589.8075185100001</v>
      </c>
      <c r="N66" s="36">
        <f>SUMIFS(СВЦЭМ!$D$39:$D$782,СВЦЭМ!$A$39:$A$782,$A66,СВЦЭМ!$B$39:$B$782,N$47)+'СЕТ СН'!$G$14+СВЦЭМ!$D$10+'СЕТ СН'!$G$5-'СЕТ СН'!$G$24</f>
        <v>2600.4680641800001</v>
      </c>
      <c r="O66" s="36">
        <f>SUMIFS(СВЦЭМ!$D$39:$D$782,СВЦЭМ!$A$39:$A$782,$A66,СВЦЭМ!$B$39:$B$782,O$47)+'СЕТ СН'!$G$14+СВЦЭМ!$D$10+'СЕТ СН'!$G$5-'СЕТ СН'!$G$24</f>
        <v>2595.9903217800002</v>
      </c>
      <c r="P66" s="36">
        <f>SUMIFS(СВЦЭМ!$D$39:$D$782,СВЦЭМ!$A$39:$A$782,$A66,СВЦЭМ!$B$39:$B$782,P$47)+'СЕТ СН'!$G$14+СВЦЭМ!$D$10+'СЕТ СН'!$G$5-'СЕТ СН'!$G$24</f>
        <v>2607.4769661999999</v>
      </c>
      <c r="Q66" s="36">
        <f>SUMIFS(СВЦЭМ!$D$39:$D$782,СВЦЭМ!$A$39:$A$782,$A66,СВЦЭМ!$B$39:$B$782,Q$47)+'СЕТ СН'!$G$14+СВЦЭМ!$D$10+'СЕТ СН'!$G$5-'СЕТ СН'!$G$24</f>
        <v>2605.4563634699998</v>
      </c>
      <c r="R66" s="36">
        <f>SUMIFS(СВЦЭМ!$D$39:$D$782,СВЦЭМ!$A$39:$A$782,$A66,СВЦЭМ!$B$39:$B$782,R$47)+'СЕТ СН'!$G$14+СВЦЭМ!$D$10+'СЕТ СН'!$G$5-'СЕТ СН'!$G$24</f>
        <v>2612.7989567700001</v>
      </c>
      <c r="S66" s="36">
        <f>SUMIFS(СВЦЭМ!$D$39:$D$782,СВЦЭМ!$A$39:$A$782,$A66,СВЦЭМ!$B$39:$B$782,S$47)+'СЕТ СН'!$G$14+СВЦЭМ!$D$10+'СЕТ СН'!$G$5-'СЕТ СН'!$G$24</f>
        <v>2613.4635840800001</v>
      </c>
      <c r="T66" s="36">
        <f>SUMIFS(СВЦЭМ!$D$39:$D$782,СВЦЭМ!$A$39:$A$782,$A66,СВЦЭМ!$B$39:$B$782,T$47)+'СЕТ СН'!$G$14+СВЦЭМ!$D$10+'СЕТ СН'!$G$5-'СЕТ СН'!$G$24</f>
        <v>2577.91153915</v>
      </c>
      <c r="U66" s="36">
        <f>SUMIFS(СВЦЭМ!$D$39:$D$782,СВЦЭМ!$A$39:$A$782,$A66,СВЦЭМ!$B$39:$B$782,U$47)+'СЕТ СН'!$G$14+СВЦЭМ!$D$10+'СЕТ СН'!$G$5-'СЕТ СН'!$G$24</f>
        <v>2550.3332675199999</v>
      </c>
      <c r="V66" s="36">
        <f>SUMIFS(СВЦЭМ!$D$39:$D$782,СВЦЭМ!$A$39:$A$782,$A66,СВЦЭМ!$B$39:$B$782,V$47)+'СЕТ СН'!$G$14+СВЦЭМ!$D$10+'СЕТ СН'!$G$5-'СЕТ СН'!$G$24</f>
        <v>2561.9306335400001</v>
      </c>
      <c r="W66" s="36">
        <f>SUMIFS(СВЦЭМ!$D$39:$D$782,СВЦЭМ!$A$39:$A$782,$A66,СВЦЭМ!$B$39:$B$782,W$47)+'СЕТ СН'!$G$14+СВЦЭМ!$D$10+'СЕТ СН'!$G$5-'СЕТ СН'!$G$24</f>
        <v>2579.8576146300002</v>
      </c>
      <c r="X66" s="36">
        <f>SUMIFS(СВЦЭМ!$D$39:$D$782,СВЦЭМ!$A$39:$A$782,$A66,СВЦЭМ!$B$39:$B$782,X$47)+'СЕТ СН'!$G$14+СВЦЭМ!$D$10+'СЕТ СН'!$G$5-'СЕТ СН'!$G$24</f>
        <v>2634.2214467900003</v>
      </c>
      <c r="Y66" s="36">
        <f>SUMIFS(СВЦЭМ!$D$39:$D$782,СВЦЭМ!$A$39:$A$782,$A66,СВЦЭМ!$B$39:$B$782,Y$47)+'СЕТ СН'!$G$14+СВЦЭМ!$D$10+'СЕТ СН'!$G$5-'СЕТ СН'!$G$24</f>
        <v>2671.7277100400001</v>
      </c>
    </row>
    <row r="67" spans="1:26" ht="15.75" x14ac:dyDescent="0.2">
      <c r="A67" s="35">
        <f t="shared" si="1"/>
        <v>44824</v>
      </c>
      <c r="B67" s="36">
        <f>SUMIFS(СВЦЭМ!$D$39:$D$782,СВЦЭМ!$A$39:$A$782,$A67,СВЦЭМ!$B$39:$B$782,B$47)+'СЕТ СН'!$G$14+СВЦЭМ!$D$10+'СЕТ СН'!$G$5-'СЕТ СН'!$G$24</f>
        <v>2672.0389995400001</v>
      </c>
      <c r="C67" s="36">
        <f>SUMIFS(СВЦЭМ!$D$39:$D$782,СВЦЭМ!$A$39:$A$782,$A67,СВЦЭМ!$B$39:$B$782,C$47)+'СЕТ СН'!$G$14+СВЦЭМ!$D$10+'СЕТ СН'!$G$5-'СЕТ СН'!$G$24</f>
        <v>2715.4911478600002</v>
      </c>
      <c r="D67" s="36">
        <f>SUMIFS(СВЦЭМ!$D$39:$D$782,СВЦЭМ!$A$39:$A$782,$A67,СВЦЭМ!$B$39:$B$782,D$47)+'СЕТ СН'!$G$14+СВЦЭМ!$D$10+'СЕТ СН'!$G$5-'СЕТ СН'!$G$24</f>
        <v>2739.0144684900001</v>
      </c>
      <c r="E67" s="36">
        <f>SUMIFS(СВЦЭМ!$D$39:$D$782,СВЦЭМ!$A$39:$A$782,$A67,СВЦЭМ!$B$39:$B$782,E$47)+'СЕТ СН'!$G$14+СВЦЭМ!$D$10+'СЕТ СН'!$G$5-'СЕТ СН'!$G$24</f>
        <v>2750.11876661</v>
      </c>
      <c r="F67" s="36">
        <f>SUMIFS(СВЦЭМ!$D$39:$D$782,СВЦЭМ!$A$39:$A$782,$A67,СВЦЭМ!$B$39:$B$782,F$47)+'СЕТ СН'!$G$14+СВЦЭМ!$D$10+'СЕТ СН'!$G$5-'СЕТ СН'!$G$24</f>
        <v>2752.9252589600001</v>
      </c>
      <c r="G67" s="36">
        <f>SUMIFS(СВЦЭМ!$D$39:$D$782,СВЦЭМ!$A$39:$A$782,$A67,СВЦЭМ!$B$39:$B$782,G$47)+'СЕТ СН'!$G$14+СВЦЭМ!$D$10+'СЕТ СН'!$G$5-'СЕТ СН'!$G$24</f>
        <v>2740.5812904100003</v>
      </c>
      <c r="H67" s="36">
        <f>SUMIFS(СВЦЭМ!$D$39:$D$782,СВЦЭМ!$A$39:$A$782,$A67,СВЦЭМ!$B$39:$B$782,H$47)+'СЕТ СН'!$G$14+СВЦЭМ!$D$10+'СЕТ СН'!$G$5-'СЕТ СН'!$G$24</f>
        <v>2675.4078059100002</v>
      </c>
      <c r="I67" s="36">
        <f>SUMIFS(СВЦЭМ!$D$39:$D$782,СВЦЭМ!$A$39:$A$782,$A67,СВЦЭМ!$B$39:$B$782,I$47)+'СЕТ СН'!$G$14+СВЦЭМ!$D$10+'СЕТ СН'!$G$5-'СЕТ СН'!$G$24</f>
        <v>2619.8878500800001</v>
      </c>
      <c r="J67" s="36">
        <f>SUMIFS(СВЦЭМ!$D$39:$D$782,СВЦЭМ!$A$39:$A$782,$A67,СВЦЭМ!$B$39:$B$782,J$47)+'СЕТ СН'!$G$14+СВЦЭМ!$D$10+'СЕТ СН'!$G$5-'СЕТ СН'!$G$24</f>
        <v>2597.91498439</v>
      </c>
      <c r="K67" s="36">
        <f>SUMIFS(СВЦЭМ!$D$39:$D$782,СВЦЭМ!$A$39:$A$782,$A67,СВЦЭМ!$B$39:$B$782,K$47)+'СЕТ СН'!$G$14+СВЦЭМ!$D$10+'СЕТ СН'!$G$5-'СЕТ СН'!$G$24</f>
        <v>2676.4134300999999</v>
      </c>
      <c r="L67" s="36">
        <f>SUMIFS(СВЦЭМ!$D$39:$D$782,СВЦЭМ!$A$39:$A$782,$A67,СВЦЭМ!$B$39:$B$782,L$47)+'СЕТ СН'!$G$14+СВЦЭМ!$D$10+'СЕТ СН'!$G$5-'СЕТ СН'!$G$24</f>
        <v>2693.8885079800002</v>
      </c>
      <c r="M67" s="36">
        <f>SUMIFS(СВЦЭМ!$D$39:$D$782,СВЦЭМ!$A$39:$A$782,$A67,СВЦЭМ!$B$39:$B$782,M$47)+'СЕТ СН'!$G$14+СВЦЭМ!$D$10+'СЕТ СН'!$G$5-'СЕТ СН'!$G$24</f>
        <v>2635.7801278300003</v>
      </c>
      <c r="N67" s="36">
        <f>SUMIFS(СВЦЭМ!$D$39:$D$782,СВЦЭМ!$A$39:$A$782,$A67,СВЦЭМ!$B$39:$B$782,N$47)+'СЕТ СН'!$G$14+СВЦЭМ!$D$10+'СЕТ СН'!$G$5-'СЕТ СН'!$G$24</f>
        <v>2597.3004225700001</v>
      </c>
      <c r="O67" s="36">
        <f>SUMIFS(СВЦЭМ!$D$39:$D$782,СВЦЭМ!$A$39:$A$782,$A67,СВЦЭМ!$B$39:$B$782,O$47)+'СЕТ СН'!$G$14+СВЦЭМ!$D$10+'СЕТ СН'!$G$5-'СЕТ СН'!$G$24</f>
        <v>2556.4097378000001</v>
      </c>
      <c r="P67" s="36">
        <f>SUMIFS(СВЦЭМ!$D$39:$D$782,СВЦЭМ!$A$39:$A$782,$A67,СВЦЭМ!$B$39:$B$782,P$47)+'СЕТ СН'!$G$14+СВЦЭМ!$D$10+'СЕТ СН'!$G$5-'СЕТ СН'!$G$24</f>
        <v>2564.99023932</v>
      </c>
      <c r="Q67" s="36">
        <f>SUMIFS(СВЦЭМ!$D$39:$D$782,СВЦЭМ!$A$39:$A$782,$A67,СВЦЭМ!$B$39:$B$782,Q$47)+'СЕТ СН'!$G$14+СВЦЭМ!$D$10+'СЕТ СН'!$G$5-'СЕТ СН'!$G$24</f>
        <v>2577.9169213300002</v>
      </c>
      <c r="R67" s="36">
        <f>SUMIFS(СВЦЭМ!$D$39:$D$782,СВЦЭМ!$A$39:$A$782,$A67,СВЦЭМ!$B$39:$B$782,R$47)+'СЕТ СН'!$G$14+СВЦЭМ!$D$10+'СЕТ СН'!$G$5-'СЕТ СН'!$G$24</f>
        <v>2578.8513971500001</v>
      </c>
      <c r="S67" s="36">
        <f>SUMIFS(СВЦЭМ!$D$39:$D$782,СВЦЭМ!$A$39:$A$782,$A67,СВЦЭМ!$B$39:$B$782,S$47)+'СЕТ СН'!$G$14+СВЦЭМ!$D$10+'СЕТ СН'!$G$5-'СЕТ СН'!$G$24</f>
        <v>2573.29334457</v>
      </c>
      <c r="T67" s="36">
        <f>SUMIFS(СВЦЭМ!$D$39:$D$782,СВЦЭМ!$A$39:$A$782,$A67,СВЦЭМ!$B$39:$B$782,T$47)+'СЕТ СН'!$G$14+СВЦЭМ!$D$10+'СЕТ СН'!$G$5-'СЕТ СН'!$G$24</f>
        <v>2659.3991368400002</v>
      </c>
      <c r="U67" s="36">
        <f>SUMIFS(СВЦЭМ!$D$39:$D$782,СВЦЭМ!$A$39:$A$782,$A67,СВЦЭМ!$B$39:$B$782,U$47)+'СЕТ СН'!$G$14+СВЦЭМ!$D$10+'СЕТ СН'!$G$5-'СЕТ СН'!$G$24</f>
        <v>2695.9401920600003</v>
      </c>
      <c r="V67" s="36">
        <f>SUMIFS(СВЦЭМ!$D$39:$D$782,СВЦЭМ!$A$39:$A$782,$A67,СВЦЭМ!$B$39:$B$782,V$47)+'СЕТ СН'!$G$14+СВЦЭМ!$D$10+'СЕТ СН'!$G$5-'СЕТ СН'!$G$24</f>
        <v>2725.8635427300001</v>
      </c>
      <c r="W67" s="36">
        <f>SUMIFS(СВЦЭМ!$D$39:$D$782,СВЦЭМ!$A$39:$A$782,$A67,СВЦЭМ!$B$39:$B$782,W$47)+'СЕТ СН'!$G$14+СВЦЭМ!$D$10+'СЕТ СН'!$G$5-'СЕТ СН'!$G$24</f>
        <v>2712.0414552800003</v>
      </c>
      <c r="X67" s="36">
        <f>SUMIFS(СВЦЭМ!$D$39:$D$782,СВЦЭМ!$A$39:$A$782,$A67,СВЦЭМ!$B$39:$B$782,X$47)+'СЕТ СН'!$G$14+СВЦЭМ!$D$10+'СЕТ СН'!$G$5-'СЕТ СН'!$G$24</f>
        <v>2660.0183069600002</v>
      </c>
      <c r="Y67" s="36">
        <f>SUMIFS(СВЦЭМ!$D$39:$D$782,СВЦЭМ!$A$39:$A$782,$A67,СВЦЭМ!$B$39:$B$782,Y$47)+'СЕТ СН'!$G$14+СВЦЭМ!$D$10+'СЕТ СН'!$G$5-'СЕТ СН'!$G$24</f>
        <v>2600.7686080900003</v>
      </c>
    </row>
    <row r="68" spans="1:26" ht="15.75" x14ac:dyDescent="0.2">
      <c r="A68" s="35">
        <f t="shared" si="1"/>
        <v>44825</v>
      </c>
      <c r="B68" s="36">
        <f>SUMIFS(СВЦЭМ!$D$39:$D$782,СВЦЭМ!$A$39:$A$782,$A68,СВЦЭМ!$B$39:$B$782,B$47)+'СЕТ СН'!$G$14+СВЦЭМ!$D$10+'СЕТ СН'!$G$5-'СЕТ СН'!$G$24</f>
        <v>2692.0476976999998</v>
      </c>
      <c r="C68" s="36">
        <f>SUMIFS(СВЦЭМ!$D$39:$D$782,СВЦЭМ!$A$39:$A$782,$A68,СВЦЭМ!$B$39:$B$782,C$47)+'СЕТ СН'!$G$14+СВЦЭМ!$D$10+'СЕТ СН'!$G$5-'СЕТ СН'!$G$24</f>
        <v>2718.8092922800001</v>
      </c>
      <c r="D68" s="36">
        <f>SUMIFS(СВЦЭМ!$D$39:$D$782,СВЦЭМ!$A$39:$A$782,$A68,СВЦЭМ!$B$39:$B$782,D$47)+'СЕТ СН'!$G$14+СВЦЭМ!$D$10+'СЕТ СН'!$G$5-'СЕТ СН'!$G$24</f>
        <v>2733.6101377599998</v>
      </c>
      <c r="E68" s="36">
        <f>SUMIFS(СВЦЭМ!$D$39:$D$782,СВЦЭМ!$A$39:$A$782,$A68,СВЦЭМ!$B$39:$B$782,E$47)+'СЕТ СН'!$G$14+СВЦЭМ!$D$10+'СЕТ СН'!$G$5-'СЕТ СН'!$G$24</f>
        <v>2691.0167677700001</v>
      </c>
      <c r="F68" s="36">
        <f>SUMIFS(СВЦЭМ!$D$39:$D$782,СВЦЭМ!$A$39:$A$782,$A68,СВЦЭМ!$B$39:$B$782,F$47)+'СЕТ СН'!$G$14+СВЦЭМ!$D$10+'СЕТ СН'!$G$5-'СЕТ СН'!$G$24</f>
        <v>2671.6178123999998</v>
      </c>
      <c r="G68" s="36">
        <f>SUMIFS(СВЦЭМ!$D$39:$D$782,СВЦЭМ!$A$39:$A$782,$A68,СВЦЭМ!$B$39:$B$782,G$47)+'СЕТ СН'!$G$14+СВЦЭМ!$D$10+'СЕТ СН'!$G$5-'СЕТ СН'!$G$24</f>
        <v>2654.7160420999999</v>
      </c>
      <c r="H68" s="36">
        <f>SUMIFS(СВЦЭМ!$D$39:$D$782,СВЦЭМ!$A$39:$A$782,$A68,СВЦЭМ!$B$39:$B$782,H$47)+'СЕТ СН'!$G$14+СВЦЭМ!$D$10+'СЕТ СН'!$G$5-'СЕТ СН'!$G$24</f>
        <v>2594.6613639100001</v>
      </c>
      <c r="I68" s="36">
        <f>SUMIFS(СВЦЭМ!$D$39:$D$782,СВЦЭМ!$A$39:$A$782,$A68,СВЦЭМ!$B$39:$B$782,I$47)+'СЕТ СН'!$G$14+СВЦЭМ!$D$10+'СЕТ СН'!$G$5-'СЕТ СН'!$G$24</f>
        <v>2460.8794176400002</v>
      </c>
      <c r="J68" s="36">
        <f>SUMIFS(СВЦЭМ!$D$39:$D$782,СВЦЭМ!$A$39:$A$782,$A68,СВЦЭМ!$B$39:$B$782,J$47)+'СЕТ СН'!$G$14+СВЦЭМ!$D$10+'СЕТ СН'!$G$5-'СЕТ СН'!$G$24</f>
        <v>2410.1491041500003</v>
      </c>
      <c r="K68" s="36">
        <f>SUMIFS(СВЦЭМ!$D$39:$D$782,СВЦЭМ!$A$39:$A$782,$A68,СВЦЭМ!$B$39:$B$782,K$47)+'СЕТ СН'!$G$14+СВЦЭМ!$D$10+'СЕТ СН'!$G$5-'СЕТ СН'!$G$24</f>
        <v>2568.57964072</v>
      </c>
      <c r="L68" s="36">
        <f>SUMIFS(СВЦЭМ!$D$39:$D$782,СВЦЭМ!$A$39:$A$782,$A68,СВЦЭМ!$B$39:$B$782,L$47)+'СЕТ СН'!$G$14+СВЦЭМ!$D$10+'СЕТ СН'!$G$5-'СЕТ СН'!$G$24</f>
        <v>2569.3430358000001</v>
      </c>
      <c r="M68" s="36">
        <f>SUMIFS(СВЦЭМ!$D$39:$D$782,СВЦЭМ!$A$39:$A$782,$A68,СВЦЭМ!$B$39:$B$782,M$47)+'СЕТ СН'!$G$14+СВЦЭМ!$D$10+'СЕТ СН'!$G$5-'СЕТ СН'!$G$24</f>
        <v>2533.2298214000002</v>
      </c>
      <c r="N68" s="36">
        <f>SUMIFS(СВЦЭМ!$D$39:$D$782,СВЦЭМ!$A$39:$A$782,$A68,СВЦЭМ!$B$39:$B$782,N$47)+'СЕТ СН'!$G$14+СВЦЭМ!$D$10+'СЕТ СН'!$G$5-'СЕТ СН'!$G$24</f>
        <v>2576.4615834800002</v>
      </c>
      <c r="O68" s="36">
        <f>SUMIFS(СВЦЭМ!$D$39:$D$782,СВЦЭМ!$A$39:$A$782,$A68,СВЦЭМ!$B$39:$B$782,O$47)+'СЕТ СН'!$G$14+СВЦЭМ!$D$10+'СЕТ СН'!$G$5-'СЕТ СН'!$G$24</f>
        <v>2568.6997914100002</v>
      </c>
      <c r="P68" s="36">
        <f>SUMIFS(СВЦЭМ!$D$39:$D$782,СВЦЭМ!$A$39:$A$782,$A68,СВЦЭМ!$B$39:$B$782,P$47)+'СЕТ СН'!$G$14+СВЦЭМ!$D$10+'СЕТ СН'!$G$5-'СЕТ СН'!$G$24</f>
        <v>2573.0453728100001</v>
      </c>
      <c r="Q68" s="36">
        <f>SUMIFS(СВЦЭМ!$D$39:$D$782,СВЦЭМ!$A$39:$A$782,$A68,СВЦЭМ!$B$39:$B$782,Q$47)+'СЕТ СН'!$G$14+СВЦЭМ!$D$10+'СЕТ СН'!$G$5-'СЕТ СН'!$G$24</f>
        <v>2585.1798817600002</v>
      </c>
      <c r="R68" s="36">
        <f>SUMIFS(СВЦЭМ!$D$39:$D$782,СВЦЭМ!$A$39:$A$782,$A68,СВЦЭМ!$B$39:$B$782,R$47)+'СЕТ СН'!$G$14+СВЦЭМ!$D$10+'СЕТ СН'!$G$5-'СЕТ СН'!$G$24</f>
        <v>2530.4738720599998</v>
      </c>
      <c r="S68" s="36">
        <f>SUMIFS(СВЦЭМ!$D$39:$D$782,СВЦЭМ!$A$39:$A$782,$A68,СВЦЭМ!$B$39:$B$782,S$47)+'СЕТ СН'!$G$14+СВЦЭМ!$D$10+'СЕТ СН'!$G$5-'СЕТ СН'!$G$24</f>
        <v>2570.7098507199998</v>
      </c>
      <c r="T68" s="36">
        <f>SUMIFS(СВЦЭМ!$D$39:$D$782,СВЦЭМ!$A$39:$A$782,$A68,СВЦЭМ!$B$39:$B$782,T$47)+'СЕТ СН'!$G$14+СВЦЭМ!$D$10+'СЕТ СН'!$G$5-'СЕТ СН'!$G$24</f>
        <v>2542.56689865</v>
      </c>
      <c r="U68" s="36">
        <f>SUMIFS(СВЦЭМ!$D$39:$D$782,СВЦЭМ!$A$39:$A$782,$A68,СВЦЭМ!$B$39:$B$782,U$47)+'СЕТ СН'!$G$14+СВЦЭМ!$D$10+'СЕТ СН'!$G$5-'СЕТ СН'!$G$24</f>
        <v>2516.23285579</v>
      </c>
      <c r="V68" s="36">
        <f>SUMIFS(СВЦЭМ!$D$39:$D$782,СВЦЭМ!$A$39:$A$782,$A68,СВЦЭМ!$B$39:$B$782,V$47)+'СЕТ СН'!$G$14+СВЦЭМ!$D$10+'СЕТ СН'!$G$5-'СЕТ СН'!$G$24</f>
        <v>2528.0037121599998</v>
      </c>
      <c r="W68" s="36">
        <f>SUMIFS(СВЦЭМ!$D$39:$D$782,СВЦЭМ!$A$39:$A$782,$A68,СВЦЭМ!$B$39:$B$782,W$47)+'СЕТ СН'!$G$14+СВЦЭМ!$D$10+'СЕТ СН'!$G$5-'СЕТ СН'!$G$24</f>
        <v>2521.7063390000003</v>
      </c>
      <c r="X68" s="36">
        <f>SUMIFS(СВЦЭМ!$D$39:$D$782,СВЦЭМ!$A$39:$A$782,$A68,СВЦЭМ!$B$39:$B$782,X$47)+'СЕТ СН'!$G$14+СВЦЭМ!$D$10+'СЕТ СН'!$G$5-'СЕТ СН'!$G$24</f>
        <v>2506.5888352400002</v>
      </c>
      <c r="Y68" s="36">
        <f>SUMIFS(СВЦЭМ!$D$39:$D$782,СВЦЭМ!$A$39:$A$782,$A68,СВЦЭМ!$B$39:$B$782,Y$47)+'СЕТ СН'!$G$14+СВЦЭМ!$D$10+'СЕТ СН'!$G$5-'СЕТ СН'!$G$24</f>
        <v>2453.72054471</v>
      </c>
    </row>
    <row r="69" spans="1:26" ht="15.75" x14ac:dyDescent="0.2">
      <c r="A69" s="35">
        <f t="shared" si="1"/>
        <v>44826</v>
      </c>
      <c r="B69" s="36">
        <f>SUMIFS(СВЦЭМ!$D$39:$D$782,СВЦЭМ!$A$39:$A$782,$A69,СВЦЭМ!$B$39:$B$782,B$47)+'СЕТ СН'!$G$14+СВЦЭМ!$D$10+'СЕТ СН'!$G$5-'СЕТ СН'!$G$24</f>
        <v>2658.1065092899998</v>
      </c>
      <c r="C69" s="36">
        <f>SUMIFS(СВЦЭМ!$D$39:$D$782,СВЦЭМ!$A$39:$A$782,$A69,СВЦЭМ!$B$39:$B$782,C$47)+'СЕТ СН'!$G$14+СВЦЭМ!$D$10+'СЕТ СН'!$G$5-'СЕТ СН'!$G$24</f>
        <v>2670.4200643200002</v>
      </c>
      <c r="D69" s="36">
        <f>SUMIFS(СВЦЭМ!$D$39:$D$782,СВЦЭМ!$A$39:$A$782,$A69,СВЦЭМ!$B$39:$B$782,D$47)+'СЕТ СН'!$G$14+СВЦЭМ!$D$10+'СЕТ СН'!$G$5-'СЕТ СН'!$G$24</f>
        <v>2694.8169266100003</v>
      </c>
      <c r="E69" s="36">
        <f>SUMIFS(СВЦЭМ!$D$39:$D$782,СВЦЭМ!$A$39:$A$782,$A69,СВЦЭМ!$B$39:$B$782,E$47)+'СЕТ СН'!$G$14+СВЦЭМ!$D$10+'СЕТ СН'!$G$5-'СЕТ СН'!$G$24</f>
        <v>2699.1556214699999</v>
      </c>
      <c r="F69" s="36">
        <f>SUMIFS(СВЦЭМ!$D$39:$D$782,СВЦЭМ!$A$39:$A$782,$A69,СВЦЭМ!$B$39:$B$782,F$47)+'СЕТ СН'!$G$14+СВЦЭМ!$D$10+'СЕТ СН'!$G$5-'СЕТ СН'!$G$24</f>
        <v>2688.9354414700001</v>
      </c>
      <c r="G69" s="36">
        <f>SUMIFS(СВЦЭМ!$D$39:$D$782,СВЦЭМ!$A$39:$A$782,$A69,СВЦЭМ!$B$39:$B$782,G$47)+'СЕТ СН'!$G$14+СВЦЭМ!$D$10+'СЕТ СН'!$G$5-'СЕТ СН'!$G$24</f>
        <v>2667.3632504400002</v>
      </c>
      <c r="H69" s="36">
        <f>SUMIFS(СВЦЭМ!$D$39:$D$782,СВЦЭМ!$A$39:$A$782,$A69,СВЦЭМ!$B$39:$B$782,H$47)+'СЕТ СН'!$G$14+СВЦЭМ!$D$10+'СЕТ СН'!$G$5-'СЕТ СН'!$G$24</f>
        <v>2608.3041040799999</v>
      </c>
      <c r="I69" s="36">
        <f>SUMIFS(СВЦЭМ!$D$39:$D$782,СВЦЭМ!$A$39:$A$782,$A69,СВЦЭМ!$B$39:$B$782,I$47)+'СЕТ СН'!$G$14+СВЦЭМ!$D$10+'СЕТ СН'!$G$5-'СЕТ СН'!$G$24</f>
        <v>2553.7775871900003</v>
      </c>
      <c r="J69" s="36">
        <f>SUMIFS(СВЦЭМ!$D$39:$D$782,СВЦЭМ!$A$39:$A$782,$A69,СВЦЭМ!$B$39:$B$782,J$47)+'СЕТ СН'!$G$14+СВЦЭМ!$D$10+'СЕТ СН'!$G$5-'СЕТ СН'!$G$24</f>
        <v>2539.07340501</v>
      </c>
      <c r="K69" s="36">
        <f>SUMIFS(СВЦЭМ!$D$39:$D$782,СВЦЭМ!$A$39:$A$782,$A69,СВЦЭМ!$B$39:$B$782,K$47)+'СЕТ СН'!$G$14+СВЦЭМ!$D$10+'СЕТ СН'!$G$5-'СЕТ СН'!$G$24</f>
        <v>2513.09475789</v>
      </c>
      <c r="L69" s="36">
        <f>SUMIFS(СВЦЭМ!$D$39:$D$782,СВЦЭМ!$A$39:$A$782,$A69,СВЦЭМ!$B$39:$B$782,L$47)+'СЕТ СН'!$G$14+СВЦЭМ!$D$10+'СЕТ СН'!$G$5-'СЕТ СН'!$G$24</f>
        <v>2518.9157508799999</v>
      </c>
      <c r="M69" s="36">
        <f>SUMIFS(СВЦЭМ!$D$39:$D$782,СВЦЭМ!$A$39:$A$782,$A69,СВЦЭМ!$B$39:$B$782,M$47)+'СЕТ СН'!$G$14+СВЦЭМ!$D$10+'СЕТ СН'!$G$5-'СЕТ СН'!$G$24</f>
        <v>2529.6982523500001</v>
      </c>
      <c r="N69" s="36">
        <f>SUMIFS(СВЦЭМ!$D$39:$D$782,СВЦЭМ!$A$39:$A$782,$A69,СВЦЭМ!$B$39:$B$782,N$47)+'СЕТ СН'!$G$14+СВЦЭМ!$D$10+'СЕТ СН'!$G$5-'СЕТ СН'!$G$24</f>
        <v>2539.1538334300003</v>
      </c>
      <c r="O69" s="36">
        <f>SUMIFS(СВЦЭМ!$D$39:$D$782,СВЦЭМ!$A$39:$A$782,$A69,СВЦЭМ!$B$39:$B$782,O$47)+'СЕТ СН'!$G$14+СВЦЭМ!$D$10+'СЕТ СН'!$G$5-'СЕТ СН'!$G$24</f>
        <v>2551.73834141</v>
      </c>
      <c r="P69" s="36">
        <f>SUMIFS(СВЦЭМ!$D$39:$D$782,СВЦЭМ!$A$39:$A$782,$A69,СВЦЭМ!$B$39:$B$782,P$47)+'СЕТ СН'!$G$14+СВЦЭМ!$D$10+'СЕТ СН'!$G$5-'СЕТ СН'!$G$24</f>
        <v>2556.4089428000002</v>
      </c>
      <c r="Q69" s="36">
        <f>SUMIFS(СВЦЭМ!$D$39:$D$782,СВЦЭМ!$A$39:$A$782,$A69,СВЦЭМ!$B$39:$B$782,Q$47)+'СЕТ СН'!$G$14+СВЦЭМ!$D$10+'СЕТ СН'!$G$5-'СЕТ СН'!$G$24</f>
        <v>2555.2383463200003</v>
      </c>
      <c r="R69" s="36">
        <f>SUMIFS(СВЦЭМ!$D$39:$D$782,СВЦЭМ!$A$39:$A$782,$A69,СВЦЭМ!$B$39:$B$782,R$47)+'СЕТ СН'!$G$14+СВЦЭМ!$D$10+'СЕТ СН'!$G$5-'СЕТ СН'!$G$24</f>
        <v>2577.7036007300003</v>
      </c>
      <c r="S69" s="36">
        <f>SUMIFS(СВЦЭМ!$D$39:$D$782,СВЦЭМ!$A$39:$A$782,$A69,СВЦЭМ!$B$39:$B$782,S$47)+'СЕТ СН'!$G$14+СВЦЭМ!$D$10+'СЕТ СН'!$G$5-'СЕТ СН'!$G$24</f>
        <v>2560.43389071</v>
      </c>
      <c r="T69" s="36">
        <f>SUMIFS(СВЦЭМ!$D$39:$D$782,СВЦЭМ!$A$39:$A$782,$A69,СВЦЭМ!$B$39:$B$782,T$47)+'СЕТ СН'!$G$14+СВЦЭМ!$D$10+'СЕТ СН'!$G$5-'СЕТ СН'!$G$24</f>
        <v>2522.15681722</v>
      </c>
      <c r="U69" s="36">
        <f>SUMIFS(СВЦЭМ!$D$39:$D$782,СВЦЭМ!$A$39:$A$782,$A69,СВЦЭМ!$B$39:$B$782,U$47)+'СЕТ СН'!$G$14+СВЦЭМ!$D$10+'СЕТ СН'!$G$5-'СЕТ СН'!$G$24</f>
        <v>2545.2959451500001</v>
      </c>
      <c r="V69" s="36">
        <f>SUMIFS(СВЦЭМ!$D$39:$D$782,СВЦЭМ!$A$39:$A$782,$A69,СВЦЭМ!$B$39:$B$782,V$47)+'СЕТ СН'!$G$14+СВЦЭМ!$D$10+'СЕТ СН'!$G$5-'СЕТ СН'!$G$24</f>
        <v>2553.4113749200001</v>
      </c>
      <c r="W69" s="36">
        <f>SUMIFS(СВЦЭМ!$D$39:$D$782,СВЦЭМ!$A$39:$A$782,$A69,СВЦЭМ!$B$39:$B$782,W$47)+'СЕТ СН'!$G$14+СВЦЭМ!$D$10+'СЕТ СН'!$G$5-'СЕТ СН'!$G$24</f>
        <v>2581.87172534</v>
      </c>
      <c r="X69" s="36">
        <f>SUMIFS(СВЦЭМ!$D$39:$D$782,СВЦЭМ!$A$39:$A$782,$A69,СВЦЭМ!$B$39:$B$782,X$47)+'СЕТ СН'!$G$14+СВЦЭМ!$D$10+'СЕТ СН'!$G$5-'СЕТ СН'!$G$24</f>
        <v>2628.1709081899999</v>
      </c>
      <c r="Y69" s="36">
        <f>SUMIFS(СВЦЭМ!$D$39:$D$782,СВЦЭМ!$A$39:$A$782,$A69,СВЦЭМ!$B$39:$B$782,Y$47)+'СЕТ СН'!$G$14+СВЦЭМ!$D$10+'СЕТ СН'!$G$5-'СЕТ СН'!$G$24</f>
        <v>2631.8999062399998</v>
      </c>
    </row>
    <row r="70" spans="1:26" ht="15.75" x14ac:dyDescent="0.2">
      <c r="A70" s="35">
        <f t="shared" si="1"/>
        <v>44827</v>
      </c>
      <c r="B70" s="36">
        <f>SUMIFS(СВЦЭМ!$D$39:$D$782,СВЦЭМ!$A$39:$A$782,$A70,СВЦЭМ!$B$39:$B$782,B$47)+'СЕТ СН'!$G$14+СВЦЭМ!$D$10+'СЕТ СН'!$G$5-'СЕТ СН'!$G$24</f>
        <v>2751.71303932</v>
      </c>
      <c r="C70" s="36">
        <f>SUMIFS(СВЦЭМ!$D$39:$D$782,СВЦЭМ!$A$39:$A$782,$A70,СВЦЭМ!$B$39:$B$782,C$47)+'СЕТ СН'!$G$14+СВЦЭМ!$D$10+'СЕТ СН'!$G$5-'СЕТ СН'!$G$24</f>
        <v>2698.8037231100002</v>
      </c>
      <c r="D70" s="36">
        <f>SUMIFS(СВЦЭМ!$D$39:$D$782,СВЦЭМ!$A$39:$A$782,$A70,СВЦЭМ!$B$39:$B$782,D$47)+'СЕТ СН'!$G$14+СВЦЭМ!$D$10+'СЕТ СН'!$G$5-'СЕТ СН'!$G$24</f>
        <v>2682.02440179</v>
      </c>
      <c r="E70" s="36">
        <f>SUMIFS(СВЦЭМ!$D$39:$D$782,СВЦЭМ!$A$39:$A$782,$A70,СВЦЭМ!$B$39:$B$782,E$47)+'СЕТ СН'!$G$14+СВЦЭМ!$D$10+'СЕТ СН'!$G$5-'СЕТ СН'!$G$24</f>
        <v>2691.4769948100002</v>
      </c>
      <c r="F70" s="36">
        <f>SUMIFS(СВЦЭМ!$D$39:$D$782,СВЦЭМ!$A$39:$A$782,$A70,СВЦЭМ!$B$39:$B$782,F$47)+'СЕТ СН'!$G$14+СВЦЭМ!$D$10+'СЕТ СН'!$G$5-'СЕТ СН'!$G$24</f>
        <v>2689.4653142000002</v>
      </c>
      <c r="G70" s="36">
        <f>SUMIFS(СВЦЭМ!$D$39:$D$782,СВЦЭМ!$A$39:$A$782,$A70,СВЦЭМ!$B$39:$B$782,G$47)+'СЕТ СН'!$G$14+СВЦЭМ!$D$10+'СЕТ СН'!$G$5-'СЕТ СН'!$G$24</f>
        <v>2678.0321203500002</v>
      </c>
      <c r="H70" s="36">
        <f>SUMIFS(СВЦЭМ!$D$39:$D$782,СВЦЭМ!$A$39:$A$782,$A70,СВЦЭМ!$B$39:$B$782,H$47)+'СЕТ СН'!$G$14+СВЦЭМ!$D$10+'СЕТ СН'!$G$5-'СЕТ СН'!$G$24</f>
        <v>2603.7948834500003</v>
      </c>
      <c r="I70" s="36">
        <f>SUMIFS(СВЦЭМ!$D$39:$D$782,СВЦЭМ!$A$39:$A$782,$A70,СВЦЭМ!$B$39:$B$782,I$47)+'СЕТ СН'!$G$14+СВЦЭМ!$D$10+'СЕТ СН'!$G$5-'СЕТ СН'!$G$24</f>
        <v>2557.1259448700002</v>
      </c>
      <c r="J70" s="36">
        <f>SUMIFS(СВЦЭМ!$D$39:$D$782,СВЦЭМ!$A$39:$A$782,$A70,СВЦЭМ!$B$39:$B$782,J$47)+'СЕТ СН'!$G$14+СВЦЭМ!$D$10+'СЕТ СН'!$G$5-'СЕТ СН'!$G$24</f>
        <v>2621.40668074</v>
      </c>
      <c r="K70" s="36">
        <f>SUMIFS(СВЦЭМ!$D$39:$D$782,СВЦЭМ!$A$39:$A$782,$A70,СВЦЭМ!$B$39:$B$782,K$47)+'СЕТ СН'!$G$14+СВЦЭМ!$D$10+'СЕТ СН'!$G$5-'СЕТ СН'!$G$24</f>
        <v>2542.02285308</v>
      </c>
      <c r="L70" s="36">
        <f>SUMIFS(СВЦЭМ!$D$39:$D$782,СВЦЭМ!$A$39:$A$782,$A70,СВЦЭМ!$B$39:$B$782,L$47)+'СЕТ СН'!$G$14+СВЦЭМ!$D$10+'СЕТ СН'!$G$5-'СЕТ СН'!$G$24</f>
        <v>2559.43958793</v>
      </c>
      <c r="M70" s="36">
        <f>SUMIFS(СВЦЭМ!$D$39:$D$782,СВЦЭМ!$A$39:$A$782,$A70,СВЦЭМ!$B$39:$B$782,M$47)+'СЕТ СН'!$G$14+СВЦЭМ!$D$10+'СЕТ СН'!$G$5-'СЕТ СН'!$G$24</f>
        <v>2567.8893025699999</v>
      </c>
      <c r="N70" s="36">
        <f>SUMIFS(СВЦЭМ!$D$39:$D$782,СВЦЭМ!$A$39:$A$782,$A70,СВЦЭМ!$B$39:$B$782,N$47)+'СЕТ СН'!$G$14+СВЦЭМ!$D$10+'СЕТ СН'!$G$5-'СЕТ СН'!$G$24</f>
        <v>2562.5575830900002</v>
      </c>
      <c r="O70" s="36">
        <f>SUMIFS(СВЦЭМ!$D$39:$D$782,СВЦЭМ!$A$39:$A$782,$A70,СВЦЭМ!$B$39:$B$782,O$47)+'СЕТ СН'!$G$14+СВЦЭМ!$D$10+'СЕТ СН'!$G$5-'СЕТ СН'!$G$24</f>
        <v>2548.1699568900003</v>
      </c>
      <c r="P70" s="36">
        <f>SUMIFS(СВЦЭМ!$D$39:$D$782,СВЦЭМ!$A$39:$A$782,$A70,СВЦЭМ!$B$39:$B$782,P$47)+'СЕТ СН'!$G$14+СВЦЭМ!$D$10+'СЕТ СН'!$G$5-'СЕТ СН'!$G$24</f>
        <v>2556.4387038899999</v>
      </c>
      <c r="Q70" s="36">
        <f>SUMIFS(СВЦЭМ!$D$39:$D$782,СВЦЭМ!$A$39:$A$782,$A70,СВЦЭМ!$B$39:$B$782,Q$47)+'СЕТ СН'!$G$14+СВЦЭМ!$D$10+'СЕТ СН'!$G$5-'СЕТ СН'!$G$24</f>
        <v>2561.4523406100002</v>
      </c>
      <c r="R70" s="36">
        <f>SUMIFS(СВЦЭМ!$D$39:$D$782,СВЦЭМ!$A$39:$A$782,$A70,СВЦЭМ!$B$39:$B$782,R$47)+'СЕТ СН'!$G$14+СВЦЭМ!$D$10+'СЕТ СН'!$G$5-'СЕТ СН'!$G$24</f>
        <v>2566.6618774899998</v>
      </c>
      <c r="S70" s="36">
        <f>SUMIFS(СВЦЭМ!$D$39:$D$782,СВЦЭМ!$A$39:$A$782,$A70,СВЦЭМ!$B$39:$B$782,S$47)+'СЕТ СН'!$G$14+СВЦЭМ!$D$10+'СЕТ СН'!$G$5-'СЕТ СН'!$G$24</f>
        <v>2560.1882616399998</v>
      </c>
      <c r="T70" s="36">
        <f>SUMIFS(СВЦЭМ!$D$39:$D$782,СВЦЭМ!$A$39:$A$782,$A70,СВЦЭМ!$B$39:$B$782,T$47)+'СЕТ СН'!$G$14+СВЦЭМ!$D$10+'СЕТ СН'!$G$5-'СЕТ СН'!$G$24</f>
        <v>2546.1624292500001</v>
      </c>
      <c r="U70" s="36">
        <f>SUMIFS(СВЦЭМ!$D$39:$D$782,СВЦЭМ!$A$39:$A$782,$A70,СВЦЭМ!$B$39:$B$782,U$47)+'СЕТ СН'!$G$14+СВЦЭМ!$D$10+'СЕТ СН'!$G$5-'СЕТ СН'!$G$24</f>
        <v>2533.8704612299998</v>
      </c>
      <c r="V70" s="36">
        <f>SUMIFS(СВЦЭМ!$D$39:$D$782,СВЦЭМ!$A$39:$A$782,$A70,СВЦЭМ!$B$39:$B$782,V$47)+'СЕТ СН'!$G$14+СВЦЭМ!$D$10+'СЕТ СН'!$G$5-'СЕТ СН'!$G$24</f>
        <v>2561.9991225100002</v>
      </c>
      <c r="W70" s="36">
        <f>SUMIFS(СВЦЭМ!$D$39:$D$782,СВЦЭМ!$A$39:$A$782,$A70,СВЦЭМ!$B$39:$B$782,W$47)+'СЕТ СН'!$G$14+СВЦЭМ!$D$10+'СЕТ СН'!$G$5-'СЕТ СН'!$G$24</f>
        <v>2542.37669486</v>
      </c>
      <c r="X70" s="36">
        <f>SUMIFS(СВЦЭМ!$D$39:$D$782,СВЦЭМ!$A$39:$A$782,$A70,СВЦЭМ!$B$39:$B$782,X$47)+'СЕТ СН'!$G$14+СВЦЭМ!$D$10+'СЕТ СН'!$G$5-'СЕТ СН'!$G$24</f>
        <v>2636.1077073699998</v>
      </c>
      <c r="Y70" s="36">
        <f>SUMIFS(СВЦЭМ!$D$39:$D$782,СВЦЭМ!$A$39:$A$782,$A70,СВЦЭМ!$B$39:$B$782,Y$47)+'СЕТ СН'!$G$14+СВЦЭМ!$D$10+'СЕТ СН'!$G$5-'СЕТ СН'!$G$24</f>
        <v>2635.8364620400002</v>
      </c>
    </row>
    <row r="71" spans="1:26" ht="15.75" x14ac:dyDescent="0.2">
      <c r="A71" s="35">
        <f t="shared" si="1"/>
        <v>44828</v>
      </c>
      <c r="B71" s="36">
        <f>SUMIFS(СВЦЭМ!$D$39:$D$782,СВЦЭМ!$A$39:$A$782,$A71,СВЦЭМ!$B$39:$B$782,B$47)+'СЕТ СН'!$G$14+СВЦЭМ!$D$10+'СЕТ СН'!$G$5-'СЕТ СН'!$G$24</f>
        <v>2671.6922853800002</v>
      </c>
      <c r="C71" s="36">
        <f>SUMIFS(СВЦЭМ!$D$39:$D$782,СВЦЭМ!$A$39:$A$782,$A71,СВЦЭМ!$B$39:$B$782,C$47)+'СЕТ СН'!$G$14+СВЦЭМ!$D$10+'СЕТ СН'!$G$5-'СЕТ СН'!$G$24</f>
        <v>2705.9068439500002</v>
      </c>
      <c r="D71" s="36">
        <f>SUMIFS(СВЦЭМ!$D$39:$D$782,СВЦЭМ!$A$39:$A$782,$A71,СВЦЭМ!$B$39:$B$782,D$47)+'СЕТ СН'!$G$14+СВЦЭМ!$D$10+'СЕТ СН'!$G$5-'СЕТ СН'!$G$24</f>
        <v>2713.02510355</v>
      </c>
      <c r="E71" s="36">
        <f>SUMIFS(СВЦЭМ!$D$39:$D$782,СВЦЭМ!$A$39:$A$782,$A71,СВЦЭМ!$B$39:$B$782,E$47)+'СЕТ СН'!$G$14+СВЦЭМ!$D$10+'СЕТ СН'!$G$5-'СЕТ СН'!$G$24</f>
        <v>2687.0399501000002</v>
      </c>
      <c r="F71" s="36">
        <f>SUMIFS(СВЦЭМ!$D$39:$D$782,СВЦЭМ!$A$39:$A$782,$A71,СВЦЭМ!$B$39:$B$782,F$47)+'СЕТ СН'!$G$14+СВЦЭМ!$D$10+'СЕТ СН'!$G$5-'СЕТ СН'!$G$24</f>
        <v>2636.76822816</v>
      </c>
      <c r="G71" s="36">
        <f>SUMIFS(СВЦЭМ!$D$39:$D$782,СВЦЭМ!$A$39:$A$782,$A71,СВЦЭМ!$B$39:$B$782,G$47)+'СЕТ СН'!$G$14+СВЦЭМ!$D$10+'СЕТ СН'!$G$5-'СЕТ СН'!$G$24</f>
        <v>2638.234089</v>
      </c>
      <c r="H71" s="36">
        <f>SUMIFS(СВЦЭМ!$D$39:$D$782,СВЦЭМ!$A$39:$A$782,$A71,СВЦЭМ!$B$39:$B$782,H$47)+'СЕТ СН'!$G$14+СВЦЭМ!$D$10+'СЕТ СН'!$G$5-'СЕТ СН'!$G$24</f>
        <v>2648.2967834400001</v>
      </c>
      <c r="I71" s="36">
        <f>SUMIFS(СВЦЭМ!$D$39:$D$782,СВЦЭМ!$A$39:$A$782,$A71,СВЦЭМ!$B$39:$B$782,I$47)+'СЕТ СН'!$G$14+СВЦЭМ!$D$10+'СЕТ СН'!$G$5-'СЕТ СН'!$G$24</f>
        <v>2617.1237719700002</v>
      </c>
      <c r="J71" s="36">
        <f>SUMIFS(СВЦЭМ!$D$39:$D$782,СВЦЭМ!$A$39:$A$782,$A71,СВЦЭМ!$B$39:$B$782,J$47)+'СЕТ СН'!$G$14+СВЦЭМ!$D$10+'СЕТ СН'!$G$5-'СЕТ СН'!$G$24</f>
        <v>2689.4625395399999</v>
      </c>
      <c r="K71" s="36">
        <f>SUMIFS(СВЦЭМ!$D$39:$D$782,СВЦЭМ!$A$39:$A$782,$A71,СВЦЭМ!$B$39:$B$782,K$47)+'СЕТ СН'!$G$14+СВЦЭМ!$D$10+'СЕТ СН'!$G$5-'СЕТ СН'!$G$24</f>
        <v>2731.9461581800001</v>
      </c>
      <c r="L71" s="36">
        <f>SUMIFS(СВЦЭМ!$D$39:$D$782,СВЦЭМ!$A$39:$A$782,$A71,СВЦЭМ!$B$39:$B$782,L$47)+'СЕТ СН'!$G$14+СВЦЭМ!$D$10+'СЕТ СН'!$G$5-'СЕТ СН'!$G$24</f>
        <v>2752.16226762</v>
      </c>
      <c r="M71" s="36">
        <f>SUMIFS(СВЦЭМ!$D$39:$D$782,СВЦЭМ!$A$39:$A$782,$A71,СВЦЭМ!$B$39:$B$782,M$47)+'СЕТ СН'!$G$14+СВЦЭМ!$D$10+'СЕТ СН'!$G$5-'СЕТ СН'!$G$24</f>
        <v>2644.1874922800002</v>
      </c>
      <c r="N71" s="36">
        <f>SUMIFS(СВЦЭМ!$D$39:$D$782,СВЦЭМ!$A$39:$A$782,$A71,СВЦЭМ!$B$39:$B$782,N$47)+'СЕТ СН'!$G$14+СВЦЭМ!$D$10+'СЕТ СН'!$G$5-'СЕТ СН'!$G$24</f>
        <v>2610.0935391200001</v>
      </c>
      <c r="O71" s="36">
        <f>SUMIFS(СВЦЭМ!$D$39:$D$782,СВЦЭМ!$A$39:$A$782,$A71,СВЦЭМ!$B$39:$B$782,O$47)+'СЕТ СН'!$G$14+СВЦЭМ!$D$10+'СЕТ СН'!$G$5-'СЕТ СН'!$G$24</f>
        <v>2608.6527077600003</v>
      </c>
      <c r="P71" s="36">
        <f>SUMIFS(СВЦЭМ!$D$39:$D$782,СВЦЭМ!$A$39:$A$782,$A71,СВЦЭМ!$B$39:$B$782,P$47)+'СЕТ СН'!$G$14+СВЦЭМ!$D$10+'СЕТ СН'!$G$5-'СЕТ СН'!$G$24</f>
        <v>2615.9986270099998</v>
      </c>
      <c r="Q71" s="36">
        <f>SUMIFS(СВЦЭМ!$D$39:$D$782,СВЦЭМ!$A$39:$A$782,$A71,СВЦЭМ!$B$39:$B$782,Q$47)+'СЕТ СН'!$G$14+СВЦЭМ!$D$10+'СЕТ СН'!$G$5-'СЕТ СН'!$G$24</f>
        <v>2617.7161229600001</v>
      </c>
      <c r="R71" s="36">
        <f>SUMIFS(СВЦЭМ!$D$39:$D$782,СВЦЭМ!$A$39:$A$782,$A71,СВЦЭМ!$B$39:$B$782,R$47)+'СЕТ СН'!$G$14+СВЦЭМ!$D$10+'СЕТ СН'!$G$5-'СЕТ СН'!$G$24</f>
        <v>2612.1717726100001</v>
      </c>
      <c r="S71" s="36">
        <f>SUMIFS(СВЦЭМ!$D$39:$D$782,СВЦЭМ!$A$39:$A$782,$A71,СВЦЭМ!$B$39:$B$782,S$47)+'СЕТ СН'!$G$14+СВЦЭМ!$D$10+'СЕТ СН'!$G$5-'СЕТ СН'!$G$24</f>
        <v>2604.46548639</v>
      </c>
      <c r="T71" s="36">
        <f>SUMIFS(СВЦЭМ!$D$39:$D$782,СВЦЭМ!$A$39:$A$782,$A71,СВЦЭМ!$B$39:$B$782,T$47)+'СЕТ СН'!$G$14+СВЦЭМ!$D$10+'СЕТ СН'!$G$5-'СЕТ СН'!$G$24</f>
        <v>2618.6183637399999</v>
      </c>
      <c r="U71" s="36">
        <f>SUMIFS(СВЦЭМ!$D$39:$D$782,СВЦЭМ!$A$39:$A$782,$A71,СВЦЭМ!$B$39:$B$782,U$47)+'СЕТ СН'!$G$14+СВЦЭМ!$D$10+'СЕТ СН'!$G$5-'СЕТ СН'!$G$24</f>
        <v>2646.77923121</v>
      </c>
      <c r="V71" s="36">
        <f>SUMIFS(СВЦЭМ!$D$39:$D$782,СВЦЭМ!$A$39:$A$782,$A71,СВЦЭМ!$B$39:$B$782,V$47)+'СЕТ СН'!$G$14+СВЦЭМ!$D$10+'СЕТ СН'!$G$5-'СЕТ СН'!$G$24</f>
        <v>2642.6646251800003</v>
      </c>
      <c r="W71" s="36">
        <f>SUMIFS(СВЦЭМ!$D$39:$D$782,СВЦЭМ!$A$39:$A$782,$A71,СВЦЭМ!$B$39:$B$782,W$47)+'СЕТ СН'!$G$14+СВЦЭМ!$D$10+'СЕТ СН'!$G$5-'СЕТ СН'!$G$24</f>
        <v>2630.02180679</v>
      </c>
      <c r="X71" s="36">
        <f>SUMIFS(СВЦЭМ!$D$39:$D$782,СВЦЭМ!$A$39:$A$782,$A71,СВЦЭМ!$B$39:$B$782,X$47)+'СЕТ СН'!$G$14+СВЦЭМ!$D$10+'СЕТ СН'!$G$5-'СЕТ СН'!$G$24</f>
        <v>2683.3878330900002</v>
      </c>
      <c r="Y71" s="36">
        <f>SUMIFS(СВЦЭМ!$D$39:$D$782,СВЦЭМ!$A$39:$A$782,$A71,СВЦЭМ!$B$39:$B$782,Y$47)+'СЕТ СН'!$G$14+СВЦЭМ!$D$10+'СЕТ СН'!$G$5-'СЕТ СН'!$G$24</f>
        <v>2695.9006435400001</v>
      </c>
    </row>
    <row r="72" spans="1:26" ht="15.75" x14ac:dyDescent="0.2">
      <c r="A72" s="35">
        <f t="shared" si="1"/>
        <v>44829</v>
      </c>
      <c r="B72" s="36">
        <f>SUMIFS(СВЦЭМ!$D$39:$D$782,СВЦЭМ!$A$39:$A$782,$A72,СВЦЭМ!$B$39:$B$782,B$47)+'СЕТ СН'!$G$14+СВЦЭМ!$D$10+'СЕТ СН'!$G$5-'СЕТ СН'!$G$24</f>
        <v>2749.88240163</v>
      </c>
      <c r="C72" s="36">
        <f>SUMIFS(СВЦЭМ!$D$39:$D$782,СВЦЭМ!$A$39:$A$782,$A72,СВЦЭМ!$B$39:$B$782,C$47)+'СЕТ СН'!$G$14+СВЦЭМ!$D$10+'СЕТ СН'!$G$5-'СЕТ СН'!$G$24</f>
        <v>2774.1841512599999</v>
      </c>
      <c r="D72" s="36">
        <f>SUMIFS(СВЦЭМ!$D$39:$D$782,СВЦЭМ!$A$39:$A$782,$A72,СВЦЭМ!$B$39:$B$782,D$47)+'СЕТ СН'!$G$14+СВЦЭМ!$D$10+'СЕТ СН'!$G$5-'СЕТ СН'!$G$24</f>
        <v>2779.1853582499998</v>
      </c>
      <c r="E72" s="36">
        <f>SUMIFS(СВЦЭМ!$D$39:$D$782,СВЦЭМ!$A$39:$A$782,$A72,СВЦЭМ!$B$39:$B$782,E$47)+'СЕТ СН'!$G$14+СВЦЭМ!$D$10+'СЕТ СН'!$G$5-'СЕТ СН'!$G$24</f>
        <v>2785.4397499400002</v>
      </c>
      <c r="F72" s="36">
        <f>SUMIFS(СВЦЭМ!$D$39:$D$782,СВЦЭМ!$A$39:$A$782,$A72,СВЦЭМ!$B$39:$B$782,F$47)+'СЕТ СН'!$G$14+СВЦЭМ!$D$10+'СЕТ СН'!$G$5-'СЕТ СН'!$G$24</f>
        <v>2788.0615644600002</v>
      </c>
      <c r="G72" s="36">
        <f>SUMIFS(СВЦЭМ!$D$39:$D$782,СВЦЭМ!$A$39:$A$782,$A72,СВЦЭМ!$B$39:$B$782,G$47)+'СЕТ СН'!$G$14+СВЦЭМ!$D$10+'СЕТ СН'!$G$5-'СЕТ СН'!$G$24</f>
        <v>2763.2154994399998</v>
      </c>
      <c r="H72" s="36">
        <f>SUMIFS(СВЦЭМ!$D$39:$D$782,СВЦЭМ!$A$39:$A$782,$A72,СВЦЭМ!$B$39:$B$782,H$47)+'СЕТ СН'!$G$14+СВЦЭМ!$D$10+'СЕТ СН'!$G$5-'СЕТ СН'!$G$24</f>
        <v>2740.0713007300001</v>
      </c>
      <c r="I72" s="36">
        <f>SUMIFS(СВЦЭМ!$D$39:$D$782,СВЦЭМ!$A$39:$A$782,$A72,СВЦЭМ!$B$39:$B$782,I$47)+'СЕТ СН'!$G$14+СВЦЭМ!$D$10+'СЕТ СН'!$G$5-'СЕТ СН'!$G$24</f>
        <v>2721.2010013700001</v>
      </c>
      <c r="J72" s="36">
        <f>SUMIFS(СВЦЭМ!$D$39:$D$782,СВЦЭМ!$A$39:$A$782,$A72,СВЦЭМ!$B$39:$B$782,J$47)+'СЕТ СН'!$G$14+СВЦЭМ!$D$10+'СЕТ СН'!$G$5-'СЕТ СН'!$G$24</f>
        <v>2798.3792943500002</v>
      </c>
      <c r="K72" s="36">
        <f>SUMIFS(СВЦЭМ!$D$39:$D$782,СВЦЭМ!$A$39:$A$782,$A72,СВЦЭМ!$B$39:$B$782,K$47)+'СЕТ СН'!$G$14+СВЦЭМ!$D$10+'СЕТ СН'!$G$5-'СЕТ СН'!$G$24</f>
        <v>2802.0412816799999</v>
      </c>
      <c r="L72" s="36">
        <f>SUMIFS(СВЦЭМ!$D$39:$D$782,СВЦЭМ!$A$39:$A$782,$A72,СВЦЭМ!$B$39:$B$782,L$47)+'СЕТ СН'!$G$14+СВЦЭМ!$D$10+'СЕТ СН'!$G$5-'СЕТ СН'!$G$24</f>
        <v>2739.4663722599998</v>
      </c>
      <c r="M72" s="36">
        <f>SUMIFS(СВЦЭМ!$D$39:$D$782,СВЦЭМ!$A$39:$A$782,$A72,СВЦЭМ!$B$39:$B$782,M$47)+'СЕТ СН'!$G$14+СВЦЭМ!$D$10+'СЕТ СН'!$G$5-'СЕТ СН'!$G$24</f>
        <v>2730.5413517800002</v>
      </c>
      <c r="N72" s="36">
        <f>SUMIFS(СВЦЭМ!$D$39:$D$782,СВЦЭМ!$A$39:$A$782,$A72,СВЦЭМ!$B$39:$B$782,N$47)+'СЕТ СН'!$G$14+СВЦЭМ!$D$10+'СЕТ СН'!$G$5-'СЕТ СН'!$G$24</f>
        <v>2749.8025007300002</v>
      </c>
      <c r="O72" s="36">
        <f>SUMIFS(СВЦЭМ!$D$39:$D$782,СВЦЭМ!$A$39:$A$782,$A72,СВЦЭМ!$B$39:$B$782,O$47)+'СЕТ СН'!$G$14+СВЦЭМ!$D$10+'СЕТ СН'!$G$5-'СЕТ СН'!$G$24</f>
        <v>2734.5809828000001</v>
      </c>
      <c r="P72" s="36">
        <f>SUMIFS(СВЦЭМ!$D$39:$D$782,СВЦЭМ!$A$39:$A$782,$A72,СВЦЭМ!$B$39:$B$782,P$47)+'СЕТ СН'!$G$14+СВЦЭМ!$D$10+'СЕТ СН'!$G$5-'СЕТ СН'!$G$24</f>
        <v>2732.2412245400001</v>
      </c>
      <c r="Q72" s="36">
        <f>SUMIFS(СВЦЭМ!$D$39:$D$782,СВЦЭМ!$A$39:$A$782,$A72,СВЦЭМ!$B$39:$B$782,Q$47)+'СЕТ СН'!$G$14+СВЦЭМ!$D$10+'СЕТ СН'!$G$5-'СЕТ СН'!$G$24</f>
        <v>2727.9640726400003</v>
      </c>
      <c r="R72" s="36">
        <f>SUMIFS(СВЦЭМ!$D$39:$D$782,СВЦЭМ!$A$39:$A$782,$A72,СВЦЭМ!$B$39:$B$782,R$47)+'СЕТ СН'!$G$14+СВЦЭМ!$D$10+'СЕТ СН'!$G$5-'СЕТ СН'!$G$24</f>
        <v>2705.7266461600002</v>
      </c>
      <c r="S72" s="36">
        <f>SUMIFS(СВЦЭМ!$D$39:$D$782,СВЦЭМ!$A$39:$A$782,$A72,СВЦЭМ!$B$39:$B$782,S$47)+'СЕТ СН'!$G$14+СВЦЭМ!$D$10+'СЕТ СН'!$G$5-'СЕТ СН'!$G$24</f>
        <v>2691.7821873299999</v>
      </c>
      <c r="T72" s="36">
        <f>SUMIFS(СВЦЭМ!$D$39:$D$782,СВЦЭМ!$A$39:$A$782,$A72,СВЦЭМ!$B$39:$B$782,T$47)+'СЕТ СН'!$G$14+СВЦЭМ!$D$10+'СЕТ СН'!$G$5-'СЕТ СН'!$G$24</f>
        <v>2763.6860039900002</v>
      </c>
      <c r="U72" s="36">
        <f>SUMIFS(СВЦЭМ!$D$39:$D$782,СВЦЭМ!$A$39:$A$782,$A72,СВЦЭМ!$B$39:$B$782,U$47)+'СЕТ СН'!$G$14+СВЦЭМ!$D$10+'СЕТ СН'!$G$5-'СЕТ СН'!$G$24</f>
        <v>2778.7077250299999</v>
      </c>
      <c r="V72" s="36">
        <f>SUMIFS(СВЦЭМ!$D$39:$D$782,СВЦЭМ!$A$39:$A$782,$A72,СВЦЭМ!$B$39:$B$782,V$47)+'СЕТ СН'!$G$14+СВЦЭМ!$D$10+'СЕТ СН'!$G$5-'СЕТ СН'!$G$24</f>
        <v>2784.3347710100002</v>
      </c>
      <c r="W72" s="36">
        <f>SUMIFS(СВЦЭМ!$D$39:$D$782,СВЦЭМ!$A$39:$A$782,$A72,СВЦЭМ!$B$39:$B$782,W$47)+'СЕТ СН'!$G$14+СВЦЭМ!$D$10+'СЕТ СН'!$G$5-'СЕТ СН'!$G$24</f>
        <v>2775.42382417</v>
      </c>
      <c r="X72" s="36">
        <f>SUMIFS(СВЦЭМ!$D$39:$D$782,СВЦЭМ!$A$39:$A$782,$A72,СВЦЭМ!$B$39:$B$782,X$47)+'СЕТ СН'!$G$14+СВЦЭМ!$D$10+'СЕТ СН'!$G$5-'СЕТ СН'!$G$24</f>
        <v>2806.7277282200002</v>
      </c>
      <c r="Y72" s="36">
        <f>SUMIFS(СВЦЭМ!$D$39:$D$782,СВЦЭМ!$A$39:$A$782,$A72,СВЦЭМ!$B$39:$B$782,Y$47)+'СЕТ СН'!$G$14+СВЦЭМ!$D$10+'СЕТ СН'!$G$5-'СЕТ СН'!$G$24</f>
        <v>2777.5364005800002</v>
      </c>
    </row>
    <row r="73" spans="1:26" ht="15.75" x14ac:dyDescent="0.2">
      <c r="A73" s="35">
        <f t="shared" si="1"/>
        <v>44830</v>
      </c>
      <c r="B73" s="36">
        <f>SUMIFS(СВЦЭМ!$D$39:$D$782,СВЦЭМ!$A$39:$A$782,$A73,СВЦЭМ!$B$39:$B$782,B$47)+'СЕТ СН'!$G$14+СВЦЭМ!$D$10+'СЕТ СН'!$G$5-'СЕТ СН'!$G$24</f>
        <v>2746.9542210200002</v>
      </c>
      <c r="C73" s="36">
        <f>SUMIFS(СВЦЭМ!$D$39:$D$782,СВЦЭМ!$A$39:$A$782,$A73,СВЦЭМ!$B$39:$B$782,C$47)+'СЕТ СН'!$G$14+СВЦЭМ!$D$10+'СЕТ СН'!$G$5-'СЕТ СН'!$G$24</f>
        <v>2732.3801886700003</v>
      </c>
      <c r="D73" s="36">
        <f>SUMIFS(СВЦЭМ!$D$39:$D$782,СВЦЭМ!$A$39:$A$782,$A73,СВЦЭМ!$B$39:$B$782,D$47)+'СЕТ СН'!$G$14+СВЦЭМ!$D$10+'СЕТ СН'!$G$5-'СЕТ СН'!$G$24</f>
        <v>2726.0301707600001</v>
      </c>
      <c r="E73" s="36">
        <f>SUMIFS(СВЦЭМ!$D$39:$D$782,СВЦЭМ!$A$39:$A$782,$A73,СВЦЭМ!$B$39:$B$782,E$47)+'СЕТ СН'!$G$14+СВЦЭМ!$D$10+'СЕТ СН'!$G$5-'СЕТ СН'!$G$24</f>
        <v>2809.9148897499999</v>
      </c>
      <c r="F73" s="36">
        <f>SUMIFS(СВЦЭМ!$D$39:$D$782,СВЦЭМ!$A$39:$A$782,$A73,СВЦЭМ!$B$39:$B$782,F$47)+'СЕТ СН'!$G$14+СВЦЭМ!$D$10+'СЕТ СН'!$G$5-'СЕТ СН'!$G$24</f>
        <v>2812.6336709900002</v>
      </c>
      <c r="G73" s="36">
        <f>SUMIFS(СВЦЭМ!$D$39:$D$782,СВЦЭМ!$A$39:$A$782,$A73,СВЦЭМ!$B$39:$B$782,G$47)+'СЕТ СН'!$G$14+СВЦЭМ!$D$10+'СЕТ СН'!$G$5-'СЕТ СН'!$G$24</f>
        <v>2708.0939689100001</v>
      </c>
      <c r="H73" s="36">
        <f>SUMIFS(СВЦЭМ!$D$39:$D$782,СВЦЭМ!$A$39:$A$782,$A73,СВЦЭМ!$B$39:$B$782,H$47)+'СЕТ СН'!$G$14+СВЦЭМ!$D$10+'СЕТ СН'!$G$5-'СЕТ СН'!$G$24</f>
        <v>2653.1221396999999</v>
      </c>
      <c r="I73" s="36">
        <f>SUMIFS(СВЦЭМ!$D$39:$D$782,СВЦЭМ!$A$39:$A$782,$A73,СВЦЭМ!$B$39:$B$782,I$47)+'СЕТ СН'!$G$14+СВЦЭМ!$D$10+'СЕТ СН'!$G$5-'СЕТ СН'!$G$24</f>
        <v>2714.77120001</v>
      </c>
      <c r="J73" s="36">
        <f>SUMIFS(СВЦЭМ!$D$39:$D$782,СВЦЭМ!$A$39:$A$782,$A73,СВЦЭМ!$B$39:$B$782,J$47)+'СЕТ СН'!$G$14+СВЦЭМ!$D$10+'СЕТ СН'!$G$5-'СЕТ СН'!$G$24</f>
        <v>2834.5144212</v>
      </c>
      <c r="K73" s="36">
        <f>SUMIFS(СВЦЭМ!$D$39:$D$782,СВЦЭМ!$A$39:$A$782,$A73,СВЦЭМ!$B$39:$B$782,K$47)+'СЕТ СН'!$G$14+СВЦЭМ!$D$10+'СЕТ СН'!$G$5-'СЕТ СН'!$G$24</f>
        <v>2723.5659045299999</v>
      </c>
      <c r="L73" s="36">
        <f>SUMIFS(СВЦЭМ!$D$39:$D$782,СВЦЭМ!$A$39:$A$782,$A73,СВЦЭМ!$B$39:$B$782,L$47)+'СЕТ СН'!$G$14+СВЦЭМ!$D$10+'СЕТ СН'!$G$5-'СЕТ СН'!$G$24</f>
        <v>2719.34506594</v>
      </c>
      <c r="M73" s="36">
        <f>SUMIFS(СВЦЭМ!$D$39:$D$782,СВЦЭМ!$A$39:$A$782,$A73,СВЦЭМ!$B$39:$B$782,M$47)+'СЕТ СН'!$G$14+СВЦЭМ!$D$10+'СЕТ СН'!$G$5-'СЕТ СН'!$G$24</f>
        <v>2600.01097828</v>
      </c>
      <c r="N73" s="36">
        <f>SUMIFS(СВЦЭМ!$D$39:$D$782,СВЦЭМ!$A$39:$A$782,$A73,СВЦЭМ!$B$39:$B$782,N$47)+'СЕТ СН'!$G$14+СВЦЭМ!$D$10+'СЕТ СН'!$G$5-'СЕТ СН'!$G$24</f>
        <v>2589.2814255100002</v>
      </c>
      <c r="O73" s="36">
        <f>SUMIFS(СВЦЭМ!$D$39:$D$782,СВЦЭМ!$A$39:$A$782,$A73,СВЦЭМ!$B$39:$B$782,O$47)+'СЕТ СН'!$G$14+СВЦЭМ!$D$10+'СЕТ СН'!$G$5-'СЕТ СН'!$G$24</f>
        <v>2601.15725402</v>
      </c>
      <c r="P73" s="36">
        <f>SUMIFS(СВЦЭМ!$D$39:$D$782,СВЦЭМ!$A$39:$A$782,$A73,СВЦЭМ!$B$39:$B$782,P$47)+'СЕТ СН'!$G$14+СВЦЭМ!$D$10+'СЕТ СН'!$G$5-'СЕТ СН'!$G$24</f>
        <v>2617.5922213600002</v>
      </c>
      <c r="Q73" s="36">
        <f>SUMIFS(СВЦЭМ!$D$39:$D$782,СВЦЭМ!$A$39:$A$782,$A73,СВЦЭМ!$B$39:$B$782,Q$47)+'СЕТ СН'!$G$14+СВЦЭМ!$D$10+'СЕТ СН'!$G$5-'СЕТ СН'!$G$24</f>
        <v>2650.05263027</v>
      </c>
      <c r="R73" s="36">
        <f>SUMIFS(СВЦЭМ!$D$39:$D$782,СВЦЭМ!$A$39:$A$782,$A73,СВЦЭМ!$B$39:$B$782,R$47)+'СЕТ СН'!$G$14+СВЦЭМ!$D$10+'СЕТ СН'!$G$5-'СЕТ СН'!$G$24</f>
        <v>2673.8428816300002</v>
      </c>
      <c r="S73" s="36">
        <f>SUMIFS(СВЦЭМ!$D$39:$D$782,СВЦЭМ!$A$39:$A$782,$A73,СВЦЭМ!$B$39:$B$782,S$47)+'СЕТ СН'!$G$14+СВЦЭМ!$D$10+'СЕТ СН'!$G$5-'СЕТ СН'!$G$24</f>
        <v>2663.0284208100002</v>
      </c>
      <c r="T73" s="36">
        <f>SUMIFS(СВЦЭМ!$D$39:$D$782,СВЦЭМ!$A$39:$A$782,$A73,СВЦЭМ!$B$39:$B$782,T$47)+'СЕТ СН'!$G$14+СВЦЭМ!$D$10+'СЕТ СН'!$G$5-'СЕТ СН'!$G$24</f>
        <v>2766.6414128699998</v>
      </c>
      <c r="U73" s="36">
        <f>SUMIFS(СВЦЭМ!$D$39:$D$782,СВЦЭМ!$A$39:$A$782,$A73,СВЦЭМ!$B$39:$B$782,U$47)+'СЕТ СН'!$G$14+СВЦЭМ!$D$10+'СЕТ СН'!$G$5-'СЕТ СН'!$G$24</f>
        <v>2806.33944918</v>
      </c>
      <c r="V73" s="36">
        <f>SUMIFS(СВЦЭМ!$D$39:$D$782,СВЦЭМ!$A$39:$A$782,$A73,СВЦЭМ!$B$39:$B$782,V$47)+'СЕТ СН'!$G$14+СВЦЭМ!$D$10+'СЕТ СН'!$G$5-'СЕТ СН'!$G$24</f>
        <v>2805.7510836500001</v>
      </c>
      <c r="W73" s="36">
        <f>SUMIFS(СВЦЭМ!$D$39:$D$782,СВЦЭМ!$A$39:$A$782,$A73,СВЦЭМ!$B$39:$B$782,W$47)+'СЕТ СН'!$G$14+СВЦЭМ!$D$10+'СЕТ СН'!$G$5-'СЕТ СН'!$G$24</f>
        <v>2791.6871451000002</v>
      </c>
      <c r="X73" s="36">
        <f>SUMIFS(СВЦЭМ!$D$39:$D$782,СВЦЭМ!$A$39:$A$782,$A73,СВЦЭМ!$B$39:$B$782,X$47)+'СЕТ СН'!$G$14+СВЦЭМ!$D$10+'СЕТ СН'!$G$5-'СЕТ СН'!$G$24</f>
        <v>2743.68011432</v>
      </c>
      <c r="Y73" s="36">
        <f>SUMIFS(СВЦЭМ!$D$39:$D$782,СВЦЭМ!$A$39:$A$782,$A73,СВЦЭМ!$B$39:$B$782,Y$47)+'СЕТ СН'!$G$14+СВЦЭМ!$D$10+'СЕТ СН'!$G$5-'СЕТ СН'!$G$24</f>
        <v>2806.6225035699999</v>
      </c>
    </row>
    <row r="74" spans="1:26" ht="15.75" x14ac:dyDescent="0.2">
      <c r="A74" s="35">
        <f t="shared" si="1"/>
        <v>44831</v>
      </c>
      <c r="B74" s="36">
        <f>SUMIFS(СВЦЭМ!$D$39:$D$782,СВЦЭМ!$A$39:$A$782,$A74,СВЦЭМ!$B$39:$B$782,B$47)+'СЕТ СН'!$G$14+СВЦЭМ!$D$10+'СЕТ СН'!$G$5-'СЕТ СН'!$G$24</f>
        <v>2780.54010548</v>
      </c>
      <c r="C74" s="36">
        <f>SUMIFS(СВЦЭМ!$D$39:$D$782,СВЦЭМ!$A$39:$A$782,$A74,СВЦЭМ!$B$39:$B$782,C$47)+'СЕТ СН'!$G$14+СВЦЭМ!$D$10+'СЕТ СН'!$G$5-'СЕТ СН'!$G$24</f>
        <v>2804.3233538300001</v>
      </c>
      <c r="D74" s="36">
        <f>SUMIFS(СВЦЭМ!$D$39:$D$782,СВЦЭМ!$A$39:$A$782,$A74,СВЦЭМ!$B$39:$B$782,D$47)+'СЕТ СН'!$G$14+СВЦЭМ!$D$10+'СЕТ СН'!$G$5-'СЕТ СН'!$G$24</f>
        <v>2807.3332399700002</v>
      </c>
      <c r="E74" s="36">
        <f>SUMIFS(СВЦЭМ!$D$39:$D$782,СВЦЭМ!$A$39:$A$782,$A74,СВЦЭМ!$B$39:$B$782,E$47)+'СЕТ СН'!$G$14+СВЦЭМ!$D$10+'СЕТ СН'!$G$5-'СЕТ СН'!$G$24</f>
        <v>2848.8483000200004</v>
      </c>
      <c r="F74" s="36">
        <f>SUMIFS(СВЦЭМ!$D$39:$D$782,СВЦЭМ!$A$39:$A$782,$A74,СВЦЭМ!$B$39:$B$782,F$47)+'СЕТ СН'!$G$14+СВЦЭМ!$D$10+'СЕТ СН'!$G$5-'СЕТ СН'!$G$24</f>
        <v>2848.9064001400002</v>
      </c>
      <c r="G74" s="36">
        <f>SUMIFS(СВЦЭМ!$D$39:$D$782,СВЦЭМ!$A$39:$A$782,$A74,СВЦЭМ!$B$39:$B$782,G$47)+'СЕТ СН'!$G$14+СВЦЭМ!$D$10+'СЕТ СН'!$G$5-'СЕТ СН'!$G$24</f>
        <v>2781.4546615500003</v>
      </c>
      <c r="H74" s="36">
        <f>SUMIFS(СВЦЭМ!$D$39:$D$782,СВЦЭМ!$A$39:$A$782,$A74,СВЦЭМ!$B$39:$B$782,H$47)+'СЕТ СН'!$G$14+СВЦЭМ!$D$10+'СЕТ СН'!$G$5-'СЕТ СН'!$G$24</f>
        <v>2718.5662198099999</v>
      </c>
      <c r="I74" s="36">
        <f>SUMIFS(СВЦЭМ!$D$39:$D$782,СВЦЭМ!$A$39:$A$782,$A74,СВЦЭМ!$B$39:$B$782,I$47)+'СЕТ СН'!$G$14+СВЦЭМ!$D$10+'СЕТ СН'!$G$5-'СЕТ СН'!$G$24</f>
        <v>2750.8059052500003</v>
      </c>
      <c r="J74" s="36">
        <f>SUMIFS(СВЦЭМ!$D$39:$D$782,СВЦЭМ!$A$39:$A$782,$A74,СВЦЭМ!$B$39:$B$782,J$47)+'СЕТ СН'!$G$14+СВЦЭМ!$D$10+'СЕТ СН'!$G$5-'СЕТ СН'!$G$24</f>
        <v>2767.1270736000001</v>
      </c>
      <c r="K74" s="36">
        <f>SUMIFS(СВЦЭМ!$D$39:$D$782,СВЦЭМ!$A$39:$A$782,$A74,СВЦЭМ!$B$39:$B$782,K$47)+'СЕТ СН'!$G$14+СВЦЭМ!$D$10+'СЕТ СН'!$G$5-'СЕТ СН'!$G$24</f>
        <v>2759.7183460900001</v>
      </c>
      <c r="L74" s="36">
        <f>SUMIFS(СВЦЭМ!$D$39:$D$782,СВЦЭМ!$A$39:$A$782,$A74,СВЦЭМ!$B$39:$B$782,L$47)+'СЕТ СН'!$G$14+СВЦЭМ!$D$10+'СЕТ СН'!$G$5-'СЕТ СН'!$G$24</f>
        <v>2733.73470765</v>
      </c>
      <c r="M74" s="36">
        <f>SUMIFS(СВЦЭМ!$D$39:$D$782,СВЦЭМ!$A$39:$A$782,$A74,СВЦЭМ!$B$39:$B$782,M$47)+'СЕТ СН'!$G$14+СВЦЭМ!$D$10+'СЕТ СН'!$G$5-'СЕТ СН'!$G$24</f>
        <v>2642.3766743200003</v>
      </c>
      <c r="N74" s="36">
        <f>SUMIFS(СВЦЭМ!$D$39:$D$782,СВЦЭМ!$A$39:$A$782,$A74,СВЦЭМ!$B$39:$B$782,N$47)+'СЕТ СН'!$G$14+СВЦЭМ!$D$10+'СЕТ СН'!$G$5-'СЕТ СН'!$G$24</f>
        <v>2646.3286285600002</v>
      </c>
      <c r="O74" s="36">
        <f>SUMIFS(СВЦЭМ!$D$39:$D$782,СВЦЭМ!$A$39:$A$782,$A74,СВЦЭМ!$B$39:$B$782,O$47)+'СЕТ СН'!$G$14+СВЦЭМ!$D$10+'СЕТ СН'!$G$5-'СЕТ СН'!$G$24</f>
        <v>2655.0231360400003</v>
      </c>
      <c r="P74" s="36">
        <f>SUMIFS(СВЦЭМ!$D$39:$D$782,СВЦЭМ!$A$39:$A$782,$A74,СВЦЭМ!$B$39:$B$782,P$47)+'СЕТ СН'!$G$14+СВЦЭМ!$D$10+'СЕТ СН'!$G$5-'СЕТ СН'!$G$24</f>
        <v>2668.48712011</v>
      </c>
      <c r="Q74" s="36">
        <f>SUMIFS(СВЦЭМ!$D$39:$D$782,СВЦЭМ!$A$39:$A$782,$A74,СВЦЭМ!$B$39:$B$782,Q$47)+'СЕТ СН'!$G$14+СВЦЭМ!$D$10+'СЕТ СН'!$G$5-'СЕТ СН'!$G$24</f>
        <v>2658.68451731</v>
      </c>
      <c r="R74" s="36">
        <f>SUMIFS(СВЦЭМ!$D$39:$D$782,СВЦЭМ!$A$39:$A$782,$A74,СВЦЭМ!$B$39:$B$782,R$47)+'СЕТ СН'!$G$14+СВЦЭМ!$D$10+'СЕТ СН'!$G$5-'СЕТ СН'!$G$24</f>
        <v>2666.4023227299999</v>
      </c>
      <c r="S74" s="36">
        <f>SUMIFS(СВЦЭМ!$D$39:$D$782,СВЦЭМ!$A$39:$A$782,$A74,СВЦЭМ!$B$39:$B$782,S$47)+'СЕТ СН'!$G$14+СВЦЭМ!$D$10+'СЕТ СН'!$G$5-'СЕТ СН'!$G$24</f>
        <v>2663.8063434700002</v>
      </c>
      <c r="T74" s="36">
        <f>SUMIFS(СВЦЭМ!$D$39:$D$782,СВЦЭМ!$A$39:$A$782,$A74,СВЦЭМ!$B$39:$B$782,T$47)+'СЕТ СН'!$G$14+СВЦЭМ!$D$10+'СЕТ СН'!$G$5-'СЕТ СН'!$G$24</f>
        <v>2813.9003839100001</v>
      </c>
      <c r="U74" s="36">
        <f>SUMIFS(СВЦЭМ!$D$39:$D$782,СВЦЭМ!$A$39:$A$782,$A74,СВЦЭМ!$B$39:$B$782,U$47)+'СЕТ СН'!$G$14+СВЦЭМ!$D$10+'СЕТ СН'!$G$5-'СЕТ СН'!$G$24</f>
        <v>2813.65856502</v>
      </c>
      <c r="V74" s="36">
        <f>SUMIFS(СВЦЭМ!$D$39:$D$782,СВЦЭМ!$A$39:$A$782,$A74,СВЦЭМ!$B$39:$B$782,V$47)+'СЕТ СН'!$G$14+СВЦЭМ!$D$10+'СЕТ СН'!$G$5-'СЕТ СН'!$G$24</f>
        <v>2817.8161064699998</v>
      </c>
      <c r="W74" s="36">
        <f>SUMIFS(СВЦЭМ!$D$39:$D$782,СВЦЭМ!$A$39:$A$782,$A74,СВЦЭМ!$B$39:$B$782,W$47)+'СЕТ СН'!$G$14+СВЦЭМ!$D$10+'СЕТ СН'!$G$5-'СЕТ СН'!$G$24</f>
        <v>2825.9468925900001</v>
      </c>
      <c r="X74" s="36">
        <f>SUMIFS(СВЦЭМ!$D$39:$D$782,СВЦЭМ!$A$39:$A$782,$A74,СВЦЭМ!$B$39:$B$782,X$47)+'СЕТ СН'!$G$14+СВЦЭМ!$D$10+'СЕТ СН'!$G$5-'СЕТ СН'!$G$24</f>
        <v>2776.78585432</v>
      </c>
      <c r="Y74" s="36">
        <f>SUMIFS(СВЦЭМ!$D$39:$D$782,СВЦЭМ!$A$39:$A$782,$A74,СВЦЭМ!$B$39:$B$782,Y$47)+'СЕТ СН'!$G$14+СВЦЭМ!$D$10+'СЕТ СН'!$G$5-'СЕТ СН'!$G$24</f>
        <v>2796.9714541000003</v>
      </c>
    </row>
    <row r="75" spans="1:26" ht="15.75" x14ac:dyDescent="0.2">
      <c r="A75" s="35">
        <f t="shared" si="1"/>
        <v>44832</v>
      </c>
      <c r="B75" s="36">
        <f>SUMIFS(СВЦЭМ!$D$39:$D$782,СВЦЭМ!$A$39:$A$782,$A75,СВЦЭМ!$B$39:$B$782,B$47)+'СЕТ СН'!$G$14+СВЦЭМ!$D$10+'СЕТ СН'!$G$5-'СЕТ СН'!$G$24</f>
        <v>2804.1883695500001</v>
      </c>
      <c r="C75" s="36">
        <f>SUMIFS(СВЦЭМ!$D$39:$D$782,СВЦЭМ!$A$39:$A$782,$A75,СВЦЭМ!$B$39:$B$782,C$47)+'СЕТ СН'!$G$14+СВЦЭМ!$D$10+'СЕТ СН'!$G$5-'СЕТ СН'!$G$24</f>
        <v>2804.5752965500001</v>
      </c>
      <c r="D75" s="36">
        <f>SUMIFS(СВЦЭМ!$D$39:$D$782,СВЦЭМ!$A$39:$A$782,$A75,СВЦЭМ!$B$39:$B$782,D$47)+'СЕТ СН'!$G$14+СВЦЭМ!$D$10+'СЕТ СН'!$G$5-'СЕТ СН'!$G$24</f>
        <v>2838.96734216</v>
      </c>
      <c r="E75" s="36">
        <f>SUMIFS(СВЦЭМ!$D$39:$D$782,СВЦЭМ!$A$39:$A$782,$A75,СВЦЭМ!$B$39:$B$782,E$47)+'СЕТ СН'!$G$14+СВЦЭМ!$D$10+'СЕТ СН'!$G$5-'СЕТ СН'!$G$24</f>
        <v>2840.1063319300001</v>
      </c>
      <c r="F75" s="36">
        <f>SUMIFS(СВЦЭМ!$D$39:$D$782,СВЦЭМ!$A$39:$A$782,$A75,СВЦЭМ!$B$39:$B$782,F$47)+'СЕТ СН'!$G$14+СВЦЭМ!$D$10+'СЕТ СН'!$G$5-'СЕТ СН'!$G$24</f>
        <v>2846.2453503300003</v>
      </c>
      <c r="G75" s="36">
        <f>SUMIFS(СВЦЭМ!$D$39:$D$782,СВЦЭМ!$A$39:$A$782,$A75,СВЦЭМ!$B$39:$B$782,G$47)+'СЕТ СН'!$G$14+СВЦЭМ!$D$10+'СЕТ СН'!$G$5-'СЕТ СН'!$G$24</f>
        <v>2834.8229602299998</v>
      </c>
      <c r="H75" s="36">
        <f>SUMIFS(СВЦЭМ!$D$39:$D$782,СВЦЭМ!$A$39:$A$782,$A75,СВЦЭМ!$B$39:$B$782,H$47)+'СЕТ СН'!$G$14+СВЦЭМ!$D$10+'СЕТ СН'!$G$5-'СЕТ СН'!$G$24</f>
        <v>2848.4395035400003</v>
      </c>
      <c r="I75" s="36">
        <f>SUMIFS(СВЦЭМ!$D$39:$D$782,СВЦЭМ!$A$39:$A$782,$A75,СВЦЭМ!$B$39:$B$782,I$47)+'СЕТ СН'!$G$14+СВЦЭМ!$D$10+'СЕТ СН'!$G$5-'СЕТ СН'!$G$24</f>
        <v>2791.16803553</v>
      </c>
      <c r="J75" s="36">
        <f>SUMIFS(СВЦЭМ!$D$39:$D$782,СВЦЭМ!$A$39:$A$782,$A75,СВЦЭМ!$B$39:$B$782,J$47)+'СЕТ СН'!$G$14+СВЦЭМ!$D$10+'СЕТ СН'!$G$5-'СЕТ СН'!$G$24</f>
        <v>2767.6946021100002</v>
      </c>
      <c r="K75" s="36">
        <f>SUMIFS(СВЦЭМ!$D$39:$D$782,СВЦЭМ!$A$39:$A$782,$A75,СВЦЭМ!$B$39:$B$782,K$47)+'СЕТ СН'!$G$14+СВЦЭМ!$D$10+'СЕТ СН'!$G$5-'СЕТ СН'!$G$24</f>
        <v>2762.2140594299999</v>
      </c>
      <c r="L75" s="36">
        <f>SUMIFS(СВЦЭМ!$D$39:$D$782,СВЦЭМ!$A$39:$A$782,$A75,СВЦЭМ!$B$39:$B$782,L$47)+'СЕТ СН'!$G$14+СВЦЭМ!$D$10+'СЕТ СН'!$G$5-'СЕТ СН'!$G$24</f>
        <v>2763.9225229900003</v>
      </c>
      <c r="M75" s="36">
        <f>SUMIFS(СВЦЭМ!$D$39:$D$782,СВЦЭМ!$A$39:$A$782,$A75,СВЦЭМ!$B$39:$B$782,M$47)+'СЕТ СН'!$G$14+СВЦЭМ!$D$10+'СЕТ СН'!$G$5-'СЕТ СН'!$G$24</f>
        <v>2729.3871170500001</v>
      </c>
      <c r="N75" s="36">
        <f>SUMIFS(СВЦЭМ!$D$39:$D$782,СВЦЭМ!$A$39:$A$782,$A75,СВЦЭМ!$B$39:$B$782,N$47)+'СЕТ СН'!$G$14+СВЦЭМ!$D$10+'СЕТ СН'!$G$5-'СЕТ СН'!$G$24</f>
        <v>2724.5207186000002</v>
      </c>
      <c r="O75" s="36">
        <f>SUMIFS(СВЦЭМ!$D$39:$D$782,СВЦЭМ!$A$39:$A$782,$A75,СВЦЭМ!$B$39:$B$782,O$47)+'СЕТ СН'!$G$14+СВЦЭМ!$D$10+'СЕТ СН'!$G$5-'СЕТ СН'!$G$24</f>
        <v>2734.2392558000001</v>
      </c>
      <c r="P75" s="36">
        <f>SUMIFS(СВЦЭМ!$D$39:$D$782,СВЦЭМ!$A$39:$A$782,$A75,СВЦЭМ!$B$39:$B$782,P$47)+'СЕТ СН'!$G$14+СВЦЭМ!$D$10+'СЕТ СН'!$G$5-'СЕТ СН'!$G$24</f>
        <v>2744.7410225900003</v>
      </c>
      <c r="Q75" s="36">
        <f>SUMIFS(СВЦЭМ!$D$39:$D$782,СВЦЭМ!$A$39:$A$782,$A75,СВЦЭМ!$B$39:$B$782,Q$47)+'СЕТ СН'!$G$14+СВЦЭМ!$D$10+'СЕТ СН'!$G$5-'СЕТ СН'!$G$24</f>
        <v>2760.5834595300003</v>
      </c>
      <c r="R75" s="36">
        <f>SUMIFS(СВЦЭМ!$D$39:$D$782,СВЦЭМ!$A$39:$A$782,$A75,СВЦЭМ!$B$39:$B$782,R$47)+'СЕТ СН'!$G$14+СВЦЭМ!$D$10+'СЕТ СН'!$G$5-'СЕТ СН'!$G$24</f>
        <v>2768.6709064199999</v>
      </c>
      <c r="S75" s="36">
        <f>SUMIFS(СВЦЭМ!$D$39:$D$782,СВЦЭМ!$A$39:$A$782,$A75,СВЦЭМ!$B$39:$B$782,S$47)+'СЕТ СН'!$G$14+СВЦЭМ!$D$10+'СЕТ СН'!$G$5-'СЕТ СН'!$G$24</f>
        <v>2747.7693993299999</v>
      </c>
      <c r="T75" s="36">
        <f>SUMIFS(СВЦЭМ!$D$39:$D$782,СВЦЭМ!$A$39:$A$782,$A75,СВЦЭМ!$B$39:$B$782,T$47)+'СЕТ СН'!$G$14+СВЦЭМ!$D$10+'СЕТ СН'!$G$5-'СЕТ СН'!$G$24</f>
        <v>2789.7423839399999</v>
      </c>
      <c r="U75" s="36">
        <f>SUMIFS(СВЦЭМ!$D$39:$D$782,СВЦЭМ!$A$39:$A$782,$A75,СВЦЭМ!$B$39:$B$782,U$47)+'СЕТ СН'!$G$14+СВЦЭМ!$D$10+'СЕТ СН'!$G$5-'СЕТ СН'!$G$24</f>
        <v>2738.2971364</v>
      </c>
      <c r="V75" s="36">
        <f>SUMIFS(СВЦЭМ!$D$39:$D$782,СВЦЭМ!$A$39:$A$782,$A75,СВЦЭМ!$B$39:$B$782,V$47)+'СЕТ СН'!$G$14+СВЦЭМ!$D$10+'СЕТ СН'!$G$5-'СЕТ СН'!$G$24</f>
        <v>2697.4716567800001</v>
      </c>
      <c r="W75" s="36">
        <f>SUMIFS(СВЦЭМ!$D$39:$D$782,СВЦЭМ!$A$39:$A$782,$A75,СВЦЭМ!$B$39:$B$782,W$47)+'СЕТ СН'!$G$14+СВЦЭМ!$D$10+'СЕТ СН'!$G$5-'СЕТ СН'!$G$24</f>
        <v>2712.3759317600002</v>
      </c>
      <c r="X75" s="36">
        <f>SUMIFS(СВЦЭМ!$D$39:$D$782,СВЦЭМ!$A$39:$A$782,$A75,СВЦЭМ!$B$39:$B$782,X$47)+'СЕТ СН'!$G$14+СВЦЭМ!$D$10+'СЕТ СН'!$G$5-'СЕТ СН'!$G$24</f>
        <v>2767.93074987</v>
      </c>
      <c r="Y75" s="36">
        <f>SUMIFS(СВЦЭМ!$D$39:$D$782,СВЦЭМ!$A$39:$A$782,$A75,СВЦЭМ!$B$39:$B$782,Y$47)+'СЕТ СН'!$G$14+СВЦЭМ!$D$10+'СЕТ СН'!$G$5-'СЕТ СН'!$G$24</f>
        <v>2793.5288544599998</v>
      </c>
    </row>
    <row r="76" spans="1:26" ht="15.75" x14ac:dyDescent="0.2">
      <c r="A76" s="35">
        <f t="shared" si="1"/>
        <v>44833</v>
      </c>
      <c r="B76" s="36">
        <f>SUMIFS(СВЦЭМ!$D$39:$D$782,СВЦЭМ!$A$39:$A$782,$A76,СВЦЭМ!$B$39:$B$782,B$47)+'СЕТ СН'!$G$14+СВЦЭМ!$D$10+'СЕТ СН'!$G$5-'СЕТ СН'!$G$24</f>
        <v>2948.1183210500003</v>
      </c>
      <c r="C76" s="36">
        <f>SUMIFS(СВЦЭМ!$D$39:$D$782,СВЦЭМ!$A$39:$A$782,$A76,СВЦЭМ!$B$39:$B$782,C$47)+'СЕТ СН'!$G$14+СВЦЭМ!$D$10+'СЕТ СН'!$G$5-'СЕТ СН'!$G$24</f>
        <v>2978.1867853200001</v>
      </c>
      <c r="D76" s="36">
        <f>SUMIFS(СВЦЭМ!$D$39:$D$782,СВЦЭМ!$A$39:$A$782,$A76,СВЦЭМ!$B$39:$B$782,D$47)+'СЕТ СН'!$G$14+СВЦЭМ!$D$10+'СЕТ СН'!$G$5-'СЕТ СН'!$G$24</f>
        <v>2996.2289548200001</v>
      </c>
      <c r="E76" s="36">
        <f>SUMIFS(СВЦЭМ!$D$39:$D$782,СВЦЭМ!$A$39:$A$782,$A76,СВЦЭМ!$B$39:$B$782,E$47)+'СЕТ СН'!$G$14+СВЦЭМ!$D$10+'СЕТ СН'!$G$5-'СЕТ СН'!$G$24</f>
        <v>2996.8732835800001</v>
      </c>
      <c r="F76" s="36">
        <f>SUMIFS(СВЦЭМ!$D$39:$D$782,СВЦЭМ!$A$39:$A$782,$A76,СВЦЭМ!$B$39:$B$782,F$47)+'СЕТ СН'!$G$14+СВЦЭМ!$D$10+'СЕТ СН'!$G$5-'СЕТ СН'!$G$24</f>
        <v>2975.7166833600004</v>
      </c>
      <c r="G76" s="36">
        <f>SUMIFS(СВЦЭМ!$D$39:$D$782,СВЦЭМ!$A$39:$A$782,$A76,СВЦЭМ!$B$39:$B$782,G$47)+'СЕТ СН'!$G$14+СВЦЭМ!$D$10+'СЕТ СН'!$G$5-'СЕТ СН'!$G$24</f>
        <v>2937.7099212000003</v>
      </c>
      <c r="H76" s="36">
        <f>SUMIFS(СВЦЭМ!$D$39:$D$782,СВЦЭМ!$A$39:$A$782,$A76,СВЦЭМ!$B$39:$B$782,H$47)+'СЕТ СН'!$G$14+СВЦЭМ!$D$10+'СЕТ СН'!$G$5-'СЕТ СН'!$G$24</f>
        <v>2830.9510326</v>
      </c>
      <c r="I76" s="36">
        <f>SUMIFS(СВЦЭМ!$D$39:$D$782,СВЦЭМ!$A$39:$A$782,$A76,СВЦЭМ!$B$39:$B$782,I$47)+'СЕТ СН'!$G$14+СВЦЭМ!$D$10+'СЕТ СН'!$G$5-'СЕТ СН'!$G$24</f>
        <v>2790.4284226500004</v>
      </c>
      <c r="J76" s="36">
        <f>SUMIFS(СВЦЭМ!$D$39:$D$782,СВЦЭМ!$A$39:$A$782,$A76,СВЦЭМ!$B$39:$B$782,J$47)+'СЕТ СН'!$G$14+СВЦЭМ!$D$10+'СЕТ СН'!$G$5-'СЕТ СН'!$G$24</f>
        <v>2780.9996597500003</v>
      </c>
      <c r="K76" s="36">
        <f>SUMIFS(СВЦЭМ!$D$39:$D$782,СВЦЭМ!$A$39:$A$782,$A76,СВЦЭМ!$B$39:$B$782,K$47)+'СЕТ СН'!$G$14+СВЦЭМ!$D$10+'СЕТ СН'!$G$5-'СЕТ СН'!$G$24</f>
        <v>2763.5608084300002</v>
      </c>
      <c r="L76" s="36">
        <f>SUMIFS(СВЦЭМ!$D$39:$D$782,СВЦЭМ!$A$39:$A$782,$A76,СВЦЭМ!$B$39:$B$782,L$47)+'СЕТ СН'!$G$14+СВЦЭМ!$D$10+'СЕТ СН'!$G$5-'СЕТ СН'!$G$24</f>
        <v>2779.5549502499998</v>
      </c>
      <c r="M76" s="36">
        <f>SUMIFS(СВЦЭМ!$D$39:$D$782,СВЦЭМ!$A$39:$A$782,$A76,СВЦЭМ!$B$39:$B$782,M$47)+'СЕТ СН'!$G$14+СВЦЭМ!$D$10+'СЕТ СН'!$G$5-'СЕТ СН'!$G$24</f>
        <v>2789.4335576900003</v>
      </c>
      <c r="N76" s="36">
        <f>SUMIFS(СВЦЭМ!$D$39:$D$782,СВЦЭМ!$A$39:$A$782,$A76,СВЦЭМ!$B$39:$B$782,N$47)+'СЕТ СН'!$G$14+СВЦЭМ!$D$10+'СЕТ СН'!$G$5-'СЕТ СН'!$G$24</f>
        <v>2790.1489146600002</v>
      </c>
      <c r="O76" s="36">
        <f>SUMIFS(СВЦЭМ!$D$39:$D$782,СВЦЭМ!$A$39:$A$782,$A76,СВЦЭМ!$B$39:$B$782,O$47)+'СЕТ СН'!$G$14+СВЦЭМ!$D$10+'СЕТ СН'!$G$5-'СЕТ СН'!$G$24</f>
        <v>2793.3538677400002</v>
      </c>
      <c r="P76" s="36">
        <f>SUMIFS(СВЦЭМ!$D$39:$D$782,СВЦЭМ!$A$39:$A$782,$A76,СВЦЭМ!$B$39:$B$782,P$47)+'СЕТ СН'!$G$14+СВЦЭМ!$D$10+'СЕТ СН'!$G$5-'СЕТ СН'!$G$24</f>
        <v>2813.2519559800003</v>
      </c>
      <c r="Q76" s="36">
        <f>SUMIFS(СВЦЭМ!$D$39:$D$782,СВЦЭМ!$A$39:$A$782,$A76,СВЦЭМ!$B$39:$B$782,Q$47)+'СЕТ СН'!$G$14+СВЦЭМ!$D$10+'СЕТ СН'!$G$5-'СЕТ СН'!$G$24</f>
        <v>2809.30820915</v>
      </c>
      <c r="R76" s="36">
        <f>SUMIFS(СВЦЭМ!$D$39:$D$782,СВЦЭМ!$A$39:$A$782,$A76,СВЦЭМ!$B$39:$B$782,R$47)+'СЕТ СН'!$G$14+СВЦЭМ!$D$10+'СЕТ СН'!$G$5-'СЕТ СН'!$G$24</f>
        <v>2795.2134895600002</v>
      </c>
      <c r="S76" s="36">
        <f>SUMIFS(СВЦЭМ!$D$39:$D$782,СВЦЭМ!$A$39:$A$782,$A76,СВЦЭМ!$B$39:$B$782,S$47)+'СЕТ СН'!$G$14+СВЦЭМ!$D$10+'СЕТ СН'!$G$5-'СЕТ СН'!$G$24</f>
        <v>2786.5037405800003</v>
      </c>
      <c r="T76" s="36">
        <f>SUMIFS(СВЦЭМ!$D$39:$D$782,СВЦЭМ!$A$39:$A$782,$A76,СВЦЭМ!$B$39:$B$782,T$47)+'СЕТ СН'!$G$14+СВЦЭМ!$D$10+'СЕТ СН'!$G$5-'СЕТ СН'!$G$24</f>
        <v>2761.50312897</v>
      </c>
      <c r="U76" s="36">
        <f>SUMIFS(СВЦЭМ!$D$39:$D$782,СВЦЭМ!$A$39:$A$782,$A76,СВЦЭМ!$B$39:$B$782,U$47)+'СЕТ СН'!$G$14+СВЦЭМ!$D$10+'СЕТ СН'!$G$5-'СЕТ СН'!$G$24</f>
        <v>2780.0698581199999</v>
      </c>
      <c r="V76" s="36">
        <f>SUMIFS(СВЦЭМ!$D$39:$D$782,СВЦЭМ!$A$39:$A$782,$A76,СВЦЭМ!$B$39:$B$782,V$47)+'СЕТ СН'!$G$14+СВЦЭМ!$D$10+'СЕТ СН'!$G$5-'СЕТ СН'!$G$24</f>
        <v>2754.4829644900001</v>
      </c>
      <c r="W76" s="36">
        <f>SUMIFS(СВЦЭМ!$D$39:$D$782,СВЦЭМ!$A$39:$A$782,$A76,СВЦЭМ!$B$39:$B$782,W$47)+'СЕТ СН'!$G$14+СВЦЭМ!$D$10+'СЕТ СН'!$G$5-'СЕТ СН'!$G$24</f>
        <v>2861.4563816600003</v>
      </c>
      <c r="X76" s="36">
        <f>SUMIFS(СВЦЭМ!$D$39:$D$782,СВЦЭМ!$A$39:$A$782,$A76,СВЦЭМ!$B$39:$B$782,X$47)+'СЕТ СН'!$G$14+СВЦЭМ!$D$10+'СЕТ СН'!$G$5-'СЕТ СН'!$G$24</f>
        <v>2837.2958818300003</v>
      </c>
      <c r="Y76" s="36">
        <f>SUMIFS(СВЦЭМ!$D$39:$D$782,СВЦЭМ!$A$39:$A$782,$A76,СВЦЭМ!$B$39:$B$782,Y$47)+'СЕТ СН'!$G$14+СВЦЭМ!$D$10+'СЕТ СН'!$G$5-'СЕТ СН'!$G$24</f>
        <v>2829.96177261</v>
      </c>
    </row>
    <row r="77" spans="1:26" ht="15.75" x14ac:dyDescent="0.2">
      <c r="A77" s="35">
        <f t="shared" si="1"/>
        <v>44834</v>
      </c>
      <c r="B77" s="36">
        <f>SUMIFS(СВЦЭМ!$D$39:$D$782,СВЦЭМ!$A$39:$A$782,$A77,СВЦЭМ!$B$39:$B$782,B$47)+'СЕТ СН'!$G$14+СВЦЭМ!$D$10+'СЕТ СН'!$G$5-'СЕТ СН'!$G$24</f>
        <v>2846.6727721900002</v>
      </c>
      <c r="C77" s="36">
        <f>SUMIFS(СВЦЭМ!$D$39:$D$782,СВЦЭМ!$A$39:$A$782,$A77,СВЦЭМ!$B$39:$B$782,C$47)+'СЕТ СН'!$G$14+СВЦЭМ!$D$10+'СЕТ СН'!$G$5-'СЕТ СН'!$G$24</f>
        <v>2884.7929615700004</v>
      </c>
      <c r="D77" s="36">
        <f>SUMIFS(СВЦЭМ!$D$39:$D$782,СВЦЭМ!$A$39:$A$782,$A77,СВЦЭМ!$B$39:$B$782,D$47)+'СЕТ СН'!$G$14+СВЦЭМ!$D$10+'СЕТ СН'!$G$5-'СЕТ СН'!$G$24</f>
        <v>2857.8380192499999</v>
      </c>
      <c r="E77" s="36">
        <f>SUMIFS(СВЦЭМ!$D$39:$D$782,СВЦЭМ!$A$39:$A$782,$A77,СВЦЭМ!$B$39:$B$782,E$47)+'СЕТ СН'!$G$14+СВЦЭМ!$D$10+'СЕТ СН'!$G$5-'СЕТ СН'!$G$24</f>
        <v>2843.9421535800002</v>
      </c>
      <c r="F77" s="36">
        <f>SUMIFS(СВЦЭМ!$D$39:$D$782,СВЦЭМ!$A$39:$A$782,$A77,СВЦЭМ!$B$39:$B$782,F$47)+'СЕТ СН'!$G$14+СВЦЭМ!$D$10+'СЕТ СН'!$G$5-'СЕТ СН'!$G$24</f>
        <v>2824.3944687000003</v>
      </c>
      <c r="G77" s="36">
        <f>SUMIFS(СВЦЭМ!$D$39:$D$782,СВЦЭМ!$A$39:$A$782,$A77,СВЦЭМ!$B$39:$B$782,G$47)+'СЕТ СН'!$G$14+СВЦЭМ!$D$10+'СЕТ СН'!$G$5-'СЕТ СН'!$G$24</f>
        <v>2813.6572394499999</v>
      </c>
      <c r="H77" s="36">
        <f>SUMIFS(СВЦЭМ!$D$39:$D$782,СВЦЭМ!$A$39:$A$782,$A77,СВЦЭМ!$B$39:$B$782,H$47)+'СЕТ СН'!$G$14+СВЦЭМ!$D$10+'СЕТ СН'!$G$5-'СЕТ СН'!$G$24</f>
        <v>2770.1455199700004</v>
      </c>
      <c r="I77" s="36">
        <f>SUMIFS(СВЦЭМ!$D$39:$D$782,СВЦЭМ!$A$39:$A$782,$A77,СВЦЭМ!$B$39:$B$782,I$47)+'СЕТ СН'!$G$14+СВЦЭМ!$D$10+'СЕТ СН'!$G$5-'СЕТ СН'!$G$24</f>
        <v>2742.61556724</v>
      </c>
      <c r="J77" s="36">
        <f>SUMIFS(СВЦЭМ!$D$39:$D$782,СВЦЭМ!$A$39:$A$782,$A77,СВЦЭМ!$B$39:$B$782,J$47)+'СЕТ СН'!$G$14+СВЦЭМ!$D$10+'СЕТ СН'!$G$5-'СЕТ СН'!$G$24</f>
        <v>2717.1952428499999</v>
      </c>
      <c r="K77" s="36">
        <f>SUMIFS(СВЦЭМ!$D$39:$D$782,СВЦЭМ!$A$39:$A$782,$A77,СВЦЭМ!$B$39:$B$782,K$47)+'СЕТ СН'!$G$14+СВЦЭМ!$D$10+'СЕТ СН'!$G$5-'СЕТ СН'!$G$24</f>
        <v>2710.3507086500003</v>
      </c>
      <c r="L77" s="36">
        <f>SUMIFS(СВЦЭМ!$D$39:$D$782,СВЦЭМ!$A$39:$A$782,$A77,СВЦЭМ!$B$39:$B$782,L$47)+'СЕТ СН'!$G$14+СВЦЭМ!$D$10+'СЕТ СН'!$G$5-'СЕТ СН'!$G$24</f>
        <v>2720.2105031400001</v>
      </c>
      <c r="M77" s="36">
        <f>SUMIFS(СВЦЭМ!$D$39:$D$782,СВЦЭМ!$A$39:$A$782,$A77,СВЦЭМ!$B$39:$B$782,M$47)+'СЕТ СН'!$G$14+СВЦЭМ!$D$10+'СЕТ СН'!$G$5-'СЕТ СН'!$G$24</f>
        <v>2738.9048401700002</v>
      </c>
      <c r="N77" s="36">
        <f>SUMIFS(СВЦЭМ!$D$39:$D$782,СВЦЭМ!$A$39:$A$782,$A77,СВЦЭМ!$B$39:$B$782,N$47)+'СЕТ СН'!$G$14+СВЦЭМ!$D$10+'СЕТ СН'!$G$5-'СЕТ СН'!$G$24</f>
        <v>2753.5062390500002</v>
      </c>
      <c r="O77" s="36">
        <f>SUMIFS(СВЦЭМ!$D$39:$D$782,СВЦЭМ!$A$39:$A$782,$A77,СВЦЭМ!$B$39:$B$782,O$47)+'СЕТ СН'!$G$14+СВЦЭМ!$D$10+'СЕТ СН'!$G$5-'СЕТ СН'!$G$24</f>
        <v>2764.2931058600002</v>
      </c>
      <c r="P77" s="36">
        <f>SUMIFS(СВЦЭМ!$D$39:$D$782,СВЦЭМ!$A$39:$A$782,$A77,СВЦЭМ!$B$39:$B$782,P$47)+'СЕТ СН'!$G$14+СВЦЭМ!$D$10+'СЕТ СН'!$G$5-'СЕТ СН'!$G$24</f>
        <v>2775.18171097</v>
      </c>
      <c r="Q77" s="36">
        <f>SUMIFS(СВЦЭМ!$D$39:$D$782,СВЦЭМ!$A$39:$A$782,$A77,СВЦЭМ!$B$39:$B$782,Q$47)+'СЕТ СН'!$G$14+СВЦЭМ!$D$10+'СЕТ СН'!$G$5-'СЕТ СН'!$G$24</f>
        <v>2775.8693643900001</v>
      </c>
      <c r="R77" s="36">
        <f>SUMIFS(СВЦЭМ!$D$39:$D$782,СВЦЭМ!$A$39:$A$782,$A77,СВЦЭМ!$B$39:$B$782,R$47)+'СЕТ СН'!$G$14+СВЦЭМ!$D$10+'СЕТ СН'!$G$5-'СЕТ СН'!$G$24</f>
        <v>2755.1179084400001</v>
      </c>
      <c r="S77" s="36">
        <f>SUMIFS(СВЦЭМ!$D$39:$D$782,СВЦЭМ!$A$39:$A$782,$A77,СВЦЭМ!$B$39:$B$782,S$47)+'СЕТ СН'!$G$14+СВЦЭМ!$D$10+'СЕТ СН'!$G$5-'СЕТ СН'!$G$24</f>
        <v>2725.9115843200002</v>
      </c>
      <c r="T77" s="36">
        <f>SUMIFS(СВЦЭМ!$D$39:$D$782,СВЦЭМ!$A$39:$A$782,$A77,СВЦЭМ!$B$39:$B$782,T$47)+'СЕТ СН'!$G$14+СВЦЭМ!$D$10+'СЕТ СН'!$G$5-'СЕТ СН'!$G$24</f>
        <v>2707.4248576499999</v>
      </c>
      <c r="U77" s="36">
        <f>SUMIFS(СВЦЭМ!$D$39:$D$782,СВЦЭМ!$A$39:$A$782,$A77,СВЦЭМ!$B$39:$B$782,U$47)+'СЕТ СН'!$G$14+СВЦЭМ!$D$10+'СЕТ СН'!$G$5-'СЕТ СН'!$G$24</f>
        <v>2686.99830458</v>
      </c>
      <c r="V77" s="36">
        <f>SUMIFS(СВЦЭМ!$D$39:$D$782,СВЦЭМ!$A$39:$A$782,$A77,СВЦЭМ!$B$39:$B$782,V$47)+'СЕТ СН'!$G$14+СВЦЭМ!$D$10+'СЕТ СН'!$G$5-'СЕТ СН'!$G$24</f>
        <v>2704.3575342399999</v>
      </c>
      <c r="W77" s="36">
        <f>SUMIFS(СВЦЭМ!$D$39:$D$782,СВЦЭМ!$A$39:$A$782,$A77,СВЦЭМ!$B$39:$B$782,W$47)+'СЕТ СН'!$G$14+СВЦЭМ!$D$10+'СЕТ СН'!$G$5-'СЕТ СН'!$G$24</f>
        <v>2770.4191829000001</v>
      </c>
      <c r="X77" s="36">
        <f>SUMIFS(СВЦЭМ!$D$39:$D$782,СВЦЭМ!$A$39:$A$782,$A77,СВЦЭМ!$B$39:$B$782,X$47)+'СЕТ СН'!$G$14+СВЦЭМ!$D$10+'СЕТ СН'!$G$5-'СЕТ СН'!$G$24</f>
        <v>2810.0616893500001</v>
      </c>
      <c r="Y77" s="36">
        <f>SUMIFS(СВЦЭМ!$D$39:$D$782,СВЦЭМ!$A$39:$A$782,$A77,СВЦЭМ!$B$39:$B$782,Y$47)+'СЕТ СН'!$G$14+СВЦЭМ!$D$10+'СЕТ СН'!$G$5-'СЕТ СН'!$G$24</f>
        <v>2815.95639011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01.09.2022</v>
      </c>
      <c r="B84" s="36">
        <f>SUMIFS(СВЦЭМ!$D$39:$D$782,СВЦЭМ!$A$39:$A$782,$A84,СВЦЭМ!$B$39:$B$782,B$83)+'СЕТ СН'!$H$14+СВЦЭМ!$D$10+'СЕТ СН'!$H$5-'СЕТ СН'!$H$24</f>
        <v>2872.9584316299997</v>
      </c>
      <c r="C84" s="36">
        <f>SUMIFS(СВЦЭМ!$D$39:$D$782,СВЦЭМ!$A$39:$A$782,$A84,СВЦЭМ!$B$39:$B$782,C$83)+'СЕТ СН'!$H$14+СВЦЭМ!$D$10+'СЕТ СН'!$H$5-'СЕТ СН'!$H$24</f>
        <v>2922.45493308</v>
      </c>
      <c r="D84" s="36">
        <f>SUMIFS(СВЦЭМ!$D$39:$D$782,СВЦЭМ!$A$39:$A$782,$A84,СВЦЭМ!$B$39:$B$782,D$83)+'СЕТ СН'!$H$14+СВЦЭМ!$D$10+'СЕТ СН'!$H$5-'СЕТ СН'!$H$24</f>
        <v>2952.9725965799998</v>
      </c>
      <c r="E84" s="36">
        <f>SUMIFS(СВЦЭМ!$D$39:$D$782,СВЦЭМ!$A$39:$A$782,$A84,СВЦЭМ!$B$39:$B$782,E$83)+'СЕТ СН'!$H$14+СВЦЭМ!$D$10+'СЕТ СН'!$H$5-'СЕТ СН'!$H$24</f>
        <v>2958.6714881899998</v>
      </c>
      <c r="F84" s="36">
        <f>SUMIFS(СВЦЭМ!$D$39:$D$782,СВЦЭМ!$A$39:$A$782,$A84,СВЦЭМ!$B$39:$B$782,F$83)+'СЕТ СН'!$H$14+СВЦЭМ!$D$10+'СЕТ СН'!$H$5-'СЕТ СН'!$H$24</f>
        <v>2962.6315544099998</v>
      </c>
      <c r="G84" s="36">
        <f>SUMIFS(СВЦЭМ!$D$39:$D$782,СВЦЭМ!$A$39:$A$782,$A84,СВЦЭМ!$B$39:$B$782,G$83)+'СЕТ СН'!$H$14+СВЦЭМ!$D$10+'СЕТ СН'!$H$5-'СЕТ СН'!$H$24</f>
        <v>2951.6208942599997</v>
      </c>
      <c r="H84" s="36">
        <f>SUMIFS(СВЦЭМ!$D$39:$D$782,СВЦЭМ!$A$39:$A$782,$A84,СВЦЭМ!$B$39:$B$782,H$83)+'СЕТ СН'!$H$14+СВЦЭМ!$D$10+'СЕТ СН'!$H$5-'СЕТ СН'!$H$24</f>
        <v>2906.8750264800001</v>
      </c>
      <c r="I84" s="36">
        <f>SUMIFS(СВЦЭМ!$D$39:$D$782,СВЦЭМ!$A$39:$A$782,$A84,СВЦЭМ!$B$39:$B$782,I$83)+'СЕТ СН'!$H$14+СВЦЭМ!$D$10+'СЕТ СН'!$H$5-'СЕТ СН'!$H$24</f>
        <v>2840.0610514199998</v>
      </c>
      <c r="J84" s="36">
        <f>SUMIFS(СВЦЭМ!$D$39:$D$782,СВЦЭМ!$A$39:$A$782,$A84,СВЦЭМ!$B$39:$B$782,J$83)+'СЕТ СН'!$H$14+СВЦЭМ!$D$10+'СЕТ СН'!$H$5-'СЕТ СН'!$H$24</f>
        <v>2813.7169580499999</v>
      </c>
      <c r="K84" s="36">
        <f>SUMIFS(СВЦЭМ!$D$39:$D$782,СВЦЭМ!$A$39:$A$782,$A84,СВЦЭМ!$B$39:$B$782,K$83)+'СЕТ СН'!$H$14+СВЦЭМ!$D$10+'СЕТ СН'!$H$5-'СЕТ СН'!$H$24</f>
        <v>2838.6323583099997</v>
      </c>
      <c r="L84" s="36">
        <f>SUMIFS(СВЦЭМ!$D$39:$D$782,СВЦЭМ!$A$39:$A$782,$A84,СВЦЭМ!$B$39:$B$782,L$83)+'СЕТ СН'!$H$14+СВЦЭМ!$D$10+'СЕТ СН'!$H$5-'СЕТ СН'!$H$24</f>
        <v>2802.7174371999999</v>
      </c>
      <c r="M84" s="36">
        <f>SUMIFS(СВЦЭМ!$D$39:$D$782,СВЦЭМ!$A$39:$A$782,$A84,СВЦЭМ!$B$39:$B$782,M$83)+'СЕТ СН'!$H$14+СВЦЭМ!$D$10+'СЕТ СН'!$H$5-'СЕТ СН'!$H$24</f>
        <v>2772.5662434599999</v>
      </c>
      <c r="N84" s="36">
        <f>SUMIFS(СВЦЭМ!$D$39:$D$782,СВЦЭМ!$A$39:$A$782,$A84,СВЦЭМ!$B$39:$B$782,N$83)+'СЕТ СН'!$H$14+СВЦЭМ!$D$10+'СЕТ СН'!$H$5-'СЕТ СН'!$H$24</f>
        <v>2787.2680327600001</v>
      </c>
      <c r="O84" s="36">
        <f>SUMIFS(СВЦЭМ!$D$39:$D$782,СВЦЭМ!$A$39:$A$782,$A84,СВЦЭМ!$B$39:$B$782,O$83)+'СЕТ СН'!$H$14+СВЦЭМ!$D$10+'СЕТ СН'!$H$5-'СЕТ СН'!$H$24</f>
        <v>2792.4262939199998</v>
      </c>
      <c r="P84" s="36">
        <f>SUMIFS(СВЦЭМ!$D$39:$D$782,СВЦЭМ!$A$39:$A$782,$A84,СВЦЭМ!$B$39:$B$782,P$83)+'СЕТ СН'!$H$14+СВЦЭМ!$D$10+'СЕТ СН'!$H$5-'СЕТ СН'!$H$24</f>
        <v>2793.5950001199999</v>
      </c>
      <c r="Q84" s="36">
        <f>SUMIFS(СВЦЭМ!$D$39:$D$782,СВЦЭМ!$A$39:$A$782,$A84,СВЦЭМ!$B$39:$B$782,Q$83)+'СЕТ СН'!$H$14+СВЦЭМ!$D$10+'СЕТ СН'!$H$5-'СЕТ СН'!$H$24</f>
        <v>2799.4773294400002</v>
      </c>
      <c r="R84" s="36">
        <f>SUMIFS(СВЦЭМ!$D$39:$D$782,СВЦЭМ!$A$39:$A$782,$A84,СВЦЭМ!$B$39:$B$782,R$83)+'СЕТ СН'!$H$14+СВЦЭМ!$D$10+'СЕТ СН'!$H$5-'СЕТ СН'!$H$24</f>
        <v>2791.0003522099996</v>
      </c>
      <c r="S84" s="36">
        <f>SUMIFS(СВЦЭМ!$D$39:$D$782,СВЦЭМ!$A$39:$A$782,$A84,СВЦЭМ!$B$39:$B$782,S$83)+'СЕТ СН'!$H$14+СВЦЭМ!$D$10+'СЕТ СН'!$H$5-'СЕТ СН'!$H$24</f>
        <v>2795.9623212899996</v>
      </c>
      <c r="T84" s="36">
        <f>SUMIFS(СВЦЭМ!$D$39:$D$782,СВЦЭМ!$A$39:$A$782,$A84,СВЦЭМ!$B$39:$B$782,T$83)+'СЕТ СН'!$H$14+СВЦЭМ!$D$10+'СЕТ СН'!$H$5-'СЕТ СН'!$H$24</f>
        <v>2926.12050297</v>
      </c>
      <c r="U84" s="36">
        <f>SUMIFS(СВЦЭМ!$D$39:$D$782,СВЦЭМ!$A$39:$A$782,$A84,СВЦЭМ!$B$39:$B$782,U$83)+'СЕТ СН'!$H$14+СВЦЭМ!$D$10+'СЕТ СН'!$H$5-'СЕТ СН'!$H$24</f>
        <v>2936.17119112</v>
      </c>
      <c r="V84" s="36">
        <f>SUMIFS(СВЦЭМ!$D$39:$D$782,СВЦЭМ!$A$39:$A$782,$A84,СВЦЭМ!$B$39:$B$782,V$83)+'СЕТ СН'!$H$14+СВЦЭМ!$D$10+'СЕТ СН'!$H$5-'СЕТ СН'!$H$24</f>
        <v>2947.7258741099999</v>
      </c>
      <c r="W84" s="36">
        <f>SUMIFS(СВЦЭМ!$D$39:$D$782,СВЦЭМ!$A$39:$A$782,$A84,СВЦЭМ!$B$39:$B$782,W$83)+'СЕТ СН'!$H$14+СВЦЭМ!$D$10+'СЕТ СН'!$H$5-'СЕТ СН'!$H$24</f>
        <v>2945.9407989000001</v>
      </c>
      <c r="X84" s="36">
        <f>SUMIFS(СВЦЭМ!$D$39:$D$782,СВЦЭМ!$A$39:$A$782,$A84,СВЦЭМ!$B$39:$B$782,X$83)+'СЕТ СН'!$H$14+СВЦЭМ!$D$10+'СЕТ СН'!$H$5-'СЕТ СН'!$H$24</f>
        <v>2916.5016258400001</v>
      </c>
      <c r="Y84" s="36">
        <f>SUMIFS(СВЦЭМ!$D$39:$D$782,СВЦЭМ!$A$39:$A$782,$A84,СВЦЭМ!$B$39:$B$782,Y$83)+'СЕТ СН'!$H$14+СВЦЭМ!$D$10+'СЕТ СН'!$H$5-'СЕТ СН'!$H$24</f>
        <v>2874.9885324100001</v>
      </c>
      <c r="AA84" s="45"/>
    </row>
    <row r="85" spans="1:27" ht="15.75" x14ac:dyDescent="0.2">
      <c r="A85" s="35">
        <f>A84+1</f>
        <v>44806</v>
      </c>
      <c r="B85" s="36">
        <f>SUMIFS(СВЦЭМ!$D$39:$D$782,СВЦЭМ!$A$39:$A$782,$A85,СВЦЭМ!$B$39:$B$782,B$83)+'СЕТ СН'!$H$14+СВЦЭМ!$D$10+'СЕТ СН'!$H$5-'СЕТ СН'!$H$24</f>
        <v>2875.86898264</v>
      </c>
      <c r="C85" s="36">
        <f>SUMIFS(СВЦЭМ!$D$39:$D$782,СВЦЭМ!$A$39:$A$782,$A85,СВЦЭМ!$B$39:$B$782,C$83)+'СЕТ СН'!$H$14+СВЦЭМ!$D$10+'СЕТ СН'!$H$5-'СЕТ СН'!$H$24</f>
        <v>2926.3638115999997</v>
      </c>
      <c r="D85" s="36">
        <f>SUMIFS(СВЦЭМ!$D$39:$D$782,СВЦЭМ!$A$39:$A$782,$A85,СВЦЭМ!$B$39:$B$782,D$83)+'СЕТ СН'!$H$14+СВЦЭМ!$D$10+'СЕТ СН'!$H$5-'СЕТ СН'!$H$24</f>
        <v>2958.67780765</v>
      </c>
      <c r="E85" s="36">
        <f>SUMIFS(СВЦЭМ!$D$39:$D$782,СВЦЭМ!$A$39:$A$782,$A85,СВЦЭМ!$B$39:$B$782,E$83)+'СЕТ СН'!$H$14+СВЦЭМ!$D$10+'СЕТ СН'!$H$5-'СЕТ СН'!$H$24</f>
        <v>2968.9377032100001</v>
      </c>
      <c r="F85" s="36">
        <f>SUMIFS(СВЦЭМ!$D$39:$D$782,СВЦЭМ!$A$39:$A$782,$A85,СВЦЭМ!$B$39:$B$782,F$83)+'СЕТ СН'!$H$14+СВЦЭМ!$D$10+'СЕТ СН'!$H$5-'СЕТ СН'!$H$24</f>
        <v>2971.4380506899997</v>
      </c>
      <c r="G85" s="36">
        <f>SUMIFS(СВЦЭМ!$D$39:$D$782,СВЦЭМ!$A$39:$A$782,$A85,СВЦЭМ!$B$39:$B$782,G$83)+'СЕТ СН'!$H$14+СВЦЭМ!$D$10+'СЕТ СН'!$H$5-'СЕТ СН'!$H$24</f>
        <v>2961.40357653</v>
      </c>
      <c r="H85" s="36">
        <f>SUMIFS(СВЦЭМ!$D$39:$D$782,СВЦЭМ!$A$39:$A$782,$A85,СВЦЭМ!$B$39:$B$782,H$83)+'СЕТ СН'!$H$14+СВЦЭМ!$D$10+'СЕТ СН'!$H$5-'СЕТ СН'!$H$24</f>
        <v>2917.9844814600001</v>
      </c>
      <c r="I85" s="36">
        <f>SUMIFS(СВЦЭМ!$D$39:$D$782,СВЦЭМ!$A$39:$A$782,$A85,СВЦЭМ!$B$39:$B$782,I$83)+'СЕТ СН'!$H$14+СВЦЭМ!$D$10+'СЕТ СН'!$H$5-'СЕТ СН'!$H$24</f>
        <v>2848.0494715199998</v>
      </c>
      <c r="J85" s="36">
        <f>SUMIFS(СВЦЭМ!$D$39:$D$782,СВЦЭМ!$A$39:$A$782,$A85,СВЦЭМ!$B$39:$B$782,J$83)+'СЕТ СН'!$H$14+СВЦЭМ!$D$10+'СЕТ СН'!$H$5-'СЕТ СН'!$H$24</f>
        <v>2783.40101194</v>
      </c>
      <c r="K85" s="36">
        <f>SUMIFS(СВЦЭМ!$D$39:$D$782,СВЦЭМ!$A$39:$A$782,$A85,СВЦЭМ!$B$39:$B$782,K$83)+'СЕТ СН'!$H$14+СВЦЭМ!$D$10+'СЕТ СН'!$H$5-'СЕТ СН'!$H$24</f>
        <v>2807.3837999099997</v>
      </c>
      <c r="L85" s="36">
        <f>SUMIFS(СВЦЭМ!$D$39:$D$782,СВЦЭМ!$A$39:$A$782,$A85,СВЦЭМ!$B$39:$B$782,L$83)+'СЕТ СН'!$H$14+СВЦЭМ!$D$10+'СЕТ СН'!$H$5-'СЕТ СН'!$H$24</f>
        <v>2802.43678972</v>
      </c>
      <c r="M85" s="36">
        <f>SUMIFS(СВЦЭМ!$D$39:$D$782,СВЦЭМ!$A$39:$A$782,$A85,СВЦЭМ!$B$39:$B$782,M$83)+'СЕТ СН'!$H$14+СВЦЭМ!$D$10+'СЕТ СН'!$H$5-'СЕТ СН'!$H$24</f>
        <v>2756.0990323999999</v>
      </c>
      <c r="N85" s="36">
        <f>SUMIFS(СВЦЭМ!$D$39:$D$782,СВЦЭМ!$A$39:$A$782,$A85,СВЦЭМ!$B$39:$B$782,N$83)+'СЕТ СН'!$H$14+СВЦЭМ!$D$10+'СЕТ СН'!$H$5-'СЕТ СН'!$H$24</f>
        <v>2765.31066495</v>
      </c>
      <c r="O85" s="36">
        <f>SUMIFS(СВЦЭМ!$D$39:$D$782,СВЦЭМ!$A$39:$A$782,$A85,СВЦЭМ!$B$39:$B$782,O$83)+'СЕТ СН'!$H$14+СВЦЭМ!$D$10+'СЕТ СН'!$H$5-'СЕТ СН'!$H$24</f>
        <v>2767.3357207499998</v>
      </c>
      <c r="P85" s="36">
        <f>SUMIFS(СВЦЭМ!$D$39:$D$782,СВЦЭМ!$A$39:$A$782,$A85,СВЦЭМ!$B$39:$B$782,P$83)+'СЕТ СН'!$H$14+СВЦЭМ!$D$10+'СЕТ СН'!$H$5-'СЕТ СН'!$H$24</f>
        <v>2770.0544040099999</v>
      </c>
      <c r="Q85" s="36">
        <f>SUMIFS(СВЦЭМ!$D$39:$D$782,СВЦЭМ!$A$39:$A$782,$A85,СВЦЭМ!$B$39:$B$782,Q$83)+'СЕТ СН'!$H$14+СВЦЭМ!$D$10+'СЕТ СН'!$H$5-'СЕТ СН'!$H$24</f>
        <v>2775.6034955999999</v>
      </c>
      <c r="R85" s="36">
        <f>SUMIFS(СВЦЭМ!$D$39:$D$782,СВЦЭМ!$A$39:$A$782,$A85,СВЦЭМ!$B$39:$B$782,R$83)+'СЕТ СН'!$H$14+СВЦЭМ!$D$10+'СЕТ СН'!$H$5-'СЕТ СН'!$H$24</f>
        <v>2775.8421188399998</v>
      </c>
      <c r="S85" s="36">
        <f>SUMIFS(СВЦЭМ!$D$39:$D$782,СВЦЭМ!$A$39:$A$782,$A85,СВЦЭМ!$B$39:$B$782,S$83)+'СЕТ СН'!$H$14+СВЦЭМ!$D$10+'СЕТ СН'!$H$5-'СЕТ СН'!$H$24</f>
        <v>2780.10114011</v>
      </c>
      <c r="T85" s="36">
        <f>SUMIFS(СВЦЭМ!$D$39:$D$782,СВЦЭМ!$A$39:$A$782,$A85,СВЦЭМ!$B$39:$B$782,T$83)+'СЕТ СН'!$H$14+СВЦЭМ!$D$10+'СЕТ СН'!$H$5-'СЕТ СН'!$H$24</f>
        <v>2901.1994646200001</v>
      </c>
      <c r="U85" s="36">
        <f>SUMIFS(СВЦЭМ!$D$39:$D$782,СВЦЭМ!$A$39:$A$782,$A85,СВЦЭМ!$B$39:$B$782,U$83)+'СЕТ СН'!$H$14+СВЦЭМ!$D$10+'СЕТ СН'!$H$5-'СЕТ СН'!$H$24</f>
        <v>2903.42418391</v>
      </c>
      <c r="V85" s="36">
        <f>SUMIFS(СВЦЭМ!$D$39:$D$782,СВЦЭМ!$A$39:$A$782,$A85,СВЦЭМ!$B$39:$B$782,V$83)+'СЕТ СН'!$H$14+СВЦЭМ!$D$10+'СЕТ СН'!$H$5-'СЕТ СН'!$H$24</f>
        <v>2928.1140400200002</v>
      </c>
      <c r="W85" s="36">
        <f>SUMIFS(СВЦЭМ!$D$39:$D$782,СВЦЭМ!$A$39:$A$782,$A85,СВЦЭМ!$B$39:$B$782,W$83)+'СЕТ СН'!$H$14+СВЦЭМ!$D$10+'СЕТ СН'!$H$5-'СЕТ СН'!$H$24</f>
        <v>2928.3476558499997</v>
      </c>
      <c r="X85" s="36">
        <f>SUMIFS(СВЦЭМ!$D$39:$D$782,СВЦЭМ!$A$39:$A$782,$A85,СВЦЭМ!$B$39:$B$782,X$83)+'СЕТ СН'!$H$14+СВЦЭМ!$D$10+'СЕТ СН'!$H$5-'СЕТ СН'!$H$24</f>
        <v>2880.9179978499997</v>
      </c>
      <c r="Y85" s="36">
        <f>SUMIFS(СВЦЭМ!$D$39:$D$782,СВЦЭМ!$A$39:$A$782,$A85,СВЦЭМ!$B$39:$B$782,Y$83)+'СЕТ СН'!$H$14+СВЦЭМ!$D$10+'СЕТ СН'!$H$5-'СЕТ СН'!$H$24</f>
        <v>2846.6280526199998</v>
      </c>
    </row>
    <row r="86" spans="1:27" ht="15.75" x14ac:dyDescent="0.2">
      <c r="A86" s="35">
        <f t="shared" ref="A86:A113" si="2">A85+1</f>
        <v>44807</v>
      </c>
      <c r="B86" s="36">
        <f>SUMIFS(СВЦЭМ!$D$39:$D$782,СВЦЭМ!$A$39:$A$782,$A86,СВЦЭМ!$B$39:$B$782,B$83)+'СЕТ СН'!$H$14+СВЦЭМ!$D$10+'СЕТ СН'!$H$5-'СЕТ СН'!$H$24</f>
        <v>2847.2074235700002</v>
      </c>
      <c r="C86" s="36">
        <f>SUMIFS(СВЦЭМ!$D$39:$D$782,СВЦЭМ!$A$39:$A$782,$A86,СВЦЭМ!$B$39:$B$782,C$83)+'СЕТ СН'!$H$14+СВЦЭМ!$D$10+'СЕТ СН'!$H$5-'СЕТ СН'!$H$24</f>
        <v>2889.8002511899999</v>
      </c>
      <c r="D86" s="36">
        <f>SUMIFS(СВЦЭМ!$D$39:$D$782,СВЦЭМ!$A$39:$A$782,$A86,СВЦЭМ!$B$39:$B$782,D$83)+'СЕТ СН'!$H$14+СВЦЭМ!$D$10+'СЕТ СН'!$H$5-'СЕТ СН'!$H$24</f>
        <v>2908.1267125899999</v>
      </c>
      <c r="E86" s="36">
        <f>SUMIFS(СВЦЭМ!$D$39:$D$782,СВЦЭМ!$A$39:$A$782,$A86,СВЦЭМ!$B$39:$B$782,E$83)+'СЕТ СН'!$H$14+СВЦЭМ!$D$10+'СЕТ СН'!$H$5-'СЕТ СН'!$H$24</f>
        <v>2921.0411225600001</v>
      </c>
      <c r="F86" s="36">
        <f>SUMIFS(СВЦЭМ!$D$39:$D$782,СВЦЭМ!$A$39:$A$782,$A86,СВЦЭМ!$B$39:$B$782,F$83)+'СЕТ СН'!$H$14+СВЦЭМ!$D$10+'СЕТ СН'!$H$5-'СЕТ СН'!$H$24</f>
        <v>2934.7022883700001</v>
      </c>
      <c r="G86" s="36">
        <f>SUMIFS(СВЦЭМ!$D$39:$D$782,СВЦЭМ!$A$39:$A$782,$A86,СВЦЭМ!$B$39:$B$782,G$83)+'СЕТ СН'!$H$14+СВЦЭМ!$D$10+'СЕТ СН'!$H$5-'СЕТ СН'!$H$24</f>
        <v>2932.3139421299998</v>
      </c>
      <c r="H86" s="36">
        <f>SUMIFS(СВЦЭМ!$D$39:$D$782,СВЦЭМ!$A$39:$A$782,$A86,СВЦЭМ!$B$39:$B$782,H$83)+'СЕТ СН'!$H$14+СВЦЭМ!$D$10+'СЕТ СН'!$H$5-'СЕТ СН'!$H$24</f>
        <v>2910.6487872500002</v>
      </c>
      <c r="I86" s="36">
        <f>SUMIFS(СВЦЭМ!$D$39:$D$782,СВЦЭМ!$A$39:$A$782,$A86,СВЦЭМ!$B$39:$B$782,I$83)+'СЕТ СН'!$H$14+СВЦЭМ!$D$10+'СЕТ СН'!$H$5-'СЕТ СН'!$H$24</f>
        <v>2863.0000164599996</v>
      </c>
      <c r="J86" s="36">
        <f>SUMIFS(СВЦЭМ!$D$39:$D$782,СВЦЭМ!$A$39:$A$782,$A86,СВЦЭМ!$B$39:$B$782,J$83)+'СЕТ СН'!$H$14+СВЦЭМ!$D$10+'СЕТ СН'!$H$5-'СЕТ СН'!$H$24</f>
        <v>2812.9032161499999</v>
      </c>
      <c r="K86" s="36">
        <f>SUMIFS(СВЦЭМ!$D$39:$D$782,СВЦЭМ!$A$39:$A$782,$A86,СВЦЭМ!$B$39:$B$782,K$83)+'СЕТ СН'!$H$14+СВЦЭМ!$D$10+'СЕТ СН'!$H$5-'СЕТ СН'!$H$24</f>
        <v>2742.4681404100002</v>
      </c>
      <c r="L86" s="36">
        <f>SUMIFS(СВЦЭМ!$D$39:$D$782,СВЦЭМ!$A$39:$A$782,$A86,СВЦЭМ!$B$39:$B$782,L$83)+'СЕТ СН'!$H$14+СВЦЭМ!$D$10+'СЕТ СН'!$H$5-'СЕТ СН'!$H$24</f>
        <v>2698.2398225699999</v>
      </c>
      <c r="M86" s="36">
        <f>SUMIFS(СВЦЭМ!$D$39:$D$782,СВЦЭМ!$A$39:$A$782,$A86,СВЦЭМ!$B$39:$B$782,M$83)+'СЕТ СН'!$H$14+СВЦЭМ!$D$10+'СЕТ СН'!$H$5-'СЕТ СН'!$H$24</f>
        <v>2709.6724725099998</v>
      </c>
      <c r="N86" s="36">
        <f>SUMIFS(СВЦЭМ!$D$39:$D$782,СВЦЭМ!$A$39:$A$782,$A86,СВЦЭМ!$B$39:$B$782,N$83)+'СЕТ СН'!$H$14+СВЦЭМ!$D$10+'СЕТ СН'!$H$5-'СЕТ СН'!$H$24</f>
        <v>2722.2735082899999</v>
      </c>
      <c r="O86" s="36">
        <f>SUMIFS(СВЦЭМ!$D$39:$D$782,СВЦЭМ!$A$39:$A$782,$A86,СВЦЭМ!$B$39:$B$782,O$83)+'СЕТ СН'!$H$14+СВЦЭМ!$D$10+'СЕТ СН'!$H$5-'СЕТ СН'!$H$24</f>
        <v>2750.0022630799999</v>
      </c>
      <c r="P86" s="36">
        <f>SUMIFS(СВЦЭМ!$D$39:$D$782,СВЦЭМ!$A$39:$A$782,$A86,СВЦЭМ!$B$39:$B$782,P$83)+'СЕТ СН'!$H$14+СВЦЭМ!$D$10+'СЕТ СН'!$H$5-'СЕТ СН'!$H$24</f>
        <v>2772.1788186799999</v>
      </c>
      <c r="Q86" s="36">
        <f>SUMIFS(СВЦЭМ!$D$39:$D$782,СВЦЭМ!$A$39:$A$782,$A86,СВЦЭМ!$B$39:$B$782,Q$83)+'СЕТ СН'!$H$14+СВЦЭМ!$D$10+'СЕТ СН'!$H$5-'СЕТ СН'!$H$24</f>
        <v>2776.1854021199997</v>
      </c>
      <c r="R86" s="36">
        <f>SUMIFS(СВЦЭМ!$D$39:$D$782,СВЦЭМ!$A$39:$A$782,$A86,СВЦЭМ!$B$39:$B$782,R$83)+'СЕТ СН'!$H$14+СВЦЭМ!$D$10+'СЕТ СН'!$H$5-'СЕТ СН'!$H$24</f>
        <v>2773.3278806399999</v>
      </c>
      <c r="S86" s="36">
        <f>SUMIFS(СВЦЭМ!$D$39:$D$782,СВЦЭМ!$A$39:$A$782,$A86,СВЦЭМ!$B$39:$B$782,S$83)+'СЕТ СН'!$H$14+СВЦЭМ!$D$10+'СЕТ СН'!$H$5-'СЕТ СН'!$H$24</f>
        <v>2777.56955161</v>
      </c>
      <c r="T86" s="36">
        <f>SUMIFS(СВЦЭМ!$D$39:$D$782,СВЦЭМ!$A$39:$A$782,$A86,СВЦЭМ!$B$39:$B$782,T$83)+'СЕТ СН'!$H$14+СВЦЭМ!$D$10+'СЕТ СН'!$H$5-'СЕТ СН'!$H$24</f>
        <v>2756.4558402600001</v>
      </c>
      <c r="U86" s="36">
        <f>SUMIFS(СВЦЭМ!$D$39:$D$782,СВЦЭМ!$A$39:$A$782,$A86,СВЦЭМ!$B$39:$B$782,U$83)+'СЕТ СН'!$H$14+СВЦЭМ!$D$10+'СЕТ СН'!$H$5-'СЕТ СН'!$H$24</f>
        <v>2754.3492710099999</v>
      </c>
      <c r="V86" s="36">
        <f>SUMIFS(СВЦЭМ!$D$39:$D$782,СВЦЭМ!$A$39:$A$782,$A86,СВЦЭМ!$B$39:$B$782,V$83)+'СЕТ СН'!$H$14+СВЦЭМ!$D$10+'СЕТ СН'!$H$5-'СЕТ СН'!$H$24</f>
        <v>2750.2420982200001</v>
      </c>
      <c r="W86" s="36">
        <f>SUMIFS(СВЦЭМ!$D$39:$D$782,СВЦЭМ!$A$39:$A$782,$A86,СВЦЭМ!$B$39:$B$782,W$83)+'СЕТ СН'!$H$14+СВЦЭМ!$D$10+'СЕТ СН'!$H$5-'СЕТ СН'!$H$24</f>
        <v>2749.4387743299999</v>
      </c>
      <c r="X86" s="36">
        <f>SUMIFS(СВЦЭМ!$D$39:$D$782,СВЦЭМ!$A$39:$A$782,$A86,СВЦЭМ!$B$39:$B$782,X$83)+'СЕТ СН'!$H$14+СВЦЭМ!$D$10+'СЕТ СН'!$H$5-'СЕТ СН'!$H$24</f>
        <v>2825.9610416599999</v>
      </c>
      <c r="Y86" s="36">
        <f>SUMIFS(СВЦЭМ!$D$39:$D$782,СВЦЭМ!$A$39:$A$782,$A86,СВЦЭМ!$B$39:$B$782,Y$83)+'СЕТ СН'!$H$14+СВЦЭМ!$D$10+'СЕТ СН'!$H$5-'СЕТ СН'!$H$24</f>
        <v>2882.0264011099998</v>
      </c>
    </row>
    <row r="87" spans="1:27" ht="15.75" x14ac:dyDescent="0.2">
      <c r="A87" s="35">
        <f t="shared" si="2"/>
        <v>44808</v>
      </c>
      <c r="B87" s="36">
        <f>SUMIFS(СВЦЭМ!$D$39:$D$782,СВЦЭМ!$A$39:$A$782,$A87,СВЦЭМ!$B$39:$B$782,B$83)+'СЕТ СН'!$H$14+СВЦЭМ!$D$10+'СЕТ СН'!$H$5-'СЕТ СН'!$H$24</f>
        <v>2852.3309739199999</v>
      </c>
      <c r="C87" s="36">
        <f>SUMIFS(СВЦЭМ!$D$39:$D$782,СВЦЭМ!$A$39:$A$782,$A87,СВЦЭМ!$B$39:$B$782,C$83)+'СЕТ СН'!$H$14+СВЦЭМ!$D$10+'СЕТ СН'!$H$5-'СЕТ СН'!$H$24</f>
        <v>2907.9312086199998</v>
      </c>
      <c r="D87" s="36">
        <f>SUMIFS(СВЦЭМ!$D$39:$D$782,СВЦЭМ!$A$39:$A$782,$A87,СВЦЭМ!$B$39:$B$782,D$83)+'СЕТ СН'!$H$14+СВЦЭМ!$D$10+'СЕТ СН'!$H$5-'СЕТ СН'!$H$24</f>
        <v>2869.8069445900001</v>
      </c>
      <c r="E87" s="36">
        <f>SUMIFS(СВЦЭМ!$D$39:$D$782,СВЦЭМ!$A$39:$A$782,$A87,СВЦЭМ!$B$39:$B$782,E$83)+'СЕТ СН'!$H$14+СВЦЭМ!$D$10+'СЕТ СН'!$H$5-'СЕТ СН'!$H$24</f>
        <v>2883.0986093500001</v>
      </c>
      <c r="F87" s="36">
        <f>SUMIFS(СВЦЭМ!$D$39:$D$782,СВЦЭМ!$A$39:$A$782,$A87,СВЦЭМ!$B$39:$B$782,F$83)+'СЕТ СН'!$H$14+СВЦЭМ!$D$10+'СЕТ СН'!$H$5-'СЕТ СН'!$H$24</f>
        <v>2886.85841897</v>
      </c>
      <c r="G87" s="36">
        <f>SUMIFS(СВЦЭМ!$D$39:$D$782,СВЦЭМ!$A$39:$A$782,$A87,СВЦЭМ!$B$39:$B$782,G$83)+'СЕТ СН'!$H$14+СВЦЭМ!$D$10+'СЕТ СН'!$H$5-'СЕТ СН'!$H$24</f>
        <v>2879.8744672499997</v>
      </c>
      <c r="H87" s="36">
        <f>SUMIFS(СВЦЭМ!$D$39:$D$782,СВЦЭМ!$A$39:$A$782,$A87,СВЦЭМ!$B$39:$B$782,H$83)+'СЕТ СН'!$H$14+СВЦЭМ!$D$10+'СЕТ СН'!$H$5-'СЕТ СН'!$H$24</f>
        <v>2861.6503132600001</v>
      </c>
      <c r="I87" s="36">
        <f>SUMIFS(СВЦЭМ!$D$39:$D$782,СВЦЭМ!$A$39:$A$782,$A87,СВЦЭМ!$B$39:$B$782,I$83)+'СЕТ СН'!$H$14+СВЦЭМ!$D$10+'СЕТ СН'!$H$5-'СЕТ СН'!$H$24</f>
        <v>2822.3397807000001</v>
      </c>
      <c r="J87" s="36">
        <f>SUMIFS(СВЦЭМ!$D$39:$D$782,СВЦЭМ!$A$39:$A$782,$A87,СВЦЭМ!$B$39:$B$782,J$83)+'СЕТ СН'!$H$14+СВЦЭМ!$D$10+'СЕТ СН'!$H$5-'СЕТ СН'!$H$24</f>
        <v>2785.4877602699999</v>
      </c>
      <c r="K87" s="36">
        <f>SUMIFS(СВЦЭМ!$D$39:$D$782,СВЦЭМ!$A$39:$A$782,$A87,СВЦЭМ!$B$39:$B$782,K$83)+'СЕТ СН'!$H$14+СВЦЭМ!$D$10+'СЕТ СН'!$H$5-'СЕТ СН'!$H$24</f>
        <v>2824.6583276900001</v>
      </c>
      <c r="L87" s="36">
        <f>SUMIFS(СВЦЭМ!$D$39:$D$782,СВЦЭМ!$A$39:$A$782,$A87,СВЦЭМ!$B$39:$B$782,L$83)+'СЕТ СН'!$H$14+СВЦЭМ!$D$10+'СЕТ СН'!$H$5-'СЕТ СН'!$H$24</f>
        <v>2824.31640505</v>
      </c>
      <c r="M87" s="36">
        <f>SUMIFS(СВЦЭМ!$D$39:$D$782,СВЦЭМ!$A$39:$A$782,$A87,СВЦЭМ!$B$39:$B$782,M$83)+'СЕТ СН'!$H$14+СВЦЭМ!$D$10+'СЕТ СН'!$H$5-'СЕТ СН'!$H$24</f>
        <v>2833.9112814</v>
      </c>
      <c r="N87" s="36">
        <f>SUMIFS(СВЦЭМ!$D$39:$D$782,СВЦЭМ!$A$39:$A$782,$A87,СВЦЭМ!$B$39:$B$782,N$83)+'СЕТ СН'!$H$14+СВЦЭМ!$D$10+'СЕТ СН'!$H$5-'СЕТ СН'!$H$24</f>
        <v>2819.5762296899998</v>
      </c>
      <c r="O87" s="36">
        <f>SUMIFS(СВЦЭМ!$D$39:$D$782,СВЦЭМ!$A$39:$A$782,$A87,СВЦЭМ!$B$39:$B$782,O$83)+'СЕТ СН'!$H$14+СВЦЭМ!$D$10+'СЕТ СН'!$H$5-'СЕТ СН'!$H$24</f>
        <v>2815.4836579399998</v>
      </c>
      <c r="P87" s="36">
        <f>SUMIFS(СВЦЭМ!$D$39:$D$782,СВЦЭМ!$A$39:$A$782,$A87,СВЦЭМ!$B$39:$B$782,P$83)+'СЕТ СН'!$H$14+СВЦЭМ!$D$10+'СЕТ СН'!$H$5-'СЕТ СН'!$H$24</f>
        <v>2829.57542367</v>
      </c>
      <c r="Q87" s="36">
        <f>SUMIFS(СВЦЭМ!$D$39:$D$782,СВЦЭМ!$A$39:$A$782,$A87,СВЦЭМ!$B$39:$B$782,Q$83)+'СЕТ СН'!$H$14+СВЦЭМ!$D$10+'СЕТ СН'!$H$5-'СЕТ СН'!$H$24</f>
        <v>2843.1137932399997</v>
      </c>
      <c r="R87" s="36">
        <f>SUMIFS(СВЦЭМ!$D$39:$D$782,СВЦЭМ!$A$39:$A$782,$A87,СВЦЭМ!$B$39:$B$782,R$83)+'СЕТ СН'!$H$14+СВЦЭМ!$D$10+'СЕТ СН'!$H$5-'СЕТ СН'!$H$24</f>
        <v>2834.44642355</v>
      </c>
      <c r="S87" s="36">
        <f>SUMIFS(СВЦЭМ!$D$39:$D$782,СВЦЭМ!$A$39:$A$782,$A87,СВЦЭМ!$B$39:$B$782,S$83)+'СЕТ СН'!$H$14+СВЦЭМ!$D$10+'СЕТ СН'!$H$5-'СЕТ СН'!$H$24</f>
        <v>2823.8678549599999</v>
      </c>
      <c r="T87" s="36">
        <f>SUMIFS(СВЦЭМ!$D$39:$D$782,СВЦЭМ!$A$39:$A$782,$A87,СВЦЭМ!$B$39:$B$782,T$83)+'СЕТ СН'!$H$14+СВЦЭМ!$D$10+'СЕТ СН'!$H$5-'СЕТ СН'!$H$24</f>
        <v>2819.84743484</v>
      </c>
      <c r="U87" s="36">
        <f>SUMIFS(СВЦЭМ!$D$39:$D$782,СВЦЭМ!$A$39:$A$782,$A87,СВЦЭМ!$B$39:$B$782,U$83)+'СЕТ СН'!$H$14+СВЦЭМ!$D$10+'СЕТ СН'!$H$5-'СЕТ СН'!$H$24</f>
        <v>2819.1565717799999</v>
      </c>
      <c r="V87" s="36">
        <f>SUMIFS(СВЦЭМ!$D$39:$D$782,СВЦЭМ!$A$39:$A$782,$A87,СВЦЭМ!$B$39:$B$782,V$83)+'СЕТ СН'!$H$14+СВЦЭМ!$D$10+'СЕТ СН'!$H$5-'СЕТ СН'!$H$24</f>
        <v>2835.1219834799999</v>
      </c>
      <c r="W87" s="36">
        <f>SUMIFS(СВЦЭМ!$D$39:$D$782,СВЦЭМ!$A$39:$A$782,$A87,СВЦЭМ!$B$39:$B$782,W$83)+'СЕТ СН'!$H$14+СВЦЭМ!$D$10+'СЕТ СН'!$H$5-'СЕТ СН'!$H$24</f>
        <v>2824.7550407099998</v>
      </c>
      <c r="X87" s="36">
        <f>SUMIFS(СВЦЭМ!$D$39:$D$782,СВЦЭМ!$A$39:$A$782,$A87,СВЦЭМ!$B$39:$B$782,X$83)+'СЕТ СН'!$H$14+СВЦЭМ!$D$10+'СЕТ СН'!$H$5-'СЕТ СН'!$H$24</f>
        <v>2848.0611739400001</v>
      </c>
      <c r="Y87" s="36">
        <f>SUMIFS(СВЦЭМ!$D$39:$D$782,СВЦЭМ!$A$39:$A$782,$A87,СВЦЭМ!$B$39:$B$782,Y$83)+'СЕТ СН'!$H$14+СВЦЭМ!$D$10+'СЕТ СН'!$H$5-'СЕТ СН'!$H$24</f>
        <v>2913.3741659799998</v>
      </c>
    </row>
    <row r="88" spans="1:27" ht="15.75" x14ac:dyDescent="0.2">
      <c r="A88" s="35">
        <f t="shared" si="2"/>
        <v>44809</v>
      </c>
      <c r="B88" s="36">
        <f>SUMIFS(СВЦЭМ!$D$39:$D$782,СВЦЭМ!$A$39:$A$782,$A88,СВЦЭМ!$B$39:$B$782,B$83)+'СЕТ СН'!$H$14+СВЦЭМ!$D$10+'СЕТ СН'!$H$5-'СЕТ СН'!$H$24</f>
        <v>2924.1386135100001</v>
      </c>
      <c r="C88" s="36">
        <f>SUMIFS(СВЦЭМ!$D$39:$D$782,СВЦЭМ!$A$39:$A$782,$A88,СВЦЭМ!$B$39:$B$782,C$83)+'СЕТ СН'!$H$14+СВЦЭМ!$D$10+'СЕТ СН'!$H$5-'СЕТ СН'!$H$24</f>
        <v>2897.5562506199999</v>
      </c>
      <c r="D88" s="36">
        <f>SUMIFS(СВЦЭМ!$D$39:$D$782,СВЦЭМ!$A$39:$A$782,$A88,СВЦЭМ!$B$39:$B$782,D$83)+'СЕТ СН'!$H$14+СВЦЭМ!$D$10+'СЕТ СН'!$H$5-'СЕТ СН'!$H$24</f>
        <v>2954.6541794300001</v>
      </c>
      <c r="E88" s="36">
        <f>SUMIFS(СВЦЭМ!$D$39:$D$782,СВЦЭМ!$A$39:$A$782,$A88,СВЦЭМ!$B$39:$B$782,E$83)+'СЕТ СН'!$H$14+СВЦЭМ!$D$10+'СЕТ СН'!$H$5-'СЕТ СН'!$H$24</f>
        <v>2960.7609452699999</v>
      </c>
      <c r="F88" s="36">
        <f>SUMIFS(СВЦЭМ!$D$39:$D$782,СВЦЭМ!$A$39:$A$782,$A88,СВЦЭМ!$B$39:$B$782,F$83)+'СЕТ СН'!$H$14+СВЦЭМ!$D$10+'СЕТ СН'!$H$5-'СЕТ СН'!$H$24</f>
        <v>2967.1720762300001</v>
      </c>
      <c r="G88" s="36">
        <f>SUMIFS(СВЦЭМ!$D$39:$D$782,СВЦЭМ!$A$39:$A$782,$A88,СВЦЭМ!$B$39:$B$782,G$83)+'СЕТ СН'!$H$14+СВЦЭМ!$D$10+'СЕТ СН'!$H$5-'СЕТ СН'!$H$24</f>
        <v>2947.8658242199999</v>
      </c>
      <c r="H88" s="36">
        <f>SUMIFS(СВЦЭМ!$D$39:$D$782,СВЦЭМ!$A$39:$A$782,$A88,СВЦЭМ!$B$39:$B$782,H$83)+'СЕТ СН'!$H$14+СВЦЭМ!$D$10+'СЕТ СН'!$H$5-'СЕТ СН'!$H$24</f>
        <v>2906.3414749499998</v>
      </c>
      <c r="I88" s="36">
        <f>SUMIFS(СВЦЭМ!$D$39:$D$782,СВЦЭМ!$A$39:$A$782,$A88,СВЦЭМ!$B$39:$B$782,I$83)+'СЕТ СН'!$H$14+СВЦЭМ!$D$10+'СЕТ СН'!$H$5-'СЕТ СН'!$H$24</f>
        <v>2832.5837539899999</v>
      </c>
      <c r="J88" s="36">
        <f>SUMIFS(СВЦЭМ!$D$39:$D$782,СВЦЭМ!$A$39:$A$782,$A88,СВЦЭМ!$B$39:$B$782,J$83)+'СЕТ СН'!$H$14+СВЦЭМ!$D$10+'СЕТ СН'!$H$5-'СЕТ СН'!$H$24</f>
        <v>2805.14774511</v>
      </c>
      <c r="K88" s="36">
        <f>SUMIFS(СВЦЭМ!$D$39:$D$782,СВЦЭМ!$A$39:$A$782,$A88,СВЦЭМ!$B$39:$B$782,K$83)+'СЕТ СН'!$H$14+СВЦЭМ!$D$10+'СЕТ СН'!$H$5-'СЕТ СН'!$H$24</f>
        <v>2845.7277208099999</v>
      </c>
      <c r="L88" s="36">
        <f>SUMIFS(СВЦЭМ!$D$39:$D$782,СВЦЭМ!$A$39:$A$782,$A88,СВЦЭМ!$B$39:$B$782,L$83)+'СЕТ СН'!$H$14+СВЦЭМ!$D$10+'СЕТ СН'!$H$5-'СЕТ СН'!$H$24</f>
        <v>2877.0317649899998</v>
      </c>
      <c r="M88" s="36">
        <f>SUMIFS(СВЦЭМ!$D$39:$D$782,СВЦЭМ!$A$39:$A$782,$A88,СВЦЭМ!$B$39:$B$782,M$83)+'СЕТ СН'!$H$14+СВЦЭМ!$D$10+'СЕТ СН'!$H$5-'СЕТ СН'!$H$24</f>
        <v>2878.51402934</v>
      </c>
      <c r="N88" s="36">
        <f>SUMIFS(СВЦЭМ!$D$39:$D$782,СВЦЭМ!$A$39:$A$782,$A88,СВЦЭМ!$B$39:$B$782,N$83)+'СЕТ СН'!$H$14+СВЦЭМ!$D$10+'СЕТ СН'!$H$5-'СЕТ СН'!$H$24</f>
        <v>2878.8351456199998</v>
      </c>
      <c r="O88" s="36">
        <f>SUMIFS(СВЦЭМ!$D$39:$D$782,СВЦЭМ!$A$39:$A$782,$A88,СВЦЭМ!$B$39:$B$782,O$83)+'СЕТ СН'!$H$14+СВЦЭМ!$D$10+'СЕТ СН'!$H$5-'СЕТ СН'!$H$24</f>
        <v>2884.8851510300001</v>
      </c>
      <c r="P88" s="36">
        <f>SUMIFS(СВЦЭМ!$D$39:$D$782,СВЦЭМ!$A$39:$A$782,$A88,СВЦЭМ!$B$39:$B$782,P$83)+'СЕТ СН'!$H$14+СВЦЭМ!$D$10+'СЕТ СН'!$H$5-'СЕТ СН'!$H$24</f>
        <v>2877.8311020699998</v>
      </c>
      <c r="Q88" s="36">
        <f>SUMIFS(СВЦЭМ!$D$39:$D$782,СВЦЭМ!$A$39:$A$782,$A88,СВЦЭМ!$B$39:$B$782,Q$83)+'СЕТ СН'!$H$14+СВЦЭМ!$D$10+'СЕТ СН'!$H$5-'СЕТ СН'!$H$24</f>
        <v>2875.6172977299998</v>
      </c>
      <c r="R88" s="36">
        <f>SUMIFS(СВЦЭМ!$D$39:$D$782,СВЦЭМ!$A$39:$A$782,$A88,СВЦЭМ!$B$39:$B$782,R$83)+'СЕТ СН'!$H$14+СВЦЭМ!$D$10+'СЕТ СН'!$H$5-'СЕТ СН'!$H$24</f>
        <v>2871.4139776900001</v>
      </c>
      <c r="S88" s="36">
        <f>SUMIFS(СВЦЭМ!$D$39:$D$782,СВЦЭМ!$A$39:$A$782,$A88,СВЦЭМ!$B$39:$B$782,S$83)+'СЕТ СН'!$H$14+СВЦЭМ!$D$10+'СЕТ СН'!$H$5-'СЕТ СН'!$H$24</f>
        <v>2856.1480422199998</v>
      </c>
      <c r="T88" s="36">
        <f>SUMIFS(СВЦЭМ!$D$39:$D$782,СВЦЭМ!$A$39:$A$782,$A88,СВЦЭМ!$B$39:$B$782,T$83)+'СЕТ СН'!$H$14+СВЦЭМ!$D$10+'СЕТ СН'!$H$5-'СЕТ СН'!$H$24</f>
        <v>2904.0209729600001</v>
      </c>
      <c r="U88" s="36">
        <f>SUMIFS(СВЦЭМ!$D$39:$D$782,СВЦЭМ!$A$39:$A$782,$A88,СВЦЭМ!$B$39:$B$782,U$83)+'СЕТ СН'!$H$14+СВЦЭМ!$D$10+'СЕТ СН'!$H$5-'СЕТ СН'!$H$24</f>
        <v>2910.41916666</v>
      </c>
      <c r="V88" s="36">
        <f>SUMIFS(СВЦЭМ!$D$39:$D$782,СВЦЭМ!$A$39:$A$782,$A88,СВЦЭМ!$B$39:$B$782,V$83)+'СЕТ СН'!$H$14+СВЦЭМ!$D$10+'СЕТ СН'!$H$5-'СЕТ СН'!$H$24</f>
        <v>2929.1777926499999</v>
      </c>
      <c r="W88" s="36">
        <f>SUMIFS(СВЦЭМ!$D$39:$D$782,СВЦЭМ!$A$39:$A$782,$A88,СВЦЭМ!$B$39:$B$782,W$83)+'СЕТ СН'!$H$14+СВЦЭМ!$D$10+'СЕТ СН'!$H$5-'СЕТ СН'!$H$24</f>
        <v>2927.9141625100001</v>
      </c>
      <c r="X88" s="36">
        <f>SUMIFS(СВЦЭМ!$D$39:$D$782,СВЦЭМ!$A$39:$A$782,$A88,СВЦЭМ!$B$39:$B$782,X$83)+'СЕТ СН'!$H$14+СВЦЭМ!$D$10+'СЕТ СН'!$H$5-'СЕТ СН'!$H$24</f>
        <v>2860.7488511799997</v>
      </c>
      <c r="Y88" s="36">
        <f>SUMIFS(СВЦЭМ!$D$39:$D$782,СВЦЭМ!$A$39:$A$782,$A88,СВЦЭМ!$B$39:$B$782,Y$83)+'СЕТ СН'!$H$14+СВЦЭМ!$D$10+'СЕТ СН'!$H$5-'СЕТ СН'!$H$24</f>
        <v>2827.43610386</v>
      </c>
    </row>
    <row r="89" spans="1:27" ht="15.75" x14ac:dyDescent="0.2">
      <c r="A89" s="35">
        <f t="shared" si="2"/>
        <v>44810</v>
      </c>
      <c r="B89" s="36">
        <f>SUMIFS(СВЦЭМ!$D$39:$D$782,СВЦЭМ!$A$39:$A$782,$A89,СВЦЭМ!$B$39:$B$782,B$83)+'СЕТ СН'!$H$14+СВЦЭМ!$D$10+'СЕТ СН'!$H$5-'СЕТ СН'!$H$24</f>
        <v>2885.0936455000001</v>
      </c>
      <c r="C89" s="36">
        <f>SUMIFS(СВЦЭМ!$D$39:$D$782,СВЦЭМ!$A$39:$A$782,$A89,СВЦЭМ!$B$39:$B$782,C$83)+'СЕТ СН'!$H$14+СВЦЭМ!$D$10+'СЕТ СН'!$H$5-'СЕТ СН'!$H$24</f>
        <v>2938.5550271499997</v>
      </c>
      <c r="D89" s="36">
        <f>SUMIFS(СВЦЭМ!$D$39:$D$782,СВЦЭМ!$A$39:$A$782,$A89,СВЦЭМ!$B$39:$B$782,D$83)+'СЕТ СН'!$H$14+СВЦЭМ!$D$10+'СЕТ СН'!$H$5-'СЕТ СН'!$H$24</f>
        <v>2971.0441054299999</v>
      </c>
      <c r="E89" s="36">
        <f>SUMIFS(СВЦЭМ!$D$39:$D$782,СВЦЭМ!$A$39:$A$782,$A89,СВЦЭМ!$B$39:$B$782,E$83)+'СЕТ СН'!$H$14+СВЦЭМ!$D$10+'СЕТ СН'!$H$5-'СЕТ СН'!$H$24</f>
        <v>2981.1707687999997</v>
      </c>
      <c r="F89" s="36">
        <f>SUMIFS(СВЦЭМ!$D$39:$D$782,СВЦЭМ!$A$39:$A$782,$A89,СВЦЭМ!$B$39:$B$782,F$83)+'СЕТ СН'!$H$14+СВЦЭМ!$D$10+'СЕТ СН'!$H$5-'СЕТ СН'!$H$24</f>
        <v>2981.5250604100002</v>
      </c>
      <c r="G89" s="36">
        <f>SUMIFS(СВЦЭМ!$D$39:$D$782,СВЦЭМ!$A$39:$A$782,$A89,СВЦЭМ!$B$39:$B$782,G$83)+'СЕТ СН'!$H$14+СВЦЭМ!$D$10+'СЕТ СН'!$H$5-'СЕТ СН'!$H$24</f>
        <v>2978.6920030000001</v>
      </c>
      <c r="H89" s="36">
        <f>SUMIFS(СВЦЭМ!$D$39:$D$782,СВЦЭМ!$A$39:$A$782,$A89,СВЦЭМ!$B$39:$B$782,H$83)+'СЕТ СН'!$H$14+СВЦЭМ!$D$10+'СЕТ СН'!$H$5-'СЕТ СН'!$H$24</f>
        <v>2913.2044917100002</v>
      </c>
      <c r="I89" s="36">
        <f>SUMIFS(СВЦЭМ!$D$39:$D$782,СВЦЭМ!$A$39:$A$782,$A89,СВЦЭМ!$B$39:$B$782,I$83)+'СЕТ СН'!$H$14+СВЦЭМ!$D$10+'СЕТ СН'!$H$5-'СЕТ СН'!$H$24</f>
        <v>2842.1182793999997</v>
      </c>
      <c r="J89" s="36">
        <f>SUMIFS(СВЦЭМ!$D$39:$D$782,СВЦЭМ!$A$39:$A$782,$A89,СВЦЭМ!$B$39:$B$782,J$83)+'СЕТ СН'!$H$14+СВЦЭМ!$D$10+'СЕТ СН'!$H$5-'СЕТ СН'!$H$24</f>
        <v>2828.5126329199998</v>
      </c>
      <c r="K89" s="36">
        <f>SUMIFS(СВЦЭМ!$D$39:$D$782,СВЦЭМ!$A$39:$A$782,$A89,СВЦЭМ!$B$39:$B$782,K$83)+'СЕТ СН'!$H$14+СВЦЭМ!$D$10+'СЕТ СН'!$H$5-'СЕТ СН'!$H$24</f>
        <v>2819.3531353199996</v>
      </c>
      <c r="L89" s="36">
        <f>SUMIFS(СВЦЭМ!$D$39:$D$782,СВЦЭМ!$A$39:$A$782,$A89,СВЦЭМ!$B$39:$B$782,L$83)+'СЕТ СН'!$H$14+СВЦЭМ!$D$10+'СЕТ СН'!$H$5-'СЕТ СН'!$H$24</f>
        <v>2875.7392544699997</v>
      </c>
      <c r="M89" s="36">
        <f>SUMIFS(СВЦЭМ!$D$39:$D$782,СВЦЭМ!$A$39:$A$782,$A89,СВЦЭМ!$B$39:$B$782,M$83)+'СЕТ СН'!$H$14+СВЦЭМ!$D$10+'СЕТ СН'!$H$5-'СЕТ СН'!$H$24</f>
        <v>2865.6066082399998</v>
      </c>
      <c r="N89" s="36">
        <f>SUMIFS(СВЦЭМ!$D$39:$D$782,СВЦЭМ!$A$39:$A$782,$A89,СВЦЭМ!$B$39:$B$782,N$83)+'СЕТ СН'!$H$14+СВЦЭМ!$D$10+'СЕТ СН'!$H$5-'СЕТ СН'!$H$24</f>
        <v>2885.80620189</v>
      </c>
      <c r="O89" s="36">
        <f>SUMIFS(СВЦЭМ!$D$39:$D$782,СВЦЭМ!$A$39:$A$782,$A89,СВЦЭМ!$B$39:$B$782,O$83)+'СЕТ СН'!$H$14+СВЦЭМ!$D$10+'СЕТ СН'!$H$5-'СЕТ СН'!$H$24</f>
        <v>2884.32064206</v>
      </c>
      <c r="P89" s="36">
        <f>SUMIFS(СВЦЭМ!$D$39:$D$782,СВЦЭМ!$A$39:$A$782,$A89,СВЦЭМ!$B$39:$B$782,P$83)+'СЕТ СН'!$H$14+СВЦЭМ!$D$10+'СЕТ СН'!$H$5-'СЕТ СН'!$H$24</f>
        <v>2876.5804528999997</v>
      </c>
      <c r="Q89" s="36">
        <f>SUMIFS(СВЦЭМ!$D$39:$D$782,СВЦЭМ!$A$39:$A$782,$A89,СВЦЭМ!$B$39:$B$782,Q$83)+'СЕТ СН'!$H$14+СВЦЭМ!$D$10+'СЕТ СН'!$H$5-'СЕТ СН'!$H$24</f>
        <v>2879.8213813399998</v>
      </c>
      <c r="R89" s="36">
        <f>SUMIFS(СВЦЭМ!$D$39:$D$782,СВЦЭМ!$A$39:$A$782,$A89,СВЦЭМ!$B$39:$B$782,R$83)+'СЕТ СН'!$H$14+СВЦЭМ!$D$10+'СЕТ СН'!$H$5-'СЕТ СН'!$H$24</f>
        <v>2875.18958389</v>
      </c>
      <c r="S89" s="36">
        <f>SUMIFS(СВЦЭМ!$D$39:$D$782,СВЦЭМ!$A$39:$A$782,$A89,СВЦЭМ!$B$39:$B$782,S$83)+'СЕТ СН'!$H$14+СВЦЭМ!$D$10+'СЕТ СН'!$H$5-'СЕТ СН'!$H$24</f>
        <v>2936.8486014099999</v>
      </c>
      <c r="T89" s="36">
        <f>SUMIFS(СВЦЭМ!$D$39:$D$782,СВЦЭМ!$A$39:$A$782,$A89,СВЦЭМ!$B$39:$B$782,T$83)+'СЕТ СН'!$H$14+СВЦЭМ!$D$10+'СЕТ СН'!$H$5-'СЕТ СН'!$H$24</f>
        <v>2910.0665723699999</v>
      </c>
      <c r="U89" s="36">
        <f>SUMIFS(СВЦЭМ!$D$39:$D$782,СВЦЭМ!$A$39:$A$782,$A89,СВЦЭМ!$B$39:$B$782,U$83)+'СЕТ СН'!$H$14+СВЦЭМ!$D$10+'СЕТ СН'!$H$5-'СЕТ СН'!$H$24</f>
        <v>2913.4410007199999</v>
      </c>
      <c r="V89" s="36">
        <f>SUMIFS(СВЦЭМ!$D$39:$D$782,СВЦЭМ!$A$39:$A$782,$A89,СВЦЭМ!$B$39:$B$782,V$83)+'СЕТ СН'!$H$14+СВЦЭМ!$D$10+'СЕТ СН'!$H$5-'СЕТ СН'!$H$24</f>
        <v>2942.9400467099999</v>
      </c>
      <c r="W89" s="36">
        <f>SUMIFS(СВЦЭМ!$D$39:$D$782,СВЦЭМ!$A$39:$A$782,$A89,СВЦЭМ!$B$39:$B$782,W$83)+'СЕТ СН'!$H$14+СВЦЭМ!$D$10+'СЕТ СН'!$H$5-'СЕТ СН'!$H$24</f>
        <v>2936.13219673</v>
      </c>
      <c r="X89" s="36">
        <f>SUMIFS(СВЦЭМ!$D$39:$D$782,СВЦЭМ!$A$39:$A$782,$A89,СВЦЭМ!$B$39:$B$782,X$83)+'СЕТ СН'!$H$14+СВЦЭМ!$D$10+'СЕТ СН'!$H$5-'СЕТ СН'!$H$24</f>
        <v>2899.8068808200001</v>
      </c>
      <c r="Y89" s="36">
        <f>SUMIFS(СВЦЭМ!$D$39:$D$782,СВЦЭМ!$A$39:$A$782,$A89,СВЦЭМ!$B$39:$B$782,Y$83)+'СЕТ СН'!$H$14+СВЦЭМ!$D$10+'СЕТ СН'!$H$5-'СЕТ СН'!$H$24</f>
        <v>2908.76320885</v>
      </c>
    </row>
    <row r="90" spans="1:27" ht="15.75" x14ac:dyDescent="0.2">
      <c r="A90" s="35">
        <f t="shared" si="2"/>
        <v>44811</v>
      </c>
      <c r="B90" s="36">
        <f>SUMIFS(СВЦЭМ!$D$39:$D$782,СВЦЭМ!$A$39:$A$782,$A90,СВЦЭМ!$B$39:$B$782,B$83)+'СЕТ СН'!$H$14+СВЦЭМ!$D$10+'СЕТ СН'!$H$5-'СЕТ СН'!$H$24</f>
        <v>2984.4249240499998</v>
      </c>
      <c r="C90" s="36">
        <f>SUMIFS(СВЦЭМ!$D$39:$D$782,СВЦЭМ!$A$39:$A$782,$A90,СВЦЭМ!$B$39:$B$782,C$83)+'СЕТ СН'!$H$14+СВЦЭМ!$D$10+'СЕТ СН'!$H$5-'СЕТ СН'!$H$24</f>
        <v>3044.93273537</v>
      </c>
      <c r="D90" s="36">
        <f>SUMIFS(СВЦЭМ!$D$39:$D$782,СВЦЭМ!$A$39:$A$782,$A90,СВЦЭМ!$B$39:$B$782,D$83)+'СЕТ СН'!$H$14+СВЦЭМ!$D$10+'СЕТ СН'!$H$5-'СЕТ СН'!$H$24</f>
        <v>3086.5019364199998</v>
      </c>
      <c r="E90" s="36">
        <f>SUMIFS(СВЦЭМ!$D$39:$D$782,СВЦЭМ!$A$39:$A$782,$A90,СВЦЭМ!$B$39:$B$782,E$83)+'СЕТ СН'!$H$14+СВЦЭМ!$D$10+'СЕТ СН'!$H$5-'СЕТ СН'!$H$24</f>
        <v>3101.1836464600001</v>
      </c>
      <c r="F90" s="36">
        <f>SUMIFS(СВЦЭМ!$D$39:$D$782,СВЦЭМ!$A$39:$A$782,$A90,СВЦЭМ!$B$39:$B$782,F$83)+'СЕТ СН'!$H$14+СВЦЭМ!$D$10+'СЕТ СН'!$H$5-'СЕТ СН'!$H$24</f>
        <v>3091.3708986499996</v>
      </c>
      <c r="G90" s="36">
        <f>SUMIFS(СВЦЭМ!$D$39:$D$782,СВЦЭМ!$A$39:$A$782,$A90,СВЦЭМ!$B$39:$B$782,G$83)+'СЕТ СН'!$H$14+СВЦЭМ!$D$10+'СЕТ СН'!$H$5-'СЕТ СН'!$H$24</f>
        <v>3089.2897013499996</v>
      </c>
      <c r="H90" s="36">
        <f>SUMIFS(СВЦЭМ!$D$39:$D$782,СВЦЭМ!$A$39:$A$782,$A90,СВЦЭМ!$B$39:$B$782,H$83)+'СЕТ СН'!$H$14+СВЦЭМ!$D$10+'СЕТ СН'!$H$5-'СЕТ СН'!$H$24</f>
        <v>3028.2315799600001</v>
      </c>
      <c r="I90" s="36">
        <f>SUMIFS(СВЦЭМ!$D$39:$D$782,СВЦЭМ!$A$39:$A$782,$A90,СВЦЭМ!$B$39:$B$782,I$83)+'СЕТ СН'!$H$14+СВЦЭМ!$D$10+'СЕТ СН'!$H$5-'СЕТ СН'!$H$24</f>
        <v>2936.2747968200001</v>
      </c>
      <c r="J90" s="36">
        <f>SUMIFS(СВЦЭМ!$D$39:$D$782,СВЦЭМ!$A$39:$A$782,$A90,СВЦЭМ!$B$39:$B$782,J$83)+'СЕТ СН'!$H$14+СВЦЭМ!$D$10+'СЕТ СН'!$H$5-'СЕТ СН'!$H$24</f>
        <v>2911.46347014</v>
      </c>
      <c r="K90" s="36">
        <f>SUMIFS(СВЦЭМ!$D$39:$D$782,СВЦЭМ!$A$39:$A$782,$A90,СВЦЭМ!$B$39:$B$782,K$83)+'СЕТ СН'!$H$14+СВЦЭМ!$D$10+'СЕТ СН'!$H$5-'СЕТ СН'!$H$24</f>
        <v>2871.4742443300001</v>
      </c>
      <c r="L90" s="36">
        <f>SUMIFS(СВЦЭМ!$D$39:$D$782,СВЦЭМ!$A$39:$A$782,$A90,СВЦЭМ!$B$39:$B$782,L$83)+'СЕТ СН'!$H$14+СВЦЭМ!$D$10+'СЕТ СН'!$H$5-'СЕТ СН'!$H$24</f>
        <v>2923.03105439</v>
      </c>
      <c r="M90" s="36">
        <f>SUMIFS(СВЦЭМ!$D$39:$D$782,СВЦЭМ!$A$39:$A$782,$A90,СВЦЭМ!$B$39:$B$782,M$83)+'СЕТ СН'!$H$14+СВЦЭМ!$D$10+'СЕТ СН'!$H$5-'СЕТ СН'!$H$24</f>
        <v>2877.7872997699997</v>
      </c>
      <c r="N90" s="36">
        <f>SUMIFS(СВЦЭМ!$D$39:$D$782,СВЦЭМ!$A$39:$A$782,$A90,СВЦЭМ!$B$39:$B$782,N$83)+'СЕТ СН'!$H$14+СВЦЭМ!$D$10+'СЕТ СН'!$H$5-'СЕТ СН'!$H$24</f>
        <v>2861.0169479900001</v>
      </c>
      <c r="O90" s="36">
        <f>SUMIFS(СВЦЭМ!$D$39:$D$782,СВЦЭМ!$A$39:$A$782,$A90,СВЦЭМ!$B$39:$B$782,O$83)+'СЕТ СН'!$H$14+СВЦЭМ!$D$10+'СЕТ СН'!$H$5-'СЕТ СН'!$H$24</f>
        <v>2853.0230071999999</v>
      </c>
      <c r="P90" s="36">
        <f>SUMIFS(СВЦЭМ!$D$39:$D$782,СВЦЭМ!$A$39:$A$782,$A90,СВЦЭМ!$B$39:$B$782,P$83)+'СЕТ СН'!$H$14+СВЦЭМ!$D$10+'СЕТ СН'!$H$5-'СЕТ СН'!$H$24</f>
        <v>2864.5826135699999</v>
      </c>
      <c r="Q90" s="36">
        <f>SUMIFS(СВЦЭМ!$D$39:$D$782,СВЦЭМ!$A$39:$A$782,$A90,СВЦЭМ!$B$39:$B$782,Q$83)+'СЕТ СН'!$H$14+СВЦЭМ!$D$10+'СЕТ СН'!$H$5-'СЕТ СН'!$H$24</f>
        <v>2855.5184290699999</v>
      </c>
      <c r="R90" s="36">
        <f>SUMIFS(СВЦЭМ!$D$39:$D$782,СВЦЭМ!$A$39:$A$782,$A90,СВЦЭМ!$B$39:$B$782,R$83)+'СЕТ СН'!$H$14+СВЦЭМ!$D$10+'СЕТ СН'!$H$5-'СЕТ СН'!$H$24</f>
        <v>2862.8834566199998</v>
      </c>
      <c r="S90" s="36">
        <f>SUMIFS(СВЦЭМ!$D$39:$D$782,СВЦЭМ!$A$39:$A$782,$A90,СВЦЭМ!$B$39:$B$782,S$83)+'СЕТ СН'!$H$14+СВЦЭМ!$D$10+'СЕТ СН'!$H$5-'СЕТ СН'!$H$24</f>
        <v>2863.9973547700001</v>
      </c>
      <c r="T90" s="36">
        <f>SUMIFS(СВЦЭМ!$D$39:$D$782,СВЦЭМ!$A$39:$A$782,$A90,СВЦЭМ!$B$39:$B$782,T$83)+'СЕТ СН'!$H$14+СВЦЭМ!$D$10+'СЕТ СН'!$H$5-'СЕТ СН'!$H$24</f>
        <v>2863.5989215099999</v>
      </c>
      <c r="U90" s="36">
        <f>SUMIFS(СВЦЭМ!$D$39:$D$782,СВЦЭМ!$A$39:$A$782,$A90,СВЦЭМ!$B$39:$B$782,U$83)+'СЕТ СН'!$H$14+СВЦЭМ!$D$10+'СЕТ СН'!$H$5-'СЕТ СН'!$H$24</f>
        <v>2862.0605606599997</v>
      </c>
      <c r="V90" s="36">
        <f>SUMIFS(СВЦЭМ!$D$39:$D$782,СВЦЭМ!$A$39:$A$782,$A90,СВЦЭМ!$B$39:$B$782,V$83)+'СЕТ СН'!$H$14+СВЦЭМ!$D$10+'СЕТ СН'!$H$5-'СЕТ СН'!$H$24</f>
        <v>2879.3173301799998</v>
      </c>
      <c r="W90" s="36">
        <f>SUMIFS(СВЦЭМ!$D$39:$D$782,СВЦЭМ!$A$39:$A$782,$A90,СВЦЭМ!$B$39:$B$782,W$83)+'СЕТ СН'!$H$14+СВЦЭМ!$D$10+'СЕТ СН'!$H$5-'СЕТ СН'!$H$24</f>
        <v>2873.93529141</v>
      </c>
      <c r="X90" s="36">
        <f>SUMIFS(СВЦЭМ!$D$39:$D$782,СВЦЭМ!$A$39:$A$782,$A90,СВЦЭМ!$B$39:$B$782,X$83)+'СЕТ СН'!$H$14+СВЦЭМ!$D$10+'СЕТ СН'!$H$5-'СЕТ СН'!$H$24</f>
        <v>3010.2960291299996</v>
      </c>
      <c r="Y90" s="36">
        <f>SUMIFS(СВЦЭМ!$D$39:$D$782,СВЦЭМ!$A$39:$A$782,$A90,СВЦЭМ!$B$39:$B$782,Y$83)+'СЕТ СН'!$H$14+СВЦЭМ!$D$10+'СЕТ СН'!$H$5-'СЕТ СН'!$H$24</f>
        <v>2909.65636331</v>
      </c>
    </row>
    <row r="91" spans="1:27" ht="15.75" x14ac:dyDescent="0.2">
      <c r="A91" s="35">
        <f t="shared" si="2"/>
        <v>44812</v>
      </c>
      <c r="B91" s="36">
        <f>SUMIFS(СВЦЭМ!$D$39:$D$782,СВЦЭМ!$A$39:$A$782,$A91,СВЦЭМ!$B$39:$B$782,B$83)+'СЕТ СН'!$H$14+СВЦЭМ!$D$10+'СЕТ СН'!$H$5-'СЕТ СН'!$H$24</f>
        <v>3000.6716644999997</v>
      </c>
      <c r="C91" s="36">
        <f>SUMIFS(СВЦЭМ!$D$39:$D$782,СВЦЭМ!$A$39:$A$782,$A91,СВЦЭМ!$B$39:$B$782,C$83)+'СЕТ СН'!$H$14+СВЦЭМ!$D$10+'СЕТ СН'!$H$5-'СЕТ СН'!$H$24</f>
        <v>3070.6011630499997</v>
      </c>
      <c r="D91" s="36">
        <f>SUMIFS(СВЦЭМ!$D$39:$D$782,СВЦЭМ!$A$39:$A$782,$A91,СВЦЭМ!$B$39:$B$782,D$83)+'СЕТ СН'!$H$14+СВЦЭМ!$D$10+'СЕТ СН'!$H$5-'СЕТ СН'!$H$24</f>
        <v>3127.0242801999998</v>
      </c>
      <c r="E91" s="36">
        <f>SUMIFS(СВЦЭМ!$D$39:$D$782,СВЦЭМ!$A$39:$A$782,$A91,СВЦЭМ!$B$39:$B$782,E$83)+'СЕТ СН'!$H$14+СВЦЭМ!$D$10+'СЕТ СН'!$H$5-'СЕТ СН'!$H$24</f>
        <v>3091.4687023099996</v>
      </c>
      <c r="F91" s="36">
        <f>SUMIFS(СВЦЭМ!$D$39:$D$782,СВЦЭМ!$A$39:$A$782,$A91,СВЦЭМ!$B$39:$B$782,F$83)+'СЕТ СН'!$H$14+СВЦЭМ!$D$10+'СЕТ СН'!$H$5-'СЕТ СН'!$H$24</f>
        <v>3106.2499733499999</v>
      </c>
      <c r="G91" s="36">
        <f>SUMIFS(СВЦЭМ!$D$39:$D$782,СВЦЭМ!$A$39:$A$782,$A91,СВЦЭМ!$B$39:$B$782,G$83)+'СЕТ СН'!$H$14+СВЦЭМ!$D$10+'СЕТ СН'!$H$5-'СЕТ СН'!$H$24</f>
        <v>3086.2491446399999</v>
      </c>
      <c r="H91" s="36">
        <f>SUMIFS(СВЦЭМ!$D$39:$D$782,СВЦЭМ!$A$39:$A$782,$A91,СВЦЭМ!$B$39:$B$782,H$83)+'СЕТ СН'!$H$14+СВЦЭМ!$D$10+'СЕТ СН'!$H$5-'СЕТ СН'!$H$24</f>
        <v>3024.5399592700001</v>
      </c>
      <c r="I91" s="36">
        <f>SUMIFS(СВЦЭМ!$D$39:$D$782,СВЦЭМ!$A$39:$A$782,$A91,СВЦЭМ!$B$39:$B$782,I$83)+'СЕТ СН'!$H$14+СВЦЭМ!$D$10+'СЕТ СН'!$H$5-'СЕТ СН'!$H$24</f>
        <v>2928.5525268699998</v>
      </c>
      <c r="J91" s="36">
        <f>SUMIFS(СВЦЭМ!$D$39:$D$782,СВЦЭМ!$A$39:$A$782,$A91,СВЦЭМ!$B$39:$B$782,J$83)+'СЕТ СН'!$H$14+СВЦЭМ!$D$10+'СЕТ СН'!$H$5-'СЕТ СН'!$H$24</f>
        <v>2853.0809763099996</v>
      </c>
      <c r="K91" s="36">
        <f>SUMIFS(СВЦЭМ!$D$39:$D$782,СВЦЭМ!$A$39:$A$782,$A91,СВЦЭМ!$B$39:$B$782,K$83)+'СЕТ СН'!$H$14+СВЦЭМ!$D$10+'СЕТ СН'!$H$5-'СЕТ СН'!$H$24</f>
        <v>2861.7789144099997</v>
      </c>
      <c r="L91" s="36">
        <f>SUMIFS(СВЦЭМ!$D$39:$D$782,СВЦЭМ!$A$39:$A$782,$A91,СВЦЭМ!$B$39:$B$782,L$83)+'СЕТ СН'!$H$14+СВЦЭМ!$D$10+'СЕТ СН'!$H$5-'СЕТ СН'!$H$24</f>
        <v>2882.5912678099999</v>
      </c>
      <c r="M91" s="36">
        <f>SUMIFS(СВЦЭМ!$D$39:$D$782,СВЦЭМ!$A$39:$A$782,$A91,СВЦЭМ!$B$39:$B$782,M$83)+'СЕТ СН'!$H$14+СВЦЭМ!$D$10+'СЕТ СН'!$H$5-'СЕТ СН'!$H$24</f>
        <v>2891.8669815899998</v>
      </c>
      <c r="N91" s="36">
        <f>SUMIFS(СВЦЭМ!$D$39:$D$782,СВЦЭМ!$A$39:$A$782,$A91,СВЦЭМ!$B$39:$B$782,N$83)+'СЕТ СН'!$H$14+СВЦЭМ!$D$10+'СЕТ СН'!$H$5-'СЕТ СН'!$H$24</f>
        <v>2891.36766274</v>
      </c>
      <c r="O91" s="36">
        <f>SUMIFS(СВЦЭМ!$D$39:$D$782,СВЦЭМ!$A$39:$A$782,$A91,СВЦЭМ!$B$39:$B$782,O$83)+'СЕТ СН'!$H$14+СВЦЭМ!$D$10+'СЕТ СН'!$H$5-'СЕТ СН'!$H$24</f>
        <v>2879.1821181</v>
      </c>
      <c r="P91" s="36">
        <f>SUMIFS(СВЦЭМ!$D$39:$D$782,СВЦЭМ!$A$39:$A$782,$A91,СВЦЭМ!$B$39:$B$782,P$83)+'СЕТ СН'!$H$14+СВЦЭМ!$D$10+'СЕТ СН'!$H$5-'СЕТ СН'!$H$24</f>
        <v>2882.90506297</v>
      </c>
      <c r="Q91" s="36">
        <f>SUMIFS(СВЦЭМ!$D$39:$D$782,СВЦЭМ!$A$39:$A$782,$A91,СВЦЭМ!$B$39:$B$782,Q$83)+'СЕТ СН'!$H$14+СВЦЭМ!$D$10+'СЕТ СН'!$H$5-'СЕТ СН'!$H$24</f>
        <v>2893.1052885700001</v>
      </c>
      <c r="R91" s="36">
        <f>SUMIFS(СВЦЭМ!$D$39:$D$782,СВЦЭМ!$A$39:$A$782,$A91,СВЦЭМ!$B$39:$B$782,R$83)+'СЕТ СН'!$H$14+СВЦЭМ!$D$10+'СЕТ СН'!$H$5-'СЕТ СН'!$H$24</f>
        <v>2893.7455495300001</v>
      </c>
      <c r="S91" s="36">
        <f>SUMIFS(СВЦЭМ!$D$39:$D$782,СВЦЭМ!$A$39:$A$782,$A91,СВЦЭМ!$B$39:$B$782,S$83)+'СЕТ СН'!$H$14+СВЦЭМ!$D$10+'СЕТ СН'!$H$5-'СЕТ СН'!$H$24</f>
        <v>2892.6655810699999</v>
      </c>
      <c r="T91" s="36">
        <f>SUMIFS(СВЦЭМ!$D$39:$D$782,СВЦЭМ!$A$39:$A$782,$A91,СВЦЭМ!$B$39:$B$782,T$83)+'СЕТ СН'!$H$14+СВЦЭМ!$D$10+'СЕТ СН'!$H$5-'СЕТ СН'!$H$24</f>
        <v>2894.4718693300001</v>
      </c>
      <c r="U91" s="36">
        <f>SUMIFS(СВЦЭМ!$D$39:$D$782,СВЦЭМ!$A$39:$A$782,$A91,СВЦЭМ!$B$39:$B$782,U$83)+'СЕТ СН'!$H$14+СВЦЭМ!$D$10+'СЕТ СН'!$H$5-'СЕТ СН'!$H$24</f>
        <v>2879.6270482</v>
      </c>
      <c r="V91" s="36">
        <f>SUMIFS(СВЦЭМ!$D$39:$D$782,СВЦЭМ!$A$39:$A$782,$A91,СВЦЭМ!$B$39:$B$782,V$83)+'СЕТ СН'!$H$14+СВЦЭМ!$D$10+'СЕТ СН'!$H$5-'СЕТ СН'!$H$24</f>
        <v>2885.30251215</v>
      </c>
      <c r="W91" s="36">
        <f>SUMIFS(СВЦЭМ!$D$39:$D$782,СВЦЭМ!$A$39:$A$782,$A91,СВЦЭМ!$B$39:$B$782,W$83)+'СЕТ СН'!$H$14+СВЦЭМ!$D$10+'СЕТ СН'!$H$5-'СЕТ СН'!$H$24</f>
        <v>2879.9372858299998</v>
      </c>
      <c r="X91" s="36">
        <f>SUMIFS(СВЦЭМ!$D$39:$D$782,СВЦЭМ!$A$39:$A$782,$A91,СВЦЭМ!$B$39:$B$782,X$83)+'СЕТ СН'!$H$14+СВЦЭМ!$D$10+'СЕТ СН'!$H$5-'СЕТ СН'!$H$24</f>
        <v>2856.01737392</v>
      </c>
      <c r="Y91" s="36">
        <f>SUMIFS(СВЦЭМ!$D$39:$D$782,СВЦЭМ!$A$39:$A$782,$A91,СВЦЭМ!$B$39:$B$782,Y$83)+'СЕТ СН'!$H$14+СВЦЭМ!$D$10+'СЕТ СН'!$H$5-'СЕТ СН'!$H$24</f>
        <v>2888.6169261300001</v>
      </c>
    </row>
    <row r="92" spans="1:27" ht="15.75" x14ac:dyDescent="0.2">
      <c r="A92" s="35">
        <f t="shared" si="2"/>
        <v>44813</v>
      </c>
      <c r="B92" s="36">
        <f>SUMIFS(СВЦЭМ!$D$39:$D$782,СВЦЭМ!$A$39:$A$782,$A92,СВЦЭМ!$B$39:$B$782,B$83)+'СЕТ СН'!$H$14+СВЦЭМ!$D$10+'СЕТ СН'!$H$5-'СЕТ СН'!$H$24</f>
        <v>2959.63768678</v>
      </c>
      <c r="C92" s="36">
        <f>SUMIFS(СВЦЭМ!$D$39:$D$782,СВЦЭМ!$A$39:$A$782,$A92,СВЦЭМ!$B$39:$B$782,C$83)+'СЕТ СН'!$H$14+СВЦЭМ!$D$10+'СЕТ СН'!$H$5-'СЕТ СН'!$H$24</f>
        <v>3005.6344279300001</v>
      </c>
      <c r="D92" s="36">
        <f>SUMIFS(СВЦЭМ!$D$39:$D$782,СВЦЭМ!$A$39:$A$782,$A92,СВЦЭМ!$B$39:$B$782,D$83)+'СЕТ СН'!$H$14+СВЦЭМ!$D$10+'СЕТ СН'!$H$5-'СЕТ СН'!$H$24</f>
        <v>3065.25388054</v>
      </c>
      <c r="E92" s="36">
        <f>SUMIFS(СВЦЭМ!$D$39:$D$782,СВЦЭМ!$A$39:$A$782,$A92,СВЦЭМ!$B$39:$B$782,E$83)+'СЕТ СН'!$H$14+СВЦЭМ!$D$10+'СЕТ СН'!$H$5-'СЕТ СН'!$H$24</f>
        <v>3083.1848805899999</v>
      </c>
      <c r="F92" s="36">
        <f>SUMIFS(СВЦЭМ!$D$39:$D$782,СВЦЭМ!$A$39:$A$782,$A92,СВЦЭМ!$B$39:$B$782,F$83)+'СЕТ СН'!$H$14+СВЦЭМ!$D$10+'СЕТ СН'!$H$5-'СЕТ СН'!$H$24</f>
        <v>3082.5353083</v>
      </c>
      <c r="G92" s="36">
        <f>SUMIFS(СВЦЭМ!$D$39:$D$782,СВЦЭМ!$A$39:$A$782,$A92,СВЦЭМ!$B$39:$B$782,G$83)+'СЕТ СН'!$H$14+СВЦЭМ!$D$10+'СЕТ СН'!$H$5-'СЕТ СН'!$H$24</f>
        <v>3055.5531013199998</v>
      </c>
      <c r="H92" s="36">
        <f>SUMIFS(СВЦЭМ!$D$39:$D$782,СВЦЭМ!$A$39:$A$782,$A92,СВЦЭМ!$B$39:$B$782,H$83)+'СЕТ СН'!$H$14+СВЦЭМ!$D$10+'СЕТ СН'!$H$5-'СЕТ СН'!$H$24</f>
        <v>2985.27823717</v>
      </c>
      <c r="I92" s="36">
        <f>SUMIFS(СВЦЭМ!$D$39:$D$782,СВЦЭМ!$A$39:$A$782,$A92,СВЦЭМ!$B$39:$B$782,I$83)+'СЕТ СН'!$H$14+СВЦЭМ!$D$10+'СЕТ СН'!$H$5-'СЕТ СН'!$H$24</f>
        <v>2932.3906683999999</v>
      </c>
      <c r="J92" s="36">
        <f>SUMIFS(СВЦЭМ!$D$39:$D$782,СВЦЭМ!$A$39:$A$782,$A92,СВЦЭМ!$B$39:$B$782,J$83)+'СЕТ СН'!$H$14+СВЦЭМ!$D$10+'СЕТ СН'!$H$5-'СЕТ СН'!$H$24</f>
        <v>2874.42600812</v>
      </c>
      <c r="K92" s="36">
        <f>SUMIFS(СВЦЭМ!$D$39:$D$782,СВЦЭМ!$A$39:$A$782,$A92,СВЦЭМ!$B$39:$B$782,K$83)+'СЕТ СН'!$H$14+СВЦЭМ!$D$10+'СЕТ СН'!$H$5-'СЕТ СН'!$H$24</f>
        <v>2834.1312522899998</v>
      </c>
      <c r="L92" s="36">
        <f>SUMIFS(СВЦЭМ!$D$39:$D$782,СВЦЭМ!$A$39:$A$782,$A92,СВЦЭМ!$B$39:$B$782,L$83)+'СЕТ СН'!$H$14+СВЦЭМ!$D$10+'СЕТ СН'!$H$5-'СЕТ СН'!$H$24</f>
        <v>2817.1443511299999</v>
      </c>
      <c r="M92" s="36">
        <f>SUMIFS(СВЦЭМ!$D$39:$D$782,СВЦЭМ!$A$39:$A$782,$A92,СВЦЭМ!$B$39:$B$782,M$83)+'СЕТ СН'!$H$14+СВЦЭМ!$D$10+'СЕТ СН'!$H$5-'СЕТ СН'!$H$24</f>
        <v>2799.6156670299997</v>
      </c>
      <c r="N92" s="36">
        <f>SUMIFS(СВЦЭМ!$D$39:$D$782,СВЦЭМ!$A$39:$A$782,$A92,СВЦЭМ!$B$39:$B$782,N$83)+'СЕТ СН'!$H$14+СВЦЭМ!$D$10+'СЕТ СН'!$H$5-'СЕТ СН'!$H$24</f>
        <v>2785.4852608399997</v>
      </c>
      <c r="O92" s="36">
        <f>SUMIFS(СВЦЭМ!$D$39:$D$782,СВЦЭМ!$A$39:$A$782,$A92,СВЦЭМ!$B$39:$B$782,O$83)+'СЕТ СН'!$H$14+СВЦЭМ!$D$10+'СЕТ СН'!$H$5-'СЕТ СН'!$H$24</f>
        <v>2779.8774758499999</v>
      </c>
      <c r="P92" s="36">
        <f>SUMIFS(СВЦЭМ!$D$39:$D$782,СВЦЭМ!$A$39:$A$782,$A92,СВЦЭМ!$B$39:$B$782,P$83)+'СЕТ СН'!$H$14+СВЦЭМ!$D$10+'СЕТ СН'!$H$5-'СЕТ СН'!$H$24</f>
        <v>2811.9970679099997</v>
      </c>
      <c r="Q92" s="36">
        <f>SUMIFS(СВЦЭМ!$D$39:$D$782,СВЦЭМ!$A$39:$A$782,$A92,СВЦЭМ!$B$39:$B$782,Q$83)+'СЕТ СН'!$H$14+СВЦЭМ!$D$10+'СЕТ СН'!$H$5-'СЕТ СН'!$H$24</f>
        <v>2813.5528660499999</v>
      </c>
      <c r="R92" s="36">
        <f>SUMIFS(СВЦЭМ!$D$39:$D$782,СВЦЭМ!$A$39:$A$782,$A92,СВЦЭМ!$B$39:$B$782,R$83)+'СЕТ СН'!$H$14+СВЦЭМ!$D$10+'СЕТ СН'!$H$5-'СЕТ СН'!$H$24</f>
        <v>2829.5870944799999</v>
      </c>
      <c r="S92" s="36">
        <f>SUMIFS(СВЦЭМ!$D$39:$D$782,СВЦЭМ!$A$39:$A$782,$A92,СВЦЭМ!$B$39:$B$782,S$83)+'СЕТ СН'!$H$14+СВЦЭМ!$D$10+'СЕТ СН'!$H$5-'СЕТ СН'!$H$24</f>
        <v>2798.2506149199999</v>
      </c>
      <c r="T92" s="36">
        <f>SUMIFS(СВЦЭМ!$D$39:$D$782,СВЦЭМ!$A$39:$A$782,$A92,СВЦЭМ!$B$39:$B$782,T$83)+'СЕТ СН'!$H$14+СВЦЭМ!$D$10+'СЕТ СН'!$H$5-'СЕТ СН'!$H$24</f>
        <v>2797.70867761</v>
      </c>
      <c r="U92" s="36">
        <f>SUMIFS(СВЦЭМ!$D$39:$D$782,СВЦЭМ!$A$39:$A$782,$A92,СВЦЭМ!$B$39:$B$782,U$83)+'СЕТ СН'!$H$14+СВЦЭМ!$D$10+'СЕТ СН'!$H$5-'СЕТ СН'!$H$24</f>
        <v>2788.86998068</v>
      </c>
      <c r="V92" s="36">
        <f>SUMIFS(СВЦЭМ!$D$39:$D$782,СВЦЭМ!$A$39:$A$782,$A92,СВЦЭМ!$B$39:$B$782,V$83)+'СЕТ СН'!$H$14+СВЦЭМ!$D$10+'СЕТ СН'!$H$5-'СЕТ СН'!$H$24</f>
        <v>2768.3266410599999</v>
      </c>
      <c r="W92" s="36">
        <f>SUMIFS(СВЦЭМ!$D$39:$D$782,СВЦЭМ!$A$39:$A$782,$A92,СВЦЭМ!$B$39:$B$782,W$83)+'СЕТ СН'!$H$14+СВЦЭМ!$D$10+'СЕТ СН'!$H$5-'СЕТ СН'!$H$24</f>
        <v>2769.00890673</v>
      </c>
      <c r="X92" s="36">
        <f>SUMIFS(СВЦЭМ!$D$39:$D$782,СВЦЭМ!$A$39:$A$782,$A92,СВЦЭМ!$B$39:$B$782,X$83)+'СЕТ СН'!$H$14+СВЦЭМ!$D$10+'СЕТ СН'!$H$5-'СЕТ СН'!$H$24</f>
        <v>2789.1824783100001</v>
      </c>
      <c r="Y92" s="36">
        <f>SUMIFS(СВЦЭМ!$D$39:$D$782,СВЦЭМ!$A$39:$A$782,$A92,СВЦЭМ!$B$39:$B$782,Y$83)+'СЕТ СН'!$H$14+СВЦЭМ!$D$10+'СЕТ СН'!$H$5-'СЕТ СН'!$H$24</f>
        <v>2860.2348217799999</v>
      </c>
    </row>
    <row r="93" spans="1:27" ht="15.75" x14ac:dyDescent="0.2">
      <c r="A93" s="35">
        <f t="shared" si="2"/>
        <v>44814</v>
      </c>
      <c r="B93" s="36">
        <f>SUMIFS(СВЦЭМ!$D$39:$D$782,СВЦЭМ!$A$39:$A$782,$A93,СВЦЭМ!$B$39:$B$782,B$83)+'СЕТ СН'!$H$14+СВЦЭМ!$D$10+'СЕТ СН'!$H$5-'СЕТ СН'!$H$24</f>
        <v>2892.5069853800001</v>
      </c>
      <c r="C93" s="36">
        <f>SUMIFS(СВЦЭМ!$D$39:$D$782,СВЦЭМ!$A$39:$A$782,$A93,СВЦЭМ!$B$39:$B$782,C$83)+'СЕТ СН'!$H$14+СВЦЭМ!$D$10+'СЕТ СН'!$H$5-'СЕТ СН'!$H$24</f>
        <v>2941.13041621</v>
      </c>
      <c r="D93" s="36">
        <f>SUMIFS(СВЦЭМ!$D$39:$D$782,СВЦЭМ!$A$39:$A$782,$A93,СВЦЭМ!$B$39:$B$782,D$83)+'СЕТ СН'!$H$14+СВЦЭМ!$D$10+'СЕТ СН'!$H$5-'СЕТ СН'!$H$24</f>
        <v>2978.36297526</v>
      </c>
      <c r="E93" s="36">
        <f>SUMIFS(СВЦЭМ!$D$39:$D$782,СВЦЭМ!$A$39:$A$782,$A93,СВЦЭМ!$B$39:$B$782,E$83)+'СЕТ СН'!$H$14+СВЦЭМ!$D$10+'СЕТ СН'!$H$5-'СЕТ СН'!$H$24</f>
        <v>2987.9824637399997</v>
      </c>
      <c r="F93" s="36">
        <f>SUMIFS(СВЦЭМ!$D$39:$D$782,СВЦЭМ!$A$39:$A$782,$A93,СВЦЭМ!$B$39:$B$782,F$83)+'СЕТ СН'!$H$14+СВЦЭМ!$D$10+'СЕТ СН'!$H$5-'СЕТ СН'!$H$24</f>
        <v>3003.77180529</v>
      </c>
      <c r="G93" s="36">
        <f>SUMIFS(СВЦЭМ!$D$39:$D$782,СВЦЭМ!$A$39:$A$782,$A93,СВЦЭМ!$B$39:$B$782,G$83)+'СЕТ СН'!$H$14+СВЦЭМ!$D$10+'СЕТ СН'!$H$5-'СЕТ СН'!$H$24</f>
        <v>2991.6506087399998</v>
      </c>
      <c r="H93" s="36">
        <f>SUMIFS(СВЦЭМ!$D$39:$D$782,СВЦЭМ!$A$39:$A$782,$A93,СВЦЭМ!$B$39:$B$782,H$83)+'СЕТ СН'!$H$14+СВЦЭМ!$D$10+'СЕТ СН'!$H$5-'СЕТ СН'!$H$24</f>
        <v>2960.8752692600001</v>
      </c>
      <c r="I93" s="36">
        <f>SUMIFS(СВЦЭМ!$D$39:$D$782,СВЦЭМ!$A$39:$A$782,$A93,СВЦЭМ!$B$39:$B$782,I$83)+'СЕТ СН'!$H$14+СВЦЭМ!$D$10+'СЕТ СН'!$H$5-'СЕТ СН'!$H$24</f>
        <v>2905.0898955600001</v>
      </c>
      <c r="J93" s="36">
        <f>SUMIFS(СВЦЭМ!$D$39:$D$782,СВЦЭМ!$A$39:$A$782,$A93,СВЦЭМ!$B$39:$B$782,J$83)+'СЕТ СН'!$H$14+СВЦЭМ!$D$10+'СЕТ СН'!$H$5-'СЕТ СН'!$H$24</f>
        <v>2832.2118478900002</v>
      </c>
      <c r="K93" s="36">
        <f>SUMIFS(СВЦЭМ!$D$39:$D$782,СВЦЭМ!$A$39:$A$782,$A93,СВЦЭМ!$B$39:$B$782,K$83)+'СЕТ СН'!$H$14+СВЦЭМ!$D$10+'СЕТ СН'!$H$5-'СЕТ СН'!$H$24</f>
        <v>2800.1658048999998</v>
      </c>
      <c r="L93" s="36">
        <f>SUMIFS(СВЦЭМ!$D$39:$D$782,СВЦЭМ!$A$39:$A$782,$A93,СВЦЭМ!$B$39:$B$782,L$83)+'СЕТ СН'!$H$14+СВЦЭМ!$D$10+'СЕТ СН'!$H$5-'СЕТ СН'!$H$24</f>
        <v>2786.1328875300001</v>
      </c>
      <c r="M93" s="36">
        <f>SUMIFS(СВЦЭМ!$D$39:$D$782,СВЦЭМ!$A$39:$A$782,$A93,СВЦЭМ!$B$39:$B$782,M$83)+'СЕТ СН'!$H$14+СВЦЭМ!$D$10+'СЕТ СН'!$H$5-'СЕТ СН'!$H$24</f>
        <v>2786.3269864899999</v>
      </c>
      <c r="N93" s="36">
        <f>SUMIFS(СВЦЭМ!$D$39:$D$782,СВЦЭМ!$A$39:$A$782,$A93,СВЦЭМ!$B$39:$B$782,N$83)+'СЕТ СН'!$H$14+СВЦЭМ!$D$10+'СЕТ СН'!$H$5-'СЕТ СН'!$H$24</f>
        <v>2797.06300117</v>
      </c>
      <c r="O93" s="36">
        <f>SUMIFS(СВЦЭМ!$D$39:$D$782,СВЦЭМ!$A$39:$A$782,$A93,СВЦЭМ!$B$39:$B$782,O$83)+'СЕТ СН'!$H$14+СВЦЭМ!$D$10+'СЕТ СН'!$H$5-'СЕТ СН'!$H$24</f>
        <v>2817.6751176799999</v>
      </c>
      <c r="P93" s="36">
        <f>SUMIFS(СВЦЭМ!$D$39:$D$782,СВЦЭМ!$A$39:$A$782,$A93,СВЦЭМ!$B$39:$B$782,P$83)+'СЕТ СН'!$H$14+СВЦЭМ!$D$10+'СЕТ СН'!$H$5-'СЕТ СН'!$H$24</f>
        <v>2819.3672302300001</v>
      </c>
      <c r="Q93" s="36">
        <f>SUMIFS(СВЦЭМ!$D$39:$D$782,СВЦЭМ!$A$39:$A$782,$A93,СВЦЭМ!$B$39:$B$782,Q$83)+'СЕТ СН'!$H$14+СВЦЭМ!$D$10+'СЕТ СН'!$H$5-'СЕТ СН'!$H$24</f>
        <v>2825.8042597899998</v>
      </c>
      <c r="R93" s="36">
        <f>SUMIFS(СВЦЭМ!$D$39:$D$782,СВЦЭМ!$A$39:$A$782,$A93,СВЦЭМ!$B$39:$B$782,R$83)+'СЕТ СН'!$H$14+СВЦЭМ!$D$10+'СЕТ СН'!$H$5-'СЕТ СН'!$H$24</f>
        <v>2809.15359721</v>
      </c>
      <c r="S93" s="36">
        <f>SUMIFS(СВЦЭМ!$D$39:$D$782,СВЦЭМ!$A$39:$A$782,$A93,СВЦЭМ!$B$39:$B$782,S$83)+'СЕТ СН'!$H$14+СВЦЭМ!$D$10+'СЕТ СН'!$H$5-'СЕТ СН'!$H$24</f>
        <v>2780.8411482699998</v>
      </c>
      <c r="T93" s="36">
        <f>SUMIFS(СВЦЭМ!$D$39:$D$782,СВЦЭМ!$A$39:$A$782,$A93,СВЦЭМ!$B$39:$B$782,T$83)+'СЕТ СН'!$H$14+СВЦЭМ!$D$10+'СЕТ СН'!$H$5-'СЕТ СН'!$H$24</f>
        <v>2768.1769718199998</v>
      </c>
      <c r="U93" s="36">
        <f>SUMIFS(СВЦЭМ!$D$39:$D$782,СВЦЭМ!$A$39:$A$782,$A93,СВЦЭМ!$B$39:$B$782,U$83)+'СЕТ СН'!$H$14+СВЦЭМ!$D$10+'СЕТ СН'!$H$5-'СЕТ СН'!$H$24</f>
        <v>2783.4915157400001</v>
      </c>
      <c r="V93" s="36">
        <f>SUMIFS(СВЦЭМ!$D$39:$D$782,СВЦЭМ!$A$39:$A$782,$A93,СВЦЭМ!$B$39:$B$782,V$83)+'СЕТ СН'!$H$14+СВЦЭМ!$D$10+'СЕТ СН'!$H$5-'СЕТ СН'!$H$24</f>
        <v>2780.4631252999998</v>
      </c>
      <c r="W93" s="36">
        <f>SUMIFS(СВЦЭМ!$D$39:$D$782,СВЦЭМ!$A$39:$A$782,$A93,СВЦЭМ!$B$39:$B$782,W$83)+'СЕТ СН'!$H$14+СВЦЭМ!$D$10+'СЕТ СН'!$H$5-'СЕТ СН'!$H$24</f>
        <v>2788.1477903499999</v>
      </c>
      <c r="X93" s="36">
        <f>SUMIFS(СВЦЭМ!$D$39:$D$782,СВЦЭМ!$A$39:$A$782,$A93,СВЦЭМ!$B$39:$B$782,X$83)+'СЕТ СН'!$H$14+СВЦЭМ!$D$10+'СЕТ СН'!$H$5-'СЕТ СН'!$H$24</f>
        <v>2845.3232360900001</v>
      </c>
      <c r="Y93" s="36">
        <f>SUMIFS(СВЦЭМ!$D$39:$D$782,СВЦЭМ!$A$39:$A$782,$A93,СВЦЭМ!$B$39:$B$782,Y$83)+'СЕТ СН'!$H$14+СВЦЭМ!$D$10+'СЕТ СН'!$H$5-'СЕТ СН'!$H$24</f>
        <v>2887.31152036</v>
      </c>
    </row>
    <row r="94" spans="1:27" ht="15.75" x14ac:dyDescent="0.2">
      <c r="A94" s="35">
        <f t="shared" si="2"/>
        <v>44815</v>
      </c>
      <c r="B94" s="36">
        <f>SUMIFS(СВЦЭМ!$D$39:$D$782,СВЦЭМ!$A$39:$A$782,$A94,СВЦЭМ!$B$39:$B$782,B$83)+'СЕТ СН'!$H$14+СВЦЭМ!$D$10+'СЕТ СН'!$H$5-'СЕТ СН'!$H$24</f>
        <v>2901.76920475</v>
      </c>
      <c r="C94" s="36">
        <f>SUMIFS(СВЦЭМ!$D$39:$D$782,СВЦЭМ!$A$39:$A$782,$A94,СВЦЭМ!$B$39:$B$782,C$83)+'СЕТ СН'!$H$14+СВЦЭМ!$D$10+'СЕТ СН'!$H$5-'СЕТ СН'!$H$24</f>
        <v>2939.2197640499999</v>
      </c>
      <c r="D94" s="36">
        <f>SUMIFS(СВЦЭМ!$D$39:$D$782,СВЦЭМ!$A$39:$A$782,$A94,СВЦЭМ!$B$39:$B$782,D$83)+'СЕТ СН'!$H$14+СВЦЭМ!$D$10+'СЕТ СН'!$H$5-'СЕТ СН'!$H$24</f>
        <v>2966.8121146899998</v>
      </c>
      <c r="E94" s="36">
        <f>SUMIFS(СВЦЭМ!$D$39:$D$782,СВЦЭМ!$A$39:$A$782,$A94,СВЦЭМ!$B$39:$B$782,E$83)+'СЕТ СН'!$H$14+СВЦЭМ!$D$10+'СЕТ СН'!$H$5-'СЕТ СН'!$H$24</f>
        <v>2969.66250532</v>
      </c>
      <c r="F94" s="36">
        <f>SUMIFS(СВЦЭМ!$D$39:$D$782,СВЦЭМ!$A$39:$A$782,$A94,СВЦЭМ!$B$39:$B$782,F$83)+'СЕТ СН'!$H$14+СВЦЭМ!$D$10+'СЕТ СН'!$H$5-'СЕТ СН'!$H$24</f>
        <v>2960.8136491599998</v>
      </c>
      <c r="G94" s="36">
        <f>SUMIFS(СВЦЭМ!$D$39:$D$782,СВЦЭМ!$A$39:$A$782,$A94,СВЦЭМ!$B$39:$B$782,G$83)+'СЕТ СН'!$H$14+СВЦЭМ!$D$10+'СЕТ СН'!$H$5-'СЕТ СН'!$H$24</f>
        <v>2952.1195271699999</v>
      </c>
      <c r="H94" s="36">
        <f>SUMIFS(СВЦЭМ!$D$39:$D$782,СВЦЭМ!$A$39:$A$782,$A94,СВЦЭМ!$B$39:$B$782,H$83)+'СЕТ СН'!$H$14+СВЦЭМ!$D$10+'СЕТ СН'!$H$5-'СЕТ СН'!$H$24</f>
        <v>2931.95808898</v>
      </c>
      <c r="I94" s="36">
        <f>SUMIFS(СВЦЭМ!$D$39:$D$782,СВЦЭМ!$A$39:$A$782,$A94,СВЦЭМ!$B$39:$B$782,I$83)+'СЕТ СН'!$H$14+СВЦЭМ!$D$10+'СЕТ СН'!$H$5-'СЕТ СН'!$H$24</f>
        <v>2874.96756379</v>
      </c>
      <c r="J94" s="36">
        <f>SUMIFS(СВЦЭМ!$D$39:$D$782,СВЦЭМ!$A$39:$A$782,$A94,СВЦЭМ!$B$39:$B$782,J$83)+'СЕТ СН'!$H$14+СВЦЭМ!$D$10+'СЕТ СН'!$H$5-'СЕТ СН'!$H$24</f>
        <v>2803.3637053299999</v>
      </c>
      <c r="K94" s="36">
        <f>SUMIFS(СВЦЭМ!$D$39:$D$782,СВЦЭМ!$A$39:$A$782,$A94,СВЦЭМ!$B$39:$B$782,K$83)+'СЕТ СН'!$H$14+СВЦЭМ!$D$10+'СЕТ СН'!$H$5-'СЕТ СН'!$H$24</f>
        <v>2761.2113447299998</v>
      </c>
      <c r="L94" s="36">
        <f>SUMIFS(СВЦЭМ!$D$39:$D$782,СВЦЭМ!$A$39:$A$782,$A94,СВЦЭМ!$B$39:$B$782,L$83)+'СЕТ СН'!$H$14+СВЦЭМ!$D$10+'СЕТ СН'!$H$5-'СЕТ СН'!$H$24</f>
        <v>2735.6564562399999</v>
      </c>
      <c r="M94" s="36">
        <f>SUMIFS(СВЦЭМ!$D$39:$D$782,СВЦЭМ!$A$39:$A$782,$A94,СВЦЭМ!$B$39:$B$782,M$83)+'СЕТ СН'!$H$14+СВЦЭМ!$D$10+'СЕТ СН'!$H$5-'СЕТ СН'!$H$24</f>
        <v>2748.9217422000002</v>
      </c>
      <c r="N94" s="36">
        <f>SUMIFS(СВЦЭМ!$D$39:$D$782,СВЦЭМ!$A$39:$A$782,$A94,СВЦЭМ!$B$39:$B$782,N$83)+'СЕТ СН'!$H$14+СВЦЭМ!$D$10+'СЕТ СН'!$H$5-'СЕТ СН'!$H$24</f>
        <v>2751.1217529199998</v>
      </c>
      <c r="O94" s="36">
        <f>SUMIFS(СВЦЭМ!$D$39:$D$782,СВЦЭМ!$A$39:$A$782,$A94,СВЦЭМ!$B$39:$B$782,O$83)+'СЕТ СН'!$H$14+СВЦЭМ!$D$10+'СЕТ СН'!$H$5-'СЕТ СН'!$H$24</f>
        <v>2756.2041881099999</v>
      </c>
      <c r="P94" s="36">
        <f>SUMIFS(СВЦЭМ!$D$39:$D$782,СВЦЭМ!$A$39:$A$782,$A94,СВЦЭМ!$B$39:$B$782,P$83)+'СЕТ СН'!$H$14+СВЦЭМ!$D$10+'СЕТ СН'!$H$5-'СЕТ СН'!$H$24</f>
        <v>2780.8588367100001</v>
      </c>
      <c r="Q94" s="36">
        <f>SUMIFS(СВЦЭМ!$D$39:$D$782,СВЦЭМ!$A$39:$A$782,$A94,СВЦЭМ!$B$39:$B$782,Q$83)+'СЕТ СН'!$H$14+СВЦЭМ!$D$10+'СЕТ СН'!$H$5-'СЕТ СН'!$H$24</f>
        <v>2784.3809967299999</v>
      </c>
      <c r="R94" s="36">
        <f>SUMIFS(СВЦЭМ!$D$39:$D$782,СВЦЭМ!$A$39:$A$782,$A94,СВЦЭМ!$B$39:$B$782,R$83)+'СЕТ СН'!$H$14+СВЦЭМ!$D$10+'СЕТ СН'!$H$5-'СЕТ СН'!$H$24</f>
        <v>2763.9237429899999</v>
      </c>
      <c r="S94" s="36">
        <f>SUMIFS(СВЦЭМ!$D$39:$D$782,СВЦЭМ!$A$39:$A$782,$A94,СВЦЭМ!$B$39:$B$782,S$83)+'СЕТ СН'!$H$14+СВЦЭМ!$D$10+'СЕТ СН'!$H$5-'СЕТ СН'!$H$24</f>
        <v>2756.8347719799999</v>
      </c>
      <c r="T94" s="36">
        <f>SUMIFS(СВЦЭМ!$D$39:$D$782,СВЦЭМ!$A$39:$A$782,$A94,СВЦЭМ!$B$39:$B$782,T$83)+'СЕТ СН'!$H$14+СВЦЭМ!$D$10+'СЕТ СН'!$H$5-'СЕТ СН'!$H$24</f>
        <v>2743.6121855599999</v>
      </c>
      <c r="U94" s="36">
        <f>SUMIFS(СВЦЭМ!$D$39:$D$782,СВЦЭМ!$A$39:$A$782,$A94,СВЦЭМ!$B$39:$B$782,U$83)+'СЕТ СН'!$H$14+СВЦЭМ!$D$10+'СЕТ СН'!$H$5-'СЕТ СН'!$H$24</f>
        <v>2732.1174838799998</v>
      </c>
      <c r="V94" s="36">
        <f>SUMIFS(СВЦЭМ!$D$39:$D$782,СВЦЭМ!$A$39:$A$782,$A94,СВЦЭМ!$B$39:$B$782,V$83)+'СЕТ СН'!$H$14+СВЦЭМ!$D$10+'СЕТ СН'!$H$5-'СЕТ СН'!$H$24</f>
        <v>2735.57098541</v>
      </c>
      <c r="W94" s="36">
        <f>SUMIFS(СВЦЭМ!$D$39:$D$782,СВЦЭМ!$A$39:$A$782,$A94,СВЦЭМ!$B$39:$B$782,W$83)+'СЕТ СН'!$H$14+СВЦЭМ!$D$10+'СЕТ СН'!$H$5-'СЕТ СН'!$H$24</f>
        <v>2757.0283266299998</v>
      </c>
      <c r="X94" s="36">
        <f>SUMIFS(СВЦЭМ!$D$39:$D$782,СВЦЭМ!$A$39:$A$782,$A94,СВЦЭМ!$B$39:$B$782,X$83)+'СЕТ СН'!$H$14+СВЦЭМ!$D$10+'СЕТ СН'!$H$5-'СЕТ СН'!$H$24</f>
        <v>2808.83423924</v>
      </c>
      <c r="Y94" s="36">
        <f>SUMIFS(СВЦЭМ!$D$39:$D$782,СВЦЭМ!$A$39:$A$782,$A94,СВЦЭМ!$B$39:$B$782,Y$83)+'СЕТ СН'!$H$14+СВЦЭМ!$D$10+'СЕТ СН'!$H$5-'СЕТ СН'!$H$24</f>
        <v>2871.4194707400002</v>
      </c>
    </row>
    <row r="95" spans="1:27" ht="15.75" x14ac:dyDescent="0.2">
      <c r="A95" s="35">
        <f t="shared" si="2"/>
        <v>44816</v>
      </c>
      <c r="B95" s="36">
        <f>SUMIFS(СВЦЭМ!$D$39:$D$782,СВЦЭМ!$A$39:$A$782,$A95,СВЦЭМ!$B$39:$B$782,B$83)+'СЕТ СН'!$H$14+СВЦЭМ!$D$10+'СЕТ СН'!$H$5-'СЕТ СН'!$H$24</f>
        <v>2925.2880392099996</v>
      </c>
      <c r="C95" s="36">
        <f>SUMIFS(СВЦЭМ!$D$39:$D$782,СВЦЭМ!$A$39:$A$782,$A95,СВЦЭМ!$B$39:$B$782,C$83)+'СЕТ СН'!$H$14+СВЦЭМ!$D$10+'СЕТ СН'!$H$5-'СЕТ СН'!$H$24</f>
        <v>2951.25466521</v>
      </c>
      <c r="D95" s="36">
        <f>SUMIFS(СВЦЭМ!$D$39:$D$782,СВЦЭМ!$A$39:$A$782,$A95,СВЦЭМ!$B$39:$B$782,D$83)+'СЕТ СН'!$H$14+СВЦЭМ!$D$10+'СЕТ СН'!$H$5-'СЕТ СН'!$H$24</f>
        <v>2963.99486634</v>
      </c>
      <c r="E95" s="36">
        <f>SUMIFS(СВЦЭМ!$D$39:$D$782,СВЦЭМ!$A$39:$A$782,$A95,СВЦЭМ!$B$39:$B$782,E$83)+'СЕТ СН'!$H$14+СВЦЭМ!$D$10+'СЕТ СН'!$H$5-'СЕТ СН'!$H$24</f>
        <v>2969.7872828599998</v>
      </c>
      <c r="F95" s="36">
        <f>SUMIFS(СВЦЭМ!$D$39:$D$782,СВЦЭМ!$A$39:$A$782,$A95,СВЦЭМ!$B$39:$B$782,F$83)+'СЕТ СН'!$H$14+СВЦЭМ!$D$10+'СЕТ СН'!$H$5-'СЕТ СН'!$H$24</f>
        <v>2955.92721054</v>
      </c>
      <c r="G95" s="36">
        <f>SUMIFS(СВЦЭМ!$D$39:$D$782,СВЦЭМ!$A$39:$A$782,$A95,СВЦЭМ!$B$39:$B$782,G$83)+'СЕТ СН'!$H$14+СВЦЭМ!$D$10+'СЕТ СН'!$H$5-'СЕТ СН'!$H$24</f>
        <v>2930.7450576699998</v>
      </c>
      <c r="H95" s="36">
        <f>SUMIFS(СВЦЭМ!$D$39:$D$782,СВЦЭМ!$A$39:$A$782,$A95,СВЦЭМ!$B$39:$B$782,H$83)+'СЕТ СН'!$H$14+СВЦЭМ!$D$10+'СЕТ СН'!$H$5-'СЕТ СН'!$H$24</f>
        <v>2896.1018431799998</v>
      </c>
      <c r="I95" s="36">
        <f>SUMIFS(СВЦЭМ!$D$39:$D$782,СВЦЭМ!$A$39:$A$782,$A95,СВЦЭМ!$B$39:$B$782,I$83)+'СЕТ СН'!$H$14+СВЦЭМ!$D$10+'СЕТ СН'!$H$5-'СЕТ СН'!$H$24</f>
        <v>2816.5076292999997</v>
      </c>
      <c r="J95" s="36">
        <f>SUMIFS(СВЦЭМ!$D$39:$D$782,СВЦЭМ!$A$39:$A$782,$A95,СВЦЭМ!$B$39:$B$782,J$83)+'СЕТ СН'!$H$14+СВЦЭМ!$D$10+'СЕТ СН'!$H$5-'СЕТ СН'!$H$24</f>
        <v>2804.5426046899997</v>
      </c>
      <c r="K95" s="36">
        <f>SUMIFS(СВЦЭМ!$D$39:$D$782,СВЦЭМ!$A$39:$A$782,$A95,СВЦЭМ!$B$39:$B$782,K$83)+'СЕТ СН'!$H$14+СВЦЭМ!$D$10+'СЕТ СН'!$H$5-'СЕТ СН'!$H$24</f>
        <v>2780.7114263099998</v>
      </c>
      <c r="L95" s="36">
        <f>SUMIFS(СВЦЭМ!$D$39:$D$782,СВЦЭМ!$A$39:$A$782,$A95,СВЦЭМ!$B$39:$B$782,L$83)+'СЕТ СН'!$H$14+СВЦЭМ!$D$10+'СЕТ СН'!$H$5-'СЕТ СН'!$H$24</f>
        <v>2781.3610772699999</v>
      </c>
      <c r="M95" s="36">
        <f>SUMIFS(СВЦЭМ!$D$39:$D$782,СВЦЭМ!$A$39:$A$782,$A95,СВЦЭМ!$B$39:$B$782,M$83)+'СЕТ СН'!$H$14+СВЦЭМ!$D$10+'СЕТ СН'!$H$5-'СЕТ СН'!$H$24</f>
        <v>2796.4671690999999</v>
      </c>
      <c r="N95" s="36">
        <f>SUMIFS(СВЦЭМ!$D$39:$D$782,СВЦЭМ!$A$39:$A$782,$A95,СВЦЭМ!$B$39:$B$782,N$83)+'СЕТ СН'!$H$14+СВЦЭМ!$D$10+'СЕТ СН'!$H$5-'СЕТ СН'!$H$24</f>
        <v>2789.74150156</v>
      </c>
      <c r="O95" s="36">
        <f>SUMIFS(СВЦЭМ!$D$39:$D$782,СВЦЭМ!$A$39:$A$782,$A95,СВЦЭМ!$B$39:$B$782,O$83)+'СЕТ СН'!$H$14+СВЦЭМ!$D$10+'СЕТ СН'!$H$5-'СЕТ СН'!$H$24</f>
        <v>2789.5543241799996</v>
      </c>
      <c r="P95" s="36">
        <f>SUMIFS(СВЦЭМ!$D$39:$D$782,СВЦЭМ!$A$39:$A$782,$A95,СВЦЭМ!$B$39:$B$782,P$83)+'СЕТ СН'!$H$14+СВЦЭМ!$D$10+'СЕТ СН'!$H$5-'СЕТ СН'!$H$24</f>
        <v>2808.0835789499997</v>
      </c>
      <c r="Q95" s="36">
        <f>SUMIFS(СВЦЭМ!$D$39:$D$782,СВЦЭМ!$A$39:$A$782,$A95,СВЦЭМ!$B$39:$B$782,Q$83)+'СЕТ СН'!$H$14+СВЦЭМ!$D$10+'СЕТ СН'!$H$5-'СЕТ СН'!$H$24</f>
        <v>2797.8687451199999</v>
      </c>
      <c r="R95" s="36">
        <f>SUMIFS(СВЦЭМ!$D$39:$D$782,СВЦЭМ!$A$39:$A$782,$A95,СВЦЭМ!$B$39:$B$782,R$83)+'СЕТ СН'!$H$14+СВЦЭМ!$D$10+'СЕТ СН'!$H$5-'СЕТ СН'!$H$24</f>
        <v>2786.5749268499999</v>
      </c>
      <c r="S95" s="36">
        <f>SUMIFS(СВЦЭМ!$D$39:$D$782,СВЦЭМ!$A$39:$A$782,$A95,СВЦЭМ!$B$39:$B$782,S$83)+'СЕТ СН'!$H$14+СВЦЭМ!$D$10+'СЕТ СН'!$H$5-'СЕТ СН'!$H$24</f>
        <v>2766.60815783</v>
      </c>
      <c r="T95" s="36">
        <f>SUMIFS(СВЦЭМ!$D$39:$D$782,СВЦЭМ!$A$39:$A$782,$A95,СВЦЭМ!$B$39:$B$782,T$83)+'СЕТ СН'!$H$14+СВЦЭМ!$D$10+'СЕТ СН'!$H$5-'СЕТ СН'!$H$24</f>
        <v>2818.8205974799998</v>
      </c>
      <c r="U95" s="36">
        <f>SUMIFS(СВЦЭМ!$D$39:$D$782,СВЦЭМ!$A$39:$A$782,$A95,СВЦЭМ!$B$39:$B$782,U$83)+'СЕТ СН'!$H$14+СВЦЭМ!$D$10+'СЕТ СН'!$H$5-'СЕТ СН'!$H$24</f>
        <v>2826.8632056899996</v>
      </c>
      <c r="V95" s="36">
        <f>SUMIFS(СВЦЭМ!$D$39:$D$782,СВЦЭМ!$A$39:$A$782,$A95,СВЦЭМ!$B$39:$B$782,V$83)+'СЕТ СН'!$H$14+СВЦЭМ!$D$10+'СЕТ СН'!$H$5-'СЕТ СН'!$H$24</f>
        <v>2851.75896698</v>
      </c>
      <c r="W95" s="36">
        <f>SUMIFS(СВЦЭМ!$D$39:$D$782,СВЦЭМ!$A$39:$A$782,$A95,СВЦЭМ!$B$39:$B$782,W$83)+'СЕТ СН'!$H$14+СВЦЭМ!$D$10+'СЕТ СН'!$H$5-'СЕТ СН'!$H$24</f>
        <v>2839.7495399700001</v>
      </c>
      <c r="X95" s="36">
        <f>SUMIFS(СВЦЭМ!$D$39:$D$782,СВЦЭМ!$A$39:$A$782,$A95,СВЦЭМ!$B$39:$B$782,X$83)+'СЕТ СН'!$H$14+СВЦЭМ!$D$10+'СЕТ СН'!$H$5-'СЕТ СН'!$H$24</f>
        <v>2827.7105427699998</v>
      </c>
      <c r="Y95" s="36">
        <f>SUMIFS(СВЦЭМ!$D$39:$D$782,СВЦЭМ!$A$39:$A$782,$A95,СВЦЭМ!$B$39:$B$782,Y$83)+'СЕТ СН'!$H$14+СВЦЭМ!$D$10+'СЕТ СН'!$H$5-'СЕТ СН'!$H$24</f>
        <v>2860.4586232299998</v>
      </c>
    </row>
    <row r="96" spans="1:27" ht="15.75" x14ac:dyDescent="0.2">
      <c r="A96" s="35">
        <f t="shared" si="2"/>
        <v>44817</v>
      </c>
      <c r="B96" s="36">
        <f>SUMIFS(СВЦЭМ!$D$39:$D$782,СВЦЭМ!$A$39:$A$782,$A96,СВЦЭМ!$B$39:$B$782,B$83)+'СЕТ СН'!$H$14+СВЦЭМ!$D$10+'СЕТ СН'!$H$5-'СЕТ СН'!$H$24</f>
        <v>2910.9126917099998</v>
      </c>
      <c r="C96" s="36">
        <f>SUMIFS(СВЦЭМ!$D$39:$D$782,СВЦЭМ!$A$39:$A$782,$A96,СВЦЭМ!$B$39:$B$782,C$83)+'СЕТ СН'!$H$14+СВЦЭМ!$D$10+'СЕТ СН'!$H$5-'СЕТ СН'!$H$24</f>
        <v>2952.2193572400001</v>
      </c>
      <c r="D96" s="36">
        <f>SUMIFS(СВЦЭМ!$D$39:$D$782,СВЦЭМ!$A$39:$A$782,$A96,СВЦЭМ!$B$39:$B$782,D$83)+'СЕТ СН'!$H$14+СВЦЭМ!$D$10+'СЕТ СН'!$H$5-'СЕТ СН'!$H$24</f>
        <v>2972.4456508599997</v>
      </c>
      <c r="E96" s="36">
        <f>SUMIFS(СВЦЭМ!$D$39:$D$782,СВЦЭМ!$A$39:$A$782,$A96,СВЦЭМ!$B$39:$B$782,E$83)+'СЕТ СН'!$H$14+СВЦЭМ!$D$10+'СЕТ СН'!$H$5-'СЕТ СН'!$H$24</f>
        <v>2980.7949577299996</v>
      </c>
      <c r="F96" s="36">
        <f>SUMIFS(СВЦЭМ!$D$39:$D$782,СВЦЭМ!$A$39:$A$782,$A96,СВЦЭМ!$B$39:$B$782,F$83)+'СЕТ СН'!$H$14+СВЦЭМ!$D$10+'СЕТ СН'!$H$5-'СЕТ СН'!$H$24</f>
        <v>2972.1851899499998</v>
      </c>
      <c r="G96" s="36">
        <f>SUMIFS(СВЦЭМ!$D$39:$D$782,СВЦЭМ!$A$39:$A$782,$A96,СВЦЭМ!$B$39:$B$782,G$83)+'СЕТ СН'!$H$14+СВЦЭМ!$D$10+'СЕТ СН'!$H$5-'СЕТ СН'!$H$24</f>
        <v>2950.9258974099998</v>
      </c>
      <c r="H96" s="36">
        <f>SUMIFS(СВЦЭМ!$D$39:$D$782,СВЦЭМ!$A$39:$A$782,$A96,СВЦЭМ!$B$39:$B$782,H$83)+'СЕТ СН'!$H$14+СВЦЭМ!$D$10+'СЕТ СН'!$H$5-'СЕТ СН'!$H$24</f>
        <v>2889.2591380599997</v>
      </c>
      <c r="I96" s="36">
        <f>SUMIFS(СВЦЭМ!$D$39:$D$782,СВЦЭМ!$A$39:$A$782,$A96,СВЦЭМ!$B$39:$B$782,I$83)+'СЕТ СН'!$H$14+СВЦЭМ!$D$10+'СЕТ СН'!$H$5-'СЕТ СН'!$H$24</f>
        <v>2828.9596333499999</v>
      </c>
      <c r="J96" s="36">
        <f>SUMIFS(СВЦЭМ!$D$39:$D$782,СВЦЭМ!$A$39:$A$782,$A96,СВЦЭМ!$B$39:$B$782,J$83)+'СЕТ СН'!$H$14+СВЦЭМ!$D$10+'СЕТ СН'!$H$5-'СЕТ СН'!$H$24</f>
        <v>2803.9008160499998</v>
      </c>
      <c r="K96" s="36">
        <f>SUMIFS(СВЦЭМ!$D$39:$D$782,СВЦЭМ!$A$39:$A$782,$A96,СВЦЭМ!$B$39:$B$782,K$83)+'СЕТ СН'!$H$14+СВЦЭМ!$D$10+'СЕТ СН'!$H$5-'СЕТ СН'!$H$24</f>
        <v>2811.7409055899998</v>
      </c>
      <c r="L96" s="36">
        <f>SUMIFS(СВЦЭМ!$D$39:$D$782,СВЦЭМ!$A$39:$A$782,$A96,СВЦЭМ!$B$39:$B$782,L$83)+'СЕТ СН'!$H$14+СВЦЭМ!$D$10+'СЕТ СН'!$H$5-'СЕТ СН'!$H$24</f>
        <v>2820.4624590599997</v>
      </c>
      <c r="M96" s="36">
        <f>SUMIFS(СВЦЭМ!$D$39:$D$782,СВЦЭМ!$A$39:$A$782,$A96,СВЦЭМ!$B$39:$B$782,M$83)+'СЕТ СН'!$H$14+СВЦЭМ!$D$10+'СЕТ СН'!$H$5-'СЕТ СН'!$H$24</f>
        <v>2828.0179609899997</v>
      </c>
      <c r="N96" s="36">
        <f>SUMIFS(СВЦЭМ!$D$39:$D$782,СВЦЭМ!$A$39:$A$782,$A96,СВЦЭМ!$B$39:$B$782,N$83)+'СЕТ СН'!$H$14+СВЦЭМ!$D$10+'СЕТ СН'!$H$5-'СЕТ СН'!$H$24</f>
        <v>2779.8150858499998</v>
      </c>
      <c r="O96" s="36">
        <f>SUMIFS(СВЦЭМ!$D$39:$D$782,СВЦЭМ!$A$39:$A$782,$A96,СВЦЭМ!$B$39:$B$782,O$83)+'СЕТ СН'!$H$14+СВЦЭМ!$D$10+'СЕТ СН'!$H$5-'СЕТ СН'!$H$24</f>
        <v>2790.87414601</v>
      </c>
      <c r="P96" s="36">
        <f>SUMIFS(СВЦЭМ!$D$39:$D$782,СВЦЭМ!$A$39:$A$782,$A96,СВЦЭМ!$B$39:$B$782,P$83)+'СЕТ СН'!$H$14+СВЦЭМ!$D$10+'СЕТ СН'!$H$5-'СЕТ СН'!$H$24</f>
        <v>2800.2676648199999</v>
      </c>
      <c r="Q96" s="36">
        <f>SUMIFS(СВЦЭМ!$D$39:$D$782,СВЦЭМ!$A$39:$A$782,$A96,СВЦЭМ!$B$39:$B$782,Q$83)+'СЕТ СН'!$H$14+СВЦЭМ!$D$10+'СЕТ СН'!$H$5-'СЕТ СН'!$H$24</f>
        <v>2796.6163982799999</v>
      </c>
      <c r="R96" s="36">
        <f>SUMIFS(СВЦЭМ!$D$39:$D$782,СВЦЭМ!$A$39:$A$782,$A96,СВЦЭМ!$B$39:$B$782,R$83)+'СЕТ СН'!$H$14+СВЦЭМ!$D$10+'СЕТ СН'!$H$5-'СЕТ СН'!$H$24</f>
        <v>2809.7178778899997</v>
      </c>
      <c r="S96" s="36">
        <f>SUMIFS(СВЦЭМ!$D$39:$D$782,СВЦЭМ!$A$39:$A$782,$A96,СВЦЭМ!$B$39:$B$782,S$83)+'СЕТ СН'!$H$14+СВЦЭМ!$D$10+'СЕТ СН'!$H$5-'СЕТ СН'!$H$24</f>
        <v>2803.21552221</v>
      </c>
      <c r="T96" s="36">
        <f>SUMIFS(СВЦЭМ!$D$39:$D$782,СВЦЭМ!$A$39:$A$782,$A96,СВЦЭМ!$B$39:$B$782,T$83)+'СЕТ СН'!$H$14+СВЦЭМ!$D$10+'СЕТ СН'!$H$5-'СЕТ СН'!$H$24</f>
        <v>2826.2057657</v>
      </c>
      <c r="U96" s="36">
        <f>SUMIFS(СВЦЭМ!$D$39:$D$782,СВЦЭМ!$A$39:$A$782,$A96,СВЦЭМ!$B$39:$B$782,U$83)+'СЕТ СН'!$H$14+СВЦЭМ!$D$10+'СЕТ СН'!$H$5-'СЕТ СН'!$H$24</f>
        <v>2842.03983307</v>
      </c>
      <c r="V96" s="36">
        <f>SUMIFS(СВЦЭМ!$D$39:$D$782,СВЦЭМ!$A$39:$A$782,$A96,СВЦЭМ!$B$39:$B$782,V$83)+'СЕТ СН'!$H$14+СВЦЭМ!$D$10+'СЕТ СН'!$H$5-'СЕТ СН'!$H$24</f>
        <v>2870.7071848000001</v>
      </c>
      <c r="W96" s="36">
        <f>SUMIFS(СВЦЭМ!$D$39:$D$782,СВЦЭМ!$A$39:$A$782,$A96,СВЦЭМ!$B$39:$B$782,W$83)+'СЕТ СН'!$H$14+СВЦЭМ!$D$10+'СЕТ СН'!$H$5-'СЕТ СН'!$H$24</f>
        <v>2848.0318307999996</v>
      </c>
      <c r="X96" s="36">
        <f>SUMIFS(СВЦЭМ!$D$39:$D$782,СВЦЭМ!$A$39:$A$782,$A96,СВЦЭМ!$B$39:$B$782,X$83)+'СЕТ СН'!$H$14+СВЦЭМ!$D$10+'СЕТ СН'!$H$5-'СЕТ СН'!$H$24</f>
        <v>2825.7611468999999</v>
      </c>
      <c r="Y96" s="36">
        <f>SUMIFS(СВЦЭМ!$D$39:$D$782,СВЦЭМ!$A$39:$A$782,$A96,СВЦЭМ!$B$39:$B$782,Y$83)+'СЕТ СН'!$H$14+СВЦЭМ!$D$10+'СЕТ СН'!$H$5-'СЕТ СН'!$H$24</f>
        <v>2874.1755065500001</v>
      </c>
    </row>
    <row r="97" spans="1:25" ht="15.75" x14ac:dyDescent="0.2">
      <c r="A97" s="35">
        <f t="shared" si="2"/>
        <v>44818</v>
      </c>
      <c r="B97" s="36">
        <f>SUMIFS(СВЦЭМ!$D$39:$D$782,СВЦЭМ!$A$39:$A$782,$A97,СВЦЭМ!$B$39:$B$782,B$83)+'СЕТ СН'!$H$14+СВЦЭМ!$D$10+'СЕТ СН'!$H$5-'СЕТ СН'!$H$24</f>
        <v>2886.3709422299999</v>
      </c>
      <c r="C97" s="36">
        <f>SUMIFS(СВЦЭМ!$D$39:$D$782,СВЦЭМ!$A$39:$A$782,$A97,СВЦЭМ!$B$39:$B$782,C$83)+'СЕТ СН'!$H$14+СВЦЭМ!$D$10+'СЕТ СН'!$H$5-'СЕТ СН'!$H$24</f>
        <v>2934.6098097099998</v>
      </c>
      <c r="D97" s="36">
        <f>SUMIFS(СВЦЭМ!$D$39:$D$782,СВЦЭМ!$A$39:$A$782,$A97,СВЦЭМ!$B$39:$B$782,D$83)+'СЕТ СН'!$H$14+СВЦЭМ!$D$10+'СЕТ СН'!$H$5-'СЕТ СН'!$H$24</f>
        <v>2960.1402217699997</v>
      </c>
      <c r="E97" s="36">
        <f>SUMIFS(СВЦЭМ!$D$39:$D$782,СВЦЭМ!$A$39:$A$782,$A97,СВЦЭМ!$B$39:$B$782,E$83)+'СЕТ СН'!$H$14+СВЦЭМ!$D$10+'СЕТ СН'!$H$5-'СЕТ СН'!$H$24</f>
        <v>2961.5638583299997</v>
      </c>
      <c r="F97" s="36">
        <f>SUMIFS(СВЦЭМ!$D$39:$D$782,СВЦЭМ!$A$39:$A$782,$A97,СВЦЭМ!$B$39:$B$782,F$83)+'СЕТ СН'!$H$14+СВЦЭМ!$D$10+'СЕТ СН'!$H$5-'СЕТ СН'!$H$24</f>
        <v>2965.86323666</v>
      </c>
      <c r="G97" s="36">
        <f>SUMIFS(СВЦЭМ!$D$39:$D$782,СВЦЭМ!$A$39:$A$782,$A97,СВЦЭМ!$B$39:$B$782,G$83)+'СЕТ СН'!$H$14+СВЦЭМ!$D$10+'СЕТ СН'!$H$5-'СЕТ СН'!$H$24</f>
        <v>2953.2063449699999</v>
      </c>
      <c r="H97" s="36">
        <f>SUMIFS(СВЦЭМ!$D$39:$D$782,СВЦЭМ!$A$39:$A$782,$A97,СВЦЭМ!$B$39:$B$782,H$83)+'СЕТ СН'!$H$14+СВЦЭМ!$D$10+'СЕТ СН'!$H$5-'СЕТ СН'!$H$24</f>
        <v>2890.9811619799998</v>
      </c>
      <c r="I97" s="36">
        <f>SUMIFS(СВЦЭМ!$D$39:$D$782,СВЦЭМ!$A$39:$A$782,$A97,СВЦЭМ!$B$39:$B$782,I$83)+'СЕТ СН'!$H$14+СВЦЭМ!$D$10+'СЕТ СН'!$H$5-'СЕТ СН'!$H$24</f>
        <v>2824.61304978</v>
      </c>
      <c r="J97" s="36">
        <f>SUMIFS(СВЦЭМ!$D$39:$D$782,СВЦЭМ!$A$39:$A$782,$A97,СВЦЭМ!$B$39:$B$782,J$83)+'СЕТ СН'!$H$14+СВЦЭМ!$D$10+'СЕТ СН'!$H$5-'СЕТ СН'!$H$24</f>
        <v>2792.3463743499997</v>
      </c>
      <c r="K97" s="36">
        <f>SUMIFS(СВЦЭМ!$D$39:$D$782,СВЦЭМ!$A$39:$A$782,$A97,СВЦЭМ!$B$39:$B$782,K$83)+'СЕТ СН'!$H$14+СВЦЭМ!$D$10+'СЕТ СН'!$H$5-'СЕТ СН'!$H$24</f>
        <v>2789.4561717699999</v>
      </c>
      <c r="L97" s="36">
        <f>SUMIFS(СВЦЭМ!$D$39:$D$782,СВЦЭМ!$A$39:$A$782,$A97,СВЦЭМ!$B$39:$B$782,L$83)+'СЕТ СН'!$H$14+СВЦЭМ!$D$10+'СЕТ СН'!$H$5-'СЕТ СН'!$H$24</f>
        <v>2805.41667087</v>
      </c>
      <c r="M97" s="36">
        <f>SUMIFS(СВЦЭМ!$D$39:$D$782,СВЦЭМ!$A$39:$A$782,$A97,СВЦЭМ!$B$39:$B$782,M$83)+'СЕТ СН'!$H$14+СВЦЭМ!$D$10+'СЕТ СН'!$H$5-'СЕТ СН'!$H$24</f>
        <v>2818.9052992500001</v>
      </c>
      <c r="N97" s="36">
        <f>SUMIFS(СВЦЭМ!$D$39:$D$782,СВЦЭМ!$A$39:$A$782,$A97,СВЦЭМ!$B$39:$B$782,N$83)+'СЕТ СН'!$H$14+СВЦЭМ!$D$10+'СЕТ СН'!$H$5-'СЕТ СН'!$H$24</f>
        <v>2766.8064391799999</v>
      </c>
      <c r="O97" s="36">
        <f>SUMIFS(СВЦЭМ!$D$39:$D$782,СВЦЭМ!$A$39:$A$782,$A97,СВЦЭМ!$B$39:$B$782,O$83)+'СЕТ СН'!$H$14+СВЦЭМ!$D$10+'СЕТ СН'!$H$5-'СЕТ СН'!$H$24</f>
        <v>2762.8110875900002</v>
      </c>
      <c r="P97" s="36">
        <f>SUMIFS(СВЦЭМ!$D$39:$D$782,СВЦЭМ!$A$39:$A$782,$A97,СВЦЭМ!$B$39:$B$782,P$83)+'СЕТ СН'!$H$14+СВЦЭМ!$D$10+'СЕТ СН'!$H$5-'СЕТ СН'!$H$24</f>
        <v>2768.7411382999999</v>
      </c>
      <c r="Q97" s="36">
        <f>SUMIFS(СВЦЭМ!$D$39:$D$782,СВЦЭМ!$A$39:$A$782,$A97,СВЦЭМ!$B$39:$B$782,Q$83)+'СЕТ СН'!$H$14+СВЦЭМ!$D$10+'СЕТ СН'!$H$5-'СЕТ СН'!$H$24</f>
        <v>2795.4486422099999</v>
      </c>
      <c r="R97" s="36">
        <f>SUMIFS(СВЦЭМ!$D$39:$D$782,СВЦЭМ!$A$39:$A$782,$A97,СВЦЭМ!$B$39:$B$782,R$83)+'СЕТ СН'!$H$14+СВЦЭМ!$D$10+'СЕТ СН'!$H$5-'СЕТ СН'!$H$24</f>
        <v>2816.8069984899998</v>
      </c>
      <c r="S97" s="36">
        <f>SUMIFS(СВЦЭМ!$D$39:$D$782,СВЦЭМ!$A$39:$A$782,$A97,СВЦЭМ!$B$39:$B$782,S$83)+'СЕТ СН'!$H$14+СВЦЭМ!$D$10+'СЕТ СН'!$H$5-'СЕТ СН'!$H$24</f>
        <v>2814.9184625299999</v>
      </c>
      <c r="T97" s="36">
        <f>SUMIFS(СВЦЭМ!$D$39:$D$782,СВЦЭМ!$A$39:$A$782,$A97,СВЦЭМ!$B$39:$B$782,T$83)+'СЕТ СН'!$H$14+СВЦЭМ!$D$10+'СЕТ СН'!$H$5-'СЕТ СН'!$H$24</f>
        <v>2845.2835547199998</v>
      </c>
      <c r="U97" s="36">
        <f>SUMIFS(СВЦЭМ!$D$39:$D$782,СВЦЭМ!$A$39:$A$782,$A97,СВЦЭМ!$B$39:$B$782,U$83)+'СЕТ СН'!$H$14+СВЦЭМ!$D$10+'СЕТ СН'!$H$5-'СЕТ СН'!$H$24</f>
        <v>2865.5938796599999</v>
      </c>
      <c r="V97" s="36">
        <f>SUMIFS(СВЦЭМ!$D$39:$D$782,СВЦЭМ!$A$39:$A$782,$A97,СВЦЭМ!$B$39:$B$782,V$83)+'СЕТ СН'!$H$14+СВЦЭМ!$D$10+'СЕТ СН'!$H$5-'СЕТ СН'!$H$24</f>
        <v>2867.6701182199999</v>
      </c>
      <c r="W97" s="36">
        <f>SUMIFS(СВЦЭМ!$D$39:$D$782,СВЦЭМ!$A$39:$A$782,$A97,СВЦЭМ!$B$39:$B$782,W$83)+'СЕТ СН'!$H$14+СВЦЭМ!$D$10+'СЕТ СН'!$H$5-'СЕТ СН'!$H$24</f>
        <v>2851.46576615</v>
      </c>
      <c r="X97" s="36">
        <f>SUMIFS(СВЦЭМ!$D$39:$D$782,СВЦЭМ!$A$39:$A$782,$A97,СВЦЭМ!$B$39:$B$782,X$83)+'СЕТ СН'!$H$14+СВЦЭМ!$D$10+'СЕТ СН'!$H$5-'СЕТ СН'!$H$24</f>
        <v>2824.70318296</v>
      </c>
      <c r="Y97" s="36">
        <f>SUMIFS(СВЦЭМ!$D$39:$D$782,СВЦЭМ!$A$39:$A$782,$A97,СВЦЭМ!$B$39:$B$782,Y$83)+'СЕТ СН'!$H$14+СВЦЭМ!$D$10+'СЕТ СН'!$H$5-'СЕТ СН'!$H$24</f>
        <v>2878.4181511100001</v>
      </c>
    </row>
    <row r="98" spans="1:25" ht="15.75" x14ac:dyDescent="0.2">
      <c r="A98" s="35">
        <f t="shared" si="2"/>
        <v>44819</v>
      </c>
      <c r="B98" s="36">
        <f>SUMIFS(СВЦЭМ!$D$39:$D$782,СВЦЭМ!$A$39:$A$782,$A98,СВЦЭМ!$B$39:$B$782,B$83)+'СЕТ СН'!$H$14+СВЦЭМ!$D$10+'СЕТ СН'!$H$5-'СЕТ СН'!$H$24</f>
        <v>2926.8512376199997</v>
      </c>
      <c r="C98" s="36">
        <f>SUMIFS(СВЦЭМ!$D$39:$D$782,СВЦЭМ!$A$39:$A$782,$A98,СВЦЭМ!$B$39:$B$782,C$83)+'СЕТ СН'!$H$14+СВЦЭМ!$D$10+'СЕТ СН'!$H$5-'СЕТ СН'!$H$24</f>
        <v>2981.8888604399999</v>
      </c>
      <c r="D98" s="36">
        <f>SUMIFS(СВЦЭМ!$D$39:$D$782,СВЦЭМ!$A$39:$A$782,$A98,СВЦЭМ!$B$39:$B$782,D$83)+'СЕТ СН'!$H$14+СВЦЭМ!$D$10+'СЕТ СН'!$H$5-'СЕТ СН'!$H$24</f>
        <v>3005.37248193</v>
      </c>
      <c r="E98" s="36">
        <f>SUMIFS(СВЦЭМ!$D$39:$D$782,СВЦЭМ!$A$39:$A$782,$A98,СВЦЭМ!$B$39:$B$782,E$83)+'СЕТ СН'!$H$14+СВЦЭМ!$D$10+'СЕТ СН'!$H$5-'СЕТ СН'!$H$24</f>
        <v>3010.2185515599999</v>
      </c>
      <c r="F98" s="36">
        <f>SUMIFS(СВЦЭМ!$D$39:$D$782,СВЦЭМ!$A$39:$A$782,$A98,СВЦЭМ!$B$39:$B$782,F$83)+'СЕТ СН'!$H$14+СВЦЭМ!$D$10+'СЕТ СН'!$H$5-'СЕТ СН'!$H$24</f>
        <v>3020.4235684099999</v>
      </c>
      <c r="G98" s="36">
        <f>SUMIFS(СВЦЭМ!$D$39:$D$782,СВЦЭМ!$A$39:$A$782,$A98,СВЦЭМ!$B$39:$B$782,G$83)+'СЕТ СН'!$H$14+СВЦЭМ!$D$10+'СЕТ СН'!$H$5-'СЕТ СН'!$H$24</f>
        <v>2999.61377292</v>
      </c>
      <c r="H98" s="36">
        <f>SUMIFS(СВЦЭМ!$D$39:$D$782,СВЦЭМ!$A$39:$A$782,$A98,СВЦЭМ!$B$39:$B$782,H$83)+'СЕТ СН'!$H$14+СВЦЭМ!$D$10+'СЕТ СН'!$H$5-'СЕТ СН'!$H$24</f>
        <v>2947.3455605899999</v>
      </c>
      <c r="I98" s="36">
        <f>SUMIFS(СВЦЭМ!$D$39:$D$782,СВЦЭМ!$A$39:$A$782,$A98,СВЦЭМ!$B$39:$B$782,I$83)+'СЕТ СН'!$H$14+СВЦЭМ!$D$10+'СЕТ СН'!$H$5-'СЕТ СН'!$H$24</f>
        <v>2861.3805580499998</v>
      </c>
      <c r="J98" s="36">
        <f>SUMIFS(СВЦЭМ!$D$39:$D$782,СВЦЭМ!$A$39:$A$782,$A98,СВЦЭМ!$B$39:$B$782,J$83)+'СЕТ СН'!$H$14+СВЦЭМ!$D$10+'СЕТ СН'!$H$5-'СЕТ СН'!$H$24</f>
        <v>2868.5838184599997</v>
      </c>
      <c r="K98" s="36">
        <f>SUMIFS(СВЦЭМ!$D$39:$D$782,СВЦЭМ!$A$39:$A$782,$A98,СВЦЭМ!$B$39:$B$782,K$83)+'СЕТ СН'!$H$14+СВЦЭМ!$D$10+'СЕТ СН'!$H$5-'СЕТ СН'!$H$24</f>
        <v>2861.3503073699999</v>
      </c>
      <c r="L98" s="36">
        <f>SUMIFS(СВЦЭМ!$D$39:$D$782,СВЦЭМ!$A$39:$A$782,$A98,СВЦЭМ!$B$39:$B$782,L$83)+'СЕТ СН'!$H$14+СВЦЭМ!$D$10+'СЕТ СН'!$H$5-'СЕТ СН'!$H$24</f>
        <v>2859.17004107</v>
      </c>
      <c r="M98" s="36">
        <f>SUMIFS(СВЦЭМ!$D$39:$D$782,СВЦЭМ!$A$39:$A$782,$A98,СВЦЭМ!$B$39:$B$782,M$83)+'СЕТ СН'!$H$14+СВЦЭМ!$D$10+'СЕТ СН'!$H$5-'СЕТ СН'!$H$24</f>
        <v>2862.31710148</v>
      </c>
      <c r="N98" s="36">
        <f>SUMIFS(СВЦЭМ!$D$39:$D$782,СВЦЭМ!$A$39:$A$782,$A98,СВЦЭМ!$B$39:$B$782,N$83)+'СЕТ СН'!$H$14+СВЦЭМ!$D$10+'СЕТ СН'!$H$5-'СЕТ СН'!$H$24</f>
        <v>2816.5311492199999</v>
      </c>
      <c r="O98" s="36">
        <f>SUMIFS(СВЦЭМ!$D$39:$D$782,СВЦЭМ!$A$39:$A$782,$A98,СВЦЭМ!$B$39:$B$782,O$83)+'СЕТ СН'!$H$14+СВЦЭМ!$D$10+'СЕТ СН'!$H$5-'СЕТ СН'!$H$24</f>
        <v>2823.25323007</v>
      </c>
      <c r="P98" s="36">
        <f>SUMIFS(СВЦЭМ!$D$39:$D$782,СВЦЭМ!$A$39:$A$782,$A98,СВЦЭМ!$B$39:$B$782,P$83)+'СЕТ СН'!$H$14+СВЦЭМ!$D$10+'СЕТ СН'!$H$5-'СЕТ СН'!$H$24</f>
        <v>2826.3977381199998</v>
      </c>
      <c r="Q98" s="36">
        <f>SUMIFS(СВЦЭМ!$D$39:$D$782,СВЦЭМ!$A$39:$A$782,$A98,СВЦЭМ!$B$39:$B$782,Q$83)+'СЕТ СН'!$H$14+СВЦЭМ!$D$10+'СЕТ СН'!$H$5-'СЕТ СН'!$H$24</f>
        <v>2832.3563302499997</v>
      </c>
      <c r="R98" s="36">
        <f>SUMIFS(СВЦЭМ!$D$39:$D$782,СВЦЭМ!$A$39:$A$782,$A98,СВЦЭМ!$B$39:$B$782,R$83)+'СЕТ СН'!$H$14+СВЦЭМ!$D$10+'СЕТ СН'!$H$5-'СЕТ СН'!$H$24</f>
        <v>2858.2261783999998</v>
      </c>
      <c r="S98" s="36">
        <f>SUMIFS(СВЦЭМ!$D$39:$D$782,СВЦЭМ!$A$39:$A$782,$A98,СВЦЭМ!$B$39:$B$782,S$83)+'СЕТ СН'!$H$14+СВЦЭМ!$D$10+'СЕТ СН'!$H$5-'СЕТ СН'!$H$24</f>
        <v>2844.2428323300001</v>
      </c>
      <c r="T98" s="36">
        <f>SUMIFS(СВЦЭМ!$D$39:$D$782,СВЦЭМ!$A$39:$A$782,$A98,СВЦЭМ!$B$39:$B$782,T$83)+'СЕТ СН'!$H$14+СВЦЭМ!$D$10+'СЕТ СН'!$H$5-'СЕТ СН'!$H$24</f>
        <v>2861.47768653</v>
      </c>
      <c r="U98" s="36">
        <f>SUMIFS(СВЦЭМ!$D$39:$D$782,СВЦЭМ!$A$39:$A$782,$A98,СВЦЭМ!$B$39:$B$782,U$83)+'СЕТ СН'!$H$14+СВЦЭМ!$D$10+'СЕТ СН'!$H$5-'СЕТ СН'!$H$24</f>
        <v>2875.0429286600001</v>
      </c>
      <c r="V98" s="36">
        <f>SUMIFS(СВЦЭМ!$D$39:$D$782,СВЦЭМ!$A$39:$A$782,$A98,СВЦЭМ!$B$39:$B$782,V$83)+'СЕТ СН'!$H$14+СВЦЭМ!$D$10+'СЕТ СН'!$H$5-'СЕТ СН'!$H$24</f>
        <v>2905.4321403599997</v>
      </c>
      <c r="W98" s="36">
        <f>SUMIFS(СВЦЭМ!$D$39:$D$782,СВЦЭМ!$A$39:$A$782,$A98,СВЦЭМ!$B$39:$B$782,W$83)+'СЕТ СН'!$H$14+СВЦЭМ!$D$10+'СЕТ СН'!$H$5-'СЕТ СН'!$H$24</f>
        <v>2879.1880649099999</v>
      </c>
      <c r="X98" s="36">
        <f>SUMIFS(СВЦЭМ!$D$39:$D$782,СВЦЭМ!$A$39:$A$782,$A98,СВЦЭМ!$B$39:$B$782,X$83)+'СЕТ СН'!$H$14+СВЦЭМ!$D$10+'СЕТ СН'!$H$5-'СЕТ СН'!$H$24</f>
        <v>2840.4837260899999</v>
      </c>
      <c r="Y98" s="36">
        <f>SUMIFS(СВЦЭМ!$D$39:$D$782,СВЦЭМ!$A$39:$A$782,$A98,СВЦЭМ!$B$39:$B$782,Y$83)+'СЕТ СН'!$H$14+СВЦЭМ!$D$10+'СЕТ СН'!$H$5-'СЕТ СН'!$H$24</f>
        <v>2922.14657872</v>
      </c>
    </row>
    <row r="99" spans="1:25" ht="15.75" x14ac:dyDescent="0.2">
      <c r="A99" s="35">
        <f t="shared" si="2"/>
        <v>44820</v>
      </c>
      <c r="B99" s="36">
        <f>SUMIFS(СВЦЭМ!$D$39:$D$782,СВЦЭМ!$A$39:$A$782,$A99,СВЦЭМ!$B$39:$B$782,B$83)+'СЕТ СН'!$H$14+СВЦЭМ!$D$10+'СЕТ СН'!$H$5-'СЕТ СН'!$H$24</f>
        <v>2934.5514135099997</v>
      </c>
      <c r="C99" s="36">
        <f>SUMIFS(СВЦЭМ!$D$39:$D$782,СВЦЭМ!$A$39:$A$782,$A99,СВЦЭМ!$B$39:$B$782,C$83)+'СЕТ СН'!$H$14+СВЦЭМ!$D$10+'СЕТ СН'!$H$5-'СЕТ СН'!$H$24</f>
        <v>2990.72917762</v>
      </c>
      <c r="D99" s="36">
        <f>SUMIFS(СВЦЭМ!$D$39:$D$782,СВЦЭМ!$A$39:$A$782,$A99,СВЦЭМ!$B$39:$B$782,D$83)+'СЕТ СН'!$H$14+СВЦЭМ!$D$10+'СЕТ СН'!$H$5-'СЕТ СН'!$H$24</f>
        <v>3024.59686341</v>
      </c>
      <c r="E99" s="36">
        <f>SUMIFS(СВЦЭМ!$D$39:$D$782,СВЦЭМ!$A$39:$A$782,$A99,СВЦЭМ!$B$39:$B$782,E$83)+'СЕТ СН'!$H$14+СВЦЭМ!$D$10+'СЕТ СН'!$H$5-'СЕТ СН'!$H$24</f>
        <v>3030.6785406999998</v>
      </c>
      <c r="F99" s="36">
        <f>SUMIFS(СВЦЭМ!$D$39:$D$782,СВЦЭМ!$A$39:$A$782,$A99,СВЦЭМ!$B$39:$B$782,F$83)+'СЕТ СН'!$H$14+СВЦЭМ!$D$10+'СЕТ СН'!$H$5-'СЕТ СН'!$H$24</f>
        <v>3016.7659889500001</v>
      </c>
      <c r="G99" s="36">
        <f>SUMIFS(СВЦЭМ!$D$39:$D$782,СВЦЭМ!$A$39:$A$782,$A99,СВЦЭМ!$B$39:$B$782,G$83)+'СЕТ СН'!$H$14+СВЦЭМ!$D$10+'СЕТ СН'!$H$5-'СЕТ СН'!$H$24</f>
        <v>2995.8198704599999</v>
      </c>
      <c r="H99" s="36">
        <f>SUMIFS(СВЦЭМ!$D$39:$D$782,СВЦЭМ!$A$39:$A$782,$A99,СВЦЭМ!$B$39:$B$782,H$83)+'СЕТ СН'!$H$14+СВЦЭМ!$D$10+'СЕТ СН'!$H$5-'СЕТ СН'!$H$24</f>
        <v>2938.7184816099998</v>
      </c>
      <c r="I99" s="36">
        <f>SUMIFS(СВЦЭМ!$D$39:$D$782,СВЦЭМ!$A$39:$A$782,$A99,СВЦЭМ!$B$39:$B$782,I$83)+'СЕТ СН'!$H$14+СВЦЭМ!$D$10+'СЕТ СН'!$H$5-'СЕТ СН'!$H$24</f>
        <v>2855.02291556</v>
      </c>
      <c r="J99" s="36">
        <f>SUMIFS(СВЦЭМ!$D$39:$D$782,СВЦЭМ!$A$39:$A$782,$A99,СВЦЭМ!$B$39:$B$782,J$83)+'СЕТ СН'!$H$14+СВЦЭМ!$D$10+'СЕТ СН'!$H$5-'СЕТ СН'!$H$24</f>
        <v>2850.7084862799998</v>
      </c>
      <c r="K99" s="36">
        <f>SUMIFS(СВЦЭМ!$D$39:$D$782,СВЦЭМ!$A$39:$A$782,$A99,СВЦЭМ!$B$39:$B$782,K$83)+'СЕТ СН'!$H$14+СВЦЭМ!$D$10+'СЕТ СН'!$H$5-'СЕТ СН'!$H$24</f>
        <v>2787.9338509899999</v>
      </c>
      <c r="L99" s="36">
        <f>SUMIFS(СВЦЭМ!$D$39:$D$782,СВЦЭМ!$A$39:$A$782,$A99,СВЦЭМ!$B$39:$B$782,L$83)+'СЕТ СН'!$H$14+СВЦЭМ!$D$10+'СЕТ СН'!$H$5-'СЕТ СН'!$H$24</f>
        <v>2805.20091684</v>
      </c>
      <c r="M99" s="36">
        <f>SUMIFS(СВЦЭМ!$D$39:$D$782,СВЦЭМ!$A$39:$A$782,$A99,СВЦЭМ!$B$39:$B$782,M$83)+'СЕТ СН'!$H$14+СВЦЭМ!$D$10+'СЕТ СН'!$H$5-'СЕТ СН'!$H$24</f>
        <v>2813.88381278</v>
      </c>
      <c r="N99" s="36">
        <f>SUMIFS(СВЦЭМ!$D$39:$D$782,СВЦЭМ!$A$39:$A$782,$A99,СВЦЭМ!$B$39:$B$782,N$83)+'СЕТ СН'!$H$14+СВЦЭМ!$D$10+'СЕТ СН'!$H$5-'СЕТ СН'!$H$24</f>
        <v>2833.9917649399999</v>
      </c>
      <c r="O99" s="36">
        <f>SUMIFS(СВЦЭМ!$D$39:$D$782,СВЦЭМ!$A$39:$A$782,$A99,СВЦЭМ!$B$39:$B$782,O$83)+'СЕТ СН'!$H$14+СВЦЭМ!$D$10+'СЕТ СН'!$H$5-'СЕТ СН'!$H$24</f>
        <v>2830.695385</v>
      </c>
      <c r="P99" s="36">
        <f>SUMIFS(СВЦЭМ!$D$39:$D$782,СВЦЭМ!$A$39:$A$782,$A99,СВЦЭМ!$B$39:$B$782,P$83)+'СЕТ СН'!$H$14+СВЦЭМ!$D$10+'СЕТ СН'!$H$5-'СЕТ СН'!$H$24</f>
        <v>2832.8405977900002</v>
      </c>
      <c r="Q99" s="36">
        <f>SUMIFS(СВЦЭМ!$D$39:$D$782,СВЦЭМ!$A$39:$A$782,$A99,СВЦЭМ!$B$39:$B$782,Q$83)+'СЕТ СН'!$H$14+СВЦЭМ!$D$10+'СЕТ СН'!$H$5-'СЕТ СН'!$H$24</f>
        <v>2840.8465932700001</v>
      </c>
      <c r="R99" s="36">
        <f>SUMIFS(СВЦЭМ!$D$39:$D$782,СВЦЭМ!$A$39:$A$782,$A99,СВЦЭМ!$B$39:$B$782,R$83)+'СЕТ СН'!$H$14+СВЦЭМ!$D$10+'СЕТ СН'!$H$5-'СЕТ СН'!$H$24</f>
        <v>2846.0001817799998</v>
      </c>
      <c r="S99" s="36">
        <f>SUMIFS(СВЦЭМ!$D$39:$D$782,СВЦЭМ!$A$39:$A$782,$A99,СВЦЭМ!$B$39:$B$782,S$83)+'СЕТ СН'!$H$14+СВЦЭМ!$D$10+'СЕТ СН'!$H$5-'СЕТ СН'!$H$24</f>
        <v>2836.2805000499998</v>
      </c>
      <c r="T99" s="36">
        <f>SUMIFS(СВЦЭМ!$D$39:$D$782,СВЦЭМ!$A$39:$A$782,$A99,СВЦЭМ!$B$39:$B$782,T$83)+'СЕТ СН'!$H$14+СВЦЭМ!$D$10+'СЕТ СН'!$H$5-'СЕТ СН'!$H$24</f>
        <v>2866.2432938000002</v>
      </c>
      <c r="U99" s="36">
        <f>SUMIFS(СВЦЭМ!$D$39:$D$782,СВЦЭМ!$A$39:$A$782,$A99,СВЦЭМ!$B$39:$B$782,U$83)+'СЕТ СН'!$H$14+СВЦЭМ!$D$10+'СЕТ СН'!$H$5-'СЕТ СН'!$H$24</f>
        <v>2868.8044734300001</v>
      </c>
      <c r="V99" s="36">
        <f>SUMIFS(СВЦЭМ!$D$39:$D$782,СВЦЭМ!$A$39:$A$782,$A99,СВЦЭМ!$B$39:$B$782,V$83)+'СЕТ СН'!$H$14+СВЦЭМ!$D$10+'СЕТ СН'!$H$5-'СЕТ СН'!$H$24</f>
        <v>2890.65351637</v>
      </c>
      <c r="W99" s="36">
        <f>SUMIFS(СВЦЭМ!$D$39:$D$782,СВЦЭМ!$A$39:$A$782,$A99,СВЦЭМ!$B$39:$B$782,W$83)+'СЕТ СН'!$H$14+СВЦЭМ!$D$10+'СЕТ СН'!$H$5-'СЕТ СН'!$H$24</f>
        <v>2862.6844941199997</v>
      </c>
      <c r="X99" s="36">
        <f>SUMIFS(СВЦЭМ!$D$39:$D$782,СВЦЭМ!$A$39:$A$782,$A99,СВЦЭМ!$B$39:$B$782,X$83)+'СЕТ СН'!$H$14+СВЦЭМ!$D$10+'СЕТ СН'!$H$5-'СЕТ СН'!$H$24</f>
        <v>2875.9246550799999</v>
      </c>
      <c r="Y99" s="36">
        <f>SUMIFS(СВЦЭМ!$D$39:$D$782,СВЦЭМ!$A$39:$A$782,$A99,СВЦЭМ!$B$39:$B$782,Y$83)+'СЕТ СН'!$H$14+СВЦЭМ!$D$10+'СЕТ СН'!$H$5-'СЕТ СН'!$H$24</f>
        <v>2897.76249938</v>
      </c>
    </row>
    <row r="100" spans="1:25" ht="15.75" x14ac:dyDescent="0.2">
      <c r="A100" s="35">
        <f t="shared" si="2"/>
        <v>44821</v>
      </c>
      <c r="B100" s="36">
        <f>SUMIFS(СВЦЭМ!$D$39:$D$782,СВЦЭМ!$A$39:$A$782,$A100,СВЦЭМ!$B$39:$B$782,B$83)+'СЕТ СН'!$H$14+СВЦЭМ!$D$10+'СЕТ СН'!$H$5-'СЕТ СН'!$H$24</f>
        <v>2906.4392418099997</v>
      </c>
      <c r="C100" s="36">
        <f>SUMIFS(СВЦЭМ!$D$39:$D$782,СВЦЭМ!$A$39:$A$782,$A100,СВЦЭМ!$B$39:$B$782,C$83)+'СЕТ СН'!$H$14+СВЦЭМ!$D$10+'СЕТ СН'!$H$5-'СЕТ СН'!$H$24</f>
        <v>2943.44920207</v>
      </c>
      <c r="D100" s="36">
        <f>SUMIFS(СВЦЭМ!$D$39:$D$782,СВЦЭМ!$A$39:$A$782,$A100,СВЦЭМ!$B$39:$B$782,D$83)+'СЕТ СН'!$H$14+СВЦЭМ!$D$10+'СЕТ СН'!$H$5-'СЕТ СН'!$H$24</f>
        <v>2969.7504423</v>
      </c>
      <c r="E100" s="36">
        <f>SUMIFS(СВЦЭМ!$D$39:$D$782,СВЦЭМ!$A$39:$A$782,$A100,СВЦЭМ!$B$39:$B$782,E$83)+'СЕТ СН'!$H$14+СВЦЭМ!$D$10+'СЕТ СН'!$H$5-'СЕТ СН'!$H$24</f>
        <v>2978.10012538</v>
      </c>
      <c r="F100" s="36">
        <f>SUMIFS(СВЦЭМ!$D$39:$D$782,СВЦЭМ!$A$39:$A$782,$A100,СВЦЭМ!$B$39:$B$782,F$83)+'СЕТ СН'!$H$14+СВЦЭМ!$D$10+'СЕТ СН'!$H$5-'СЕТ СН'!$H$24</f>
        <v>2983.5432152799999</v>
      </c>
      <c r="G100" s="36">
        <f>SUMIFS(СВЦЭМ!$D$39:$D$782,СВЦЭМ!$A$39:$A$782,$A100,СВЦЭМ!$B$39:$B$782,G$83)+'СЕТ СН'!$H$14+СВЦЭМ!$D$10+'СЕТ СН'!$H$5-'СЕТ СН'!$H$24</f>
        <v>2970.36197395</v>
      </c>
      <c r="H100" s="36">
        <f>SUMIFS(СВЦЭМ!$D$39:$D$782,СВЦЭМ!$A$39:$A$782,$A100,СВЦЭМ!$B$39:$B$782,H$83)+'СЕТ СН'!$H$14+СВЦЭМ!$D$10+'СЕТ СН'!$H$5-'СЕТ СН'!$H$24</f>
        <v>2934.2052082099999</v>
      </c>
      <c r="I100" s="36">
        <f>SUMIFS(СВЦЭМ!$D$39:$D$782,СВЦЭМ!$A$39:$A$782,$A100,СВЦЭМ!$B$39:$B$782,I$83)+'СЕТ СН'!$H$14+СВЦЭМ!$D$10+'СЕТ СН'!$H$5-'СЕТ СН'!$H$24</f>
        <v>2878.2247397599999</v>
      </c>
      <c r="J100" s="36">
        <f>SUMIFS(СВЦЭМ!$D$39:$D$782,СВЦЭМ!$A$39:$A$782,$A100,СВЦЭМ!$B$39:$B$782,J$83)+'СЕТ СН'!$H$14+СВЦЭМ!$D$10+'СЕТ СН'!$H$5-'СЕТ СН'!$H$24</f>
        <v>2808.5221047599998</v>
      </c>
      <c r="K100" s="36">
        <f>SUMIFS(СВЦЭМ!$D$39:$D$782,СВЦЭМ!$A$39:$A$782,$A100,СВЦЭМ!$B$39:$B$782,K$83)+'СЕТ СН'!$H$14+СВЦЭМ!$D$10+'СЕТ СН'!$H$5-'СЕТ СН'!$H$24</f>
        <v>2771.1461209300001</v>
      </c>
      <c r="L100" s="36">
        <f>SUMIFS(СВЦЭМ!$D$39:$D$782,СВЦЭМ!$A$39:$A$782,$A100,СВЦЭМ!$B$39:$B$782,L$83)+'СЕТ СН'!$H$14+СВЦЭМ!$D$10+'СЕТ СН'!$H$5-'СЕТ СН'!$H$24</f>
        <v>2756.9577055299997</v>
      </c>
      <c r="M100" s="36">
        <f>SUMIFS(СВЦЭМ!$D$39:$D$782,СВЦЭМ!$A$39:$A$782,$A100,СВЦЭМ!$B$39:$B$782,M$83)+'СЕТ СН'!$H$14+СВЦЭМ!$D$10+'СЕТ СН'!$H$5-'СЕТ СН'!$H$24</f>
        <v>2767.0844145599999</v>
      </c>
      <c r="N100" s="36">
        <f>SUMIFS(СВЦЭМ!$D$39:$D$782,СВЦЭМ!$A$39:$A$782,$A100,СВЦЭМ!$B$39:$B$782,N$83)+'СЕТ СН'!$H$14+СВЦЭМ!$D$10+'СЕТ СН'!$H$5-'СЕТ СН'!$H$24</f>
        <v>2785.5802386599998</v>
      </c>
      <c r="O100" s="36">
        <f>SUMIFS(СВЦЭМ!$D$39:$D$782,СВЦЭМ!$A$39:$A$782,$A100,СВЦЭМ!$B$39:$B$782,O$83)+'СЕТ СН'!$H$14+СВЦЭМ!$D$10+'СЕТ СН'!$H$5-'СЕТ СН'!$H$24</f>
        <v>2786.06521931</v>
      </c>
      <c r="P100" s="36">
        <f>SUMIFS(СВЦЭМ!$D$39:$D$782,СВЦЭМ!$A$39:$A$782,$A100,СВЦЭМ!$B$39:$B$782,P$83)+'СЕТ СН'!$H$14+СВЦЭМ!$D$10+'СЕТ СН'!$H$5-'СЕТ СН'!$H$24</f>
        <v>2788.48527534</v>
      </c>
      <c r="Q100" s="36">
        <f>SUMIFS(СВЦЭМ!$D$39:$D$782,СВЦЭМ!$A$39:$A$782,$A100,СВЦЭМ!$B$39:$B$782,Q$83)+'СЕТ СН'!$H$14+СВЦЭМ!$D$10+'СЕТ СН'!$H$5-'СЕТ СН'!$H$24</f>
        <v>2791.3738623199997</v>
      </c>
      <c r="R100" s="36">
        <f>SUMIFS(СВЦЭМ!$D$39:$D$782,СВЦЭМ!$A$39:$A$782,$A100,СВЦЭМ!$B$39:$B$782,R$83)+'СЕТ СН'!$H$14+СВЦЭМ!$D$10+'СЕТ СН'!$H$5-'СЕТ СН'!$H$24</f>
        <v>2795.69946501</v>
      </c>
      <c r="S100" s="36">
        <f>SUMIFS(СВЦЭМ!$D$39:$D$782,СВЦЭМ!$A$39:$A$782,$A100,СВЦЭМ!$B$39:$B$782,S$83)+'СЕТ СН'!$H$14+СВЦЭМ!$D$10+'СЕТ СН'!$H$5-'СЕТ СН'!$H$24</f>
        <v>2794.6572542700001</v>
      </c>
      <c r="T100" s="36">
        <f>SUMIFS(СВЦЭМ!$D$39:$D$782,СВЦЭМ!$A$39:$A$782,$A100,СВЦЭМ!$B$39:$B$782,T$83)+'СЕТ СН'!$H$14+СВЦЭМ!$D$10+'СЕТ СН'!$H$5-'СЕТ СН'!$H$24</f>
        <v>2827.9058714299999</v>
      </c>
      <c r="U100" s="36">
        <f>SUMIFS(СВЦЭМ!$D$39:$D$782,СВЦЭМ!$A$39:$A$782,$A100,СВЦЭМ!$B$39:$B$782,U$83)+'СЕТ СН'!$H$14+СВЦЭМ!$D$10+'СЕТ СН'!$H$5-'СЕТ СН'!$H$24</f>
        <v>2864.2673847699998</v>
      </c>
      <c r="V100" s="36">
        <f>SUMIFS(СВЦЭМ!$D$39:$D$782,СВЦЭМ!$A$39:$A$782,$A100,СВЦЭМ!$B$39:$B$782,V$83)+'СЕТ СН'!$H$14+СВЦЭМ!$D$10+'СЕТ СН'!$H$5-'СЕТ СН'!$H$24</f>
        <v>2880.4598953300001</v>
      </c>
      <c r="W100" s="36">
        <f>SUMIFS(СВЦЭМ!$D$39:$D$782,СВЦЭМ!$A$39:$A$782,$A100,СВЦЭМ!$B$39:$B$782,W$83)+'СЕТ СН'!$H$14+СВЦЭМ!$D$10+'СЕТ СН'!$H$5-'СЕТ СН'!$H$24</f>
        <v>2871.8921810499996</v>
      </c>
      <c r="X100" s="36">
        <f>SUMIFS(СВЦЭМ!$D$39:$D$782,СВЦЭМ!$A$39:$A$782,$A100,СВЦЭМ!$B$39:$B$782,X$83)+'СЕТ СН'!$H$14+СВЦЭМ!$D$10+'СЕТ СН'!$H$5-'СЕТ СН'!$H$24</f>
        <v>2902.4221543399999</v>
      </c>
      <c r="Y100" s="36">
        <f>SUMIFS(СВЦЭМ!$D$39:$D$782,СВЦЭМ!$A$39:$A$782,$A100,СВЦЭМ!$B$39:$B$782,Y$83)+'СЕТ СН'!$H$14+СВЦЭМ!$D$10+'СЕТ СН'!$H$5-'СЕТ СН'!$H$24</f>
        <v>2856.9655992200001</v>
      </c>
    </row>
    <row r="101" spans="1:25" ht="15.75" x14ac:dyDescent="0.2">
      <c r="A101" s="35">
        <f t="shared" si="2"/>
        <v>44822</v>
      </c>
      <c r="B101" s="36">
        <f>SUMIFS(СВЦЭМ!$D$39:$D$782,СВЦЭМ!$A$39:$A$782,$A101,СВЦЭМ!$B$39:$B$782,B$83)+'СЕТ СН'!$H$14+СВЦЭМ!$D$10+'СЕТ СН'!$H$5-'СЕТ СН'!$H$24</f>
        <v>2896.3823870799997</v>
      </c>
      <c r="C101" s="36">
        <f>SUMIFS(СВЦЭМ!$D$39:$D$782,СВЦЭМ!$A$39:$A$782,$A101,СВЦЭМ!$B$39:$B$782,C$83)+'СЕТ СН'!$H$14+СВЦЭМ!$D$10+'СЕТ СН'!$H$5-'СЕТ СН'!$H$24</f>
        <v>2913.4854093499998</v>
      </c>
      <c r="D101" s="36">
        <f>SUMIFS(СВЦЭМ!$D$39:$D$782,СВЦЭМ!$A$39:$A$782,$A101,СВЦЭМ!$B$39:$B$782,D$83)+'СЕТ СН'!$H$14+СВЦЭМ!$D$10+'СЕТ СН'!$H$5-'СЕТ СН'!$H$24</f>
        <v>2950.4723125599999</v>
      </c>
      <c r="E101" s="36">
        <f>SUMIFS(СВЦЭМ!$D$39:$D$782,СВЦЭМ!$A$39:$A$782,$A101,СВЦЭМ!$B$39:$B$782,E$83)+'СЕТ СН'!$H$14+СВЦЭМ!$D$10+'СЕТ СН'!$H$5-'СЕТ СН'!$H$24</f>
        <v>2911.2768613099997</v>
      </c>
      <c r="F101" s="36">
        <f>SUMIFS(СВЦЭМ!$D$39:$D$782,СВЦЭМ!$A$39:$A$782,$A101,СВЦЭМ!$B$39:$B$782,F$83)+'СЕТ СН'!$H$14+СВЦЭМ!$D$10+'СЕТ СН'!$H$5-'СЕТ СН'!$H$24</f>
        <v>2907.8322091</v>
      </c>
      <c r="G101" s="36">
        <f>SUMIFS(СВЦЭМ!$D$39:$D$782,СВЦЭМ!$A$39:$A$782,$A101,СВЦЭМ!$B$39:$B$782,G$83)+'СЕТ СН'!$H$14+СВЦЭМ!$D$10+'СЕТ СН'!$H$5-'СЕТ СН'!$H$24</f>
        <v>2891.7832558599998</v>
      </c>
      <c r="H101" s="36">
        <f>SUMIFS(СВЦЭМ!$D$39:$D$782,СВЦЭМ!$A$39:$A$782,$A101,СВЦЭМ!$B$39:$B$782,H$83)+'СЕТ СН'!$H$14+СВЦЭМ!$D$10+'СЕТ СН'!$H$5-'СЕТ СН'!$H$24</f>
        <v>2866.8050214800001</v>
      </c>
      <c r="I101" s="36">
        <f>SUMIFS(СВЦЭМ!$D$39:$D$782,СВЦЭМ!$A$39:$A$782,$A101,СВЦЭМ!$B$39:$B$782,I$83)+'СЕТ СН'!$H$14+СВЦЭМ!$D$10+'СЕТ СН'!$H$5-'СЕТ СН'!$H$24</f>
        <v>2771.2493111799999</v>
      </c>
      <c r="J101" s="36">
        <f>SUMIFS(СВЦЭМ!$D$39:$D$782,СВЦЭМ!$A$39:$A$782,$A101,СВЦЭМ!$B$39:$B$782,J$83)+'СЕТ СН'!$H$14+СВЦЭМ!$D$10+'СЕТ СН'!$H$5-'СЕТ СН'!$H$24</f>
        <v>2691.4544420499997</v>
      </c>
      <c r="K101" s="36">
        <f>SUMIFS(СВЦЭМ!$D$39:$D$782,СВЦЭМ!$A$39:$A$782,$A101,СВЦЭМ!$B$39:$B$782,K$83)+'СЕТ СН'!$H$14+СВЦЭМ!$D$10+'СЕТ СН'!$H$5-'СЕТ СН'!$H$24</f>
        <v>2654.6942811899999</v>
      </c>
      <c r="L101" s="36">
        <f>SUMIFS(СВЦЭМ!$D$39:$D$782,СВЦЭМ!$A$39:$A$782,$A101,СВЦЭМ!$B$39:$B$782,L$83)+'СЕТ СН'!$H$14+СВЦЭМ!$D$10+'СЕТ СН'!$H$5-'СЕТ СН'!$H$24</f>
        <v>2596.8652629899998</v>
      </c>
      <c r="M101" s="36">
        <f>SUMIFS(СВЦЭМ!$D$39:$D$782,СВЦЭМ!$A$39:$A$782,$A101,СВЦЭМ!$B$39:$B$782,M$83)+'СЕТ СН'!$H$14+СВЦЭМ!$D$10+'СЕТ СН'!$H$5-'СЕТ СН'!$H$24</f>
        <v>2663.4272774900001</v>
      </c>
      <c r="N101" s="36">
        <f>SUMIFS(СВЦЭМ!$D$39:$D$782,СВЦЭМ!$A$39:$A$782,$A101,СВЦЭМ!$B$39:$B$782,N$83)+'СЕТ СН'!$H$14+СВЦЭМ!$D$10+'СЕТ СН'!$H$5-'СЕТ СН'!$H$24</f>
        <v>2755.3082913999997</v>
      </c>
      <c r="O101" s="36">
        <f>SUMIFS(СВЦЭМ!$D$39:$D$782,СВЦЭМ!$A$39:$A$782,$A101,СВЦЭМ!$B$39:$B$782,O$83)+'СЕТ СН'!$H$14+СВЦЭМ!$D$10+'СЕТ СН'!$H$5-'СЕТ СН'!$H$24</f>
        <v>2818.4718791999999</v>
      </c>
      <c r="P101" s="36">
        <f>SUMIFS(СВЦЭМ!$D$39:$D$782,СВЦЭМ!$A$39:$A$782,$A101,СВЦЭМ!$B$39:$B$782,P$83)+'СЕТ СН'!$H$14+СВЦЭМ!$D$10+'СЕТ СН'!$H$5-'СЕТ СН'!$H$24</f>
        <v>2813.7060928000001</v>
      </c>
      <c r="Q101" s="36">
        <f>SUMIFS(СВЦЭМ!$D$39:$D$782,СВЦЭМ!$A$39:$A$782,$A101,СВЦЭМ!$B$39:$B$782,Q$83)+'СЕТ СН'!$H$14+СВЦЭМ!$D$10+'СЕТ СН'!$H$5-'СЕТ СН'!$H$24</f>
        <v>2811.2552544</v>
      </c>
      <c r="R101" s="36">
        <f>SUMIFS(СВЦЭМ!$D$39:$D$782,СВЦЭМ!$A$39:$A$782,$A101,СВЦЭМ!$B$39:$B$782,R$83)+'СЕТ СН'!$H$14+СВЦЭМ!$D$10+'СЕТ СН'!$H$5-'СЕТ СН'!$H$24</f>
        <v>2723.2512482299999</v>
      </c>
      <c r="S101" s="36">
        <f>SUMIFS(СВЦЭМ!$D$39:$D$782,СВЦЭМ!$A$39:$A$782,$A101,СВЦЭМ!$B$39:$B$782,S$83)+'СЕТ СН'!$H$14+СВЦЭМ!$D$10+'СЕТ СН'!$H$5-'СЕТ СН'!$H$24</f>
        <v>2688.2956126499998</v>
      </c>
      <c r="T101" s="36">
        <f>SUMIFS(СВЦЭМ!$D$39:$D$782,СВЦЭМ!$A$39:$A$782,$A101,СВЦЭМ!$B$39:$B$782,T$83)+'СЕТ СН'!$H$14+СВЦЭМ!$D$10+'СЕТ СН'!$H$5-'СЕТ СН'!$H$24</f>
        <v>2628.0418442599998</v>
      </c>
      <c r="U101" s="36">
        <f>SUMIFS(СВЦЭМ!$D$39:$D$782,СВЦЭМ!$A$39:$A$782,$A101,СВЦЭМ!$B$39:$B$782,U$83)+'СЕТ СН'!$H$14+СВЦЭМ!$D$10+'СЕТ СН'!$H$5-'СЕТ СН'!$H$24</f>
        <v>2637.2934476299997</v>
      </c>
      <c r="V101" s="36">
        <f>SUMIFS(СВЦЭМ!$D$39:$D$782,СВЦЭМ!$A$39:$A$782,$A101,СВЦЭМ!$B$39:$B$782,V$83)+'СЕТ СН'!$H$14+СВЦЭМ!$D$10+'СЕТ СН'!$H$5-'СЕТ СН'!$H$24</f>
        <v>2648.85081975</v>
      </c>
      <c r="W101" s="36">
        <f>SUMIFS(СВЦЭМ!$D$39:$D$782,СВЦЭМ!$A$39:$A$782,$A101,СВЦЭМ!$B$39:$B$782,W$83)+'СЕТ СН'!$H$14+СВЦЭМ!$D$10+'СЕТ СН'!$H$5-'СЕТ СН'!$H$24</f>
        <v>2644.1980881599998</v>
      </c>
      <c r="X101" s="36">
        <f>SUMIFS(СВЦЭМ!$D$39:$D$782,СВЦЭМ!$A$39:$A$782,$A101,СВЦЭМ!$B$39:$B$782,X$83)+'СЕТ СН'!$H$14+СВЦЭМ!$D$10+'СЕТ СН'!$H$5-'СЕТ СН'!$H$24</f>
        <v>2651.5983989199999</v>
      </c>
      <c r="Y101" s="36">
        <f>SUMIFS(СВЦЭМ!$D$39:$D$782,СВЦЭМ!$A$39:$A$782,$A101,СВЦЭМ!$B$39:$B$782,Y$83)+'СЕТ СН'!$H$14+СВЦЭМ!$D$10+'СЕТ СН'!$H$5-'СЕТ СН'!$H$24</f>
        <v>2632.1511519599999</v>
      </c>
    </row>
    <row r="102" spans="1:25" ht="15.75" x14ac:dyDescent="0.2">
      <c r="A102" s="35">
        <f t="shared" si="2"/>
        <v>44823</v>
      </c>
      <c r="B102" s="36">
        <f>SUMIFS(СВЦЭМ!$D$39:$D$782,СВЦЭМ!$A$39:$A$782,$A102,СВЦЭМ!$B$39:$B$782,B$83)+'СЕТ СН'!$H$14+СВЦЭМ!$D$10+'СЕТ СН'!$H$5-'СЕТ СН'!$H$24</f>
        <v>2807.7098374500001</v>
      </c>
      <c r="C102" s="36">
        <f>SUMIFS(СВЦЭМ!$D$39:$D$782,СВЦЭМ!$A$39:$A$782,$A102,СВЦЭМ!$B$39:$B$782,C$83)+'СЕТ СН'!$H$14+СВЦЭМ!$D$10+'СЕТ СН'!$H$5-'СЕТ СН'!$H$24</f>
        <v>2849.3043394199999</v>
      </c>
      <c r="D102" s="36">
        <f>SUMIFS(СВЦЭМ!$D$39:$D$782,СВЦЭМ!$A$39:$A$782,$A102,СВЦЭМ!$B$39:$B$782,D$83)+'СЕТ СН'!$H$14+СВЦЭМ!$D$10+'СЕТ СН'!$H$5-'СЕТ СН'!$H$24</f>
        <v>2999.0450490799999</v>
      </c>
      <c r="E102" s="36">
        <f>SUMIFS(СВЦЭМ!$D$39:$D$782,СВЦЭМ!$A$39:$A$782,$A102,СВЦЭМ!$B$39:$B$782,E$83)+'СЕТ СН'!$H$14+СВЦЭМ!$D$10+'СЕТ СН'!$H$5-'СЕТ СН'!$H$24</f>
        <v>2952.8431716999999</v>
      </c>
      <c r="F102" s="36">
        <f>SUMIFS(СВЦЭМ!$D$39:$D$782,СВЦЭМ!$A$39:$A$782,$A102,СВЦЭМ!$B$39:$B$782,F$83)+'СЕТ СН'!$H$14+СВЦЭМ!$D$10+'СЕТ СН'!$H$5-'СЕТ СН'!$H$24</f>
        <v>2898.81284013</v>
      </c>
      <c r="G102" s="36">
        <f>SUMIFS(СВЦЭМ!$D$39:$D$782,СВЦЭМ!$A$39:$A$782,$A102,СВЦЭМ!$B$39:$B$782,G$83)+'СЕТ СН'!$H$14+СВЦЭМ!$D$10+'СЕТ СН'!$H$5-'СЕТ СН'!$H$24</f>
        <v>2872.69499408</v>
      </c>
      <c r="H102" s="36">
        <f>SUMIFS(СВЦЭМ!$D$39:$D$782,СВЦЭМ!$A$39:$A$782,$A102,СВЦЭМ!$B$39:$B$782,H$83)+'СЕТ СН'!$H$14+СВЦЭМ!$D$10+'СЕТ СН'!$H$5-'СЕТ СН'!$H$24</f>
        <v>2832.6626498199998</v>
      </c>
      <c r="I102" s="36">
        <f>SUMIFS(СВЦЭМ!$D$39:$D$782,СВЦЭМ!$A$39:$A$782,$A102,СВЦЭМ!$B$39:$B$782,I$83)+'СЕТ СН'!$H$14+СВЦЭМ!$D$10+'СЕТ СН'!$H$5-'СЕТ СН'!$H$24</f>
        <v>2791.42964166</v>
      </c>
      <c r="J102" s="36">
        <f>SUMIFS(СВЦЭМ!$D$39:$D$782,СВЦЭМ!$A$39:$A$782,$A102,СВЦЭМ!$B$39:$B$782,J$83)+'СЕТ СН'!$H$14+СВЦЭМ!$D$10+'СЕТ СН'!$H$5-'СЕТ СН'!$H$24</f>
        <v>2779.0003622499999</v>
      </c>
      <c r="K102" s="36">
        <f>SUMIFS(СВЦЭМ!$D$39:$D$782,СВЦЭМ!$A$39:$A$782,$A102,СВЦЭМ!$B$39:$B$782,K$83)+'СЕТ СН'!$H$14+СВЦЭМ!$D$10+'СЕТ СН'!$H$5-'СЕТ СН'!$H$24</f>
        <v>2735.3084022599996</v>
      </c>
      <c r="L102" s="36">
        <f>SUMIFS(СВЦЭМ!$D$39:$D$782,СВЦЭМ!$A$39:$A$782,$A102,СВЦЭМ!$B$39:$B$782,L$83)+'СЕТ СН'!$H$14+СВЦЭМ!$D$10+'СЕТ СН'!$H$5-'СЕТ СН'!$H$24</f>
        <v>2718.5103192500001</v>
      </c>
      <c r="M102" s="36">
        <f>SUMIFS(СВЦЭМ!$D$39:$D$782,СВЦЭМ!$A$39:$A$782,$A102,СВЦЭМ!$B$39:$B$782,M$83)+'СЕТ СН'!$H$14+СВЦЭМ!$D$10+'СЕТ СН'!$H$5-'СЕТ СН'!$H$24</f>
        <v>2731.9975185099997</v>
      </c>
      <c r="N102" s="36">
        <f>SUMIFS(СВЦЭМ!$D$39:$D$782,СВЦЭМ!$A$39:$A$782,$A102,СВЦЭМ!$B$39:$B$782,N$83)+'СЕТ СН'!$H$14+СВЦЭМ!$D$10+'СЕТ СН'!$H$5-'СЕТ СН'!$H$24</f>
        <v>2742.6580641800001</v>
      </c>
      <c r="O102" s="36">
        <f>SUMIFS(СВЦЭМ!$D$39:$D$782,СВЦЭМ!$A$39:$A$782,$A102,СВЦЭМ!$B$39:$B$782,O$83)+'СЕТ СН'!$H$14+СВЦЭМ!$D$10+'СЕТ СН'!$H$5-'СЕТ СН'!$H$24</f>
        <v>2738.1803217799998</v>
      </c>
      <c r="P102" s="36">
        <f>SUMIFS(СВЦЭМ!$D$39:$D$782,СВЦЭМ!$A$39:$A$782,$A102,СВЦЭМ!$B$39:$B$782,P$83)+'СЕТ СН'!$H$14+СВЦЭМ!$D$10+'СЕТ СН'!$H$5-'СЕТ СН'!$H$24</f>
        <v>2749.6669661999999</v>
      </c>
      <c r="Q102" s="36">
        <f>SUMIFS(СВЦЭМ!$D$39:$D$782,СВЦЭМ!$A$39:$A$782,$A102,СВЦЭМ!$B$39:$B$782,Q$83)+'СЕТ СН'!$H$14+СВЦЭМ!$D$10+'СЕТ СН'!$H$5-'СЕТ СН'!$H$24</f>
        <v>2747.6463634699999</v>
      </c>
      <c r="R102" s="36">
        <f>SUMIFS(СВЦЭМ!$D$39:$D$782,СВЦЭМ!$A$39:$A$782,$A102,СВЦЭМ!$B$39:$B$782,R$83)+'СЕТ СН'!$H$14+СВЦЭМ!$D$10+'СЕТ СН'!$H$5-'СЕТ СН'!$H$24</f>
        <v>2754.9889567700002</v>
      </c>
      <c r="S102" s="36">
        <f>SUMIFS(СВЦЭМ!$D$39:$D$782,СВЦЭМ!$A$39:$A$782,$A102,СВЦЭМ!$B$39:$B$782,S$83)+'СЕТ СН'!$H$14+СВЦЭМ!$D$10+'СЕТ СН'!$H$5-'СЕТ СН'!$H$24</f>
        <v>2755.6535840799997</v>
      </c>
      <c r="T102" s="36">
        <f>SUMIFS(СВЦЭМ!$D$39:$D$782,СВЦЭМ!$A$39:$A$782,$A102,СВЦЭМ!$B$39:$B$782,T$83)+'СЕТ СН'!$H$14+СВЦЭМ!$D$10+'СЕТ СН'!$H$5-'СЕТ СН'!$H$24</f>
        <v>2720.10153915</v>
      </c>
      <c r="U102" s="36">
        <f>SUMIFS(СВЦЭМ!$D$39:$D$782,СВЦЭМ!$A$39:$A$782,$A102,СВЦЭМ!$B$39:$B$782,U$83)+'СЕТ СН'!$H$14+СВЦЭМ!$D$10+'СЕТ СН'!$H$5-'СЕТ СН'!$H$24</f>
        <v>2692.52326752</v>
      </c>
      <c r="V102" s="36">
        <f>SUMIFS(СВЦЭМ!$D$39:$D$782,СВЦЭМ!$A$39:$A$782,$A102,СВЦЭМ!$B$39:$B$782,V$83)+'СЕТ СН'!$H$14+СВЦЭМ!$D$10+'СЕТ СН'!$H$5-'СЕТ СН'!$H$24</f>
        <v>2704.1206335399997</v>
      </c>
      <c r="W102" s="36">
        <f>SUMIFS(СВЦЭМ!$D$39:$D$782,СВЦЭМ!$A$39:$A$782,$A102,СВЦЭМ!$B$39:$B$782,W$83)+'СЕТ СН'!$H$14+СВЦЭМ!$D$10+'СЕТ СН'!$H$5-'СЕТ СН'!$H$24</f>
        <v>2722.0476146299998</v>
      </c>
      <c r="X102" s="36">
        <f>SUMIFS(СВЦЭМ!$D$39:$D$782,СВЦЭМ!$A$39:$A$782,$A102,СВЦЭМ!$B$39:$B$782,X$83)+'СЕТ СН'!$H$14+СВЦЭМ!$D$10+'СЕТ СН'!$H$5-'СЕТ СН'!$H$24</f>
        <v>2776.4114467899999</v>
      </c>
      <c r="Y102" s="36">
        <f>SUMIFS(СВЦЭМ!$D$39:$D$782,СВЦЭМ!$A$39:$A$782,$A102,СВЦЭМ!$B$39:$B$782,Y$83)+'СЕТ СН'!$H$14+СВЦЭМ!$D$10+'СЕТ СН'!$H$5-'СЕТ СН'!$H$24</f>
        <v>2813.9177100399997</v>
      </c>
    </row>
    <row r="103" spans="1:25" ht="15.75" x14ac:dyDescent="0.2">
      <c r="A103" s="35">
        <f t="shared" si="2"/>
        <v>44824</v>
      </c>
      <c r="B103" s="36">
        <f>SUMIFS(СВЦЭМ!$D$39:$D$782,СВЦЭМ!$A$39:$A$782,$A103,СВЦЭМ!$B$39:$B$782,B$83)+'СЕТ СН'!$H$14+СВЦЭМ!$D$10+'СЕТ СН'!$H$5-'СЕТ СН'!$H$24</f>
        <v>2814.2289995399997</v>
      </c>
      <c r="C103" s="36">
        <f>SUMIFS(СВЦЭМ!$D$39:$D$782,СВЦЭМ!$A$39:$A$782,$A103,СВЦЭМ!$B$39:$B$782,C$83)+'СЕТ СН'!$H$14+СВЦЭМ!$D$10+'СЕТ СН'!$H$5-'СЕТ СН'!$H$24</f>
        <v>2857.6811478599998</v>
      </c>
      <c r="D103" s="36">
        <f>SUMIFS(СВЦЭМ!$D$39:$D$782,СВЦЭМ!$A$39:$A$782,$A103,СВЦЭМ!$B$39:$B$782,D$83)+'СЕТ СН'!$H$14+СВЦЭМ!$D$10+'СЕТ СН'!$H$5-'СЕТ СН'!$H$24</f>
        <v>2881.2044684900002</v>
      </c>
      <c r="E103" s="36">
        <f>SUMIFS(СВЦЭМ!$D$39:$D$782,СВЦЭМ!$A$39:$A$782,$A103,СВЦЭМ!$B$39:$B$782,E$83)+'СЕТ СН'!$H$14+СВЦЭМ!$D$10+'СЕТ СН'!$H$5-'СЕТ СН'!$H$24</f>
        <v>2892.30876661</v>
      </c>
      <c r="F103" s="36">
        <f>SUMIFS(СВЦЭМ!$D$39:$D$782,СВЦЭМ!$A$39:$A$782,$A103,СВЦЭМ!$B$39:$B$782,F$83)+'СЕТ СН'!$H$14+СВЦЭМ!$D$10+'СЕТ СН'!$H$5-'СЕТ СН'!$H$24</f>
        <v>2895.1152589599997</v>
      </c>
      <c r="G103" s="36">
        <f>SUMIFS(СВЦЭМ!$D$39:$D$782,СВЦЭМ!$A$39:$A$782,$A103,СВЦЭМ!$B$39:$B$782,G$83)+'СЕТ СН'!$H$14+СВЦЭМ!$D$10+'СЕТ СН'!$H$5-'СЕТ СН'!$H$24</f>
        <v>2882.7712904099999</v>
      </c>
      <c r="H103" s="36">
        <f>SUMIFS(СВЦЭМ!$D$39:$D$782,СВЦЭМ!$A$39:$A$782,$A103,СВЦЭМ!$B$39:$B$782,H$83)+'СЕТ СН'!$H$14+СВЦЭМ!$D$10+'СЕТ СН'!$H$5-'СЕТ СН'!$H$24</f>
        <v>2817.5978059099998</v>
      </c>
      <c r="I103" s="36">
        <f>SUMIFS(СВЦЭМ!$D$39:$D$782,СВЦЭМ!$A$39:$A$782,$A103,СВЦЭМ!$B$39:$B$782,I$83)+'СЕТ СН'!$H$14+СВЦЭМ!$D$10+'СЕТ СН'!$H$5-'СЕТ СН'!$H$24</f>
        <v>2762.0778500799997</v>
      </c>
      <c r="J103" s="36">
        <f>SUMIFS(СВЦЭМ!$D$39:$D$782,СВЦЭМ!$A$39:$A$782,$A103,СВЦЭМ!$B$39:$B$782,J$83)+'СЕТ СН'!$H$14+СВЦЭМ!$D$10+'СЕТ СН'!$H$5-'СЕТ СН'!$H$24</f>
        <v>2740.10498439</v>
      </c>
      <c r="K103" s="36">
        <f>SUMIFS(СВЦЭМ!$D$39:$D$782,СВЦЭМ!$A$39:$A$782,$A103,СВЦЭМ!$B$39:$B$782,K$83)+'СЕТ СН'!$H$14+СВЦЭМ!$D$10+'СЕТ СН'!$H$5-'СЕТ СН'!$H$24</f>
        <v>2818.6034301</v>
      </c>
      <c r="L103" s="36">
        <f>SUMIFS(СВЦЭМ!$D$39:$D$782,СВЦЭМ!$A$39:$A$782,$A103,СВЦЭМ!$B$39:$B$782,L$83)+'СЕТ СН'!$H$14+СВЦЭМ!$D$10+'СЕТ СН'!$H$5-'СЕТ СН'!$H$24</f>
        <v>2836.0785079799998</v>
      </c>
      <c r="M103" s="36">
        <f>SUMIFS(СВЦЭМ!$D$39:$D$782,СВЦЭМ!$A$39:$A$782,$A103,СВЦЭМ!$B$39:$B$782,M$83)+'СЕТ СН'!$H$14+СВЦЭМ!$D$10+'СЕТ СН'!$H$5-'СЕТ СН'!$H$24</f>
        <v>2777.9701278299999</v>
      </c>
      <c r="N103" s="36">
        <f>SUMIFS(СВЦЭМ!$D$39:$D$782,СВЦЭМ!$A$39:$A$782,$A103,СВЦЭМ!$B$39:$B$782,N$83)+'СЕТ СН'!$H$14+СВЦЭМ!$D$10+'СЕТ СН'!$H$5-'СЕТ СН'!$H$24</f>
        <v>2739.4904225699997</v>
      </c>
      <c r="O103" s="36">
        <f>SUMIFS(СВЦЭМ!$D$39:$D$782,СВЦЭМ!$A$39:$A$782,$A103,СВЦЭМ!$B$39:$B$782,O$83)+'СЕТ СН'!$H$14+СВЦЭМ!$D$10+'СЕТ СН'!$H$5-'СЕТ СН'!$H$24</f>
        <v>2698.5997378000002</v>
      </c>
      <c r="P103" s="36">
        <f>SUMIFS(СВЦЭМ!$D$39:$D$782,СВЦЭМ!$A$39:$A$782,$A103,СВЦЭМ!$B$39:$B$782,P$83)+'СЕТ СН'!$H$14+СВЦЭМ!$D$10+'СЕТ СН'!$H$5-'СЕТ СН'!$H$24</f>
        <v>2707.1802393200001</v>
      </c>
      <c r="Q103" s="36">
        <f>SUMIFS(СВЦЭМ!$D$39:$D$782,СВЦЭМ!$A$39:$A$782,$A103,СВЦЭМ!$B$39:$B$782,Q$83)+'СЕТ СН'!$H$14+СВЦЭМ!$D$10+'СЕТ СН'!$H$5-'СЕТ СН'!$H$24</f>
        <v>2720.1069213299998</v>
      </c>
      <c r="R103" s="36">
        <f>SUMIFS(СВЦЭМ!$D$39:$D$782,СВЦЭМ!$A$39:$A$782,$A103,СВЦЭМ!$B$39:$B$782,R$83)+'СЕТ СН'!$H$14+СВЦЭМ!$D$10+'СЕТ СН'!$H$5-'СЕТ СН'!$H$24</f>
        <v>2721.0413971499997</v>
      </c>
      <c r="S103" s="36">
        <f>SUMIFS(СВЦЭМ!$D$39:$D$782,СВЦЭМ!$A$39:$A$782,$A103,СВЦЭМ!$B$39:$B$782,S$83)+'СЕТ СН'!$H$14+СВЦЭМ!$D$10+'СЕТ СН'!$H$5-'СЕТ СН'!$H$24</f>
        <v>2715.4833445699996</v>
      </c>
      <c r="T103" s="36">
        <f>SUMIFS(СВЦЭМ!$D$39:$D$782,СВЦЭМ!$A$39:$A$782,$A103,СВЦЭМ!$B$39:$B$782,T$83)+'СЕТ СН'!$H$14+СВЦЭМ!$D$10+'СЕТ СН'!$H$5-'СЕТ СН'!$H$24</f>
        <v>2801.5891368399998</v>
      </c>
      <c r="U103" s="36">
        <f>SUMIFS(СВЦЭМ!$D$39:$D$782,СВЦЭМ!$A$39:$A$782,$A103,СВЦЭМ!$B$39:$B$782,U$83)+'СЕТ СН'!$H$14+СВЦЭМ!$D$10+'СЕТ СН'!$H$5-'СЕТ СН'!$H$24</f>
        <v>2838.1301920599999</v>
      </c>
      <c r="V103" s="36">
        <f>SUMIFS(СВЦЭМ!$D$39:$D$782,СВЦЭМ!$A$39:$A$782,$A103,СВЦЭМ!$B$39:$B$782,V$83)+'СЕТ СН'!$H$14+СВЦЭМ!$D$10+'СЕТ СН'!$H$5-'СЕТ СН'!$H$24</f>
        <v>2868.0535427300001</v>
      </c>
      <c r="W103" s="36">
        <f>SUMIFS(СВЦЭМ!$D$39:$D$782,СВЦЭМ!$A$39:$A$782,$A103,СВЦЭМ!$B$39:$B$782,W$83)+'СЕТ СН'!$H$14+СВЦЭМ!$D$10+'СЕТ СН'!$H$5-'СЕТ СН'!$H$24</f>
        <v>2854.2314552799999</v>
      </c>
      <c r="X103" s="36">
        <f>SUMIFS(СВЦЭМ!$D$39:$D$782,СВЦЭМ!$A$39:$A$782,$A103,СВЦЭМ!$B$39:$B$782,X$83)+'СЕТ СН'!$H$14+СВЦЭМ!$D$10+'СЕТ СН'!$H$5-'СЕТ СН'!$H$24</f>
        <v>2802.2083069599998</v>
      </c>
      <c r="Y103" s="36">
        <f>SUMIFS(СВЦЭМ!$D$39:$D$782,СВЦЭМ!$A$39:$A$782,$A103,СВЦЭМ!$B$39:$B$782,Y$83)+'СЕТ СН'!$H$14+СВЦЭМ!$D$10+'СЕТ СН'!$H$5-'СЕТ СН'!$H$24</f>
        <v>2742.9586080899999</v>
      </c>
    </row>
    <row r="104" spans="1:25" ht="15.75" x14ac:dyDescent="0.2">
      <c r="A104" s="35">
        <f t="shared" si="2"/>
        <v>44825</v>
      </c>
      <c r="B104" s="36">
        <f>SUMIFS(СВЦЭМ!$D$39:$D$782,СВЦЭМ!$A$39:$A$782,$A104,СВЦЭМ!$B$39:$B$782,B$83)+'СЕТ СН'!$H$14+СВЦЭМ!$D$10+'СЕТ СН'!$H$5-'СЕТ СН'!$H$24</f>
        <v>2834.2376976999999</v>
      </c>
      <c r="C104" s="36">
        <f>SUMIFS(СВЦЭМ!$D$39:$D$782,СВЦЭМ!$A$39:$A$782,$A104,СВЦЭМ!$B$39:$B$782,C$83)+'СЕТ СН'!$H$14+СВЦЭМ!$D$10+'СЕТ СН'!$H$5-'СЕТ СН'!$H$24</f>
        <v>2860.9992922799997</v>
      </c>
      <c r="D104" s="36">
        <f>SUMIFS(СВЦЭМ!$D$39:$D$782,СВЦЭМ!$A$39:$A$782,$A104,СВЦЭМ!$B$39:$B$782,D$83)+'СЕТ СН'!$H$14+СВЦЭМ!$D$10+'СЕТ СН'!$H$5-'СЕТ СН'!$H$24</f>
        <v>2875.8001377599999</v>
      </c>
      <c r="E104" s="36">
        <f>SUMIFS(СВЦЭМ!$D$39:$D$782,СВЦЭМ!$A$39:$A$782,$A104,СВЦЭМ!$B$39:$B$782,E$83)+'СЕТ СН'!$H$14+СВЦЭМ!$D$10+'СЕТ СН'!$H$5-'СЕТ СН'!$H$24</f>
        <v>2833.2067677699997</v>
      </c>
      <c r="F104" s="36">
        <f>SUMIFS(СВЦЭМ!$D$39:$D$782,СВЦЭМ!$A$39:$A$782,$A104,СВЦЭМ!$B$39:$B$782,F$83)+'СЕТ СН'!$H$14+СВЦЭМ!$D$10+'СЕТ СН'!$H$5-'СЕТ СН'!$H$24</f>
        <v>2813.8078123999999</v>
      </c>
      <c r="G104" s="36">
        <f>SUMIFS(СВЦЭМ!$D$39:$D$782,СВЦЭМ!$A$39:$A$782,$A104,СВЦЭМ!$B$39:$B$782,G$83)+'СЕТ СН'!$H$14+СВЦЭМ!$D$10+'СЕТ СН'!$H$5-'СЕТ СН'!$H$24</f>
        <v>2796.9060420999999</v>
      </c>
      <c r="H104" s="36">
        <f>SUMIFS(СВЦЭМ!$D$39:$D$782,СВЦЭМ!$A$39:$A$782,$A104,СВЦЭМ!$B$39:$B$782,H$83)+'СЕТ СН'!$H$14+СВЦЭМ!$D$10+'СЕТ СН'!$H$5-'СЕТ СН'!$H$24</f>
        <v>2736.8513639100001</v>
      </c>
      <c r="I104" s="36">
        <f>SUMIFS(СВЦЭМ!$D$39:$D$782,СВЦЭМ!$A$39:$A$782,$A104,СВЦЭМ!$B$39:$B$782,I$83)+'СЕТ СН'!$H$14+СВЦЭМ!$D$10+'СЕТ СН'!$H$5-'СЕТ СН'!$H$24</f>
        <v>2603.0694176399998</v>
      </c>
      <c r="J104" s="36">
        <f>SUMIFS(СВЦЭМ!$D$39:$D$782,СВЦЭМ!$A$39:$A$782,$A104,СВЦЭМ!$B$39:$B$782,J$83)+'СЕТ СН'!$H$14+СВЦЭМ!$D$10+'СЕТ СН'!$H$5-'СЕТ СН'!$H$24</f>
        <v>2552.3391041499999</v>
      </c>
      <c r="K104" s="36">
        <f>SUMIFS(СВЦЭМ!$D$39:$D$782,СВЦЭМ!$A$39:$A$782,$A104,СВЦЭМ!$B$39:$B$782,K$83)+'СЕТ СН'!$H$14+СВЦЭМ!$D$10+'СЕТ СН'!$H$5-'СЕТ СН'!$H$24</f>
        <v>2710.7696407200001</v>
      </c>
      <c r="L104" s="36">
        <f>SUMIFS(СВЦЭМ!$D$39:$D$782,СВЦЭМ!$A$39:$A$782,$A104,СВЦЭМ!$B$39:$B$782,L$83)+'СЕТ СН'!$H$14+СВЦЭМ!$D$10+'СЕТ СН'!$H$5-'СЕТ СН'!$H$24</f>
        <v>2711.5330358000001</v>
      </c>
      <c r="M104" s="36">
        <f>SUMIFS(СВЦЭМ!$D$39:$D$782,СВЦЭМ!$A$39:$A$782,$A104,СВЦЭМ!$B$39:$B$782,M$83)+'СЕТ СН'!$H$14+СВЦЭМ!$D$10+'СЕТ СН'!$H$5-'СЕТ СН'!$H$24</f>
        <v>2675.4198213999998</v>
      </c>
      <c r="N104" s="36">
        <f>SUMIFS(СВЦЭМ!$D$39:$D$782,СВЦЭМ!$A$39:$A$782,$A104,СВЦЭМ!$B$39:$B$782,N$83)+'СЕТ СН'!$H$14+СВЦЭМ!$D$10+'СЕТ СН'!$H$5-'СЕТ СН'!$H$24</f>
        <v>2718.6515834799998</v>
      </c>
      <c r="O104" s="36">
        <f>SUMIFS(СВЦЭМ!$D$39:$D$782,СВЦЭМ!$A$39:$A$782,$A104,СВЦЭМ!$B$39:$B$782,O$83)+'СЕТ СН'!$H$14+СВЦЭМ!$D$10+'СЕТ СН'!$H$5-'СЕТ СН'!$H$24</f>
        <v>2710.8897914099998</v>
      </c>
      <c r="P104" s="36">
        <f>SUMIFS(СВЦЭМ!$D$39:$D$782,СВЦЭМ!$A$39:$A$782,$A104,СВЦЭМ!$B$39:$B$782,P$83)+'СЕТ СН'!$H$14+СВЦЭМ!$D$10+'СЕТ СН'!$H$5-'СЕТ СН'!$H$24</f>
        <v>2715.2353728099997</v>
      </c>
      <c r="Q104" s="36">
        <f>SUMIFS(СВЦЭМ!$D$39:$D$782,СВЦЭМ!$A$39:$A$782,$A104,СВЦЭМ!$B$39:$B$782,Q$83)+'СЕТ СН'!$H$14+СВЦЭМ!$D$10+'СЕТ СН'!$H$5-'СЕТ СН'!$H$24</f>
        <v>2727.3698817599998</v>
      </c>
      <c r="R104" s="36">
        <f>SUMIFS(СВЦЭМ!$D$39:$D$782,СВЦЭМ!$A$39:$A$782,$A104,СВЦЭМ!$B$39:$B$782,R$83)+'СЕТ СН'!$H$14+СВЦЭМ!$D$10+'СЕТ СН'!$H$5-'СЕТ СН'!$H$24</f>
        <v>2672.6638720599999</v>
      </c>
      <c r="S104" s="36">
        <f>SUMIFS(СВЦЭМ!$D$39:$D$782,СВЦЭМ!$A$39:$A$782,$A104,СВЦЭМ!$B$39:$B$782,S$83)+'СЕТ СН'!$H$14+СВЦЭМ!$D$10+'СЕТ СН'!$H$5-'СЕТ СН'!$H$24</f>
        <v>2712.8998507199999</v>
      </c>
      <c r="T104" s="36">
        <f>SUMIFS(СВЦЭМ!$D$39:$D$782,СВЦЭМ!$A$39:$A$782,$A104,СВЦЭМ!$B$39:$B$782,T$83)+'СЕТ СН'!$H$14+СВЦЭМ!$D$10+'СЕТ СН'!$H$5-'СЕТ СН'!$H$24</f>
        <v>2684.75689865</v>
      </c>
      <c r="U104" s="36">
        <f>SUMIFS(СВЦЭМ!$D$39:$D$782,СВЦЭМ!$A$39:$A$782,$A104,СВЦЭМ!$B$39:$B$782,U$83)+'СЕТ СН'!$H$14+СВЦЭМ!$D$10+'СЕТ СН'!$H$5-'СЕТ СН'!$H$24</f>
        <v>2658.4228557899996</v>
      </c>
      <c r="V104" s="36">
        <f>SUMIFS(СВЦЭМ!$D$39:$D$782,СВЦЭМ!$A$39:$A$782,$A104,СВЦЭМ!$B$39:$B$782,V$83)+'СЕТ СН'!$H$14+СВЦЭМ!$D$10+'СЕТ СН'!$H$5-'СЕТ СН'!$H$24</f>
        <v>2670.1937121599999</v>
      </c>
      <c r="W104" s="36">
        <f>SUMIFS(СВЦЭМ!$D$39:$D$782,СВЦЭМ!$A$39:$A$782,$A104,СВЦЭМ!$B$39:$B$782,W$83)+'СЕТ СН'!$H$14+СВЦЭМ!$D$10+'СЕТ СН'!$H$5-'СЕТ СН'!$H$24</f>
        <v>2663.8963389999999</v>
      </c>
      <c r="X104" s="36">
        <f>SUMIFS(СВЦЭМ!$D$39:$D$782,СВЦЭМ!$A$39:$A$782,$A104,СВЦЭМ!$B$39:$B$782,X$83)+'СЕТ СН'!$H$14+СВЦЭМ!$D$10+'СЕТ СН'!$H$5-'СЕТ СН'!$H$24</f>
        <v>2648.7788352399998</v>
      </c>
      <c r="Y104" s="36">
        <f>SUMIFS(СВЦЭМ!$D$39:$D$782,СВЦЭМ!$A$39:$A$782,$A104,СВЦЭМ!$B$39:$B$782,Y$83)+'СЕТ СН'!$H$14+СВЦЭМ!$D$10+'СЕТ СН'!$H$5-'СЕТ СН'!$H$24</f>
        <v>2595.9105447100001</v>
      </c>
    </row>
    <row r="105" spans="1:25" ht="15.75" x14ac:dyDescent="0.2">
      <c r="A105" s="35">
        <f t="shared" si="2"/>
        <v>44826</v>
      </c>
      <c r="B105" s="36">
        <f>SUMIFS(СВЦЭМ!$D$39:$D$782,СВЦЭМ!$A$39:$A$782,$A105,СВЦЭМ!$B$39:$B$782,B$83)+'СЕТ СН'!$H$14+СВЦЭМ!$D$10+'СЕТ СН'!$H$5-'СЕТ СН'!$H$24</f>
        <v>2800.2965092899999</v>
      </c>
      <c r="C105" s="36">
        <f>SUMIFS(СВЦЭМ!$D$39:$D$782,СВЦЭМ!$A$39:$A$782,$A105,СВЦЭМ!$B$39:$B$782,C$83)+'СЕТ СН'!$H$14+СВЦЭМ!$D$10+'СЕТ СН'!$H$5-'СЕТ СН'!$H$24</f>
        <v>2812.6100643199998</v>
      </c>
      <c r="D105" s="36">
        <f>SUMIFS(СВЦЭМ!$D$39:$D$782,СВЦЭМ!$A$39:$A$782,$A105,СВЦЭМ!$B$39:$B$782,D$83)+'СЕТ СН'!$H$14+СВЦЭМ!$D$10+'СЕТ СН'!$H$5-'СЕТ СН'!$H$24</f>
        <v>2837.0069266099999</v>
      </c>
      <c r="E105" s="36">
        <f>SUMIFS(СВЦЭМ!$D$39:$D$782,СВЦЭМ!$A$39:$A$782,$A105,СВЦЭМ!$B$39:$B$782,E$83)+'СЕТ СН'!$H$14+СВЦЭМ!$D$10+'СЕТ СН'!$H$5-'СЕТ СН'!$H$24</f>
        <v>2841.34562147</v>
      </c>
      <c r="F105" s="36">
        <f>SUMIFS(СВЦЭМ!$D$39:$D$782,СВЦЭМ!$A$39:$A$782,$A105,СВЦЭМ!$B$39:$B$782,F$83)+'СЕТ СН'!$H$14+СВЦЭМ!$D$10+'СЕТ СН'!$H$5-'СЕТ СН'!$H$24</f>
        <v>2831.1254414699997</v>
      </c>
      <c r="G105" s="36">
        <f>SUMIFS(СВЦЭМ!$D$39:$D$782,СВЦЭМ!$A$39:$A$782,$A105,СВЦЭМ!$B$39:$B$782,G$83)+'СЕТ СН'!$H$14+СВЦЭМ!$D$10+'СЕТ СН'!$H$5-'СЕТ СН'!$H$24</f>
        <v>2809.5532504399998</v>
      </c>
      <c r="H105" s="36">
        <f>SUMIFS(СВЦЭМ!$D$39:$D$782,СВЦЭМ!$A$39:$A$782,$A105,СВЦЭМ!$B$39:$B$782,H$83)+'СЕТ СН'!$H$14+СВЦЭМ!$D$10+'СЕТ СН'!$H$5-'СЕТ СН'!$H$24</f>
        <v>2750.4941040799999</v>
      </c>
      <c r="I105" s="36">
        <f>SUMIFS(СВЦЭМ!$D$39:$D$782,СВЦЭМ!$A$39:$A$782,$A105,СВЦЭМ!$B$39:$B$782,I$83)+'СЕТ СН'!$H$14+СВЦЭМ!$D$10+'СЕТ СН'!$H$5-'СЕТ СН'!$H$24</f>
        <v>2695.9675871899999</v>
      </c>
      <c r="J105" s="36">
        <f>SUMIFS(СВЦЭМ!$D$39:$D$782,СВЦЭМ!$A$39:$A$782,$A105,СВЦЭМ!$B$39:$B$782,J$83)+'СЕТ СН'!$H$14+СВЦЭМ!$D$10+'СЕТ СН'!$H$5-'СЕТ СН'!$H$24</f>
        <v>2681.26340501</v>
      </c>
      <c r="K105" s="36">
        <f>SUMIFS(СВЦЭМ!$D$39:$D$782,СВЦЭМ!$A$39:$A$782,$A105,СВЦЭМ!$B$39:$B$782,K$83)+'СЕТ СН'!$H$14+СВЦЭМ!$D$10+'СЕТ СН'!$H$5-'СЕТ СН'!$H$24</f>
        <v>2655.28475789</v>
      </c>
      <c r="L105" s="36">
        <f>SUMIFS(СВЦЭМ!$D$39:$D$782,СВЦЭМ!$A$39:$A$782,$A105,СВЦЭМ!$B$39:$B$782,L$83)+'СЕТ СН'!$H$14+СВЦЭМ!$D$10+'СЕТ СН'!$H$5-'СЕТ СН'!$H$24</f>
        <v>2661.10575088</v>
      </c>
      <c r="M105" s="36">
        <f>SUMIFS(СВЦЭМ!$D$39:$D$782,СВЦЭМ!$A$39:$A$782,$A105,СВЦЭМ!$B$39:$B$782,M$83)+'СЕТ СН'!$H$14+СВЦЭМ!$D$10+'СЕТ СН'!$H$5-'СЕТ СН'!$H$24</f>
        <v>2671.8882523499997</v>
      </c>
      <c r="N105" s="36">
        <f>SUMIFS(СВЦЭМ!$D$39:$D$782,СВЦЭМ!$A$39:$A$782,$A105,СВЦЭМ!$B$39:$B$782,N$83)+'СЕТ СН'!$H$14+СВЦЭМ!$D$10+'СЕТ СН'!$H$5-'СЕТ СН'!$H$24</f>
        <v>2681.3438334299999</v>
      </c>
      <c r="O105" s="36">
        <f>SUMIFS(СВЦЭМ!$D$39:$D$782,СВЦЭМ!$A$39:$A$782,$A105,СВЦЭМ!$B$39:$B$782,O$83)+'СЕТ СН'!$H$14+СВЦЭМ!$D$10+'СЕТ СН'!$H$5-'СЕТ СН'!$H$24</f>
        <v>2693.92834141</v>
      </c>
      <c r="P105" s="36">
        <f>SUMIFS(СВЦЭМ!$D$39:$D$782,СВЦЭМ!$A$39:$A$782,$A105,СВЦЭМ!$B$39:$B$782,P$83)+'СЕТ СН'!$H$14+СВЦЭМ!$D$10+'СЕТ СН'!$H$5-'СЕТ СН'!$H$24</f>
        <v>2698.5989427999998</v>
      </c>
      <c r="Q105" s="36">
        <f>SUMIFS(СВЦЭМ!$D$39:$D$782,СВЦЭМ!$A$39:$A$782,$A105,СВЦЭМ!$B$39:$B$782,Q$83)+'СЕТ СН'!$H$14+СВЦЭМ!$D$10+'СЕТ СН'!$H$5-'СЕТ СН'!$H$24</f>
        <v>2697.4283463199999</v>
      </c>
      <c r="R105" s="36">
        <f>SUMIFS(СВЦЭМ!$D$39:$D$782,СВЦЭМ!$A$39:$A$782,$A105,СВЦЭМ!$B$39:$B$782,R$83)+'СЕТ СН'!$H$14+СВЦЭМ!$D$10+'СЕТ СН'!$H$5-'СЕТ СН'!$H$24</f>
        <v>2719.8936007299999</v>
      </c>
      <c r="S105" s="36">
        <f>SUMIFS(СВЦЭМ!$D$39:$D$782,СВЦЭМ!$A$39:$A$782,$A105,СВЦЭМ!$B$39:$B$782,S$83)+'СЕТ СН'!$H$14+СВЦЭМ!$D$10+'СЕТ СН'!$H$5-'СЕТ СН'!$H$24</f>
        <v>2702.6238907100001</v>
      </c>
      <c r="T105" s="36">
        <f>SUMIFS(СВЦЭМ!$D$39:$D$782,СВЦЭМ!$A$39:$A$782,$A105,СВЦЭМ!$B$39:$B$782,T$83)+'СЕТ СН'!$H$14+СВЦЭМ!$D$10+'СЕТ СН'!$H$5-'СЕТ СН'!$H$24</f>
        <v>2664.34681722</v>
      </c>
      <c r="U105" s="36">
        <f>SUMIFS(СВЦЭМ!$D$39:$D$782,СВЦЭМ!$A$39:$A$782,$A105,СВЦЭМ!$B$39:$B$782,U$83)+'СЕТ СН'!$H$14+СВЦЭМ!$D$10+'СЕТ СН'!$H$5-'СЕТ СН'!$H$24</f>
        <v>2687.4859451499997</v>
      </c>
      <c r="V105" s="36">
        <f>SUMIFS(СВЦЭМ!$D$39:$D$782,СВЦЭМ!$A$39:$A$782,$A105,СВЦЭМ!$B$39:$B$782,V$83)+'СЕТ СН'!$H$14+СВЦЭМ!$D$10+'СЕТ СН'!$H$5-'СЕТ СН'!$H$24</f>
        <v>2695.6013749200001</v>
      </c>
      <c r="W105" s="36">
        <f>SUMIFS(СВЦЭМ!$D$39:$D$782,СВЦЭМ!$A$39:$A$782,$A105,СВЦЭМ!$B$39:$B$782,W$83)+'СЕТ СН'!$H$14+СВЦЭМ!$D$10+'СЕТ СН'!$H$5-'СЕТ СН'!$H$24</f>
        <v>2724.0617253400001</v>
      </c>
      <c r="X105" s="36">
        <f>SUMIFS(СВЦЭМ!$D$39:$D$782,СВЦЭМ!$A$39:$A$782,$A105,СВЦЭМ!$B$39:$B$782,X$83)+'СЕТ СН'!$H$14+СВЦЭМ!$D$10+'СЕТ СН'!$H$5-'СЕТ СН'!$H$24</f>
        <v>2770.3609081899999</v>
      </c>
      <c r="Y105" s="36">
        <f>SUMIFS(СВЦЭМ!$D$39:$D$782,СВЦЭМ!$A$39:$A$782,$A105,СВЦЭМ!$B$39:$B$782,Y$83)+'СЕТ СН'!$H$14+СВЦЭМ!$D$10+'СЕТ СН'!$H$5-'СЕТ СН'!$H$24</f>
        <v>2774.0899062399999</v>
      </c>
    </row>
    <row r="106" spans="1:25" ht="15.75" x14ac:dyDescent="0.2">
      <c r="A106" s="35">
        <f t="shared" si="2"/>
        <v>44827</v>
      </c>
      <c r="B106" s="36">
        <f>SUMIFS(СВЦЭМ!$D$39:$D$782,СВЦЭМ!$A$39:$A$782,$A106,СВЦЭМ!$B$39:$B$782,B$83)+'СЕТ СН'!$H$14+СВЦЭМ!$D$10+'СЕТ СН'!$H$5-'СЕТ СН'!$H$24</f>
        <v>2893.9030393200001</v>
      </c>
      <c r="C106" s="36">
        <f>SUMIFS(СВЦЭМ!$D$39:$D$782,СВЦЭМ!$A$39:$A$782,$A106,СВЦЭМ!$B$39:$B$782,C$83)+'СЕТ СН'!$H$14+СВЦЭМ!$D$10+'СЕТ СН'!$H$5-'СЕТ СН'!$H$24</f>
        <v>2840.9937231099998</v>
      </c>
      <c r="D106" s="36">
        <f>SUMIFS(СВЦЭМ!$D$39:$D$782,СВЦЭМ!$A$39:$A$782,$A106,СВЦЭМ!$B$39:$B$782,D$83)+'СЕТ СН'!$H$14+СВЦЭМ!$D$10+'СЕТ СН'!$H$5-'СЕТ СН'!$H$24</f>
        <v>2824.21440179</v>
      </c>
      <c r="E106" s="36">
        <f>SUMIFS(СВЦЭМ!$D$39:$D$782,СВЦЭМ!$A$39:$A$782,$A106,СВЦЭМ!$B$39:$B$782,E$83)+'СЕТ СН'!$H$14+СВЦЭМ!$D$10+'СЕТ СН'!$H$5-'СЕТ СН'!$H$24</f>
        <v>2833.6669948099998</v>
      </c>
      <c r="F106" s="36">
        <f>SUMIFS(СВЦЭМ!$D$39:$D$782,СВЦЭМ!$A$39:$A$782,$A106,СВЦЭМ!$B$39:$B$782,F$83)+'СЕТ СН'!$H$14+СВЦЭМ!$D$10+'СЕТ СН'!$H$5-'СЕТ СН'!$H$24</f>
        <v>2831.6553141999998</v>
      </c>
      <c r="G106" s="36">
        <f>SUMIFS(СВЦЭМ!$D$39:$D$782,СВЦЭМ!$A$39:$A$782,$A106,СВЦЭМ!$B$39:$B$782,G$83)+'СЕТ СН'!$H$14+СВЦЭМ!$D$10+'СЕТ СН'!$H$5-'СЕТ СН'!$H$24</f>
        <v>2820.2221203499998</v>
      </c>
      <c r="H106" s="36">
        <f>SUMIFS(СВЦЭМ!$D$39:$D$782,СВЦЭМ!$A$39:$A$782,$A106,СВЦЭМ!$B$39:$B$782,H$83)+'СЕТ СН'!$H$14+СВЦЭМ!$D$10+'СЕТ СН'!$H$5-'СЕТ СН'!$H$24</f>
        <v>2745.9848834499999</v>
      </c>
      <c r="I106" s="36">
        <f>SUMIFS(СВЦЭМ!$D$39:$D$782,СВЦЭМ!$A$39:$A$782,$A106,СВЦЭМ!$B$39:$B$782,I$83)+'СЕТ СН'!$H$14+СВЦЭМ!$D$10+'СЕТ СН'!$H$5-'СЕТ СН'!$H$24</f>
        <v>2699.3159448699998</v>
      </c>
      <c r="J106" s="36">
        <f>SUMIFS(СВЦЭМ!$D$39:$D$782,СВЦЭМ!$A$39:$A$782,$A106,СВЦЭМ!$B$39:$B$782,J$83)+'СЕТ СН'!$H$14+СВЦЭМ!$D$10+'СЕТ СН'!$H$5-'СЕТ СН'!$H$24</f>
        <v>2763.59668074</v>
      </c>
      <c r="K106" s="36">
        <f>SUMIFS(СВЦЭМ!$D$39:$D$782,СВЦЭМ!$A$39:$A$782,$A106,СВЦЭМ!$B$39:$B$782,K$83)+'СЕТ СН'!$H$14+СВЦЭМ!$D$10+'СЕТ СН'!$H$5-'СЕТ СН'!$H$24</f>
        <v>2684.2128530800001</v>
      </c>
      <c r="L106" s="36">
        <f>SUMIFS(СВЦЭМ!$D$39:$D$782,СВЦЭМ!$A$39:$A$782,$A106,СВЦЭМ!$B$39:$B$782,L$83)+'СЕТ СН'!$H$14+СВЦЭМ!$D$10+'СЕТ СН'!$H$5-'СЕТ СН'!$H$24</f>
        <v>2701.6295879300001</v>
      </c>
      <c r="M106" s="36">
        <f>SUMIFS(СВЦЭМ!$D$39:$D$782,СВЦЭМ!$A$39:$A$782,$A106,СВЦЭМ!$B$39:$B$782,M$83)+'СЕТ СН'!$H$14+СВЦЭМ!$D$10+'СЕТ СН'!$H$5-'СЕТ СН'!$H$24</f>
        <v>2710.07930257</v>
      </c>
      <c r="N106" s="36">
        <f>SUMIFS(СВЦЭМ!$D$39:$D$782,СВЦЭМ!$A$39:$A$782,$A106,СВЦЭМ!$B$39:$B$782,N$83)+'СЕТ СН'!$H$14+СВЦЭМ!$D$10+'СЕТ СН'!$H$5-'СЕТ СН'!$H$24</f>
        <v>2704.7475830899998</v>
      </c>
      <c r="O106" s="36">
        <f>SUMIFS(СВЦЭМ!$D$39:$D$782,СВЦЭМ!$A$39:$A$782,$A106,СВЦЭМ!$B$39:$B$782,O$83)+'СЕТ СН'!$H$14+СВЦЭМ!$D$10+'СЕТ СН'!$H$5-'СЕТ СН'!$H$24</f>
        <v>2690.3599568899999</v>
      </c>
      <c r="P106" s="36">
        <f>SUMIFS(СВЦЭМ!$D$39:$D$782,СВЦЭМ!$A$39:$A$782,$A106,СВЦЭМ!$B$39:$B$782,P$83)+'СЕТ СН'!$H$14+СВЦЭМ!$D$10+'СЕТ СН'!$H$5-'СЕТ СН'!$H$24</f>
        <v>2698.62870389</v>
      </c>
      <c r="Q106" s="36">
        <f>SUMIFS(СВЦЭМ!$D$39:$D$782,СВЦЭМ!$A$39:$A$782,$A106,СВЦЭМ!$B$39:$B$782,Q$83)+'СЕТ СН'!$H$14+СВЦЭМ!$D$10+'СЕТ СН'!$H$5-'СЕТ СН'!$H$24</f>
        <v>2703.6423406099998</v>
      </c>
      <c r="R106" s="36">
        <f>SUMIFS(СВЦЭМ!$D$39:$D$782,СВЦЭМ!$A$39:$A$782,$A106,СВЦЭМ!$B$39:$B$782,R$83)+'СЕТ СН'!$H$14+СВЦЭМ!$D$10+'СЕТ СН'!$H$5-'СЕТ СН'!$H$24</f>
        <v>2708.8518774899999</v>
      </c>
      <c r="S106" s="36">
        <f>SUMIFS(СВЦЭМ!$D$39:$D$782,СВЦЭМ!$A$39:$A$782,$A106,СВЦЭМ!$B$39:$B$782,S$83)+'СЕТ СН'!$H$14+СВЦЭМ!$D$10+'СЕТ СН'!$H$5-'СЕТ СН'!$H$24</f>
        <v>2702.3782616399999</v>
      </c>
      <c r="T106" s="36">
        <f>SUMIFS(СВЦЭМ!$D$39:$D$782,СВЦЭМ!$A$39:$A$782,$A106,СВЦЭМ!$B$39:$B$782,T$83)+'СЕТ СН'!$H$14+СВЦЭМ!$D$10+'СЕТ СН'!$H$5-'СЕТ СН'!$H$24</f>
        <v>2688.3524292499997</v>
      </c>
      <c r="U106" s="36">
        <f>SUMIFS(СВЦЭМ!$D$39:$D$782,СВЦЭМ!$A$39:$A$782,$A106,СВЦЭМ!$B$39:$B$782,U$83)+'СЕТ СН'!$H$14+СВЦЭМ!$D$10+'СЕТ СН'!$H$5-'СЕТ СН'!$H$24</f>
        <v>2676.0604612299999</v>
      </c>
      <c r="V106" s="36">
        <f>SUMIFS(СВЦЭМ!$D$39:$D$782,СВЦЭМ!$A$39:$A$782,$A106,СВЦЭМ!$B$39:$B$782,V$83)+'СЕТ СН'!$H$14+СВЦЭМ!$D$10+'СЕТ СН'!$H$5-'СЕТ СН'!$H$24</f>
        <v>2704.1891225099998</v>
      </c>
      <c r="W106" s="36">
        <f>SUMIFS(СВЦЭМ!$D$39:$D$782,СВЦЭМ!$A$39:$A$782,$A106,СВЦЭМ!$B$39:$B$782,W$83)+'СЕТ СН'!$H$14+СВЦЭМ!$D$10+'СЕТ СН'!$H$5-'СЕТ СН'!$H$24</f>
        <v>2684.5666948600001</v>
      </c>
      <c r="X106" s="36">
        <f>SUMIFS(СВЦЭМ!$D$39:$D$782,СВЦЭМ!$A$39:$A$782,$A106,СВЦЭМ!$B$39:$B$782,X$83)+'СЕТ СН'!$H$14+СВЦЭМ!$D$10+'СЕТ СН'!$H$5-'СЕТ СН'!$H$24</f>
        <v>2778.2977073699999</v>
      </c>
      <c r="Y106" s="36">
        <f>SUMIFS(СВЦЭМ!$D$39:$D$782,СВЦЭМ!$A$39:$A$782,$A106,СВЦЭМ!$B$39:$B$782,Y$83)+'СЕТ СН'!$H$14+СВЦЭМ!$D$10+'СЕТ СН'!$H$5-'СЕТ СН'!$H$24</f>
        <v>2778.0264620399998</v>
      </c>
    </row>
    <row r="107" spans="1:25" ht="15.75" x14ac:dyDescent="0.2">
      <c r="A107" s="35">
        <f t="shared" si="2"/>
        <v>44828</v>
      </c>
      <c r="B107" s="36">
        <f>SUMIFS(СВЦЭМ!$D$39:$D$782,СВЦЭМ!$A$39:$A$782,$A107,СВЦЭМ!$B$39:$B$782,B$83)+'СЕТ СН'!$H$14+СВЦЭМ!$D$10+'СЕТ СН'!$H$5-'СЕТ СН'!$H$24</f>
        <v>2813.8822853799998</v>
      </c>
      <c r="C107" s="36">
        <f>SUMIFS(СВЦЭМ!$D$39:$D$782,СВЦЭМ!$A$39:$A$782,$A107,СВЦЭМ!$B$39:$B$782,C$83)+'СЕТ СН'!$H$14+СВЦЭМ!$D$10+'СЕТ СН'!$H$5-'СЕТ СН'!$H$24</f>
        <v>2848.0968439499998</v>
      </c>
      <c r="D107" s="36">
        <f>SUMIFS(СВЦЭМ!$D$39:$D$782,СВЦЭМ!$A$39:$A$782,$A107,СВЦЭМ!$B$39:$B$782,D$83)+'СЕТ СН'!$H$14+СВЦЭМ!$D$10+'СЕТ СН'!$H$5-'СЕТ СН'!$H$24</f>
        <v>2855.2151035500001</v>
      </c>
      <c r="E107" s="36">
        <f>SUMIFS(СВЦЭМ!$D$39:$D$782,СВЦЭМ!$A$39:$A$782,$A107,СВЦЭМ!$B$39:$B$782,E$83)+'СЕТ СН'!$H$14+СВЦЭМ!$D$10+'СЕТ СН'!$H$5-'СЕТ СН'!$H$24</f>
        <v>2829.2299500999998</v>
      </c>
      <c r="F107" s="36">
        <f>SUMIFS(СВЦЭМ!$D$39:$D$782,СВЦЭМ!$A$39:$A$782,$A107,СВЦЭМ!$B$39:$B$782,F$83)+'СЕТ СН'!$H$14+СВЦЭМ!$D$10+'СЕТ СН'!$H$5-'СЕТ СН'!$H$24</f>
        <v>2778.9582281599996</v>
      </c>
      <c r="G107" s="36">
        <f>SUMIFS(СВЦЭМ!$D$39:$D$782,СВЦЭМ!$A$39:$A$782,$A107,СВЦЭМ!$B$39:$B$782,G$83)+'СЕТ СН'!$H$14+СВЦЭМ!$D$10+'СЕТ СН'!$H$5-'СЕТ СН'!$H$24</f>
        <v>2780.4240890000001</v>
      </c>
      <c r="H107" s="36">
        <f>SUMIFS(СВЦЭМ!$D$39:$D$782,СВЦЭМ!$A$39:$A$782,$A107,СВЦЭМ!$B$39:$B$782,H$83)+'СЕТ СН'!$H$14+СВЦЭМ!$D$10+'СЕТ СН'!$H$5-'СЕТ СН'!$H$24</f>
        <v>2790.4867834400002</v>
      </c>
      <c r="I107" s="36">
        <f>SUMIFS(СВЦЭМ!$D$39:$D$782,СВЦЭМ!$A$39:$A$782,$A107,СВЦЭМ!$B$39:$B$782,I$83)+'СЕТ СН'!$H$14+СВЦЭМ!$D$10+'СЕТ СН'!$H$5-'СЕТ СН'!$H$24</f>
        <v>2759.3137719699998</v>
      </c>
      <c r="J107" s="36">
        <f>SUMIFS(СВЦЭМ!$D$39:$D$782,СВЦЭМ!$A$39:$A$782,$A107,СВЦЭМ!$B$39:$B$782,J$83)+'СЕТ СН'!$H$14+СВЦЭМ!$D$10+'СЕТ СН'!$H$5-'СЕТ СН'!$H$24</f>
        <v>2831.6525395399999</v>
      </c>
      <c r="K107" s="36">
        <f>SUMIFS(СВЦЭМ!$D$39:$D$782,СВЦЭМ!$A$39:$A$782,$A107,СВЦЭМ!$B$39:$B$782,K$83)+'СЕТ СН'!$H$14+СВЦЭМ!$D$10+'СЕТ СН'!$H$5-'СЕТ СН'!$H$24</f>
        <v>2874.1361581800002</v>
      </c>
      <c r="L107" s="36">
        <f>SUMIFS(СВЦЭМ!$D$39:$D$782,СВЦЭМ!$A$39:$A$782,$A107,СВЦЭМ!$B$39:$B$782,L$83)+'СЕТ СН'!$H$14+СВЦЭМ!$D$10+'СЕТ СН'!$H$5-'СЕТ СН'!$H$24</f>
        <v>2894.35226762</v>
      </c>
      <c r="M107" s="36">
        <f>SUMIFS(СВЦЭМ!$D$39:$D$782,СВЦЭМ!$A$39:$A$782,$A107,СВЦЭМ!$B$39:$B$782,M$83)+'СЕТ СН'!$H$14+СВЦЭМ!$D$10+'СЕТ СН'!$H$5-'СЕТ СН'!$H$24</f>
        <v>2786.3774922799998</v>
      </c>
      <c r="N107" s="36">
        <f>SUMIFS(СВЦЭМ!$D$39:$D$782,СВЦЭМ!$A$39:$A$782,$A107,СВЦЭМ!$B$39:$B$782,N$83)+'СЕТ СН'!$H$14+СВЦЭМ!$D$10+'СЕТ СН'!$H$5-'СЕТ СН'!$H$24</f>
        <v>2752.2835391199997</v>
      </c>
      <c r="O107" s="36">
        <f>SUMIFS(СВЦЭМ!$D$39:$D$782,СВЦЭМ!$A$39:$A$782,$A107,СВЦЭМ!$B$39:$B$782,O$83)+'СЕТ СН'!$H$14+СВЦЭМ!$D$10+'СЕТ СН'!$H$5-'СЕТ СН'!$H$24</f>
        <v>2750.8427077599999</v>
      </c>
      <c r="P107" s="36">
        <f>SUMIFS(СВЦЭМ!$D$39:$D$782,СВЦЭМ!$A$39:$A$782,$A107,СВЦЭМ!$B$39:$B$782,P$83)+'СЕТ СН'!$H$14+СВЦЭМ!$D$10+'СЕТ СН'!$H$5-'СЕТ СН'!$H$24</f>
        <v>2758.1886270099999</v>
      </c>
      <c r="Q107" s="36">
        <f>SUMIFS(СВЦЭМ!$D$39:$D$782,СВЦЭМ!$A$39:$A$782,$A107,СВЦЭМ!$B$39:$B$782,Q$83)+'СЕТ СН'!$H$14+СВЦЭМ!$D$10+'СЕТ СН'!$H$5-'СЕТ СН'!$H$24</f>
        <v>2759.9061229600002</v>
      </c>
      <c r="R107" s="36">
        <f>SUMIFS(СВЦЭМ!$D$39:$D$782,СВЦЭМ!$A$39:$A$782,$A107,СВЦЭМ!$B$39:$B$782,R$83)+'СЕТ СН'!$H$14+СВЦЭМ!$D$10+'СЕТ СН'!$H$5-'СЕТ СН'!$H$24</f>
        <v>2754.3617726100001</v>
      </c>
      <c r="S107" s="36">
        <f>SUMIFS(СВЦЭМ!$D$39:$D$782,СВЦЭМ!$A$39:$A$782,$A107,СВЦЭМ!$B$39:$B$782,S$83)+'СЕТ СН'!$H$14+СВЦЭМ!$D$10+'СЕТ СН'!$H$5-'СЕТ СН'!$H$24</f>
        <v>2746.6554863900001</v>
      </c>
      <c r="T107" s="36">
        <f>SUMIFS(СВЦЭМ!$D$39:$D$782,СВЦЭМ!$A$39:$A$782,$A107,СВЦЭМ!$B$39:$B$782,T$83)+'СЕТ СН'!$H$14+СВЦЭМ!$D$10+'СЕТ СН'!$H$5-'СЕТ СН'!$H$24</f>
        <v>2760.80836374</v>
      </c>
      <c r="U107" s="36">
        <f>SUMIFS(СВЦЭМ!$D$39:$D$782,СВЦЭМ!$A$39:$A$782,$A107,СВЦЭМ!$B$39:$B$782,U$83)+'СЕТ СН'!$H$14+СВЦЭМ!$D$10+'СЕТ СН'!$H$5-'СЕТ СН'!$H$24</f>
        <v>2788.9692312099996</v>
      </c>
      <c r="V107" s="36">
        <f>SUMIFS(СВЦЭМ!$D$39:$D$782,СВЦЭМ!$A$39:$A$782,$A107,СВЦЭМ!$B$39:$B$782,V$83)+'СЕТ СН'!$H$14+СВЦЭМ!$D$10+'СЕТ СН'!$H$5-'СЕТ СН'!$H$24</f>
        <v>2784.8546251799999</v>
      </c>
      <c r="W107" s="36">
        <f>SUMIFS(СВЦЭМ!$D$39:$D$782,СВЦЭМ!$A$39:$A$782,$A107,СВЦЭМ!$B$39:$B$782,W$83)+'СЕТ СН'!$H$14+СВЦЭМ!$D$10+'СЕТ СН'!$H$5-'СЕТ СН'!$H$24</f>
        <v>2772.2118067900001</v>
      </c>
      <c r="X107" s="36">
        <f>SUMIFS(СВЦЭМ!$D$39:$D$782,СВЦЭМ!$A$39:$A$782,$A107,СВЦЭМ!$B$39:$B$782,X$83)+'СЕТ СН'!$H$14+СВЦЭМ!$D$10+'СЕТ СН'!$H$5-'СЕТ СН'!$H$24</f>
        <v>2825.5778330899998</v>
      </c>
      <c r="Y107" s="36">
        <f>SUMIFS(СВЦЭМ!$D$39:$D$782,СВЦЭМ!$A$39:$A$782,$A107,СВЦЭМ!$B$39:$B$782,Y$83)+'СЕТ СН'!$H$14+СВЦЭМ!$D$10+'СЕТ СН'!$H$5-'СЕТ СН'!$H$24</f>
        <v>2838.0906435399997</v>
      </c>
    </row>
    <row r="108" spans="1:25" ht="15.75" x14ac:dyDescent="0.2">
      <c r="A108" s="35">
        <f t="shared" si="2"/>
        <v>44829</v>
      </c>
      <c r="B108" s="36">
        <f>SUMIFS(СВЦЭМ!$D$39:$D$782,СВЦЭМ!$A$39:$A$782,$A108,СВЦЭМ!$B$39:$B$782,B$83)+'СЕТ СН'!$H$14+СВЦЭМ!$D$10+'СЕТ СН'!$H$5-'СЕТ СН'!$H$24</f>
        <v>2892.0724016300001</v>
      </c>
      <c r="C108" s="36">
        <f>SUMIFS(СВЦЭМ!$D$39:$D$782,СВЦЭМ!$A$39:$A$782,$A108,СВЦЭМ!$B$39:$B$782,C$83)+'СЕТ СН'!$H$14+СВЦЭМ!$D$10+'СЕТ СН'!$H$5-'СЕТ СН'!$H$24</f>
        <v>2916.37415126</v>
      </c>
      <c r="D108" s="36">
        <f>SUMIFS(СВЦЭМ!$D$39:$D$782,СВЦЭМ!$A$39:$A$782,$A108,СВЦЭМ!$B$39:$B$782,D$83)+'СЕТ СН'!$H$14+СВЦЭМ!$D$10+'СЕТ СН'!$H$5-'СЕТ СН'!$H$24</f>
        <v>2921.3753582499999</v>
      </c>
      <c r="E108" s="36">
        <f>SUMIFS(СВЦЭМ!$D$39:$D$782,СВЦЭМ!$A$39:$A$782,$A108,СВЦЭМ!$B$39:$B$782,E$83)+'СЕТ СН'!$H$14+СВЦЭМ!$D$10+'СЕТ СН'!$H$5-'СЕТ СН'!$H$24</f>
        <v>2927.6297499399998</v>
      </c>
      <c r="F108" s="36">
        <f>SUMIFS(СВЦЭМ!$D$39:$D$782,СВЦЭМ!$A$39:$A$782,$A108,СВЦЭМ!$B$39:$B$782,F$83)+'СЕТ СН'!$H$14+СВЦЭМ!$D$10+'СЕТ СН'!$H$5-'СЕТ СН'!$H$24</f>
        <v>2930.2515644599998</v>
      </c>
      <c r="G108" s="36">
        <f>SUMIFS(СВЦЭМ!$D$39:$D$782,СВЦЭМ!$A$39:$A$782,$A108,СВЦЭМ!$B$39:$B$782,G$83)+'СЕТ СН'!$H$14+СВЦЭМ!$D$10+'СЕТ СН'!$H$5-'СЕТ СН'!$H$24</f>
        <v>2905.4054994399999</v>
      </c>
      <c r="H108" s="36">
        <f>SUMIFS(СВЦЭМ!$D$39:$D$782,СВЦЭМ!$A$39:$A$782,$A108,СВЦЭМ!$B$39:$B$782,H$83)+'СЕТ СН'!$H$14+СВЦЭМ!$D$10+'СЕТ СН'!$H$5-'СЕТ СН'!$H$24</f>
        <v>2882.2613007299997</v>
      </c>
      <c r="I108" s="36">
        <f>SUMIFS(СВЦЭМ!$D$39:$D$782,СВЦЭМ!$A$39:$A$782,$A108,СВЦЭМ!$B$39:$B$782,I$83)+'СЕТ СН'!$H$14+СВЦЭМ!$D$10+'СЕТ СН'!$H$5-'СЕТ СН'!$H$24</f>
        <v>2863.3910013699997</v>
      </c>
      <c r="J108" s="36">
        <f>SUMIFS(СВЦЭМ!$D$39:$D$782,СВЦЭМ!$A$39:$A$782,$A108,СВЦЭМ!$B$39:$B$782,J$83)+'СЕТ СН'!$H$14+СВЦЭМ!$D$10+'СЕТ СН'!$H$5-'СЕТ СН'!$H$24</f>
        <v>2940.5692943499998</v>
      </c>
      <c r="K108" s="36">
        <f>SUMIFS(СВЦЭМ!$D$39:$D$782,СВЦЭМ!$A$39:$A$782,$A108,СВЦЭМ!$B$39:$B$782,K$83)+'СЕТ СН'!$H$14+СВЦЭМ!$D$10+'СЕТ СН'!$H$5-'СЕТ СН'!$H$24</f>
        <v>2944.2312816799999</v>
      </c>
      <c r="L108" s="36">
        <f>SUMIFS(СВЦЭМ!$D$39:$D$782,СВЦЭМ!$A$39:$A$782,$A108,СВЦЭМ!$B$39:$B$782,L$83)+'СЕТ СН'!$H$14+СВЦЭМ!$D$10+'СЕТ СН'!$H$5-'СЕТ СН'!$H$24</f>
        <v>2881.6563722599999</v>
      </c>
      <c r="M108" s="36">
        <f>SUMIFS(СВЦЭМ!$D$39:$D$782,СВЦЭМ!$A$39:$A$782,$A108,СВЦЭМ!$B$39:$B$782,M$83)+'СЕТ СН'!$H$14+СВЦЭМ!$D$10+'СЕТ СН'!$H$5-'СЕТ СН'!$H$24</f>
        <v>2872.7313517799998</v>
      </c>
      <c r="N108" s="36">
        <f>SUMIFS(СВЦЭМ!$D$39:$D$782,СВЦЭМ!$A$39:$A$782,$A108,СВЦЭМ!$B$39:$B$782,N$83)+'СЕТ СН'!$H$14+СВЦЭМ!$D$10+'СЕТ СН'!$H$5-'СЕТ СН'!$H$24</f>
        <v>2891.9925007299998</v>
      </c>
      <c r="O108" s="36">
        <f>SUMIFS(СВЦЭМ!$D$39:$D$782,СВЦЭМ!$A$39:$A$782,$A108,СВЦЭМ!$B$39:$B$782,O$83)+'СЕТ СН'!$H$14+СВЦЭМ!$D$10+'СЕТ СН'!$H$5-'СЕТ СН'!$H$24</f>
        <v>2876.7709827999997</v>
      </c>
      <c r="P108" s="36">
        <f>SUMIFS(СВЦЭМ!$D$39:$D$782,СВЦЭМ!$A$39:$A$782,$A108,СВЦЭМ!$B$39:$B$782,P$83)+'СЕТ СН'!$H$14+СВЦЭМ!$D$10+'СЕТ СН'!$H$5-'СЕТ СН'!$H$24</f>
        <v>2874.4312245399997</v>
      </c>
      <c r="Q108" s="36">
        <f>SUMIFS(СВЦЭМ!$D$39:$D$782,СВЦЭМ!$A$39:$A$782,$A108,СВЦЭМ!$B$39:$B$782,Q$83)+'СЕТ СН'!$H$14+СВЦЭМ!$D$10+'СЕТ СН'!$H$5-'СЕТ СН'!$H$24</f>
        <v>2870.1540726399999</v>
      </c>
      <c r="R108" s="36">
        <f>SUMIFS(СВЦЭМ!$D$39:$D$782,СВЦЭМ!$A$39:$A$782,$A108,СВЦЭМ!$B$39:$B$782,R$83)+'СЕТ СН'!$H$14+СВЦЭМ!$D$10+'СЕТ СН'!$H$5-'СЕТ СН'!$H$24</f>
        <v>2847.9166461599998</v>
      </c>
      <c r="S108" s="36">
        <f>SUMIFS(СВЦЭМ!$D$39:$D$782,СВЦЭМ!$A$39:$A$782,$A108,СВЦЭМ!$B$39:$B$782,S$83)+'СЕТ СН'!$H$14+СВЦЭМ!$D$10+'СЕТ СН'!$H$5-'СЕТ СН'!$H$24</f>
        <v>2833.97218733</v>
      </c>
      <c r="T108" s="36">
        <f>SUMIFS(СВЦЭМ!$D$39:$D$782,СВЦЭМ!$A$39:$A$782,$A108,СВЦЭМ!$B$39:$B$782,T$83)+'СЕТ СН'!$H$14+СВЦЭМ!$D$10+'СЕТ СН'!$H$5-'СЕТ СН'!$H$24</f>
        <v>2905.8760039899998</v>
      </c>
      <c r="U108" s="36">
        <f>SUMIFS(СВЦЭМ!$D$39:$D$782,СВЦЭМ!$A$39:$A$782,$A108,СВЦЭМ!$B$39:$B$782,U$83)+'СЕТ СН'!$H$14+СВЦЭМ!$D$10+'СЕТ СН'!$H$5-'СЕТ СН'!$H$24</f>
        <v>2920.8977250299999</v>
      </c>
      <c r="V108" s="36">
        <f>SUMIFS(СВЦЭМ!$D$39:$D$782,СВЦЭМ!$A$39:$A$782,$A108,СВЦЭМ!$B$39:$B$782,V$83)+'СЕТ СН'!$H$14+СВЦЭМ!$D$10+'СЕТ СН'!$H$5-'СЕТ СН'!$H$24</f>
        <v>2926.5247710099998</v>
      </c>
      <c r="W108" s="36">
        <f>SUMIFS(СВЦЭМ!$D$39:$D$782,СВЦЭМ!$A$39:$A$782,$A108,СВЦЭМ!$B$39:$B$782,W$83)+'СЕТ СН'!$H$14+СВЦЭМ!$D$10+'СЕТ СН'!$H$5-'СЕТ СН'!$H$24</f>
        <v>2917.61382417</v>
      </c>
      <c r="X108" s="36">
        <f>SUMIFS(СВЦЭМ!$D$39:$D$782,СВЦЭМ!$A$39:$A$782,$A108,СВЦЭМ!$B$39:$B$782,X$83)+'СЕТ СН'!$H$14+СВЦЭМ!$D$10+'СЕТ СН'!$H$5-'СЕТ СН'!$H$24</f>
        <v>2948.9177282199998</v>
      </c>
      <c r="Y108" s="36">
        <f>SUMIFS(СВЦЭМ!$D$39:$D$782,СВЦЭМ!$A$39:$A$782,$A108,СВЦЭМ!$B$39:$B$782,Y$83)+'СЕТ СН'!$H$14+СВЦЭМ!$D$10+'СЕТ СН'!$H$5-'СЕТ СН'!$H$24</f>
        <v>2919.7264005799998</v>
      </c>
    </row>
    <row r="109" spans="1:25" ht="15.75" x14ac:dyDescent="0.2">
      <c r="A109" s="35">
        <f t="shared" si="2"/>
        <v>44830</v>
      </c>
      <c r="B109" s="36">
        <f>SUMIFS(СВЦЭМ!$D$39:$D$782,СВЦЭМ!$A$39:$A$782,$A109,СВЦЭМ!$B$39:$B$782,B$83)+'СЕТ СН'!$H$14+СВЦЭМ!$D$10+'СЕТ СН'!$H$5-'СЕТ СН'!$H$24</f>
        <v>2889.1442210199998</v>
      </c>
      <c r="C109" s="36">
        <f>SUMIFS(СВЦЭМ!$D$39:$D$782,СВЦЭМ!$A$39:$A$782,$A109,СВЦЭМ!$B$39:$B$782,C$83)+'СЕТ СН'!$H$14+СВЦЭМ!$D$10+'СЕТ СН'!$H$5-'СЕТ СН'!$H$24</f>
        <v>2874.5701886699999</v>
      </c>
      <c r="D109" s="36">
        <f>SUMIFS(СВЦЭМ!$D$39:$D$782,СВЦЭМ!$A$39:$A$782,$A109,СВЦЭМ!$B$39:$B$782,D$83)+'СЕТ СН'!$H$14+СВЦЭМ!$D$10+'СЕТ СН'!$H$5-'СЕТ СН'!$H$24</f>
        <v>2868.2201707599997</v>
      </c>
      <c r="E109" s="36">
        <f>SUMIFS(СВЦЭМ!$D$39:$D$782,СВЦЭМ!$A$39:$A$782,$A109,СВЦЭМ!$B$39:$B$782,E$83)+'СЕТ СН'!$H$14+СВЦЭМ!$D$10+'СЕТ СН'!$H$5-'СЕТ СН'!$H$24</f>
        <v>2952.10488975</v>
      </c>
      <c r="F109" s="36">
        <f>SUMIFS(СВЦЭМ!$D$39:$D$782,СВЦЭМ!$A$39:$A$782,$A109,СВЦЭМ!$B$39:$B$782,F$83)+'СЕТ СН'!$H$14+СВЦЭМ!$D$10+'СЕТ СН'!$H$5-'СЕТ СН'!$H$24</f>
        <v>2954.8236709899998</v>
      </c>
      <c r="G109" s="36">
        <f>SUMIFS(СВЦЭМ!$D$39:$D$782,СВЦЭМ!$A$39:$A$782,$A109,СВЦЭМ!$B$39:$B$782,G$83)+'СЕТ СН'!$H$14+СВЦЭМ!$D$10+'СЕТ СН'!$H$5-'СЕТ СН'!$H$24</f>
        <v>2850.2839689100001</v>
      </c>
      <c r="H109" s="36">
        <f>SUMIFS(СВЦЭМ!$D$39:$D$782,СВЦЭМ!$A$39:$A$782,$A109,СВЦЭМ!$B$39:$B$782,H$83)+'СЕТ СН'!$H$14+СВЦЭМ!$D$10+'СЕТ СН'!$H$5-'СЕТ СН'!$H$24</f>
        <v>2795.3121397</v>
      </c>
      <c r="I109" s="36">
        <f>SUMIFS(СВЦЭМ!$D$39:$D$782,СВЦЭМ!$A$39:$A$782,$A109,СВЦЭМ!$B$39:$B$782,I$83)+'СЕТ СН'!$H$14+СВЦЭМ!$D$10+'СЕТ СН'!$H$5-'СЕТ СН'!$H$24</f>
        <v>2856.9612000099996</v>
      </c>
      <c r="J109" s="36">
        <f>SUMIFS(СВЦЭМ!$D$39:$D$782,СВЦЭМ!$A$39:$A$782,$A109,СВЦЭМ!$B$39:$B$782,J$83)+'СЕТ СН'!$H$14+СВЦЭМ!$D$10+'СЕТ СН'!$H$5-'СЕТ СН'!$H$24</f>
        <v>2976.7044212000001</v>
      </c>
      <c r="K109" s="36">
        <f>SUMIFS(СВЦЭМ!$D$39:$D$782,СВЦЭМ!$A$39:$A$782,$A109,СВЦЭМ!$B$39:$B$782,K$83)+'СЕТ СН'!$H$14+СВЦЭМ!$D$10+'СЕТ СН'!$H$5-'СЕТ СН'!$H$24</f>
        <v>2865.75590453</v>
      </c>
      <c r="L109" s="36">
        <f>SUMIFS(СВЦЭМ!$D$39:$D$782,СВЦЭМ!$A$39:$A$782,$A109,СВЦЭМ!$B$39:$B$782,L$83)+'СЕТ СН'!$H$14+СВЦЭМ!$D$10+'СЕТ СН'!$H$5-'СЕТ СН'!$H$24</f>
        <v>2861.5350659400001</v>
      </c>
      <c r="M109" s="36">
        <f>SUMIFS(СВЦЭМ!$D$39:$D$782,СВЦЭМ!$A$39:$A$782,$A109,СВЦЭМ!$B$39:$B$782,M$83)+'СЕТ СН'!$H$14+СВЦЭМ!$D$10+'СЕТ СН'!$H$5-'СЕТ СН'!$H$24</f>
        <v>2742.2009782800001</v>
      </c>
      <c r="N109" s="36">
        <f>SUMIFS(СВЦЭМ!$D$39:$D$782,СВЦЭМ!$A$39:$A$782,$A109,СВЦЭМ!$B$39:$B$782,N$83)+'СЕТ СН'!$H$14+СВЦЭМ!$D$10+'СЕТ СН'!$H$5-'СЕТ СН'!$H$24</f>
        <v>2731.4714255099998</v>
      </c>
      <c r="O109" s="36">
        <f>SUMIFS(СВЦЭМ!$D$39:$D$782,СВЦЭМ!$A$39:$A$782,$A109,СВЦЭМ!$B$39:$B$782,O$83)+'СЕТ СН'!$H$14+СВЦЭМ!$D$10+'СЕТ СН'!$H$5-'СЕТ СН'!$H$24</f>
        <v>2743.34725402</v>
      </c>
      <c r="P109" s="36">
        <f>SUMIFS(СВЦЭМ!$D$39:$D$782,СВЦЭМ!$A$39:$A$782,$A109,СВЦЭМ!$B$39:$B$782,P$83)+'СЕТ СН'!$H$14+СВЦЭМ!$D$10+'СЕТ СН'!$H$5-'СЕТ СН'!$H$24</f>
        <v>2759.7822213599998</v>
      </c>
      <c r="Q109" s="36">
        <f>SUMIFS(СВЦЭМ!$D$39:$D$782,СВЦЭМ!$A$39:$A$782,$A109,СВЦЭМ!$B$39:$B$782,Q$83)+'СЕТ СН'!$H$14+СВЦЭМ!$D$10+'СЕТ СН'!$H$5-'СЕТ СН'!$H$24</f>
        <v>2792.2426302700001</v>
      </c>
      <c r="R109" s="36">
        <f>SUMIFS(СВЦЭМ!$D$39:$D$782,СВЦЭМ!$A$39:$A$782,$A109,СВЦЭМ!$B$39:$B$782,R$83)+'СЕТ СН'!$H$14+СВЦЭМ!$D$10+'СЕТ СН'!$H$5-'СЕТ СН'!$H$24</f>
        <v>2816.0328816299998</v>
      </c>
      <c r="S109" s="36">
        <f>SUMIFS(СВЦЭМ!$D$39:$D$782,СВЦЭМ!$A$39:$A$782,$A109,СВЦЭМ!$B$39:$B$782,S$83)+'СЕТ СН'!$H$14+СВЦЭМ!$D$10+'СЕТ СН'!$H$5-'СЕТ СН'!$H$24</f>
        <v>2805.2184208099998</v>
      </c>
      <c r="T109" s="36">
        <f>SUMIFS(СВЦЭМ!$D$39:$D$782,СВЦЭМ!$A$39:$A$782,$A109,СВЦЭМ!$B$39:$B$782,T$83)+'СЕТ СН'!$H$14+СВЦЭМ!$D$10+'СЕТ СН'!$H$5-'СЕТ СН'!$H$24</f>
        <v>2908.8314128699999</v>
      </c>
      <c r="U109" s="36">
        <f>SUMIFS(СВЦЭМ!$D$39:$D$782,СВЦЭМ!$A$39:$A$782,$A109,СВЦЭМ!$B$39:$B$782,U$83)+'СЕТ СН'!$H$14+СВЦЭМ!$D$10+'СЕТ СН'!$H$5-'СЕТ СН'!$H$24</f>
        <v>2948.52944918</v>
      </c>
      <c r="V109" s="36">
        <f>SUMIFS(СВЦЭМ!$D$39:$D$782,СВЦЭМ!$A$39:$A$782,$A109,СВЦЭМ!$B$39:$B$782,V$83)+'СЕТ СН'!$H$14+СВЦЭМ!$D$10+'СЕТ СН'!$H$5-'СЕТ СН'!$H$24</f>
        <v>2947.9410836500001</v>
      </c>
      <c r="W109" s="36">
        <f>SUMIFS(СВЦЭМ!$D$39:$D$782,СВЦЭМ!$A$39:$A$782,$A109,СВЦЭМ!$B$39:$B$782,W$83)+'СЕТ СН'!$H$14+СВЦЭМ!$D$10+'СЕТ СН'!$H$5-'СЕТ СН'!$H$24</f>
        <v>2933.8771450999998</v>
      </c>
      <c r="X109" s="36">
        <f>SUMIFS(СВЦЭМ!$D$39:$D$782,СВЦЭМ!$A$39:$A$782,$A109,СВЦЭМ!$B$39:$B$782,X$83)+'СЕТ СН'!$H$14+СВЦЭМ!$D$10+'СЕТ СН'!$H$5-'СЕТ СН'!$H$24</f>
        <v>2885.8701143199996</v>
      </c>
      <c r="Y109" s="36">
        <f>SUMIFS(СВЦЭМ!$D$39:$D$782,СВЦЭМ!$A$39:$A$782,$A109,СВЦЭМ!$B$39:$B$782,Y$83)+'СЕТ СН'!$H$14+СВЦЭМ!$D$10+'СЕТ СН'!$H$5-'СЕТ СН'!$H$24</f>
        <v>2948.81250357</v>
      </c>
    </row>
    <row r="110" spans="1:25" ht="15.75" x14ac:dyDescent="0.2">
      <c r="A110" s="35">
        <f t="shared" si="2"/>
        <v>44831</v>
      </c>
      <c r="B110" s="36">
        <f>SUMIFS(СВЦЭМ!$D$39:$D$782,СВЦЭМ!$A$39:$A$782,$A110,СВЦЭМ!$B$39:$B$782,B$83)+'СЕТ СН'!$H$14+СВЦЭМ!$D$10+'СЕТ СН'!$H$5-'СЕТ СН'!$H$24</f>
        <v>2922.73010548</v>
      </c>
      <c r="C110" s="36">
        <f>SUMIFS(СВЦЭМ!$D$39:$D$782,СВЦЭМ!$A$39:$A$782,$A110,СВЦЭМ!$B$39:$B$782,C$83)+'СЕТ СН'!$H$14+СВЦЭМ!$D$10+'СЕТ СН'!$H$5-'СЕТ СН'!$H$24</f>
        <v>2946.5133538299997</v>
      </c>
      <c r="D110" s="36">
        <f>SUMIFS(СВЦЭМ!$D$39:$D$782,СВЦЭМ!$A$39:$A$782,$A110,СВЦЭМ!$B$39:$B$782,D$83)+'СЕТ СН'!$H$14+СВЦЭМ!$D$10+'СЕТ СН'!$H$5-'СЕТ СН'!$H$24</f>
        <v>2949.5232399699998</v>
      </c>
      <c r="E110" s="36">
        <f>SUMIFS(СВЦЭМ!$D$39:$D$782,СВЦЭМ!$A$39:$A$782,$A110,СВЦЭМ!$B$39:$B$782,E$83)+'СЕТ СН'!$H$14+СВЦЭМ!$D$10+'СЕТ СН'!$H$5-'СЕТ СН'!$H$24</f>
        <v>2991.03830002</v>
      </c>
      <c r="F110" s="36">
        <f>SUMIFS(СВЦЭМ!$D$39:$D$782,СВЦЭМ!$A$39:$A$782,$A110,СВЦЭМ!$B$39:$B$782,F$83)+'СЕТ СН'!$H$14+СВЦЭМ!$D$10+'СЕТ СН'!$H$5-'СЕТ СН'!$H$24</f>
        <v>2991.0964001399998</v>
      </c>
      <c r="G110" s="36">
        <f>SUMIFS(СВЦЭМ!$D$39:$D$782,СВЦЭМ!$A$39:$A$782,$A110,СВЦЭМ!$B$39:$B$782,G$83)+'СЕТ СН'!$H$14+СВЦЭМ!$D$10+'СЕТ СН'!$H$5-'СЕТ СН'!$H$24</f>
        <v>2923.6446615499999</v>
      </c>
      <c r="H110" s="36">
        <f>SUMIFS(СВЦЭМ!$D$39:$D$782,СВЦЭМ!$A$39:$A$782,$A110,СВЦЭМ!$B$39:$B$782,H$83)+'СЕТ СН'!$H$14+СВЦЭМ!$D$10+'СЕТ СН'!$H$5-'СЕТ СН'!$H$24</f>
        <v>2860.7562198099999</v>
      </c>
      <c r="I110" s="36">
        <f>SUMIFS(СВЦЭМ!$D$39:$D$782,СВЦЭМ!$A$39:$A$782,$A110,СВЦЭМ!$B$39:$B$782,I$83)+'СЕТ СН'!$H$14+СВЦЭМ!$D$10+'СЕТ СН'!$H$5-'СЕТ СН'!$H$24</f>
        <v>2892.9959052499999</v>
      </c>
      <c r="J110" s="36">
        <f>SUMIFS(СВЦЭМ!$D$39:$D$782,СВЦЭМ!$A$39:$A$782,$A110,СВЦЭМ!$B$39:$B$782,J$83)+'СЕТ СН'!$H$14+СВЦЭМ!$D$10+'СЕТ СН'!$H$5-'СЕТ СН'!$H$24</f>
        <v>2909.3170736000002</v>
      </c>
      <c r="K110" s="36">
        <f>SUMIFS(СВЦЭМ!$D$39:$D$782,СВЦЭМ!$A$39:$A$782,$A110,СВЦЭМ!$B$39:$B$782,K$83)+'СЕТ СН'!$H$14+СВЦЭМ!$D$10+'СЕТ СН'!$H$5-'СЕТ СН'!$H$24</f>
        <v>2901.9083460900001</v>
      </c>
      <c r="L110" s="36">
        <f>SUMIFS(СВЦЭМ!$D$39:$D$782,СВЦЭМ!$A$39:$A$782,$A110,СВЦЭМ!$B$39:$B$782,L$83)+'СЕТ СН'!$H$14+СВЦЭМ!$D$10+'СЕТ СН'!$H$5-'СЕТ СН'!$H$24</f>
        <v>2875.9247076500001</v>
      </c>
      <c r="M110" s="36">
        <f>SUMIFS(СВЦЭМ!$D$39:$D$782,СВЦЭМ!$A$39:$A$782,$A110,СВЦЭМ!$B$39:$B$782,M$83)+'СЕТ СН'!$H$14+СВЦЭМ!$D$10+'СЕТ СН'!$H$5-'СЕТ СН'!$H$24</f>
        <v>2784.5666743199999</v>
      </c>
      <c r="N110" s="36">
        <f>SUMIFS(СВЦЭМ!$D$39:$D$782,СВЦЭМ!$A$39:$A$782,$A110,СВЦЭМ!$B$39:$B$782,N$83)+'СЕТ СН'!$H$14+СВЦЭМ!$D$10+'СЕТ СН'!$H$5-'СЕТ СН'!$H$24</f>
        <v>2788.5186285599998</v>
      </c>
      <c r="O110" s="36">
        <f>SUMIFS(СВЦЭМ!$D$39:$D$782,СВЦЭМ!$A$39:$A$782,$A110,СВЦЭМ!$B$39:$B$782,O$83)+'СЕТ СН'!$H$14+СВЦЭМ!$D$10+'СЕТ СН'!$H$5-'СЕТ СН'!$H$24</f>
        <v>2797.2131360399999</v>
      </c>
      <c r="P110" s="36">
        <f>SUMIFS(СВЦЭМ!$D$39:$D$782,СВЦЭМ!$A$39:$A$782,$A110,СВЦЭМ!$B$39:$B$782,P$83)+'СЕТ СН'!$H$14+СВЦЭМ!$D$10+'СЕТ СН'!$H$5-'СЕТ СН'!$H$24</f>
        <v>2810.67712011</v>
      </c>
      <c r="Q110" s="36">
        <f>SUMIFS(СВЦЭМ!$D$39:$D$782,СВЦЭМ!$A$39:$A$782,$A110,СВЦЭМ!$B$39:$B$782,Q$83)+'СЕТ СН'!$H$14+СВЦЭМ!$D$10+'СЕТ СН'!$H$5-'СЕТ СН'!$H$24</f>
        <v>2800.8745173099996</v>
      </c>
      <c r="R110" s="36">
        <f>SUMIFS(СВЦЭМ!$D$39:$D$782,СВЦЭМ!$A$39:$A$782,$A110,СВЦЭМ!$B$39:$B$782,R$83)+'СЕТ СН'!$H$14+СВЦЭМ!$D$10+'СЕТ СН'!$H$5-'СЕТ СН'!$H$24</f>
        <v>2808.59232273</v>
      </c>
      <c r="S110" s="36">
        <f>SUMIFS(СВЦЭМ!$D$39:$D$782,СВЦЭМ!$A$39:$A$782,$A110,СВЦЭМ!$B$39:$B$782,S$83)+'СЕТ СН'!$H$14+СВЦЭМ!$D$10+'СЕТ СН'!$H$5-'СЕТ СН'!$H$24</f>
        <v>2805.9963434699998</v>
      </c>
      <c r="T110" s="36">
        <f>SUMIFS(СВЦЭМ!$D$39:$D$782,СВЦЭМ!$A$39:$A$782,$A110,СВЦЭМ!$B$39:$B$782,T$83)+'СЕТ СН'!$H$14+СВЦЭМ!$D$10+'СЕТ СН'!$H$5-'СЕТ СН'!$H$24</f>
        <v>2956.0903839100001</v>
      </c>
      <c r="U110" s="36">
        <f>SUMIFS(СВЦЭМ!$D$39:$D$782,СВЦЭМ!$A$39:$A$782,$A110,СВЦЭМ!$B$39:$B$782,U$83)+'СЕТ СН'!$H$14+СВЦЭМ!$D$10+'СЕТ СН'!$H$5-'СЕТ СН'!$H$24</f>
        <v>2955.84856502</v>
      </c>
      <c r="V110" s="36">
        <f>SUMIFS(СВЦЭМ!$D$39:$D$782,СВЦЭМ!$A$39:$A$782,$A110,СВЦЭМ!$B$39:$B$782,V$83)+'СЕТ СН'!$H$14+СВЦЭМ!$D$10+'СЕТ СН'!$H$5-'СЕТ СН'!$H$24</f>
        <v>2960.0061064699998</v>
      </c>
      <c r="W110" s="36">
        <f>SUMIFS(СВЦЭМ!$D$39:$D$782,СВЦЭМ!$A$39:$A$782,$A110,СВЦЭМ!$B$39:$B$782,W$83)+'СЕТ СН'!$H$14+СВЦЭМ!$D$10+'СЕТ СН'!$H$5-'СЕТ СН'!$H$24</f>
        <v>2968.1368925899997</v>
      </c>
      <c r="X110" s="36">
        <f>SUMIFS(СВЦЭМ!$D$39:$D$782,СВЦЭМ!$A$39:$A$782,$A110,СВЦЭМ!$B$39:$B$782,X$83)+'СЕТ СН'!$H$14+СВЦЭМ!$D$10+'СЕТ СН'!$H$5-'СЕТ СН'!$H$24</f>
        <v>2918.9758543200001</v>
      </c>
      <c r="Y110" s="36">
        <f>SUMIFS(СВЦЭМ!$D$39:$D$782,СВЦЭМ!$A$39:$A$782,$A110,СВЦЭМ!$B$39:$B$782,Y$83)+'СЕТ СН'!$H$14+СВЦЭМ!$D$10+'СЕТ СН'!$H$5-'СЕТ СН'!$H$24</f>
        <v>2939.1614540999999</v>
      </c>
    </row>
    <row r="111" spans="1:25" ht="15.75" x14ac:dyDescent="0.2">
      <c r="A111" s="35">
        <f t="shared" si="2"/>
        <v>44832</v>
      </c>
      <c r="B111" s="36">
        <f>SUMIFS(СВЦЭМ!$D$39:$D$782,СВЦЭМ!$A$39:$A$782,$A111,СВЦЭМ!$B$39:$B$782,B$83)+'СЕТ СН'!$H$14+СВЦЭМ!$D$10+'СЕТ СН'!$H$5-'СЕТ СН'!$H$24</f>
        <v>2946.3783695499997</v>
      </c>
      <c r="C111" s="36">
        <f>SUMIFS(СВЦЭМ!$D$39:$D$782,СВЦЭМ!$A$39:$A$782,$A111,СВЦЭМ!$B$39:$B$782,C$83)+'СЕТ СН'!$H$14+СВЦЭМ!$D$10+'СЕТ СН'!$H$5-'СЕТ СН'!$H$24</f>
        <v>2946.7652965500001</v>
      </c>
      <c r="D111" s="36">
        <f>SUMIFS(СВЦЭМ!$D$39:$D$782,СВЦЭМ!$A$39:$A$782,$A111,СВЦЭМ!$B$39:$B$782,D$83)+'СЕТ СН'!$H$14+СВЦЭМ!$D$10+'СЕТ СН'!$H$5-'СЕТ СН'!$H$24</f>
        <v>2981.1573421599996</v>
      </c>
      <c r="E111" s="36">
        <f>SUMIFS(СВЦЭМ!$D$39:$D$782,СВЦЭМ!$A$39:$A$782,$A111,СВЦЭМ!$B$39:$B$782,E$83)+'СЕТ СН'!$H$14+СВЦЭМ!$D$10+'СЕТ СН'!$H$5-'СЕТ СН'!$H$24</f>
        <v>2982.2963319299997</v>
      </c>
      <c r="F111" s="36">
        <f>SUMIFS(СВЦЭМ!$D$39:$D$782,СВЦЭМ!$A$39:$A$782,$A111,СВЦЭМ!$B$39:$B$782,F$83)+'СЕТ СН'!$H$14+СВЦЭМ!$D$10+'СЕТ СН'!$H$5-'СЕТ СН'!$H$24</f>
        <v>2988.4353503299999</v>
      </c>
      <c r="G111" s="36">
        <f>SUMIFS(СВЦЭМ!$D$39:$D$782,СВЦЭМ!$A$39:$A$782,$A111,СВЦЭМ!$B$39:$B$782,G$83)+'СЕТ СН'!$H$14+СВЦЭМ!$D$10+'СЕТ СН'!$H$5-'СЕТ СН'!$H$24</f>
        <v>2977.0129602299999</v>
      </c>
      <c r="H111" s="36">
        <f>SUMIFS(СВЦЭМ!$D$39:$D$782,СВЦЭМ!$A$39:$A$782,$A111,СВЦЭМ!$B$39:$B$782,H$83)+'СЕТ СН'!$H$14+СВЦЭМ!$D$10+'СЕТ СН'!$H$5-'СЕТ СН'!$H$24</f>
        <v>2990.6295035399999</v>
      </c>
      <c r="I111" s="36">
        <f>SUMIFS(СВЦЭМ!$D$39:$D$782,СВЦЭМ!$A$39:$A$782,$A111,СВЦЭМ!$B$39:$B$782,I$83)+'СЕТ СН'!$H$14+СВЦЭМ!$D$10+'СЕТ СН'!$H$5-'СЕТ СН'!$H$24</f>
        <v>2933.3580355300001</v>
      </c>
      <c r="J111" s="36">
        <f>SUMIFS(СВЦЭМ!$D$39:$D$782,СВЦЭМ!$A$39:$A$782,$A111,СВЦЭМ!$B$39:$B$782,J$83)+'СЕТ СН'!$H$14+СВЦЭМ!$D$10+'СЕТ СН'!$H$5-'СЕТ СН'!$H$24</f>
        <v>2909.8846021099998</v>
      </c>
      <c r="K111" s="36">
        <f>SUMIFS(СВЦЭМ!$D$39:$D$782,СВЦЭМ!$A$39:$A$782,$A111,СВЦЭМ!$B$39:$B$782,K$83)+'СЕТ СН'!$H$14+СВЦЭМ!$D$10+'СЕТ СН'!$H$5-'СЕТ СН'!$H$24</f>
        <v>2904.40405943</v>
      </c>
      <c r="L111" s="36">
        <f>SUMIFS(СВЦЭМ!$D$39:$D$782,СВЦЭМ!$A$39:$A$782,$A111,СВЦЭМ!$B$39:$B$782,L$83)+'СЕТ СН'!$H$14+СВЦЭМ!$D$10+'СЕТ СН'!$H$5-'СЕТ СН'!$H$24</f>
        <v>2906.1125229899999</v>
      </c>
      <c r="M111" s="36">
        <f>SUMIFS(СВЦЭМ!$D$39:$D$782,СВЦЭМ!$A$39:$A$782,$A111,СВЦЭМ!$B$39:$B$782,M$83)+'СЕТ СН'!$H$14+СВЦЭМ!$D$10+'СЕТ СН'!$H$5-'СЕТ СН'!$H$24</f>
        <v>2871.5771170499997</v>
      </c>
      <c r="N111" s="36">
        <f>SUMIFS(СВЦЭМ!$D$39:$D$782,СВЦЭМ!$A$39:$A$782,$A111,СВЦЭМ!$B$39:$B$782,N$83)+'СЕТ СН'!$H$14+СВЦЭМ!$D$10+'СЕТ СН'!$H$5-'СЕТ СН'!$H$24</f>
        <v>2866.7107185999998</v>
      </c>
      <c r="O111" s="36">
        <f>SUMIFS(СВЦЭМ!$D$39:$D$782,СВЦЭМ!$A$39:$A$782,$A111,СВЦЭМ!$B$39:$B$782,O$83)+'СЕТ СН'!$H$14+СВЦЭМ!$D$10+'СЕТ СН'!$H$5-'СЕТ СН'!$H$24</f>
        <v>2876.4292557999997</v>
      </c>
      <c r="P111" s="36">
        <f>SUMIFS(СВЦЭМ!$D$39:$D$782,СВЦЭМ!$A$39:$A$782,$A111,СВЦЭМ!$B$39:$B$782,P$83)+'СЕТ СН'!$H$14+СВЦЭМ!$D$10+'СЕТ СН'!$H$5-'СЕТ СН'!$H$24</f>
        <v>2886.9310225899999</v>
      </c>
      <c r="Q111" s="36">
        <f>SUMIFS(СВЦЭМ!$D$39:$D$782,СВЦЭМ!$A$39:$A$782,$A111,СВЦЭМ!$B$39:$B$782,Q$83)+'СЕТ СН'!$H$14+СВЦЭМ!$D$10+'СЕТ СН'!$H$5-'СЕТ СН'!$H$24</f>
        <v>2902.7734595299999</v>
      </c>
      <c r="R111" s="36">
        <f>SUMIFS(СВЦЭМ!$D$39:$D$782,СВЦЭМ!$A$39:$A$782,$A111,СВЦЭМ!$B$39:$B$782,R$83)+'СЕТ СН'!$H$14+СВЦЭМ!$D$10+'СЕТ СН'!$H$5-'СЕТ СН'!$H$24</f>
        <v>2910.86090642</v>
      </c>
      <c r="S111" s="36">
        <f>SUMIFS(СВЦЭМ!$D$39:$D$782,СВЦЭМ!$A$39:$A$782,$A111,СВЦЭМ!$B$39:$B$782,S$83)+'СЕТ СН'!$H$14+СВЦЭМ!$D$10+'СЕТ СН'!$H$5-'СЕТ СН'!$H$24</f>
        <v>2889.95939933</v>
      </c>
      <c r="T111" s="36">
        <f>SUMIFS(СВЦЭМ!$D$39:$D$782,СВЦЭМ!$A$39:$A$782,$A111,СВЦЭМ!$B$39:$B$782,T$83)+'СЕТ СН'!$H$14+СВЦЭМ!$D$10+'СЕТ СН'!$H$5-'СЕТ СН'!$H$24</f>
        <v>2931.9323839399999</v>
      </c>
      <c r="U111" s="36">
        <f>SUMIFS(СВЦЭМ!$D$39:$D$782,СВЦЭМ!$A$39:$A$782,$A111,СВЦЭМ!$B$39:$B$782,U$83)+'СЕТ СН'!$H$14+СВЦЭМ!$D$10+'СЕТ СН'!$H$5-'СЕТ СН'!$H$24</f>
        <v>2880.4871364000001</v>
      </c>
      <c r="V111" s="36">
        <f>SUMIFS(СВЦЭМ!$D$39:$D$782,СВЦЭМ!$A$39:$A$782,$A111,СВЦЭМ!$B$39:$B$782,V$83)+'СЕТ СН'!$H$14+СВЦЭМ!$D$10+'СЕТ СН'!$H$5-'СЕТ СН'!$H$24</f>
        <v>2839.6616567800002</v>
      </c>
      <c r="W111" s="36">
        <f>SUMIFS(СВЦЭМ!$D$39:$D$782,СВЦЭМ!$A$39:$A$782,$A111,СВЦЭМ!$B$39:$B$782,W$83)+'СЕТ СН'!$H$14+СВЦЭМ!$D$10+'СЕТ СН'!$H$5-'СЕТ СН'!$H$24</f>
        <v>2854.5659317599998</v>
      </c>
      <c r="X111" s="36">
        <f>SUMIFS(СВЦЭМ!$D$39:$D$782,СВЦЭМ!$A$39:$A$782,$A111,СВЦЭМ!$B$39:$B$782,X$83)+'СЕТ СН'!$H$14+СВЦЭМ!$D$10+'СЕТ СН'!$H$5-'СЕТ СН'!$H$24</f>
        <v>2910.1207498700001</v>
      </c>
      <c r="Y111" s="36">
        <f>SUMIFS(СВЦЭМ!$D$39:$D$782,СВЦЭМ!$A$39:$A$782,$A111,СВЦЭМ!$B$39:$B$782,Y$83)+'СЕТ СН'!$H$14+СВЦЭМ!$D$10+'СЕТ СН'!$H$5-'СЕТ СН'!$H$24</f>
        <v>2935.7188544599999</v>
      </c>
    </row>
    <row r="112" spans="1:25" ht="15.75" x14ac:dyDescent="0.2">
      <c r="A112" s="35">
        <f t="shared" si="2"/>
        <v>44833</v>
      </c>
      <c r="B112" s="36">
        <f>SUMIFS(СВЦЭМ!$D$39:$D$782,СВЦЭМ!$A$39:$A$782,$A112,СВЦЭМ!$B$39:$B$782,B$83)+'СЕТ СН'!$H$14+СВЦЭМ!$D$10+'СЕТ СН'!$H$5-'СЕТ СН'!$H$24</f>
        <v>3090.3083210499999</v>
      </c>
      <c r="C112" s="36">
        <f>SUMIFS(СВЦЭМ!$D$39:$D$782,СВЦЭМ!$A$39:$A$782,$A112,СВЦЭМ!$B$39:$B$782,C$83)+'СЕТ СН'!$H$14+СВЦЭМ!$D$10+'СЕТ СН'!$H$5-'СЕТ СН'!$H$24</f>
        <v>3120.3767853199997</v>
      </c>
      <c r="D112" s="36">
        <f>SUMIFS(СВЦЭМ!$D$39:$D$782,СВЦЭМ!$A$39:$A$782,$A112,СВЦЭМ!$B$39:$B$782,D$83)+'СЕТ СН'!$H$14+СВЦЭМ!$D$10+'СЕТ СН'!$H$5-'СЕТ СН'!$H$24</f>
        <v>3138.4189548200002</v>
      </c>
      <c r="E112" s="36">
        <f>SUMIFS(СВЦЭМ!$D$39:$D$782,СВЦЭМ!$A$39:$A$782,$A112,СВЦЭМ!$B$39:$B$782,E$83)+'СЕТ СН'!$H$14+СВЦЭМ!$D$10+'СЕТ СН'!$H$5-'СЕТ СН'!$H$24</f>
        <v>3139.0632835799997</v>
      </c>
      <c r="F112" s="36">
        <f>SUMIFS(СВЦЭМ!$D$39:$D$782,СВЦЭМ!$A$39:$A$782,$A112,СВЦЭМ!$B$39:$B$782,F$83)+'СЕТ СН'!$H$14+СВЦЭМ!$D$10+'СЕТ СН'!$H$5-'СЕТ СН'!$H$24</f>
        <v>3117.90668336</v>
      </c>
      <c r="G112" s="36">
        <f>SUMIFS(СВЦЭМ!$D$39:$D$782,СВЦЭМ!$A$39:$A$782,$A112,СВЦЭМ!$B$39:$B$782,G$83)+'СЕТ СН'!$H$14+СВЦЭМ!$D$10+'СЕТ СН'!$H$5-'СЕТ СН'!$H$24</f>
        <v>3079.8999211999999</v>
      </c>
      <c r="H112" s="36">
        <f>SUMIFS(СВЦЭМ!$D$39:$D$782,СВЦЭМ!$A$39:$A$782,$A112,СВЦЭМ!$B$39:$B$782,H$83)+'СЕТ СН'!$H$14+СВЦЭМ!$D$10+'СЕТ СН'!$H$5-'СЕТ СН'!$H$24</f>
        <v>2973.1410326</v>
      </c>
      <c r="I112" s="36">
        <f>SUMIFS(СВЦЭМ!$D$39:$D$782,СВЦЭМ!$A$39:$A$782,$A112,СВЦЭМ!$B$39:$B$782,I$83)+'СЕТ СН'!$H$14+СВЦЭМ!$D$10+'СЕТ СН'!$H$5-'СЕТ СН'!$H$24</f>
        <v>2932.61842265</v>
      </c>
      <c r="J112" s="36">
        <f>SUMIFS(СВЦЭМ!$D$39:$D$782,СВЦЭМ!$A$39:$A$782,$A112,СВЦЭМ!$B$39:$B$782,J$83)+'СЕТ СН'!$H$14+СВЦЭМ!$D$10+'СЕТ СН'!$H$5-'СЕТ СН'!$H$24</f>
        <v>2923.1896597499999</v>
      </c>
      <c r="K112" s="36">
        <f>SUMIFS(СВЦЭМ!$D$39:$D$782,СВЦЭМ!$A$39:$A$782,$A112,СВЦЭМ!$B$39:$B$782,K$83)+'СЕТ СН'!$H$14+СВЦЭМ!$D$10+'СЕТ СН'!$H$5-'СЕТ СН'!$H$24</f>
        <v>2905.7508084299998</v>
      </c>
      <c r="L112" s="36">
        <f>SUMIFS(СВЦЭМ!$D$39:$D$782,СВЦЭМ!$A$39:$A$782,$A112,СВЦЭМ!$B$39:$B$782,L$83)+'СЕТ СН'!$H$14+СВЦЭМ!$D$10+'СЕТ СН'!$H$5-'СЕТ СН'!$H$24</f>
        <v>2921.7449502499999</v>
      </c>
      <c r="M112" s="36">
        <f>SUMIFS(СВЦЭМ!$D$39:$D$782,СВЦЭМ!$A$39:$A$782,$A112,СВЦЭМ!$B$39:$B$782,M$83)+'СЕТ СН'!$H$14+СВЦЭМ!$D$10+'СЕТ СН'!$H$5-'СЕТ СН'!$H$24</f>
        <v>2931.6235576899999</v>
      </c>
      <c r="N112" s="36">
        <f>SUMIFS(СВЦЭМ!$D$39:$D$782,СВЦЭМ!$A$39:$A$782,$A112,СВЦЭМ!$B$39:$B$782,N$83)+'СЕТ СН'!$H$14+СВЦЭМ!$D$10+'СЕТ СН'!$H$5-'СЕТ СН'!$H$24</f>
        <v>2932.3389146599998</v>
      </c>
      <c r="O112" s="36">
        <f>SUMIFS(СВЦЭМ!$D$39:$D$782,СВЦЭМ!$A$39:$A$782,$A112,СВЦЭМ!$B$39:$B$782,O$83)+'СЕТ СН'!$H$14+СВЦЭМ!$D$10+'СЕТ СН'!$H$5-'СЕТ СН'!$H$24</f>
        <v>2935.5438677399998</v>
      </c>
      <c r="P112" s="36">
        <f>SUMIFS(СВЦЭМ!$D$39:$D$782,СВЦЭМ!$A$39:$A$782,$A112,СВЦЭМ!$B$39:$B$782,P$83)+'СЕТ СН'!$H$14+СВЦЭМ!$D$10+'СЕТ СН'!$H$5-'СЕТ СН'!$H$24</f>
        <v>2955.4419559799999</v>
      </c>
      <c r="Q112" s="36">
        <f>SUMIFS(СВЦЭМ!$D$39:$D$782,СВЦЭМ!$A$39:$A$782,$A112,СВЦЭМ!$B$39:$B$782,Q$83)+'СЕТ СН'!$H$14+СВЦЭМ!$D$10+'СЕТ СН'!$H$5-'СЕТ СН'!$H$24</f>
        <v>2951.4982091499996</v>
      </c>
      <c r="R112" s="36">
        <f>SUMIFS(СВЦЭМ!$D$39:$D$782,СВЦЭМ!$A$39:$A$782,$A112,СВЦЭМ!$B$39:$B$782,R$83)+'СЕТ СН'!$H$14+СВЦЭМ!$D$10+'СЕТ СН'!$H$5-'СЕТ СН'!$H$24</f>
        <v>2937.4034895599998</v>
      </c>
      <c r="S112" s="36">
        <f>SUMIFS(СВЦЭМ!$D$39:$D$782,СВЦЭМ!$A$39:$A$782,$A112,СВЦЭМ!$B$39:$B$782,S$83)+'СЕТ СН'!$H$14+СВЦЭМ!$D$10+'СЕТ СН'!$H$5-'СЕТ СН'!$H$24</f>
        <v>2928.6937405799999</v>
      </c>
      <c r="T112" s="36">
        <f>SUMIFS(СВЦЭМ!$D$39:$D$782,СВЦЭМ!$A$39:$A$782,$A112,СВЦЭМ!$B$39:$B$782,T$83)+'СЕТ СН'!$H$14+СВЦЭМ!$D$10+'СЕТ СН'!$H$5-'СЕТ СН'!$H$24</f>
        <v>2903.6931289699996</v>
      </c>
      <c r="U112" s="36">
        <f>SUMIFS(СВЦЭМ!$D$39:$D$782,СВЦЭМ!$A$39:$A$782,$A112,СВЦЭМ!$B$39:$B$782,U$83)+'СЕТ СН'!$H$14+СВЦЭМ!$D$10+'СЕТ СН'!$H$5-'СЕТ СН'!$H$24</f>
        <v>2922.25985812</v>
      </c>
      <c r="V112" s="36">
        <f>SUMIFS(СВЦЭМ!$D$39:$D$782,СВЦЭМ!$A$39:$A$782,$A112,СВЦЭМ!$B$39:$B$782,V$83)+'СЕТ СН'!$H$14+СВЦЭМ!$D$10+'СЕТ СН'!$H$5-'СЕТ СН'!$H$24</f>
        <v>2896.6729644899997</v>
      </c>
      <c r="W112" s="36">
        <f>SUMIFS(СВЦЭМ!$D$39:$D$782,СВЦЭМ!$A$39:$A$782,$A112,СВЦЭМ!$B$39:$B$782,W$83)+'СЕТ СН'!$H$14+СВЦЭМ!$D$10+'СЕТ СН'!$H$5-'СЕТ СН'!$H$24</f>
        <v>3003.6463816599999</v>
      </c>
      <c r="X112" s="36">
        <f>SUMIFS(СВЦЭМ!$D$39:$D$782,СВЦЭМ!$A$39:$A$782,$A112,СВЦЭМ!$B$39:$B$782,X$83)+'СЕТ СН'!$H$14+СВЦЭМ!$D$10+'СЕТ СН'!$H$5-'СЕТ СН'!$H$24</f>
        <v>2979.4858818299999</v>
      </c>
      <c r="Y112" s="36">
        <f>SUMIFS(СВЦЭМ!$D$39:$D$782,СВЦЭМ!$A$39:$A$782,$A112,СВЦЭМ!$B$39:$B$782,Y$83)+'СЕТ СН'!$H$14+СВЦЭМ!$D$10+'СЕТ СН'!$H$5-'СЕТ СН'!$H$24</f>
        <v>2972.1517726100001</v>
      </c>
    </row>
    <row r="113" spans="1:27" ht="15.75" x14ac:dyDescent="0.2">
      <c r="A113" s="35">
        <f t="shared" si="2"/>
        <v>44834</v>
      </c>
      <c r="B113" s="36">
        <f>SUMIFS(СВЦЭМ!$D$39:$D$782,СВЦЭМ!$A$39:$A$782,$A113,СВЦЭМ!$B$39:$B$782,B$83)+'СЕТ СН'!$H$14+СВЦЭМ!$D$10+'СЕТ СН'!$H$5-'СЕТ СН'!$H$24</f>
        <v>2988.8627721899998</v>
      </c>
      <c r="C113" s="36">
        <f>SUMIFS(СВЦЭМ!$D$39:$D$782,СВЦЭМ!$A$39:$A$782,$A113,СВЦЭМ!$B$39:$B$782,C$83)+'СЕТ СН'!$H$14+СВЦЭМ!$D$10+'СЕТ СН'!$H$5-'СЕТ СН'!$H$24</f>
        <v>3026.98296157</v>
      </c>
      <c r="D113" s="36">
        <f>SUMIFS(СВЦЭМ!$D$39:$D$782,СВЦЭМ!$A$39:$A$782,$A113,СВЦЭМ!$B$39:$B$782,D$83)+'СЕТ СН'!$H$14+СВЦЭМ!$D$10+'СЕТ СН'!$H$5-'СЕТ СН'!$H$24</f>
        <v>3000.0280192499999</v>
      </c>
      <c r="E113" s="36">
        <f>SUMIFS(СВЦЭМ!$D$39:$D$782,СВЦЭМ!$A$39:$A$782,$A113,СВЦЭМ!$B$39:$B$782,E$83)+'СЕТ СН'!$H$14+СВЦЭМ!$D$10+'СЕТ СН'!$H$5-'СЕТ СН'!$H$24</f>
        <v>2986.1321535799998</v>
      </c>
      <c r="F113" s="36">
        <f>SUMIFS(СВЦЭМ!$D$39:$D$782,СВЦЭМ!$A$39:$A$782,$A113,СВЦЭМ!$B$39:$B$782,F$83)+'СЕТ СН'!$H$14+СВЦЭМ!$D$10+'СЕТ СН'!$H$5-'СЕТ СН'!$H$24</f>
        <v>2966.5844686999999</v>
      </c>
      <c r="G113" s="36">
        <f>SUMIFS(СВЦЭМ!$D$39:$D$782,СВЦЭМ!$A$39:$A$782,$A113,СВЦЭМ!$B$39:$B$782,G$83)+'СЕТ СН'!$H$14+СВЦЭМ!$D$10+'СЕТ СН'!$H$5-'СЕТ СН'!$H$24</f>
        <v>2955.84723945</v>
      </c>
      <c r="H113" s="36">
        <f>SUMIFS(СВЦЭМ!$D$39:$D$782,СВЦЭМ!$A$39:$A$782,$A113,СВЦЭМ!$B$39:$B$782,H$83)+'СЕТ СН'!$H$14+СВЦЭМ!$D$10+'СЕТ СН'!$H$5-'СЕТ СН'!$H$24</f>
        <v>2912.33551997</v>
      </c>
      <c r="I113" s="36">
        <f>SUMIFS(СВЦЭМ!$D$39:$D$782,СВЦЭМ!$A$39:$A$782,$A113,СВЦЭМ!$B$39:$B$782,I$83)+'СЕТ СН'!$H$14+СВЦЭМ!$D$10+'СЕТ СН'!$H$5-'СЕТ СН'!$H$24</f>
        <v>2884.8055672400001</v>
      </c>
      <c r="J113" s="36">
        <f>SUMIFS(СВЦЭМ!$D$39:$D$782,СВЦЭМ!$A$39:$A$782,$A113,СВЦЭМ!$B$39:$B$782,J$83)+'СЕТ СН'!$H$14+СВЦЭМ!$D$10+'СЕТ СН'!$H$5-'СЕТ СН'!$H$24</f>
        <v>2859.3852428499999</v>
      </c>
      <c r="K113" s="36">
        <f>SUMIFS(СВЦЭМ!$D$39:$D$782,СВЦЭМ!$A$39:$A$782,$A113,СВЦЭМ!$B$39:$B$782,K$83)+'СЕТ СН'!$H$14+СВЦЭМ!$D$10+'СЕТ СН'!$H$5-'СЕТ СН'!$H$24</f>
        <v>2852.5407086499999</v>
      </c>
      <c r="L113" s="36">
        <f>SUMIFS(СВЦЭМ!$D$39:$D$782,СВЦЭМ!$A$39:$A$782,$A113,СВЦЭМ!$B$39:$B$782,L$83)+'СЕТ СН'!$H$14+СВЦЭМ!$D$10+'СЕТ СН'!$H$5-'СЕТ СН'!$H$24</f>
        <v>2862.4005031400002</v>
      </c>
      <c r="M113" s="36">
        <f>SUMIFS(СВЦЭМ!$D$39:$D$782,СВЦЭМ!$A$39:$A$782,$A113,СВЦЭМ!$B$39:$B$782,M$83)+'СЕТ СН'!$H$14+СВЦЭМ!$D$10+'СЕТ СН'!$H$5-'СЕТ СН'!$H$24</f>
        <v>2881.0948401699998</v>
      </c>
      <c r="N113" s="36">
        <f>SUMIFS(СВЦЭМ!$D$39:$D$782,СВЦЭМ!$A$39:$A$782,$A113,СВЦЭМ!$B$39:$B$782,N$83)+'СЕТ СН'!$H$14+СВЦЭМ!$D$10+'СЕТ СН'!$H$5-'СЕТ СН'!$H$24</f>
        <v>2895.6962390499998</v>
      </c>
      <c r="O113" s="36">
        <f>SUMIFS(СВЦЭМ!$D$39:$D$782,СВЦЭМ!$A$39:$A$782,$A113,СВЦЭМ!$B$39:$B$782,O$83)+'СЕТ СН'!$H$14+СВЦЭМ!$D$10+'СЕТ СН'!$H$5-'СЕТ СН'!$H$24</f>
        <v>2906.4831058599998</v>
      </c>
      <c r="P113" s="36">
        <f>SUMIFS(СВЦЭМ!$D$39:$D$782,СВЦЭМ!$A$39:$A$782,$A113,СВЦЭМ!$B$39:$B$782,P$83)+'СЕТ СН'!$H$14+СВЦЭМ!$D$10+'СЕТ СН'!$H$5-'СЕТ СН'!$H$24</f>
        <v>2917.3717109700001</v>
      </c>
      <c r="Q113" s="36">
        <f>SUMIFS(СВЦЭМ!$D$39:$D$782,СВЦЭМ!$A$39:$A$782,$A113,СВЦЭМ!$B$39:$B$782,Q$83)+'СЕТ СН'!$H$14+СВЦЭМ!$D$10+'СЕТ СН'!$H$5-'СЕТ СН'!$H$24</f>
        <v>2918.0593643900002</v>
      </c>
      <c r="R113" s="36">
        <f>SUMIFS(СВЦЭМ!$D$39:$D$782,СВЦЭМ!$A$39:$A$782,$A113,СВЦЭМ!$B$39:$B$782,R$83)+'СЕТ СН'!$H$14+СВЦЭМ!$D$10+'СЕТ СН'!$H$5-'СЕТ СН'!$H$24</f>
        <v>2897.3079084399997</v>
      </c>
      <c r="S113" s="36">
        <f>SUMIFS(СВЦЭМ!$D$39:$D$782,СВЦЭМ!$A$39:$A$782,$A113,СВЦЭМ!$B$39:$B$782,S$83)+'СЕТ СН'!$H$14+СВЦЭМ!$D$10+'СЕТ СН'!$H$5-'СЕТ СН'!$H$24</f>
        <v>2868.1015843199998</v>
      </c>
      <c r="T113" s="36">
        <f>SUMIFS(СВЦЭМ!$D$39:$D$782,СВЦЭМ!$A$39:$A$782,$A113,СВЦЭМ!$B$39:$B$782,T$83)+'СЕТ СН'!$H$14+СВЦЭМ!$D$10+'СЕТ СН'!$H$5-'СЕТ СН'!$H$24</f>
        <v>2849.61485765</v>
      </c>
      <c r="U113" s="36">
        <f>SUMIFS(СВЦЭМ!$D$39:$D$782,СВЦЭМ!$A$39:$A$782,$A113,СВЦЭМ!$B$39:$B$782,U$83)+'СЕТ СН'!$H$14+СВЦЭМ!$D$10+'СЕТ СН'!$H$5-'СЕТ СН'!$H$24</f>
        <v>2829.18830458</v>
      </c>
      <c r="V113" s="36">
        <f>SUMIFS(СВЦЭМ!$D$39:$D$782,СВЦЭМ!$A$39:$A$782,$A113,СВЦЭМ!$B$39:$B$782,V$83)+'СЕТ СН'!$H$14+СВЦЭМ!$D$10+'СЕТ СН'!$H$5-'СЕТ СН'!$H$24</f>
        <v>2846.54753424</v>
      </c>
      <c r="W113" s="36">
        <f>SUMIFS(СВЦЭМ!$D$39:$D$782,СВЦЭМ!$A$39:$A$782,$A113,СВЦЭМ!$B$39:$B$782,W$83)+'СЕТ СН'!$H$14+СВЦЭМ!$D$10+'СЕТ СН'!$H$5-'СЕТ СН'!$H$24</f>
        <v>2912.6091828999997</v>
      </c>
      <c r="X113" s="36">
        <f>SUMIFS(СВЦЭМ!$D$39:$D$782,СВЦЭМ!$A$39:$A$782,$A113,СВЦЭМ!$B$39:$B$782,X$83)+'СЕТ СН'!$H$14+СВЦЭМ!$D$10+'СЕТ СН'!$H$5-'СЕТ СН'!$H$24</f>
        <v>2952.2516893499997</v>
      </c>
      <c r="Y113" s="36">
        <f>SUMIFS(СВЦЭМ!$D$39:$D$782,СВЦЭМ!$A$39:$A$782,$A113,СВЦЭМ!$B$39:$B$782,Y$83)+'СЕТ СН'!$H$14+СВЦЭМ!$D$10+'СЕТ СН'!$H$5-'СЕТ СН'!$H$24</f>
        <v>2958.1463901099996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01.09.2022</v>
      </c>
      <c r="B120" s="36">
        <f>SUMIFS(СВЦЭМ!$D$39:$D$782,СВЦЭМ!$A$39:$A$782,$A120,СВЦЭМ!$B$39:$B$782,B$119)+'СЕТ СН'!$I$14+СВЦЭМ!$D$10+'СЕТ СН'!$I$5-'СЕТ СН'!$I$24</f>
        <v>3376.9984316300001</v>
      </c>
      <c r="C120" s="36">
        <f>SUMIFS(СВЦЭМ!$D$39:$D$782,СВЦЭМ!$A$39:$A$782,$A120,СВЦЭМ!$B$39:$B$782,C$119)+'СЕТ СН'!$I$14+СВЦЭМ!$D$10+'СЕТ СН'!$I$5-'СЕТ СН'!$I$24</f>
        <v>3426.49493308</v>
      </c>
      <c r="D120" s="36">
        <f>SUMIFS(СВЦЭМ!$D$39:$D$782,СВЦЭМ!$A$39:$A$782,$A120,СВЦЭМ!$B$39:$B$782,D$119)+'СЕТ СН'!$I$14+СВЦЭМ!$D$10+'СЕТ СН'!$I$5-'СЕТ СН'!$I$24</f>
        <v>3457.0125965800003</v>
      </c>
      <c r="E120" s="36">
        <f>SUMIFS(СВЦЭМ!$D$39:$D$782,СВЦЭМ!$A$39:$A$782,$A120,СВЦЭМ!$B$39:$B$782,E$119)+'СЕТ СН'!$I$14+СВЦЭМ!$D$10+'СЕТ СН'!$I$5-'СЕТ СН'!$I$24</f>
        <v>3462.7114881900002</v>
      </c>
      <c r="F120" s="36">
        <f>SUMIFS(СВЦЭМ!$D$39:$D$782,СВЦЭМ!$A$39:$A$782,$A120,СВЦЭМ!$B$39:$B$782,F$119)+'СЕТ СН'!$I$14+СВЦЭМ!$D$10+'СЕТ СН'!$I$5-'СЕТ СН'!$I$24</f>
        <v>3466.6715544100002</v>
      </c>
      <c r="G120" s="36">
        <f>SUMIFS(СВЦЭМ!$D$39:$D$782,СВЦЭМ!$A$39:$A$782,$A120,СВЦЭМ!$B$39:$B$782,G$119)+'СЕТ СН'!$I$14+СВЦЭМ!$D$10+'СЕТ СН'!$I$5-'СЕТ СН'!$I$24</f>
        <v>3455.6608942600001</v>
      </c>
      <c r="H120" s="36">
        <f>SUMIFS(СВЦЭМ!$D$39:$D$782,СВЦЭМ!$A$39:$A$782,$A120,СВЦЭМ!$B$39:$B$782,H$119)+'СЕТ СН'!$I$14+СВЦЭМ!$D$10+'СЕТ СН'!$I$5-'СЕТ СН'!$I$24</f>
        <v>3410.9150264800001</v>
      </c>
      <c r="I120" s="36">
        <f>SUMIFS(СВЦЭМ!$D$39:$D$782,СВЦЭМ!$A$39:$A$782,$A120,СВЦЭМ!$B$39:$B$782,I$119)+'СЕТ СН'!$I$14+СВЦЭМ!$D$10+'СЕТ СН'!$I$5-'СЕТ СН'!$I$24</f>
        <v>3344.1010514200002</v>
      </c>
      <c r="J120" s="36">
        <f>SUMIFS(СВЦЭМ!$D$39:$D$782,СВЦЭМ!$A$39:$A$782,$A120,СВЦЭМ!$B$39:$B$782,J$119)+'СЕТ СН'!$I$14+СВЦЭМ!$D$10+'СЕТ СН'!$I$5-'СЕТ СН'!$I$24</f>
        <v>3317.7569580500003</v>
      </c>
      <c r="K120" s="36">
        <f>SUMIFS(СВЦЭМ!$D$39:$D$782,СВЦЭМ!$A$39:$A$782,$A120,СВЦЭМ!$B$39:$B$782,K$119)+'СЕТ СН'!$I$14+СВЦЭМ!$D$10+'СЕТ СН'!$I$5-'СЕТ СН'!$I$24</f>
        <v>3342.6723583100002</v>
      </c>
      <c r="L120" s="36">
        <f>SUMIFS(СВЦЭМ!$D$39:$D$782,СВЦЭМ!$A$39:$A$782,$A120,СВЦЭМ!$B$39:$B$782,L$119)+'СЕТ СН'!$I$14+СВЦЭМ!$D$10+'СЕТ СН'!$I$5-'СЕТ СН'!$I$24</f>
        <v>3306.7574371999999</v>
      </c>
      <c r="M120" s="36">
        <f>SUMIFS(СВЦЭМ!$D$39:$D$782,СВЦЭМ!$A$39:$A$782,$A120,СВЦЭМ!$B$39:$B$782,M$119)+'СЕТ СН'!$I$14+СВЦЭМ!$D$10+'СЕТ СН'!$I$5-'СЕТ СН'!$I$24</f>
        <v>3276.6062434599999</v>
      </c>
      <c r="N120" s="36">
        <f>SUMIFS(СВЦЭМ!$D$39:$D$782,СВЦЭМ!$A$39:$A$782,$A120,СВЦЭМ!$B$39:$B$782,N$119)+'СЕТ СН'!$I$14+СВЦЭМ!$D$10+'СЕТ СН'!$I$5-'СЕТ СН'!$I$24</f>
        <v>3291.3080327600001</v>
      </c>
      <c r="O120" s="36">
        <f>SUMIFS(СВЦЭМ!$D$39:$D$782,СВЦЭМ!$A$39:$A$782,$A120,СВЦЭМ!$B$39:$B$782,O$119)+'СЕТ СН'!$I$14+СВЦЭМ!$D$10+'СЕТ СН'!$I$5-'СЕТ СН'!$I$24</f>
        <v>3296.4662939200002</v>
      </c>
      <c r="P120" s="36">
        <f>SUMIFS(СВЦЭМ!$D$39:$D$782,СВЦЭМ!$A$39:$A$782,$A120,СВЦЭМ!$B$39:$B$782,P$119)+'СЕТ СН'!$I$14+СВЦЭМ!$D$10+'СЕТ СН'!$I$5-'СЕТ СН'!$I$24</f>
        <v>3297.6350001199999</v>
      </c>
      <c r="Q120" s="36">
        <f>SUMIFS(СВЦЭМ!$D$39:$D$782,СВЦЭМ!$A$39:$A$782,$A120,СВЦЭМ!$B$39:$B$782,Q$119)+'СЕТ СН'!$I$14+СВЦЭМ!$D$10+'СЕТ СН'!$I$5-'СЕТ СН'!$I$24</f>
        <v>3303.5173294400001</v>
      </c>
      <c r="R120" s="36">
        <f>SUMIFS(СВЦЭМ!$D$39:$D$782,СВЦЭМ!$A$39:$A$782,$A120,СВЦЭМ!$B$39:$B$782,R$119)+'СЕТ СН'!$I$14+СВЦЭМ!$D$10+'СЕТ СН'!$I$5-'СЕТ СН'!$I$24</f>
        <v>3295.04035221</v>
      </c>
      <c r="S120" s="36">
        <f>SUMIFS(СВЦЭМ!$D$39:$D$782,СВЦЭМ!$A$39:$A$782,$A120,СВЦЭМ!$B$39:$B$782,S$119)+'СЕТ СН'!$I$14+СВЦЭМ!$D$10+'СЕТ СН'!$I$5-'СЕТ СН'!$I$24</f>
        <v>3300.0023212900001</v>
      </c>
      <c r="T120" s="36">
        <f>SUMIFS(СВЦЭМ!$D$39:$D$782,СВЦЭМ!$A$39:$A$782,$A120,СВЦЭМ!$B$39:$B$782,T$119)+'СЕТ СН'!$I$14+СВЦЭМ!$D$10+'СЕТ СН'!$I$5-'СЕТ СН'!$I$24</f>
        <v>3430.1605029699999</v>
      </c>
      <c r="U120" s="36">
        <f>SUMIFS(СВЦЭМ!$D$39:$D$782,СВЦЭМ!$A$39:$A$782,$A120,СВЦЭМ!$B$39:$B$782,U$119)+'СЕТ СН'!$I$14+СВЦЭМ!$D$10+'СЕТ СН'!$I$5-'СЕТ СН'!$I$24</f>
        <v>3440.21119112</v>
      </c>
      <c r="V120" s="36">
        <f>SUMIFS(СВЦЭМ!$D$39:$D$782,СВЦЭМ!$A$39:$A$782,$A120,СВЦЭМ!$B$39:$B$782,V$119)+'СЕТ СН'!$I$14+СВЦЭМ!$D$10+'СЕТ СН'!$I$5-'СЕТ СН'!$I$24</f>
        <v>3451.7658741100004</v>
      </c>
      <c r="W120" s="36">
        <f>SUMIFS(СВЦЭМ!$D$39:$D$782,СВЦЭМ!$A$39:$A$782,$A120,СВЦЭМ!$B$39:$B$782,W$119)+'СЕТ СН'!$I$14+СВЦЭМ!$D$10+'СЕТ СН'!$I$5-'СЕТ СН'!$I$24</f>
        <v>3449.9807989000001</v>
      </c>
      <c r="X120" s="36">
        <f>SUMIFS(СВЦЭМ!$D$39:$D$782,СВЦЭМ!$A$39:$A$782,$A120,СВЦЭМ!$B$39:$B$782,X$119)+'СЕТ СН'!$I$14+СВЦЭМ!$D$10+'СЕТ СН'!$I$5-'СЕТ СН'!$I$24</f>
        <v>3420.5416258400001</v>
      </c>
      <c r="Y120" s="36">
        <f>SUMIFS(СВЦЭМ!$D$39:$D$782,СВЦЭМ!$A$39:$A$782,$A120,СВЦЭМ!$B$39:$B$782,Y$119)+'СЕТ СН'!$I$14+СВЦЭМ!$D$10+'СЕТ СН'!$I$5-'СЕТ СН'!$I$24</f>
        <v>3379.02853241</v>
      </c>
      <c r="AA120" s="45"/>
    </row>
    <row r="121" spans="1:27" ht="15.75" x14ac:dyDescent="0.2">
      <c r="A121" s="35">
        <f>A120+1</f>
        <v>44806</v>
      </c>
      <c r="B121" s="36">
        <f>SUMIFS(СВЦЭМ!$D$39:$D$782,СВЦЭМ!$A$39:$A$782,$A121,СВЦЭМ!$B$39:$B$782,B$119)+'СЕТ СН'!$I$14+СВЦЭМ!$D$10+'СЕТ СН'!$I$5-'СЕТ СН'!$I$24</f>
        <v>3379.90898264</v>
      </c>
      <c r="C121" s="36">
        <f>SUMIFS(СВЦЭМ!$D$39:$D$782,СВЦЭМ!$A$39:$A$782,$A121,СВЦЭМ!$B$39:$B$782,C$119)+'СЕТ СН'!$I$14+СВЦЭМ!$D$10+'СЕТ СН'!$I$5-'СЕТ СН'!$I$24</f>
        <v>3430.4038116000002</v>
      </c>
      <c r="D121" s="36">
        <f>SUMIFS(СВЦЭМ!$D$39:$D$782,СВЦЭМ!$A$39:$A$782,$A121,СВЦЭМ!$B$39:$B$782,D$119)+'СЕТ СН'!$I$14+СВЦЭМ!$D$10+'СЕТ СН'!$I$5-'СЕТ СН'!$I$24</f>
        <v>3462.7178076499999</v>
      </c>
      <c r="E121" s="36">
        <f>SUMIFS(СВЦЭМ!$D$39:$D$782,СВЦЭМ!$A$39:$A$782,$A121,СВЦЭМ!$B$39:$B$782,E$119)+'СЕТ СН'!$I$14+СВЦЭМ!$D$10+'СЕТ СН'!$I$5-'СЕТ СН'!$I$24</f>
        <v>3472.9777032100001</v>
      </c>
      <c r="F121" s="36">
        <f>SUMIFS(СВЦЭМ!$D$39:$D$782,СВЦЭМ!$A$39:$A$782,$A121,СВЦЭМ!$B$39:$B$782,F$119)+'СЕТ СН'!$I$14+СВЦЭМ!$D$10+'СЕТ СН'!$I$5-'СЕТ СН'!$I$24</f>
        <v>3475.4780506900001</v>
      </c>
      <c r="G121" s="36">
        <f>SUMIFS(СВЦЭМ!$D$39:$D$782,СВЦЭМ!$A$39:$A$782,$A121,СВЦЭМ!$B$39:$B$782,G$119)+'СЕТ СН'!$I$14+СВЦЭМ!$D$10+'СЕТ СН'!$I$5-'СЕТ СН'!$I$24</f>
        <v>3465.44357653</v>
      </c>
      <c r="H121" s="36">
        <f>SUMIFS(СВЦЭМ!$D$39:$D$782,СВЦЭМ!$A$39:$A$782,$A121,СВЦЭМ!$B$39:$B$782,H$119)+'СЕТ СН'!$I$14+СВЦЭМ!$D$10+'СЕТ СН'!$I$5-'СЕТ СН'!$I$24</f>
        <v>3422.0244814600001</v>
      </c>
      <c r="I121" s="36">
        <f>SUMIFS(СВЦЭМ!$D$39:$D$782,СВЦЭМ!$A$39:$A$782,$A121,СВЦЭМ!$B$39:$B$782,I$119)+'СЕТ СН'!$I$14+СВЦЭМ!$D$10+'СЕТ СН'!$I$5-'СЕТ СН'!$I$24</f>
        <v>3352.0894715200002</v>
      </c>
      <c r="J121" s="36">
        <f>SUMIFS(СВЦЭМ!$D$39:$D$782,СВЦЭМ!$A$39:$A$782,$A121,СВЦЭМ!$B$39:$B$782,J$119)+'СЕТ СН'!$I$14+СВЦЭМ!$D$10+'СЕТ СН'!$I$5-'СЕТ СН'!$I$24</f>
        <v>3287.44101194</v>
      </c>
      <c r="K121" s="36">
        <f>SUMIFS(СВЦЭМ!$D$39:$D$782,СВЦЭМ!$A$39:$A$782,$A121,СВЦЭМ!$B$39:$B$782,K$119)+'СЕТ СН'!$I$14+СВЦЭМ!$D$10+'СЕТ СН'!$I$5-'СЕТ СН'!$I$24</f>
        <v>3311.4237999100001</v>
      </c>
      <c r="L121" s="36">
        <f>SUMIFS(СВЦЭМ!$D$39:$D$782,СВЦЭМ!$A$39:$A$782,$A121,СВЦЭМ!$B$39:$B$782,L$119)+'СЕТ СН'!$I$14+СВЦЭМ!$D$10+'СЕТ СН'!$I$5-'СЕТ СН'!$I$24</f>
        <v>3306.4767897199999</v>
      </c>
      <c r="M121" s="36">
        <f>SUMIFS(СВЦЭМ!$D$39:$D$782,СВЦЭМ!$A$39:$A$782,$A121,СВЦЭМ!$B$39:$B$782,M$119)+'СЕТ СН'!$I$14+СВЦЭМ!$D$10+'СЕТ СН'!$I$5-'СЕТ СН'!$I$24</f>
        <v>3260.1390324000004</v>
      </c>
      <c r="N121" s="36">
        <f>SUMIFS(СВЦЭМ!$D$39:$D$782,СВЦЭМ!$A$39:$A$782,$A121,СВЦЭМ!$B$39:$B$782,N$119)+'СЕТ СН'!$I$14+СВЦЭМ!$D$10+'СЕТ СН'!$I$5-'СЕТ СН'!$I$24</f>
        <v>3269.35066495</v>
      </c>
      <c r="O121" s="36">
        <f>SUMIFS(СВЦЭМ!$D$39:$D$782,СВЦЭМ!$A$39:$A$782,$A121,СВЦЭМ!$B$39:$B$782,O$119)+'СЕТ СН'!$I$14+СВЦЭМ!$D$10+'СЕТ СН'!$I$5-'СЕТ СН'!$I$24</f>
        <v>3271.3757207500003</v>
      </c>
      <c r="P121" s="36">
        <f>SUMIFS(СВЦЭМ!$D$39:$D$782,СВЦЭМ!$A$39:$A$782,$A121,СВЦЭМ!$B$39:$B$782,P$119)+'СЕТ СН'!$I$14+СВЦЭМ!$D$10+'СЕТ СН'!$I$5-'СЕТ СН'!$I$24</f>
        <v>3274.0944040100003</v>
      </c>
      <c r="Q121" s="36">
        <f>SUMIFS(СВЦЭМ!$D$39:$D$782,СВЦЭМ!$A$39:$A$782,$A121,СВЦЭМ!$B$39:$B$782,Q$119)+'СЕТ СН'!$I$14+СВЦЭМ!$D$10+'СЕТ СН'!$I$5-'СЕТ СН'!$I$24</f>
        <v>3279.6434956000003</v>
      </c>
      <c r="R121" s="36">
        <f>SUMIFS(СВЦЭМ!$D$39:$D$782,СВЦЭМ!$A$39:$A$782,$A121,СВЦЭМ!$B$39:$B$782,R$119)+'СЕТ СН'!$I$14+СВЦЭМ!$D$10+'СЕТ СН'!$I$5-'СЕТ СН'!$I$24</f>
        <v>3279.8821188400002</v>
      </c>
      <c r="S121" s="36">
        <f>SUMIFS(СВЦЭМ!$D$39:$D$782,СВЦЭМ!$A$39:$A$782,$A121,СВЦЭМ!$B$39:$B$782,S$119)+'СЕТ СН'!$I$14+СВЦЭМ!$D$10+'СЕТ СН'!$I$5-'СЕТ СН'!$I$24</f>
        <v>3284.1411401099999</v>
      </c>
      <c r="T121" s="36">
        <f>SUMIFS(СВЦЭМ!$D$39:$D$782,СВЦЭМ!$A$39:$A$782,$A121,СВЦЭМ!$B$39:$B$782,T$119)+'СЕТ СН'!$I$14+СВЦЭМ!$D$10+'СЕТ СН'!$I$5-'СЕТ СН'!$I$24</f>
        <v>3405.23946462</v>
      </c>
      <c r="U121" s="36">
        <f>SUMIFS(СВЦЭМ!$D$39:$D$782,СВЦЭМ!$A$39:$A$782,$A121,СВЦЭМ!$B$39:$B$782,U$119)+'СЕТ СН'!$I$14+СВЦЭМ!$D$10+'СЕТ СН'!$I$5-'СЕТ СН'!$I$24</f>
        <v>3407.46418391</v>
      </c>
      <c r="V121" s="36">
        <f>SUMIFS(СВЦЭМ!$D$39:$D$782,СВЦЭМ!$A$39:$A$782,$A121,СВЦЭМ!$B$39:$B$782,V$119)+'СЕТ СН'!$I$14+СВЦЭМ!$D$10+'СЕТ СН'!$I$5-'СЕТ СН'!$I$24</f>
        <v>3432.1540400200001</v>
      </c>
      <c r="W121" s="36">
        <f>SUMIFS(СВЦЭМ!$D$39:$D$782,СВЦЭМ!$A$39:$A$782,$A121,СВЦЭМ!$B$39:$B$782,W$119)+'СЕТ СН'!$I$14+СВЦЭМ!$D$10+'СЕТ СН'!$I$5-'СЕТ СН'!$I$24</f>
        <v>3432.3876558500001</v>
      </c>
      <c r="X121" s="36">
        <f>SUMIFS(СВЦЭМ!$D$39:$D$782,СВЦЭМ!$A$39:$A$782,$A121,СВЦЭМ!$B$39:$B$782,X$119)+'СЕТ СН'!$I$14+СВЦЭМ!$D$10+'СЕТ СН'!$I$5-'СЕТ СН'!$I$24</f>
        <v>3384.9579978500001</v>
      </c>
      <c r="Y121" s="36">
        <f>SUMIFS(СВЦЭМ!$D$39:$D$782,СВЦЭМ!$A$39:$A$782,$A121,СВЦЭМ!$B$39:$B$782,Y$119)+'СЕТ СН'!$I$14+СВЦЭМ!$D$10+'СЕТ СН'!$I$5-'СЕТ СН'!$I$24</f>
        <v>3350.6680526200003</v>
      </c>
    </row>
    <row r="122" spans="1:27" ht="15.75" x14ac:dyDescent="0.2">
      <c r="A122" s="35">
        <f t="shared" ref="A122:A149" si="3">A121+1</f>
        <v>44807</v>
      </c>
      <c r="B122" s="36">
        <f>SUMIFS(СВЦЭМ!$D$39:$D$782,СВЦЭМ!$A$39:$A$782,$A122,СВЦЭМ!$B$39:$B$782,B$119)+'СЕТ СН'!$I$14+СВЦЭМ!$D$10+'СЕТ СН'!$I$5-'СЕТ СН'!$I$24</f>
        <v>3351.2474235700001</v>
      </c>
      <c r="C122" s="36">
        <f>SUMIFS(СВЦЭМ!$D$39:$D$782,СВЦЭМ!$A$39:$A$782,$A122,СВЦЭМ!$B$39:$B$782,C$119)+'СЕТ СН'!$I$14+СВЦЭМ!$D$10+'СЕТ СН'!$I$5-'СЕТ СН'!$I$24</f>
        <v>3393.8402511900003</v>
      </c>
      <c r="D122" s="36">
        <f>SUMIFS(СВЦЭМ!$D$39:$D$782,СВЦЭМ!$A$39:$A$782,$A122,СВЦЭМ!$B$39:$B$782,D$119)+'СЕТ СН'!$I$14+СВЦЭМ!$D$10+'СЕТ СН'!$I$5-'СЕТ СН'!$I$24</f>
        <v>3412.1667125900003</v>
      </c>
      <c r="E122" s="36">
        <f>SUMIFS(СВЦЭМ!$D$39:$D$782,СВЦЭМ!$A$39:$A$782,$A122,СВЦЭМ!$B$39:$B$782,E$119)+'СЕТ СН'!$I$14+СВЦЭМ!$D$10+'СЕТ СН'!$I$5-'СЕТ СН'!$I$24</f>
        <v>3425.08112256</v>
      </c>
      <c r="F122" s="36">
        <f>SUMIFS(СВЦЭМ!$D$39:$D$782,СВЦЭМ!$A$39:$A$782,$A122,СВЦЭМ!$B$39:$B$782,F$119)+'СЕТ СН'!$I$14+СВЦЭМ!$D$10+'СЕТ СН'!$I$5-'СЕТ СН'!$I$24</f>
        <v>3438.7422883700001</v>
      </c>
      <c r="G122" s="36">
        <f>SUMIFS(СВЦЭМ!$D$39:$D$782,СВЦЭМ!$A$39:$A$782,$A122,СВЦЭМ!$B$39:$B$782,G$119)+'СЕТ СН'!$I$14+СВЦЭМ!$D$10+'СЕТ СН'!$I$5-'СЕТ СН'!$I$24</f>
        <v>3436.3539421300002</v>
      </c>
      <c r="H122" s="36">
        <f>SUMIFS(СВЦЭМ!$D$39:$D$782,СВЦЭМ!$A$39:$A$782,$A122,СВЦЭМ!$B$39:$B$782,H$119)+'СЕТ СН'!$I$14+СВЦЭМ!$D$10+'СЕТ СН'!$I$5-'СЕТ СН'!$I$24</f>
        <v>3414.6887872500001</v>
      </c>
      <c r="I122" s="36">
        <f>SUMIFS(СВЦЭМ!$D$39:$D$782,СВЦЭМ!$A$39:$A$782,$A122,СВЦЭМ!$B$39:$B$782,I$119)+'СЕТ СН'!$I$14+СВЦЭМ!$D$10+'СЕТ СН'!$I$5-'СЕТ СН'!$I$24</f>
        <v>3367.0400164600001</v>
      </c>
      <c r="J122" s="36">
        <f>SUMIFS(СВЦЭМ!$D$39:$D$782,СВЦЭМ!$A$39:$A$782,$A122,СВЦЭМ!$B$39:$B$782,J$119)+'СЕТ СН'!$I$14+СВЦЭМ!$D$10+'СЕТ СН'!$I$5-'СЕТ СН'!$I$24</f>
        <v>3316.9432161499999</v>
      </c>
      <c r="K122" s="36">
        <f>SUMIFS(СВЦЭМ!$D$39:$D$782,СВЦЭМ!$A$39:$A$782,$A122,СВЦЭМ!$B$39:$B$782,K$119)+'СЕТ СН'!$I$14+СВЦЭМ!$D$10+'СЕТ СН'!$I$5-'СЕТ СН'!$I$24</f>
        <v>3246.5081404100001</v>
      </c>
      <c r="L122" s="36">
        <f>SUMIFS(СВЦЭМ!$D$39:$D$782,СВЦЭМ!$A$39:$A$782,$A122,СВЦЭМ!$B$39:$B$782,L$119)+'СЕТ СН'!$I$14+СВЦЭМ!$D$10+'СЕТ СН'!$I$5-'СЕТ СН'!$I$24</f>
        <v>3202.2798225699999</v>
      </c>
      <c r="M122" s="36">
        <f>SUMIFS(СВЦЭМ!$D$39:$D$782,СВЦЭМ!$A$39:$A$782,$A122,СВЦЭМ!$B$39:$B$782,M$119)+'СЕТ СН'!$I$14+СВЦЭМ!$D$10+'СЕТ СН'!$I$5-'СЕТ СН'!$I$24</f>
        <v>3213.7124725100002</v>
      </c>
      <c r="N122" s="36">
        <f>SUMIFS(СВЦЭМ!$D$39:$D$782,СВЦЭМ!$A$39:$A$782,$A122,СВЦЭМ!$B$39:$B$782,N$119)+'СЕТ СН'!$I$14+СВЦЭМ!$D$10+'СЕТ СН'!$I$5-'СЕТ СН'!$I$24</f>
        <v>3226.3135082899998</v>
      </c>
      <c r="O122" s="36">
        <f>SUMIFS(СВЦЭМ!$D$39:$D$782,СВЦЭМ!$A$39:$A$782,$A122,СВЦЭМ!$B$39:$B$782,O$119)+'СЕТ СН'!$I$14+СВЦЭМ!$D$10+'СЕТ СН'!$I$5-'СЕТ СН'!$I$24</f>
        <v>3254.0422630800003</v>
      </c>
      <c r="P122" s="36">
        <f>SUMIFS(СВЦЭМ!$D$39:$D$782,СВЦЭМ!$A$39:$A$782,$A122,СВЦЭМ!$B$39:$B$782,P$119)+'СЕТ СН'!$I$14+СВЦЭМ!$D$10+'СЕТ СН'!$I$5-'СЕТ СН'!$I$24</f>
        <v>3276.2188186800004</v>
      </c>
      <c r="Q122" s="36">
        <f>SUMIFS(СВЦЭМ!$D$39:$D$782,СВЦЭМ!$A$39:$A$782,$A122,СВЦЭМ!$B$39:$B$782,Q$119)+'СЕТ СН'!$I$14+СВЦЭМ!$D$10+'СЕТ СН'!$I$5-'СЕТ СН'!$I$24</f>
        <v>3280.2254021200001</v>
      </c>
      <c r="R122" s="36">
        <f>SUMIFS(СВЦЭМ!$D$39:$D$782,СВЦЭМ!$A$39:$A$782,$A122,СВЦЭМ!$B$39:$B$782,R$119)+'СЕТ СН'!$I$14+СВЦЭМ!$D$10+'СЕТ СН'!$I$5-'СЕТ СН'!$I$24</f>
        <v>3277.3678806400003</v>
      </c>
      <c r="S122" s="36">
        <f>SUMIFS(СВЦЭМ!$D$39:$D$782,СВЦЭМ!$A$39:$A$782,$A122,СВЦЭМ!$B$39:$B$782,S$119)+'СЕТ СН'!$I$14+СВЦЭМ!$D$10+'СЕТ СН'!$I$5-'СЕТ СН'!$I$24</f>
        <v>3281.6095516099999</v>
      </c>
      <c r="T122" s="36">
        <f>SUMIFS(СВЦЭМ!$D$39:$D$782,СВЦЭМ!$A$39:$A$782,$A122,СВЦЭМ!$B$39:$B$782,T$119)+'СЕТ СН'!$I$14+СВЦЭМ!$D$10+'СЕТ СН'!$I$5-'СЕТ СН'!$I$24</f>
        <v>3260.49584026</v>
      </c>
      <c r="U122" s="36">
        <f>SUMIFS(СВЦЭМ!$D$39:$D$782,СВЦЭМ!$A$39:$A$782,$A122,СВЦЭМ!$B$39:$B$782,U$119)+'СЕТ СН'!$I$14+СВЦЭМ!$D$10+'СЕТ СН'!$I$5-'СЕТ СН'!$I$24</f>
        <v>3258.3892710099999</v>
      </c>
      <c r="V122" s="36">
        <f>SUMIFS(СВЦЭМ!$D$39:$D$782,СВЦЭМ!$A$39:$A$782,$A122,СВЦЭМ!$B$39:$B$782,V$119)+'СЕТ СН'!$I$14+СВЦЭМ!$D$10+'СЕТ СН'!$I$5-'СЕТ СН'!$I$24</f>
        <v>3254.2820982200001</v>
      </c>
      <c r="W122" s="36">
        <f>SUMIFS(СВЦЭМ!$D$39:$D$782,СВЦЭМ!$A$39:$A$782,$A122,СВЦЭМ!$B$39:$B$782,W$119)+'СЕТ СН'!$I$14+СВЦЭМ!$D$10+'СЕТ СН'!$I$5-'СЕТ СН'!$I$24</f>
        <v>3253.4787743300003</v>
      </c>
      <c r="X122" s="36">
        <f>SUMIFS(СВЦЭМ!$D$39:$D$782,СВЦЭМ!$A$39:$A$782,$A122,СВЦЭМ!$B$39:$B$782,X$119)+'СЕТ СН'!$I$14+СВЦЭМ!$D$10+'СЕТ СН'!$I$5-'СЕТ СН'!$I$24</f>
        <v>3330.0010416599998</v>
      </c>
      <c r="Y122" s="36">
        <f>SUMIFS(СВЦЭМ!$D$39:$D$782,СВЦЭМ!$A$39:$A$782,$A122,СВЦЭМ!$B$39:$B$782,Y$119)+'СЕТ СН'!$I$14+СВЦЭМ!$D$10+'СЕТ СН'!$I$5-'СЕТ СН'!$I$24</f>
        <v>3386.0664011100002</v>
      </c>
    </row>
    <row r="123" spans="1:27" ht="15.75" x14ac:dyDescent="0.2">
      <c r="A123" s="35">
        <f t="shared" si="3"/>
        <v>44808</v>
      </c>
      <c r="B123" s="36">
        <f>SUMIFS(СВЦЭМ!$D$39:$D$782,СВЦЭМ!$A$39:$A$782,$A123,СВЦЭМ!$B$39:$B$782,B$119)+'СЕТ СН'!$I$14+СВЦЭМ!$D$10+'СЕТ СН'!$I$5-'СЕТ СН'!$I$24</f>
        <v>3356.3709739200003</v>
      </c>
      <c r="C123" s="36">
        <f>SUMIFS(СВЦЭМ!$D$39:$D$782,СВЦЭМ!$A$39:$A$782,$A123,СВЦЭМ!$B$39:$B$782,C$119)+'СЕТ СН'!$I$14+СВЦЭМ!$D$10+'СЕТ СН'!$I$5-'СЕТ СН'!$I$24</f>
        <v>3411.9712086200002</v>
      </c>
      <c r="D123" s="36">
        <f>SUMIFS(СВЦЭМ!$D$39:$D$782,СВЦЭМ!$A$39:$A$782,$A123,СВЦЭМ!$B$39:$B$782,D$119)+'СЕТ СН'!$I$14+СВЦЭМ!$D$10+'СЕТ СН'!$I$5-'СЕТ СН'!$I$24</f>
        <v>3373.84694459</v>
      </c>
      <c r="E123" s="36">
        <f>SUMIFS(СВЦЭМ!$D$39:$D$782,СВЦЭМ!$A$39:$A$782,$A123,СВЦЭМ!$B$39:$B$782,E$119)+'СЕТ СН'!$I$14+СВЦЭМ!$D$10+'СЕТ СН'!$I$5-'СЕТ СН'!$I$24</f>
        <v>3387.13860935</v>
      </c>
      <c r="F123" s="36">
        <f>SUMIFS(СВЦЭМ!$D$39:$D$782,СВЦЭМ!$A$39:$A$782,$A123,СВЦЭМ!$B$39:$B$782,F$119)+'СЕТ СН'!$I$14+СВЦЭМ!$D$10+'СЕТ СН'!$I$5-'СЕТ СН'!$I$24</f>
        <v>3390.89841897</v>
      </c>
      <c r="G123" s="36">
        <f>SUMIFS(СВЦЭМ!$D$39:$D$782,СВЦЭМ!$A$39:$A$782,$A123,СВЦЭМ!$B$39:$B$782,G$119)+'СЕТ СН'!$I$14+СВЦЭМ!$D$10+'СЕТ СН'!$I$5-'СЕТ СН'!$I$24</f>
        <v>3383.9144672500001</v>
      </c>
      <c r="H123" s="36">
        <f>SUMIFS(СВЦЭМ!$D$39:$D$782,СВЦЭМ!$A$39:$A$782,$A123,СВЦЭМ!$B$39:$B$782,H$119)+'СЕТ СН'!$I$14+СВЦЭМ!$D$10+'СЕТ СН'!$I$5-'СЕТ СН'!$I$24</f>
        <v>3365.69031326</v>
      </c>
      <c r="I123" s="36">
        <f>SUMIFS(СВЦЭМ!$D$39:$D$782,СВЦЭМ!$A$39:$A$782,$A123,СВЦЭМ!$B$39:$B$782,I$119)+'СЕТ СН'!$I$14+СВЦЭМ!$D$10+'СЕТ СН'!$I$5-'СЕТ СН'!$I$24</f>
        <v>3326.3797807000001</v>
      </c>
      <c r="J123" s="36">
        <f>SUMIFS(СВЦЭМ!$D$39:$D$782,СВЦЭМ!$A$39:$A$782,$A123,СВЦЭМ!$B$39:$B$782,J$119)+'СЕТ СН'!$I$14+СВЦЭМ!$D$10+'СЕТ СН'!$I$5-'СЕТ СН'!$I$24</f>
        <v>3289.5277602699998</v>
      </c>
      <c r="K123" s="36">
        <f>SUMIFS(СВЦЭМ!$D$39:$D$782,СВЦЭМ!$A$39:$A$782,$A123,СВЦЭМ!$B$39:$B$782,K$119)+'СЕТ СН'!$I$14+СВЦЭМ!$D$10+'СЕТ СН'!$I$5-'СЕТ СН'!$I$24</f>
        <v>3328.69832769</v>
      </c>
      <c r="L123" s="36">
        <f>SUMIFS(СВЦЭМ!$D$39:$D$782,СВЦЭМ!$A$39:$A$782,$A123,СВЦЭМ!$B$39:$B$782,L$119)+'СЕТ СН'!$I$14+СВЦЭМ!$D$10+'СЕТ СН'!$I$5-'СЕТ СН'!$I$24</f>
        <v>3328.3564050499999</v>
      </c>
      <c r="M123" s="36">
        <f>SUMIFS(СВЦЭМ!$D$39:$D$782,СВЦЭМ!$A$39:$A$782,$A123,СВЦЭМ!$B$39:$B$782,M$119)+'СЕТ СН'!$I$14+СВЦЭМ!$D$10+'СЕТ СН'!$I$5-'СЕТ СН'!$I$24</f>
        <v>3337.9512814</v>
      </c>
      <c r="N123" s="36">
        <f>SUMIFS(СВЦЭМ!$D$39:$D$782,СВЦЭМ!$A$39:$A$782,$A123,СВЦЭМ!$B$39:$B$782,N$119)+'СЕТ СН'!$I$14+СВЦЭМ!$D$10+'СЕТ СН'!$I$5-'СЕТ СН'!$I$24</f>
        <v>3323.6162296900002</v>
      </c>
      <c r="O123" s="36">
        <f>SUMIFS(СВЦЭМ!$D$39:$D$782,СВЦЭМ!$A$39:$A$782,$A123,СВЦЭМ!$B$39:$B$782,O$119)+'СЕТ СН'!$I$14+СВЦЭМ!$D$10+'СЕТ СН'!$I$5-'СЕТ СН'!$I$24</f>
        <v>3319.5236579400002</v>
      </c>
      <c r="P123" s="36">
        <f>SUMIFS(СВЦЭМ!$D$39:$D$782,СВЦЭМ!$A$39:$A$782,$A123,СВЦЭМ!$B$39:$B$782,P$119)+'СЕТ СН'!$I$14+СВЦЭМ!$D$10+'СЕТ СН'!$I$5-'СЕТ СН'!$I$24</f>
        <v>3333.6154236699999</v>
      </c>
      <c r="Q123" s="36">
        <f>SUMIFS(СВЦЭМ!$D$39:$D$782,СВЦЭМ!$A$39:$A$782,$A123,СВЦЭМ!$B$39:$B$782,Q$119)+'СЕТ СН'!$I$14+СВЦЭМ!$D$10+'СЕТ СН'!$I$5-'СЕТ СН'!$I$24</f>
        <v>3347.1537932400001</v>
      </c>
      <c r="R123" s="36">
        <f>SUMIFS(СВЦЭМ!$D$39:$D$782,СВЦЭМ!$A$39:$A$782,$A123,СВЦЭМ!$B$39:$B$782,R$119)+'СЕТ СН'!$I$14+СВЦЭМ!$D$10+'СЕТ СН'!$I$5-'СЕТ СН'!$I$24</f>
        <v>3338.4864235499999</v>
      </c>
      <c r="S123" s="36">
        <f>SUMIFS(СВЦЭМ!$D$39:$D$782,СВЦЭМ!$A$39:$A$782,$A123,СВЦЭМ!$B$39:$B$782,S$119)+'СЕТ СН'!$I$14+СВЦЭМ!$D$10+'СЕТ СН'!$I$5-'СЕТ СН'!$I$24</f>
        <v>3327.9078549599999</v>
      </c>
      <c r="T123" s="36">
        <f>SUMIFS(СВЦЭМ!$D$39:$D$782,СВЦЭМ!$A$39:$A$782,$A123,СВЦЭМ!$B$39:$B$782,T$119)+'СЕТ СН'!$I$14+СВЦЭМ!$D$10+'СЕТ СН'!$I$5-'СЕТ СН'!$I$24</f>
        <v>3323.88743484</v>
      </c>
      <c r="U123" s="36">
        <f>SUMIFS(СВЦЭМ!$D$39:$D$782,СВЦЭМ!$A$39:$A$782,$A123,СВЦЭМ!$B$39:$B$782,U$119)+'СЕТ СН'!$I$14+СВЦЭМ!$D$10+'СЕТ СН'!$I$5-'СЕТ СН'!$I$24</f>
        <v>3323.1965717800003</v>
      </c>
      <c r="V123" s="36">
        <f>SUMIFS(СВЦЭМ!$D$39:$D$782,СВЦЭМ!$A$39:$A$782,$A123,СВЦЭМ!$B$39:$B$782,V$119)+'СЕТ СН'!$I$14+СВЦЭМ!$D$10+'СЕТ СН'!$I$5-'СЕТ СН'!$I$24</f>
        <v>3339.1619834800003</v>
      </c>
      <c r="W123" s="36">
        <f>SUMIFS(СВЦЭМ!$D$39:$D$782,СВЦЭМ!$A$39:$A$782,$A123,СВЦЭМ!$B$39:$B$782,W$119)+'СЕТ СН'!$I$14+СВЦЭМ!$D$10+'СЕТ СН'!$I$5-'СЕТ СН'!$I$24</f>
        <v>3328.7950407100002</v>
      </c>
      <c r="X123" s="36">
        <f>SUMIFS(СВЦЭМ!$D$39:$D$782,СВЦЭМ!$A$39:$A$782,$A123,СВЦЭМ!$B$39:$B$782,X$119)+'СЕТ СН'!$I$14+СВЦЭМ!$D$10+'СЕТ СН'!$I$5-'СЕТ СН'!$I$24</f>
        <v>3352.1011739400001</v>
      </c>
      <c r="Y123" s="36">
        <f>SUMIFS(СВЦЭМ!$D$39:$D$782,СВЦЭМ!$A$39:$A$782,$A123,СВЦЭМ!$B$39:$B$782,Y$119)+'СЕТ СН'!$I$14+СВЦЭМ!$D$10+'СЕТ СН'!$I$5-'СЕТ СН'!$I$24</f>
        <v>3417.4141659800002</v>
      </c>
    </row>
    <row r="124" spans="1:27" ht="15.75" x14ac:dyDescent="0.2">
      <c r="A124" s="35">
        <f t="shared" si="3"/>
        <v>44809</v>
      </c>
      <c r="B124" s="36">
        <f>SUMIFS(СВЦЭМ!$D$39:$D$782,СВЦЭМ!$A$39:$A$782,$A124,СВЦЭМ!$B$39:$B$782,B$119)+'СЕТ СН'!$I$14+СВЦЭМ!$D$10+'СЕТ СН'!$I$5-'СЕТ СН'!$I$24</f>
        <v>3428.1786135100001</v>
      </c>
      <c r="C124" s="36">
        <f>SUMIFS(СВЦЭМ!$D$39:$D$782,СВЦЭМ!$A$39:$A$782,$A124,СВЦЭМ!$B$39:$B$782,C$119)+'СЕТ СН'!$I$14+СВЦЭМ!$D$10+'СЕТ СН'!$I$5-'СЕТ СН'!$I$24</f>
        <v>3401.5962506200003</v>
      </c>
      <c r="D124" s="36">
        <f>SUMIFS(СВЦЭМ!$D$39:$D$782,СВЦЭМ!$A$39:$A$782,$A124,СВЦЭМ!$B$39:$B$782,D$119)+'СЕТ СН'!$I$14+СВЦЭМ!$D$10+'СЕТ СН'!$I$5-'СЕТ СН'!$I$24</f>
        <v>3458.6941794300001</v>
      </c>
      <c r="E124" s="36">
        <f>SUMIFS(СВЦЭМ!$D$39:$D$782,СВЦЭМ!$A$39:$A$782,$A124,СВЦЭМ!$B$39:$B$782,E$119)+'СЕТ СН'!$I$14+СВЦЭМ!$D$10+'СЕТ СН'!$I$5-'СЕТ СН'!$I$24</f>
        <v>3464.8009452699998</v>
      </c>
      <c r="F124" s="36">
        <f>SUMIFS(СВЦЭМ!$D$39:$D$782,СВЦЭМ!$A$39:$A$782,$A124,СВЦЭМ!$B$39:$B$782,F$119)+'СЕТ СН'!$I$14+СВЦЭМ!$D$10+'СЕТ СН'!$I$5-'СЕТ СН'!$I$24</f>
        <v>3471.2120762300001</v>
      </c>
      <c r="G124" s="36">
        <f>SUMIFS(СВЦЭМ!$D$39:$D$782,СВЦЭМ!$A$39:$A$782,$A124,СВЦЭМ!$B$39:$B$782,G$119)+'СЕТ СН'!$I$14+СВЦЭМ!$D$10+'СЕТ СН'!$I$5-'СЕТ СН'!$I$24</f>
        <v>3451.9058242199999</v>
      </c>
      <c r="H124" s="36">
        <f>SUMIFS(СВЦЭМ!$D$39:$D$782,СВЦЭМ!$A$39:$A$782,$A124,СВЦЭМ!$B$39:$B$782,H$119)+'СЕТ СН'!$I$14+СВЦЭМ!$D$10+'СЕТ СН'!$I$5-'СЕТ СН'!$I$24</f>
        <v>3410.3814749500002</v>
      </c>
      <c r="I124" s="36">
        <f>SUMIFS(СВЦЭМ!$D$39:$D$782,СВЦЭМ!$A$39:$A$782,$A124,СВЦЭМ!$B$39:$B$782,I$119)+'СЕТ СН'!$I$14+СВЦЭМ!$D$10+'СЕТ СН'!$I$5-'СЕТ СН'!$I$24</f>
        <v>3336.6237539900003</v>
      </c>
      <c r="J124" s="36">
        <f>SUMIFS(СВЦЭМ!$D$39:$D$782,СВЦЭМ!$A$39:$A$782,$A124,СВЦЭМ!$B$39:$B$782,J$119)+'СЕТ СН'!$I$14+СВЦЭМ!$D$10+'СЕТ СН'!$I$5-'СЕТ СН'!$I$24</f>
        <v>3309.1877451099999</v>
      </c>
      <c r="K124" s="36">
        <f>SUMIFS(СВЦЭМ!$D$39:$D$782,СВЦЭМ!$A$39:$A$782,$A124,СВЦЭМ!$B$39:$B$782,K$119)+'СЕТ СН'!$I$14+СВЦЭМ!$D$10+'СЕТ СН'!$I$5-'СЕТ СН'!$I$24</f>
        <v>3349.7677208100004</v>
      </c>
      <c r="L124" s="36">
        <f>SUMIFS(СВЦЭМ!$D$39:$D$782,СВЦЭМ!$A$39:$A$782,$A124,СВЦЭМ!$B$39:$B$782,L$119)+'СЕТ СН'!$I$14+СВЦЭМ!$D$10+'СЕТ СН'!$I$5-'СЕТ СН'!$I$24</f>
        <v>3381.0717649900002</v>
      </c>
      <c r="M124" s="36">
        <f>SUMIFS(СВЦЭМ!$D$39:$D$782,СВЦЭМ!$A$39:$A$782,$A124,СВЦЭМ!$B$39:$B$782,M$119)+'СЕТ СН'!$I$14+СВЦЭМ!$D$10+'СЕТ СН'!$I$5-'СЕТ СН'!$I$24</f>
        <v>3382.5540293399999</v>
      </c>
      <c r="N124" s="36">
        <f>SUMIFS(СВЦЭМ!$D$39:$D$782,СВЦЭМ!$A$39:$A$782,$A124,СВЦЭМ!$B$39:$B$782,N$119)+'СЕТ СН'!$I$14+СВЦЭМ!$D$10+'СЕТ СН'!$I$5-'СЕТ СН'!$I$24</f>
        <v>3382.8751456200002</v>
      </c>
      <c r="O124" s="36">
        <f>SUMIFS(СВЦЭМ!$D$39:$D$782,СВЦЭМ!$A$39:$A$782,$A124,СВЦЭМ!$B$39:$B$782,O$119)+'СЕТ СН'!$I$14+СВЦЭМ!$D$10+'СЕТ СН'!$I$5-'СЕТ СН'!$I$24</f>
        <v>3388.9251510300001</v>
      </c>
      <c r="P124" s="36">
        <f>SUMIFS(СВЦЭМ!$D$39:$D$782,СВЦЭМ!$A$39:$A$782,$A124,СВЦЭМ!$B$39:$B$782,P$119)+'СЕТ СН'!$I$14+СВЦЭМ!$D$10+'СЕТ СН'!$I$5-'СЕТ СН'!$I$24</f>
        <v>3381.8711020700002</v>
      </c>
      <c r="Q124" s="36">
        <f>SUMIFS(СВЦЭМ!$D$39:$D$782,СВЦЭМ!$A$39:$A$782,$A124,СВЦЭМ!$B$39:$B$782,Q$119)+'СЕТ СН'!$I$14+СВЦЭМ!$D$10+'СЕТ СН'!$I$5-'СЕТ СН'!$I$24</f>
        <v>3379.6572977300002</v>
      </c>
      <c r="R124" s="36">
        <f>SUMIFS(СВЦЭМ!$D$39:$D$782,СВЦЭМ!$A$39:$A$782,$A124,СВЦЭМ!$B$39:$B$782,R$119)+'СЕТ СН'!$I$14+СВЦЭМ!$D$10+'СЕТ СН'!$I$5-'СЕТ СН'!$I$24</f>
        <v>3375.4539776900001</v>
      </c>
      <c r="S124" s="36">
        <f>SUMIFS(СВЦЭМ!$D$39:$D$782,СВЦЭМ!$A$39:$A$782,$A124,СВЦЭМ!$B$39:$B$782,S$119)+'СЕТ СН'!$I$14+СВЦЭМ!$D$10+'СЕТ СН'!$I$5-'СЕТ СН'!$I$24</f>
        <v>3360.1880422200002</v>
      </c>
      <c r="T124" s="36">
        <f>SUMIFS(СВЦЭМ!$D$39:$D$782,СВЦЭМ!$A$39:$A$782,$A124,СВЦЭМ!$B$39:$B$782,T$119)+'СЕТ СН'!$I$14+СВЦЭМ!$D$10+'СЕТ СН'!$I$5-'СЕТ СН'!$I$24</f>
        <v>3408.0609729600001</v>
      </c>
      <c r="U124" s="36">
        <f>SUMIFS(СВЦЭМ!$D$39:$D$782,СВЦЭМ!$A$39:$A$782,$A124,СВЦЭМ!$B$39:$B$782,U$119)+'СЕТ СН'!$I$14+СВЦЭМ!$D$10+'СЕТ СН'!$I$5-'СЕТ СН'!$I$24</f>
        <v>3414.4591666599999</v>
      </c>
      <c r="V124" s="36">
        <f>SUMIFS(СВЦЭМ!$D$39:$D$782,СВЦЭМ!$A$39:$A$782,$A124,СВЦЭМ!$B$39:$B$782,V$119)+'СЕТ СН'!$I$14+СВЦЭМ!$D$10+'СЕТ СН'!$I$5-'СЕТ СН'!$I$24</f>
        <v>3433.2177926499999</v>
      </c>
      <c r="W124" s="36">
        <f>SUMIFS(СВЦЭМ!$D$39:$D$782,СВЦЭМ!$A$39:$A$782,$A124,СВЦЭМ!$B$39:$B$782,W$119)+'СЕТ СН'!$I$14+СВЦЭМ!$D$10+'СЕТ СН'!$I$5-'СЕТ СН'!$I$24</f>
        <v>3431.9541625100001</v>
      </c>
      <c r="X124" s="36">
        <f>SUMIFS(СВЦЭМ!$D$39:$D$782,СВЦЭМ!$A$39:$A$782,$A124,СВЦЭМ!$B$39:$B$782,X$119)+'СЕТ СН'!$I$14+СВЦЭМ!$D$10+'СЕТ СН'!$I$5-'СЕТ СН'!$I$24</f>
        <v>3364.7888511800002</v>
      </c>
      <c r="Y124" s="36">
        <f>SUMIFS(СВЦЭМ!$D$39:$D$782,СВЦЭМ!$A$39:$A$782,$A124,СВЦЭМ!$B$39:$B$782,Y$119)+'СЕТ СН'!$I$14+СВЦЭМ!$D$10+'СЕТ СН'!$I$5-'СЕТ СН'!$I$24</f>
        <v>3331.47610386</v>
      </c>
    </row>
    <row r="125" spans="1:27" ht="15.75" x14ac:dyDescent="0.2">
      <c r="A125" s="35">
        <f t="shared" si="3"/>
        <v>44810</v>
      </c>
      <c r="B125" s="36">
        <f>SUMIFS(СВЦЭМ!$D$39:$D$782,СВЦЭМ!$A$39:$A$782,$A125,СВЦЭМ!$B$39:$B$782,B$119)+'СЕТ СН'!$I$14+СВЦЭМ!$D$10+'СЕТ СН'!$I$5-'СЕТ СН'!$I$24</f>
        <v>3389.1336455000001</v>
      </c>
      <c r="C125" s="36">
        <f>SUMIFS(СВЦЭМ!$D$39:$D$782,СВЦЭМ!$A$39:$A$782,$A125,СВЦЭМ!$B$39:$B$782,C$119)+'СЕТ СН'!$I$14+СВЦЭМ!$D$10+'СЕТ СН'!$I$5-'СЕТ СН'!$I$24</f>
        <v>3442.5950271500001</v>
      </c>
      <c r="D125" s="36">
        <f>SUMIFS(СВЦЭМ!$D$39:$D$782,СВЦЭМ!$A$39:$A$782,$A125,СВЦЭМ!$B$39:$B$782,D$119)+'СЕТ СН'!$I$14+СВЦЭМ!$D$10+'СЕТ СН'!$I$5-'СЕТ СН'!$I$24</f>
        <v>3475.0841054299999</v>
      </c>
      <c r="E125" s="36">
        <f>SUMIFS(СВЦЭМ!$D$39:$D$782,СВЦЭМ!$A$39:$A$782,$A125,СВЦЭМ!$B$39:$B$782,E$119)+'СЕТ СН'!$I$14+СВЦЭМ!$D$10+'СЕТ СН'!$I$5-'СЕТ СН'!$I$24</f>
        <v>3485.2107688000001</v>
      </c>
      <c r="F125" s="36">
        <f>SUMIFS(СВЦЭМ!$D$39:$D$782,СВЦЭМ!$A$39:$A$782,$A125,СВЦЭМ!$B$39:$B$782,F$119)+'СЕТ СН'!$I$14+СВЦЭМ!$D$10+'СЕТ СН'!$I$5-'СЕТ СН'!$I$24</f>
        <v>3485.5650604100001</v>
      </c>
      <c r="G125" s="36">
        <f>SUMIFS(СВЦЭМ!$D$39:$D$782,СВЦЭМ!$A$39:$A$782,$A125,СВЦЭМ!$B$39:$B$782,G$119)+'СЕТ СН'!$I$14+СВЦЭМ!$D$10+'СЕТ СН'!$I$5-'СЕТ СН'!$I$24</f>
        <v>3482.7320030000001</v>
      </c>
      <c r="H125" s="36">
        <f>SUMIFS(СВЦЭМ!$D$39:$D$782,СВЦЭМ!$A$39:$A$782,$A125,СВЦЭМ!$B$39:$B$782,H$119)+'СЕТ СН'!$I$14+СВЦЭМ!$D$10+'СЕТ СН'!$I$5-'СЕТ СН'!$I$24</f>
        <v>3417.2444917100001</v>
      </c>
      <c r="I125" s="36">
        <f>SUMIFS(СВЦЭМ!$D$39:$D$782,СВЦЭМ!$A$39:$A$782,$A125,СВЦЭМ!$B$39:$B$782,I$119)+'СЕТ СН'!$I$14+СВЦЭМ!$D$10+'СЕТ СН'!$I$5-'СЕТ СН'!$I$24</f>
        <v>3346.1582794000001</v>
      </c>
      <c r="J125" s="36">
        <f>SUMIFS(СВЦЭМ!$D$39:$D$782,СВЦЭМ!$A$39:$A$782,$A125,СВЦЭМ!$B$39:$B$782,J$119)+'СЕТ СН'!$I$14+СВЦЭМ!$D$10+'СЕТ СН'!$I$5-'СЕТ СН'!$I$24</f>
        <v>3332.5526329200002</v>
      </c>
      <c r="K125" s="36">
        <f>SUMIFS(СВЦЭМ!$D$39:$D$782,СВЦЭМ!$A$39:$A$782,$A125,СВЦЭМ!$B$39:$B$782,K$119)+'СЕТ СН'!$I$14+СВЦЭМ!$D$10+'СЕТ СН'!$I$5-'СЕТ СН'!$I$24</f>
        <v>3323.3931353200001</v>
      </c>
      <c r="L125" s="36">
        <f>SUMIFS(СВЦЭМ!$D$39:$D$782,СВЦЭМ!$A$39:$A$782,$A125,СВЦЭМ!$B$39:$B$782,L$119)+'СЕТ СН'!$I$14+СВЦЭМ!$D$10+'СЕТ СН'!$I$5-'СЕТ СН'!$I$24</f>
        <v>3379.7792544700001</v>
      </c>
      <c r="M125" s="36">
        <f>SUMIFS(СВЦЭМ!$D$39:$D$782,СВЦЭМ!$A$39:$A$782,$A125,СВЦЭМ!$B$39:$B$782,M$119)+'СЕТ СН'!$I$14+СВЦЭМ!$D$10+'СЕТ СН'!$I$5-'СЕТ СН'!$I$24</f>
        <v>3369.6466082400002</v>
      </c>
      <c r="N125" s="36">
        <f>SUMIFS(СВЦЭМ!$D$39:$D$782,СВЦЭМ!$A$39:$A$782,$A125,СВЦЭМ!$B$39:$B$782,N$119)+'СЕТ СН'!$I$14+СВЦЭМ!$D$10+'СЕТ СН'!$I$5-'СЕТ СН'!$I$24</f>
        <v>3389.84620189</v>
      </c>
      <c r="O125" s="36">
        <f>SUMIFS(СВЦЭМ!$D$39:$D$782,СВЦЭМ!$A$39:$A$782,$A125,СВЦЭМ!$B$39:$B$782,O$119)+'СЕТ СН'!$I$14+СВЦЭМ!$D$10+'СЕТ СН'!$I$5-'СЕТ СН'!$I$24</f>
        <v>3388.3606420599999</v>
      </c>
      <c r="P125" s="36">
        <f>SUMIFS(СВЦЭМ!$D$39:$D$782,СВЦЭМ!$A$39:$A$782,$A125,СВЦЭМ!$B$39:$B$782,P$119)+'СЕТ СН'!$I$14+СВЦЭМ!$D$10+'СЕТ СН'!$I$5-'СЕТ СН'!$I$24</f>
        <v>3380.6204529000001</v>
      </c>
      <c r="Q125" s="36">
        <f>SUMIFS(СВЦЭМ!$D$39:$D$782,СВЦЭМ!$A$39:$A$782,$A125,СВЦЭМ!$B$39:$B$782,Q$119)+'СЕТ СН'!$I$14+СВЦЭМ!$D$10+'СЕТ СН'!$I$5-'СЕТ СН'!$I$24</f>
        <v>3383.8613813400002</v>
      </c>
      <c r="R125" s="36">
        <f>SUMIFS(СВЦЭМ!$D$39:$D$782,СВЦЭМ!$A$39:$A$782,$A125,СВЦЭМ!$B$39:$B$782,R$119)+'СЕТ СН'!$I$14+СВЦЭМ!$D$10+'СЕТ СН'!$I$5-'СЕТ СН'!$I$24</f>
        <v>3379.22958389</v>
      </c>
      <c r="S125" s="36">
        <f>SUMIFS(СВЦЭМ!$D$39:$D$782,СВЦЭМ!$A$39:$A$782,$A125,СВЦЭМ!$B$39:$B$782,S$119)+'СЕТ СН'!$I$14+СВЦЭМ!$D$10+'СЕТ СН'!$I$5-'СЕТ СН'!$I$24</f>
        <v>3440.8886014099999</v>
      </c>
      <c r="T125" s="36">
        <f>SUMIFS(СВЦЭМ!$D$39:$D$782,СВЦЭМ!$A$39:$A$782,$A125,СВЦЭМ!$B$39:$B$782,T$119)+'СЕТ СН'!$I$14+СВЦЭМ!$D$10+'СЕТ СН'!$I$5-'СЕТ СН'!$I$24</f>
        <v>3414.1065723700003</v>
      </c>
      <c r="U125" s="36">
        <f>SUMIFS(СВЦЭМ!$D$39:$D$782,СВЦЭМ!$A$39:$A$782,$A125,СВЦЭМ!$B$39:$B$782,U$119)+'СЕТ СН'!$I$14+СВЦЭМ!$D$10+'СЕТ СН'!$I$5-'СЕТ СН'!$I$24</f>
        <v>3417.4810007200003</v>
      </c>
      <c r="V125" s="36">
        <f>SUMIFS(СВЦЭМ!$D$39:$D$782,СВЦЭМ!$A$39:$A$782,$A125,СВЦЭМ!$B$39:$B$782,V$119)+'СЕТ СН'!$I$14+СВЦЭМ!$D$10+'СЕТ СН'!$I$5-'СЕТ СН'!$I$24</f>
        <v>3446.9800467100004</v>
      </c>
      <c r="W125" s="36">
        <f>SUMIFS(СВЦЭМ!$D$39:$D$782,СВЦЭМ!$A$39:$A$782,$A125,СВЦЭМ!$B$39:$B$782,W$119)+'СЕТ СН'!$I$14+СВЦЭМ!$D$10+'СЕТ СН'!$I$5-'СЕТ СН'!$I$24</f>
        <v>3440.17219673</v>
      </c>
      <c r="X125" s="36">
        <f>SUMIFS(СВЦЭМ!$D$39:$D$782,СВЦЭМ!$A$39:$A$782,$A125,СВЦЭМ!$B$39:$B$782,X$119)+'СЕТ СН'!$I$14+СВЦЭМ!$D$10+'СЕТ СН'!$I$5-'СЕТ СН'!$I$24</f>
        <v>3403.84688082</v>
      </c>
      <c r="Y125" s="36">
        <f>SUMIFS(СВЦЭМ!$D$39:$D$782,СВЦЭМ!$A$39:$A$782,$A125,СВЦЭМ!$B$39:$B$782,Y$119)+'СЕТ СН'!$I$14+СВЦЭМ!$D$10+'СЕТ СН'!$I$5-'СЕТ СН'!$I$24</f>
        <v>3412.8032088500004</v>
      </c>
    </row>
    <row r="126" spans="1:27" ht="15.75" x14ac:dyDescent="0.2">
      <c r="A126" s="35">
        <f t="shared" si="3"/>
        <v>44811</v>
      </c>
      <c r="B126" s="36">
        <f>SUMIFS(СВЦЭМ!$D$39:$D$782,СВЦЭМ!$A$39:$A$782,$A126,СВЦЭМ!$B$39:$B$782,B$119)+'СЕТ СН'!$I$14+СВЦЭМ!$D$10+'СЕТ СН'!$I$5-'СЕТ СН'!$I$24</f>
        <v>3488.4649240500003</v>
      </c>
      <c r="C126" s="36">
        <f>SUMIFS(СВЦЭМ!$D$39:$D$782,СВЦЭМ!$A$39:$A$782,$A126,СВЦЭМ!$B$39:$B$782,C$119)+'СЕТ СН'!$I$14+СВЦЭМ!$D$10+'СЕТ СН'!$I$5-'СЕТ СН'!$I$24</f>
        <v>3548.97273537</v>
      </c>
      <c r="D126" s="36">
        <f>SUMIFS(СВЦЭМ!$D$39:$D$782,СВЦЭМ!$A$39:$A$782,$A126,СВЦЭМ!$B$39:$B$782,D$119)+'СЕТ СН'!$I$14+СВЦЭМ!$D$10+'СЕТ СН'!$I$5-'СЕТ СН'!$I$24</f>
        <v>3590.5419364200002</v>
      </c>
      <c r="E126" s="36">
        <f>SUMIFS(СВЦЭМ!$D$39:$D$782,СВЦЭМ!$A$39:$A$782,$A126,СВЦЭМ!$B$39:$B$782,E$119)+'СЕТ СН'!$I$14+СВЦЭМ!$D$10+'СЕТ СН'!$I$5-'СЕТ СН'!$I$24</f>
        <v>3605.2236464600001</v>
      </c>
      <c r="F126" s="36">
        <f>SUMIFS(СВЦЭМ!$D$39:$D$782,СВЦЭМ!$A$39:$A$782,$A126,СВЦЭМ!$B$39:$B$782,F$119)+'СЕТ СН'!$I$14+СВЦЭМ!$D$10+'СЕТ СН'!$I$5-'СЕТ СН'!$I$24</f>
        <v>3595.41089865</v>
      </c>
      <c r="G126" s="36">
        <f>SUMIFS(СВЦЭМ!$D$39:$D$782,СВЦЭМ!$A$39:$A$782,$A126,СВЦЭМ!$B$39:$B$782,G$119)+'СЕТ СН'!$I$14+СВЦЭМ!$D$10+'СЕТ СН'!$I$5-'СЕТ СН'!$I$24</f>
        <v>3593.3297013500001</v>
      </c>
      <c r="H126" s="36">
        <f>SUMIFS(СВЦЭМ!$D$39:$D$782,СВЦЭМ!$A$39:$A$782,$A126,СВЦЭМ!$B$39:$B$782,H$119)+'СЕТ СН'!$I$14+СВЦЭМ!$D$10+'СЕТ СН'!$I$5-'СЕТ СН'!$I$24</f>
        <v>3532.2715799600001</v>
      </c>
      <c r="I126" s="36">
        <f>SUMIFS(СВЦЭМ!$D$39:$D$782,СВЦЭМ!$A$39:$A$782,$A126,СВЦЭМ!$B$39:$B$782,I$119)+'СЕТ СН'!$I$14+СВЦЭМ!$D$10+'СЕТ СН'!$I$5-'СЕТ СН'!$I$24</f>
        <v>3440.3147968200001</v>
      </c>
      <c r="J126" s="36">
        <f>SUMIFS(СВЦЭМ!$D$39:$D$782,СВЦЭМ!$A$39:$A$782,$A126,СВЦЭМ!$B$39:$B$782,J$119)+'СЕТ СН'!$I$14+СВЦЭМ!$D$10+'СЕТ СН'!$I$5-'СЕТ СН'!$I$24</f>
        <v>3415.50347014</v>
      </c>
      <c r="K126" s="36">
        <f>SUMIFS(СВЦЭМ!$D$39:$D$782,СВЦЭМ!$A$39:$A$782,$A126,СВЦЭМ!$B$39:$B$782,K$119)+'СЕТ СН'!$I$14+СВЦЭМ!$D$10+'СЕТ СН'!$I$5-'СЕТ СН'!$I$24</f>
        <v>3375.5142443300001</v>
      </c>
      <c r="L126" s="36">
        <f>SUMIFS(СВЦЭМ!$D$39:$D$782,СВЦЭМ!$A$39:$A$782,$A126,СВЦЭМ!$B$39:$B$782,L$119)+'СЕТ СН'!$I$14+СВЦЭМ!$D$10+'СЕТ СН'!$I$5-'СЕТ СН'!$I$24</f>
        <v>3427.07105439</v>
      </c>
      <c r="M126" s="36">
        <f>SUMIFS(СВЦЭМ!$D$39:$D$782,СВЦЭМ!$A$39:$A$782,$A126,СВЦЭМ!$B$39:$B$782,M$119)+'СЕТ СН'!$I$14+СВЦЭМ!$D$10+'СЕТ СН'!$I$5-'СЕТ СН'!$I$24</f>
        <v>3381.8272997700001</v>
      </c>
      <c r="N126" s="36">
        <f>SUMIFS(СВЦЭМ!$D$39:$D$782,СВЦЭМ!$A$39:$A$782,$A126,СВЦЭМ!$B$39:$B$782,N$119)+'СЕТ СН'!$I$14+СВЦЭМ!$D$10+'СЕТ СН'!$I$5-'СЕТ СН'!$I$24</f>
        <v>3365.05694799</v>
      </c>
      <c r="O126" s="36">
        <f>SUMIFS(СВЦЭМ!$D$39:$D$782,СВЦЭМ!$A$39:$A$782,$A126,СВЦЭМ!$B$39:$B$782,O$119)+'СЕТ СН'!$I$14+СВЦЭМ!$D$10+'СЕТ СН'!$I$5-'СЕТ СН'!$I$24</f>
        <v>3357.0630072000004</v>
      </c>
      <c r="P126" s="36">
        <f>SUMIFS(СВЦЭМ!$D$39:$D$782,СВЦЭМ!$A$39:$A$782,$A126,СВЦЭМ!$B$39:$B$782,P$119)+'СЕТ СН'!$I$14+СВЦЭМ!$D$10+'СЕТ СН'!$I$5-'СЕТ СН'!$I$24</f>
        <v>3368.6226135699999</v>
      </c>
      <c r="Q126" s="36">
        <f>SUMIFS(СВЦЭМ!$D$39:$D$782,СВЦЭМ!$A$39:$A$782,$A126,СВЦЭМ!$B$39:$B$782,Q$119)+'СЕТ СН'!$I$14+СВЦЭМ!$D$10+'СЕТ СН'!$I$5-'СЕТ СН'!$I$24</f>
        <v>3359.5584290699999</v>
      </c>
      <c r="R126" s="36">
        <f>SUMIFS(СВЦЭМ!$D$39:$D$782,СВЦЭМ!$A$39:$A$782,$A126,СВЦЭМ!$B$39:$B$782,R$119)+'СЕТ СН'!$I$14+СВЦЭМ!$D$10+'СЕТ СН'!$I$5-'СЕТ СН'!$I$24</f>
        <v>3366.9234566200003</v>
      </c>
      <c r="S126" s="36">
        <f>SUMIFS(СВЦЭМ!$D$39:$D$782,СВЦЭМ!$A$39:$A$782,$A126,СВЦЭМ!$B$39:$B$782,S$119)+'СЕТ СН'!$I$14+СВЦЭМ!$D$10+'СЕТ СН'!$I$5-'СЕТ СН'!$I$24</f>
        <v>3368.0373547700001</v>
      </c>
      <c r="T126" s="36">
        <f>SUMIFS(СВЦЭМ!$D$39:$D$782,СВЦЭМ!$A$39:$A$782,$A126,СВЦЭМ!$B$39:$B$782,T$119)+'СЕТ СН'!$I$14+СВЦЭМ!$D$10+'СЕТ СН'!$I$5-'СЕТ СН'!$I$24</f>
        <v>3367.6389215099998</v>
      </c>
      <c r="U126" s="36">
        <f>SUMIFS(СВЦЭМ!$D$39:$D$782,СВЦЭМ!$A$39:$A$782,$A126,СВЦЭМ!$B$39:$B$782,U$119)+'СЕТ СН'!$I$14+СВЦЭМ!$D$10+'СЕТ СН'!$I$5-'СЕТ СН'!$I$24</f>
        <v>3366.1005606600002</v>
      </c>
      <c r="V126" s="36">
        <f>SUMIFS(СВЦЭМ!$D$39:$D$782,СВЦЭМ!$A$39:$A$782,$A126,СВЦЭМ!$B$39:$B$782,V$119)+'СЕТ СН'!$I$14+СВЦЭМ!$D$10+'СЕТ СН'!$I$5-'СЕТ СН'!$I$24</f>
        <v>3383.3573301800002</v>
      </c>
      <c r="W126" s="36">
        <f>SUMIFS(СВЦЭМ!$D$39:$D$782,СВЦЭМ!$A$39:$A$782,$A126,СВЦЭМ!$B$39:$B$782,W$119)+'СЕТ СН'!$I$14+СВЦЭМ!$D$10+'СЕТ СН'!$I$5-'СЕТ СН'!$I$24</f>
        <v>3377.97529141</v>
      </c>
      <c r="X126" s="36">
        <f>SUMIFS(СВЦЭМ!$D$39:$D$782,СВЦЭМ!$A$39:$A$782,$A126,СВЦЭМ!$B$39:$B$782,X$119)+'СЕТ СН'!$I$14+СВЦЭМ!$D$10+'СЕТ СН'!$I$5-'СЕТ СН'!$I$24</f>
        <v>3514.33602913</v>
      </c>
      <c r="Y126" s="36">
        <f>SUMIFS(СВЦЭМ!$D$39:$D$782,СВЦЭМ!$A$39:$A$782,$A126,СВЦЭМ!$B$39:$B$782,Y$119)+'СЕТ СН'!$I$14+СВЦЭМ!$D$10+'СЕТ СН'!$I$5-'СЕТ СН'!$I$24</f>
        <v>3413.6963633099999</v>
      </c>
    </row>
    <row r="127" spans="1:27" ht="15.75" x14ac:dyDescent="0.2">
      <c r="A127" s="35">
        <f t="shared" si="3"/>
        <v>44812</v>
      </c>
      <c r="B127" s="36">
        <f>SUMIFS(СВЦЭМ!$D$39:$D$782,СВЦЭМ!$A$39:$A$782,$A127,СВЦЭМ!$B$39:$B$782,B$119)+'СЕТ СН'!$I$14+СВЦЭМ!$D$10+'СЕТ СН'!$I$5-'СЕТ СН'!$I$24</f>
        <v>3504.7116645000001</v>
      </c>
      <c r="C127" s="36">
        <f>SUMIFS(СВЦЭМ!$D$39:$D$782,СВЦЭМ!$A$39:$A$782,$A127,СВЦЭМ!$B$39:$B$782,C$119)+'СЕТ СН'!$I$14+СВЦЭМ!$D$10+'СЕТ СН'!$I$5-'СЕТ СН'!$I$24</f>
        <v>3574.6411630500002</v>
      </c>
      <c r="D127" s="36">
        <f>SUMIFS(СВЦЭМ!$D$39:$D$782,СВЦЭМ!$A$39:$A$782,$A127,СВЦЭМ!$B$39:$B$782,D$119)+'СЕТ СН'!$I$14+СВЦЭМ!$D$10+'СЕТ СН'!$I$5-'СЕТ СН'!$I$24</f>
        <v>3631.0642802000002</v>
      </c>
      <c r="E127" s="36">
        <f>SUMIFS(СВЦЭМ!$D$39:$D$782,СВЦЭМ!$A$39:$A$782,$A127,СВЦЭМ!$B$39:$B$782,E$119)+'СЕТ СН'!$I$14+СВЦЭМ!$D$10+'СЕТ СН'!$I$5-'СЕТ СН'!$I$24</f>
        <v>3595.50870231</v>
      </c>
      <c r="F127" s="36">
        <f>SUMIFS(СВЦЭМ!$D$39:$D$782,СВЦЭМ!$A$39:$A$782,$A127,СВЦЭМ!$B$39:$B$782,F$119)+'СЕТ СН'!$I$14+СВЦЭМ!$D$10+'СЕТ СН'!$I$5-'СЕТ СН'!$I$24</f>
        <v>3610.2899733499999</v>
      </c>
      <c r="G127" s="36">
        <f>SUMIFS(СВЦЭМ!$D$39:$D$782,СВЦЭМ!$A$39:$A$782,$A127,СВЦЭМ!$B$39:$B$782,G$119)+'СЕТ СН'!$I$14+СВЦЭМ!$D$10+'СЕТ СН'!$I$5-'СЕТ СН'!$I$24</f>
        <v>3590.2891446399999</v>
      </c>
      <c r="H127" s="36">
        <f>SUMIFS(СВЦЭМ!$D$39:$D$782,СВЦЭМ!$A$39:$A$782,$A127,СВЦЭМ!$B$39:$B$782,H$119)+'СЕТ СН'!$I$14+СВЦЭМ!$D$10+'СЕТ СН'!$I$5-'СЕТ СН'!$I$24</f>
        <v>3528.5799592700005</v>
      </c>
      <c r="I127" s="36">
        <f>SUMIFS(СВЦЭМ!$D$39:$D$782,СВЦЭМ!$A$39:$A$782,$A127,СВЦЭМ!$B$39:$B$782,I$119)+'СЕТ СН'!$I$14+СВЦЭМ!$D$10+'СЕТ СН'!$I$5-'СЕТ СН'!$I$24</f>
        <v>3432.5925268700003</v>
      </c>
      <c r="J127" s="36">
        <f>SUMIFS(СВЦЭМ!$D$39:$D$782,СВЦЭМ!$A$39:$A$782,$A127,СВЦЭМ!$B$39:$B$782,J$119)+'СЕТ СН'!$I$14+СВЦЭМ!$D$10+'СЕТ СН'!$I$5-'СЕТ СН'!$I$24</f>
        <v>3357.1209763100001</v>
      </c>
      <c r="K127" s="36">
        <f>SUMIFS(СВЦЭМ!$D$39:$D$782,СВЦЭМ!$A$39:$A$782,$A127,СВЦЭМ!$B$39:$B$782,K$119)+'СЕТ СН'!$I$14+СВЦЭМ!$D$10+'СЕТ СН'!$I$5-'СЕТ СН'!$I$24</f>
        <v>3365.8189144100002</v>
      </c>
      <c r="L127" s="36">
        <f>SUMIFS(СВЦЭМ!$D$39:$D$782,СВЦЭМ!$A$39:$A$782,$A127,СВЦЭМ!$B$39:$B$782,L$119)+'СЕТ СН'!$I$14+СВЦЭМ!$D$10+'СЕТ СН'!$I$5-'СЕТ СН'!$I$24</f>
        <v>3386.6312678100003</v>
      </c>
      <c r="M127" s="36">
        <f>SUMIFS(СВЦЭМ!$D$39:$D$782,СВЦЭМ!$A$39:$A$782,$A127,СВЦЭМ!$B$39:$B$782,M$119)+'СЕТ СН'!$I$14+СВЦЭМ!$D$10+'СЕТ СН'!$I$5-'СЕТ СН'!$I$24</f>
        <v>3395.9069815900002</v>
      </c>
      <c r="N127" s="36">
        <f>SUMIFS(СВЦЭМ!$D$39:$D$782,СВЦЭМ!$A$39:$A$782,$A127,СВЦЭМ!$B$39:$B$782,N$119)+'СЕТ СН'!$I$14+СВЦЭМ!$D$10+'СЕТ СН'!$I$5-'СЕТ СН'!$I$24</f>
        <v>3395.40766274</v>
      </c>
      <c r="O127" s="36">
        <f>SUMIFS(СВЦЭМ!$D$39:$D$782,СВЦЭМ!$A$39:$A$782,$A127,СВЦЭМ!$B$39:$B$782,O$119)+'СЕТ СН'!$I$14+СВЦЭМ!$D$10+'СЕТ СН'!$I$5-'СЕТ СН'!$I$24</f>
        <v>3383.2221181</v>
      </c>
      <c r="P127" s="36">
        <f>SUMIFS(СВЦЭМ!$D$39:$D$782,СВЦЭМ!$A$39:$A$782,$A127,СВЦЭМ!$B$39:$B$782,P$119)+'СЕТ СН'!$I$14+СВЦЭМ!$D$10+'СЕТ СН'!$I$5-'СЕТ СН'!$I$24</f>
        <v>3386.94506297</v>
      </c>
      <c r="Q127" s="36">
        <f>SUMIFS(СВЦЭМ!$D$39:$D$782,СВЦЭМ!$A$39:$A$782,$A127,СВЦЭМ!$B$39:$B$782,Q$119)+'СЕТ СН'!$I$14+СВЦЭМ!$D$10+'СЕТ СН'!$I$5-'СЕТ СН'!$I$24</f>
        <v>3397.14528857</v>
      </c>
      <c r="R127" s="36">
        <f>SUMIFS(СВЦЭМ!$D$39:$D$782,СВЦЭМ!$A$39:$A$782,$A127,СВЦЭМ!$B$39:$B$782,R$119)+'СЕТ СН'!$I$14+СВЦЭМ!$D$10+'СЕТ СН'!$I$5-'СЕТ СН'!$I$24</f>
        <v>3397.78554953</v>
      </c>
      <c r="S127" s="36">
        <f>SUMIFS(СВЦЭМ!$D$39:$D$782,СВЦЭМ!$A$39:$A$782,$A127,СВЦЭМ!$B$39:$B$782,S$119)+'СЕТ СН'!$I$14+СВЦЭМ!$D$10+'СЕТ СН'!$I$5-'СЕТ СН'!$I$24</f>
        <v>3396.7055810700003</v>
      </c>
      <c r="T127" s="36">
        <f>SUMIFS(СВЦЭМ!$D$39:$D$782,СВЦЭМ!$A$39:$A$782,$A127,СВЦЭМ!$B$39:$B$782,T$119)+'СЕТ СН'!$I$14+СВЦЭМ!$D$10+'СЕТ СН'!$I$5-'СЕТ СН'!$I$24</f>
        <v>3398.5118693300001</v>
      </c>
      <c r="U127" s="36">
        <f>SUMIFS(СВЦЭМ!$D$39:$D$782,СВЦЭМ!$A$39:$A$782,$A127,СВЦЭМ!$B$39:$B$782,U$119)+'СЕТ СН'!$I$14+СВЦЭМ!$D$10+'СЕТ СН'!$I$5-'СЕТ СН'!$I$24</f>
        <v>3383.6670482</v>
      </c>
      <c r="V127" s="36">
        <f>SUMIFS(СВЦЭМ!$D$39:$D$782,СВЦЭМ!$A$39:$A$782,$A127,СВЦЭМ!$B$39:$B$782,V$119)+'СЕТ СН'!$I$14+СВЦЭМ!$D$10+'СЕТ СН'!$I$5-'СЕТ СН'!$I$24</f>
        <v>3389.3425121499999</v>
      </c>
      <c r="W127" s="36">
        <f>SUMIFS(СВЦЭМ!$D$39:$D$782,СВЦЭМ!$A$39:$A$782,$A127,СВЦЭМ!$B$39:$B$782,W$119)+'СЕТ СН'!$I$14+СВЦЭМ!$D$10+'СЕТ СН'!$I$5-'СЕТ СН'!$I$24</f>
        <v>3383.9772858300003</v>
      </c>
      <c r="X127" s="36">
        <f>SUMIFS(СВЦЭМ!$D$39:$D$782,СВЦЭМ!$A$39:$A$782,$A127,СВЦЭМ!$B$39:$B$782,X$119)+'СЕТ СН'!$I$14+СВЦЭМ!$D$10+'СЕТ СН'!$I$5-'СЕТ СН'!$I$24</f>
        <v>3360.0573739199999</v>
      </c>
      <c r="Y127" s="36">
        <f>SUMIFS(СВЦЭМ!$D$39:$D$782,СВЦЭМ!$A$39:$A$782,$A127,СВЦЭМ!$B$39:$B$782,Y$119)+'СЕТ СН'!$I$14+СВЦЭМ!$D$10+'СЕТ СН'!$I$5-'СЕТ СН'!$I$24</f>
        <v>3392.6569261300001</v>
      </c>
    </row>
    <row r="128" spans="1:27" ht="15.75" x14ac:dyDescent="0.2">
      <c r="A128" s="35">
        <f t="shared" si="3"/>
        <v>44813</v>
      </c>
      <c r="B128" s="36">
        <f>SUMIFS(СВЦЭМ!$D$39:$D$782,СВЦЭМ!$A$39:$A$782,$A128,СВЦЭМ!$B$39:$B$782,B$119)+'СЕТ СН'!$I$14+СВЦЭМ!$D$10+'СЕТ СН'!$I$5-'СЕТ СН'!$I$24</f>
        <v>3463.6776867799999</v>
      </c>
      <c r="C128" s="36">
        <f>SUMIFS(СВЦЭМ!$D$39:$D$782,СВЦЭМ!$A$39:$A$782,$A128,СВЦЭМ!$B$39:$B$782,C$119)+'СЕТ СН'!$I$14+СВЦЭМ!$D$10+'СЕТ СН'!$I$5-'СЕТ СН'!$I$24</f>
        <v>3509.6744279300001</v>
      </c>
      <c r="D128" s="36">
        <f>SUMIFS(СВЦЭМ!$D$39:$D$782,СВЦЭМ!$A$39:$A$782,$A128,СВЦЭМ!$B$39:$B$782,D$119)+'СЕТ СН'!$I$14+СВЦЭМ!$D$10+'СЕТ СН'!$I$5-'СЕТ СН'!$I$24</f>
        <v>3569.2938805399999</v>
      </c>
      <c r="E128" s="36">
        <f>SUMIFS(СВЦЭМ!$D$39:$D$782,СВЦЭМ!$A$39:$A$782,$A128,СВЦЭМ!$B$39:$B$782,E$119)+'СЕТ СН'!$I$14+СВЦЭМ!$D$10+'СЕТ СН'!$I$5-'СЕТ СН'!$I$24</f>
        <v>3587.2248805899999</v>
      </c>
      <c r="F128" s="36">
        <f>SUMIFS(СВЦЭМ!$D$39:$D$782,СВЦЭМ!$A$39:$A$782,$A128,СВЦЭМ!$B$39:$B$782,F$119)+'СЕТ СН'!$I$14+СВЦЭМ!$D$10+'СЕТ СН'!$I$5-'СЕТ СН'!$I$24</f>
        <v>3586.5753083</v>
      </c>
      <c r="G128" s="36">
        <f>SUMIFS(СВЦЭМ!$D$39:$D$782,СВЦЭМ!$A$39:$A$782,$A128,СВЦЭМ!$B$39:$B$782,G$119)+'СЕТ СН'!$I$14+СВЦЭМ!$D$10+'СЕТ СН'!$I$5-'СЕТ СН'!$I$24</f>
        <v>3559.5931013200002</v>
      </c>
      <c r="H128" s="36">
        <f>SUMIFS(СВЦЭМ!$D$39:$D$782,СВЦЭМ!$A$39:$A$782,$A128,СВЦЭМ!$B$39:$B$782,H$119)+'СЕТ СН'!$I$14+СВЦЭМ!$D$10+'СЕТ СН'!$I$5-'СЕТ СН'!$I$24</f>
        <v>3489.31823717</v>
      </c>
      <c r="I128" s="36">
        <f>SUMIFS(СВЦЭМ!$D$39:$D$782,СВЦЭМ!$A$39:$A$782,$A128,СВЦЭМ!$B$39:$B$782,I$119)+'СЕТ СН'!$I$14+СВЦЭМ!$D$10+'СЕТ СН'!$I$5-'СЕТ СН'!$I$24</f>
        <v>3436.4306684000003</v>
      </c>
      <c r="J128" s="36">
        <f>SUMIFS(СВЦЭМ!$D$39:$D$782,СВЦЭМ!$A$39:$A$782,$A128,СВЦЭМ!$B$39:$B$782,J$119)+'СЕТ СН'!$I$14+СВЦЭМ!$D$10+'СЕТ СН'!$I$5-'СЕТ СН'!$I$24</f>
        <v>3378.46600812</v>
      </c>
      <c r="K128" s="36">
        <f>SUMIFS(СВЦЭМ!$D$39:$D$782,СВЦЭМ!$A$39:$A$782,$A128,СВЦЭМ!$B$39:$B$782,K$119)+'СЕТ СН'!$I$14+СВЦЭМ!$D$10+'СЕТ СН'!$I$5-'СЕТ СН'!$I$24</f>
        <v>3338.1712522900002</v>
      </c>
      <c r="L128" s="36">
        <f>SUMIFS(СВЦЭМ!$D$39:$D$782,СВЦЭМ!$A$39:$A$782,$A128,СВЦЭМ!$B$39:$B$782,L$119)+'СЕТ СН'!$I$14+СВЦЭМ!$D$10+'СЕТ СН'!$I$5-'СЕТ СН'!$I$24</f>
        <v>3321.1843511300003</v>
      </c>
      <c r="M128" s="36">
        <f>SUMIFS(СВЦЭМ!$D$39:$D$782,СВЦЭМ!$A$39:$A$782,$A128,СВЦЭМ!$B$39:$B$782,M$119)+'СЕТ СН'!$I$14+СВЦЭМ!$D$10+'СЕТ СН'!$I$5-'СЕТ СН'!$I$24</f>
        <v>3303.6556670300001</v>
      </c>
      <c r="N128" s="36">
        <f>SUMIFS(СВЦЭМ!$D$39:$D$782,СВЦЭМ!$A$39:$A$782,$A128,СВЦЭМ!$B$39:$B$782,N$119)+'СЕТ СН'!$I$14+СВЦЭМ!$D$10+'СЕТ СН'!$I$5-'СЕТ СН'!$I$24</f>
        <v>3289.5252608400001</v>
      </c>
      <c r="O128" s="36">
        <f>SUMIFS(СВЦЭМ!$D$39:$D$782,СВЦЭМ!$A$39:$A$782,$A128,СВЦЭМ!$B$39:$B$782,O$119)+'СЕТ СН'!$I$14+СВЦЭМ!$D$10+'СЕТ СН'!$I$5-'СЕТ СН'!$I$24</f>
        <v>3283.9174758500003</v>
      </c>
      <c r="P128" s="36">
        <f>SUMIFS(СВЦЭМ!$D$39:$D$782,СВЦЭМ!$A$39:$A$782,$A128,СВЦЭМ!$B$39:$B$782,P$119)+'СЕТ СН'!$I$14+СВЦЭМ!$D$10+'СЕТ СН'!$I$5-'СЕТ СН'!$I$24</f>
        <v>3316.0370679100001</v>
      </c>
      <c r="Q128" s="36">
        <f>SUMIFS(СВЦЭМ!$D$39:$D$782,СВЦЭМ!$A$39:$A$782,$A128,СВЦЭМ!$B$39:$B$782,Q$119)+'СЕТ СН'!$I$14+СВЦЭМ!$D$10+'СЕТ СН'!$I$5-'СЕТ СН'!$I$24</f>
        <v>3317.5928660500003</v>
      </c>
      <c r="R128" s="36">
        <f>SUMIFS(СВЦЭМ!$D$39:$D$782,СВЦЭМ!$A$39:$A$782,$A128,СВЦЭМ!$B$39:$B$782,R$119)+'СЕТ СН'!$I$14+СВЦЭМ!$D$10+'СЕТ СН'!$I$5-'СЕТ СН'!$I$24</f>
        <v>3333.6270944799999</v>
      </c>
      <c r="S128" s="36">
        <f>SUMIFS(СВЦЭМ!$D$39:$D$782,СВЦЭМ!$A$39:$A$782,$A128,СВЦЭМ!$B$39:$B$782,S$119)+'СЕТ СН'!$I$14+СВЦЭМ!$D$10+'СЕТ СН'!$I$5-'СЕТ СН'!$I$24</f>
        <v>3302.2906149199998</v>
      </c>
      <c r="T128" s="36">
        <f>SUMIFS(СВЦЭМ!$D$39:$D$782,СВЦЭМ!$A$39:$A$782,$A128,СВЦЭМ!$B$39:$B$782,T$119)+'СЕТ СН'!$I$14+СВЦЭМ!$D$10+'СЕТ СН'!$I$5-'СЕТ СН'!$I$24</f>
        <v>3301.74867761</v>
      </c>
      <c r="U128" s="36">
        <f>SUMIFS(СВЦЭМ!$D$39:$D$782,СВЦЭМ!$A$39:$A$782,$A128,СВЦЭМ!$B$39:$B$782,U$119)+'СЕТ СН'!$I$14+СВЦЭМ!$D$10+'СЕТ СН'!$I$5-'СЕТ СН'!$I$24</f>
        <v>3292.90998068</v>
      </c>
      <c r="V128" s="36">
        <f>SUMIFS(СВЦЭМ!$D$39:$D$782,СВЦЭМ!$A$39:$A$782,$A128,СВЦЭМ!$B$39:$B$782,V$119)+'СЕТ СН'!$I$14+СВЦЭМ!$D$10+'СЕТ СН'!$I$5-'СЕТ СН'!$I$24</f>
        <v>3272.3666410599999</v>
      </c>
      <c r="W128" s="36">
        <f>SUMIFS(СВЦЭМ!$D$39:$D$782,СВЦЭМ!$A$39:$A$782,$A128,СВЦЭМ!$B$39:$B$782,W$119)+'СЕТ СН'!$I$14+СВЦЭМ!$D$10+'СЕТ СН'!$I$5-'СЕТ СН'!$I$24</f>
        <v>3273.04890673</v>
      </c>
      <c r="X128" s="36">
        <f>SUMIFS(СВЦЭМ!$D$39:$D$782,СВЦЭМ!$A$39:$A$782,$A128,СВЦЭМ!$B$39:$B$782,X$119)+'СЕТ СН'!$I$14+СВЦЭМ!$D$10+'СЕТ СН'!$I$5-'СЕТ СН'!$I$24</f>
        <v>3293.22247831</v>
      </c>
      <c r="Y128" s="36">
        <f>SUMIFS(СВЦЭМ!$D$39:$D$782,СВЦЭМ!$A$39:$A$782,$A128,СВЦЭМ!$B$39:$B$782,Y$119)+'СЕТ СН'!$I$14+СВЦЭМ!$D$10+'СЕТ СН'!$I$5-'СЕТ СН'!$I$24</f>
        <v>3364.2748217799999</v>
      </c>
    </row>
    <row r="129" spans="1:25" ht="15.75" x14ac:dyDescent="0.2">
      <c r="A129" s="35">
        <f t="shared" si="3"/>
        <v>44814</v>
      </c>
      <c r="B129" s="36">
        <f>SUMIFS(СВЦЭМ!$D$39:$D$782,СВЦЭМ!$A$39:$A$782,$A129,СВЦЭМ!$B$39:$B$782,B$119)+'СЕТ СН'!$I$14+СВЦЭМ!$D$10+'СЕТ СН'!$I$5-'СЕТ СН'!$I$24</f>
        <v>3396.54698538</v>
      </c>
      <c r="C129" s="36">
        <f>SUMIFS(СВЦЭМ!$D$39:$D$782,СВЦЭМ!$A$39:$A$782,$A129,СВЦЭМ!$B$39:$B$782,C$119)+'СЕТ СН'!$I$14+СВЦЭМ!$D$10+'СЕТ СН'!$I$5-'СЕТ СН'!$I$24</f>
        <v>3445.17041621</v>
      </c>
      <c r="D129" s="36">
        <f>SUMIFS(СВЦЭМ!$D$39:$D$782,СВЦЭМ!$A$39:$A$782,$A129,СВЦЭМ!$B$39:$B$782,D$119)+'СЕТ СН'!$I$14+СВЦЭМ!$D$10+'СЕТ СН'!$I$5-'СЕТ СН'!$I$24</f>
        <v>3482.4029752599999</v>
      </c>
      <c r="E129" s="36">
        <f>SUMIFS(СВЦЭМ!$D$39:$D$782,СВЦЭМ!$A$39:$A$782,$A129,СВЦЭМ!$B$39:$B$782,E$119)+'СЕТ СН'!$I$14+СВЦЭМ!$D$10+'СЕТ СН'!$I$5-'СЕТ СН'!$I$24</f>
        <v>3492.0224637400001</v>
      </c>
      <c r="F129" s="36">
        <f>SUMIFS(СВЦЭМ!$D$39:$D$782,СВЦЭМ!$A$39:$A$782,$A129,СВЦЭМ!$B$39:$B$782,F$119)+'СЕТ СН'!$I$14+СВЦЭМ!$D$10+'СЕТ СН'!$I$5-'СЕТ СН'!$I$24</f>
        <v>3507.8118052899999</v>
      </c>
      <c r="G129" s="36">
        <f>SUMIFS(СВЦЭМ!$D$39:$D$782,СВЦЭМ!$A$39:$A$782,$A129,СВЦЭМ!$B$39:$B$782,G$119)+'СЕТ СН'!$I$14+СВЦЭМ!$D$10+'СЕТ СН'!$I$5-'СЕТ СН'!$I$24</f>
        <v>3495.6906087400002</v>
      </c>
      <c r="H129" s="36">
        <f>SUMIFS(СВЦЭМ!$D$39:$D$782,СВЦЭМ!$A$39:$A$782,$A129,СВЦЭМ!$B$39:$B$782,H$119)+'СЕТ СН'!$I$14+СВЦЭМ!$D$10+'СЕТ СН'!$I$5-'СЕТ СН'!$I$24</f>
        <v>3464.9152692600001</v>
      </c>
      <c r="I129" s="36">
        <f>SUMIFS(СВЦЭМ!$D$39:$D$782,СВЦЭМ!$A$39:$A$782,$A129,СВЦЭМ!$B$39:$B$782,I$119)+'СЕТ СН'!$I$14+СВЦЭМ!$D$10+'СЕТ СН'!$I$5-'СЕТ СН'!$I$24</f>
        <v>3409.12989556</v>
      </c>
      <c r="J129" s="36">
        <f>SUMIFS(СВЦЭМ!$D$39:$D$782,СВЦЭМ!$A$39:$A$782,$A129,СВЦЭМ!$B$39:$B$782,J$119)+'СЕТ СН'!$I$14+СВЦЭМ!$D$10+'СЕТ СН'!$I$5-'СЕТ СН'!$I$24</f>
        <v>3336.2518478900001</v>
      </c>
      <c r="K129" s="36">
        <f>SUMIFS(СВЦЭМ!$D$39:$D$782,СВЦЭМ!$A$39:$A$782,$A129,СВЦЭМ!$B$39:$B$782,K$119)+'СЕТ СН'!$I$14+СВЦЭМ!$D$10+'СЕТ СН'!$I$5-'СЕТ СН'!$I$24</f>
        <v>3304.2058049000002</v>
      </c>
      <c r="L129" s="36">
        <f>SUMIFS(СВЦЭМ!$D$39:$D$782,СВЦЭМ!$A$39:$A$782,$A129,СВЦЭМ!$B$39:$B$782,L$119)+'СЕТ СН'!$I$14+СВЦЭМ!$D$10+'СЕТ СН'!$I$5-'СЕТ СН'!$I$24</f>
        <v>3290.17288753</v>
      </c>
      <c r="M129" s="36">
        <f>SUMIFS(СВЦЭМ!$D$39:$D$782,СВЦЭМ!$A$39:$A$782,$A129,СВЦЭМ!$B$39:$B$782,M$119)+'СЕТ СН'!$I$14+СВЦЭМ!$D$10+'СЕТ СН'!$I$5-'СЕТ СН'!$I$24</f>
        <v>3290.3669864900003</v>
      </c>
      <c r="N129" s="36">
        <f>SUMIFS(СВЦЭМ!$D$39:$D$782,СВЦЭМ!$A$39:$A$782,$A129,СВЦЭМ!$B$39:$B$782,N$119)+'СЕТ СН'!$I$14+СВЦЭМ!$D$10+'СЕТ СН'!$I$5-'СЕТ СН'!$I$24</f>
        <v>3301.10300117</v>
      </c>
      <c r="O129" s="36">
        <f>SUMIFS(СВЦЭМ!$D$39:$D$782,СВЦЭМ!$A$39:$A$782,$A129,СВЦЭМ!$B$39:$B$782,O$119)+'СЕТ СН'!$I$14+СВЦЭМ!$D$10+'СЕТ СН'!$I$5-'СЕТ СН'!$I$24</f>
        <v>3321.7151176799998</v>
      </c>
      <c r="P129" s="36">
        <f>SUMIFS(СВЦЭМ!$D$39:$D$782,СВЦЭМ!$A$39:$A$782,$A129,СВЦЭМ!$B$39:$B$782,P$119)+'СЕТ СН'!$I$14+СВЦЭМ!$D$10+'СЕТ СН'!$I$5-'СЕТ СН'!$I$24</f>
        <v>3323.4072302300001</v>
      </c>
      <c r="Q129" s="36">
        <f>SUMIFS(СВЦЭМ!$D$39:$D$782,СВЦЭМ!$A$39:$A$782,$A129,СВЦЭМ!$B$39:$B$782,Q$119)+'СЕТ СН'!$I$14+СВЦЭМ!$D$10+'СЕТ СН'!$I$5-'СЕТ СН'!$I$24</f>
        <v>3329.8442597900003</v>
      </c>
      <c r="R129" s="36">
        <f>SUMIFS(СВЦЭМ!$D$39:$D$782,СВЦЭМ!$A$39:$A$782,$A129,СВЦЭМ!$B$39:$B$782,R$119)+'СЕТ СН'!$I$14+СВЦЭМ!$D$10+'СЕТ СН'!$I$5-'СЕТ СН'!$I$24</f>
        <v>3313.19359721</v>
      </c>
      <c r="S129" s="36">
        <f>SUMIFS(СВЦЭМ!$D$39:$D$782,СВЦЭМ!$A$39:$A$782,$A129,СВЦЭМ!$B$39:$B$782,S$119)+'СЕТ СН'!$I$14+СВЦЭМ!$D$10+'СЕТ СН'!$I$5-'СЕТ СН'!$I$24</f>
        <v>3284.8811482700003</v>
      </c>
      <c r="T129" s="36">
        <f>SUMIFS(СВЦЭМ!$D$39:$D$782,СВЦЭМ!$A$39:$A$782,$A129,СВЦЭМ!$B$39:$B$782,T$119)+'СЕТ СН'!$I$14+СВЦЭМ!$D$10+'СЕТ СН'!$I$5-'СЕТ СН'!$I$24</f>
        <v>3272.2169718200003</v>
      </c>
      <c r="U129" s="36">
        <f>SUMIFS(СВЦЭМ!$D$39:$D$782,СВЦЭМ!$A$39:$A$782,$A129,СВЦЭМ!$B$39:$B$782,U$119)+'СЕТ СН'!$I$14+СВЦЭМ!$D$10+'СЕТ СН'!$I$5-'СЕТ СН'!$I$24</f>
        <v>3287.53151574</v>
      </c>
      <c r="V129" s="36">
        <f>SUMIFS(СВЦЭМ!$D$39:$D$782,СВЦЭМ!$A$39:$A$782,$A129,СВЦЭМ!$B$39:$B$782,V$119)+'СЕТ СН'!$I$14+СВЦЭМ!$D$10+'СЕТ СН'!$I$5-'СЕТ СН'!$I$24</f>
        <v>3284.5031253000002</v>
      </c>
      <c r="W129" s="36">
        <f>SUMIFS(СВЦЭМ!$D$39:$D$782,СВЦЭМ!$A$39:$A$782,$A129,СВЦЭМ!$B$39:$B$782,W$119)+'СЕТ СН'!$I$14+СВЦЭМ!$D$10+'СЕТ СН'!$I$5-'СЕТ СН'!$I$24</f>
        <v>3292.1877903499999</v>
      </c>
      <c r="X129" s="36">
        <f>SUMIFS(СВЦЭМ!$D$39:$D$782,СВЦЭМ!$A$39:$A$782,$A129,СВЦЭМ!$B$39:$B$782,X$119)+'СЕТ СН'!$I$14+СВЦЭМ!$D$10+'СЕТ СН'!$I$5-'СЕТ СН'!$I$24</f>
        <v>3349.3632360900001</v>
      </c>
      <c r="Y129" s="36">
        <f>SUMIFS(СВЦЭМ!$D$39:$D$782,СВЦЭМ!$A$39:$A$782,$A129,СВЦЭМ!$B$39:$B$782,Y$119)+'СЕТ СН'!$I$14+СВЦЭМ!$D$10+'СЕТ СН'!$I$5-'СЕТ СН'!$I$24</f>
        <v>3391.35152036</v>
      </c>
    </row>
    <row r="130" spans="1:25" ht="15.75" x14ac:dyDescent="0.2">
      <c r="A130" s="35">
        <f t="shared" si="3"/>
        <v>44815</v>
      </c>
      <c r="B130" s="36">
        <f>SUMIFS(СВЦЭМ!$D$39:$D$782,СВЦЭМ!$A$39:$A$782,$A130,СВЦЭМ!$B$39:$B$782,B$119)+'СЕТ СН'!$I$14+СВЦЭМ!$D$10+'СЕТ СН'!$I$5-'СЕТ СН'!$I$24</f>
        <v>3405.8092047499999</v>
      </c>
      <c r="C130" s="36">
        <f>SUMIFS(СВЦЭМ!$D$39:$D$782,СВЦЭМ!$A$39:$A$782,$A130,СВЦЭМ!$B$39:$B$782,C$119)+'СЕТ СН'!$I$14+СВЦЭМ!$D$10+'СЕТ СН'!$I$5-'СЕТ СН'!$I$24</f>
        <v>3443.2597640499998</v>
      </c>
      <c r="D130" s="36">
        <f>SUMIFS(СВЦЭМ!$D$39:$D$782,СВЦЭМ!$A$39:$A$782,$A130,СВЦЭМ!$B$39:$B$782,D$119)+'СЕТ СН'!$I$14+СВЦЭМ!$D$10+'СЕТ СН'!$I$5-'СЕТ СН'!$I$24</f>
        <v>3470.8521146900002</v>
      </c>
      <c r="E130" s="36">
        <f>SUMIFS(СВЦЭМ!$D$39:$D$782,СВЦЭМ!$A$39:$A$782,$A130,СВЦЭМ!$B$39:$B$782,E$119)+'СЕТ СН'!$I$14+СВЦЭМ!$D$10+'СЕТ СН'!$I$5-'СЕТ СН'!$I$24</f>
        <v>3473.70250532</v>
      </c>
      <c r="F130" s="36">
        <f>SUMIFS(СВЦЭМ!$D$39:$D$782,СВЦЭМ!$A$39:$A$782,$A130,СВЦЭМ!$B$39:$B$782,F$119)+'СЕТ СН'!$I$14+СВЦЭМ!$D$10+'СЕТ СН'!$I$5-'СЕТ СН'!$I$24</f>
        <v>3464.8536491600003</v>
      </c>
      <c r="G130" s="36">
        <f>SUMIFS(СВЦЭМ!$D$39:$D$782,СВЦЭМ!$A$39:$A$782,$A130,СВЦЭМ!$B$39:$B$782,G$119)+'СЕТ СН'!$I$14+СВЦЭМ!$D$10+'СЕТ СН'!$I$5-'СЕТ СН'!$I$24</f>
        <v>3456.1595271699998</v>
      </c>
      <c r="H130" s="36">
        <f>SUMIFS(СВЦЭМ!$D$39:$D$782,СВЦЭМ!$A$39:$A$782,$A130,СВЦЭМ!$B$39:$B$782,H$119)+'СЕТ СН'!$I$14+СВЦЭМ!$D$10+'СЕТ СН'!$I$5-'СЕТ СН'!$I$24</f>
        <v>3435.9980889799999</v>
      </c>
      <c r="I130" s="36">
        <f>SUMIFS(СВЦЭМ!$D$39:$D$782,СВЦЭМ!$A$39:$A$782,$A130,СВЦЭМ!$B$39:$B$782,I$119)+'СЕТ СН'!$I$14+СВЦЭМ!$D$10+'СЕТ СН'!$I$5-'СЕТ СН'!$I$24</f>
        <v>3379.0075637899999</v>
      </c>
      <c r="J130" s="36">
        <f>SUMIFS(СВЦЭМ!$D$39:$D$782,СВЦЭМ!$A$39:$A$782,$A130,СВЦЭМ!$B$39:$B$782,J$119)+'СЕТ СН'!$I$14+СВЦЭМ!$D$10+'СЕТ СН'!$I$5-'СЕТ СН'!$I$24</f>
        <v>3307.4037053299999</v>
      </c>
      <c r="K130" s="36">
        <f>SUMIFS(СВЦЭМ!$D$39:$D$782,СВЦЭМ!$A$39:$A$782,$A130,СВЦЭМ!$B$39:$B$782,K$119)+'СЕТ СН'!$I$14+СВЦЭМ!$D$10+'СЕТ СН'!$I$5-'СЕТ СН'!$I$24</f>
        <v>3265.2513447300003</v>
      </c>
      <c r="L130" s="36">
        <f>SUMIFS(СВЦЭМ!$D$39:$D$782,СВЦЭМ!$A$39:$A$782,$A130,СВЦЭМ!$B$39:$B$782,L$119)+'СЕТ СН'!$I$14+СВЦЭМ!$D$10+'СЕТ СН'!$I$5-'СЕТ СН'!$I$24</f>
        <v>3239.6964562399999</v>
      </c>
      <c r="M130" s="36">
        <f>SUMIFS(СВЦЭМ!$D$39:$D$782,СВЦЭМ!$A$39:$A$782,$A130,СВЦЭМ!$B$39:$B$782,M$119)+'СЕТ СН'!$I$14+СВЦЭМ!$D$10+'СЕТ СН'!$I$5-'СЕТ СН'!$I$24</f>
        <v>3252.9617422000001</v>
      </c>
      <c r="N130" s="36">
        <f>SUMIFS(СВЦЭМ!$D$39:$D$782,СВЦЭМ!$A$39:$A$782,$A130,СВЦЭМ!$B$39:$B$782,N$119)+'СЕТ СН'!$I$14+СВЦЭМ!$D$10+'СЕТ СН'!$I$5-'СЕТ СН'!$I$24</f>
        <v>3255.1617529200003</v>
      </c>
      <c r="O130" s="36">
        <f>SUMIFS(СВЦЭМ!$D$39:$D$782,СВЦЭМ!$A$39:$A$782,$A130,СВЦЭМ!$B$39:$B$782,O$119)+'СЕТ СН'!$I$14+СВЦЭМ!$D$10+'СЕТ СН'!$I$5-'СЕТ СН'!$I$24</f>
        <v>3260.2441881100003</v>
      </c>
      <c r="P130" s="36">
        <f>SUMIFS(СВЦЭМ!$D$39:$D$782,СВЦЭМ!$A$39:$A$782,$A130,СВЦЭМ!$B$39:$B$782,P$119)+'СЕТ СН'!$I$14+СВЦЭМ!$D$10+'СЕТ СН'!$I$5-'СЕТ СН'!$I$24</f>
        <v>3284.8988367100001</v>
      </c>
      <c r="Q130" s="36">
        <f>SUMIFS(СВЦЭМ!$D$39:$D$782,СВЦЭМ!$A$39:$A$782,$A130,СВЦЭМ!$B$39:$B$782,Q$119)+'СЕТ СН'!$I$14+СВЦЭМ!$D$10+'СЕТ СН'!$I$5-'СЕТ СН'!$I$24</f>
        <v>3288.4209967300003</v>
      </c>
      <c r="R130" s="36">
        <f>SUMIFS(СВЦЭМ!$D$39:$D$782,СВЦЭМ!$A$39:$A$782,$A130,СВЦЭМ!$B$39:$B$782,R$119)+'СЕТ СН'!$I$14+СВЦЭМ!$D$10+'СЕТ СН'!$I$5-'СЕТ СН'!$I$24</f>
        <v>3267.9637429900004</v>
      </c>
      <c r="S130" s="36">
        <f>SUMIFS(СВЦЭМ!$D$39:$D$782,СВЦЭМ!$A$39:$A$782,$A130,СВЦЭМ!$B$39:$B$782,S$119)+'СЕТ СН'!$I$14+СВЦЭМ!$D$10+'СЕТ СН'!$I$5-'СЕТ СН'!$I$24</f>
        <v>3260.8747719800003</v>
      </c>
      <c r="T130" s="36">
        <f>SUMIFS(СВЦЭМ!$D$39:$D$782,СВЦЭМ!$A$39:$A$782,$A130,СВЦЭМ!$B$39:$B$782,T$119)+'СЕТ СН'!$I$14+СВЦЭМ!$D$10+'СЕТ СН'!$I$5-'СЕТ СН'!$I$24</f>
        <v>3247.6521855600004</v>
      </c>
      <c r="U130" s="36">
        <f>SUMIFS(СВЦЭМ!$D$39:$D$782,СВЦЭМ!$A$39:$A$782,$A130,СВЦЭМ!$B$39:$B$782,U$119)+'СЕТ СН'!$I$14+СВЦЭМ!$D$10+'СЕТ СН'!$I$5-'СЕТ СН'!$I$24</f>
        <v>3236.1574838800002</v>
      </c>
      <c r="V130" s="36">
        <f>SUMIFS(СВЦЭМ!$D$39:$D$782,СВЦЭМ!$A$39:$A$782,$A130,СВЦЭМ!$B$39:$B$782,V$119)+'СЕТ СН'!$I$14+СВЦЭМ!$D$10+'СЕТ СН'!$I$5-'СЕТ СН'!$I$24</f>
        <v>3239.61098541</v>
      </c>
      <c r="W130" s="36">
        <f>SUMIFS(СВЦЭМ!$D$39:$D$782,СВЦЭМ!$A$39:$A$782,$A130,СВЦЭМ!$B$39:$B$782,W$119)+'СЕТ СН'!$I$14+СВЦЭМ!$D$10+'СЕТ СН'!$I$5-'СЕТ СН'!$I$24</f>
        <v>3261.0683266300002</v>
      </c>
      <c r="X130" s="36">
        <f>SUMIFS(СВЦЭМ!$D$39:$D$782,СВЦЭМ!$A$39:$A$782,$A130,СВЦЭМ!$B$39:$B$782,X$119)+'СЕТ СН'!$I$14+СВЦЭМ!$D$10+'СЕТ СН'!$I$5-'СЕТ СН'!$I$24</f>
        <v>3312.87423924</v>
      </c>
      <c r="Y130" s="36">
        <f>SUMIFS(СВЦЭМ!$D$39:$D$782,СВЦЭМ!$A$39:$A$782,$A130,СВЦЭМ!$B$39:$B$782,Y$119)+'СЕТ СН'!$I$14+СВЦЭМ!$D$10+'СЕТ СН'!$I$5-'СЕТ СН'!$I$24</f>
        <v>3375.4594707400001</v>
      </c>
    </row>
    <row r="131" spans="1:25" ht="15.75" x14ac:dyDescent="0.2">
      <c r="A131" s="35">
        <f t="shared" si="3"/>
        <v>44816</v>
      </c>
      <c r="B131" s="36">
        <f>SUMIFS(СВЦЭМ!$D$39:$D$782,СВЦЭМ!$A$39:$A$782,$A131,СВЦЭМ!$B$39:$B$782,B$119)+'СЕТ СН'!$I$14+СВЦЭМ!$D$10+'СЕТ СН'!$I$5-'СЕТ СН'!$I$24</f>
        <v>3429.32803921</v>
      </c>
      <c r="C131" s="36">
        <f>SUMIFS(СВЦЭМ!$D$39:$D$782,СВЦЭМ!$A$39:$A$782,$A131,СВЦЭМ!$B$39:$B$782,C$119)+'СЕТ СН'!$I$14+СВЦЭМ!$D$10+'СЕТ СН'!$I$5-'СЕТ СН'!$I$24</f>
        <v>3455.2946652099999</v>
      </c>
      <c r="D131" s="36">
        <f>SUMIFS(СВЦЭМ!$D$39:$D$782,СВЦЭМ!$A$39:$A$782,$A131,СВЦЭМ!$B$39:$B$782,D$119)+'СЕТ СН'!$I$14+СВЦЭМ!$D$10+'СЕТ СН'!$I$5-'СЕТ СН'!$I$24</f>
        <v>3468.03486634</v>
      </c>
      <c r="E131" s="36">
        <f>SUMIFS(СВЦЭМ!$D$39:$D$782,СВЦЭМ!$A$39:$A$782,$A131,СВЦЭМ!$B$39:$B$782,E$119)+'СЕТ СН'!$I$14+СВЦЭМ!$D$10+'СЕТ СН'!$I$5-'СЕТ СН'!$I$24</f>
        <v>3473.8272828600002</v>
      </c>
      <c r="F131" s="36">
        <f>SUMIFS(СВЦЭМ!$D$39:$D$782,СВЦЭМ!$A$39:$A$782,$A131,СВЦЭМ!$B$39:$B$782,F$119)+'СЕТ СН'!$I$14+СВЦЭМ!$D$10+'СЕТ СН'!$I$5-'СЕТ СН'!$I$24</f>
        <v>3459.96721054</v>
      </c>
      <c r="G131" s="36">
        <f>SUMIFS(СВЦЭМ!$D$39:$D$782,СВЦЭМ!$A$39:$A$782,$A131,СВЦЭМ!$B$39:$B$782,G$119)+'СЕТ СН'!$I$14+СВЦЭМ!$D$10+'СЕТ СН'!$I$5-'СЕТ СН'!$I$24</f>
        <v>3434.7850576700002</v>
      </c>
      <c r="H131" s="36">
        <f>SUMIFS(СВЦЭМ!$D$39:$D$782,СВЦЭМ!$A$39:$A$782,$A131,СВЦЭМ!$B$39:$B$782,H$119)+'СЕТ СН'!$I$14+СВЦЭМ!$D$10+'СЕТ СН'!$I$5-'СЕТ СН'!$I$24</f>
        <v>3400.1418431800003</v>
      </c>
      <c r="I131" s="36">
        <f>SUMIFS(СВЦЭМ!$D$39:$D$782,СВЦЭМ!$A$39:$A$782,$A131,СВЦЭМ!$B$39:$B$782,I$119)+'СЕТ СН'!$I$14+СВЦЭМ!$D$10+'СЕТ СН'!$I$5-'СЕТ СН'!$I$24</f>
        <v>3320.5476293000002</v>
      </c>
      <c r="J131" s="36">
        <f>SUMIFS(СВЦЭМ!$D$39:$D$782,СВЦЭМ!$A$39:$A$782,$A131,СВЦЭМ!$B$39:$B$782,J$119)+'СЕТ СН'!$I$14+СВЦЭМ!$D$10+'СЕТ СН'!$I$5-'СЕТ СН'!$I$24</f>
        <v>3308.5826046900002</v>
      </c>
      <c r="K131" s="36">
        <f>SUMIFS(СВЦЭМ!$D$39:$D$782,СВЦЭМ!$A$39:$A$782,$A131,СВЦЭМ!$B$39:$B$782,K$119)+'СЕТ СН'!$I$14+СВЦЭМ!$D$10+'СЕТ СН'!$I$5-'СЕТ СН'!$I$24</f>
        <v>3284.7514263100002</v>
      </c>
      <c r="L131" s="36">
        <f>SUMIFS(СВЦЭМ!$D$39:$D$782,СВЦЭМ!$A$39:$A$782,$A131,СВЦЭМ!$B$39:$B$782,L$119)+'СЕТ СН'!$I$14+СВЦЭМ!$D$10+'СЕТ СН'!$I$5-'СЕТ СН'!$I$24</f>
        <v>3285.4010772700003</v>
      </c>
      <c r="M131" s="36">
        <f>SUMIFS(СВЦЭМ!$D$39:$D$782,СВЦЭМ!$A$39:$A$782,$A131,СВЦЭМ!$B$39:$B$782,M$119)+'СЕТ СН'!$I$14+СВЦЭМ!$D$10+'СЕТ СН'!$I$5-'СЕТ СН'!$I$24</f>
        <v>3300.5071691000003</v>
      </c>
      <c r="N131" s="36">
        <f>SUMIFS(СВЦЭМ!$D$39:$D$782,СВЦЭМ!$A$39:$A$782,$A131,СВЦЭМ!$B$39:$B$782,N$119)+'СЕТ СН'!$I$14+СВЦЭМ!$D$10+'СЕТ СН'!$I$5-'СЕТ СН'!$I$24</f>
        <v>3293.7815015599999</v>
      </c>
      <c r="O131" s="36">
        <f>SUMIFS(СВЦЭМ!$D$39:$D$782,СВЦЭМ!$A$39:$A$782,$A131,СВЦЭМ!$B$39:$B$782,O$119)+'СЕТ СН'!$I$14+СВЦЭМ!$D$10+'СЕТ СН'!$I$5-'СЕТ СН'!$I$24</f>
        <v>3293.5943241800001</v>
      </c>
      <c r="P131" s="36">
        <f>SUMIFS(СВЦЭМ!$D$39:$D$782,СВЦЭМ!$A$39:$A$782,$A131,СВЦЭМ!$B$39:$B$782,P$119)+'СЕТ СН'!$I$14+СВЦЭМ!$D$10+'СЕТ СН'!$I$5-'СЕТ СН'!$I$24</f>
        <v>3312.1235789500001</v>
      </c>
      <c r="Q131" s="36">
        <f>SUMIFS(СВЦЭМ!$D$39:$D$782,СВЦЭМ!$A$39:$A$782,$A131,СВЦЭМ!$B$39:$B$782,Q$119)+'СЕТ СН'!$I$14+СВЦЭМ!$D$10+'СЕТ СН'!$I$5-'СЕТ СН'!$I$24</f>
        <v>3301.9087451200003</v>
      </c>
      <c r="R131" s="36">
        <f>SUMIFS(СВЦЭМ!$D$39:$D$782,СВЦЭМ!$A$39:$A$782,$A131,СВЦЭМ!$B$39:$B$782,R$119)+'СЕТ СН'!$I$14+СВЦЭМ!$D$10+'СЕТ СН'!$I$5-'СЕТ СН'!$I$24</f>
        <v>3290.6149268500003</v>
      </c>
      <c r="S131" s="36">
        <f>SUMIFS(СВЦЭМ!$D$39:$D$782,СВЦЭМ!$A$39:$A$782,$A131,СВЦЭМ!$B$39:$B$782,S$119)+'СЕТ СН'!$I$14+СВЦЭМ!$D$10+'СЕТ СН'!$I$5-'СЕТ СН'!$I$24</f>
        <v>3270.6481578299999</v>
      </c>
      <c r="T131" s="36">
        <f>SUMIFS(СВЦЭМ!$D$39:$D$782,СВЦЭМ!$A$39:$A$782,$A131,СВЦЭМ!$B$39:$B$782,T$119)+'СЕТ СН'!$I$14+СВЦЭМ!$D$10+'СЕТ СН'!$I$5-'СЕТ СН'!$I$24</f>
        <v>3322.8605974800003</v>
      </c>
      <c r="U131" s="36">
        <f>SUMIFS(СВЦЭМ!$D$39:$D$782,СВЦЭМ!$A$39:$A$782,$A131,СВЦЭМ!$B$39:$B$782,U$119)+'СЕТ СН'!$I$14+СВЦЭМ!$D$10+'СЕТ СН'!$I$5-'СЕТ СН'!$I$24</f>
        <v>3330.90320569</v>
      </c>
      <c r="V131" s="36">
        <f>SUMIFS(СВЦЭМ!$D$39:$D$782,СВЦЭМ!$A$39:$A$782,$A131,СВЦЭМ!$B$39:$B$782,V$119)+'СЕТ СН'!$I$14+СВЦЭМ!$D$10+'СЕТ СН'!$I$5-'СЕТ СН'!$I$24</f>
        <v>3355.7989669799999</v>
      </c>
      <c r="W131" s="36">
        <f>SUMIFS(СВЦЭМ!$D$39:$D$782,СВЦЭМ!$A$39:$A$782,$A131,СВЦЭМ!$B$39:$B$782,W$119)+'СЕТ СН'!$I$14+СВЦЭМ!$D$10+'СЕТ СН'!$I$5-'СЕТ СН'!$I$24</f>
        <v>3343.7895399700001</v>
      </c>
      <c r="X131" s="36">
        <f>SUMIFS(СВЦЭМ!$D$39:$D$782,СВЦЭМ!$A$39:$A$782,$A131,СВЦЭМ!$B$39:$B$782,X$119)+'СЕТ СН'!$I$14+СВЦЭМ!$D$10+'СЕТ СН'!$I$5-'СЕТ СН'!$I$24</f>
        <v>3331.7505427699998</v>
      </c>
      <c r="Y131" s="36">
        <f>SUMIFS(СВЦЭМ!$D$39:$D$782,СВЦЭМ!$A$39:$A$782,$A131,СВЦЭМ!$B$39:$B$782,Y$119)+'СЕТ СН'!$I$14+СВЦЭМ!$D$10+'СЕТ СН'!$I$5-'СЕТ СН'!$I$24</f>
        <v>3364.4986232300002</v>
      </c>
    </row>
    <row r="132" spans="1:25" ht="15.75" x14ac:dyDescent="0.2">
      <c r="A132" s="35">
        <f t="shared" si="3"/>
        <v>44817</v>
      </c>
      <c r="B132" s="36">
        <f>SUMIFS(СВЦЭМ!$D$39:$D$782,СВЦЭМ!$A$39:$A$782,$A132,СВЦЭМ!$B$39:$B$782,B$119)+'СЕТ СН'!$I$14+СВЦЭМ!$D$10+'СЕТ СН'!$I$5-'СЕТ СН'!$I$24</f>
        <v>3414.9526917100002</v>
      </c>
      <c r="C132" s="36">
        <f>SUMIFS(СВЦЭМ!$D$39:$D$782,СВЦЭМ!$A$39:$A$782,$A132,СВЦЭМ!$B$39:$B$782,C$119)+'СЕТ СН'!$I$14+СВЦЭМ!$D$10+'СЕТ СН'!$I$5-'СЕТ СН'!$I$24</f>
        <v>3456.2593572400001</v>
      </c>
      <c r="D132" s="36">
        <f>SUMIFS(СВЦЭМ!$D$39:$D$782,СВЦЭМ!$A$39:$A$782,$A132,СВЦЭМ!$B$39:$B$782,D$119)+'СЕТ СН'!$I$14+СВЦЭМ!$D$10+'СЕТ СН'!$I$5-'СЕТ СН'!$I$24</f>
        <v>3476.4856508600001</v>
      </c>
      <c r="E132" s="36">
        <f>SUMIFS(СВЦЭМ!$D$39:$D$782,СВЦЭМ!$A$39:$A$782,$A132,СВЦЭМ!$B$39:$B$782,E$119)+'СЕТ СН'!$I$14+СВЦЭМ!$D$10+'СЕТ СН'!$I$5-'СЕТ СН'!$I$24</f>
        <v>3484.83495773</v>
      </c>
      <c r="F132" s="36">
        <f>SUMIFS(СВЦЭМ!$D$39:$D$782,СВЦЭМ!$A$39:$A$782,$A132,СВЦЭМ!$B$39:$B$782,F$119)+'СЕТ СН'!$I$14+СВЦЭМ!$D$10+'СЕТ СН'!$I$5-'СЕТ СН'!$I$24</f>
        <v>3476.2251899500002</v>
      </c>
      <c r="G132" s="36">
        <f>SUMIFS(СВЦЭМ!$D$39:$D$782,СВЦЭМ!$A$39:$A$782,$A132,СВЦЭМ!$B$39:$B$782,G$119)+'СЕТ СН'!$I$14+СВЦЭМ!$D$10+'СЕТ СН'!$I$5-'СЕТ СН'!$I$24</f>
        <v>3454.9658974100003</v>
      </c>
      <c r="H132" s="36">
        <f>SUMIFS(СВЦЭМ!$D$39:$D$782,СВЦЭМ!$A$39:$A$782,$A132,СВЦЭМ!$B$39:$B$782,H$119)+'СЕТ СН'!$I$14+СВЦЭМ!$D$10+'СЕТ СН'!$I$5-'СЕТ СН'!$I$24</f>
        <v>3393.2991380600001</v>
      </c>
      <c r="I132" s="36">
        <f>SUMIFS(СВЦЭМ!$D$39:$D$782,СВЦЭМ!$A$39:$A$782,$A132,СВЦЭМ!$B$39:$B$782,I$119)+'СЕТ СН'!$I$14+СВЦЭМ!$D$10+'СЕТ СН'!$I$5-'СЕТ СН'!$I$24</f>
        <v>3332.9996333500003</v>
      </c>
      <c r="J132" s="36">
        <f>SUMIFS(СВЦЭМ!$D$39:$D$782,СВЦЭМ!$A$39:$A$782,$A132,СВЦЭМ!$B$39:$B$782,J$119)+'СЕТ СН'!$I$14+СВЦЭМ!$D$10+'СЕТ СН'!$I$5-'СЕТ СН'!$I$24</f>
        <v>3307.9408160500002</v>
      </c>
      <c r="K132" s="36">
        <f>SUMIFS(СВЦЭМ!$D$39:$D$782,СВЦЭМ!$A$39:$A$782,$A132,СВЦЭМ!$B$39:$B$782,K$119)+'СЕТ СН'!$I$14+СВЦЭМ!$D$10+'СЕТ СН'!$I$5-'СЕТ СН'!$I$24</f>
        <v>3315.7809055900002</v>
      </c>
      <c r="L132" s="36">
        <f>SUMIFS(СВЦЭМ!$D$39:$D$782,СВЦЭМ!$A$39:$A$782,$A132,СВЦЭМ!$B$39:$B$782,L$119)+'СЕТ СН'!$I$14+СВЦЭМ!$D$10+'СЕТ СН'!$I$5-'СЕТ СН'!$I$24</f>
        <v>3324.5024590600001</v>
      </c>
      <c r="M132" s="36">
        <f>SUMIFS(СВЦЭМ!$D$39:$D$782,СВЦЭМ!$A$39:$A$782,$A132,СВЦЭМ!$B$39:$B$782,M$119)+'СЕТ СН'!$I$14+СВЦЭМ!$D$10+'СЕТ СН'!$I$5-'СЕТ СН'!$I$24</f>
        <v>3332.0579609900001</v>
      </c>
      <c r="N132" s="36">
        <f>SUMIFS(СВЦЭМ!$D$39:$D$782,СВЦЭМ!$A$39:$A$782,$A132,СВЦЭМ!$B$39:$B$782,N$119)+'СЕТ СН'!$I$14+СВЦЭМ!$D$10+'СЕТ СН'!$I$5-'СЕТ СН'!$I$24</f>
        <v>3283.8550858500003</v>
      </c>
      <c r="O132" s="36">
        <f>SUMIFS(СВЦЭМ!$D$39:$D$782,СВЦЭМ!$A$39:$A$782,$A132,СВЦЭМ!$B$39:$B$782,O$119)+'СЕТ СН'!$I$14+СВЦЭМ!$D$10+'СЕТ СН'!$I$5-'СЕТ СН'!$I$24</f>
        <v>3294.91414601</v>
      </c>
      <c r="P132" s="36">
        <f>SUMIFS(СВЦЭМ!$D$39:$D$782,СВЦЭМ!$A$39:$A$782,$A132,СВЦЭМ!$B$39:$B$782,P$119)+'СЕТ СН'!$I$14+СВЦЭМ!$D$10+'СЕТ СН'!$I$5-'СЕТ СН'!$I$24</f>
        <v>3304.3076648200004</v>
      </c>
      <c r="Q132" s="36">
        <f>SUMIFS(СВЦЭМ!$D$39:$D$782,СВЦЭМ!$A$39:$A$782,$A132,СВЦЭМ!$B$39:$B$782,Q$119)+'СЕТ СН'!$I$14+СВЦЭМ!$D$10+'СЕТ СН'!$I$5-'СЕТ СН'!$I$24</f>
        <v>3300.6563982799998</v>
      </c>
      <c r="R132" s="36">
        <f>SUMIFS(СВЦЭМ!$D$39:$D$782,СВЦЭМ!$A$39:$A$782,$A132,СВЦЭМ!$B$39:$B$782,R$119)+'СЕТ СН'!$I$14+СВЦЭМ!$D$10+'СЕТ СН'!$I$5-'СЕТ СН'!$I$24</f>
        <v>3313.7578778900001</v>
      </c>
      <c r="S132" s="36">
        <f>SUMIFS(СВЦЭМ!$D$39:$D$782,СВЦЭМ!$A$39:$A$782,$A132,СВЦЭМ!$B$39:$B$782,S$119)+'СЕТ СН'!$I$14+СВЦЭМ!$D$10+'СЕТ СН'!$I$5-'СЕТ СН'!$I$24</f>
        <v>3307.25552221</v>
      </c>
      <c r="T132" s="36">
        <f>SUMIFS(СВЦЭМ!$D$39:$D$782,СВЦЭМ!$A$39:$A$782,$A132,СВЦЭМ!$B$39:$B$782,T$119)+'СЕТ СН'!$I$14+СВЦЭМ!$D$10+'СЕТ СН'!$I$5-'СЕТ СН'!$I$24</f>
        <v>3330.2457657</v>
      </c>
      <c r="U132" s="36">
        <f>SUMIFS(СВЦЭМ!$D$39:$D$782,СВЦЭМ!$A$39:$A$782,$A132,СВЦЭМ!$B$39:$B$782,U$119)+'СЕТ СН'!$I$14+СВЦЭМ!$D$10+'СЕТ СН'!$I$5-'СЕТ СН'!$I$24</f>
        <v>3346.0798330699999</v>
      </c>
      <c r="V132" s="36">
        <f>SUMIFS(СВЦЭМ!$D$39:$D$782,СВЦЭМ!$A$39:$A$782,$A132,СВЦЭМ!$B$39:$B$782,V$119)+'СЕТ СН'!$I$14+СВЦЭМ!$D$10+'СЕТ СН'!$I$5-'СЕТ СН'!$I$24</f>
        <v>3374.7471848</v>
      </c>
      <c r="W132" s="36">
        <f>SUMIFS(СВЦЭМ!$D$39:$D$782,СВЦЭМ!$A$39:$A$782,$A132,СВЦЭМ!$B$39:$B$782,W$119)+'СЕТ СН'!$I$14+СВЦЭМ!$D$10+'СЕТ СН'!$I$5-'СЕТ СН'!$I$24</f>
        <v>3352.0718308</v>
      </c>
      <c r="X132" s="36">
        <f>SUMIFS(СВЦЭМ!$D$39:$D$782,СВЦЭМ!$A$39:$A$782,$A132,СВЦЭМ!$B$39:$B$782,X$119)+'СЕТ СН'!$I$14+СВЦЭМ!$D$10+'СЕТ СН'!$I$5-'СЕТ СН'!$I$24</f>
        <v>3329.8011469000003</v>
      </c>
      <c r="Y132" s="36">
        <f>SUMIFS(СВЦЭМ!$D$39:$D$782,СВЦЭМ!$A$39:$A$782,$A132,СВЦЭМ!$B$39:$B$782,Y$119)+'СЕТ СН'!$I$14+СВЦЭМ!$D$10+'СЕТ СН'!$I$5-'СЕТ СН'!$I$24</f>
        <v>3378.2155065500001</v>
      </c>
    </row>
    <row r="133" spans="1:25" ht="15.75" x14ac:dyDescent="0.2">
      <c r="A133" s="35">
        <f t="shared" si="3"/>
        <v>44818</v>
      </c>
      <c r="B133" s="36">
        <f>SUMIFS(СВЦЭМ!$D$39:$D$782,СВЦЭМ!$A$39:$A$782,$A133,СВЦЭМ!$B$39:$B$782,B$119)+'СЕТ СН'!$I$14+СВЦЭМ!$D$10+'СЕТ СН'!$I$5-'СЕТ СН'!$I$24</f>
        <v>3390.4109422299998</v>
      </c>
      <c r="C133" s="36">
        <f>SUMIFS(СВЦЭМ!$D$39:$D$782,СВЦЭМ!$A$39:$A$782,$A133,СВЦЭМ!$B$39:$B$782,C$119)+'СЕТ СН'!$I$14+СВЦЭМ!$D$10+'СЕТ СН'!$I$5-'СЕТ СН'!$I$24</f>
        <v>3438.6498097100002</v>
      </c>
      <c r="D133" s="36">
        <f>SUMIFS(СВЦЭМ!$D$39:$D$782,СВЦЭМ!$A$39:$A$782,$A133,СВЦЭМ!$B$39:$B$782,D$119)+'СЕТ СН'!$I$14+СВЦЭМ!$D$10+'СЕТ СН'!$I$5-'СЕТ СН'!$I$24</f>
        <v>3464.1802217700001</v>
      </c>
      <c r="E133" s="36">
        <f>SUMIFS(СВЦЭМ!$D$39:$D$782,СВЦЭМ!$A$39:$A$782,$A133,СВЦЭМ!$B$39:$B$782,E$119)+'СЕТ СН'!$I$14+СВЦЭМ!$D$10+'СЕТ СН'!$I$5-'СЕТ СН'!$I$24</f>
        <v>3465.6038583300001</v>
      </c>
      <c r="F133" s="36">
        <f>SUMIFS(СВЦЭМ!$D$39:$D$782,СВЦЭМ!$A$39:$A$782,$A133,СВЦЭМ!$B$39:$B$782,F$119)+'СЕТ СН'!$I$14+СВЦЭМ!$D$10+'СЕТ СН'!$I$5-'СЕТ СН'!$I$24</f>
        <v>3469.9032366599999</v>
      </c>
      <c r="G133" s="36">
        <f>SUMIFS(СВЦЭМ!$D$39:$D$782,СВЦЭМ!$A$39:$A$782,$A133,СВЦЭМ!$B$39:$B$782,G$119)+'СЕТ СН'!$I$14+СВЦЭМ!$D$10+'СЕТ СН'!$I$5-'СЕТ СН'!$I$24</f>
        <v>3457.2463449699999</v>
      </c>
      <c r="H133" s="36">
        <f>SUMIFS(СВЦЭМ!$D$39:$D$782,СВЦЭМ!$A$39:$A$782,$A133,СВЦЭМ!$B$39:$B$782,H$119)+'СЕТ СН'!$I$14+СВЦЭМ!$D$10+'СЕТ СН'!$I$5-'СЕТ СН'!$I$24</f>
        <v>3395.0211619800002</v>
      </c>
      <c r="I133" s="36">
        <f>SUMIFS(СВЦЭМ!$D$39:$D$782,СВЦЭМ!$A$39:$A$782,$A133,СВЦЭМ!$B$39:$B$782,I$119)+'СЕТ СН'!$I$14+СВЦЭМ!$D$10+'СЕТ СН'!$I$5-'СЕТ СН'!$I$24</f>
        <v>3328.6530497799999</v>
      </c>
      <c r="J133" s="36">
        <f>SUMIFS(СВЦЭМ!$D$39:$D$782,СВЦЭМ!$A$39:$A$782,$A133,СВЦЭМ!$B$39:$B$782,J$119)+'СЕТ СН'!$I$14+СВЦЭМ!$D$10+'СЕТ СН'!$I$5-'СЕТ СН'!$I$24</f>
        <v>3296.3863743500001</v>
      </c>
      <c r="K133" s="36">
        <f>SUMIFS(СВЦЭМ!$D$39:$D$782,СВЦЭМ!$A$39:$A$782,$A133,СВЦЭМ!$B$39:$B$782,K$119)+'СЕТ СН'!$I$14+СВЦЭМ!$D$10+'СЕТ СН'!$I$5-'СЕТ СН'!$I$24</f>
        <v>3293.4961717699998</v>
      </c>
      <c r="L133" s="36">
        <f>SUMIFS(СВЦЭМ!$D$39:$D$782,СВЦЭМ!$A$39:$A$782,$A133,СВЦЭМ!$B$39:$B$782,L$119)+'СЕТ СН'!$I$14+СВЦЭМ!$D$10+'СЕТ СН'!$I$5-'СЕТ СН'!$I$24</f>
        <v>3309.4566708699999</v>
      </c>
      <c r="M133" s="36">
        <f>SUMIFS(СВЦЭМ!$D$39:$D$782,СВЦЭМ!$A$39:$A$782,$A133,СВЦЭМ!$B$39:$B$782,M$119)+'СЕТ СН'!$I$14+СВЦЭМ!$D$10+'СЕТ СН'!$I$5-'СЕТ СН'!$I$24</f>
        <v>3322.9452992500001</v>
      </c>
      <c r="N133" s="36">
        <f>SUMIFS(СВЦЭМ!$D$39:$D$782,СВЦЭМ!$A$39:$A$782,$A133,СВЦЭМ!$B$39:$B$782,N$119)+'СЕТ СН'!$I$14+СВЦЭМ!$D$10+'СЕТ СН'!$I$5-'СЕТ СН'!$I$24</f>
        <v>3270.8464391799998</v>
      </c>
      <c r="O133" s="36">
        <f>SUMIFS(СВЦЭМ!$D$39:$D$782,СВЦЭМ!$A$39:$A$782,$A133,СВЦЭМ!$B$39:$B$782,O$119)+'СЕТ СН'!$I$14+СВЦЭМ!$D$10+'СЕТ СН'!$I$5-'СЕТ СН'!$I$24</f>
        <v>3266.8510875900001</v>
      </c>
      <c r="P133" s="36">
        <f>SUMIFS(СВЦЭМ!$D$39:$D$782,СВЦЭМ!$A$39:$A$782,$A133,СВЦЭМ!$B$39:$B$782,P$119)+'СЕТ СН'!$I$14+СВЦЭМ!$D$10+'СЕТ СН'!$I$5-'СЕТ СН'!$I$24</f>
        <v>3272.7811382999998</v>
      </c>
      <c r="Q133" s="36">
        <f>SUMIFS(СВЦЭМ!$D$39:$D$782,СВЦЭМ!$A$39:$A$782,$A133,СВЦЭМ!$B$39:$B$782,Q$119)+'СЕТ СН'!$I$14+СВЦЭМ!$D$10+'СЕТ СН'!$I$5-'СЕТ СН'!$I$24</f>
        <v>3299.4886422099999</v>
      </c>
      <c r="R133" s="36">
        <f>SUMIFS(СВЦЭМ!$D$39:$D$782,СВЦЭМ!$A$39:$A$782,$A133,СВЦЭМ!$B$39:$B$782,R$119)+'СЕТ СН'!$I$14+СВЦЭМ!$D$10+'СЕТ СН'!$I$5-'СЕТ СН'!$I$24</f>
        <v>3320.8469984900003</v>
      </c>
      <c r="S133" s="36">
        <f>SUMIFS(СВЦЭМ!$D$39:$D$782,СВЦЭМ!$A$39:$A$782,$A133,СВЦЭМ!$B$39:$B$782,S$119)+'СЕТ СН'!$I$14+СВЦЭМ!$D$10+'СЕТ СН'!$I$5-'СЕТ СН'!$I$24</f>
        <v>3318.9584625300004</v>
      </c>
      <c r="T133" s="36">
        <f>SUMIFS(СВЦЭМ!$D$39:$D$782,СВЦЭМ!$A$39:$A$782,$A133,СВЦЭМ!$B$39:$B$782,T$119)+'СЕТ СН'!$I$14+СВЦЭМ!$D$10+'СЕТ СН'!$I$5-'СЕТ СН'!$I$24</f>
        <v>3349.3235547200002</v>
      </c>
      <c r="U133" s="36">
        <f>SUMIFS(СВЦЭМ!$D$39:$D$782,СВЦЭМ!$A$39:$A$782,$A133,СВЦЭМ!$B$39:$B$782,U$119)+'СЕТ СН'!$I$14+СВЦЭМ!$D$10+'СЕТ СН'!$I$5-'СЕТ СН'!$I$24</f>
        <v>3369.6338796600003</v>
      </c>
      <c r="V133" s="36">
        <f>SUMIFS(СВЦЭМ!$D$39:$D$782,СВЦЭМ!$A$39:$A$782,$A133,СВЦЭМ!$B$39:$B$782,V$119)+'СЕТ СН'!$I$14+СВЦЭМ!$D$10+'СЕТ СН'!$I$5-'СЕТ СН'!$I$24</f>
        <v>3371.7101182200004</v>
      </c>
      <c r="W133" s="36">
        <f>SUMIFS(СВЦЭМ!$D$39:$D$782,СВЦЭМ!$A$39:$A$782,$A133,СВЦЭМ!$B$39:$B$782,W$119)+'СЕТ СН'!$I$14+СВЦЭМ!$D$10+'СЕТ СН'!$I$5-'СЕТ СН'!$I$24</f>
        <v>3355.50576615</v>
      </c>
      <c r="X133" s="36">
        <f>SUMIFS(СВЦЭМ!$D$39:$D$782,СВЦЭМ!$A$39:$A$782,$A133,СВЦЭМ!$B$39:$B$782,X$119)+'СЕТ СН'!$I$14+СВЦЭМ!$D$10+'СЕТ СН'!$I$5-'СЕТ СН'!$I$24</f>
        <v>3328.74318296</v>
      </c>
      <c r="Y133" s="36">
        <f>SUMIFS(СВЦЭМ!$D$39:$D$782,СВЦЭМ!$A$39:$A$782,$A133,СВЦЭМ!$B$39:$B$782,Y$119)+'СЕТ СН'!$I$14+СВЦЭМ!$D$10+'СЕТ СН'!$I$5-'СЕТ СН'!$I$24</f>
        <v>3382.45815111</v>
      </c>
    </row>
    <row r="134" spans="1:25" ht="15.75" x14ac:dyDescent="0.2">
      <c r="A134" s="35">
        <f t="shared" si="3"/>
        <v>44819</v>
      </c>
      <c r="B134" s="36">
        <f>SUMIFS(СВЦЭМ!$D$39:$D$782,СВЦЭМ!$A$39:$A$782,$A134,СВЦЭМ!$B$39:$B$782,B$119)+'СЕТ СН'!$I$14+СВЦЭМ!$D$10+'СЕТ СН'!$I$5-'СЕТ СН'!$I$24</f>
        <v>3430.8912376200001</v>
      </c>
      <c r="C134" s="36">
        <f>SUMIFS(СВЦЭМ!$D$39:$D$782,СВЦЭМ!$A$39:$A$782,$A134,СВЦЭМ!$B$39:$B$782,C$119)+'СЕТ СН'!$I$14+СВЦЭМ!$D$10+'СЕТ СН'!$I$5-'СЕТ СН'!$I$24</f>
        <v>3485.9288604399999</v>
      </c>
      <c r="D134" s="36">
        <f>SUMIFS(СВЦЭМ!$D$39:$D$782,СВЦЭМ!$A$39:$A$782,$A134,СВЦЭМ!$B$39:$B$782,D$119)+'СЕТ СН'!$I$14+СВЦЭМ!$D$10+'СЕТ СН'!$I$5-'СЕТ СН'!$I$24</f>
        <v>3509.4124819300005</v>
      </c>
      <c r="E134" s="36">
        <f>SUMIFS(СВЦЭМ!$D$39:$D$782,СВЦЭМ!$A$39:$A$782,$A134,СВЦЭМ!$B$39:$B$782,E$119)+'СЕТ СН'!$I$14+СВЦЭМ!$D$10+'СЕТ СН'!$I$5-'СЕТ СН'!$I$24</f>
        <v>3514.2585515600003</v>
      </c>
      <c r="F134" s="36">
        <f>SUMIFS(СВЦЭМ!$D$39:$D$782,СВЦЭМ!$A$39:$A$782,$A134,СВЦЭМ!$B$39:$B$782,F$119)+'СЕТ СН'!$I$14+СВЦЭМ!$D$10+'СЕТ СН'!$I$5-'СЕТ СН'!$I$24</f>
        <v>3524.4635684100003</v>
      </c>
      <c r="G134" s="36">
        <f>SUMIFS(СВЦЭМ!$D$39:$D$782,СВЦЭМ!$A$39:$A$782,$A134,СВЦЭМ!$B$39:$B$782,G$119)+'СЕТ СН'!$I$14+СВЦЭМ!$D$10+'СЕТ СН'!$I$5-'СЕТ СН'!$I$24</f>
        <v>3503.6537729199999</v>
      </c>
      <c r="H134" s="36">
        <f>SUMIFS(СВЦЭМ!$D$39:$D$782,СВЦЭМ!$A$39:$A$782,$A134,СВЦЭМ!$B$39:$B$782,H$119)+'СЕТ СН'!$I$14+СВЦЭМ!$D$10+'СЕТ СН'!$I$5-'СЕТ СН'!$I$24</f>
        <v>3451.3855605899998</v>
      </c>
      <c r="I134" s="36">
        <f>SUMIFS(СВЦЭМ!$D$39:$D$782,СВЦЭМ!$A$39:$A$782,$A134,СВЦЭМ!$B$39:$B$782,I$119)+'СЕТ СН'!$I$14+СВЦЭМ!$D$10+'СЕТ СН'!$I$5-'СЕТ СН'!$I$24</f>
        <v>3365.4205580500002</v>
      </c>
      <c r="J134" s="36">
        <f>SUMIFS(СВЦЭМ!$D$39:$D$782,СВЦЭМ!$A$39:$A$782,$A134,СВЦЭМ!$B$39:$B$782,J$119)+'СЕТ СН'!$I$14+СВЦЭМ!$D$10+'СЕТ СН'!$I$5-'СЕТ СН'!$I$24</f>
        <v>3372.6238184600002</v>
      </c>
      <c r="K134" s="36">
        <f>SUMIFS(СВЦЭМ!$D$39:$D$782,СВЦЭМ!$A$39:$A$782,$A134,СВЦЭМ!$B$39:$B$782,K$119)+'СЕТ СН'!$I$14+СВЦЭМ!$D$10+'СЕТ СН'!$I$5-'СЕТ СН'!$I$24</f>
        <v>3365.3903073700003</v>
      </c>
      <c r="L134" s="36">
        <f>SUMIFS(СВЦЭМ!$D$39:$D$782,СВЦЭМ!$A$39:$A$782,$A134,СВЦЭМ!$B$39:$B$782,L$119)+'СЕТ СН'!$I$14+СВЦЭМ!$D$10+'СЕТ СН'!$I$5-'СЕТ СН'!$I$24</f>
        <v>3363.21004107</v>
      </c>
      <c r="M134" s="36">
        <f>SUMIFS(СВЦЭМ!$D$39:$D$782,СВЦЭМ!$A$39:$A$782,$A134,СВЦЭМ!$B$39:$B$782,M$119)+'СЕТ СН'!$I$14+СВЦЭМ!$D$10+'СЕТ СН'!$I$5-'СЕТ СН'!$I$24</f>
        <v>3366.35710148</v>
      </c>
      <c r="N134" s="36">
        <f>SUMIFS(СВЦЭМ!$D$39:$D$782,СВЦЭМ!$A$39:$A$782,$A134,СВЦЭМ!$B$39:$B$782,N$119)+'СЕТ СН'!$I$14+СВЦЭМ!$D$10+'СЕТ СН'!$I$5-'СЕТ СН'!$I$24</f>
        <v>3320.5711492199998</v>
      </c>
      <c r="O134" s="36">
        <f>SUMIFS(СВЦЭМ!$D$39:$D$782,СВЦЭМ!$A$39:$A$782,$A134,СВЦЭМ!$B$39:$B$782,O$119)+'СЕТ СН'!$I$14+СВЦЭМ!$D$10+'СЕТ СН'!$I$5-'СЕТ СН'!$I$24</f>
        <v>3327.2932300699999</v>
      </c>
      <c r="P134" s="36">
        <f>SUMIFS(СВЦЭМ!$D$39:$D$782,СВЦЭМ!$A$39:$A$782,$A134,СВЦЭМ!$B$39:$B$782,P$119)+'СЕТ СН'!$I$14+СВЦЭМ!$D$10+'СЕТ СН'!$I$5-'СЕТ СН'!$I$24</f>
        <v>3330.4377381200002</v>
      </c>
      <c r="Q134" s="36">
        <f>SUMIFS(СВЦЭМ!$D$39:$D$782,СВЦЭМ!$A$39:$A$782,$A134,СВЦЭМ!$B$39:$B$782,Q$119)+'СЕТ СН'!$I$14+СВЦЭМ!$D$10+'СЕТ СН'!$I$5-'СЕТ СН'!$I$24</f>
        <v>3336.3963302500001</v>
      </c>
      <c r="R134" s="36">
        <f>SUMIFS(СВЦЭМ!$D$39:$D$782,СВЦЭМ!$A$39:$A$782,$A134,СВЦЭМ!$B$39:$B$782,R$119)+'СЕТ СН'!$I$14+СВЦЭМ!$D$10+'СЕТ СН'!$I$5-'СЕТ СН'!$I$24</f>
        <v>3362.2661784000002</v>
      </c>
      <c r="S134" s="36">
        <f>SUMIFS(СВЦЭМ!$D$39:$D$782,СВЦЭМ!$A$39:$A$782,$A134,СВЦЭМ!$B$39:$B$782,S$119)+'СЕТ СН'!$I$14+СВЦЭМ!$D$10+'СЕТ СН'!$I$5-'СЕТ СН'!$I$24</f>
        <v>3348.28283233</v>
      </c>
      <c r="T134" s="36">
        <f>SUMIFS(СВЦЭМ!$D$39:$D$782,СВЦЭМ!$A$39:$A$782,$A134,СВЦЭМ!$B$39:$B$782,T$119)+'СЕТ СН'!$I$14+СВЦЭМ!$D$10+'СЕТ СН'!$I$5-'СЕТ СН'!$I$24</f>
        <v>3365.51768653</v>
      </c>
      <c r="U134" s="36">
        <f>SUMIFS(СВЦЭМ!$D$39:$D$782,СВЦЭМ!$A$39:$A$782,$A134,СВЦЭМ!$B$39:$B$782,U$119)+'СЕТ СН'!$I$14+СВЦЭМ!$D$10+'СЕТ СН'!$I$5-'СЕТ СН'!$I$24</f>
        <v>3379.0829286600001</v>
      </c>
      <c r="V134" s="36">
        <f>SUMIFS(СВЦЭМ!$D$39:$D$782,СВЦЭМ!$A$39:$A$782,$A134,СВЦЭМ!$B$39:$B$782,V$119)+'СЕТ СН'!$I$14+СВЦЭМ!$D$10+'СЕТ СН'!$I$5-'СЕТ СН'!$I$24</f>
        <v>3409.4721403600001</v>
      </c>
      <c r="W134" s="36">
        <f>SUMIFS(СВЦЭМ!$D$39:$D$782,СВЦЭМ!$A$39:$A$782,$A134,СВЦЭМ!$B$39:$B$782,W$119)+'СЕТ СН'!$I$14+СВЦЭМ!$D$10+'СЕТ СН'!$I$5-'СЕТ СН'!$I$24</f>
        <v>3383.2280649100003</v>
      </c>
      <c r="X134" s="36">
        <f>SUMIFS(СВЦЭМ!$D$39:$D$782,СВЦЭМ!$A$39:$A$782,$A134,СВЦЭМ!$B$39:$B$782,X$119)+'СЕТ СН'!$I$14+СВЦЭМ!$D$10+'СЕТ СН'!$I$5-'СЕТ СН'!$I$24</f>
        <v>3344.5237260900003</v>
      </c>
      <c r="Y134" s="36">
        <f>SUMIFS(СВЦЭМ!$D$39:$D$782,СВЦЭМ!$A$39:$A$782,$A134,СВЦЭМ!$B$39:$B$782,Y$119)+'СЕТ СН'!$I$14+СВЦЭМ!$D$10+'СЕТ СН'!$I$5-'СЕТ СН'!$I$24</f>
        <v>3426.1865787199999</v>
      </c>
    </row>
    <row r="135" spans="1:25" ht="15.75" x14ac:dyDescent="0.2">
      <c r="A135" s="35">
        <f t="shared" si="3"/>
        <v>44820</v>
      </c>
      <c r="B135" s="36">
        <f>SUMIFS(СВЦЭМ!$D$39:$D$782,СВЦЭМ!$A$39:$A$782,$A135,СВЦЭМ!$B$39:$B$782,B$119)+'СЕТ СН'!$I$14+СВЦЭМ!$D$10+'СЕТ СН'!$I$5-'СЕТ СН'!$I$24</f>
        <v>3438.5914135100002</v>
      </c>
      <c r="C135" s="36">
        <f>SUMIFS(СВЦЭМ!$D$39:$D$782,СВЦЭМ!$A$39:$A$782,$A135,СВЦЭМ!$B$39:$B$782,C$119)+'СЕТ СН'!$I$14+СВЦЭМ!$D$10+'СЕТ СН'!$I$5-'СЕТ СН'!$I$24</f>
        <v>3494.7691776199999</v>
      </c>
      <c r="D135" s="36">
        <f>SUMIFS(СВЦЭМ!$D$39:$D$782,СВЦЭМ!$A$39:$A$782,$A135,СВЦЭМ!$B$39:$B$782,D$119)+'СЕТ СН'!$I$14+СВЦЭМ!$D$10+'СЕТ СН'!$I$5-'СЕТ СН'!$I$24</f>
        <v>3528.6368634099999</v>
      </c>
      <c r="E135" s="36">
        <f>SUMIFS(СВЦЭМ!$D$39:$D$782,СВЦЭМ!$A$39:$A$782,$A135,СВЦЭМ!$B$39:$B$782,E$119)+'СЕТ СН'!$I$14+СВЦЭМ!$D$10+'СЕТ СН'!$I$5-'СЕТ СН'!$I$24</f>
        <v>3534.7185406999997</v>
      </c>
      <c r="F135" s="36">
        <f>SUMIFS(СВЦЭМ!$D$39:$D$782,СВЦЭМ!$A$39:$A$782,$A135,СВЦЭМ!$B$39:$B$782,F$119)+'СЕТ СН'!$I$14+СВЦЭМ!$D$10+'СЕТ СН'!$I$5-'СЕТ СН'!$I$24</f>
        <v>3520.80598895</v>
      </c>
      <c r="G135" s="36">
        <f>SUMIFS(СВЦЭМ!$D$39:$D$782,СВЦЭМ!$A$39:$A$782,$A135,СВЦЭМ!$B$39:$B$782,G$119)+'СЕТ СН'!$I$14+СВЦЭМ!$D$10+'СЕТ СН'!$I$5-'СЕТ СН'!$I$24</f>
        <v>3499.8598704599999</v>
      </c>
      <c r="H135" s="36">
        <f>SUMIFS(СВЦЭМ!$D$39:$D$782,СВЦЭМ!$A$39:$A$782,$A135,СВЦЭМ!$B$39:$B$782,H$119)+'СЕТ СН'!$I$14+СВЦЭМ!$D$10+'СЕТ СН'!$I$5-'СЕТ СН'!$I$24</f>
        <v>3442.7584816100002</v>
      </c>
      <c r="I135" s="36">
        <f>SUMIFS(СВЦЭМ!$D$39:$D$782,СВЦЭМ!$A$39:$A$782,$A135,СВЦЭМ!$B$39:$B$782,I$119)+'СЕТ СН'!$I$14+СВЦЭМ!$D$10+'СЕТ СН'!$I$5-'СЕТ СН'!$I$24</f>
        <v>3359.06291556</v>
      </c>
      <c r="J135" s="36">
        <f>SUMIFS(СВЦЭМ!$D$39:$D$782,СВЦЭМ!$A$39:$A$782,$A135,СВЦЭМ!$B$39:$B$782,J$119)+'СЕТ СН'!$I$14+СВЦЭМ!$D$10+'СЕТ СН'!$I$5-'СЕТ СН'!$I$24</f>
        <v>3354.7484862800002</v>
      </c>
      <c r="K135" s="36">
        <f>SUMIFS(СВЦЭМ!$D$39:$D$782,СВЦЭМ!$A$39:$A$782,$A135,СВЦЭМ!$B$39:$B$782,K$119)+'СЕТ СН'!$I$14+СВЦЭМ!$D$10+'СЕТ СН'!$I$5-'СЕТ СН'!$I$24</f>
        <v>3291.9738509899998</v>
      </c>
      <c r="L135" s="36">
        <f>SUMIFS(СВЦЭМ!$D$39:$D$782,СВЦЭМ!$A$39:$A$782,$A135,СВЦЭМ!$B$39:$B$782,L$119)+'СЕТ СН'!$I$14+СВЦЭМ!$D$10+'СЕТ СН'!$I$5-'СЕТ СН'!$I$24</f>
        <v>3309.24091684</v>
      </c>
      <c r="M135" s="36">
        <f>SUMIFS(СВЦЭМ!$D$39:$D$782,СВЦЭМ!$A$39:$A$782,$A135,СВЦЭМ!$B$39:$B$782,M$119)+'СЕТ СН'!$I$14+СВЦЭМ!$D$10+'СЕТ СН'!$I$5-'СЕТ СН'!$I$24</f>
        <v>3317.9238127799999</v>
      </c>
      <c r="N135" s="36">
        <f>SUMIFS(СВЦЭМ!$D$39:$D$782,СВЦЭМ!$A$39:$A$782,$A135,СВЦЭМ!$B$39:$B$782,N$119)+'СЕТ СН'!$I$14+СВЦЭМ!$D$10+'СЕТ СН'!$I$5-'СЕТ СН'!$I$24</f>
        <v>3338.0317649400004</v>
      </c>
      <c r="O135" s="36">
        <f>SUMIFS(СВЦЭМ!$D$39:$D$782,СВЦЭМ!$A$39:$A$782,$A135,СВЦЭМ!$B$39:$B$782,O$119)+'СЕТ СН'!$I$14+СВЦЭМ!$D$10+'СЕТ СН'!$I$5-'СЕТ СН'!$I$24</f>
        <v>3334.735385</v>
      </c>
      <c r="P135" s="36">
        <f>SUMIFS(СВЦЭМ!$D$39:$D$782,СВЦЭМ!$A$39:$A$782,$A135,СВЦЭМ!$B$39:$B$782,P$119)+'СЕТ СН'!$I$14+СВЦЭМ!$D$10+'СЕТ СН'!$I$5-'СЕТ СН'!$I$24</f>
        <v>3336.8805977900001</v>
      </c>
      <c r="Q135" s="36">
        <f>SUMIFS(СВЦЭМ!$D$39:$D$782,СВЦЭМ!$A$39:$A$782,$A135,СВЦЭМ!$B$39:$B$782,Q$119)+'СЕТ СН'!$I$14+СВЦЭМ!$D$10+'СЕТ СН'!$I$5-'СЕТ СН'!$I$24</f>
        <v>3344.88659327</v>
      </c>
      <c r="R135" s="36">
        <f>SUMIFS(СВЦЭМ!$D$39:$D$782,СВЦЭМ!$A$39:$A$782,$A135,СВЦЭМ!$B$39:$B$782,R$119)+'СЕТ СН'!$I$14+СВЦЭМ!$D$10+'СЕТ СН'!$I$5-'СЕТ СН'!$I$24</f>
        <v>3350.0401817800002</v>
      </c>
      <c r="S135" s="36">
        <f>SUMIFS(СВЦЭМ!$D$39:$D$782,СВЦЭМ!$A$39:$A$782,$A135,СВЦЭМ!$B$39:$B$782,S$119)+'СЕТ СН'!$I$14+СВЦЭМ!$D$10+'СЕТ СН'!$I$5-'СЕТ СН'!$I$24</f>
        <v>3340.3205000500002</v>
      </c>
      <c r="T135" s="36">
        <f>SUMIFS(СВЦЭМ!$D$39:$D$782,СВЦЭМ!$A$39:$A$782,$A135,СВЦЭМ!$B$39:$B$782,T$119)+'СЕТ СН'!$I$14+СВЦЭМ!$D$10+'СЕТ СН'!$I$5-'СЕТ СН'!$I$24</f>
        <v>3370.2832938000001</v>
      </c>
      <c r="U135" s="36">
        <f>SUMIFS(СВЦЭМ!$D$39:$D$782,СВЦЭМ!$A$39:$A$782,$A135,СВЦЭМ!$B$39:$B$782,U$119)+'СЕТ СН'!$I$14+СВЦЭМ!$D$10+'СЕТ СН'!$I$5-'СЕТ СН'!$I$24</f>
        <v>3372.8444734300001</v>
      </c>
      <c r="V135" s="36">
        <f>SUMIFS(СВЦЭМ!$D$39:$D$782,СВЦЭМ!$A$39:$A$782,$A135,СВЦЭМ!$B$39:$B$782,V$119)+'СЕТ СН'!$I$14+СВЦЭМ!$D$10+'СЕТ СН'!$I$5-'СЕТ СН'!$I$24</f>
        <v>3394.69351637</v>
      </c>
      <c r="W135" s="36">
        <f>SUMIFS(СВЦЭМ!$D$39:$D$782,СВЦЭМ!$A$39:$A$782,$A135,СВЦЭМ!$B$39:$B$782,W$119)+'СЕТ СН'!$I$14+СВЦЭМ!$D$10+'СЕТ СН'!$I$5-'СЕТ СН'!$I$24</f>
        <v>3366.7244941200001</v>
      </c>
      <c r="X135" s="36">
        <f>SUMIFS(СВЦЭМ!$D$39:$D$782,СВЦЭМ!$A$39:$A$782,$A135,СВЦЭМ!$B$39:$B$782,X$119)+'СЕТ СН'!$I$14+СВЦЭМ!$D$10+'СЕТ СН'!$I$5-'СЕТ СН'!$I$24</f>
        <v>3379.9646550799998</v>
      </c>
      <c r="Y135" s="36">
        <f>SUMIFS(СВЦЭМ!$D$39:$D$782,СВЦЭМ!$A$39:$A$782,$A135,СВЦЭМ!$B$39:$B$782,Y$119)+'СЕТ СН'!$I$14+СВЦЭМ!$D$10+'СЕТ СН'!$I$5-'СЕТ СН'!$I$24</f>
        <v>3401.80249938</v>
      </c>
    </row>
    <row r="136" spans="1:25" ht="15.75" x14ac:dyDescent="0.2">
      <c r="A136" s="35">
        <f t="shared" si="3"/>
        <v>44821</v>
      </c>
      <c r="B136" s="36">
        <f>SUMIFS(СВЦЭМ!$D$39:$D$782,СВЦЭМ!$A$39:$A$782,$A136,СВЦЭМ!$B$39:$B$782,B$119)+'СЕТ СН'!$I$14+СВЦЭМ!$D$10+'СЕТ СН'!$I$5-'СЕТ СН'!$I$24</f>
        <v>3410.4792418100001</v>
      </c>
      <c r="C136" s="36">
        <f>SUMIFS(СВЦЭМ!$D$39:$D$782,СВЦЭМ!$A$39:$A$782,$A136,СВЦЭМ!$B$39:$B$782,C$119)+'СЕТ СН'!$I$14+СВЦЭМ!$D$10+'СЕТ СН'!$I$5-'СЕТ СН'!$I$24</f>
        <v>3447.4892020699999</v>
      </c>
      <c r="D136" s="36">
        <f>SUMIFS(СВЦЭМ!$D$39:$D$782,СВЦЭМ!$A$39:$A$782,$A136,СВЦЭМ!$B$39:$B$782,D$119)+'СЕТ СН'!$I$14+СВЦЭМ!$D$10+'СЕТ СН'!$I$5-'СЕТ СН'!$I$24</f>
        <v>3473.7904423</v>
      </c>
      <c r="E136" s="36">
        <f>SUMIFS(СВЦЭМ!$D$39:$D$782,СВЦЭМ!$A$39:$A$782,$A136,СВЦЭМ!$B$39:$B$782,E$119)+'СЕТ СН'!$I$14+СВЦЭМ!$D$10+'СЕТ СН'!$I$5-'СЕТ СН'!$I$24</f>
        <v>3482.14012538</v>
      </c>
      <c r="F136" s="36">
        <f>SUMIFS(СВЦЭМ!$D$39:$D$782,СВЦЭМ!$A$39:$A$782,$A136,СВЦЭМ!$B$39:$B$782,F$119)+'СЕТ СН'!$I$14+СВЦЭМ!$D$10+'СЕТ СН'!$I$5-'СЕТ СН'!$I$24</f>
        <v>3487.5832152800003</v>
      </c>
      <c r="G136" s="36">
        <f>SUMIFS(СВЦЭМ!$D$39:$D$782,СВЦЭМ!$A$39:$A$782,$A136,СВЦЭМ!$B$39:$B$782,G$119)+'СЕТ СН'!$I$14+СВЦЭМ!$D$10+'СЕТ СН'!$I$5-'СЕТ СН'!$I$24</f>
        <v>3474.40197395</v>
      </c>
      <c r="H136" s="36">
        <f>SUMIFS(СВЦЭМ!$D$39:$D$782,СВЦЭМ!$A$39:$A$782,$A136,СВЦЭМ!$B$39:$B$782,H$119)+'СЕТ СН'!$I$14+СВЦЭМ!$D$10+'СЕТ СН'!$I$5-'СЕТ СН'!$I$24</f>
        <v>3438.2452082099999</v>
      </c>
      <c r="I136" s="36">
        <f>SUMIFS(СВЦЭМ!$D$39:$D$782,СВЦЭМ!$A$39:$A$782,$A136,СВЦЭМ!$B$39:$B$782,I$119)+'СЕТ СН'!$I$14+СВЦЭМ!$D$10+'СЕТ СН'!$I$5-'СЕТ СН'!$I$24</f>
        <v>3382.2647397600003</v>
      </c>
      <c r="J136" s="36">
        <f>SUMIFS(СВЦЭМ!$D$39:$D$782,СВЦЭМ!$A$39:$A$782,$A136,СВЦЭМ!$B$39:$B$782,J$119)+'СЕТ СН'!$I$14+СВЦЭМ!$D$10+'СЕТ СН'!$I$5-'СЕТ СН'!$I$24</f>
        <v>3312.5621047600002</v>
      </c>
      <c r="K136" s="36">
        <f>SUMIFS(СВЦЭМ!$D$39:$D$782,СВЦЭМ!$A$39:$A$782,$A136,СВЦЭМ!$B$39:$B$782,K$119)+'СЕТ СН'!$I$14+СВЦЭМ!$D$10+'СЕТ СН'!$I$5-'СЕТ СН'!$I$24</f>
        <v>3275.18612093</v>
      </c>
      <c r="L136" s="36">
        <f>SUMIFS(СВЦЭМ!$D$39:$D$782,СВЦЭМ!$A$39:$A$782,$A136,СВЦЭМ!$B$39:$B$782,L$119)+'СЕТ СН'!$I$14+СВЦЭМ!$D$10+'СЕТ СН'!$I$5-'СЕТ СН'!$I$24</f>
        <v>3260.9977055300001</v>
      </c>
      <c r="M136" s="36">
        <f>SUMIFS(СВЦЭМ!$D$39:$D$782,СВЦЭМ!$A$39:$A$782,$A136,СВЦЭМ!$B$39:$B$782,M$119)+'СЕТ СН'!$I$14+СВЦЭМ!$D$10+'СЕТ СН'!$I$5-'СЕТ СН'!$I$24</f>
        <v>3271.1244145600003</v>
      </c>
      <c r="N136" s="36">
        <f>SUMIFS(СВЦЭМ!$D$39:$D$782,СВЦЭМ!$A$39:$A$782,$A136,СВЦЭМ!$B$39:$B$782,N$119)+'СЕТ СН'!$I$14+СВЦЭМ!$D$10+'СЕТ СН'!$I$5-'СЕТ СН'!$I$24</f>
        <v>3289.6202386599998</v>
      </c>
      <c r="O136" s="36">
        <f>SUMIFS(СВЦЭМ!$D$39:$D$782,СВЦЭМ!$A$39:$A$782,$A136,СВЦЭМ!$B$39:$B$782,O$119)+'СЕТ СН'!$I$14+СВЦЭМ!$D$10+'СЕТ СН'!$I$5-'СЕТ СН'!$I$24</f>
        <v>3290.1052193099999</v>
      </c>
      <c r="P136" s="36">
        <f>SUMIFS(СВЦЭМ!$D$39:$D$782,СВЦЭМ!$A$39:$A$782,$A136,СВЦЭМ!$B$39:$B$782,P$119)+'СЕТ СН'!$I$14+СВЦЭМ!$D$10+'СЕТ СН'!$I$5-'СЕТ СН'!$I$24</f>
        <v>3292.52527534</v>
      </c>
      <c r="Q136" s="36">
        <f>SUMIFS(СВЦЭМ!$D$39:$D$782,СВЦЭМ!$A$39:$A$782,$A136,СВЦЭМ!$B$39:$B$782,Q$119)+'СЕТ СН'!$I$14+СВЦЭМ!$D$10+'СЕТ СН'!$I$5-'СЕТ СН'!$I$24</f>
        <v>3295.4138623200001</v>
      </c>
      <c r="R136" s="36">
        <f>SUMIFS(СВЦЭМ!$D$39:$D$782,СВЦЭМ!$A$39:$A$782,$A136,СВЦЭМ!$B$39:$B$782,R$119)+'СЕТ СН'!$I$14+СВЦЭМ!$D$10+'СЕТ СН'!$I$5-'СЕТ СН'!$I$24</f>
        <v>3299.73946501</v>
      </c>
      <c r="S136" s="36">
        <f>SUMIFS(СВЦЭМ!$D$39:$D$782,СВЦЭМ!$A$39:$A$782,$A136,СВЦЭМ!$B$39:$B$782,S$119)+'СЕТ СН'!$I$14+СВЦЭМ!$D$10+'СЕТ СН'!$I$5-'СЕТ СН'!$I$24</f>
        <v>3298.69725427</v>
      </c>
      <c r="T136" s="36">
        <f>SUMIFS(СВЦЭМ!$D$39:$D$782,СВЦЭМ!$A$39:$A$782,$A136,СВЦЭМ!$B$39:$B$782,T$119)+'СЕТ СН'!$I$14+СВЦЭМ!$D$10+'СЕТ СН'!$I$5-'СЕТ СН'!$I$24</f>
        <v>3331.9458714299999</v>
      </c>
      <c r="U136" s="36">
        <f>SUMIFS(СВЦЭМ!$D$39:$D$782,СВЦЭМ!$A$39:$A$782,$A136,СВЦЭМ!$B$39:$B$782,U$119)+'СЕТ СН'!$I$14+СВЦЭМ!$D$10+'СЕТ СН'!$I$5-'СЕТ СН'!$I$24</f>
        <v>3368.3073847700002</v>
      </c>
      <c r="V136" s="36">
        <f>SUMIFS(СВЦЭМ!$D$39:$D$782,СВЦЭМ!$A$39:$A$782,$A136,СВЦЭМ!$B$39:$B$782,V$119)+'СЕТ СН'!$I$14+СВЦЭМ!$D$10+'СЕТ СН'!$I$5-'СЕТ СН'!$I$24</f>
        <v>3384.4998953300001</v>
      </c>
      <c r="W136" s="36">
        <f>SUMIFS(СВЦЭМ!$D$39:$D$782,СВЦЭМ!$A$39:$A$782,$A136,СВЦЭМ!$B$39:$B$782,W$119)+'СЕТ СН'!$I$14+СВЦЭМ!$D$10+'СЕТ СН'!$I$5-'СЕТ СН'!$I$24</f>
        <v>3375.9321810500001</v>
      </c>
      <c r="X136" s="36">
        <f>SUMIFS(СВЦЭМ!$D$39:$D$782,СВЦЭМ!$A$39:$A$782,$A136,СВЦЭМ!$B$39:$B$782,X$119)+'СЕТ СН'!$I$14+СВЦЭМ!$D$10+'СЕТ СН'!$I$5-'СЕТ СН'!$I$24</f>
        <v>3406.4621543399999</v>
      </c>
      <c r="Y136" s="36">
        <f>SUMIFS(СВЦЭМ!$D$39:$D$782,СВЦЭМ!$A$39:$A$782,$A136,СВЦЭМ!$B$39:$B$782,Y$119)+'СЕТ СН'!$I$14+СВЦЭМ!$D$10+'СЕТ СН'!$I$5-'СЕТ СН'!$I$24</f>
        <v>3361.00559922</v>
      </c>
    </row>
    <row r="137" spans="1:25" ht="15.75" x14ac:dyDescent="0.2">
      <c r="A137" s="35">
        <f t="shared" si="3"/>
        <v>44822</v>
      </c>
      <c r="B137" s="36">
        <f>SUMIFS(СВЦЭМ!$D$39:$D$782,СВЦЭМ!$A$39:$A$782,$A137,СВЦЭМ!$B$39:$B$782,B$119)+'СЕТ СН'!$I$14+СВЦЭМ!$D$10+'СЕТ СН'!$I$5-'СЕТ СН'!$I$24</f>
        <v>3400.4223870800001</v>
      </c>
      <c r="C137" s="36">
        <f>SUMIFS(СВЦЭМ!$D$39:$D$782,СВЦЭМ!$A$39:$A$782,$A137,СВЦЭМ!$B$39:$B$782,C$119)+'СЕТ СН'!$I$14+СВЦЭМ!$D$10+'СЕТ СН'!$I$5-'СЕТ СН'!$I$24</f>
        <v>3417.5254093500002</v>
      </c>
      <c r="D137" s="36">
        <f>SUMIFS(СВЦЭМ!$D$39:$D$782,СВЦЭМ!$A$39:$A$782,$A137,СВЦЭМ!$B$39:$B$782,D$119)+'СЕТ СН'!$I$14+СВЦЭМ!$D$10+'СЕТ СН'!$I$5-'СЕТ СН'!$I$24</f>
        <v>3454.5123125600003</v>
      </c>
      <c r="E137" s="36">
        <f>SUMIFS(СВЦЭМ!$D$39:$D$782,СВЦЭМ!$A$39:$A$782,$A137,СВЦЭМ!$B$39:$B$782,E$119)+'СЕТ СН'!$I$14+СВЦЭМ!$D$10+'СЕТ СН'!$I$5-'СЕТ СН'!$I$24</f>
        <v>3415.3168613100001</v>
      </c>
      <c r="F137" s="36">
        <f>SUMIFS(СВЦЭМ!$D$39:$D$782,СВЦЭМ!$A$39:$A$782,$A137,СВЦЭМ!$B$39:$B$782,F$119)+'СЕТ СН'!$I$14+СВЦЭМ!$D$10+'СЕТ СН'!$I$5-'СЕТ СН'!$I$24</f>
        <v>3411.8722091</v>
      </c>
      <c r="G137" s="36">
        <f>SUMIFS(СВЦЭМ!$D$39:$D$782,СВЦЭМ!$A$39:$A$782,$A137,СВЦЭМ!$B$39:$B$782,G$119)+'СЕТ СН'!$I$14+СВЦЭМ!$D$10+'СЕТ СН'!$I$5-'СЕТ СН'!$I$24</f>
        <v>3395.8232558600002</v>
      </c>
      <c r="H137" s="36">
        <f>SUMIFS(СВЦЭМ!$D$39:$D$782,СВЦЭМ!$A$39:$A$782,$A137,СВЦЭМ!$B$39:$B$782,H$119)+'СЕТ СН'!$I$14+СВЦЭМ!$D$10+'СЕТ СН'!$I$5-'СЕТ СН'!$I$24</f>
        <v>3370.84502148</v>
      </c>
      <c r="I137" s="36">
        <f>SUMIFS(СВЦЭМ!$D$39:$D$782,СВЦЭМ!$A$39:$A$782,$A137,СВЦЭМ!$B$39:$B$782,I$119)+'СЕТ СН'!$I$14+СВЦЭМ!$D$10+'СЕТ СН'!$I$5-'СЕТ СН'!$I$24</f>
        <v>3275.2893111800004</v>
      </c>
      <c r="J137" s="36">
        <f>SUMIFS(СВЦЭМ!$D$39:$D$782,СВЦЭМ!$A$39:$A$782,$A137,СВЦЭМ!$B$39:$B$782,J$119)+'СЕТ СН'!$I$14+СВЦЭМ!$D$10+'СЕТ СН'!$I$5-'СЕТ СН'!$I$24</f>
        <v>3195.4944420500001</v>
      </c>
      <c r="K137" s="36">
        <f>SUMIFS(СВЦЭМ!$D$39:$D$782,СВЦЭМ!$A$39:$A$782,$A137,СВЦЭМ!$B$39:$B$782,K$119)+'СЕТ СН'!$I$14+СВЦЭМ!$D$10+'СЕТ СН'!$I$5-'СЕТ СН'!$I$24</f>
        <v>3158.7342811899998</v>
      </c>
      <c r="L137" s="36">
        <f>SUMIFS(СВЦЭМ!$D$39:$D$782,СВЦЭМ!$A$39:$A$782,$A137,СВЦЭМ!$B$39:$B$782,L$119)+'СЕТ СН'!$I$14+СВЦЭМ!$D$10+'СЕТ СН'!$I$5-'СЕТ СН'!$I$24</f>
        <v>3100.9052629900002</v>
      </c>
      <c r="M137" s="36">
        <f>SUMIFS(СВЦЭМ!$D$39:$D$782,СВЦЭМ!$A$39:$A$782,$A137,СВЦЭМ!$B$39:$B$782,M$119)+'СЕТ СН'!$I$14+СВЦЭМ!$D$10+'СЕТ СН'!$I$5-'СЕТ СН'!$I$24</f>
        <v>3167.46727749</v>
      </c>
      <c r="N137" s="36">
        <f>SUMIFS(СВЦЭМ!$D$39:$D$782,СВЦЭМ!$A$39:$A$782,$A137,СВЦЭМ!$B$39:$B$782,N$119)+'СЕТ СН'!$I$14+СВЦЭМ!$D$10+'СЕТ СН'!$I$5-'СЕТ СН'!$I$24</f>
        <v>3259.3482914000001</v>
      </c>
      <c r="O137" s="36">
        <f>SUMIFS(СВЦЭМ!$D$39:$D$782,СВЦЭМ!$A$39:$A$782,$A137,СВЦЭМ!$B$39:$B$782,O$119)+'СЕТ СН'!$I$14+СВЦЭМ!$D$10+'СЕТ СН'!$I$5-'СЕТ СН'!$I$24</f>
        <v>3322.5118792000003</v>
      </c>
      <c r="P137" s="36">
        <f>SUMIFS(СВЦЭМ!$D$39:$D$782,СВЦЭМ!$A$39:$A$782,$A137,СВЦЭМ!$B$39:$B$782,P$119)+'СЕТ СН'!$I$14+СВЦЭМ!$D$10+'СЕТ СН'!$I$5-'СЕТ СН'!$I$24</f>
        <v>3317.7460928</v>
      </c>
      <c r="Q137" s="36">
        <f>SUMIFS(СВЦЭМ!$D$39:$D$782,СВЦЭМ!$A$39:$A$782,$A137,СВЦЭМ!$B$39:$B$782,Q$119)+'СЕТ СН'!$I$14+СВЦЭМ!$D$10+'СЕТ СН'!$I$5-'СЕТ СН'!$I$24</f>
        <v>3315.2952544</v>
      </c>
      <c r="R137" s="36">
        <f>SUMIFS(СВЦЭМ!$D$39:$D$782,СВЦЭМ!$A$39:$A$782,$A137,СВЦЭМ!$B$39:$B$782,R$119)+'СЕТ СН'!$I$14+СВЦЭМ!$D$10+'СЕТ СН'!$I$5-'СЕТ СН'!$I$24</f>
        <v>3227.2912482299998</v>
      </c>
      <c r="S137" s="36">
        <f>SUMIFS(СВЦЭМ!$D$39:$D$782,СВЦЭМ!$A$39:$A$782,$A137,СВЦЭМ!$B$39:$B$782,S$119)+'СЕТ СН'!$I$14+СВЦЭМ!$D$10+'СЕТ СН'!$I$5-'СЕТ СН'!$I$24</f>
        <v>3192.3356126500003</v>
      </c>
      <c r="T137" s="36">
        <f>SUMIFS(СВЦЭМ!$D$39:$D$782,СВЦЭМ!$A$39:$A$782,$A137,СВЦЭМ!$B$39:$B$782,T$119)+'СЕТ СН'!$I$14+СВЦЭМ!$D$10+'СЕТ СН'!$I$5-'СЕТ СН'!$I$24</f>
        <v>3132.0818442600003</v>
      </c>
      <c r="U137" s="36">
        <f>SUMIFS(СВЦЭМ!$D$39:$D$782,СВЦЭМ!$A$39:$A$782,$A137,СВЦЭМ!$B$39:$B$782,U$119)+'СЕТ СН'!$I$14+СВЦЭМ!$D$10+'СЕТ СН'!$I$5-'СЕТ СН'!$I$24</f>
        <v>3141.3334476300001</v>
      </c>
      <c r="V137" s="36">
        <f>SUMIFS(СВЦЭМ!$D$39:$D$782,СВЦЭМ!$A$39:$A$782,$A137,СВЦЭМ!$B$39:$B$782,V$119)+'СЕТ СН'!$I$14+СВЦЭМ!$D$10+'СЕТ СН'!$I$5-'СЕТ СН'!$I$24</f>
        <v>3152.89081975</v>
      </c>
      <c r="W137" s="36">
        <f>SUMIFS(СВЦЭМ!$D$39:$D$782,СВЦЭМ!$A$39:$A$782,$A137,СВЦЭМ!$B$39:$B$782,W$119)+'СЕТ СН'!$I$14+СВЦЭМ!$D$10+'СЕТ СН'!$I$5-'СЕТ СН'!$I$24</f>
        <v>3148.2380881600002</v>
      </c>
      <c r="X137" s="36">
        <f>SUMIFS(СВЦЭМ!$D$39:$D$782,СВЦЭМ!$A$39:$A$782,$A137,СВЦЭМ!$B$39:$B$782,X$119)+'СЕТ СН'!$I$14+СВЦЭМ!$D$10+'СЕТ СН'!$I$5-'СЕТ СН'!$I$24</f>
        <v>3155.6383989200003</v>
      </c>
      <c r="Y137" s="36">
        <f>SUMIFS(СВЦЭМ!$D$39:$D$782,СВЦЭМ!$A$39:$A$782,$A137,СВЦЭМ!$B$39:$B$782,Y$119)+'СЕТ СН'!$I$14+СВЦЭМ!$D$10+'СЕТ СН'!$I$5-'СЕТ СН'!$I$24</f>
        <v>3136.1911519599998</v>
      </c>
    </row>
    <row r="138" spans="1:25" ht="15.75" x14ac:dyDescent="0.2">
      <c r="A138" s="35">
        <f t="shared" si="3"/>
        <v>44823</v>
      </c>
      <c r="B138" s="36">
        <f>SUMIFS(СВЦЭМ!$D$39:$D$782,СВЦЭМ!$A$39:$A$782,$A138,СВЦЭМ!$B$39:$B$782,B$119)+'СЕТ СН'!$I$14+СВЦЭМ!$D$10+'СЕТ СН'!$I$5-'СЕТ СН'!$I$24</f>
        <v>3311.7498374500001</v>
      </c>
      <c r="C138" s="36">
        <f>SUMIFS(СВЦЭМ!$D$39:$D$782,СВЦЭМ!$A$39:$A$782,$A138,СВЦЭМ!$B$39:$B$782,C$119)+'СЕТ СН'!$I$14+СВЦЭМ!$D$10+'СЕТ СН'!$I$5-'СЕТ СН'!$I$24</f>
        <v>3353.3443394200003</v>
      </c>
      <c r="D138" s="36">
        <f>SUMIFS(СВЦЭМ!$D$39:$D$782,СВЦЭМ!$A$39:$A$782,$A138,СВЦЭМ!$B$39:$B$782,D$119)+'СЕТ СН'!$I$14+СВЦЭМ!$D$10+'СЕТ СН'!$I$5-'СЕТ СН'!$I$24</f>
        <v>3503.0850490800003</v>
      </c>
      <c r="E138" s="36">
        <f>SUMIFS(СВЦЭМ!$D$39:$D$782,СВЦЭМ!$A$39:$A$782,$A138,СВЦЭМ!$B$39:$B$782,E$119)+'СЕТ СН'!$I$14+СВЦЭМ!$D$10+'СЕТ СН'!$I$5-'СЕТ СН'!$I$24</f>
        <v>3456.8831717000003</v>
      </c>
      <c r="F138" s="36">
        <f>SUMIFS(СВЦЭМ!$D$39:$D$782,СВЦЭМ!$A$39:$A$782,$A138,СВЦЭМ!$B$39:$B$782,F$119)+'СЕТ СН'!$I$14+СВЦЭМ!$D$10+'СЕТ СН'!$I$5-'СЕТ СН'!$I$24</f>
        <v>3402.85284013</v>
      </c>
      <c r="G138" s="36">
        <f>SUMIFS(СВЦЭМ!$D$39:$D$782,СВЦЭМ!$A$39:$A$782,$A138,СВЦЭМ!$B$39:$B$782,G$119)+'СЕТ СН'!$I$14+СВЦЭМ!$D$10+'СЕТ СН'!$I$5-'СЕТ СН'!$I$24</f>
        <v>3376.73499408</v>
      </c>
      <c r="H138" s="36">
        <f>SUMIFS(СВЦЭМ!$D$39:$D$782,СВЦЭМ!$A$39:$A$782,$A138,СВЦЭМ!$B$39:$B$782,H$119)+'СЕТ СН'!$I$14+СВЦЭМ!$D$10+'СЕТ СН'!$I$5-'СЕТ СН'!$I$24</f>
        <v>3336.7026498200003</v>
      </c>
      <c r="I138" s="36">
        <f>SUMIFS(СВЦЭМ!$D$39:$D$782,СВЦЭМ!$A$39:$A$782,$A138,СВЦЭМ!$B$39:$B$782,I$119)+'СЕТ СН'!$I$14+СВЦЭМ!$D$10+'СЕТ СН'!$I$5-'СЕТ СН'!$I$24</f>
        <v>3295.46964166</v>
      </c>
      <c r="J138" s="36">
        <f>SUMIFS(СВЦЭМ!$D$39:$D$782,СВЦЭМ!$A$39:$A$782,$A138,СВЦЭМ!$B$39:$B$782,J$119)+'СЕТ СН'!$I$14+СВЦЭМ!$D$10+'СЕТ СН'!$I$5-'СЕТ СН'!$I$24</f>
        <v>3283.0403622499998</v>
      </c>
      <c r="K138" s="36">
        <f>SUMIFS(СВЦЭМ!$D$39:$D$782,СВЦЭМ!$A$39:$A$782,$A138,СВЦЭМ!$B$39:$B$782,K$119)+'СЕТ СН'!$I$14+СВЦЭМ!$D$10+'СЕТ СН'!$I$5-'СЕТ СН'!$I$24</f>
        <v>3239.3484022600001</v>
      </c>
      <c r="L138" s="36">
        <f>SUMIFS(СВЦЭМ!$D$39:$D$782,СВЦЭМ!$A$39:$A$782,$A138,СВЦЭМ!$B$39:$B$782,L$119)+'СЕТ СН'!$I$14+СВЦЭМ!$D$10+'СЕТ СН'!$I$5-'СЕТ СН'!$I$24</f>
        <v>3222.55031925</v>
      </c>
      <c r="M138" s="36">
        <f>SUMIFS(СВЦЭМ!$D$39:$D$782,СВЦЭМ!$A$39:$A$782,$A138,СВЦЭМ!$B$39:$B$782,M$119)+'СЕТ СН'!$I$14+СВЦЭМ!$D$10+'СЕТ СН'!$I$5-'СЕТ СН'!$I$24</f>
        <v>3236.0375185100002</v>
      </c>
      <c r="N138" s="36">
        <f>SUMIFS(СВЦЭМ!$D$39:$D$782,СВЦЭМ!$A$39:$A$782,$A138,СВЦЭМ!$B$39:$B$782,N$119)+'СЕТ СН'!$I$14+СВЦЭМ!$D$10+'СЕТ СН'!$I$5-'СЕТ СН'!$I$24</f>
        <v>3246.6980641800001</v>
      </c>
      <c r="O138" s="36">
        <f>SUMIFS(СВЦЭМ!$D$39:$D$782,СВЦЭМ!$A$39:$A$782,$A138,СВЦЭМ!$B$39:$B$782,O$119)+'СЕТ СН'!$I$14+СВЦЭМ!$D$10+'СЕТ СН'!$I$5-'СЕТ СН'!$I$24</f>
        <v>3242.2203217800002</v>
      </c>
      <c r="P138" s="36">
        <f>SUMIFS(СВЦЭМ!$D$39:$D$782,СВЦЭМ!$A$39:$A$782,$A138,СВЦЭМ!$B$39:$B$782,P$119)+'СЕТ СН'!$I$14+СВЦЭМ!$D$10+'СЕТ СН'!$I$5-'СЕТ СН'!$I$24</f>
        <v>3253.7069662000004</v>
      </c>
      <c r="Q138" s="36">
        <f>SUMIFS(СВЦЭМ!$D$39:$D$782,СВЦЭМ!$A$39:$A$782,$A138,СВЦЭМ!$B$39:$B$782,Q$119)+'СЕТ СН'!$I$14+СВЦЭМ!$D$10+'СЕТ СН'!$I$5-'СЕТ СН'!$I$24</f>
        <v>3251.6863634700003</v>
      </c>
      <c r="R138" s="36">
        <f>SUMIFS(СВЦЭМ!$D$39:$D$782,СВЦЭМ!$A$39:$A$782,$A138,СВЦЭМ!$B$39:$B$782,R$119)+'СЕТ СН'!$I$14+СВЦЭМ!$D$10+'СЕТ СН'!$I$5-'СЕТ СН'!$I$24</f>
        <v>3259.0289567700001</v>
      </c>
      <c r="S138" s="36">
        <f>SUMIFS(СВЦЭМ!$D$39:$D$782,СВЦЭМ!$A$39:$A$782,$A138,СВЦЭМ!$B$39:$B$782,S$119)+'СЕТ СН'!$I$14+СВЦЭМ!$D$10+'СЕТ СН'!$I$5-'СЕТ СН'!$I$24</f>
        <v>3259.6935840800002</v>
      </c>
      <c r="T138" s="36">
        <f>SUMIFS(СВЦЭМ!$D$39:$D$782,СВЦЭМ!$A$39:$A$782,$A138,СВЦЭМ!$B$39:$B$782,T$119)+'СЕТ СН'!$I$14+СВЦЭМ!$D$10+'СЕТ СН'!$I$5-'СЕТ СН'!$I$24</f>
        <v>3224.14153915</v>
      </c>
      <c r="U138" s="36">
        <f>SUMIFS(СВЦЭМ!$D$39:$D$782,СВЦЭМ!$A$39:$A$782,$A138,СВЦЭМ!$B$39:$B$782,U$119)+'СЕТ СН'!$I$14+СВЦЭМ!$D$10+'СЕТ СН'!$I$5-'СЕТ СН'!$I$24</f>
        <v>3196.56326752</v>
      </c>
      <c r="V138" s="36">
        <f>SUMIFS(СВЦЭМ!$D$39:$D$782,СВЦЭМ!$A$39:$A$782,$A138,СВЦЭМ!$B$39:$B$782,V$119)+'СЕТ СН'!$I$14+СВЦЭМ!$D$10+'СЕТ СН'!$I$5-'СЕТ СН'!$I$24</f>
        <v>3208.1606335400002</v>
      </c>
      <c r="W138" s="36">
        <f>SUMIFS(СВЦЭМ!$D$39:$D$782,СВЦЭМ!$A$39:$A$782,$A138,СВЦЭМ!$B$39:$B$782,W$119)+'СЕТ СН'!$I$14+СВЦЭМ!$D$10+'СЕТ СН'!$I$5-'СЕТ СН'!$I$24</f>
        <v>3226.0876146300002</v>
      </c>
      <c r="X138" s="36">
        <f>SUMIFS(СВЦЭМ!$D$39:$D$782,СВЦЭМ!$A$39:$A$782,$A138,СВЦЭМ!$B$39:$B$782,X$119)+'СЕТ СН'!$I$14+СВЦЭМ!$D$10+'СЕТ СН'!$I$5-'СЕТ СН'!$I$24</f>
        <v>3280.4514467899999</v>
      </c>
      <c r="Y138" s="36">
        <f>SUMIFS(СВЦЭМ!$D$39:$D$782,СВЦЭМ!$A$39:$A$782,$A138,СВЦЭМ!$B$39:$B$782,Y$119)+'СЕТ СН'!$I$14+СВЦЭМ!$D$10+'СЕТ СН'!$I$5-'СЕТ СН'!$I$24</f>
        <v>3317.9577100400002</v>
      </c>
    </row>
    <row r="139" spans="1:25" ht="15.75" x14ac:dyDescent="0.2">
      <c r="A139" s="35">
        <f t="shared" si="3"/>
        <v>44824</v>
      </c>
      <c r="B139" s="36">
        <f>SUMIFS(СВЦЭМ!$D$39:$D$782,СВЦЭМ!$A$39:$A$782,$A139,СВЦЭМ!$B$39:$B$782,B$119)+'СЕТ СН'!$I$14+СВЦЭМ!$D$10+'СЕТ СН'!$I$5-'СЕТ СН'!$I$24</f>
        <v>3318.2689995400001</v>
      </c>
      <c r="C139" s="36">
        <f>SUMIFS(СВЦЭМ!$D$39:$D$782,СВЦЭМ!$A$39:$A$782,$A139,СВЦЭМ!$B$39:$B$782,C$119)+'СЕТ СН'!$I$14+СВЦЭМ!$D$10+'СЕТ СН'!$I$5-'СЕТ СН'!$I$24</f>
        <v>3361.7211478600002</v>
      </c>
      <c r="D139" s="36">
        <f>SUMIFS(СВЦЭМ!$D$39:$D$782,СВЦЭМ!$A$39:$A$782,$A139,СВЦЭМ!$B$39:$B$782,D$119)+'СЕТ СН'!$I$14+СВЦЭМ!$D$10+'СЕТ СН'!$I$5-'СЕТ СН'!$I$24</f>
        <v>3385.2444684900001</v>
      </c>
      <c r="E139" s="36">
        <f>SUMIFS(СВЦЭМ!$D$39:$D$782,СВЦЭМ!$A$39:$A$782,$A139,СВЦЭМ!$B$39:$B$782,E$119)+'СЕТ СН'!$I$14+СВЦЭМ!$D$10+'СЕТ СН'!$I$5-'СЕТ СН'!$I$24</f>
        <v>3396.34876661</v>
      </c>
      <c r="F139" s="36">
        <f>SUMIFS(СВЦЭМ!$D$39:$D$782,СВЦЭМ!$A$39:$A$782,$A139,СВЦЭМ!$B$39:$B$782,F$119)+'СЕТ СН'!$I$14+СВЦЭМ!$D$10+'СЕТ СН'!$I$5-'СЕТ СН'!$I$24</f>
        <v>3399.1552589600001</v>
      </c>
      <c r="G139" s="36">
        <f>SUMIFS(СВЦЭМ!$D$39:$D$782,СВЦЭМ!$A$39:$A$782,$A139,СВЦЭМ!$B$39:$B$782,G$119)+'СЕТ СН'!$I$14+СВЦЭМ!$D$10+'СЕТ СН'!$I$5-'СЕТ СН'!$I$24</f>
        <v>3386.8112904099999</v>
      </c>
      <c r="H139" s="36">
        <f>SUMIFS(СВЦЭМ!$D$39:$D$782,СВЦЭМ!$A$39:$A$782,$A139,СВЦЭМ!$B$39:$B$782,H$119)+'СЕТ СН'!$I$14+СВЦЭМ!$D$10+'СЕТ СН'!$I$5-'СЕТ СН'!$I$24</f>
        <v>3321.6378059100002</v>
      </c>
      <c r="I139" s="36">
        <f>SUMIFS(СВЦЭМ!$D$39:$D$782,СВЦЭМ!$A$39:$A$782,$A139,СВЦЭМ!$B$39:$B$782,I$119)+'СЕТ СН'!$I$14+СВЦЭМ!$D$10+'СЕТ СН'!$I$5-'СЕТ СН'!$I$24</f>
        <v>3266.1178500800002</v>
      </c>
      <c r="J139" s="36">
        <f>SUMIFS(СВЦЭМ!$D$39:$D$782,СВЦЭМ!$A$39:$A$782,$A139,СВЦЭМ!$B$39:$B$782,J$119)+'СЕТ СН'!$I$14+СВЦЭМ!$D$10+'СЕТ СН'!$I$5-'СЕТ СН'!$I$24</f>
        <v>3244.14498439</v>
      </c>
      <c r="K139" s="36">
        <f>SUMIFS(СВЦЭМ!$D$39:$D$782,СВЦЭМ!$A$39:$A$782,$A139,СВЦЭМ!$B$39:$B$782,K$119)+'СЕТ СН'!$I$14+СВЦЭМ!$D$10+'СЕТ СН'!$I$5-'СЕТ СН'!$I$24</f>
        <v>3322.6434300999999</v>
      </c>
      <c r="L139" s="36">
        <f>SUMIFS(СВЦЭМ!$D$39:$D$782,СВЦЭМ!$A$39:$A$782,$A139,СВЦЭМ!$B$39:$B$782,L$119)+'СЕТ СН'!$I$14+СВЦЭМ!$D$10+'СЕТ СН'!$I$5-'СЕТ СН'!$I$24</f>
        <v>3340.1185079800002</v>
      </c>
      <c r="M139" s="36">
        <f>SUMIFS(СВЦЭМ!$D$39:$D$782,СВЦЭМ!$A$39:$A$782,$A139,СВЦЭМ!$B$39:$B$782,M$119)+'СЕТ СН'!$I$14+СВЦЭМ!$D$10+'СЕТ СН'!$I$5-'СЕТ СН'!$I$24</f>
        <v>3282.0101278299999</v>
      </c>
      <c r="N139" s="36">
        <f>SUMIFS(СВЦЭМ!$D$39:$D$782,СВЦЭМ!$A$39:$A$782,$A139,СВЦЭМ!$B$39:$B$782,N$119)+'СЕТ СН'!$I$14+СВЦЭМ!$D$10+'СЕТ СН'!$I$5-'СЕТ СН'!$I$24</f>
        <v>3243.5304225700002</v>
      </c>
      <c r="O139" s="36">
        <f>SUMIFS(СВЦЭМ!$D$39:$D$782,СВЦЭМ!$A$39:$A$782,$A139,СВЦЭМ!$B$39:$B$782,O$119)+'СЕТ СН'!$I$14+СВЦЭМ!$D$10+'СЕТ СН'!$I$5-'СЕТ СН'!$I$24</f>
        <v>3202.6397378000001</v>
      </c>
      <c r="P139" s="36">
        <f>SUMIFS(СВЦЭМ!$D$39:$D$782,СВЦЭМ!$A$39:$A$782,$A139,СВЦЭМ!$B$39:$B$782,P$119)+'СЕТ СН'!$I$14+СВЦЭМ!$D$10+'СЕТ СН'!$I$5-'СЕТ СН'!$I$24</f>
        <v>3211.22023932</v>
      </c>
      <c r="Q139" s="36">
        <f>SUMIFS(СВЦЭМ!$D$39:$D$782,СВЦЭМ!$A$39:$A$782,$A139,СВЦЭМ!$B$39:$B$782,Q$119)+'СЕТ СН'!$I$14+СВЦЭМ!$D$10+'СЕТ СН'!$I$5-'СЕТ СН'!$I$24</f>
        <v>3224.1469213300002</v>
      </c>
      <c r="R139" s="36">
        <f>SUMIFS(СВЦЭМ!$D$39:$D$782,СВЦЭМ!$A$39:$A$782,$A139,СВЦЭМ!$B$39:$B$782,R$119)+'СЕТ СН'!$I$14+СВЦЭМ!$D$10+'СЕТ СН'!$I$5-'СЕТ СН'!$I$24</f>
        <v>3225.0813971500002</v>
      </c>
      <c r="S139" s="36">
        <f>SUMIFS(СВЦЭМ!$D$39:$D$782,СВЦЭМ!$A$39:$A$782,$A139,СВЦЭМ!$B$39:$B$782,S$119)+'СЕТ СН'!$I$14+СВЦЭМ!$D$10+'СЕТ СН'!$I$5-'СЕТ СН'!$I$24</f>
        <v>3219.5233445700001</v>
      </c>
      <c r="T139" s="36">
        <f>SUMIFS(СВЦЭМ!$D$39:$D$782,СВЦЭМ!$A$39:$A$782,$A139,СВЦЭМ!$B$39:$B$782,T$119)+'СЕТ СН'!$I$14+СВЦЭМ!$D$10+'СЕТ СН'!$I$5-'СЕТ СН'!$I$24</f>
        <v>3305.6291368400002</v>
      </c>
      <c r="U139" s="36">
        <f>SUMIFS(СВЦЭМ!$D$39:$D$782,СВЦЭМ!$A$39:$A$782,$A139,СВЦЭМ!$B$39:$B$782,U$119)+'СЕТ СН'!$I$14+СВЦЭМ!$D$10+'СЕТ СН'!$I$5-'СЕТ СН'!$I$24</f>
        <v>3342.1701920599999</v>
      </c>
      <c r="V139" s="36">
        <f>SUMIFS(СВЦЭМ!$D$39:$D$782,СВЦЭМ!$A$39:$A$782,$A139,СВЦЭМ!$B$39:$B$782,V$119)+'СЕТ СН'!$I$14+СВЦЭМ!$D$10+'СЕТ СН'!$I$5-'СЕТ СН'!$I$24</f>
        <v>3372.0935427300001</v>
      </c>
      <c r="W139" s="36">
        <f>SUMIFS(СВЦЭМ!$D$39:$D$782,СВЦЭМ!$A$39:$A$782,$A139,СВЦЭМ!$B$39:$B$782,W$119)+'СЕТ СН'!$I$14+СВЦЭМ!$D$10+'СЕТ СН'!$I$5-'СЕТ СН'!$I$24</f>
        <v>3358.2714552799998</v>
      </c>
      <c r="X139" s="36">
        <f>SUMIFS(СВЦЭМ!$D$39:$D$782,СВЦЭМ!$A$39:$A$782,$A139,СВЦЭМ!$B$39:$B$782,X$119)+'СЕТ СН'!$I$14+СВЦЭМ!$D$10+'СЕТ СН'!$I$5-'СЕТ СН'!$I$24</f>
        <v>3306.2483069600003</v>
      </c>
      <c r="Y139" s="36">
        <f>SUMIFS(СВЦЭМ!$D$39:$D$782,СВЦЭМ!$A$39:$A$782,$A139,СВЦЭМ!$B$39:$B$782,Y$119)+'СЕТ СН'!$I$14+СВЦЭМ!$D$10+'СЕТ СН'!$I$5-'СЕТ СН'!$I$24</f>
        <v>3246.9986080899998</v>
      </c>
    </row>
    <row r="140" spans="1:25" ht="15.75" x14ac:dyDescent="0.2">
      <c r="A140" s="35">
        <f t="shared" si="3"/>
        <v>44825</v>
      </c>
      <c r="B140" s="36">
        <f>SUMIFS(СВЦЭМ!$D$39:$D$782,СВЦЭМ!$A$39:$A$782,$A140,СВЦЭМ!$B$39:$B$782,B$119)+'СЕТ СН'!$I$14+СВЦЭМ!$D$10+'СЕТ СН'!$I$5-'СЕТ СН'!$I$24</f>
        <v>3338.2776977000003</v>
      </c>
      <c r="C140" s="36">
        <f>SUMIFS(СВЦЭМ!$D$39:$D$782,СВЦЭМ!$A$39:$A$782,$A140,СВЦЭМ!$B$39:$B$782,C$119)+'СЕТ СН'!$I$14+СВЦЭМ!$D$10+'СЕТ СН'!$I$5-'СЕТ СН'!$I$24</f>
        <v>3365.0392922800002</v>
      </c>
      <c r="D140" s="36">
        <f>SUMIFS(СВЦЭМ!$D$39:$D$782,СВЦЭМ!$A$39:$A$782,$A140,СВЦЭМ!$B$39:$B$782,D$119)+'СЕТ СН'!$I$14+СВЦЭМ!$D$10+'СЕТ СН'!$I$5-'СЕТ СН'!$I$24</f>
        <v>3379.8401377600003</v>
      </c>
      <c r="E140" s="36">
        <f>SUMIFS(СВЦЭМ!$D$39:$D$782,СВЦЭМ!$A$39:$A$782,$A140,СВЦЭМ!$B$39:$B$782,E$119)+'СЕТ СН'!$I$14+СВЦЭМ!$D$10+'СЕТ СН'!$I$5-'СЕТ СН'!$I$24</f>
        <v>3337.2467677700001</v>
      </c>
      <c r="F140" s="36">
        <f>SUMIFS(СВЦЭМ!$D$39:$D$782,СВЦЭМ!$A$39:$A$782,$A140,СВЦЭМ!$B$39:$B$782,F$119)+'СЕТ СН'!$I$14+СВЦЭМ!$D$10+'СЕТ СН'!$I$5-'СЕТ СН'!$I$24</f>
        <v>3317.8478124000003</v>
      </c>
      <c r="G140" s="36">
        <f>SUMIFS(СВЦЭМ!$D$39:$D$782,СВЦЭМ!$A$39:$A$782,$A140,СВЦЭМ!$B$39:$B$782,G$119)+'СЕТ СН'!$I$14+СВЦЭМ!$D$10+'СЕТ СН'!$I$5-'СЕТ СН'!$I$24</f>
        <v>3300.9460421000003</v>
      </c>
      <c r="H140" s="36">
        <f>SUMIFS(СВЦЭМ!$D$39:$D$782,СВЦЭМ!$A$39:$A$782,$A140,СВЦЭМ!$B$39:$B$782,H$119)+'СЕТ СН'!$I$14+СВЦЭМ!$D$10+'СЕТ СН'!$I$5-'СЕТ СН'!$I$24</f>
        <v>3240.8913639100001</v>
      </c>
      <c r="I140" s="36">
        <f>SUMIFS(СВЦЭМ!$D$39:$D$782,СВЦЭМ!$A$39:$A$782,$A140,СВЦЭМ!$B$39:$B$782,I$119)+'СЕТ СН'!$I$14+СВЦЭМ!$D$10+'СЕТ СН'!$I$5-'СЕТ СН'!$I$24</f>
        <v>3107.1094176400002</v>
      </c>
      <c r="J140" s="36">
        <f>SUMIFS(СВЦЭМ!$D$39:$D$782,СВЦЭМ!$A$39:$A$782,$A140,СВЦЭМ!$B$39:$B$782,J$119)+'СЕТ СН'!$I$14+СВЦЭМ!$D$10+'СЕТ СН'!$I$5-'СЕТ СН'!$I$24</f>
        <v>3056.3791041499999</v>
      </c>
      <c r="K140" s="36">
        <f>SUMIFS(СВЦЭМ!$D$39:$D$782,СВЦЭМ!$A$39:$A$782,$A140,СВЦЭМ!$B$39:$B$782,K$119)+'СЕТ СН'!$I$14+СВЦЭМ!$D$10+'СЕТ СН'!$I$5-'СЕТ СН'!$I$24</f>
        <v>3214.8096407200001</v>
      </c>
      <c r="L140" s="36">
        <f>SUMIFS(СВЦЭМ!$D$39:$D$782,СВЦЭМ!$A$39:$A$782,$A140,СВЦЭМ!$B$39:$B$782,L$119)+'СЕТ СН'!$I$14+СВЦЭМ!$D$10+'СЕТ СН'!$I$5-'СЕТ СН'!$I$24</f>
        <v>3215.5730358000001</v>
      </c>
      <c r="M140" s="36">
        <f>SUMIFS(СВЦЭМ!$D$39:$D$782,СВЦЭМ!$A$39:$A$782,$A140,СВЦЭМ!$B$39:$B$782,M$119)+'СЕТ СН'!$I$14+СВЦЭМ!$D$10+'СЕТ СН'!$I$5-'СЕТ СН'!$I$24</f>
        <v>3179.4598214000002</v>
      </c>
      <c r="N140" s="36">
        <f>SUMIFS(СВЦЭМ!$D$39:$D$782,СВЦЭМ!$A$39:$A$782,$A140,СВЦЭМ!$B$39:$B$782,N$119)+'СЕТ СН'!$I$14+СВЦЭМ!$D$10+'СЕТ СН'!$I$5-'СЕТ СН'!$I$24</f>
        <v>3222.6915834800002</v>
      </c>
      <c r="O140" s="36">
        <f>SUMIFS(СВЦЭМ!$D$39:$D$782,СВЦЭМ!$A$39:$A$782,$A140,СВЦЭМ!$B$39:$B$782,O$119)+'СЕТ СН'!$I$14+СВЦЭМ!$D$10+'СЕТ СН'!$I$5-'СЕТ СН'!$I$24</f>
        <v>3214.9297914100002</v>
      </c>
      <c r="P140" s="36">
        <f>SUMIFS(СВЦЭМ!$D$39:$D$782,СВЦЭМ!$A$39:$A$782,$A140,СВЦЭМ!$B$39:$B$782,P$119)+'СЕТ СН'!$I$14+СВЦЭМ!$D$10+'СЕТ СН'!$I$5-'СЕТ СН'!$I$24</f>
        <v>3219.2753728100001</v>
      </c>
      <c r="Q140" s="36">
        <f>SUMIFS(СВЦЭМ!$D$39:$D$782,СВЦЭМ!$A$39:$A$782,$A140,СВЦЭМ!$B$39:$B$782,Q$119)+'СЕТ СН'!$I$14+СВЦЭМ!$D$10+'СЕТ СН'!$I$5-'СЕТ СН'!$I$24</f>
        <v>3231.4098817600002</v>
      </c>
      <c r="R140" s="36">
        <f>SUMIFS(СВЦЭМ!$D$39:$D$782,СВЦЭМ!$A$39:$A$782,$A140,СВЦЭМ!$B$39:$B$782,R$119)+'СЕТ СН'!$I$14+СВЦЭМ!$D$10+'СЕТ СН'!$I$5-'СЕТ СН'!$I$24</f>
        <v>3176.7038720600003</v>
      </c>
      <c r="S140" s="36">
        <f>SUMIFS(СВЦЭМ!$D$39:$D$782,СВЦЭМ!$A$39:$A$782,$A140,СВЦЭМ!$B$39:$B$782,S$119)+'СЕТ СН'!$I$14+СВЦЭМ!$D$10+'СЕТ СН'!$I$5-'СЕТ СН'!$I$24</f>
        <v>3216.9398507200003</v>
      </c>
      <c r="T140" s="36">
        <f>SUMIFS(СВЦЭМ!$D$39:$D$782,СВЦЭМ!$A$39:$A$782,$A140,СВЦЭМ!$B$39:$B$782,T$119)+'СЕТ СН'!$I$14+СВЦЭМ!$D$10+'СЕТ СН'!$I$5-'СЕТ СН'!$I$24</f>
        <v>3188.79689865</v>
      </c>
      <c r="U140" s="36">
        <f>SUMIFS(СВЦЭМ!$D$39:$D$782,СВЦЭМ!$A$39:$A$782,$A140,СВЦЭМ!$B$39:$B$782,U$119)+'СЕТ СН'!$I$14+СВЦЭМ!$D$10+'СЕТ СН'!$I$5-'СЕТ СН'!$I$24</f>
        <v>3162.46285579</v>
      </c>
      <c r="V140" s="36">
        <f>SUMIFS(СВЦЭМ!$D$39:$D$782,СВЦЭМ!$A$39:$A$782,$A140,СВЦЭМ!$B$39:$B$782,V$119)+'СЕТ СН'!$I$14+СВЦЭМ!$D$10+'СЕТ СН'!$I$5-'СЕТ СН'!$I$24</f>
        <v>3174.2337121600003</v>
      </c>
      <c r="W140" s="36">
        <f>SUMIFS(СВЦЭМ!$D$39:$D$782,СВЦЭМ!$A$39:$A$782,$A140,СВЦЭМ!$B$39:$B$782,W$119)+'СЕТ СН'!$I$14+СВЦЭМ!$D$10+'СЕТ СН'!$I$5-'СЕТ СН'!$I$24</f>
        <v>3167.9363389999999</v>
      </c>
      <c r="X140" s="36">
        <f>SUMIFS(СВЦЭМ!$D$39:$D$782,СВЦЭМ!$A$39:$A$782,$A140,СВЦЭМ!$B$39:$B$782,X$119)+'СЕТ СН'!$I$14+СВЦЭМ!$D$10+'СЕТ СН'!$I$5-'СЕТ СН'!$I$24</f>
        <v>3152.8188352400002</v>
      </c>
      <c r="Y140" s="36">
        <f>SUMIFS(СВЦЭМ!$D$39:$D$782,СВЦЭМ!$A$39:$A$782,$A140,СВЦЭМ!$B$39:$B$782,Y$119)+'СЕТ СН'!$I$14+СВЦЭМ!$D$10+'СЕТ СН'!$I$5-'СЕТ СН'!$I$24</f>
        <v>3099.95054471</v>
      </c>
    </row>
    <row r="141" spans="1:25" ht="15.75" x14ac:dyDescent="0.2">
      <c r="A141" s="35">
        <f t="shared" si="3"/>
        <v>44826</v>
      </c>
      <c r="B141" s="36">
        <f>SUMIFS(СВЦЭМ!$D$39:$D$782,СВЦЭМ!$A$39:$A$782,$A141,СВЦЭМ!$B$39:$B$782,B$119)+'СЕТ СН'!$I$14+СВЦЭМ!$D$10+'СЕТ СН'!$I$5-'СЕТ СН'!$I$24</f>
        <v>3304.3365092900003</v>
      </c>
      <c r="C141" s="36">
        <f>SUMIFS(СВЦЭМ!$D$39:$D$782,СВЦЭМ!$A$39:$A$782,$A141,СВЦЭМ!$B$39:$B$782,C$119)+'СЕТ СН'!$I$14+СВЦЭМ!$D$10+'СЕТ СН'!$I$5-'СЕТ СН'!$I$24</f>
        <v>3316.6500643200002</v>
      </c>
      <c r="D141" s="36">
        <f>SUMIFS(СВЦЭМ!$D$39:$D$782,СВЦЭМ!$A$39:$A$782,$A141,СВЦЭМ!$B$39:$B$782,D$119)+'СЕТ СН'!$I$14+СВЦЭМ!$D$10+'СЕТ СН'!$I$5-'СЕТ СН'!$I$24</f>
        <v>3341.0469266099999</v>
      </c>
      <c r="E141" s="36">
        <f>SUMIFS(СВЦЭМ!$D$39:$D$782,СВЦЭМ!$A$39:$A$782,$A141,СВЦЭМ!$B$39:$B$782,E$119)+'СЕТ СН'!$I$14+СВЦЭМ!$D$10+'СЕТ СН'!$I$5-'СЕТ СН'!$I$24</f>
        <v>3345.3856214699999</v>
      </c>
      <c r="F141" s="36">
        <f>SUMIFS(СВЦЭМ!$D$39:$D$782,СВЦЭМ!$A$39:$A$782,$A141,СВЦЭМ!$B$39:$B$782,F$119)+'СЕТ СН'!$I$14+СВЦЭМ!$D$10+'СЕТ СН'!$I$5-'СЕТ СН'!$I$24</f>
        <v>3335.1654414700001</v>
      </c>
      <c r="G141" s="36">
        <f>SUMIFS(СВЦЭМ!$D$39:$D$782,СВЦЭМ!$A$39:$A$782,$A141,СВЦЭМ!$B$39:$B$782,G$119)+'СЕТ СН'!$I$14+СВЦЭМ!$D$10+'СЕТ СН'!$I$5-'СЕТ СН'!$I$24</f>
        <v>3313.5932504400002</v>
      </c>
      <c r="H141" s="36">
        <f>SUMIFS(СВЦЭМ!$D$39:$D$782,СВЦЭМ!$A$39:$A$782,$A141,СВЦЭМ!$B$39:$B$782,H$119)+'СЕТ СН'!$I$14+СВЦЭМ!$D$10+'СЕТ СН'!$I$5-'СЕТ СН'!$I$24</f>
        <v>3254.5341040800004</v>
      </c>
      <c r="I141" s="36">
        <f>SUMIFS(СВЦЭМ!$D$39:$D$782,СВЦЭМ!$A$39:$A$782,$A141,СВЦЭМ!$B$39:$B$782,I$119)+'СЕТ СН'!$I$14+СВЦЭМ!$D$10+'СЕТ СН'!$I$5-'СЕТ СН'!$I$24</f>
        <v>3200.0075871899999</v>
      </c>
      <c r="J141" s="36">
        <f>SUMIFS(СВЦЭМ!$D$39:$D$782,СВЦЭМ!$A$39:$A$782,$A141,СВЦЭМ!$B$39:$B$782,J$119)+'СЕТ СН'!$I$14+СВЦЭМ!$D$10+'СЕТ СН'!$I$5-'СЕТ СН'!$I$24</f>
        <v>3185.30340501</v>
      </c>
      <c r="K141" s="36">
        <f>SUMIFS(СВЦЭМ!$D$39:$D$782,СВЦЭМ!$A$39:$A$782,$A141,СВЦЭМ!$B$39:$B$782,K$119)+'СЕТ СН'!$I$14+СВЦЭМ!$D$10+'СЕТ СН'!$I$5-'СЕТ СН'!$I$24</f>
        <v>3159.32475789</v>
      </c>
      <c r="L141" s="36">
        <f>SUMIFS(СВЦЭМ!$D$39:$D$782,СВЦЭМ!$A$39:$A$782,$A141,СВЦЭМ!$B$39:$B$782,L$119)+'СЕТ СН'!$I$14+СВЦЭМ!$D$10+'СЕТ СН'!$I$5-'СЕТ СН'!$I$24</f>
        <v>3165.1457508799999</v>
      </c>
      <c r="M141" s="36">
        <f>SUMIFS(СВЦЭМ!$D$39:$D$782,СВЦЭМ!$A$39:$A$782,$A141,СВЦЭМ!$B$39:$B$782,M$119)+'СЕТ СН'!$I$14+СВЦЭМ!$D$10+'СЕТ СН'!$I$5-'СЕТ СН'!$I$24</f>
        <v>3175.9282523500001</v>
      </c>
      <c r="N141" s="36">
        <f>SUMIFS(СВЦЭМ!$D$39:$D$782,СВЦЭМ!$A$39:$A$782,$A141,СВЦЭМ!$B$39:$B$782,N$119)+'СЕТ СН'!$I$14+СВЦЭМ!$D$10+'СЕТ СН'!$I$5-'СЕТ СН'!$I$24</f>
        <v>3185.3838334299999</v>
      </c>
      <c r="O141" s="36">
        <f>SUMIFS(СВЦЭМ!$D$39:$D$782,СВЦЭМ!$A$39:$A$782,$A141,СВЦЭМ!$B$39:$B$782,O$119)+'СЕТ СН'!$I$14+СВЦЭМ!$D$10+'СЕТ СН'!$I$5-'СЕТ СН'!$I$24</f>
        <v>3197.96834141</v>
      </c>
      <c r="P141" s="36">
        <f>SUMIFS(СВЦЭМ!$D$39:$D$782,СВЦЭМ!$A$39:$A$782,$A141,СВЦЭМ!$B$39:$B$782,P$119)+'СЕТ СН'!$I$14+СВЦЭМ!$D$10+'СЕТ СН'!$I$5-'СЕТ СН'!$I$24</f>
        <v>3202.6389428000002</v>
      </c>
      <c r="Q141" s="36">
        <f>SUMIFS(СВЦЭМ!$D$39:$D$782,СВЦЭМ!$A$39:$A$782,$A141,СВЦЭМ!$B$39:$B$782,Q$119)+'СЕТ СН'!$I$14+СВЦЭМ!$D$10+'СЕТ СН'!$I$5-'СЕТ СН'!$I$24</f>
        <v>3201.4683463199999</v>
      </c>
      <c r="R141" s="36">
        <f>SUMIFS(СВЦЭМ!$D$39:$D$782,СВЦЭМ!$A$39:$A$782,$A141,СВЦЭМ!$B$39:$B$782,R$119)+'СЕТ СН'!$I$14+СВЦЭМ!$D$10+'СЕТ СН'!$I$5-'СЕТ СН'!$I$24</f>
        <v>3223.9336007299999</v>
      </c>
      <c r="S141" s="36">
        <f>SUMIFS(СВЦЭМ!$D$39:$D$782,СВЦЭМ!$A$39:$A$782,$A141,СВЦЭМ!$B$39:$B$782,S$119)+'СЕТ СН'!$I$14+СВЦЭМ!$D$10+'СЕТ СН'!$I$5-'СЕТ СН'!$I$24</f>
        <v>3206.66389071</v>
      </c>
      <c r="T141" s="36">
        <f>SUMIFS(СВЦЭМ!$D$39:$D$782,СВЦЭМ!$A$39:$A$782,$A141,СВЦЭМ!$B$39:$B$782,T$119)+'СЕТ СН'!$I$14+СВЦЭМ!$D$10+'СЕТ СН'!$I$5-'СЕТ СН'!$I$24</f>
        <v>3168.38681722</v>
      </c>
      <c r="U141" s="36">
        <f>SUMIFS(СВЦЭМ!$D$39:$D$782,СВЦЭМ!$A$39:$A$782,$A141,СВЦЭМ!$B$39:$B$782,U$119)+'СЕТ СН'!$I$14+СВЦЭМ!$D$10+'СЕТ СН'!$I$5-'СЕТ СН'!$I$24</f>
        <v>3191.5259451500001</v>
      </c>
      <c r="V141" s="36">
        <f>SUMIFS(СВЦЭМ!$D$39:$D$782,СВЦЭМ!$A$39:$A$782,$A141,СВЦЭМ!$B$39:$B$782,V$119)+'СЕТ СН'!$I$14+СВЦЭМ!$D$10+'СЕТ СН'!$I$5-'СЕТ СН'!$I$24</f>
        <v>3199.6413749200001</v>
      </c>
      <c r="W141" s="36">
        <f>SUMIFS(СВЦЭМ!$D$39:$D$782,СВЦЭМ!$A$39:$A$782,$A141,СВЦЭМ!$B$39:$B$782,W$119)+'СЕТ СН'!$I$14+СВЦЭМ!$D$10+'СЕТ СН'!$I$5-'СЕТ СН'!$I$24</f>
        <v>3228.10172534</v>
      </c>
      <c r="X141" s="36">
        <f>SUMIFS(СВЦЭМ!$D$39:$D$782,СВЦЭМ!$A$39:$A$782,$A141,СВЦЭМ!$B$39:$B$782,X$119)+'СЕТ СН'!$I$14+СВЦЭМ!$D$10+'СЕТ СН'!$I$5-'СЕТ СН'!$I$24</f>
        <v>3274.4009081900003</v>
      </c>
      <c r="Y141" s="36">
        <f>SUMIFS(СВЦЭМ!$D$39:$D$782,СВЦЭМ!$A$39:$A$782,$A141,СВЦЭМ!$B$39:$B$782,Y$119)+'СЕТ СН'!$I$14+СВЦЭМ!$D$10+'СЕТ СН'!$I$5-'СЕТ СН'!$I$24</f>
        <v>3278.1299062400003</v>
      </c>
    </row>
    <row r="142" spans="1:25" ht="15.75" x14ac:dyDescent="0.2">
      <c r="A142" s="35">
        <f t="shared" si="3"/>
        <v>44827</v>
      </c>
      <c r="B142" s="36">
        <f>SUMIFS(СВЦЭМ!$D$39:$D$782,СВЦЭМ!$A$39:$A$782,$A142,СВЦЭМ!$B$39:$B$782,B$119)+'СЕТ СН'!$I$14+СВЦЭМ!$D$10+'СЕТ СН'!$I$5-'СЕТ СН'!$I$24</f>
        <v>3397.94303932</v>
      </c>
      <c r="C142" s="36">
        <f>SUMIFS(СВЦЭМ!$D$39:$D$782,СВЦЭМ!$A$39:$A$782,$A142,СВЦЭМ!$B$39:$B$782,C$119)+'СЕТ СН'!$I$14+СВЦЭМ!$D$10+'СЕТ СН'!$I$5-'СЕТ СН'!$I$24</f>
        <v>3345.0337231100002</v>
      </c>
      <c r="D142" s="36">
        <f>SUMIFS(СВЦЭМ!$D$39:$D$782,СВЦЭМ!$A$39:$A$782,$A142,СВЦЭМ!$B$39:$B$782,D$119)+'СЕТ СН'!$I$14+СВЦЭМ!$D$10+'СЕТ СН'!$I$5-'СЕТ СН'!$I$24</f>
        <v>3328.25440179</v>
      </c>
      <c r="E142" s="36">
        <f>SUMIFS(СВЦЭМ!$D$39:$D$782,СВЦЭМ!$A$39:$A$782,$A142,СВЦЭМ!$B$39:$B$782,E$119)+'СЕТ СН'!$I$14+СВЦЭМ!$D$10+'СЕТ СН'!$I$5-'СЕТ СН'!$I$24</f>
        <v>3337.7069948100002</v>
      </c>
      <c r="F142" s="36">
        <f>SUMIFS(СВЦЭМ!$D$39:$D$782,СВЦЭМ!$A$39:$A$782,$A142,СВЦЭМ!$B$39:$B$782,F$119)+'СЕТ СН'!$I$14+СВЦЭМ!$D$10+'СЕТ СН'!$I$5-'СЕТ СН'!$I$24</f>
        <v>3335.6953142000002</v>
      </c>
      <c r="G142" s="36">
        <f>SUMIFS(СВЦЭМ!$D$39:$D$782,СВЦЭМ!$A$39:$A$782,$A142,СВЦЭМ!$B$39:$B$782,G$119)+'СЕТ СН'!$I$14+СВЦЭМ!$D$10+'СЕТ СН'!$I$5-'СЕТ СН'!$I$24</f>
        <v>3324.2621203500003</v>
      </c>
      <c r="H142" s="36">
        <f>SUMIFS(СВЦЭМ!$D$39:$D$782,СВЦЭМ!$A$39:$A$782,$A142,СВЦЭМ!$B$39:$B$782,H$119)+'СЕТ СН'!$I$14+СВЦЭМ!$D$10+'СЕТ СН'!$I$5-'СЕТ СН'!$I$24</f>
        <v>3250.0248834499998</v>
      </c>
      <c r="I142" s="36">
        <f>SUMIFS(СВЦЭМ!$D$39:$D$782,СВЦЭМ!$A$39:$A$782,$A142,СВЦЭМ!$B$39:$B$782,I$119)+'СЕТ СН'!$I$14+СВЦЭМ!$D$10+'СЕТ СН'!$I$5-'СЕТ СН'!$I$24</f>
        <v>3203.3559448700003</v>
      </c>
      <c r="J142" s="36">
        <f>SUMIFS(СВЦЭМ!$D$39:$D$782,СВЦЭМ!$A$39:$A$782,$A142,СВЦЭМ!$B$39:$B$782,J$119)+'СЕТ СН'!$I$14+СВЦЭМ!$D$10+'СЕТ СН'!$I$5-'СЕТ СН'!$I$24</f>
        <v>3267.63668074</v>
      </c>
      <c r="K142" s="36">
        <f>SUMIFS(СВЦЭМ!$D$39:$D$782,СВЦЭМ!$A$39:$A$782,$A142,СВЦЭМ!$B$39:$B$782,K$119)+'СЕТ СН'!$I$14+СВЦЭМ!$D$10+'СЕТ СН'!$I$5-'СЕТ СН'!$I$24</f>
        <v>3188.25285308</v>
      </c>
      <c r="L142" s="36">
        <f>SUMIFS(СВЦЭМ!$D$39:$D$782,СВЦЭМ!$A$39:$A$782,$A142,СВЦЭМ!$B$39:$B$782,L$119)+'СЕТ СН'!$I$14+СВЦЭМ!$D$10+'СЕТ СН'!$I$5-'СЕТ СН'!$I$24</f>
        <v>3205.66958793</v>
      </c>
      <c r="M142" s="36">
        <f>SUMIFS(СВЦЭМ!$D$39:$D$782,СВЦЭМ!$A$39:$A$782,$A142,СВЦЭМ!$B$39:$B$782,M$119)+'СЕТ СН'!$I$14+СВЦЭМ!$D$10+'СЕТ СН'!$I$5-'СЕТ СН'!$I$24</f>
        <v>3214.1193025699999</v>
      </c>
      <c r="N142" s="36">
        <f>SUMIFS(СВЦЭМ!$D$39:$D$782,СВЦЭМ!$A$39:$A$782,$A142,СВЦЭМ!$B$39:$B$782,N$119)+'СЕТ СН'!$I$14+СВЦЭМ!$D$10+'СЕТ СН'!$I$5-'СЕТ СН'!$I$24</f>
        <v>3208.7875830900002</v>
      </c>
      <c r="O142" s="36">
        <f>SUMIFS(СВЦЭМ!$D$39:$D$782,СВЦЭМ!$A$39:$A$782,$A142,СВЦЭМ!$B$39:$B$782,O$119)+'СЕТ СН'!$I$14+СВЦЭМ!$D$10+'СЕТ СН'!$I$5-'СЕТ СН'!$I$24</f>
        <v>3194.3999568899999</v>
      </c>
      <c r="P142" s="36">
        <f>SUMIFS(СВЦЭМ!$D$39:$D$782,СВЦЭМ!$A$39:$A$782,$A142,СВЦЭМ!$B$39:$B$782,P$119)+'СЕТ СН'!$I$14+СВЦЭМ!$D$10+'СЕТ СН'!$I$5-'СЕТ СН'!$I$24</f>
        <v>3202.66870389</v>
      </c>
      <c r="Q142" s="36">
        <f>SUMIFS(СВЦЭМ!$D$39:$D$782,СВЦЭМ!$A$39:$A$782,$A142,СВЦЭМ!$B$39:$B$782,Q$119)+'СЕТ СН'!$I$14+СВЦЭМ!$D$10+'СЕТ СН'!$I$5-'СЕТ СН'!$I$24</f>
        <v>3207.6823406100002</v>
      </c>
      <c r="R142" s="36">
        <f>SUMIFS(СВЦЭМ!$D$39:$D$782,СВЦЭМ!$A$39:$A$782,$A142,СВЦЭМ!$B$39:$B$782,R$119)+'СЕТ СН'!$I$14+СВЦЭМ!$D$10+'СЕТ СН'!$I$5-'СЕТ СН'!$I$24</f>
        <v>3212.8918774900003</v>
      </c>
      <c r="S142" s="36">
        <f>SUMIFS(СВЦЭМ!$D$39:$D$782,СВЦЭМ!$A$39:$A$782,$A142,СВЦЭМ!$B$39:$B$782,S$119)+'СЕТ СН'!$I$14+СВЦЭМ!$D$10+'СЕТ СН'!$I$5-'СЕТ СН'!$I$24</f>
        <v>3206.4182616400003</v>
      </c>
      <c r="T142" s="36">
        <f>SUMIFS(СВЦЭМ!$D$39:$D$782,СВЦЭМ!$A$39:$A$782,$A142,СВЦЭМ!$B$39:$B$782,T$119)+'СЕТ СН'!$I$14+СВЦЭМ!$D$10+'СЕТ СН'!$I$5-'СЕТ СН'!$I$24</f>
        <v>3192.3924292500001</v>
      </c>
      <c r="U142" s="36">
        <f>SUMIFS(СВЦЭМ!$D$39:$D$782,СВЦЭМ!$A$39:$A$782,$A142,СВЦЭМ!$B$39:$B$782,U$119)+'СЕТ СН'!$I$14+СВЦЭМ!$D$10+'СЕТ СН'!$I$5-'СЕТ СН'!$I$24</f>
        <v>3180.1004612300003</v>
      </c>
      <c r="V142" s="36">
        <f>SUMIFS(СВЦЭМ!$D$39:$D$782,СВЦЭМ!$A$39:$A$782,$A142,СВЦЭМ!$B$39:$B$782,V$119)+'СЕТ СН'!$I$14+СВЦЭМ!$D$10+'СЕТ СН'!$I$5-'СЕТ СН'!$I$24</f>
        <v>3208.2291225100003</v>
      </c>
      <c r="W142" s="36">
        <f>SUMIFS(СВЦЭМ!$D$39:$D$782,СВЦЭМ!$A$39:$A$782,$A142,СВЦЭМ!$B$39:$B$782,W$119)+'СЕТ СН'!$I$14+СВЦЭМ!$D$10+'СЕТ СН'!$I$5-'СЕТ СН'!$I$24</f>
        <v>3188.6066948600001</v>
      </c>
      <c r="X142" s="36">
        <f>SUMIFS(СВЦЭМ!$D$39:$D$782,СВЦЭМ!$A$39:$A$782,$A142,СВЦЭМ!$B$39:$B$782,X$119)+'СЕТ СН'!$I$14+СВЦЭМ!$D$10+'СЕТ СН'!$I$5-'СЕТ СН'!$I$24</f>
        <v>3282.3377073700003</v>
      </c>
      <c r="Y142" s="36">
        <f>SUMIFS(СВЦЭМ!$D$39:$D$782,СВЦЭМ!$A$39:$A$782,$A142,СВЦЭМ!$B$39:$B$782,Y$119)+'СЕТ СН'!$I$14+СВЦЭМ!$D$10+'СЕТ СН'!$I$5-'СЕТ СН'!$I$24</f>
        <v>3282.0664620400003</v>
      </c>
    </row>
    <row r="143" spans="1:25" ht="15.75" x14ac:dyDescent="0.2">
      <c r="A143" s="35">
        <f t="shared" si="3"/>
        <v>44828</v>
      </c>
      <c r="B143" s="36">
        <f>SUMIFS(СВЦЭМ!$D$39:$D$782,СВЦЭМ!$A$39:$A$782,$A143,СВЦЭМ!$B$39:$B$782,B$119)+'СЕТ СН'!$I$14+СВЦЭМ!$D$10+'СЕТ СН'!$I$5-'СЕТ СН'!$I$24</f>
        <v>3317.9222853800002</v>
      </c>
      <c r="C143" s="36">
        <f>SUMIFS(СВЦЭМ!$D$39:$D$782,СВЦЭМ!$A$39:$A$782,$A143,СВЦЭМ!$B$39:$B$782,C$119)+'СЕТ СН'!$I$14+СВЦЭМ!$D$10+'СЕТ СН'!$I$5-'СЕТ СН'!$I$24</f>
        <v>3352.1368439500002</v>
      </c>
      <c r="D143" s="36">
        <f>SUMIFS(СВЦЭМ!$D$39:$D$782,СВЦЭМ!$A$39:$A$782,$A143,СВЦЭМ!$B$39:$B$782,D$119)+'СЕТ СН'!$I$14+СВЦЭМ!$D$10+'СЕТ СН'!$I$5-'СЕТ СН'!$I$24</f>
        <v>3359.2551035500001</v>
      </c>
      <c r="E143" s="36">
        <f>SUMIFS(СВЦЭМ!$D$39:$D$782,СВЦЭМ!$A$39:$A$782,$A143,СВЦЭМ!$B$39:$B$782,E$119)+'СЕТ СН'!$I$14+СВЦЭМ!$D$10+'СЕТ СН'!$I$5-'СЕТ СН'!$I$24</f>
        <v>3333.2699501000002</v>
      </c>
      <c r="F143" s="36">
        <f>SUMIFS(СВЦЭМ!$D$39:$D$782,СВЦЭМ!$A$39:$A$782,$A143,СВЦЭМ!$B$39:$B$782,F$119)+'СЕТ СН'!$I$14+СВЦЭМ!$D$10+'СЕТ СН'!$I$5-'СЕТ СН'!$I$24</f>
        <v>3282.9982281600001</v>
      </c>
      <c r="G143" s="36">
        <f>SUMIFS(СВЦЭМ!$D$39:$D$782,СВЦЭМ!$A$39:$A$782,$A143,СВЦЭМ!$B$39:$B$782,G$119)+'СЕТ СН'!$I$14+СВЦЭМ!$D$10+'СЕТ СН'!$I$5-'СЕТ СН'!$I$24</f>
        <v>3284.4640890000001</v>
      </c>
      <c r="H143" s="36">
        <f>SUMIFS(СВЦЭМ!$D$39:$D$782,СВЦЭМ!$A$39:$A$782,$A143,СВЦЭМ!$B$39:$B$782,H$119)+'СЕТ СН'!$I$14+СВЦЭМ!$D$10+'СЕТ СН'!$I$5-'СЕТ СН'!$I$24</f>
        <v>3294.5267834400001</v>
      </c>
      <c r="I143" s="36">
        <f>SUMIFS(СВЦЭМ!$D$39:$D$782,СВЦЭМ!$A$39:$A$782,$A143,СВЦЭМ!$B$39:$B$782,I$119)+'СЕТ СН'!$I$14+СВЦЭМ!$D$10+'СЕТ СН'!$I$5-'СЕТ СН'!$I$24</f>
        <v>3263.3537719700003</v>
      </c>
      <c r="J143" s="36">
        <f>SUMIFS(СВЦЭМ!$D$39:$D$782,СВЦЭМ!$A$39:$A$782,$A143,СВЦЭМ!$B$39:$B$782,J$119)+'СЕТ СН'!$I$14+СВЦЭМ!$D$10+'СЕТ СН'!$I$5-'СЕТ СН'!$I$24</f>
        <v>3335.6925395400003</v>
      </c>
      <c r="K143" s="36">
        <f>SUMIFS(СВЦЭМ!$D$39:$D$782,СВЦЭМ!$A$39:$A$782,$A143,СВЦЭМ!$B$39:$B$782,K$119)+'СЕТ СН'!$I$14+СВЦЭМ!$D$10+'СЕТ СН'!$I$5-'СЕТ СН'!$I$24</f>
        <v>3378.1761581800001</v>
      </c>
      <c r="L143" s="36">
        <f>SUMIFS(СВЦЭМ!$D$39:$D$782,СВЦЭМ!$A$39:$A$782,$A143,СВЦЭМ!$B$39:$B$782,L$119)+'СЕТ СН'!$I$14+СВЦЭМ!$D$10+'СЕТ СН'!$I$5-'СЕТ СН'!$I$24</f>
        <v>3398.39226762</v>
      </c>
      <c r="M143" s="36">
        <f>SUMIFS(СВЦЭМ!$D$39:$D$782,СВЦЭМ!$A$39:$A$782,$A143,СВЦЭМ!$B$39:$B$782,M$119)+'СЕТ СН'!$I$14+СВЦЭМ!$D$10+'СЕТ СН'!$I$5-'СЕТ СН'!$I$24</f>
        <v>3290.4174922800003</v>
      </c>
      <c r="N143" s="36">
        <f>SUMIFS(СВЦЭМ!$D$39:$D$782,СВЦЭМ!$A$39:$A$782,$A143,СВЦЭМ!$B$39:$B$782,N$119)+'СЕТ СН'!$I$14+СВЦЭМ!$D$10+'СЕТ СН'!$I$5-'СЕТ СН'!$I$24</f>
        <v>3256.3235391200001</v>
      </c>
      <c r="O143" s="36">
        <f>SUMIFS(СВЦЭМ!$D$39:$D$782,СВЦЭМ!$A$39:$A$782,$A143,СВЦЭМ!$B$39:$B$782,O$119)+'СЕТ СН'!$I$14+СВЦЭМ!$D$10+'СЕТ СН'!$I$5-'СЕТ СН'!$I$24</f>
        <v>3254.8827077599999</v>
      </c>
      <c r="P143" s="36">
        <f>SUMIFS(СВЦЭМ!$D$39:$D$782,СВЦЭМ!$A$39:$A$782,$A143,СВЦЭМ!$B$39:$B$782,P$119)+'СЕТ СН'!$I$14+СВЦЭМ!$D$10+'СЕТ СН'!$I$5-'СЕТ СН'!$I$24</f>
        <v>3262.2286270100003</v>
      </c>
      <c r="Q143" s="36">
        <f>SUMIFS(СВЦЭМ!$D$39:$D$782,СВЦЭМ!$A$39:$A$782,$A143,СВЦЭМ!$B$39:$B$782,Q$119)+'СЕТ СН'!$I$14+СВЦЭМ!$D$10+'СЕТ СН'!$I$5-'СЕТ СН'!$I$24</f>
        <v>3263.9461229600001</v>
      </c>
      <c r="R143" s="36">
        <f>SUMIFS(СВЦЭМ!$D$39:$D$782,СВЦЭМ!$A$39:$A$782,$A143,СВЦЭМ!$B$39:$B$782,R$119)+'СЕТ СН'!$I$14+СВЦЭМ!$D$10+'СЕТ СН'!$I$5-'СЕТ СН'!$I$24</f>
        <v>3258.4017726100001</v>
      </c>
      <c r="S143" s="36">
        <f>SUMIFS(СВЦЭМ!$D$39:$D$782,СВЦЭМ!$A$39:$A$782,$A143,СВЦЭМ!$B$39:$B$782,S$119)+'СЕТ СН'!$I$14+СВЦЭМ!$D$10+'СЕТ СН'!$I$5-'СЕТ СН'!$I$24</f>
        <v>3250.69548639</v>
      </c>
      <c r="T143" s="36">
        <f>SUMIFS(СВЦЭМ!$D$39:$D$782,СВЦЭМ!$A$39:$A$782,$A143,СВЦЭМ!$B$39:$B$782,T$119)+'СЕТ СН'!$I$14+СВЦЭМ!$D$10+'СЕТ СН'!$I$5-'СЕТ СН'!$I$24</f>
        <v>3264.84836374</v>
      </c>
      <c r="U143" s="36">
        <f>SUMIFS(СВЦЭМ!$D$39:$D$782,СВЦЭМ!$A$39:$A$782,$A143,СВЦЭМ!$B$39:$B$782,U$119)+'СЕТ СН'!$I$14+СВЦЭМ!$D$10+'СЕТ СН'!$I$5-'СЕТ СН'!$I$24</f>
        <v>3293.0092312100001</v>
      </c>
      <c r="V143" s="36">
        <f>SUMIFS(СВЦЭМ!$D$39:$D$782,СВЦЭМ!$A$39:$A$782,$A143,СВЦЭМ!$B$39:$B$782,V$119)+'СЕТ СН'!$I$14+СВЦЭМ!$D$10+'СЕТ СН'!$I$5-'СЕТ СН'!$I$24</f>
        <v>3288.8946251799998</v>
      </c>
      <c r="W143" s="36">
        <f>SUMIFS(СВЦЭМ!$D$39:$D$782,СВЦЭМ!$A$39:$A$782,$A143,СВЦЭМ!$B$39:$B$782,W$119)+'СЕТ СН'!$I$14+СВЦЭМ!$D$10+'СЕТ СН'!$I$5-'СЕТ СН'!$I$24</f>
        <v>3276.25180679</v>
      </c>
      <c r="X143" s="36">
        <f>SUMIFS(СВЦЭМ!$D$39:$D$782,СВЦЭМ!$A$39:$A$782,$A143,СВЦЭМ!$B$39:$B$782,X$119)+'СЕТ СН'!$I$14+СВЦЭМ!$D$10+'СЕТ СН'!$I$5-'СЕТ СН'!$I$24</f>
        <v>3329.6178330900002</v>
      </c>
      <c r="Y143" s="36">
        <f>SUMIFS(СВЦЭМ!$D$39:$D$782,СВЦЭМ!$A$39:$A$782,$A143,СВЦЭМ!$B$39:$B$782,Y$119)+'СЕТ СН'!$I$14+СВЦЭМ!$D$10+'СЕТ СН'!$I$5-'СЕТ СН'!$I$24</f>
        <v>3342.1306435400002</v>
      </c>
    </row>
    <row r="144" spans="1:25" ht="15.75" x14ac:dyDescent="0.2">
      <c r="A144" s="35">
        <f t="shared" si="3"/>
        <v>44829</v>
      </c>
      <c r="B144" s="36">
        <f>SUMIFS(СВЦЭМ!$D$39:$D$782,СВЦЭМ!$A$39:$A$782,$A144,СВЦЭМ!$B$39:$B$782,B$119)+'СЕТ СН'!$I$14+СВЦЭМ!$D$10+'СЕТ СН'!$I$5-'СЕТ СН'!$I$24</f>
        <v>3396.11240163</v>
      </c>
      <c r="C144" s="36">
        <f>SUMIFS(СВЦЭМ!$D$39:$D$782,СВЦЭМ!$A$39:$A$782,$A144,СВЦЭМ!$B$39:$B$782,C$119)+'СЕТ СН'!$I$14+СВЦЭМ!$D$10+'СЕТ СН'!$I$5-'СЕТ СН'!$I$24</f>
        <v>3420.4141512599999</v>
      </c>
      <c r="D144" s="36">
        <f>SUMIFS(СВЦЭМ!$D$39:$D$782,СВЦЭМ!$A$39:$A$782,$A144,СВЦЭМ!$B$39:$B$782,D$119)+'СЕТ СН'!$I$14+СВЦЭМ!$D$10+'СЕТ СН'!$I$5-'СЕТ СН'!$I$24</f>
        <v>3425.4153582500003</v>
      </c>
      <c r="E144" s="36">
        <f>SUMIFS(СВЦЭМ!$D$39:$D$782,СВЦЭМ!$A$39:$A$782,$A144,СВЦЭМ!$B$39:$B$782,E$119)+'СЕТ СН'!$I$14+СВЦЭМ!$D$10+'СЕТ СН'!$I$5-'СЕТ СН'!$I$24</f>
        <v>3431.6697499400002</v>
      </c>
      <c r="F144" s="36">
        <f>SUMIFS(СВЦЭМ!$D$39:$D$782,СВЦЭМ!$A$39:$A$782,$A144,СВЦЭМ!$B$39:$B$782,F$119)+'СЕТ СН'!$I$14+СВЦЭМ!$D$10+'СЕТ СН'!$I$5-'СЕТ СН'!$I$24</f>
        <v>3434.2915644600002</v>
      </c>
      <c r="G144" s="36">
        <f>SUMIFS(СВЦЭМ!$D$39:$D$782,СВЦЭМ!$A$39:$A$782,$A144,СВЦЭМ!$B$39:$B$782,G$119)+'СЕТ СН'!$I$14+СВЦЭМ!$D$10+'СЕТ СН'!$I$5-'СЕТ СН'!$I$24</f>
        <v>3409.4454994400003</v>
      </c>
      <c r="H144" s="36">
        <f>SUMIFS(СВЦЭМ!$D$39:$D$782,СВЦЭМ!$A$39:$A$782,$A144,СВЦЭМ!$B$39:$B$782,H$119)+'СЕТ СН'!$I$14+СВЦЭМ!$D$10+'СЕТ СН'!$I$5-'СЕТ СН'!$I$24</f>
        <v>3386.3013007300001</v>
      </c>
      <c r="I144" s="36">
        <f>SUMIFS(СВЦЭМ!$D$39:$D$782,СВЦЭМ!$A$39:$A$782,$A144,СВЦЭМ!$B$39:$B$782,I$119)+'СЕТ СН'!$I$14+СВЦЭМ!$D$10+'СЕТ СН'!$I$5-'СЕТ СН'!$I$24</f>
        <v>3367.4310013700001</v>
      </c>
      <c r="J144" s="36">
        <f>SUMIFS(СВЦЭМ!$D$39:$D$782,СВЦЭМ!$A$39:$A$782,$A144,СВЦЭМ!$B$39:$B$782,J$119)+'СЕТ СН'!$I$14+СВЦЭМ!$D$10+'СЕТ СН'!$I$5-'СЕТ СН'!$I$24</f>
        <v>3444.6092943500003</v>
      </c>
      <c r="K144" s="36">
        <f>SUMIFS(СВЦЭМ!$D$39:$D$782,СВЦЭМ!$A$39:$A$782,$A144,СВЦЭМ!$B$39:$B$782,K$119)+'СЕТ СН'!$I$14+СВЦЭМ!$D$10+'СЕТ СН'!$I$5-'СЕТ СН'!$I$24</f>
        <v>3448.2712816800004</v>
      </c>
      <c r="L144" s="36">
        <f>SUMIFS(СВЦЭМ!$D$39:$D$782,СВЦЭМ!$A$39:$A$782,$A144,СВЦЭМ!$B$39:$B$782,L$119)+'СЕТ СН'!$I$14+СВЦЭМ!$D$10+'СЕТ СН'!$I$5-'СЕТ СН'!$I$24</f>
        <v>3385.6963722600003</v>
      </c>
      <c r="M144" s="36">
        <f>SUMIFS(СВЦЭМ!$D$39:$D$782,СВЦЭМ!$A$39:$A$782,$A144,СВЦЭМ!$B$39:$B$782,M$119)+'СЕТ СН'!$I$14+СВЦЭМ!$D$10+'СЕТ СН'!$I$5-'СЕТ СН'!$I$24</f>
        <v>3376.7713517800003</v>
      </c>
      <c r="N144" s="36">
        <f>SUMIFS(СВЦЭМ!$D$39:$D$782,СВЦЭМ!$A$39:$A$782,$A144,СВЦЭМ!$B$39:$B$782,N$119)+'СЕТ СН'!$I$14+СВЦЭМ!$D$10+'СЕТ СН'!$I$5-'СЕТ СН'!$I$24</f>
        <v>3396.0325007299998</v>
      </c>
      <c r="O144" s="36">
        <f>SUMIFS(СВЦЭМ!$D$39:$D$782,СВЦЭМ!$A$39:$A$782,$A144,СВЦЭМ!$B$39:$B$782,O$119)+'СЕТ СН'!$I$14+СВЦЭМ!$D$10+'СЕТ СН'!$I$5-'СЕТ СН'!$I$24</f>
        <v>3380.8109828000001</v>
      </c>
      <c r="P144" s="36">
        <f>SUMIFS(СВЦЭМ!$D$39:$D$782,СВЦЭМ!$A$39:$A$782,$A144,СВЦЭМ!$B$39:$B$782,P$119)+'СЕТ СН'!$I$14+СВЦЭМ!$D$10+'СЕТ СН'!$I$5-'СЕТ СН'!$I$24</f>
        <v>3378.4712245400001</v>
      </c>
      <c r="Q144" s="36">
        <f>SUMIFS(СВЦЭМ!$D$39:$D$782,СВЦЭМ!$A$39:$A$782,$A144,СВЦЭМ!$B$39:$B$782,Q$119)+'СЕТ СН'!$I$14+СВЦЭМ!$D$10+'СЕТ СН'!$I$5-'СЕТ СН'!$I$24</f>
        <v>3374.1940726399998</v>
      </c>
      <c r="R144" s="36">
        <f>SUMIFS(СВЦЭМ!$D$39:$D$782,СВЦЭМ!$A$39:$A$782,$A144,СВЦЭМ!$B$39:$B$782,R$119)+'СЕТ СН'!$I$14+СВЦЭМ!$D$10+'СЕТ СН'!$I$5-'СЕТ СН'!$I$24</f>
        <v>3351.9566461600002</v>
      </c>
      <c r="S144" s="36">
        <f>SUMIFS(СВЦЭМ!$D$39:$D$782,СВЦЭМ!$A$39:$A$782,$A144,СВЦЭМ!$B$39:$B$782,S$119)+'СЕТ СН'!$I$14+СВЦЭМ!$D$10+'СЕТ СН'!$I$5-'СЕТ СН'!$I$24</f>
        <v>3338.01218733</v>
      </c>
      <c r="T144" s="36">
        <f>SUMIFS(СВЦЭМ!$D$39:$D$782,СВЦЭМ!$A$39:$A$782,$A144,СВЦЭМ!$B$39:$B$782,T$119)+'СЕТ СН'!$I$14+СВЦЭМ!$D$10+'СЕТ СН'!$I$5-'СЕТ СН'!$I$24</f>
        <v>3409.9160039900003</v>
      </c>
      <c r="U144" s="36">
        <f>SUMIFS(СВЦЭМ!$D$39:$D$782,СВЦЭМ!$A$39:$A$782,$A144,СВЦЭМ!$B$39:$B$782,U$119)+'СЕТ СН'!$I$14+СВЦЭМ!$D$10+'СЕТ СН'!$I$5-'СЕТ СН'!$I$24</f>
        <v>3424.9377250300004</v>
      </c>
      <c r="V144" s="36">
        <f>SUMIFS(СВЦЭМ!$D$39:$D$782,СВЦЭМ!$A$39:$A$782,$A144,СВЦЭМ!$B$39:$B$782,V$119)+'СЕТ СН'!$I$14+СВЦЭМ!$D$10+'СЕТ СН'!$I$5-'СЕТ СН'!$I$24</f>
        <v>3430.5647710100002</v>
      </c>
      <c r="W144" s="36">
        <f>SUMIFS(СВЦЭМ!$D$39:$D$782,СВЦЭМ!$A$39:$A$782,$A144,СВЦЭМ!$B$39:$B$782,W$119)+'СЕТ СН'!$I$14+СВЦЭМ!$D$10+'СЕТ СН'!$I$5-'СЕТ СН'!$I$24</f>
        <v>3421.65382417</v>
      </c>
      <c r="X144" s="36">
        <f>SUMIFS(СВЦЭМ!$D$39:$D$782,СВЦЭМ!$A$39:$A$782,$A144,СВЦЭМ!$B$39:$B$782,X$119)+'СЕТ СН'!$I$14+СВЦЭМ!$D$10+'СЕТ СН'!$I$5-'СЕТ СН'!$I$24</f>
        <v>3452.9577282200003</v>
      </c>
      <c r="Y144" s="36">
        <f>SUMIFS(СВЦЭМ!$D$39:$D$782,СВЦЭМ!$A$39:$A$782,$A144,СВЦЭМ!$B$39:$B$782,Y$119)+'СЕТ СН'!$I$14+СВЦЭМ!$D$10+'СЕТ СН'!$I$5-'СЕТ СН'!$I$24</f>
        <v>3423.7664005800002</v>
      </c>
    </row>
    <row r="145" spans="1:27" ht="15.75" x14ac:dyDescent="0.2">
      <c r="A145" s="35">
        <f t="shared" si="3"/>
        <v>44830</v>
      </c>
      <c r="B145" s="36">
        <f>SUMIFS(СВЦЭМ!$D$39:$D$782,СВЦЭМ!$A$39:$A$782,$A145,СВЦЭМ!$B$39:$B$782,B$119)+'СЕТ СН'!$I$14+СВЦЭМ!$D$10+'СЕТ СН'!$I$5-'СЕТ СН'!$I$24</f>
        <v>3393.1842210200002</v>
      </c>
      <c r="C145" s="36">
        <f>SUMIFS(СВЦЭМ!$D$39:$D$782,СВЦЭМ!$A$39:$A$782,$A145,СВЦЭМ!$B$39:$B$782,C$119)+'СЕТ СН'!$I$14+СВЦЭМ!$D$10+'СЕТ СН'!$I$5-'СЕТ СН'!$I$24</f>
        <v>3378.6101886699998</v>
      </c>
      <c r="D145" s="36">
        <f>SUMIFS(СВЦЭМ!$D$39:$D$782,СВЦЭМ!$A$39:$A$782,$A145,СВЦЭМ!$B$39:$B$782,D$119)+'СЕТ СН'!$I$14+СВЦЭМ!$D$10+'СЕТ СН'!$I$5-'СЕТ СН'!$I$24</f>
        <v>3372.2601707600002</v>
      </c>
      <c r="E145" s="36">
        <f>SUMIFS(СВЦЭМ!$D$39:$D$782,СВЦЭМ!$A$39:$A$782,$A145,СВЦЭМ!$B$39:$B$782,E$119)+'СЕТ СН'!$I$14+СВЦЭМ!$D$10+'СЕТ СН'!$I$5-'СЕТ СН'!$I$24</f>
        <v>3456.1448897499999</v>
      </c>
      <c r="F145" s="36">
        <f>SUMIFS(СВЦЭМ!$D$39:$D$782,СВЦЭМ!$A$39:$A$782,$A145,СВЦЭМ!$B$39:$B$782,F$119)+'СЕТ СН'!$I$14+СВЦЭМ!$D$10+'СЕТ СН'!$I$5-'СЕТ СН'!$I$24</f>
        <v>3458.8636709900002</v>
      </c>
      <c r="G145" s="36">
        <f>SUMIFS(СВЦЭМ!$D$39:$D$782,СВЦЭМ!$A$39:$A$782,$A145,СВЦЭМ!$B$39:$B$782,G$119)+'СЕТ СН'!$I$14+СВЦЭМ!$D$10+'СЕТ СН'!$I$5-'СЕТ СН'!$I$24</f>
        <v>3354.3239689100001</v>
      </c>
      <c r="H145" s="36">
        <f>SUMIFS(СВЦЭМ!$D$39:$D$782,СВЦЭМ!$A$39:$A$782,$A145,СВЦЭМ!$B$39:$B$782,H$119)+'СЕТ СН'!$I$14+СВЦЭМ!$D$10+'СЕТ СН'!$I$5-'СЕТ СН'!$I$24</f>
        <v>3299.3521397</v>
      </c>
      <c r="I145" s="36">
        <f>SUMIFS(СВЦЭМ!$D$39:$D$782,СВЦЭМ!$A$39:$A$782,$A145,СВЦЭМ!$B$39:$B$782,I$119)+'СЕТ СН'!$I$14+СВЦЭМ!$D$10+'СЕТ СН'!$I$5-'СЕТ СН'!$I$24</f>
        <v>3361.00120001</v>
      </c>
      <c r="J145" s="36">
        <f>SUMIFS(СВЦЭМ!$D$39:$D$782,СВЦЭМ!$A$39:$A$782,$A145,СВЦЭМ!$B$39:$B$782,J$119)+'СЕТ СН'!$I$14+СВЦЭМ!$D$10+'СЕТ СН'!$I$5-'СЕТ СН'!$I$24</f>
        <v>3480.7444212</v>
      </c>
      <c r="K145" s="36">
        <f>SUMIFS(СВЦЭМ!$D$39:$D$782,СВЦЭМ!$A$39:$A$782,$A145,СВЦЭМ!$B$39:$B$782,K$119)+'СЕТ СН'!$I$14+СВЦЭМ!$D$10+'СЕТ СН'!$I$5-'СЕТ СН'!$I$24</f>
        <v>3369.7959045300004</v>
      </c>
      <c r="L145" s="36">
        <f>SUMIFS(СВЦЭМ!$D$39:$D$782,СВЦЭМ!$A$39:$A$782,$A145,СВЦЭМ!$B$39:$B$782,L$119)+'СЕТ СН'!$I$14+СВЦЭМ!$D$10+'СЕТ СН'!$I$5-'СЕТ СН'!$I$24</f>
        <v>3365.5750659400001</v>
      </c>
      <c r="M145" s="36">
        <f>SUMIFS(СВЦЭМ!$D$39:$D$782,СВЦЭМ!$A$39:$A$782,$A145,СВЦЭМ!$B$39:$B$782,M$119)+'СЕТ СН'!$I$14+СВЦЭМ!$D$10+'СЕТ СН'!$I$5-'СЕТ СН'!$I$24</f>
        <v>3246.24097828</v>
      </c>
      <c r="N145" s="36">
        <f>SUMIFS(СВЦЭМ!$D$39:$D$782,СВЦЭМ!$A$39:$A$782,$A145,СВЦЭМ!$B$39:$B$782,N$119)+'СЕТ СН'!$I$14+СВЦЭМ!$D$10+'СЕТ СН'!$I$5-'СЕТ СН'!$I$24</f>
        <v>3235.5114255100002</v>
      </c>
      <c r="O145" s="36">
        <f>SUMIFS(СВЦЭМ!$D$39:$D$782,СВЦЭМ!$A$39:$A$782,$A145,СВЦЭМ!$B$39:$B$782,O$119)+'СЕТ СН'!$I$14+СВЦЭМ!$D$10+'СЕТ СН'!$I$5-'СЕТ СН'!$I$24</f>
        <v>3247.38725402</v>
      </c>
      <c r="P145" s="36">
        <f>SUMIFS(СВЦЭМ!$D$39:$D$782,СВЦЭМ!$A$39:$A$782,$A145,СВЦЭМ!$B$39:$B$782,P$119)+'СЕТ СН'!$I$14+СВЦЭМ!$D$10+'СЕТ СН'!$I$5-'СЕТ СН'!$I$24</f>
        <v>3263.8222213600002</v>
      </c>
      <c r="Q145" s="36">
        <f>SUMIFS(СВЦЭМ!$D$39:$D$782,СВЦЭМ!$A$39:$A$782,$A145,СВЦЭМ!$B$39:$B$782,Q$119)+'СЕТ СН'!$I$14+СВЦЭМ!$D$10+'СЕТ СН'!$I$5-'СЕТ СН'!$I$24</f>
        <v>3296.28263027</v>
      </c>
      <c r="R145" s="36">
        <f>SUMIFS(СВЦЭМ!$D$39:$D$782,СВЦЭМ!$A$39:$A$782,$A145,СВЦЭМ!$B$39:$B$782,R$119)+'СЕТ СН'!$I$14+СВЦЭМ!$D$10+'СЕТ СН'!$I$5-'СЕТ СН'!$I$24</f>
        <v>3320.0728816300002</v>
      </c>
      <c r="S145" s="36">
        <f>SUMIFS(СВЦЭМ!$D$39:$D$782,СВЦЭМ!$A$39:$A$782,$A145,СВЦЭМ!$B$39:$B$782,S$119)+'СЕТ СН'!$I$14+СВЦЭМ!$D$10+'СЕТ СН'!$I$5-'СЕТ СН'!$I$24</f>
        <v>3309.2584208100002</v>
      </c>
      <c r="T145" s="36">
        <f>SUMIFS(СВЦЭМ!$D$39:$D$782,СВЦЭМ!$A$39:$A$782,$A145,СВЦЭМ!$B$39:$B$782,T$119)+'СЕТ СН'!$I$14+СВЦЭМ!$D$10+'СЕТ СН'!$I$5-'СЕТ СН'!$I$24</f>
        <v>3412.8714128700003</v>
      </c>
      <c r="U145" s="36">
        <f>SUMIFS(СВЦЭМ!$D$39:$D$782,СВЦЭМ!$A$39:$A$782,$A145,СВЦЭМ!$B$39:$B$782,U$119)+'СЕТ СН'!$I$14+СВЦЭМ!$D$10+'СЕТ СН'!$I$5-'СЕТ СН'!$I$24</f>
        <v>3452.56944918</v>
      </c>
      <c r="V145" s="36">
        <f>SUMIFS(СВЦЭМ!$D$39:$D$782,СВЦЭМ!$A$39:$A$782,$A145,СВЦЭМ!$B$39:$B$782,V$119)+'СЕТ СН'!$I$14+СВЦЭМ!$D$10+'СЕТ СН'!$I$5-'СЕТ СН'!$I$24</f>
        <v>3451.9810836500001</v>
      </c>
      <c r="W145" s="36">
        <f>SUMIFS(СВЦЭМ!$D$39:$D$782,СВЦЭМ!$A$39:$A$782,$A145,СВЦЭМ!$B$39:$B$782,W$119)+'СЕТ СН'!$I$14+СВЦЭМ!$D$10+'СЕТ СН'!$I$5-'СЕТ СН'!$I$24</f>
        <v>3437.9171451000002</v>
      </c>
      <c r="X145" s="36">
        <f>SUMIFS(СВЦЭМ!$D$39:$D$782,СВЦЭМ!$A$39:$A$782,$A145,СВЦЭМ!$B$39:$B$782,X$119)+'СЕТ СН'!$I$14+СВЦЭМ!$D$10+'СЕТ СН'!$I$5-'СЕТ СН'!$I$24</f>
        <v>3389.91011432</v>
      </c>
      <c r="Y145" s="36">
        <f>SUMIFS(СВЦЭМ!$D$39:$D$782,СВЦЭМ!$A$39:$A$782,$A145,СВЦЭМ!$B$39:$B$782,Y$119)+'СЕТ СН'!$I$14+СВЦЭМ!$D$10+'СЕТ СН'!$I$5-'СЕТ СН'!$I$24</f>
        <v>3452.85250357</v>
      </c>
    </row>
    <row r="146" spans="1:27" ht="15.75" x14ac:dyDescent="0.2">
      <c r="A146" s="35">
        <f t="shared" si="3"/>
        <v>44831</v>
      </c>
      <c r="B146" s="36">
        <f>SUMIFS(СВЦЭМ!$D$39:$D$782,СВЦЭМ!$A$39:$A$782,$A146,СВЦЭМ!$B$39:$B$782,B$119)+'СЕТ СН'!$I$14+СВЦЭМ!$D$10+'СЕТ СН'!$I$5-'СЕТ СН'!$I$24</f>
        <v>3426.77010548</v>
      </c>
      <c r="C146" s="36">
        <f>SUMIFS(СВЦЭМ!$D$39:$D$782,СВЦЭМ!$A$39:$A$782,$A146,СВЦЭМ!$B$39:$B$782,C$119)+'СЕТ СН'!$I$14+СВЦЭМ!$D$10+'СЕТ СН'!$I$5-'СЕТ СН'!$I$24</f>
        <v>3450.5533538300001</v>
      </c>
      <c r="D146" s="36">
        <f>SUMIFS(СВЦЭМ!$D$39:$D$782,СВЦЭМ!$A$39:$A$782,$A146,СВЦЭМ!$B$39:$B$782,D$119)+'СЕТ СН'!$I$14+СВЦЭМ!$D$10+'СЕТ СН'!$I$5-'СЕТ СН'!$I$24</f>
        <v>3453.5632399699998</v>
      </c>
      <c r="E146" s="36">
        <f>SUMIFS(СВЦЭМ!$D$39:$D$782,СВЦЭМ!$A$39:$A$782,$A146,СВЦЭМ!$B$39:$B$782,E$119)+'СЕТ СН'!$I$14+СВЦЭМ!$D$10+'СЕТ СН'!$I$5-'СЕТ СН'!$I$24</f>
        <v>3495.0783000199999</v>
      </c>
      <c r="F146" s="36">
        <f>SUMIFS(СВЦЭМ!$D$39:$D$782,СВЦЭМ!$A$39:$A$782,$A146,СВЦЭМ!$B$39:$B$782,F$119)+'СЕТ СН'!$I$14+СВЦЭМ!$D$10+'СЕТ СН'!$I$5-'СЕТ СН'!$I$24</f>
        <v>3495.1364001400002</v>
      </c>
      <c r="G146" s="36">
        <f>SUMIFS(СВЦЭМ!$D$39:$D$782,СВЦЭМ!$A$39:$A$782,$A146,СВЦЭМ!$B$39:$B$782,G$119)+'СЕТ СН'!$I$14+СВЦЭМ!$D$10+'СЕТ СН'!$I$5-'СЕТ СН'!$I$24</f>
        <v>3427.6846615499999</v>
      </c>
      <c r="H146" s="36">
        <f>SUMIFS(СВЦЭМ!$D$39:$D$782,СВЦЭМ!$A$39:$A$782,$A146,СВЦЭМ!$B$39:$B$782,H$119)+'СЕТ СН'!$I$14+СВЦЭМ!$D$10+'СЕТ СН'!$I$5-'СЕТ СН'!$I$24</f>
        <v>3364.7962198100004</v>
      </c>
      <c r="I146" s="36">
        <f>SUMIFS(СВЦЭМ!$D$39:$D$782,СВЦЭМ!$A$39:$A$782,$A146,СВЦЭМ!$B$39:$B$782,I$119)+'СЕТ СН'!$I$14+СВЦЭМ!$D$10+'СЕТ СН'!$I$5-'СЕТ СН'!$I$24</f>
        <v>3397.0359052499998</v>
      </c>
      <c r="J146" s="36">
        <f>SUMIFS(СВЦЭМ!$D$39:$D$782,СВЦЭМ!$A$39:$A$782,$A146,СВЦЭМ!$B$39:$B$782,J$119)+'СЕТ СН'!$I$14+СВЦЭМ!$D$10+'СЕТ СН'!$I$5-'СЕТ СН'!$I$24</f>
        <v>3413.3570736000001</v>
      </c>
      <c r="K146" s="36">
        <f>SUMIFS(СВЦЭМ!$D$39:$D$782,СВЦЭМ!$A$39:$A$782,$A146,СВЦЭМ!$B$39:$B$782,K$119)+'СЕТ СН'!$I$14+СВЦЭМ!$D$10+'СЕТ СН'!$I$5-'СЕТ СН'!$I$24</f>
        <v>3405.9483460900001</v>
      </c>
      <c r="L146" s="36">
        <f>SUMIFS(СВЦЭМ!$D$39:$D$782,СВЦЭМ!$A$39:$A$782,$A146,СВЦЭМ!$B$39:$B$782,L$119)+'СЕТ СН'!$I$14+СВЦЭМ!$D$10+'СЕТ СН'!$I$5-'СЕТ СН'!$I$24</f>
        <v>3379.96470765</v>
      </c>
      <c r="M146" s="36">
        <f>SUMIFS(СВЦЭМ!$D$39:$D$782,СВЦЭМ!$A$39:$A$782,$A146,СВЦЭМ!$B$39:$B$782,M$119)+'СЕТ СН'!$I$14+СВЦЭМ!$D$10+'СЕТ СН'!$I$5-'СЕТ СН'!$I$24</f>
        <v>3288.6066743199999</v>
      </c>
      <c r="N146" s="36">
        <f>SUMIFS(СВЦЭМ!$D$39:$D$782,СВЦЭМ!$A$39:$A$782,$A146,СВЦЭМ!$B$39:$B$782,N$119)+'СЕТ СН'!$I$14+СВЦЭМ!$D$10+'СЕТ СН'!$I$5-'СЕТ СН'!$I$24</f>
        <v>3292.5586285600002</v>
      </c>
      <c r="O146" s="36">
        <f>SUMIFS(СВЦЭМ!$D$39:$D$782,СВЦЭМ!$A$39:$A$782,$A146,СВЦЭМ!$B$39:$B$782,O$119)+'СЕТ СН'!$I$14+СВЦЭМ!$D$10+'СЕТ СН'!$I$5-'СЕТ СН'!$I$24</f>
        <v>3301.2531360399998</v>
      </c>
      <c r="P146" s="36">
        <f>SUMIFS(СВЦЭМ!$D$39:$D$782,СВЦЭМ!$A$39:$A$782,$A146,СВЦЭМ!$B$39:$B$782,P$119)+'СЕТ СН'!$I$14+СВЦЭМ!$D$10+'СЕТ СН'!$I$5-'СЕТ СН'!$I$24</f>
        <v>3314.71712011</v>
      </c>
      <c r="Q146" s="36">
        <f>SUMIFS(СВЦЭМ!$D$39:$D$782,СВЦЭМ!$A$39:$A$782,$A146,СВЦЭМ!$B$39:$B$782,Q$119)+'СЕТ СН'!$I$14+СВЦЭМ!$D$10+'СЕТ СН'!$I$5-'СЕТ СН'!$I$24</f>
        <v>3304.9145173100001</v>
      </c>
      <c r="R146" s="36">
        <f>SUMIFS(СВЦЭМ!$D$39:$D$782,СВЦЭМ!$A$39:$A$782,$A146,СВЦЭМ!$B$39:$B$782,R$119)+'СЕТ СН'!$I$14+СВЦЭМ!$D$10+'СЕТ СН'!$I$5-'СЕТ СН'!$I$24</f>
        <v>3312.6323227299999</v>
      </c>
      <c r="S146" s="36">
        <f>SUMIFS(СВЦЭМ!$D$39:$D$782,СВЦЭМ!$A$39:$A$782,$A146,СВЦЭМ!$B$39:$B$782,S$119)+'СЕТ СН'!$I$14+СВЦЭМ!$D$10+'СЕТ СН'!$I$5-'СЕТ СН'!$I$24</f>
        <v>3310.0363434700002</v>
      </c>
      <c r="T146" s="36">
        <f>SUMIFS(СВЦЭМ!$D$39:$D$782,СВЦЭМ!$A$39:$A$782,$A146,СВЦЭМ!$B$39:$B$782,T$119)+'СЕТ СН'!$I$14+СВЦЭМ!$D$10+'СЕТ СН'!$I$5-'СЕТ СН'!$I$24</f>
        <v>3460.1303839100001</v>
      </c>
      <c r="U146" s="36">
        <f>SUMIFS(СВЦЭМ!$D$39:$D$782,СВЦЭМ!$A$39:$A$782,$A146,СВЦЭМ!$B$39:$B$782,U$119)+'СЕТ СН'!$I$14+СВЦЭМ!$D$10+'СЕТ СН'!$I$5-'СЕТ СН'!$I$24</f>
        <v>3459.88856502</v>
      </c>
      <c r="V146" s="36">
        <f>SUMIFS(СВЦЭМ!$D$39:$D$782,СВЦЭМ!$A$39:$A$782,$A146,СВЦЭМ!$B$39:$B$782,V$119)+'СЕТ СН'!$I$14+СВЦЭМ!$D$10+'СЕТ СН'!$I$5-'СЕТ СН'!$I$24</f>
        <v>3464.0461064700003</v>
      </c>
      <c r="W146" s="36">
        <f>SUMIFS(СВЦЭМ!$D$39:$D$782,СВЦЭМ!$A$39:$A$782,$A146,СВЦЭМ!$B$39:$B$782,W$119)+'СЕТ СН'!$I$14+СВЦЭМ!$D$10+'СЕТ СН'!$I$5-'СЕТ СН'!$I$24</f>
        <v>3472.1768925900001</v>
      </c>
      <c r="X146" s="36">
        <f>SUMIFS(СВЦЭМ!$D$39:$D$782,СВЦЭМ!$A$39:$A$782,$A146,СВЦЭМ!$B$39:$B$782,X$119)+'СЕТ СН'!$I$14+СВЦЭМ!$D$10+'СЕТ СН'!$I$5-'СЕТ СН'!$I$24</f>
        <v>3423.01585432</v>
      </c>
      <c r="Y146" s="36">
        <f>SUMIFS(СВЦЭМ!$D$39:$D$782,СВЦЭМ!$A$39:$A$782,$A146,СВЦЭМ!$B$39:$B$782,Y$119)+'СЕТ СН'!$I$14+СВЦЭМ!$D$10+'СЕТ СН'!$I$5-'СЕТ СН'!$I$24</f>
        <v>3443.2014540999999</v>
      </c>
    </row>
    <row r="147" spans="1:27" ht="15.75" x14ac:dyDescent="0.2">
      <c r="A147" s="35">
        <f t="shared" si="3"/>
        <v>44832</v>
      </c>
      <c r="B147" s="36">
        <f>SUMIFS(СВЦЭМ!$D$39:$D$782,СВЦЭМ!$A$39:$A$782,$A147,СВЦЭМ!$B$39:$B$782,B$119)+'СЕТ СН'!$I$14+СВЦЭМ!$D$10+'СЕТ СН'!$I$5-'СЕТ СН'!$I$24</f>
        <v>3450.4183695500001</v>
      </c>
      <c r="C147" s="36">
        <f>SUMIFS(СВЦЭМ!$D$39:$D$782,СВЦЭМ!$A$39:$A$782,$A147,СВЦЭМ!$B$39:$B$782,C$119)+'СЕТ СН'!$I$14+СВЦЭМ!$D$10+'СЕТ СН'!$I$5-'СЕТ СН'!$I$24</f>
        <v>3450.8052965500001</v>
      </c>
      <c r="D147" s="36">
        <f>SUMIFS(СВЦЭМ!$D$39:$D$782,СВЦЭМ!$A$39:$A$782,$A147,СВЦЭМ!$B$39:$B$782,D$119)+'СЕТ СН'!$I$14+СВЦЭМ!$D$10+'СЕТ СН'!$I$5-'СЕТ СН'!$I$24</f>
        <v>3485.1973421600001</v>
      </c>
      <c r="E147" s="36">
        <f>SUMIFS(СВЦЭМ!$D$39:$D$782,СВЦЭМ!$A$39:$A$782,$A147,СВЦЭМ!$B$39:$B$782,E$119)+'СЕТ СН'!$I$14+СВЦЭМ!$D$10+'СЕТ СН'!$I$5-'СЕТ СН'!$I$24</f>
        <v>3486.3363319300001</v>
      </c>
      <c r="F147" s="36">
        <f>SUMIFS(СВЦЭМ!$D$39:$D$782,СВЦЭМ!$A$39:$A$782,$A147,СВЦЭМ!$B$39:$B$782,F$119)+'СЕТ СН'!$I$14+СВЦЭМ!$D$10+'СЕТ СН'!$I$5-'СЕТ СН'!$I$24</f>
        <v>3492.4753503299999</v>
      </c>
      <c r="G147" s="36">
        <f>SUMIFS(СВЦЭМ!$D$39:$D$782,СВЦЭМ!$A$39:$A$782,$A147,СВЦЭМ!$B$39:$B$782,G$119)+'СЕТ СН'!$I$14+СВЦЭМ!$D$10+'СЕТ СН'!$I$5-'СЕТ СН'!$I$24</f>
        <v>3481.0529602300003</v>
      </c>
      <c r="H147" s="36">
        <f>SUMIFS(СВЦЭМ!$D$39:$D$782,СВЦЭМ!$A$39:$A$782,$A147,СВЦЭМ!$B$39:$B$782,H$119)+'СЕТ СН'!$I$14+СВЦЭМ!$D$10+'СЕТ СН'!$I$5-'СЕТ СН'!$I$24</f>
        <v>3494.6695035399998</v>
      </c>
      <c r="I147" s="36">
        <f>SUMIFS(СВЦЭМ!$D$39:$D$782,СВЦЭМ!$A$39:$A$782,$A147,СВЦЭМ!$B$39:$B$782,I$119)+'СЕТ СН'!$I$14+СВЦЭМ!$D$10+'СЕТ СН'!$I$5-'СЕТ СН'!$I$24</f>
        <v>3437.39803553</v>
      </c>
      <c r="J147" s="36">
        <f>SUMIFS(СВЦЭМ!$D$39:$D$782,СВЦЭМ!$A$39:$A$782,$A147,СВЦЭМ!$B$39:$B$782,J$119)+'СЕТ СН'!$I$14+СВЦЭМ!$D$10+'СЕТ СН'!$I$5-'СЕТ СН'!$I$24</f>
        <v>3413.9246021100003</v>
      </c>
      <c r="K147" s="36">
        <f>SUMIFS(СВЦЭМ!$D$39:$D$782,СВЦЭМ!$A$39:$A$782,$A147,СВЦЭМ!$B$39:$B$782,K$119)+'СЕТ СН'!$I$14+СВЦЭМ!$D$10+'СЕТ СН'!$I$5-'СЕТ СН'!$I$24</f>
        <v>3408.4440594299999</v>
      </c>
      <c r="L147" s="36">
        <f>SUMIFS(СВЦЭМ!$D$39:$D$782,СВЦЭМ!$A$39:$A$782,$A147,СВЦЭМ!$B$39:$B$782,L$119)+'СЕТ СН'!$I$14+СВЦЭМ!$D$10+'СЕТ СН'!$I$5-'СЕТ СН'!$I$24</f>
        <v>3410.1525229899999</v>
      </c>
      <c r="M147" s="36">
        <f>SUMIFS(СВЦЭМ!$D$39:$D$782,СВЦЭМ!$A$39:$A$782,$A147,СВЦЭМ!$B$39:$B$782,M$119)+'СЕТ СН'!$I$14+СВЦЭМ!$D$10+'СЕТ СН'!$I$5-'СЕТ СН'!$I$24</f>
        <v>3375.6171170500002</v>
      </c>
      <c r="N147" s="36">
        <f>SUMIFS(СВЦЭМ!$D$39:$D$782,СВЦЭМ!$A$39:$A$782,$A147,СВЦЭМ!$B$39:$B$782,N$119)+'СЕТ СН'!$I$14+СВЦЭМ!$D$10+'СЕТ СН'!$I$5-'СЕТ СН'!$I$24</f>
        <v>3370.7507186000003</v>
      </c>
      <c r="O147" s="36">
        <f>SUMIFS(СВЦЭМ!$D$39:$D$782,СВЦЭМ!$A$39:$A$782,$A147,СВЦЭМ!$B$39:$B$782,O$119)+'СЕТ СН'!$I$14+СВЦЭМ!$D$10+'СЕТ СН'!$I$5-'СЕТ СН'!$I$24</f>
        <v>3380.4692558000002</v>
      </c>
      <c r="P147" s="36">
        <f>SUMIFS(СВЦЭМ!$D$39:$D$782,СВЦЭМ!$A$39:$A$782,$A147,СВЦЭМ!$B$39:$B$782,P$119)+'СЕТ СН'!$I$14+СВЦЭМ!$D$10+'СЕТ СН'!$I$5-'СЕТ СН'!$I$24</f>
        <v>3390.9710225899998</v>
      </c>
      <c r="Q147" s="36">
        <f>SUMIFS(СВЦЭМ!$D$39:$D$782,СВЦЭМ!$A$39:$A$782,$A147,СВЦЭМ!$B$39:$B$782,Q$119)+'СЕТ СН'!$I$14+СВЦЭМ!$D$10+'СЕТ СН'!$I$5-'СЕТ СН'!$I$24</f>
        <v>3406.8134595299998</v>
      </c>
      <c r="R147" s="36">
        <f>SUMIFS(СВЦЭМ!$D$39:$D$782,СВЦЭМ!$A$39:$A$782,$A147,СВЦЭМ!$B$39:$B$782,R$119)+'СЕТ СН'!$I$14+СВЦЭМ!$D$10+'СЕТ СН'!$I$5-'СЕТ СН'!$I$24</f>
        <v>3414.90090642</v>
      </c>
      <c r="S147" s="36">
        <f>SUMIFS(СВЦЭМ!$D$39:$D$782,СВЦЭМ!$A$39:$A$782,$A147,СВЦЭМ!$B$39:$B$782,S$119)+'СЕТ СН'!$I$14+СВЦЭМ!$D$10+'СЕТ СН'!$I$5-'СЕТ СН'!$I$24</f>
        <v>3393.99939933</v>
      </c>
      <c r="T147" s="36">
        <f>SUMIFS(СВЦЭМ!$D$39:$D$782,СВЦЭМ!$A$39:$A$782,$A147,СВЦЭМ!$B$39:$B$782,T$119)+'СЕТ СН'!$I$14+СВЦЭМ!$D$10+'СЕТ СН'!$I$5-'СЕТ СН'!$I$24</f>
        <v>3435.9723839400003</v>
      </c>
      <c r="U147" s="36">
        <f>SUMIFS(СВЦЭМ!$D$39:$D$782,СВЦЭМ!$A$39:$A$782,$A147,СВЦЭМ!$B$39:$B$782,U$119)+'СЕТ СН'!$I$14+СВЦЭМ!$D$10+'СЕТ СН'!$I$5-'СЕТ СН'!$I$24</f>
        <v>3384.5271364</v>
      </c>
      <c r="V147" s="36">
        <f>SUMIFS(СВЦЭМ!$D$39:$D$782,СВЦЭМ!$A$39:$A$782,$A147,СВЦЭМ!$B$39:$B$782,V$119)+'СЕТ СН'!$I$14+СВЦЭМ!$D$10+'СЕТ СН'!$I$5-'СЕТ СН'!$I$24</f>
        <v>3343.7016567800001</v>
      </c>
      <c r="W147" s="36">
        <f>SUMIFS(СВЦЭМ!$D$39:$D$782,СВЦЭМ!$A$39:$A$782,$A147,СВЦЭМ!$B$39:$B$782,W$119)+'СЕТ СН'!$I$14+СВЦЭМ!$D$10+'СЕТ СН'!$I$5-'СЕТ СН'!$I$24</f>
        <v>3358.6059317600002</v>
      </c>
      <c r="X147" s="36">
        <f>SUMIFS(СВЦЭМ!$D$39:$D$782,СВЦЭМ!$A$39:$A$782,$A147,СВЦЭМ!$B$39:$B$782,X$119)+'СЕТ СН'!$I$14+СВЦЭМ!$D$10+'СЕТ СН'!$I$5-'СЕТ СН'!$I$24</f>
        <v>3414.16074987</v>
      </c>
      <c r="Y147" s="36">
        <f>SUMIFS(СВЦЭМ!$D$39:$D$782,СВЦЭМ!$A$39:$A$782,$A147,СВЦЭМ!$B$39:$B$782,Y$119)+'СЕТ СН'!$I$14+СВЦЭМ!$D$10+'СЕТ СН'!$I$5-'СЕТ СН'!$I$24</f>
        <v>3439.7588544600003</v>
      </c>
    </row>
    <row r="148" spans="1:27" ht="15.75" x14ac:dyDescent="0.2">
      <c r="A148" s="35">
        <f t="shared" si="3"/>
        <v>44833</v>
      </c>
      <c r="B148" s="36">
        <f>SUMIFS(СВЦЭМ!$D$39:$D$782,СВЦЭМ!$A$39:$A$782,$A148,СВЦЭМ!$B$39:$B$782,B$119)+'СЕТ СН'!$I$14+СВЦЭМ!$D$10+'СЕТ СН'!$I$5-'СЕТ СН'!$I$24</f>
        <v>3594.3483210499999</v>
      </c>
      <c r="C148" s="36">
        <f>SUMIFS(СВЦЭМ!$D$39:$D$782,СВЦЭМ!$A$39:$A$782,$A148,СВЦЭМ!$B$39:$B$782,C$119)+'СЕТ СН'!$I$14+СВЦЭМ!$D$10+'СЕТ СН'!$I$5-'СЕТ СН'!$I$24</f>
        <v>3624.4167853200001</v>
      </c>
      <c r="D148" s="36">
        <f>SUMIFS(СВЦЭМ!$D$39:$D$782,СВЦЭМ!$A$39:$A$782,$A148,СВЦЭМ!$B$39:$B$782,D$119)+'СЕТ СН'!$I$14+СВЦЭМ!$D$10+'СЕТ СН'!$I$5-'СЕТ СН'!$I$24</f>
        <v>3642.4589548200001</v>
      </c>
      <c r="E148" s="36">
        <f>SUMIFS(СВЦЭМ!$D$39:$D$782,СВЦЭМ!$A$39:$A$782,$A148,СВЦЭМ!$B$39:$B$782,E$119)+'СЕТ СН'!$I$14+СВЦЭМ!$D$10+'СЕТ СН'!$I$5-'СЕТ СН'!$I$24</f>
        <v>3643.1032835800002</v>
      </c>
      <c r="F148" s="36">
        <f>SUMIFS(СВЦЭМ!$D$39:$D$782,СВЦЭМ!$A$39:$A$782,$A148,СВЦЭМ!$B$39:$B$782,F$119)+'СЕТ СН'!$I$14+СВЦЭМ!$D$10+'СЕТ СН'!$I$5-'СЕТ СН'!$I$24</f>
        <v>3621.94668336</v>
      </c>
      <c r="G148" s="36">
        <f>SUMIFS(СВЦЭМ!$D$39:$D$782,СВЦЭМ!$A$39:$A$782,$A148,СВЦЭМ!$B$39:$B$782,G$119)+'СЕТ СН'!$I$14+СВЦЭМ!$D$10+'СЕТ СН'!$I$5-'СЕТ СН'!$I$24</f>
        <v>3583.9399211999998</v>
      </c>
      <c r="H148" s="36">
        <f>SUMIFS(СВЦЭМ!$D$39:$D$782,СВЦЭМ!$A$39:$A$782,$A148,СВЦЭМ!$B$39:$B$782,H$119)+'СЕТ СН'!$I$14+СВЦЭМ!$D$10+'СЕТ СН'!$I$5-'СЕТ СН'!$I$24</f>
        <v>3477.1810326</v>
      </c>
      <c r="I148" s="36">
        <f>SUMIFS(СВЦЭМ!$D$39:$D$782,СВЦЭМ!$A$39:$A$782,$A148,СВЦЭМ!$B$39:$B$782,I$119)+'СЕТ СН'!$I$14+СВЦЭМ!$D$10+'СЕТ СН'!$I$5-'СЕТ СН'!$I$24</f>
        <v>3436.6584226499999</v>
      </c>
      <c r="J148" s="36">
        <f>SUMIFS(СВЦЭМ!$D$39:$D$782,СВЦЭМ!$A$39:$A$782,$A148,СВЦЭМ!$B$39:$B$782,J$119)+'СЕТ СН'!$I$14+СВЦЭМ!$D$10+'СЕТ СН'!$I$5-'СЕТ СН'!$I$24</f>
        <v>3427.2296597499999</v>
      </c>
      <c r="K148" s="36">
        <f>SUMIFS(СВЦЭМ!$D$39:$D$782,СВЦЭМ!$A$39:$A$782,$A148,СВЦЭМ!$B$39:$B$782,K$119)+'СЕТ СН'!$I$14+СВЦЭМ!$D$10+'СЕТ СН'!$I$5-'СЕТ СН'!$I$24</f>
        <v>3409.7908084300002</v>
      </c>
      <c r="L148" s="36">
        <f>SUMIFS(СВЦЭМ!$D$39:$D$782,СВЦЭМ!$A$39:$A$782,$A148,СВЦЭМ!$B$39:$B$782,L$119)+'СЕТ СН'!$I$14+СВЦЭМ!$D$10+'СЕТ СН'!$I$5-'СЕТ СН'!$I$24</f>
        <v>3425.7849502500003</v>
      </c>
      <c r="M148" s="36">
        <f>SUMIFS(СВЦЭМ!$D$39:$D$782,СВЦЭМ!$A$39:$A$782,$A148,СВЦЭМ!$B$39:$B$782,M$119)+'СЕТ СН'!$I$14+СВЦЭМ!$D$10+'СЕТ СН'!$I$5-'СЕТ СН'!$I$24</f>
        <v>3435.6635576899998</v>
      </c>
      <c r="N148" s="36">
        <f>SUMIFS(СВЦЭМ!$D$39:$D$782,СВЦЭМ!$A$39:$A$782,$A148,СВЦЭМ!$B$39:$B$782,N$119)+'СЕТ СН'!$I$14+СВЦЭМ!$D$10+'СЕТ СН'!$I$5-'СЕТ СН'!$I$24</f>
        <v>3436.3789146600002</v>
      </c>
      <c r="O148" s="36">
        <f>SUMIFS(СВЦЭМ!$D$39:$D$782,СВЦЭМ!$A$39:$A$782,$A148,СВЦЭМ!$B$39:$B$782,O$119)+'СЕТ СН'!$I$14+СВЦЭМ!$D$10+'СЕТ СН'!$I$5-'СЕТ СН'!$I$24</f>
        <v>3439.5838677400002</v>
      </c>
      <c r="P148" s="36">
        <f>SUMIFS(СВЦЭМ!$D$39:$D$782,СВЦЭМ!$A$39:$A$782,$A148,СВЦЭМ!$B$39:$B$782,P$119)+'СЕТ СН'!$I$14+СВЦЭМ!$D$10+'СЕТ СН'!$I$5-'СЕТ СН'!$I$24</f>
        <v>3459.4819559799998</v>
      </c>
      <c r="Q148" s="36">
        <f>SUMIFS(СВЦЭМ!$D$39:$D$782,СВЦЭМ!$A$39:$A$782,$A148,СВЦЭМ!$B$39:$B$782,Q$119)+'СЕТ СН'!$I$14+СВЦЭМ!$D$10+'СЕТ СН'!$I$5-'СЕТ СН'!$I$24</f>
        <v>3455.5382091500001</v>
      </c>
      <c r="R148" s="36">
        <f>SUMIFS(СВЦЭМ!$D$39:$D$782,СВЦЭМ!$A$39:$A$782,$A148,СВЦЭМ!$B$39:$B$782,R$119)+'СЕТ СН'!$I$14+СВЦЭМ!$D$10+'СЕТ СН'!$I$5-'СЕТ СН'!$I$24</f>
        <v>3441.4434895600002</v>
      </c>
      <c r="S148" s="36">
        <f>SUMIFS(СВЦЭМ!$D$39:$D$782,СВЦЭМ!$A$39:$A$782,$A148,СВЦЭМ!$B$39:$B$782,S$119)+'СЕТ СН'!$I$14+СВЦЭМ!$D$10+'СЕТ СН'!$I$5-'СЕТ СН'!$I$24</f>
        <v>3432.7337405799999</v>
      </c>
      <c r="T148" s="36">
        <f>SUMIFS(СВЦЭМ!$D$39:$D$782,СВЦЭМ!$A$39:$A$782,$A148,СВЦЭМ!$B$39:$B$782,T$119)+'СЕТ СН'!$I$14+СВЦЭМ!$D$10+'СЕТ СН'!$I$5-'СЕТ СН'!$I$24</f>
        <v>3407.7331289700001</v>
      </c>
      <c r="U148" s="36">
        <f>SUMIFS(СВЦЭМ!$D$39:$D$782,СВЦЭМ!$A$39:$A$782,$A148,СВЦЭМ!$B$39:$B$782,U$119)+'СЕТ СН'!$I$14+СВЦЭМ!$D$10+'СЕТ СН'!$I$5-'СЕТ СН'!$I$24</f>
        <v>3426.29985812</v>
      </c>
      <c r="V148" s="36">
        <f>SUMIFS(СВЦЭМ!$D$39:$D$782,СВЦЭМ!$A$39:$A$782,$A148,СВЦЭМ!$B$39:$B$782,V$119)+'СЕТ СН'!$I$14+СВЦЭМ!$D$10+'СЕТ СН'!$I$5-'СЕТ СН'!$I$24</f>
        <v>3400.7129644900001</v>
      </c>
      <c r="W148" s="36">
        <f>SUMIFS(СВЦЭМ!$D$39:$D$782,СВЦЭМ!$A$39:$A$782,$A148,СВЦЭМ!$B$39:$B$782,W$119)+'СЕТ СН'!$I$14+СВЦЭМ!$D$10+'СЕТ СН'!$I$5-'СЕТ СН'!$I$24</f>
        <v>3507.6863816599998</v>
      </c>
      <c r="X148" s="36">
        <f>SUMIFS(СВЦЭМ!$D$39:$D$782,СВЦЭМ!$A$39:$A$782,$A148,СВЦЭМ!$B$39:$B$782,X$119)+'СЕТ СН'!$I$14+СВЦЭМ!$D$10+'СЕТ СН'!$I$5-'СЕТ СН'!$I$24</f>
        <v>3483.5258818299999</v>
      </c>
      <c r="Y148" s="36">
        <f>SUMIFS(СВЦЭМ!$D$39:$D$782,СВЦЭМ!$A$39:$A$782,$A148,СВЦЭМ!$B$39:$B$782,Y$119)+'СЕТ СН'!$I$14+СВЦЭМ!$D$10+'СЕТ СН'!$I$5-'СЕТ СН'!$I$24</f>
        <v>3476.19177261</v>
      </c>
    </row>
    <row r="149" spans="1:27" ht="15.75" x14ac:dyDescent="0.2">
      <c r="A149" s="35">
        <f t="shared" si="3"/>
        <v>44834</v>
      </c>
      <c r="B149" s="36">
        <f>SUMIFS(СВЦЭМ!$D$39:$D$782,СВЦЭМ!$A$39:$A$782,$A149,СВЦЭМ!$B$39:$B$782,B$119)+'СЕТ СН'!$I$14+СВЦЭМ!$D$10+'СЕТ СН'!$I$5-'СЕТ СН'!$I$24</f>
        <v>3492.9027721900002</v>
      </c>
      <c r="C149" s="36">
        <f>SUMIFS(СВЦЭМ!$D$39:$D$782,СВЦЭМ!$A$39:$A$782,$A149,СВЦЭМ!$B$39:$B$782,C$119)+'СЕТ СН'!$I$14+СВЦЭМ!$D$10+'СЕТ СН'!$I$5-'СЕТ СН'!$I$24</f>
        <v>3531.02296157</v>
      </c>
      <c r="D149" s="36">
        <f>SUMIFS(СВЦЭМ!$D$39:$D$782,СВЦЭМ!$A$39:$A$782,$A149,СВЦЭМ!$B$39:$B$782,D$119)+'СЕТ СН'!$I$14+СВЦЭМ!$D$10+'СЕТ СН'!$I$5-'СЕТ СН'!$I$24</f>
        <v>3504.0680192500004</v>
      </c>
      <c r="E149" s="36">
        <f>SUMIFS(СВЦЭМ!$D$39:$D$782,СВЦЭМ!$A$39:$A$782,$A149,СВЦЭМ!$B$39:$B$782,E$119)+'СЕТ СН'!$I$14+СВЦЭМ!$D$10+'СЕТ СН'!$I$5-'СЕТ СН'!$I$24</f>
        <v>3490.1721535800002</v>
      </c>
      <c r="F149" s="36">
        <f>SUMIFS(СВЦЭМ!$D$39:$D$782,СВЦЭМ!$A$39:$A$782,$A149,СВЦЭМ!$B$39:$B$782,F$119)+'СЕТ СН'!$I$14+СВЦЭМ!$D$10+'СЕТ СН'!$I$5-'СЕТ СН'!$I$24</f>
        <v>3470.6244686999999</v>
      </c>
      <c r="G149" s="36">
        <f>SUMIFS(СВЦЭМ!$D$39:$D$782,СВЦЭМ!$A$39:$A$782,$A149,СВЦЭМ!$B$39:$B$782,G$119)+'СЕТ СН'!$I$14+СВЦЭМ!$D$10+'СЕТ СН'!$I$5-'СЕТ СН'!$I$24</f>
        <v>3459.8872394499999</v>
      </c>
      <c r="H149" s="36">
        <f>SUMIFS(СВЦЭМ!$D$39:$D$782,СВЦЭМ!$A$39:$A$782,$A149,СВЦЭМ!$B$39:$B$782,H$119)+'СЕТ СН'!$I$14+СВЦЭМ!$D$10+'СЕТ СН'!$I$5-'СЕТ СН'!$I$24</f>
        <v>3416.3755199699999</v>
      </c>
      <c r="I149" s="36">
        <f>SUMIFS(СВЦЭМ!$D$39:$D$782,СВЦЭМ!$A$39:$A$782,$A149,СВЦЭМ!$B$39:$B$782,I$119)+'СЕТ СН'!$I$14+СВЦЭМ!$D$10+'СЕТ СН'!$I$5-'СЕТ СН'!$I$24</f>
        <v>3388.84556724</v>
      </c>
      <c r="J149" s="36">
        <f>SUMIFS(СВЦЭМ!$D$39:$D$782,СВЦЭМ!$A$39:$A$782,$A149,СВЦЭМ!$B$39:$B$782,J$119)+'СЕТ СН'!$I$14+СВЦЭМ!$D$10+'СЕТ СН'!$I$5-'СЕТ СН'!$I$24</f>
        <v>3363.4252428500004</v>
      </c>
      <c r="K149" s="36">
        <f>SUMIFS(СВЦЭМ!$D$39:$D$782,СВЦЭМ!$A$39:$A$782,$A149,СВЦЭМ!$B$39:$B$782,K$119)+'СЕТ СН'!$I$14+СВЦЭМ!$D$10+'СЕТ СН'!$I$5-'СЕТ СН'!$I$24</f>
        <v>3356.5807086499999</v>
      </c>
      <c r="L149" s="36">
        <f>SUMIFS(СВЦЭМ!$D$39:$D$782,СВЦЭМ!$A$39:$A$782,$A149,СВЦЭМ!$B$39:$B$782,L$119)+'СЕТ СН'!$I$14+СВЦЭМ!$D$10+'СЕТ СН'!$I$5-'СЕТ СН'!$I$24</f>
        <v>3366.4405031400001</v>
      </c>
      <c r="M149" s="36">
        <f>SUMIFS(СВЦЭМ!$D$39:$D$782,СВЦЭМ!$A$39:$A$782,$A149,СВЦЭМ!$B$39:$B$782,M$119)+'СЕТ СН'!$I$14+СВЦЭМ!$D$10+'СЕТ СН'!$I$5-'СЕТ СН'!$I$24</f>
        <v>3385.1348401700002</v>
      </c>
      <c r="N149" s="36">
        <f>SUMIFS(СВЦЭМ!$D$39:$D$782,СВЦЭМ!$A$39:$A$782,$A149,СВЦЭМ!$B$39:$B$782,N$119)+'СЕТ СН'!$I$14+СВЦЭМ!$D$10+'СЕТ СН'!$I$5-'СЕТ СН'!$I$24</f>
        <v>3399.7362390500002</v>
      </c>
      <c r="O149" s="36">
        <f>SUMIFS(СВЦЭМ!$D$39:$D$782,СВЦЭМ!$A$39:$A$782,$A149,СВЦЭМ!$B$39:$B$782,O$119)+'СЕТ СН'!$I$14+СВЦЭМ!$D$10+'СЕТ СН'!$I$5-'СЕТ СН'!$I$24</f>
        <v>3410.5231058600002</v>
      </c>
      <c r="P149" s="36">
        <f>SUMIFS(СВЦЭМ!$D$39:$D$782,СВЦЭМ!$A$39:$A$782,$A149,СВЦЭМ!$B$39:$B$782,P$119)+'СЕТ СН'!$I$14+СВЦЭМ!$D$10+'СЕТ СН'!$I$5-'СЕТ СН'!$I$24</f>
        <v>3421.4117109700001</v>
      </c>
      <c r="Q149" s="36">
        <f>SUMIFS(СВЦЭМ!$D$39:$D$782,СВЦЭМ!$A$39:$A$782,$A149,СВЦЭМ!$B$39:$B$782,Q$119)+'СЕТ СН'!$I$14+СВЦЭМ!$D$10+'СЕТ СН'!$I$5-'СЕТ СН'!$I$24</f>
        <v>3422.0993643900001</v>
      </c>
      <c r="R149" s="36">
        <f>SUMIFS(СВЦЭМ!$D$39:$D$782,СВЦЭМ!$A$39:$A$782,$A149,СВЦЭМ!$B$39:$B$782,R$119)+'СЕТ СН'!$I$14+СВЦЭМ!$D$10+'СЕТ СН'!$I$5-'СЕТ СН'!$I$24</f>
        <v>3401.3479084400001</v>
      </c>
      <c r="S149" s="36">
        <f>SUMIFS(СВЦЭМ!$D$39:$D$782,СВЦЭМ!$A$39:$A$782,$A149,СВЦЭМ!$B$39:$B$782,S$119)+'СЕТ СН'!$I$14+СВЦЭМ!$D$10+'СЕТ СН'!$I$5-'СЕТ СН'!$I$24</f>
        <v>3372.1415843200002</v>
      </c>
      <c r="T149" s="36">
        <f>SUMIFS(СВЦЭМ!$D$39:$D$782,СВЦЭМ!$A$39:$A$782,$A149,СВЦЭМ!$B$39:$B$782,T$119)+'СЕТ СН'!$I$14+СВЦЭМ!$D$10+'СЕТ СН'!$I$5-'СЕТ СН'!$I$24</f>
        <v>3353.6548576499999</v>
      </c>
      <c r="U149" s="36">
        <f>SUMIFS(СВЦЭМ!$D$39:$D$782,СВЦЭМ!$A$39:$A$782,$A149,СВЦЭМ!$B$39:$B$782,U$119)+'СЕТ СН'!$I$14+СВЦЭМ!$D$10+'СЕТ СН'!$I$5-'СЕТ СН'!$I$24</f>
        <v>3333.22830458</v>
      </c>
      <c r="V149" s="36">
        <f>SUMIFS(СВЦЭМ!$D$39:$D$782,СВЦЭМ!$A$39:$A$782,$A149,СВЦЭМ!$B$39:$B$782,V$119)+'СЕТ СН'!$I$14+СВЦЭМ!$D$10+'СЕТ СН'!$I$5-'СЕТ СН'!$I$24</f>
        <v>3350.58753424</v>
      </c>
      <c r="W149" s="36">
        <f>SUMIFS(СВЦЭМ!$D$39:$D$782,СВЦЭМ!$A$39:$A$782,$A149,СВЦЭМ!$B$39:$B$782,W$119)+'СЕТ СН'!$I$14+СВЦЭМ!$D$10+'СЕТ СН'!$I$5-'СЕТ СН'!$I$24</f>
        <v>3416.6491829000001</v>
      </c>
      <c r="X149" s="36">
        <f>SUMIFS(СВЦЭМ!$D$39:$D$782,СВЦЭМ!$A$39:$A$782,$A149,СВЦЭМ!$B$39:$B$782,X$119)+'СЕТ СН'!$I$14+СВЦЭМ!$D$10+'СЕТ СН'!$I$5-'СЕТ СН'!$I$24</f>
        <v>3456.2916893500001</v>
      </c>
      <c r="Y149" s="36">
        <f>SUMIFS(СВЦЭМ!$D$39:$D$782,СВЦЭМ!$A$39:$A$782,$A149,СВЦЭМ!$B$39:$B$782,Y$119)+'СЕТ СН'!$I$14+СВЦЭМ!$D$10+'СЕТ СН'!$I$5-'СЕТ СН'!$I$24</f>
        <v>3462.18639011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01.09.2022</v>
      </c>
      <c r="B156" s="36">
        <f>SUMIFS(СВЦЭМ!$E$39:$E$782,СВЦЭМ!$A$39:$A$782,$A156,СВЦЭМ!$B$39:$B$782,B$155)+'СЕТ СН'!$F$15</f>
        <v>130.28936768</v>
      </c>
      <c r="C156" s="36">
        <f>SUMIFS(СВЦЭМ!$E$39:$E$782,СВЦЭМ!$A$39:$A$782,$A156,СВЦЭМ!$B$39:$B$782,C$155)+'СЕТ СН'!$F$15</f>
        <v>137.93241646999999</v>
      </c>
      <c r="D156" s="36">
        <f>SUMIFS(СВЦЭМ!$E$39:$E$782,СВЦЭМ!$A$39:$A$782,$A156,СВЦЭМ!$B$39:$B$782,D$155)+'СЕТ СН'!$F$15</f>
        <v>142.64483017000001</v>
      </c>
      <c r="E156" s="36">
        <f>SUMIFS(СВЦЭМ!$E$39:$E$782,СВЦЭМ!$A$39:$A$782,$A156,СВЦЭМ!$B$39:$B$782,E$155)+'СЕТ СН'!$F$15</f>
        <v>143.52482986999999</v>
      </c>
      <c r="F156" s="36">
        <f>SUMIFS(СВЦЭМ!$E$39:$E$782,СВЦЭМ!$A$39:$A$782,$A156,СВЦЭМ!$B$39:$B$782,F$155)+'СЕТ СН'!$F$15</f>
        <v>144.13632722</v>
      </c>
      <c r="G156" s="36">
        <f>SUMIFS(СВЦЭМ!$E$39:$E$782,СВЦЭМ!$A$39:$A$782,$A156,СВЦЭМ!$B$39:$B$782,G$155)+'СЕТ СН'!$F$15</f>
        <v>142.43610577999999</v>
      </c>
      <c r="H156" s="36">
        <f>SUMIFS(СВЦЭМ!$E$39:$E$782,СВЦЭМ!$A$39:$A$782,$A156,СВЦЭМ!$B$39:$B$782,H$155)+'СЕТ СН'!$F$15</f>
        <v>135.52663054999999</v>
      </c>
      <c r="I156" s="36">
        <f>SUMIFS(СВЦЭМ!$E$39:$E$782,СВЦЭМ!$A$39:$A$782,$A156,СВЦЭМ!$B$39:$B$782,I$155)+'СЕТ СН'!$F$15</f>
        <v>125.20948779</v>
      </c>
      <c r="J156" s="36">
        <f>SUMIFS(СВЦЭМ!$E$39:$E$782,СВЦЭМ!$A$39:$A$782,$A156,СВЦЭМ!$B$39:$B$782,J$155)+'СЕТ СН'!$F$15</f>
        <v>121.14153985</v>
      </c>
      <c r="K156" s="36">
        <f>SUMIFS(СВЦЭМ!$E$39:$E$782,СВЦЭМ!$A$39:$A$782,$A156,СВЦЭМ!$B$39:$B$782,K$155)+'СЕТ СН'!$F$15</f>
        <v>124.9888748</v>
      </c>
      <c r="L156" s="36">
        <f>SUMIFS(СВЦЭМ!$E$39:$E$782,СВЦЭМ!$A$39:$A$782,$A156,СВЦЭМ!$B$39:$B$782,L$155)+'СЕТ СН'!$F$15</f>
        <v>119.4430385</v>
      </c>
      <c r="M156" s="36">
        <f>SUMIFS(СВЦЭМ!$E$39:$E$782,СВЦЭМ!$A$39:$A$782,$A156,СВЦЭМ!$B$39:$B$782,M$155)+'СЕТ СН'!$F$15</f>
        <v>114.78721357000001</v>
      </c>
      <c r="N156" s="36">
        <f>SUMIFS(СВЦЭМ!$E$39:$E$782,СВЦЭМ!$A$39:$A$782,$A156,СВЦЭМ!$B$39:$B$782,N$155)+'СЕТ СН'!$F$15</f>
        <v>117.05740419</v>
      </c>
      <c r="O156" s="36">
        <f>SUMIFS(СВЦЭМ!$E$39:$E$782,СВЦЭМ!$A$39:$A$782,$A156,СВЦЭМ!$B$39:$B$782,O$155)+'СЕТ СН'!$F$15</f>
        <v>117.85392193</v>
      </c>
      <c r="P156" s="36">
        <f>SUMIFS(СВЦЭМ!$E$39:$E$782,СВЦЭМ!$A$39:$A$782,$A156,СВЦЭМ!$B$39:$B$782,P$155)+'СЕТ СН'!$F$15</f>
        <v>118.0343888</v>
      </c>
      <c r="Q156" s="36">
        <f>SUMIFS(СВЦЭМ!$E$39:$E$782,СВЦЭМ!$A$39:$A$782,$A156,СВЦЭМ!$B$39:$B$782,Q$155)+'СЕТ СН'!$F$15</f>
        <v>118.94271421000001</v>
      </c>
      <c r="R156" s="36">
        <f>SUMIFS(СВЦЭМ!$E$39:$E$782,СВЦЭМ!$A$39:$A$782,$A156,СВЦЭМ!$B$39:$B$782,R$155)+'СЕТ СН'!$F$15</f>
        <v>117.6337338</v>
      </c>
      <c r="S156" s="36">
        <f>SUMIFS(СВЦЭМ!$E$39:$E$782,СВЦЭМ!$A$39:$A$782,$A156,СВЦЭМ!$B$39:$B$782,S$155)+'СЕТ СН'!$F$15</f>
        <v>118.39994092000001</v>
      </c>
      <c r="T156" s="36">
        <f>SUMIFS(СВЦЭМ!$E$39:$E$782,СВЦЭМ!$A$39:$A$782,$A156,СВЦЭМ!$B$39:$B$782,T$155)+'СЕТ СН'!$F$15</f>
        <v>138.49843888999999</v>
      </c>
      <c r="U156" s="36">
        <f>SUMIFS(СВЦЭМ!$E$39:$E$782,СВЦЭМ!$A$39:$A$782,$A156,СВЦЭМ!$B$39:$B$782,U$155)+'СЕТ СН'!$F$15</f>
        <v>140.05042535000001</v>
      </c>
      <c r="V156" s="36">
        <f>SUMIFS(СВЦЭМ!$E$39:$E$782,СВЦЭМ!$A$39:$A$782,$A156,СВЦЭМ!$B$39:$B$782,V$155)+'СЕТ СН'!$F$15</f>
        <v>141.83465258999999</v>
      </c>
      <c r="W156" s="36">
        <f>SUMIFS(СВЦЭМ!$E$39:$E$782,СВЦЭМ!$A$39:$A$782,$A156,СВЦЭМ!$B$39:$B$782,W$155)+'СЕТ СН'!$F$15</f>
        <v>141.55900851999999</v>
      </c>
      <c r="X156" s="36">
        <f>SUMIFS(СВЦЭМ!$E$39:$E$782,СВЦЭМ!$A$39:$A$782,$A156,СВЦЭМ!$B$39:$B$782,X$155)+'СЕТ СН'!$F$15</f>
        <v>137.01313094</v>
      </c>
      <c r="Y156" s="36">
        <f>SUMIFS(СВЦЭМ!$E$39:$E$782,СВЦЭМ!$A$39:$A$782,$A156,СВЦЭМ!$B$39:$B$782,Y$155)+'СЕТ СН'!$F$15</f>
        <v>130.60284759999999</v>
      </c>
      <c r="AA156" s="45"/>
    </row>
    <row r="157" spans="1:27" ht="15.75" x14ac:dyDescent="0.2">
      <c r="A157" s="35">
        <f>A156+1</f>
        <v>44806</v>
      </c>
      <c r="B157" s="36">
        <f>SUMIFS(СВЦЭМ!$E$39:$E$782,СВЦЭМ!$A$39:$A$782,$A157,СВЦЭМ!$B$39:$B$782,B$155)+'СЕТ СН'!$F$15</f>
        <v>130.73880315</v>
      </c>
      <c r="C157" s="36">
        <f>SUMIFS(СВЦЭМ!$E$39:$E$782,СВЦЭМ!$A$39:$A$782,$A157,СВЦЭМ!$B$39:$B$782,C$155)+'СЕТ СН'!$F$15</f>
        <v>138.53600961999999</v>
      </c>
      <c r="D157" s="36">
        <f>SUMIFS(СВЦЭМ!$E$39:$E$782,СВЦЭМ!$A$39:$A$782,$A157,СВЦЭМ!$B$39:$B$782,D$155)+'СЕТ СН'!$F$15</f>
        <v>143.52580570000001</v>
      </c>
      <c r="E157" s="36">
        <f>SUMIFS(СВЦЭМ!$E$39:$E$782,СВЦЭМ!$A$39:$A$782,$A157,СВЦЭМ!$B$39:$B$782,E$155)+'СЕТ СН'!$F$15</f>
        <v>145.11009711</v>
      </c>
      <c r="F157" s="36">
        <f>SUMIFS(СВЦЭМ!$E$39:$E$782,СВЦЭМ!$A$39:$A$782,$A157,СВЦЭМ!$B$39:$B$782,F$155)+'СЕТ СН'!$F$15</f>
        <v>145.49619061999999</v>
      </c>
      <c r="G157" s="36">
        <f>SUMIFS(СВЦЭМ!$E$39:$E$782,СВЦЭМ!$A$39:$A$782,$A157,СВЦЭМ!$B$39:$B$782,G$155)+'СЕТ СН'!$F$15</f>
        <v>143.94670786</v>
      </c>
      <c r="H157" s="36">
        <f>SUMIFS(СВЦЭМ!$E$39:$E$782,СВЦЭМ!$A$39:$A$782,$A157,СВЦЭМ!$B$39:$B$782,H$155)+'СЕТ СН'!$F$15</f>
        <v>137.24210747999999</v>
      </c>
      <c r="I157" s="36">
        <f>SUMIFS(СВЦЭМ!$E$39:$E$782,СВЦЭМ!$A$39:$A$782,$A157,СВЦЭМ!$B$39:$B$782,I$155)+'СЕТ СН'!$F$15</f>
        <v>126.44302719</v>
      </c>
      <c r="J157" s="36">
        <f>SUMIFS(СВЦЭМ!$E$39:$E$782,СВЦЭМ!$A$39:$A$782,$A157,СВЦЭМ!$B$39:$B$782,J$155)+'СЕТ СН'!$F$15</f>
        <v>116.46027453000001</v>
      </c>
      <c r="K157" s="36">
        <f>SUMIFS(СВЦЭМ!$E$39:$E$782,СВЦЭМ!$A$39:$A$782,$A157,СВЦЭМ!$B$39:$B$782,K$155)+'СЕТ СН'!$F$15</f>
        <v>120.16359928</v>
      </c>
      <c r="L157" s="36">
        <f>SUMIFS(СВЦЭМ!$E$39:$E$782,СВЦЭМ!$A$39:$A$782,$A157,СВЦЭМ!$B$39:$B$782,L$155)+'СЕТ СН'!$F$15</f>
        <v>119.39970205</v>
      </c>
      <c r="M157" s="36">
        <f>SUMIFS(СВЦЭМ!$E$39:$E$782,СВЦЭМ!$A$39:$A$782,$A157,СВЦЭМ!$B$39:$B$782,M$155)+'СЕТ СН'!$F$15</f>
        <v>112.2444137</v>
      </c>
      <c r="N157" s="36">
        <f>SUMIFS(СВЦЭМ!$E$39:$E$782,СВЦЭМ!$A$39:$A$782,$A157,СВЦЭМ!$B$39:$B$782,N$155)+'СЕТ СН'!$F$15</f>
        <v>113.6668366</v>
      </c>
      <c r="O157" s="36">
        <f>SUMIFS(СВЦЭМ!$E$39:$E$782,СВЦЭМ!$A$39:$A$782,$A157,СВЦЭМ!$B$39:$B$782,O$155)+'СЕТ СН'!$F$15</f>
        <v>113.97953749</v>
      </c>
      <c r="P157" s="36">
        <f>SUMIFS(СВЦЭМ!$E$39:$E$782,СВЦЭМ!$A$39:$A$782,$A157,СВЦЭМ!$B$39:$B$782,P$155)+'СЕТ СН'!$F$15</f>
        <v>114.39934552</v>
      </c>
      <c r="Q157" s="36">
        <f>SUMIFS(СВЦЭМ!$E$39:$E$782,СВЦЭМ!$A$39:$A$782,$A157,СВЦЭМ!$B$39:$B$782,Q$155)+'СЕТ СН'!$F$15</f>
        <v>115.25621372000001</v>
      </c>
      <c r="R157" s="36">
        <f>SUMIFS(СВЦЭМ!$E$39:$E$782,СВЦЭМ!$A$39:$A$782,$A157,СВЦЭМ!$B$39:$B$782,R$155)+'СЕТ СН'!$F$15</f>
        <v>115.29306095</v>
      </c>
      <c r="S157" s="36">
        <f>SUMIFS(СВЦЭМ!$E$39:$E$782,СВЦЭМ!$A$39:$A$782,$A157,СВЦЭМ!$B$39:$B$782,S$155)+'СЕТ СН'!$F$15</f>
        <v>115.95072172</v>
      </c>
      <c r="T157" s="36">
        <f>SUMIFS(СВЦЭМ!$E$39:$E$782,СВЦЭМ!$A$39:$A$782,$A157,СВЦЭМ!$B$39:$B$782,T$155)+'СЕТ СН'!$F$15</f>
        <v>134.65023332999999</v>
      </c>
      <c r="U157" s="36">
        <f>SUMIFS(СВЦЭМ!$E$39:$E$782,СВЦЭМ!$A$39:$A$782,$A157,СВЦЭМ!$B$39:$B$782,U$155)+'СЕТ СН'!$F$15</f>
        <v>134.99376545000001</v>
      </c>
      <c r="V157" s="36">
        <f>SUMIFS(СВЦЭМ!$E$39:$E$782,СВЦЭМ!$A$39:$A$782,$A157,СВЦЭМ!$B$39:$B$782,V$155)+'СЕТ СН'!$F$15</f>
        <v>138.80627279000001</v>
      </c>
      <c r="W157" s="36">
        <f>SUMIFS(СВЦЭМ!$E$39:$E$782,СВЦЭМ!$A$39:$A$782,$A157,СВЦЭМ!$B$39:$B$782,W$155)+'СЕТ СН'!$F$15</f>
        <v>138.8423468</v>
      </c>
      <c r="X157" s="36">
        <f>SUMIFS(СВЦЭМ!$E$39:$E$782,СВЦЭМ!$A$39:$A$782,$A157,СВЦЭМ!$B$39:$B$782,X$155)+'СЕТ СН'!$F$15</f>
        <v>131.51845158</v>
      </c>
      <c r="Y157" s="36">
        <f>SUMIFS(СВЦЭМ!$E$39:$E$782,СВЦЭМ!$A$39:$A$782,$A157,СВЦЭМ!$B$39:$B$782,Y$155)+'СЕТ СН'!$F$15</f>
        <v>126.22353744999999</v>
      </c>
    </row>
    <row r="158" spans="1:27" ht="15.75" x14ac:dyDescent="0.2">
      <c r="A158" s="35">
        <f t="shared" ref="A158:A185" si="4">A157+1</f>
        <v>44807</v>
      </c>
      <c r="B158" s="36">
        <f>SUMIFS(СВЦЭМ!$E$39:$E$782,СВЦЭМ!$A$39:$A$782,$A158,СВЦЭМ!$B$39:$B$782,B$155)+'СЕТ СН'!$F$15</f>
        <v>126.31300156</v>
      </c>
      <c r="C158" s="36">
        <f>SUMIFS(СВЦЭМ!$E$39:$E$782,СВЦЭМ!$A$39:$A$782,$A158,СВЦЭМ!$B$39:$B$782,C$155)+'СЕТ СН'!$F$15</f>
        <v>132.89001307000001</v>
      </c>
      <c r="D158" s="36">
        <f>SUMIFS(СВЦЭМ!$E$39:$E$782,СВЦЭМ!$A$39:$A$782,$A158,СВЦЭМ!$B$39:$B$782,D$155)+'СЕТ СН'!$F$15</f>
        <v>135.71991084000001</v>
      </c>
      <c r="E158" s="36">
        <f>SUMIFS(СВЦЭМ!$E$39:$E$782,СВЦЭМ!$A$39:$A$782,$A158,СВЦЭМ!$B$39:$B$782,E$155)+'СЕТ СН'!$F$15</f>
        <v>137.71410159000001</v>
      </c>
      <c r="F158" s="36">
        <f>SUMIFS(СВЦЭМ!$E$39:$E$782,СВЦЭМ!$A$39:$A$782,$A158,СВЦЭМ!$B$39:$B$782,F$155)+'СЕТ СН'!$F$15</f>
        <v>139.82360335000001</v>
      </c>
      <c r="G158" s="36">
        <f>SUMIFS(СВЦЭМ!$E$39:$E$782,СВЦЭМ!$A$39:$A$782,$A158,СВЦЭМ!$B$39:$B$782,G$155)+'СЕТ СН'!$F$15</f>
        <v>139.45480462</v>
      </c>
      <c r="H158" s="36">
        <f>SUMIFS(СВЦЭМ!$E$39:$E$782,СВЦЭМ!$A$39:$A$782,$A158,СВЦЭМ!$B$39:$B$782,H$155)+'СЕТ СН'!$F$15</f>
        <v>136.10935936999999</v>
      </c>
      <c r="I158" s="36">
        <f>SUMIFS(СВЦЭМ!$E$39:$E$782,СВЦЭМ!$A$39:$A$782,$A158,СВЦЭМ!$B$39:$B$782,I$155)+'СЕТ СН'!$F$15</f>
        <v>128.75162964</v>
      </c>
      <c r="J158" s="36">
        <f>SUMIFS(СВЦЭМ!$E$39:$E$782,СВЦЭМ!$A$39:$A$782,$A158,СВЦЭМ!$B$39:$B$782,J$155)+'СЕТ СН'!$F$15</f>
        <v>121.01588513</v>
      </c>
      <c r="K158" s="36">
        <f>SUMIFS(СВЦЭМ!$E$39:$E$782,СВЦЭМ!$A$39:$A$782,$A158,СВЦЭМ!$B$39:$B$782,K$155)+'СЕТ СН'!$F$15</f>
        <v>110.1395867</v>
      </c>
      <c r="L158" s="36">
        <f>SUMIFS(СВЦЭМ!$E$39:$E$782,СВЦЭМ!$A$39:$A$782,$A158,СВЦЭМ!$B$39:$B$782,L$155)+'СЕТ СН'!$F$15</f>
        <v>103.31002943</v>
      </c>
      <c r="M158" s="36">
        <f>SUMIFS(СВЦЭМ!$E$39:$E$782,СВЦЭМ!$A$39:$A$782,$A158,СВЦЭМ!$B$39:$B$782,M$155)+'СЕТ СН'!$F$15</f>
        <v>105.07541281</v>
      </c>
      <c r="N158" s="36">
        <f>SUMIFS(СВЦЭМ!$E$39:$E$782,СВЦЭМ!$A$39:$A$782,$A158,СВЦЭМ!$B$39:$B$782,N$155)+'СЕТ СН'!$F$15</f>
        <v>107.0212136</v>
      </c>
      <c r="O158" s="36">
        <f>SUMIFS(СВЦЭМ!$E$39:$E$782,СВЦЭМ!$A$39:$A$782,$A158,СВЦЭМ!$B$39:$B$782,O$155)+'СЕТ СН'!$F$15</f>
        <v>111.30297533</v>
      </c>
      <c r="P158" s="36">
        <f>SUMIFS(СВЦЭМ!$E$39:$E$782,СВЦЭМ!$A$39:$A$782,$A158,СВЦЭМ!$B$39:$B$782,P$155)+'СЕТ СН'!$F$15</f>
        <v>114.72738901</v>
      </c>
      <c r="Q158" s="36">
        <f>SUMIFS(СВЦЭМ!$E$39:$E$782,СВЦЭМ!$A$39:$A$782,$A158,СВЦЭМ!$B$39:$B$782,Q$155)+'СЕТ СН'!$F$15</f>
        <v>115.34606936</v>
      </c>
      <c r="R158" s="36">
        <f>SUMIFS(СВЦЭМ!$E$39:$E$782,СВЦЭМ!$A$39:$A$782,$A158,СВЦЭМ!$B$39:$B$782,R$155)+'СЕТ СН'!$F$15</f>
        <v>114.90482249</v>
      </c>
      <c r="S158" s="36">
        <f>SUMIFS(СВЦЭМ!$E$39:$E$782,СВЦЭМ!$A$39:$A$782,$A158,СВЦЭМ!$B$39:$B$782,S$155)+'СЕТ СН'!$F$15</f>
        <v>115.55980409999999</v>
      </c>
      <c r="T158" s="36">
        <f>SUMIFS(СВЦЭМ!$E$39:$E$782,СВЦЭМ!$A$39:$A$782,$A158,СВЦЭМ!$B$39:$B$782,T$155)+'СЕТ СН'!$F$15</f>
        <v>112.29951052</v>
      </c>
      <c r="U158" s="36">
        <f>SUMIFS(СВЦЭМ!$E$39:$E$782,СВЦЭМ!$A$39:$A$782,$A158,СВЦЭМ!$B$39:$B$782,U$155)+'СЕТ СН'!$F$15</f>
        <v>111.97422265</v>
      </c>
      <c r="V158" s="36">
        <f>SUMIFS(СВЦЭМ!$E$39:$E$782,СВЦЭМ!$A$39:$A$782,$A158,СВЦЭМ!$B$39:$B$782,V$155)+'СЕТ СН'!$F$15</f>
        <v>111.3400097</v>
      </c>
      <c r="W158" s="36">
        <f>SUMIFS(СВЦЭМ!$E$39:$E$782,СВЦЭМ!$A$39:$A$782,$A158,СВЦЭМ!$B$39:$B$782,W$155)+'СЕТ СН'!$F$15</f>
        <v>111.21596369</v>
      </c>
      <c r="X158" s="36">
        <f>SUMIFS(СВЦЭМ!$E$39:$E$782,СВЦЭМ!$A$39:$A$782,$A158,СВЦЭМ!$B$39:$B$782,X$155)+'СЕТ СН'!$F$15</f>
        <v>123.03222153</v>
      </c>
      <c r="Y158" s="36">
        <f>SUMIFS(СВЦЭМ!$E$39:$E$782,СВЦЭМ!$A$39:$A$782,$A158,СВЦЭМ!$B$39:$B$782,Y$155)+'СЕТ СН'!$F$15</f>
        <v>131.68960670999999</v>
      </c>
    </row>
    <row r="159" spans="1:27" ht="15.75" x14ac:dyDescent="0.2">
      <c r="A159" s="35">
        <f t="shared" si="4"/>
        <v>44808</v>
      </c>
      <c r="B159" s="36">
        <f>SUMIFS(СВЦЭМ!$E$39:$E$782,СВЦЭМ!$A$39:$A$782,$A159,СВЦЭМ!$B$39:$B$782,B$155)+'СЕТ СН'!$F$15</f>
        <v>127.1041594</v>
      </c>
      <c r="C159" s="36">
        <f>SUMIFS(СВЦЭМ!$E$39:$E$782,СВЦЭМ!$A$39:$A$782,$A159,СВЦЭМ!$B$39:$B$782,C$155)+'СЕТ СН'!$F$15</f>
        <v>135.68972191</v>
      </c>
      <c r="D159" s="36">
        <f>SUMIFS(СВЦЭМ!$E$39:$E$782,СВЦЭМ!$A$39:$A$782,$A159,СВЦЭМ!$B$39:$B$782,D$155)+'СЕТ СН'!$F$15</f>
        <v>129.80272783999999</v>
      </c>
      <c r="E159" s="36">
        <f>SUMIFS(СВЦЭМ!$E$39:$E$782,СВЦЭМ!$A$39:$A$782,$A159,СВЦЭМ!$B$39:$B$782,E$155)+'СЕТ СН'!$F$15</f>
        <v>131.85517275000001</v>
      </c>
      <c r="F159" s="36">
        <f>SUMIFS(СВЦЭМ!$E$39:$E$782,СВЦЭМ!$A$39:$A$782,$A159,СВЦЭМ!$B$39:$B$782,F$155)+'СЕТ СН'!$F$15</f>
        <v>132.43574728999999</v>
      </c>
      <c r="G159" s="36">
        <f>SUMIFS(СВЦЭМ!$E$39:$E$782,СВЦЭМ!$A$39:$A$782,$A159,СВЦЭМ!$B$39:$B$782,G$155)+'СЕТ СН'!$F$15</f>
        <v>131.35731382</v>
      </c>
      <c r="H159" s="36">
        <f>SUMIFS(СВЦЭМ!$E$39:$E$782,СВЦЭМ!$A$39:$A$782,$A159,СВЦЭМ!$B$39:$B$782,H$155)+'СЕТ СН'!$F$15</f>
        <v>128.54321394999999</v>
      </c>
      <c r="I159" s="36">
        <f>SUMIFS(СВЦЭМ!$E$39:$E$782,СВЦЭМ!$A$39:$A$782,$A159,СВЦЭМ!$B$39:$B$782,I$155)+'СЕТ СН'!$F$15</f>
        <v>122.47304111</v>
      </c>
      <c r="J159" s="36">
        <f>SUMIFS(СВЦЭМ!$E$39:$E$782,СВЦЭМ!$A$39:$A$782,$A159,СВЦЭМ!$B$39:$B$782,J$155)+'СЕТ СН'!$F$15</f>
        <v>116.78250174</v>
      </c>
      <c r="K159" s="36">
        <f>SUMIFS(СВЦЭМ!$E$39:$E$782,СВЦЭМ!$A$39:$A$782,$A159,СВЦЭМ!$B$39:$B$782,K$155)+'СЕТ СН'!$F$15</f>
        <v>122.83106171999999</v>
      </c>
      <c r="L159" s="36">
        <f>SUMIFS(СВЦЭМ!$E$39:$E$782,СВЦЭМ!$A$39:$A$782,$A159,СВЦЭМ!$B$39:$B$782,L$155)+'СЕТ СН'!$F$15</f>
        <v>122.77826342</v>
      </c>
      <c r="M159" s="36">
        <f>SUMIFS(СВЦЭМ!$E$39:$E$782,СВЦЭМ!$A$39:$A$782,$A159,СВЦЭМ!$B$39:$B$782,M$155)+'СЕТ СН'!$F$15</f>
        <v>124.25986527000001</v>
      </c>
      <c r="N159" s="36">
        <f>SUMIFS(СВЦЭМ!$E$39:$E$782,СВЦЭМ!$A$39:$A$782,$A159,СВЦЭМ!$B$39:$B$782,N$155)+'СЕТ СН'!$F$15</f>
        <v>122.04630478999999</v>
      </c>
      <c r="O159" s="36">
        <f>SUMIFS(СВЦЭМ!$E$39:$E$782,СВЦЭМ!$A$39:$A$782,$A159,СВЦЭМ!$B$39:$B$782,O$155)+'СЕТ СН'!$F$15</f>
        <v>121.41434647</v>
      </c>
      <c r="P159" s="36">
        <f>SUMIFS(СВЦЭМ!$E$39:$E$782,СВЦЭМ!$A$39:$A$782,$A159,СВЦЭМ!$B$39:$B$782,P$155)+'СЕТ СН'!$F$15</f>
        <v>123.59033972</v>
      </c>
      <c r="Q159" s="36">
        <f>SUMIFS(СВЦЭМ!$E$39:$E$782,СВЦЭМ!$A$39:$A$782,$A159,СВЦЭМ!$B$39:$B$782,Q$155)+'СЕТ СН'!$F$15</f>
        <v>125.68087979000001</v>
      </c>
      <c r="R159" s="36">
        <f>SUMIFS(СВЦЭМ!$E$39:$E$782,СВЦЭМ!$A$39:$A$782,$A159,СВЦЭМ!$B$39:$B$782,R$155)+'СЕТ СН'!$F$15</f>
        <v>124.34249975</v>
      </c>
      <c r="S159" s="36">
        <f>SUMIFS(СВЦЭМ!$E$39:$E$782,СВЦЭМ!$A$39:$A$782,$A159,СВЦЭМ!$B$39:$B$782,S$155)+'СЕТ СН'!$F$15</f>
        <v>122.70900014</v>
      </c>
      <c r="T159" s="36">
        <f>SUMIFS(СВЦЭМ!$E$39:$E$782,СВЦЭМ!$A$39:$A$782,$A159,СВЦЭМ!$B$39:$B$782,T$155)+'СЕТ СН'!$F$15</f>
        <v>122.08818318</v>
      </c>
      <c r="U159" s="36">
        <f>SUMIFS(СВЦЭМ!$E$39:$E$782,СВЦЭМ!$A$39:$A$782,$A159,СВЦЭМ!$B$39:$B$782,U$155)+'СЕТ СН'!$F$15</f>
        <v>121.98150291</v>
      </c>
      <c r="V159" s="36">
        <f>SUMIFS(СВЦЭМ!$E$39:$E$782,СВЦЭМ!$A$39:$A$782,$A159,СВЦЭМ!$B$39:$B$782,V$155)+'СЕТ СН'!$F$15</f>
        <v>124.44681697</v>
      </c>
      <c r="W159" s="36">
        <f>SUMIFS(СВЦЭМ!$E$39:$E$782,СВЦЭМ!$A$39:$A$782,$A159,СВЦЭМ!$B$39:$B$782,W$155)+'СЕТ СН'!$F$15</f>
        <v>122.84599575999999</v>
      </c>
      <c r="X159" s="36">
        <f>SUMIFS(СВЦЭМ!$E$39:$E$782,СВЦЭМ!$A$39:$A$782,$A159,СВЦЭМ!$B$39:$B$782,X$155)+'СЕТ СН'!$F$15</f>
        <v>126.44483423</v>
      </c>
      <c r="Y159" s="36">
        <f>SUMIFS(СВЦЭМ!$E$39:$E$782,СВЦЭМ!$A$39:$A$782,$A159,СВЦЭМ!$B$39:$B$782,Y$155)+'СЕТ СН'!$F$15</f>
        <v>136.53020129000001</v>
      </c>
    </row>
    <row r="160" spans="1:27" ht="15.75" x14ac:dyDescent="0.2">
      <c r="A160" s="35">
        <f t="shared" si="4"/>
        <v>44809</v>
      </c>
      <c r="B160" s="36">
        <f>SUMIFS(СВЦЭМ!$E$39:$E$782,СВЦЭМ!$A$39:$A$782,$A160,СВЦЭМ!$B$39:$B$782,B$155)+'СЕТ СН'!$F$15</f>
        <v>138.19240357000001</v>
      </c>
      <c r="C160" s="36">
        <f>SUMIFS(СВЦЭМ!$E$39:$E$782,СВЦЭМ!$A$39:$A$782,$A160,СВЦЭМ!$B$39:$B$782,C$155)+'СЕТ СН'!$F$15</f>
        <v>134.08766302000001</v>
      </c>
      <c r="D160" s="36">
        <f>SUMIFS(СВЦЭМ!$E$39:$E$782,СВЦЭМ!$A$39:$A$782,$A160,СВЦЭМ!$B$39:$B$782,D$155)+'СЕТ СН'!$F$15</f>
        <v>142.90449336</v>
      </c>
      <c r="E160" s="36">
        <f>SUMIFS(СВЦЭМ!$E$39:$E$782,СВЦЭМ!$A$39:$A$782,$A160,СВЦЭМ!$B$39:$B$782,E$155)+'СЕТ СН'!$F$15</f>
        <v>143.84747535</v>
      </c>
      <c r="F160" s="36">
        <f>SUMIFS(СВЦЭМ!$E$39:$E$782,СВЦЭМ!$A$39:$A$782,$A160,СВЦЭМ!$B$39:$B$782,F$155)+'СЕТ СН'!$F$15</f>
        <v>144.83745615999999</v>
      </c>
      <c r="G160" s="36">
        <f>SUMIFS(СВЦЭМ!$E$39:$E$782,СВЦЭМ!$A$39:$A$782,$A160,СВЦЭМ!$B$39:$B$782,G$155)+'СЕТ СН'!$F$15</f>
        <v>141.85626310999999</v>
      </c>
      <c r="H160" s="36">
        <f>SUMIFS(СВЦЭМ!$E$39:$E$782,СВЦЭМ!$A$39:$A$782,$A160,СВЦЭМ!$B$39:$B$782,H$155)+'СЕТ СН'!$F$15</f>
        <v>135.44424169000001</v>
      </c>
      <c r="I160" s="36">
        <f>SUMIFS(СВЦЭМ!$E$39:$E$782,СВЦЭМ!$A$39:$A$782,$A160,СВЦЭМ!$B$39:$B$782,I$155)+'СЕТ СН'!$F$15</f>
        <v>124.05487388</v>
      </c>
      <c r="J160" s="36">
        <f>SUMIFS(СВЦЭМ!$E$39:$E$782,СВЦЭМ!$A$39:$A$782,$A160,СВЦЭМ!$B$39:$B$782,J$155)+'СЕТ СН'!$F$15</f>
        <v>119.81831678</v>
      </c>
      <c r="K160" s="36">
        <f>SUMIFS(СВЦЭМ!$E$39:$E$782,СВЦЭМ!$A$39:$A$782,$A160,СВЦЭМ!$B$39:$B$782,K$155)+'СЕТ СН'!$F$15</f>
        <v>126.08451187</v>
      </c>
      <c r="L160" s="36">
        <f>SUMIFS(СВЦЭМ!$E$39:$E$782,СВЦЭМ!$A$39:$A$782,$A160,СВЦЭМ!$B$39:$B$782,L$155)+'СЕТ СН'!$F$15</f>
        <v>130.91835527999999</v>
      </c>
      <c r="M160" s="36">
        <f>SUMIFS(СВЦЭМ!$E$39:$E$782,СВЦЭМ!$A$39:$A$782,$A160,СВЦЭМ!$B$39:$B$782,M$155)+'СЕТ СН'!$F$15</f>
        <v>131.14724052</v>
      </c>
      <c r="N160" s="36">
        <f>SUMIFS(СВЦЭМ!$E$39:$E$782,СВЦЭМ!$A$39:$A$782,$A160,СВЦЭМ!$B$39:$B$782,N$155)+'СЕТ СН'!$F$15</f>
        <v>131.19682599000001</v>
      </c>
      <c r="O160" s="36">
        <f>SUMIFS(СВЦЭМ!$E$39:$E$782,СВЦЭМ!$A$39:$A$782,$A160,СВЦЭМ!$B$39:$B$782,O$155)+'СЕТ СН'!$F$15</f>
        <v>132.13104326000001</v>
      </c>
      <c r="P160" s="36">
        <f>SUMIFS(СВЦЭМ!$E$39:$E$782,СВЦЭМ!$A$39:$A$782,$A160,СВЦЭМ!$B$39:$B$782,P$155)+'СЕТ СН'!$F$15</f>
        <v>131.04178565999999</v>
      </c>
      <c r="Q160" s="36">
        <f>SUMIFS(СВЦЭМ!$E$39:$E$782,СВЦЭМ!$A$39:$A$782,$A160,СВЦЭМ!$B$39:$B$782,Q$155)+'СЕТ СН'!$F$15</f>
        <v>130.69993898000001</v>
      </c>
      <c r="R160" s="36">
        <f>SUMIFS(СВЦЭМ!$E$39:$E$782,СВЦЭМ!$A$39:$A$782,$A160,СВЦЭМ!$B$39:$B$782,R$155)+'СЕТ СН'!$F$15</f>
        <v>130.05087936999999</v>
      </c>
      <c r="S160" s="36">
        <f>SUMIFS(СВЦЭМ!$E$39:$E$782,СВЦЭМ!$A$39:$A$782,$A160,СВЦЭМ!$B$39:$B$782,S$155)+'СЕТ СН'!$F$15</f>
        <v>127.69357558999999</v>
      </c>
      <c r="T160" s="36">
        <f>SUMIFS(СВЦЭМ!$E$39:$E$782,СВЦЭМ!$A$39:$A$782,$A160,СВЦЭМ!$B$39:$B$782,T$155)+'СЕТ СН'!$F$15</f>
        <v>135.08591919</v>
      </c>
      <c r="U160" s="36">
        <f>SUMIFS(СВЦЭМ!$E$39:$E$782,СВЦЭМ!$A$39:$A$782,$A160,СВЦЭМ!$B$39:$B$782,U$155)+'СЕТ СН'!$F$15</f>
        <v>136.07390229000001</v>
      </c>
      <c r="V160" s="36">
        <f>SUMIFS(СВЦЭМ!$E$39:$E$782,СВЦЭМ!$A$39:$A$782,$A160,СВЦЭМ!$B$39:$B$782,V$155)+'СЕТ СН'!$F$15</f>
        <v>138.97053314999999</v>
      </c>
      <c r="W160" s="36">
        <f>SUMIFS(СВЦЭМ!$E$39:$E$782,СВЦЭМ!$A$39:$A$782,$A160,СВЦЭМ!$B$39:$B$782,W$155)+'СЕТ СН'!$F$15</f>
        <v>138.77540852000001</v>
      </c>
      <c r="X160" s="36">
        <f>SUMIFS(СВЦЭМ!$E$39:$E$782,СВЦЭМ!$A$39:$A$782,$A160,СВЦЭМ!$B$39:$B$782,X$155)+'СЕТ СН'!$F$15</f>
        <v>128.40401383</v>
      </c>
      <c r="Y160" s="36">
        <f>SUMIFS(СВЦЭМ!$E$39:$E$782,СВЦЭМ!$A$39:$A$782,$A160,СВЦЭМ!$B$39:$B$782,Y$155)+'СЕТ СН'!$F$15</f>
        <v>123.25999464</v>
      </c>
    </row>
    <row r="161" spans="1:25" ht="15.75" x14ac:dyDescent="0.2">
      <c r="A161" s="35">
        <f t="shared" si="4"/>
        <v>44810</v>
      </c>
      <c r="B161" s="36">
        <f>SUMIFS(СВЦЭМ!$E$39:$E$782,СВЦЭМ!$A$39:$A$782,$A161,СВЦЭМ!$B$39:$B$782,B$155)+'СЕТ СН'!$F$15</f>
        <v>132.16323813</v>
      </c>
      <c r="C161" s="36">
        <f>SUMIFS(СВЦЭМ!$E$39:$E$782,СВЦЭМ!$A$39:$A$782,$A161,СВЦЭМ!$B$39:$B$782,C$155)+'СЕТ СН'!$F$15</f>
        <v>140.41852763</v>
      </c>
      <c r="D161" s="36">
        <f>SUMIFS(СВЦЭМ!$E$39:$E$782,СВЦЭМ!$A$39:$A$782,$A161,СВЦЭМ!$B$39:$B$782,D$155)+'СЕТ СН'!$F$15</f>
        <v>145.43535919000001</v>
      </c>
      <c r="E161" s="36">
        <f>SUMIFS(СВЦЭМ!$E$39:$E$782,СВЦЭМ!$A$39:$A$782,$A161,СВЦЭМ!$B$39:$B$782,E$155)+'СЕТ СН'!$F$15</f>
        <v>146.99907744000001</v>
      </c>
      <c r="F161" s="36">
        <f>SUMIFS(СВЦЭМ!$E$39:$E$782,СВЦЭМ!$A$39:$A$782,$A161,СВЦЭМ!$B$39:$B$782,F$155)+'СЕТ СН'!$F$15</f>
        <v>147.05378571</v>
      </c>
      <c r="G161" s="36">
        <f>SUMIFS(СВЦЭМ!$E$39:$E$782,СВЦЭМ!$A$39:$A$782,$A161,СВЦЭМ!$B$39:$B$782,G$155)+'СЕТ СН'!$F$15</f>
        <v>146.61631649</v>
      </c>
      <c r="H161" s="36">
        <f>SUMIFS(СВЦЭМ!$E$39:$E$782,СВЦЭМ!$A$39:$A$782,$A161,СВЦЭМ!$B$39:$B$782,H$155)+'СЕТ СН'!$F$15</f>
        <v>136.50400087</v>
      </c>
      <c r="I161" s="36">
        <f>SUMIFS(СВЦЭМ!$E$39:$E$782,СВЦЭМ!$A$39:$A$782,$A161,СВЦЭМ!$B$39:$B$782,I$155)+'СЕТ СН'!$F$15</f>
        <v>125.52715658</v>
      </c>
      <c r="J161" s="36">
        <f>SUMIFS(СВЦЭМ!$E$39:$E$782,СВЦЭМ!$A$39:$A$782,$A161,СВЦЭМ!$B$39:$B$782,J$155)+'СЕТ СН'!$F$15</f>
        <v>123.42622789000001</v>
      </c>
      <c r="K161" s="36">
        <f>SUMIFS(СВЦЭМ!$E$39:$E$782,СВЦЭМ!$A$39:$A$782,$A161,СВЦЭМ!$B$39:$B$782,K$155)+'СЕТ СН'!$F$15</f>
        <v>122.01185546000001</v>
      </c>
      <c r="L161" s="36">
        <f>SUMIFS(СВЦЭМ!$E$39:$E$782,СВЦЭМ!$A$39:$A$782,$A161,СВЦЭМ!$B$39:$B$782,L$155)+'СЕТ СН'!$F$15</f>
        <v>130.71877104999999</v>
      </c>
      <c r="M161" s="36">
        <f>SUMIFS(СВЦЭМ!$E$39:$E$782,СВЦЭМ!$A$39:$A$782,$A161,СВЦЭМ!$B$39:$B$782,M$155)+'СЕТ СН'!$F$15</f>
        <v>129.15412896000001</v>
      </c>
      <c r="N161" s="36">
        <f>SUMIFS(СВЦЭМ!$E$39:$E$782,СВЦЭМ!$A$39:$A$782,$A161,СВЦЭМ!$B$39:$B$782,N$155)+'СЕТ СН'!$F$15</f>
        <v>132.27326819999999</v>
      </c>
      <c r="O161" s="36">
        <f>SUMIFS(СВЦЭМ!$E$39:$E$782,СВЦЭМ!$A$39:$A$782,$A161,СВЦЭМ!$B$39:$B$782,O$155)+'СЕТ СН'!$F$15</f>
        <v>132.04387407999999</v>
      </c>
      <c r="P161" s="36">
        <f>SUMIFS(СВЦЭМ!$E$39:$E$782,СВЦЭМ!$A$39:$A$782,$A161,СВЦЭМ!$B$39:$B$782,P$155)+'СЕТ СН'!$F$15</f>
        <v>130.84866549</v>
      </c>
      <c r="Q161" s="36">
        <f>SUMIFS(СВЦЭМ!$E$39:$E$782,СВЦЭМ!$A$39:$A$782,$A161,СВЦЭМ!$B$39:$B$782,Q$155)+'СЕТ СН'!$F$15</f>
        <v>131.34911650999999</v>
      </c>
      <c r="R161" s="36">
        <f>SUMIFS(СВЦЭМ!$E$39:$E$782,СВЦЭМ!$A$39:$A$782,$A161,СВЦЭМ!$B$39:$B$782,R$155)+'СЕТ СН'!$F$15</f>
        <v>130.63389315000001</v>
      </c>
      <c r="S161" s="36">
        <f>SUMIFS(СВЦЭМ!$E$39:$E$782,СВЦЭМ!$A$39:$A$782,$A161,СВЦЭМ!$B$39:$B$782,S$155)+'СЕТ СН'!$F$15</f>
        <v>140.1550283</v>
      </c>
      <c r="T161" s="36">
        <f>SUMIFS(СВЦЭМ!$E$39:$E$782,СВЦЭМ!$A$39:$A$782,$A161,СВЦЭМ!$B$39:$B$782,T$155)+'СЕТ СН'!$F$15</f>
        <v>136.01945610999999</v>
      </c>
      <c r="U161" s="36">
        <f>SUMIFS(СВЦЭМ!$E$39:$E$782,СВЦЭМ!$A$39:$A$782,$A161,СВЦЭМ!$B$39:$B$782,U$155)+'СЕТ СН'!$F$15</f>
        <v>136.54052163</v>
      </c>
      <c r="V161" s="36">
        <f>SUMIFS(СВЦЭМ!$E$39:$E$782,СВЦЭМ!$A$39:$A$782,$A161,СВЦЭМ!$B$39:$B$782,V$155)+'СЕТ СН'!$F$15</f>
        <v>141.09564455</v>
      </c>
      <c r="W161" s="36">
        <f>SUMIFS(СВЦЭМ!$E$39:$E$782,СВЦЭМ!$A$39:$A$782,$A161,СВЦЭМ!$B$39:$B$782,W$155)+'СЕТ СН'!$F$15</f>
        <v>140.04440399999999</v>
      </c>
      <c r="X161" s="36">
        <f>SUMIFS(СВЦЭМ!$E$39:$E$782,СВЦЭМ!$A$39:$A$782,$A161,СВЦЭМ!$B$39:$B$782,X$155)+'СЕТ СН'!$F$15</f>
        <v>134.43519619</v>
      </c>
      <c r="Y161" s="36">
        <f>SUMIFS(СВЦЭМ!$E$39:$E$782,СВЦЭМ!$A$39:$A$782,$A161,СВЦЭМ!$B$39:$B$782,Y$155)+'СЕТ СН'!$F$15</f>
        <v>135.81819601000001</v>
      </c>
    </row>
    <row r="162" spans="1:25" ht="15.75" x14ac:dyDescent="0.2">
      <c r="A162" s="35">
        <f t="shared" si="4"/>
        <v>44811</v>
      </c>
      <c r="B162" s="36">
        <f>SUMIFS(СВЦЭМ!$E$39:$E$782,СВЦЭМ!$A$39:$A$782,$A162,СВЦЭМ!$B$39:$B$782,B$155)+'СЕТ СН'!$F$15</f>
        <v>147.50157088</v>
      </c>
      <c r="C162" s="36">
        <f>SUMIFS(СВЦЭМ!$E$39:$E$782,СВЦЭМ!$A$39:$A$782,$A162,СВЦЭМ!$B$39:$B$782,C$155)+'СЕТ СН'!$F$15</f>
        <v>156.84494144000001</v>
      </c>
      <c r="D162" s="36">
        <f>SUMIFS(СВЦЭМ!$E$39:$E$782,СВЦЭМ!$A$39:$A$782,$A162,СВЦЭМ!$B$39:$B$782,D$155)+'СЕТ СН'!$F$15</f>
        <v>163.26388868999999</v>
      </c>
      <c r="E162" s="36">
        <f>SUMIFS(СВЦЭМ!$E$39:$E$782,СВЦЭМ!$A$39:$A$782,$A162,СВЦЭМ!$B$39:$B$782,E$155)+'СЕТ СН'!$F$15</f>
        <v>165.53097875</v>
      </c>
      <c r="F162" s="36">
        <f>SUMIFS(СВЦЭМ!$E$39:$E$782,СВЦЭМ!$A$39:$A$782,$A162,СВЦЭМ!$B$39:$B$782,F$155)+'СЕТ СН'!$F$15</f>
        <v>164.01573407000001</v>
      </c>
      <c r="G162" s="36">
        <f>SUMIFS(СВЦЭМ!$E$39:$E$782,СВЦЭМ!$A$39:$A$782,$A162,СВЦЭМ!$B$39:$B$782,G$155)+'СЕТ СН'!$F$15</f>
        <v>163.69436404000001</v>
      </c>
      <c r="H162" s="36">
        <f>SUMIFS(СВЦЭМ!$E$39:$E$782,СВЦЭМ!$A$39:$A$782,$A162,СВЦЭМ!$B$39:$B$782,H$155)+'СЕТ СН'!$F$15</f>
        <v>154.26601683000001</v>
      </c>
      <c r="I162" s="36">
        <f>SUMIFS(СВЦЭМ!$E$39:$E$782,СВЦЭМ!$A$39:$A$782,$A162,СВЦЭМ!$B$39:$B$782,I$155)+'СЕТ СН'!$F$15</f>
        <v>140.06642371999999</v>
      </c>
      <c r="J162" s="36">
        <f>SUMIFS(СВЦЭМ!$E$39:$E$782,СВЦЭМ!$A$39:$A$782,$A162,СВЦЭМ!$B$39:$B$782,J$155)+'СЕТ СН'!$F$15</f>
        <v>136.23515939000001</v>
      </c>
      <c r="K162" s="36">
        <f>SUMIFS(СВЦЭМ!$E$39:$E$782,СВЦЭМ!$A$39:$A$782,$A162,СВЦЭМ!$B$39:$B$782,K$155)+'СЕТ СН'!$F$15</f>
        <v>130.06018549999999</v>
      </c>
      <c r="L162" s="36">
        <f>SUMIFS(СВЦЭМ!$E$39:$E$782,СВЦЭМ!$A$39:$A$782,$A162,СВЦЭМ!$B$39:$B$782,L$155)+'СЕТ СН'!$F$15</f>
        <v>138.02137879</v>
      </c>
      <c r="M162" s="36">
        <f>SUMIFS(СВЦЭМ!$E$39:$E$782,СВЦЭМ!$A$39:$A$782,$A162,СВЦЭМ!$B$39:$B$782,M$155)+'СЕТ СН'!$F$15</f>
        <v>131.03502189</v>
      </c>
      <c r="N162" s="36">
        <f>SUMIFS(СВЦЭМ!$E$39:$E$782,СВЦЭМ!$A$39:$A$782,$A162,СВЦЭМ!$B$39:$B$782,N$155)+'СЕТ СН'!$F$15</f>
        <v>128.44541225</v>
      </c>
      <c r="O162" s="36">
        <f>SUMIFS(СВЦЭМ!$E$39:$E$782,СВЦЭМ!$A$39:$A$782,$A162,СВЦЭМ!$B$39:$B$782,O$155)+'СЕТ СН'!$F$15</f>
        <v>127.21102037</v>
      </c>
      <c r="P162" s="36">
        <f>SUMIFS(СВЦЭМ!$E$39:$E$782,СВЦЭМ!$A$39:$A$782,$A162,СВЦЭМ!$B$39:$B$782,P$155)+'СЕТ СН'!$F$15</f>
        <v>128.99600785999999</v>
      </c>
      <c r="Q162" s="36">
        <f>SUMIFS(СВЦЭМ!$E$39:$E$782,СВЦЭМ!$A$39:$A$782,$A162,СВЦЭМ!$B$39:$B$782,Q$155)+'СЕТ СН'!$F$15</f>
        <v>127.59635329</v>
      </c>
      <c r="R162" s="36">
        <f>SUMIFS(СВЦЭМ!$E$39:$E$782,СВЦЭМ!$A$39:$A$782,$A162,СВЦЭМ!$B$39:$B$782,R$155)+'СЕТ СН'!$F$15</f>
        <v>128.73363094000001</v>
      </c>
      <c r="S162" s="36">
        <f>SUMIFS(СВЦЭМ!$E$39:$E$782,СВЦЭМ!$A$39:$A$782,$A162,СВЦЭМ!$B$39:$B$782,S$155)+'СЕТ СН'!$F$15</f>
        <v>128.90563456999999</v>
      </c>
      <c r="T162" s="36">
        <f>SUMIFS(СВЦЭМ!$E$39:$E$782,СВЦЭМ!$A$39:$A$782,$A162,СВЦЭМ!$B$39:$B$782,T$155)+'СЕТ СН'!$F$15</f>
        <v>128.84411012000001</v>
      </c>
      <c r="U162" s="36">
        <f>SUMIFS(СВЦЭМ!$E$39:$E$782,СВЦЭМ!$A$39:$A$782,$A162,СВЦЭМ!$B$39:$B$782,U$155)+'СЕТ СН'!$F$15</f>
        <v>128.60656269</v>
      </c>
      <c r="V162" s="36">
        <f>SUMIFS(СВЦЭМ!$E$39:$E$782,СВЦЭМ!$A$39:$A$782,$A162,СВЦЭМ!$B$39:$B$782,V$155)+'СЕТ СН'!$F$15</f>
        <v>131.27128296999999</v>
      </c>
      <c r="W162" s="36">
        <f>SUMIFS(СВЦЭМ!$E$39:$E$782,СВЦЭМ!$A$39:$A$782,$A162,СВЦЭМ!$B$39:$B$782,W$155)+'СЕТ СН'!$F$15</f>
        <v>130.44021040000001</v>
      </c>
      <c r="X162" s="36">
        <f>SUMIFS(СВЦЭМ!$E$39:$E$782,СВЦЭМ!$A$39:$A$782,$A162,СВЦЭМ!$B$39:$B$782,X$155)+'СЕТ СН'!$F$15</f>
        <v>151.49648189000001</v>
      </c>
      <c r="Y162" s="36">
        <f>SUMIFS(СВЦЭМ!$E$39:$E$782,СВЦЭМ!$A$39:$A$782,$A162,СВЦЭМ!$B$39:$B$782,Y$155)+'СЕТ СН'!$F$15</f>
        <v>135.95611328999999</v>
      </c>
    </row>
    <row r="163" spans="1:25" ht="15.75" x14ac:dyDescent="0.2">
      <c r="A163" s="35">
        <f t="shared" si="4"/>
        <v>44812</v>
      </c>
      <c r="B163" s="36">
        <f>SUMIFS(СВЦЭМ!$E$39:$E$782,СВЦЭМ!$A$39:$A$782,$A163,СВЦЭМ!$B$39:$B$782,B$155)+'СЕТ СН'!$F$15</f>
        <v>150.01032658</v>
      </c>
      <c r="C163" s="36">
        <f>SUMIFS(СВЦЭМ!$E$39:$E$782,СВЦЭМ!$A$39:$A$782,$A163,СВЦЭМ!$B$39:$B$782,C$155)+'СЕТ СН'!$F$15</f>
        <v>160.80855582999999</v>
      </c>
      <c r="D163" s="36">
        <f>SUMIFS(СВЦЭМ!$E$39:$E$782,СВЦЭМ!$A$39:$A$782,$A163,СВЦЭМ!$B$39:$B$782,D$155)+'СЕТ СН'!$F$15</f>
        <v>169.5211845</v>
      </c>
      <c r="E163" s="36">
        <f>SUMIFS(СВЦЭМ!$E$39:$E$782,СВЦЭМ!$A$39:$A$782,$A163,СВЦЭМ!$B$39:$B$782,E$155)+'СЕТ СН'!$F$15</f>
        <v>164.03083652000001</v>
      </c>
      <c r="F163" s="36">
        <f>SUMIFS(СВЦЭМ!$E$39:$E$782,СВЦЭМ!$A$39:$A$782,$A163,СВЦЭМ!$B$39:$B$782,F$155)+'СЕТ СН'!$F$15</f>
        <v>166.31330037999999</v>
      </c>
      <c r="G163" s="36">
        <f>SUMIFS(СВЦЭМ!$E$39:$E$782,СВЦЭМ!$A$39:$A$782,$A163,СВЦЭМ!$B$39:$B$782,G$155)+'СЕТ СН'!$F$15</f>
        <v>163.22485361</v>
      </c>
      <c r="H163" s="36">
        <f>SUMIFS(СВЦЭМ!$E$39:$E$782,СВЦЭМ!$A$39:$A$782,$A163,СВЦЭМ!$B$39:$B$782,H$155)+'СЕТ СН'!$F$15</f>
        <v>153.69597175000001</v>
      </c>
      <c r="I163" s="36">
        <f>SUMIFS(СВЦЭМ!$E$39:$E$782,СВЦЭМ!$A$39:$A$782,$A163,СВЦЭМ!$B$39:$B$782,I$155)+'СЕТ СН'!$F$15</f>
        <v>138.87398214999999</v>
      </c>
      <c r="J163" s="36">
        <f>SUMIFS(СВЦЭМ!$E$39:$E$782,СВЦЭМ!$A$39:$A$782,$A163,СВЦЭМ!$B$39:$B$782,J$155)+'СЕТ СН'!$F$15</f>
        <v>127.21997173</v>
      </c>
      <c r="K163" s="36">
        <f>SUMIFS(СВЦЭМ!$E$39:$E$782,СВЦЭМ!$A$39:$A$782,$A163,СВЦЭМ!$B$39:$B$782,K$155)+'СЕТ СН'!$F$15</f>
        <v>128.56307201999999</v>
      </c>
      <c r="L163" s="36">
        <f>SUMIFS(СВЦЭМ!$E$39:$E$782,СВЦЭМ!$A$39:$A$782,$A163,СВЦЭМ!$B$39:$B$782,L$155)+'СЕТ СН'!$F$15</f>
        <v>131.77683113000001</v>
      </c>
      <c r="M163" s="36">
        <f>SUMIFS(СВЦЭМ!$E$39:$E$782,СВЦЭМ!$A$39:$A$782,$A163,СВЦЭМ!$B$39:$B$782,M$155)+'СЕТ СН'!$F$15</f>
        <v>133.20914919000001</v>
      </c>
      <c r="N163" s="36">
        <f>SUMIFS(СВЦЭМ!$E$39:$E$782,СВЦЭМ!$A$39:$A$782,$A163,СВЦЭМ!$B$39:$B$782,N$155)+'СЕТ СН'!$F$15</f>
        <v>133.13204640000001</v>
      </c>
      <c r="O163" s="36">
        <f>SUMIFS(СВЦЭМ!$E$39:$E$782,СВЦЭМ!$A$39:$A$782,$A163,СВЦЭМ!$B$39:$B$782,O$155)+'СЕТ СН'!$F$15</f>
        <v>131.25040407</v>
      </c>
      <c r="P163" s="36">
        <f>SUMIFS(СВЦЭМ!$E$39:$E$782,СВЦЭМ!$A$39:$A$782,$A163,СВЦЭМ!$B$39:$B$782,P$155)+'СЕТ СН'!$F$15</f>
        <v>131.8252861</v>
      </c>
      <c r="Q163" s="36">
        <f>SUMIFS(СВЦЭМ!$E$39:$E$782,СВЦЭМ!$A$39:$A$782,$A163,СВЦЭМ!$B$39:$B$782,Q$155)+'СЕТ СН'!$F$15</f>
        <v>133.40036352999999</v>
      </c>
      <c r="R163" s="36">
        <f>SUMIFS(СВЦЭМ!$E$39:$E$782,СВЦЭМ!$A$39:$A$782,$A163,СВЦЭМ!$B$39:$B$782,R$155)+'СЕТ СН'!$F$15</f>
        <v>133.49923003000001</v>
      </c>
      <c r="S163" s="36">
        <f>SUMIFS(СВЦЭМ!$E$39:$E$782,СВЦЭМ!$A$39:$A$782,$A163,СВЦЭМ!$B$39:$B$782,S$155)+'СЕТ СН'!$F$15</f>
        <v>133.33246568000001</v>
      </c>
      <c r="T163" s="36">
        <f>SUMIFS(СВЦЭМ!$E$39:$E$782,СВЦЭМ!$A$39:$A$782,$A163,СВЦЭМ!$B$39:$B$782,T$155)+'СЕТ СН'!$F$15</f>
        <v>133.61138538</v>
      </c>
      <c r="U163" s="36">
        <f>SUMIFS(СВЦЭМ!$E$39:$E$782,СВЦЭМ!$A$39:$A$782,$A163,СВЦЭМ!$B$39:$B$782,U$155)+'СЕТ СН'!$F$15</f>
        <v>131.31910837000001</v>
      </c>
      <c r="V163" s="36">
        <f>SUMIFS(СВЦЭМ!$E$39:$E$782,СВЦЭМ!$A$39:$A$782,$A163,СВЦЭМ!$B$39:$B$782,V$155)+'СЕТ СН'!$F$15</f>
        <v>132.19549047000001</v>
      </c>
      <c r="W163" s="36">
        <f>SUMIFS(СВЦЭМ!$E$39:$E$782,СВЦЭМ!$A$39:$A$782,$A163,СВЦЭМ!$B$39:$B$782,W$155)+'СЕТ СН'!$F$15</f>
        <v>131.36701400999999</v>
      </c>
      <c r="X163" s="36">
        <f>SUMIFS(СВЦЭМ!$E$39:$E$782,СВЦЭМ!$A$39:$A$782,$A163,СВЦЭМ!$B$39:$B$782,X$155)+'СЕТ СН'!$F$15</f>
        <v>127.67339833</v>
      </c>
      <c r="Y163" s="36">
        <f>SUMIFS(СВЦЭМ!$E$39:$E$782,СВЦЭМ!$A$39:$A$782,$A163,СВЦЭМ!$B$39:$B$782,Y$155)+'СЕТ СН'!$F$15</f>
        <v>132.70728882</v>
      </c>
    </row>
    <row r="164" spans="1:25" ht="15.75" x14ac:dyDescent="0.2">
      <c r="A164" s="35">
        <f t="shared" si="4"/>
        <v>44813</v>
      </c>
      <c r="B164" s="36">
        <f>SUMIFS(СВЦЭМ!$E$39:$E$782,СВЦЭМ!$A$39:$A$782,$A164,СВЦЭМ!$B$39:$B$782,B$155)+'СЕТ СН'!$F$15</f>
        <v>143.67402634000001</v>
      </c>
      <c r="C164" s="36">
        <f>SUMIFS(СВЦЭМ!$E$39:$E$782,СВЦЭМ!$A$39:$A$782,$A164,СВЦЭМ!$B$39:$B$782,C$155)+'СЕТ СН'!$F$15</f>
        <v>150.77665636</v>
      </c>
      <c r="D164" s="36">
        <f>SUMIFS(СВЦЭМ!$E$39:$E$782,СВЦЭМ!$A$39:$A$782,$A164,СВЦЭМ!$B$39:$B$782,D$155)+'СЕТ СН'!$F$15</f>
        <v>159.98285017000001</v>
      </c>
      <c r="E164" s="36">
        <f>SUMIFS(СВЦЭМ!$E$39:$E$782,СВЦЭМ!$A$39:$A$782,$A164,СВЦЭМ!$B$39:$B$782,E$155)+'СЕТ СН'!$F$15</f>
        <v>162.75168239999999</v>
      </c>
      <c r="F164" s="36">
        <f>SUMIFS(СВЦЭМ!$E$39:$E$782,СВЦЭМ!$A$39:$A$782,$A164,СВЦЭМ!$B$39:$B$782,F$155)+'СЕТ СН'!$F$15</f>
        <v>162.65137808</v>
      </c>
      <c r="G164" s="36">
        <f>SUMIFS(СВЦЭМ!$E$39:$E$782,СВЦЭМ!$A$39:$A$782,$A164,СВЦЭМ!$B$39:$B$782,G$155)+'СЕТ СН'!$F$15</f>
        <v>158.48489523000001</v>
      </c>
      <c r="H164" s="36">
        <f>SUMIFS(СВЦЭМ!$E$39:$E$782,СВЦЭМ!$A$39:$A$782,$A164,СВЦЭМ!$B$39:$B$782,H$155)+'СЕТ СН'!$F$15</f>
        <v>147.63333603000001</v>
      </c>
      <c r="I164" s="36">
        <f>SUMIFS(СВЦЭМ!$E$39:$E$782,СВЦЭМ!$A$39:$A$782,$A164,СВЦЭМ!$B$39:$B$782,I$155)+'СЕТ СН'!$F$15</f>
        <v>139.46665238</v>
      </c>
      <c r="J164" s="36">
        <f>SUMIFS(СВЦЭМ!$E$39:$E$782,СВЦЭМ!$A$39:$A$782,$A164,СВЦЭМ!$B$39:$B$782,J$155)+'СЕТ СН'!$F$15</f>
        <v>130.51598487999999</v>
      </c>
      <c r="K164" s="36">
        <f>SUMIFS(СВЦЭМ!$E$39:$E$782,СВЦЭМ!$A$39:$A$782,$A164,СВЦЭМ!$B$39:$B$782,K$155)+'СЕТ СН'!$F$15</f>
        <v>124.29383228</v>
      </c>
      <c r="L164" s="36">
        <f>SUMIFS(СВЦЭМ!$E$39:$E$782,СВЦЭМ!$A$39:$A$782,$A164,СВЦЭМ!$B$39:$B$782,L$155)+'СЕТ СН'!$F$15</f>
        <v>121.67078397</v>
      </c>
      <c r="M164" s="36">
        <f>SUMIFS(СВЦЭМ!$E$39:$E$782,СВЦЭМ!$A$39:$A$782,$A164,СВЦЭМ!$B$39:$B$782,M$155)+'СЕТ СН'!$F$15</f>
        <v>118.96407574</v>
      </c>
      <c r="N164" s="36">
        <f>SUMIFS(СВЦЭМ!$E$39:$E$782,СВЦЭМ!$A$39:$A$782,$A164,СВЦЭМ!$B$39:$B$782,N$155)+'СЕТ СН'!$F$15</f>
        <v>116.78211579000001</v>
      </c>
      <c r="O164" s="36">
        <f>SUMIFS(СВЦЭМ!$E$39:$E$782,СВЦЭМ!$A$39:$A$782,$A164,СВЦЭМ!$B$39:$B$782,O$155)+'СЕТ СН'!$F$15</f>
        <v>115.91618440000001</v>
      </c>
      <c r="P164" s="36">
        <f>SUMIFS(СВЦЭМ!$E$39:$E$782,СВЦЭМ!$A$39:$A$782,$A164,СВЦЭМ!$B$39:$B$782,P$155)+'СЕТ СН'!$F$15</f>
        <v>120.87596139</v>
      </c>
      <c r="Q164" s="36">
        <f>SUMIFS(СВЦЭМ!$E$39:$E$782,СВЦЭМ!$A$39:$A$782,$A164,СВЦЭМ!$B$39:$B$782,Q$155)+'СЕТ СН'!$F$15</f>
        <v>121.11620143</v>
      </c>
      <c r="R164" s="36">
        <f>SUMIFS(СВЦЭМ!$E$39:$E$782,СВЦЭМ!$A$39:$A$782,$A164,СВЦЭМ!$B$39:$B$782,R$155)+'СЕТ СН'!$F$15</f>
        <v>123.59214188</v>
      </c>
      <c r="S164" s="36">
        <f>SUMIFS(СВЦЭМ!$E$39:$E$782,СВЦЭМ!$A$39:$A$782,$A164,СВЦЭМ!$B$39:$B$782,S$155)+'СЕТ СН'!$F$15</f>
        <v>118.75328992999999</v>
      </c>
      <c r="T164" s="36">
        <f>SUMIFS(СВЦЭМ!$E$39:$E$782,СВЦЭМ!$A$39:$A$782,$A164,СВЦЭМ!$B$39:$B$782,T$155)+'СЕТ СН'!$F$15</f>
        <v>118.66960618</v>
      </c>
      <c r="U164" s="36">
        <f>SUMIFS(СВЦЭМ!$E$39:$E$782,СВЦЭМ!$A$39:$A$782,$A164,СВЦЭМ!$B$39:$B$782,U$155)+'СЕТ СН'!$F$15</f>
        <v>117.30477048</v>
      </c>
      <c r="V164" s="36">
        <f>SUMIFS(СВЦЭМ!$E$39:$E$782,СВЦЭМ!$A$39:$A$782,$A164,СВЦЭМ!$B$39:$B$782,V$155)+'СЕТ СН'!$F$15</f>
        <v>114.13255138</v>
      </c>
      <c r="W164" s="36">
        <f>SUMIFS(СВЦЭМ!$E$39:$E$782,СВЦЭМ!$A$39:$A$782,$A164,СВЦЭМ!$B$39:$B$782,W$155)+'СЕТ СН'!$F$15</f>
        <v>114.23790408000001</v>
      </c>
      <c r="X164" s="36">
        <f>SUMIFS(СВЦЭМ!$E$39:$E$782,СВЦЭМ!$A$39:$A$782,$A164,СВЦЭМ!$B$39:$B$782,X$155)+'СЕТ СН'!$F$15</f>
        <v>117.3530251</v>
      </c>
      <c r="Y164" s="36">
        <f>SUMIFS(СВЦЭМ!$E$39:$E$782,СВЦЭМ!$A$39:$A$782,$A164,СВЦЭМ!$B$39:$B$782,Y$155)+'СЕТ СН'!$F$15</f>
        <v>128.32463949999999</v>
      </c>
    </row>
    <row r="165" spans="1:25" ht="15.75" x14ac:dyDescent="0.2">
      <c r="A165" s="35">
        <f t="shared" si="4"/>
        <v>44814</v>
      </c>
      <c r="B165" s="36">
        <f>SUMIFS(СВЦЭМ!$E$39:$E$782,СВЦЭМ!$A$39:$A$782,$A165,СВЦЭМ!$B$39:$B$782,B$155)+'СЕТ СН'!$F$15</f>
        <v>133.30797598000001</v>
      </c>
      <c r="C165" s="36">
        <f>SUMIFS(СВЦЭМ!$E$39:$E$782,СВЦЭМ!$A$39:$A$782,$A165,СВЦЭМ!$B$39:$B$782,C$155)+'СЕТ СН'!$F$15</f>
        <v>140.81620874999999</v>
      </c>
      <c r="D165" s="36">
        <f>SUMIFS(СВЦЭМ!$E$39:$E$782,СВЦЭМ!$A$39:$A$782,$A165,СВЦЭМ!$B$39:$B$782,D$155)+'СЕТ СН'!$F$15</f>
        <v>146.56550935999999</v>
      </c>
      <c r="E165" s="36">
        <f>SUMIFS(СВЦЭМ!$E$39:$E$782,СВЦЭМ!$A$39:$A$782,$A165,СВЦЭМ!$B$39:$B$782,E$155)+'СЕТ СН'!$F$15</f>
        <v>148.05091171000001</v>
      </c>
      <c r="F165" s="36">
        <f>SUMIFS(СВЦЭМ!$E$39:$E$782,СВЦЭМ!$A$39:$A$782,$A165,СВЦЭМ!$B$39:$B$782,F$155)+'СЕТ СН'!$F$15</f>
        <v>150.48903773000001</v>
      </c>
      <c r="G165" s="36">
        <f>SUMIFS(СВЦЭМ!$E$39:$E$782,СВЦЭМ!$A$39:$A$782,$A165,СВЦЭМ!$B$39:$B$782,G$155)+'СЕТ СН'!$F$15</f>
        <v>148.61733176999999</v>
      </c>
      <c r="H165" s="36">
        <f>SUMIFS(СВЦЭМ!$E$39:$E$782,СВЦЭМ!$A$39:$A$782,$A165,СВЦЭМ!$B$39:$B$782,H$155)+'СЕТ СН'!$F$15</f>
        <v>143.86512880000001</v>
      </c>
      <c r="I165" s="36">
        <f>SUMIFS(СВЦЭМ!$E$39:$E$782,СВЦЭМ!$A$39:$A$782,$A165,СВЦЭМ!$B$39:$B$782,I$155)+'СЕТ СН'!$F$15</f>
        <v>135.25097787999999</v>
      </c>
      <c r="J165" s="36">
        <f>SUMIFS(СВЦЭМ!$E$39:$E$782,СВЦЭМ!$A$39:$A$782,$A165,СВЦЭМ!$B$39:$B$782,J$155)+'СЕТ СН'!$F$15</f>
        <v>123.99744565</v>
      </c>
      <c r="K165" s="36">
        <f>SUMIFS(СВЦЭМ!$E$39:$E$782,СВЦЭМ!$A$39:$A$782,$A165,СВЦЭМ!$B$39:$B$782,K$155)+'СЕТ СН'!$F$15</f>
        <v>119.0490258</v>
      </c>
      <c r="L165" s="36">
        <f>SUMIFS(СВЦЭМ!$E$39:$E$782,СВЦЭМ!$A$39:$A$782,$A165,СВЦЭМ!$B$39:$B$782,L$155)+'СЕТ СН'!$F$15</f>
        <v>116.88211966999999</v>
      </c>
      <c r="M165" s="36">
        <f>SUMIFS(СВЦЭМ!$E$39:$E$782,СВЦЭМ!$A$39:$A$782,$A165,СВЦЭМ!$B$39:$B$782,M$155)+'СЕТ СН'!$F$15</f>
        <v>116.91209164</v>
      </c>
      <c r="N165" s="36">
        <f>SUMIFS(СВЦЭМ!$E$39:$E$782,СВЦЭМ!$A$39:$A$782,$A165,СВЦЭМ!$B$39:$B$782,N$155)+'СЕТ СН'!$F$15</f>
        <v>118.56990344</v>
      </c>
      <c r="O165" s="36">
        <f>SUMIFS(СВЦЭМ!$E$39:$E$782,СВЦЭМ!$A$39:$A$782,$A165,СВЦЭМ!$B$39:$B$782,O$155)+'СЕТ СН'!$F$15</f>
        <v>121.75274279</v>
      </c>
      <c r="P165" s="36">
        <f>SUMIFS(СВЦЭМ!$E$39:$E$782,СВЦЭМ!$A$39:$A$782,$A165,СВЦЭМ!$B$39:$B$782,P$155)+'СЕТ СН'!$F$15</f>
        <v>122.01403194</v>
      </c>
      <c r="Q165" s="36">
        <f>SUMIFS(СВЦЭМ!$E$39:$E$782,СВЦЭМ!$A$39:$A$782,$A165,СВЦЭМ!$B$39:$B$782,Q$155)+'СЕТ СН'!$F$15</f>
        <v>123.00801190999999</v>
      </c>
      <c r="R165" s="36">
        <f>SUMIFS(СВЦЭМ!$E$39:$E$782,СВЦЭМ!$A$39:$A$782,$A165,СВЦЭМ!$B$39:$B$782,R$155)+'СЕТ СН'!$F$15</f>
        <v>120.43688419</v>
      </c>
      <c r="S165" s="36">
        <f>SUMIFS(СВЦЭМ!$E$39:$E$782,СВЦЭМ!$A$39:$A$782,$A165,СВЦЭМ!$B$39:$B$782,S$155)+'СЕТ СН'!$F$15</f>
        <v>116.06499078</v>
      </c>
      <c r="T165" s="36">
        <f>SUMIFS(СВЦЭМ!$E$39:$E$782,СВЦЭМ!$A$39:$A$782,$A165,СВЦЭМ!$B$39:$B$782,T$155)+'СЕТ СН'!$F$15</f>
        <v>114.10944007000001</v>
      </c>
      <c r="U165" s="36">
        <f>SUMIFS(СВЦЭМ!$E$39:$E$782,СВЦЭМ!$A$39:$A$782,$A165,СВЦЭМ!$B$39:$B$782,U$155)+'СЕТ СН'!$F$15</f>
        <v>116.47424976000001</v>
      </c>
      <c r="V165" s="36">
        <f>SUMIFS(СВЦЭМ!$E$39:$E$782,СВЦЭМ!$A$39:$A$782,$A165,СВЦЭМ!$B$39:$B$782,V$155)+'СЕТ СН'!$F$15</f>
        <v>116.00661801</v>
      </c>
      <c r="W165" s="36">
        <f>SUMIFS(СВЦЭМ!$E$39:$E$782,СВЦЭМ!$A$39:$A$782,$A165,СВЦЭМ!$B$39:$B$782,W$155)+'СЕТ СН'!$F$15</f>
        <v>117.19325277999999</v>
      </c>
      <c r="X165" s="36">
        <f>SUMIFS(СВЦЭМ!$E$39:$E$782,СВЦЭМ!$A$39:$A$782,$A165,СВЦЭМ!$B$39:$B$782,X$155)+'СЕТ СН'!$F$15</f>
        <v>126.02205298</v>
      </c>
      <c r="Y165" s="36">
        <f>SUMIFS(СВЦЭМ!$E$39:$E$782,СВЦЭМ!$A$39:$A$782,$A165,СВЦЭМ!$B$39:$B$782,Y$155)+'СЕТ СН'!$F$15</f>
        <v>132.50571335999999</v>
      </c>
    </row>
    <row r="166" spans="1:25" ht="15.75" x14ac:dyDescent="0.2">
      <c r="A166" s="35">
        <f t="shared" si="4"/>
        <v>44815</v>
      </c>
      <c r="B166" s="36">
        <f>SUMIFS(СВЦЭМ!$E$39:$E$782,СВЦЭМ!$A$39:$A$782,$A166,СВЦЭМ!$B$39:$B$782,B$155)+'СЕТ СН'!$F$15</f>
        <v>134.73821029000001</v>
      </c>
      <c r="C166" s="36">
        <f>SUMIFS(СВЦЭМ!$E$39:$E$782,СВЦЭМ!$A$39:$A$782,$A166,СВЦЭМ!$B$39:$B$782,C$155)+'СЕТ СН'!$F$15</f>
        <v>140.52117361000001</v>
      </c>
      <c r="D166" s="36">
        <f>SUMIFS(СВЦЭМ!$E$39:$E$782,СВЦЭМ!$A$39:$A$782,$A166,СВЦЭМ!$B$39:$B$782,D$155)+'СЕТ СН'!$F$15</f>
        <v>144.78187237</v>
      </c>
      <c r="E166" s="36">
        <f>SUMIFS(СВЦЭМ!$E$39:$E$782,СВЦЭМ!$A$39:$A$782,$A166,СВЦЭМ!$B$39:$B$782,E$155)+'СЕТ СН'!$F$15</f>
        <v>145.22201810999999</v>
      </c>
      <c r="F166" s="36">
        <f>SUMIFS(СВЦЭМ!$E$39:$E$782,СВЦЭМ!$A$39:$A$782,$A166,СВЦЭМ!$B$39:$B$782,F$155)+'СЕТ СН'!$F$15</f>
        <v>143.85561367</v>
      </c>
      <c r="G166" s="36">
        <f>SUMIFS(СВЦЭМ!$E$39:$E$782,СВЦЭМ!$A$39:$A$782,$A166,СВЦЭМ!$B$39:$B$782,G$155)+'СЕТ СН'!$F$15</f>
        <v>142.51310265000001</v>
      </c>
      <c r="H166" s="36">
        <f>SUMIFS(СВЦЭМ!$E$39:$E$782,СВЦЭМ!$A$39:$A$782,$A166,СВЦЭМ!$B$39:$B$782,H$155)+'СЕТ СН'!$F$15</f>
        <v>139.39985522000001</v>
      </c>
      <c r="I166" s="36">
        <f>SUMIFS(СВЦЭМ!$E$39:$E$782,СВЦЭМ!$A$39:$A$782,$A166,СВЦЭМ!$B$39:$B$782,I$155)+'СЕТ СН'!$F$15</f>
        <v>130.59960971000001</v>
      </c>
      <c r="J166" s="36">
        <f>SUMIFS(СВЦЭМ!$E$39:$E$782,СВЦЭМ!$A$39:$A$782,$A166,СВЦЭМ!$B$39:$B$782,J$155)+'СЕТ СН'!$F$15</f>
        <v>119.5428326</v>
      </c>
      <c r="K166" s="36">
        <f>SUMIFS(СВЦЭМ!$E$39:$E$782,СВЦЭМ!$A$39:$A$782,$A166,СВЦЭМ!$B$39:$B$782,K$155)+'СЕТ СН'!$F$15</f>
        <v>113.03383621</v>
      </c>
      <c r="L166" s="36">
        <f>SUMIFS(СВЦЭМ!$E$39:$E$782,СВЦЭМ!$A$39:$A$782,$A166,СВЦЭМ!$B$39:$B$782,L$155)+'СЕТ СН'!$F$15</f>
        <v>109.08775409</v>
      </c>
      <c r="M166" s="36">
        <f>SUMIFS(СВЦЭМ!$E$39:$E$782,СВЦЭМ!$A$39:$A$782,$A166,СВЦЭМ!$B$39:$B$782,M$155)+'СЕТ СН'!$F$15</f>
        <v>111.13612569</v>
      </c>
      <c r="N166" s="36">
        <f>SUMIFS(СВЦЭМ!$E$39:$E$782,СВЦЭМ!$A$39:$A$782,$A166,СВЦЭМ!$B$39:$B$782,N$155)+'СЕТ СН'!$F$15</f>
        <v>111.47584241</v>
      </c>
      <c r="O166" s="36">
        <f>SUMIFS(СВЦЭМ!$E$39:$E$782,СВЦЭМ!$A$39:$A$782,$A166,СВЦЭМ!$B$39:$B$782,O$155)+'СЕТ СН'!$F$15</f>
        <v>112.26065142</v>
      </c>
      <c r="P166" s="36">
        <f>SUMIFS(СВЦЭМ!$E$39:$E$782,СВЦЭМ!$A$39:$A$782,$A166,СВЦЭМ!$B$39:$B$782,P$155)+'СЕТ СН'!$F$15</f>
        <v>116.06772214999999</v>
      </c>
      <c r="Q166" s="36">
        <f>SUMIFS(СВЦЭМ!$E$39:$E$782,СВЦЭМ!$A$39:$A$782,$A166,СВЦЭМ!$B$39:$B$782,Q$155)+'СЕТ СН'!$F$15</f>
        <v>116.61159981</v>
      </c>
      <c r="R166" s="36">
        <f>SUMIFS(СВЦЭМ!$E$39:$E$782,СВЦЭМ!$A$39:$A$782,$A166,СВЦЭМ!$B$39:$B$782,R$155)+'СЕТ СН'!$F$15</f>
        <v>113.45267373999999</v>
      </c>
      <c r="S166" s="36">
        <f>SUMIFS(СВЦЭМ!$E$39:$E$782,СВЦЭМ!$A$39:$A$782,$A166,СВЦЭМ!$B$39:$B$782,S$155)+'СЕТ СН'!$F$15</f>
        <v>112.35802362</v>
      </c>
      <c r="T166" s="36">
        <f>SUMIFS(СВЦЭМ!$E$39:$E$782,СВЦЭМ!$A$39:$A$782,$A166,СВЦЭМ!$B$39:$B$782,T$155)+'СЕТ СН'!$F$15</f>
        <v>110.31624551</v>
      </c>
      <c r="U166" s="36">
        <f>SUMIFS(СВЦЭМ!$E$39:$E$782,СВЦЭМ!$A$39:$A$782,$A166,СВЦЭМ!$B$39:$B$782,U$155)+'СЕТ СН'!$F$15</f>
        <v>108.54128034</v>
      </c>
      <c r="V166" s="36">
        <f>SUMIFS(СВЦЭМ!$E$39:$E$782,СВЦЭМ!$A$39:$A$782,$A166,СВЦЭМ!$B$39:$B$782,V$155)+'СЕТ СН'!$F$15</f>
        <v>109.07455603</v>
      </c>
      <c r="W166" s="36">
        <f>SUMIFS(СВЦЭМ!$E$39:$E$782,СВЦЭМ!$A$39:$A$782,$A166,СВЦЭМ!$B$39:$B$782,W$155)+'СЕТ СН'!$F$15</f>
        <v>112.38791154</v>
      </c>
      <c r="X166" s="36">
        <f>SUMIFS(СВЦЭМ!$E$39:$E$782,СВЦЭМ!$A$39:$A$782,$A166,СВЦЭМ!$B$39:$B$782,X$155)+'СЕТ СН'!$F$15</f>
        <v>120.38757022999999</v>
      </c>
      <c r="Y166" s="36">
        <f>SUMIFS(СВЦЭМ!$E$39:$E$782,СВЦЭМ!$A$39:$A$782,$A166,СВЦЭМ!$B$39:$B$782,Y$155)+'СЕТ СН'!$F$15</f>
        <v>130.05172758</v>
      </c>
    </row>
    <row r="167" spans="1:25" ht="15.75" x14ac:dyDescent="0.2">
      <c r="A167" s="35">
        <f t="shared" si="4"/>
        <v>44816</v>
      </c>
      <c r="B167" s="36">
        <f>SUMIFS(СВЦЭМ!$E$39:$E$782,СВЦЭМ!$A$39:$A$782,$A167,СВЦЭМ!$B$39:$B$782,B$155)+'СЕТ СН'!$F$15</f>
        <v>138.36989321999999</v>
      </c>
      <c r="C167" s="36">
        <f>SUMIFS(СВЦЭМ!$E$39:$E$782,СВЦЭМ!$A$39:$A$782,$A167,СВЦЭМ!$B$39:$B$782,C$155)+'СЕТ СН'!$F$15</f>
        <v>142.37955418000001</v>
      </c>
      <c r="D167" s="36">
        <f>SUMIFS(СВЦЭМ!$E$39:$E$782,СВЦЭМ!$A$39:$A$782,$A167,СВЦЭМ!$B$39:$B$782,D$155)+'СЕТ СН'!$F$15</f>
        <v>144.34684430999999</v>
      </c>
      <c r="E167" s="36">
        <f>SUMIFS(СВЦЭМ!$E$39:$E$782,СВЦЭМ!$A$39:$A$782,$A167,СВЦЭМ!$B$39:$B$782,E$155)+'СЕТ СН'!$F$15</f>
        <v>145.24128575</v>
      </c>
      <c r="F167" s="36">
        <f>SUMIFS(СВЦЭМ!$E$39:$E$782,СВЦЭМ!$A$39:$A$782,$A167,СВЦЭМ!$B$39:$B$782,F$155)+'СЕТ СН'!$F$15</f>
        <v>143.10106966000001</v>
      </c>
      <c r="G167" s="36">
        <f>SUMIFS(СВЦЭМ!$E$39:$E$782,СВЦЭМ!$A$39:$A$782,$A167,СВЦЭМ!$B$39:$B$782,G$155)+'СЕТ СН'!$F$15</f>
        <v>139.21254385</v>
      </c>
      <c r="H167" s="36">
        <f>SUMIFS(СВЦЭМ!$E$39:$E$782,СВЦЭМ!$A$39:$A$782,$A167,СВЦЭМ!$B$39:$B$782,H$155)+'СЕТ СН'!$F$15</f>
        <v>133.86307932</v>
      </c>
      <c r="I167" s="36">
        <f>SUMIFS(СВЦЭМ!$E$39:$E$782,СВЦЭМ!$A$39:$A$782,$A167,СВЦЭМ!$B$39:$B$782,I$155)+'СЕТ СН'!$F$15</f>
        <v>121.57246397</v>
      </c>
      <c r="J167" s="36">
        <f>SUMIFS(СВЦЭМ!$E$39:$E$782,СВЦЭМ!$A$39:$A$782,$A167,СВЦЭМ!$B$39:$B$782,J$155)+'СЕТ СН'!$F$15</f>
        <v>119.72487345</v>
      </c>
      <c r="K167" s="36">
        <f>SUMIFS(СВЦЭМ!$E$39:$E$782,СВЦЭМ!$A$39:$A$782,$A167,СВЦЭМ!$B$39:$B$782,K$155)+'СЕТ СН'!$F$15</f>
        <v>116.04495964</v>
      </c>
      <c r="L167" s="36">
        <f>SUMIFS(СВЦЭМ!$E$39:$E$782,СВЦЭМ!$A$39:$A$782,$A167,СВЦЭМ!$B$39:$B$782,L$155)+'СЕТ СН'!$F$15</f>
        <v>116.1452761</v>
      </c>
      <c r="M167" s="36">
        <f>SUMIFS(СВЦЭМ!$E$39:$E$782,СВЦЭМ!$A$39:$A$782,$A167,СВЦЭМ!$B$39:$B$782,M$155)+'СЕТ СН'!$F$15</f>
        <v>118.47789747</v>
      </c>
      <c r="N167" s="36">
        <f>SUMIFS(СВЦЭМ!$E$39:$E$782,СВЦЭМ!$A$39:$A$782,$A167,СВЦЭМ!$B$39:$B$782,N$155)+'СЕТ СН'!$F$15</f>
        <v>117.4393472</v>
      </c>
      <c r="O167" s="36">
        <f>SUMIFS(СВЦЭМ!$E$39:$E$782,СВЦЭМ!$A$39:$A$782,$A167,СВЦЭМ!$B$39:$B$782,O$155)+'СЕТ СН'!$F$15</f>
        <v>117.41044402999999</v>
      </c>
      <c r="P167" s="36">
        <f>SUMIFS(СВЦЭМ!$E$39:$E$782,СВЦЭМ!$A$39:$A$782,$A167,СВЦЭМ!$B$39:$B$782,P$155)+'СЕТ СН'!$F$15</f>
        <v>120.27165632000001</v>
      </c>
      <c r="Q167" s="36">
        <f>SUMIFS(СВЦЭМ!$E$39:$E$782,СВЦЭМ!$A$39:$A$782,$A167,СВЦЭМ!$B$39:$B$782,Q$155)+'СЕТ СН'!$F$15</f>
        <v>118.69432315</v>
      </c>
      <c r="R167" s="36">
        <f>SUMIFS(СВЦЭМ!$E$39:$E$782,СВЦЭМ!$A$39:$A$782,$A167,СВЦЭМ!$B$39:$B$782,R$155)+'СЕТ СН'!$F$15</f>
        <v>116.95037759</v>
      </c>
      <c r="S167" s="36">
        <f>SUMIFS(СВЦЭМ!$E$39:$E$782,СВЦЭМ!$A$39:$A$782,$A167,СВЦЭМ!$B$39:$B$782,S$155)+'СЕТ СН'!$F$15</f>
        <v>113.86719017999999</v>
      </c>
      <c r="T167" s="36">
        <f>SUMIFS(СВЦЭМ!$E$39:$E$782,СВЦЭМ!$A$39:$A$782,$A167,СВЦЭМ!$B$39:$B$782,T$155)+'СЕТ СН'!$F$15</f>
        <v>121.92962313</v>
      </c>
      <c r="U167" s="36">
        <f>SUMIFS(СВЦЭМ!$E$39:$E$782,СВЦЭМ!$A$39:$A$782,$A167,СВЦЭМ!$B$39:$B$782,U$155)+'СЕТ СН'!$F$15</f>
        <v>123.17153003</v>
      </c>
      <c r="V167" s="36">
        <f>SUMIFS(СВЦЭМ!$E$39:$E$782,СВЦЭМ!$A$39:$A$782,$A167,СВЦЭМ!$B$39:$B$782,V$155)+'СЕТ СН'!$F$15</f>
        <v>127.01583241</v>
      </c>
      <c r="W167" s="36">
        <f>SUMIFS(СВЦЭМ!$E$39:$E$782,СВЦЭМ!$A$39:$A$782,$A167,СВЦЭМ!$B$39:$B$782,W$155)+'СЕТ СН'!$F$15</f>
        <v>125.16138545</v>
      </c>
      <c r="X167" s="36">
        <f>SUMIFS(СВЦЭМ!$E$39:$E$782,СВЦЭМ!$A$39:$A$782,$A167,СВЦЭМ!$B$39:$B$782,X$155)+'СЕТ СН'!$F$15</f>
        <v>123.30237239</v>
      </c>
      <c r="Y167" s="36">
        <f>SUMIFS(СВЦЭМ!$E$39:$E$782,СВЦЭМ!$A$39:$A$782,$A167,СВЦЭМ!$B$39:$B$782,Y$155)+'СЕТ СН'!$F$15</f>
        <v>128.35919801</v>
      </c>
    </row>
    <row r="168" spans="1:25" ht="15.75" x14ac:dyDescent="0.2">
      <c r="A168" s="35">
        <f t="shared" si="4"/>
        <v>44817</v>
      </c>
      <c r="B168" s="36">
        <f>SUMIFS(СВЦЭМ!$E$39:$E$782,СВЦЭМ!$A$39:$A$782,$A168,СВЦЭМ!$B$39:$B$782,B$155)+'СЕТ СН'!$F$15</f>
        <v>136.15011042</v>
      </c>
      <c r="C168" s="36">
        <f>SUMIFS(СВЦЭМ!$E$39:$E$782,СВЦЭМ!$A$39:$A$782,$A168,СВЦЭМ!$B$39:$B$782,C$155)+'СЕТ СН'!$F$15</f>
        <v>142.52851801</v>
      </c>
      <c r="D168" s="36">
        <f>SUMIFS(СВЦЭМ!$E$39:$E$782,СВЦЭМ!$A$39:$A$782,$A168,СВЦЭМ!$B$39:$B$782,D$155)+'СЕТ СН'!$F$15</f>
        <v>145.65178015000001</v>
      </c>
      <c r="E168" s="36">
        <f>SUMIFS(СВЦЭМ!$E$39:$E$782,СВЦЭМ!$A$39:$A$782,$A168,СВЦЭМ!$B$39:$B$782,E$155)+'СЕТ СН'!$F$15</f>
        <v>146.94104622</v>
      </c>
      <c r="F168" s="36">
        <f>SUMIFS(СВЦЭМ!$E$39:$E$782,СВЦЭМ!$A$39:$A$782,$A168,СВЦЭМ!$B$39:$B$782,F$155)+'СЕТ СН'!$F$15</f>
        <v>145.61156083</v>
      </c>
      <c r="G168" s="36">
        <f>SUMIFS(СВЦЭМ!$E$39:$E$782,СВЦЭМ!$A$39:$A$782,$A168,СВЦЭМ!$B$39:$B$782,G$155)+'СЕТ СН'!$F$15</f>
        <v>142.32878719000001</v>
      </c>
      <c r="H168" s="36">
        <f>SUMIFS(СВЦЭМ!$E$39:$E$782,СВЦЭМ!$A$39:$A$782,$A168,СВЦЭМ!$B$39:$B$782,H$155)+'СЕТ СН'!$F$15</f>
        <v>132.80645658</v>
      </c>
      <c r="I168" s="36">
        <f>SUMIFS(СВЦЭМ!$E$39:$E$782,СВЦЭМ!$A$39:$A$782,$A168,СВЦЭМ!$B$39:$B$782,I$155)+'СЕТ СН'!$F$15</f>
        <v>123.49525188</v>
      </c>
      <c r="J168" s="36">
        <f>SUMIFS(СВЦЭМ!$E$39:$E$782,СВЦЭМ!$A$39:$A$782,$A168,СВЦЭМ!$B$39:$B$782,J$155)+'СЕТ СН'!$F$15</f>
        <v>119.62577105</v>
      </c>
      <c r="K168" s="36">
        <f>SUMIFS(СВЦЭМ!$E$39:$E$782,СВЦЭМ!$A$39:$A$782,$A168,СВЦЭМ!$B$39:$B$782,K$155)+'СЕТ СН'!$F$15</f>
        <v>120.83640585000001</v>
      </c>
      <c r="L168" s="36">
        <f>SUMIFS(СВЦЭМ!$E$39:$E$782,СВЦЭМ!$A$39:$A$782,$A168,СВЦЭМ!$B$39:$B$782,L$155)+'СЕТ СН'!$F$15</f>
        <v>122.18315273</v>
      </c>
      <c r="M168" s="36">
        <f>SUMIFS(СВЦЭМ!$E$39:$E$782,СВЦЭМ!$A$39:$A$782,$A168,СВЦЭМ!$B$39:$B$782,M$155)+'СЕТ СН'!$F$15</f>
        <v>123.34984265999999</v>
      </c>
      <c r="N168" s="36">
        <f>SUMIFS(СВЦЭМ!$E$39:$E$782,СВЦЭМ!$A$39:$A$782,$A168,СВЦЭМ!$B$39:$B$782,N$155)+'СЕТ СН'!$F$15</f>
        <v>115.90655038</v>
      </c>
      <c r="O168" s="36">
        <f>SUMIFS(СВЦЭМ!$E$39:$E$782,СВЦЭМ!$A$39:$A$782,$A168,СВЦЭМ!$B$39:$B$782,O$155)+'СЕТ СН'!$F$15</f>
        <v>117.61424555000001</v>
      </c>
      <c r="P168" s="36">
        <f>SUMIFS(СВЦЭМ!$E$39:$E$782,СВЦЭМ!$A$39:$A$782,$A168,СВЦЭМ!$B$39:$B$782,P$155)+'СЕТ СН'!$F$15</f>
        <v>119.06475459000001</v>
      </c>
      <c r="Q168" s="36">
        <f>SUMIFS(СВЦЭМ!$E$39:$E$782,СВЦЭМ!$A$39:$A$782,$A168,СВЦЭМ!$B$39:$B$782,Q$155)+'СЕТ СН'!$F$15</f>
        <v>118.50094084</v>
      </c>
      <c r="R168" s="36">
        <f>SUMIFS(СВЦЭМ!$E$39:$E$782,СВЦЭМ!$A$39:$A$782,$A168,СВЦЭМ!$B$39:$B$782,R$155)+'СЕТ СН'!$F$15</f>
        <v>120.52401813</v>
      </c>
      <c r="S168" s="36">
        <f>SUMIFS(СВЦЭМ!$E$39:$E$782,СВЦЭМ!$A$39:$A$782,$A168,СВЦЭМ!$B$39:$B$782,S$155)+'СЕТ СН'!$F$15</f>
        <v>119.51995076</v>
      </c>
      <c r="T168" s="36">
        <f>SUMIFS(СВЦЭМ!$E$39:$E$782,СВЦЭМ!$A$39:$A$782,$A168,СВЦЭМ!$B$39:$B$782,T$155)+'СЕТ СН'!$F$15</f>
        <v>123.07001081999999</v>
      </c>
      <c r="U168" s="36">
        <f>SUMIFS(СВЦЭМ!$E$39:$E$782,СВЦЭМ!$A$39:$A$782,$A168,СВЦЭМ!$B$39:$B$782,U$155)+'СЕТ СН'!$F$15</f>
        <v>125.51504322</v>
      </c>
      <c r="V168" s="36">
        <f>SUMIFS(СВЦЭМ!$E$39:$E$782,СВЦЭМ!$A$39:$A$782,$A168,СВЦЭМ!$B$39:$B$782,V$155)+'СЕТ СН'!$F$15</f>
        <v>129.94173928000001</v>
      </c>
      <c r="W168" s="36">
        <f>SUMIFS(СВЦЭМ!$E$39:$E$782,СВЦЭМ!$A$39:$A$782,$A168,СВЦЭМ!$B$39:$B$782,W$155)+'СЕТ СН'!$F$15</f>
        <v>126.44030318</v>
      </c>
      <c r="X168" s="36">
        <f>SUMIFS(СВЦЭМ!$E$39:$E$782,СВЦЭМ!$A$39:$A$782,$A168,СВЦЭМ!$B$39:$B$782,X$155)+'СЕТ СН'!$F$15</f>
        <v>123.00135459000001</v>
      </c>
      <c r="Y168" s="36">
        <f>SUMIFS(СВЦЭМ!$E$39:$E$782,СВЦЭМ!$A$39:$A$782,$A168,СВЦЭМ!$B$39:$B$782,Y$155)+'СЕТ СН'!$F$15</f>
        <v>130.47730343999999</v>
      </c>
    </row>
    <row r="169" spans="1:25" ht="15.75" x14ac:dyDescent="0.2">
      <c r="A169" s="35">
        <f t="shared" si="4"/>
        <v>44818</v>
      </c>
      <c r="B169" s="36">
        <f>SUMIFS(СВЦЭМ!$E$39:$E$782,СВЦЭМ!$A$39:$A$782,$A169,СВЦЭМ!$B$39:$B$782,B$155)+'СЕТ СН'!$F$15</f>
        <v>132.36047310999999</v>
      </c>
      <c r="C169" s="36">
        <f>SUMIFS(СВЦЭМ!$E$39:$E$782,СВЦЭМ!$A$39:$A$782,$A169,СВЦЭМ!$B$39:$B$782,C$155)+'СЕТ СН'!$F$15</f>
        <v>139.80932317</v>
      </c>
      <c r="D169" s="36">
        <f>SUMIFS(СВЦЭМ!$E$39:$E$782,СВЦЭМ!$A$39:$A$782,$A169,СВЦЭМ!$B$39:$B$782,D$155)+'СЕТ СН'!$F$15</f>
        <v>143.75162574999999</v>
      </c>
      <c r="E169" s="36">
        <f>SUMIFS(СВЦЭМ!$E$39:$E$782,СВЦЭМ!$A$39:$A$782,$A169,СВЦЭМ!$B$39:$B$782,E$155)+'СЕТ СН'!$F$15</f>
        <v>143.97145793000001</v>
      </c>
      <c r="F169" s="36">
        <f>SUMIFS(СВЦЭМ!$E$39:$E$782,СВЦЭМ!$A$39:$A$782,$A169,СВЦЭМ!$B$39:$B$782,F$155)+'СЕТ СН'!$F$15</f>
        <v>144.63535046999999</v>
      </c>
      <c r="G169" s="36">
        <f>SUMIFS(СВЦЭМ!$E$39:$E$782,СВЦЭМ!$A$39:$A$782,$A169,СВЦЭМ!$B$39:$B$782,G$155)+'СЕТ СН'!$F$15</f>
        <v>142.68092465000001</v>
      </c>
      <c r="H169" s="36">
        <f>SUMIFS(СВЦЭМ!$E$39:$E$782,СВЦЭМ!$A$39:$A$782,$A169,СВЦЭМ!$B$39:$B$782,H$155)+'СЕТ СН'!$F$15</f>
        <v>133.07236452000001</v>
      </c>
      <c r="I169" s="36">
        <f>SUMIFS(СВЦЭМ!$E$39:$E$782,СВЦЭМ!$A$39:$A$782,$A169,СВЦЭМ!$B$39:$B$782,I$155)+'СЕТ СН'!$F$15</f>
        <v>122.82407009000001</v>
      </c>
      <c r="J169" s="36">
        <f>SUMIFS(СВЦЭМ!$E$39:$E$782,СВЦЭМ!$A$39:$A$782,$A169,СВЦЭМ!$B$39:$B$782,J$155)+'СЕТ СН'!$F$15</f>
        <v>117.84158108</v>
      </c>
      <c r="K169" s="36">
        <f>SUMIFS(СВЦЭМ!$E$39:$E$782,СВЦЭМ!$A$39:$A$782,$A169,СВЦЭМ!$B$39:$B$782,K$155)+'СЕТ СН'!$F$15</f>
        <v>117.39528773000001</v>
      </c>
      <c r="L169" s="36">
        <f>SUMIFS(СВЦЭМ!$E$39:$E$782,СВЦЭМ!$A$39:$A$782,$A169,СВЦЭМ!$B$39:$B$782,L$155)+'СЕТ СН'!$F$15</f>
        <v>119.8598432</v>
      </c>
      <c r="M169" s="36">
        <f>SUMIFS(СВЦЭМ!$E$39:$E$782,СВЦЭМ!$A$39:$A$782,$A169,СВЦЭМ!$B$39:$B$782,M$155)+'СЕТ СН'!$F$15</f>
        <v>121.94270243</v>
      </c>
      <c r="N169" s="36">
        <f>SUMIFS(СВЦЭМ!$E$39:$E$782,СВЦЭМ!$A$39:$A$782,$A169,СВЦЭМ!$B$39:$B$782,N$155)+'СЕТ СН'!$F$15</f>
        <v>113.89780798</v>
      </c>
      <c r="O169" s="36">
        <f>SUMIFS(СВЦЭМ!$E$39:$E$782,СВЦЭМ!$A$39:$A$782,$A169,СВЦЭМ!$B$39:$B$782,O$155)+'СЕТ СН'!$F$15</f>
        <v>113.28086201000001</v>
      </c>
      <c r="P169" s="36">
        <f>SUMIFS(СВЦЭМ!$E$39:$E$782,СВЦЭМ!$A$39:$A$782,$A169,СВЦЭМ!$B$39:$B$782,P$155)+'СЕТ СН'!$F$15</f>
        <v>114.19655636</v>
      </c>
      <c r="Q169" s="36">
        <f>SUMIFS(СВЦЭМ!$E$39:$E$782,СВЦЭМ!$A$39:$A$782,$A169,СВЦЭМ!$B$39:$B$782,Q$155)+'СЕТ СН'!$F$15</f>
        <v>118.32062069</v>
      </c>
      <c r="R169" s="36">
        <f>SUMIFS(СВЦЭМ!$E$39:$E$782,СВЦЭМ!$A$39:$A$782,$A169,СВЦЭМ!$B$39:$B$782,R$155)+'СЕТ СН'!$F$15</f>
        <v>121.61869135000001</v>
      </c>
      <c r="S169" s="36">
        <f>SUMIFS(СВЦЭМ!$E$39:$E$782,СВЦЭМ!$A$39:$A$782,$A169,СВЦЭМ!$B$39:$B$782,S$155)+'СЕТ СН'!$F$15</f>
        <v>121.32707129000001</v>
      </c>
      <c r="T169" s="36">
        <f>SUMIFS(СВЦЭМ!$E$39:$E$782,СВЦЭМ!$A$39:$A$782,$A169,СВЦЭМ!$B$39:$B$782,T$155)+'СЕТ СН'!$F$15</f>
        <v>126.01592554</v>
      </c>
      <c r="U169" s="36">
        <f>SUMIFS(СВЦЭМ!$E$39:$E$782,СВЦЭМ!$A$39:$A$782,$A169,СВЦЭМ!$B$39:$B$782,U$155)+'СЕТ СН'!$F$15</f>
        <v>129.15216346</v>
      </c>
      <c r="V169" s="36">
        <f>SUMIFS(СВЦЭМ!$E$39:$E$782,СВЦЭМ!$A$39:$A$782,$A169,СВЦЭМ!$B$39:$B$782,V$155)+'СЕТ СН'!$F$15</f>
        <v>129.47276779000001</v>
      </c>
      <c r="W169" s="36">
        <f>SUMIFS(СВЦЭМ!$E$39:$E$782,СВЦЭМ!$A$39:$A$782,$A169,СВЦЭМ!$B$39:$B$782,W$155)+'СЕТ СН'!$F$15</f>
        <v>126.97055752999999</v>
      </c>
      <c r="X169" s="36">
        <f>SUMIFS(СВЦЭМ!$E$39:$E$782,СВЦЭМ!$A$39:$A$782,$A169,СВЦЭМ!$B$39:$B$782,X$155)+'СЕТ СН'!$F$15</f>
        <v>122.83798809</v>
      </c>
      <c r="Y169" s="36">
        <f>SUMIFS(СВЦЭМ!$E$39:$E$782,СВЦЭМ!$A$39:$A$782,$A169,СВЦЭМ!$B$39:$B$782,Y$155)+'СЕТ СН'!$F$15</f>
        <v>131.13243539000001</v>
      </c>
    </row>
    <row r="170" spans="1:25" ht="15.75" x14ac:dyDescent="0.2">
      <c r="A170" s="35">
        <f t="shared" si="4"/>
        <v>44819</v>
      </c>
      <c r="B170" s="36">
        <f>SUMIFS(СВЦЭМ!$E$39:$E$782,СВЦЭМ!$A$39:$A$782,$A170,СВЦЭМ!$B$39:$B$782,B$155)+'СЕТ СН'!$F$15</f>
        <v>138.61127597000001</v>
      </c>
      <c r="C170" s="36">
        <f>SUMIFS(СВЦЭМ!$E$39:$E$782,СВЦЭМ!$A$39:$A$782,$A170,СВЦЭМ!$B$39:$B$782,C$155)+'СЕТ СН'!$F$15</f>
        <v>147.10996223000001</v>
      </c>
      <c r="D170" s="36">
        <f>SUMIFS(СВЦЭМ!$E$39:$E$782,СВЦЭМ!$A$39:$A$782,$A170,СВЦЭМ!$B$39:$B$782,D$155)+'СЕТ СН'!$F$15</f>
        <v>150.73620772000001</v>
      </c>
      <c r="E170" s="36">
        <f>SUMIFS(СВЦЭМ!$E$39:$E$782,СВЦЭМ!$A$39:$A$782,$A170,СВЦЭМ!$B$39:$B$782,E$155)+'СЕТ СН'!$F$15</f>
        <v>151.48451811999999</v>
      </c>
      <c r="F170" s="36">
        <f>SUMIFS(СВЦЭМ!$E$39:$E$782,СВЦЭМ!$A$39:$A$782,$A170,СВЦЭМ!$B$39:$B$782,F$155)+'СЕТ СН'!$F$15</f>
        <v>153.06033538</v>
      </c>
      <c r="G170" s="36">
        <f>SUMIFS(СВЦЭМ!$E$39:$E$782,СВЦЭМ!$A$39:$A$782,$A170,СВЦЭМ!$B$39:$B$782,G$155)+'СЕТ СН'!$F$15</f>
        <v>149.84697125</v>
      </c>
      <c r="H170" s="36">
        <f>SUMIFS(СВЦЭМ!$E$39:$E$782,СВЦЭМ!$A$39:$A$782,$A170,СВЦЭМ!$B$39:$B$782,H$155)+'СЕТ СН'!$F$15</f>
        <v>141.77592612000001</v>
      </c>
      <c r="I170" s="36">
        <f>SUMIFS(СВЦЭМ!$E$39:$E$782,СВЦЭМ!$A$39:$A$782,$A170,СВЦЭМ!$B$39:$B$782,I$155)+'СЕТ СН'!$F$15</f>
        <v>128.50155943999999</v>
      </c>
      <c r="J170" s="36">
        <f>SUMIFS(СВЦЭМ!$E$39:$E$782,СВЦЭМ!$A$39:$A$782,$A170,СВЦЭМ!$B$39:$B$782,J$155)+'СЕТ СН'!$F$15</f>
        <v>129.61385766999999</v>
      </c>
      <c r="K170" s="36">
        <f>SUMIFS(СВЦЭМ!$E$39:$E$782,СВЦЭМ!$A$39:$A$782,$A170,СВЦЭМ!$B$39:$B$782,K$155)+'СЕТ СН'!$F$15</f>
        <v>128.49688825999999</v>
      </c>
      <c r="L170" s="36">
        <f>SUMIFS(СВЦЭМ!$E$39:$E$782,СВЦЭМ!$A$39:$A$782,$A170,СВЦЭМ!$B$39:$B$782,L$155)+'СЕТ СН'!$F$15</f>
        <v>128.16022039000001</v>
      </c>
      <c r="M170" s="36">
        <f>SUMIFS(СВЦЭМ!$E$39:$E$782,СВЦЭМ!$A$39:$A$782,$A170,СВЦЭМ!$B$39:$B$782,M$155)+'СЕТ СН'!$F$15</f>
        <v>128.64617668</v>
      </c>
      <c r="N170" s="36">
        <f>SUMIFS(СВЦЭМ!$E$39:$E$782,СВЦЭМ!$A$39:$A$782,$A170,СВЦЭМ!$B$39:$B$782,N$155)+'СЕТ СН'!$F$15</f>
        <v>121.57609582000001</v>
      </c>
      <c r="O170" s="36">
        <f>SUMIFS(СВЦЭМ!$E$39:$E$782,СВЦЭМ!$A$39:$A$782,$A170,СВЦЭМ!$B$39:$B$782,O$155)+'СЕТ СН'!$F$15</f>
        <v>122.61409226000001</v>
      </c>
      <c r="P170" s="36">
        <f>SUMIFS(СВЦЭМ!$E$39:$E$782,СВЦЭМ!$A$39:$A$782,$A170,СВЦЭМ!$B$39:$B$782,P$155)+'СЕТ СН'!$F$15</f>
        <v>123.09965441999999</v>
      </c>
      <c r="Q170" s="36">
        <f>SUMIFS(СВЦЭМ!$E$39:$E$782,СВЦЭМ!$A$39:$A$782,$A170,СВЦЭМ!$B$39:$B$782,Q$155)+'СЕТ СН'!$F$15</f>
        <v>124.01975603</v>
      </c>
      <c r="R170" s="36">
        <f>SUMIFS(СВЦЭМ!$E$39:$E$782,СВЦЭМ!$A$39:$A$782,$A170,СВЦЭМ!$B$39:$B$782,R$155)+'СЕТ СН'!$F$15</f>
        <v>128.01447295</v>
      </c>
      <c r="S170" s="36">
        <f>SUMIFS(СВЦЭМ!$E$39:$E$782,СВЦЭМ!$A$39:$A$782,$A170,СВЦЭМ!$B$39:$B$782,S$155)+'СЕТ СН'!$F$15</f>
        <v>125.85522142000001</v>
      </c>
      <c r="T170" s="36">
        <f>SUMIFS(СВЦЭМ!$E$39:$E$782,СВЦЭМ!$A$39:$A$782,$A170,СВЦЭМ!$B$39:$B$782,T$155)+'СЕТ СН'!$F$15</f>
        <v>128.51655762999999</v>
      </c>
      <c r="U170" s="36">
        <f>SUMIFS(СВЦЭМ!$E$39:$E$782,СВЦЭМ!$A$39:$A$782,$A170,СВЦЭМ!$B$39:$B$782,U$155)+'СЕТ СН'!$F$15</f>
        <v>130.61124724000001</v>
      </c>
      <c r="V170" s="36">
        <f>SUMIFS(СВЦЭМ!$E$39:$E$782,СВЦЭМ!$A$39:$A$782,$A170,СВЦЭМ!$B$39:$B$782,V$155)+'СЕТ СН'!$F$15</f>
        <v>135.30382592999999</v>
      </c>
      <c r="W170" s="36">
        <f>SUMIFS(СВЦЭМ!$E$39:$E$782,СВЦЭМ!$A$39:$A$782,$A170,СВЦЭМ!$B$39:$B$782,W$155)+'СЕТ СН'!$F$15</f>
        <v>131.25132235000001</v>
      </c>
      <c r="X170" s="36">
        <f>SUMIFS(СВЦЭМ!$E$39:$E$782,СВЦЭМ!$A$39:$A$782,$A170,СВЦЭМ!$B$39:$B$782,X$155)+'СЕТ СН'!$F$15</f>
        <v>125.27475549</v>
      </c>
      <c r="Y170" s="36">
        <f>SUMIFS(СВЦЭМ!$E$39:$E$782,СВЦЭМ!$A$39:$A$782,$A170,СВЦЭМ!$B$39:$B$782,Y$155)+'СЕТ СН'!$F$15</f>
        <v>137.88480164000001</v>
      </c>
    </row>
    <row r="171" spans="1:25" ht="15.75" x14ac:dyDescent="0.2">
      <c r="A171" s="35">
        <f t="shared" si="4"/>
        <v>44820</v>
      </c>
      <c r="B171" s="36">
        <f>SUMIFS(СВЦЭМ!$E$39:$E$782,СВЦЭМ!$A$39:$A$782,$A171,СВЦЭМ!$B$39:$B$782,B$155)+'СЕТ СН'!$F$15</f>
        <v>139.80030586999999</v>
      </c>
      <c r="C171" s="36">
        <f>SUMIFS(СВЦЭМ!$E$39:$E$782,СВЦЭМ!$A$39:$A$782,$A171,СВЦЭМ!$B$39:$B$782,C$155)+'СЕТ СН'!$F$15</f>
        <v>148.47504812</v>
      </c>
      <c r="D171" s="36">
        <f>SUMIFS(СВЦЭМ!$E$39:$E$782,СВЦЭМ!$A$39:$A$782,$A171,СВЦЭМ!$B$39:$B$782,D$155)+'СЕТ СН'!$F$15</f>
        <v>153.70475866000001</v>
      </c>
      <c r="E171" s="36">
        <f>SUMIFS(СВЦЭМ!$E$39:$E$782,СВЦЭМ!$A$39:$A$782,$A171,СВЦЭМ!$B$39:$B$782,E$155)+'СЕТ СН'!$F$15</f>
        <v>154.64386657</v>
      </c>
      <c r="F171" s="36">
        <f>SUMIFS(СВЦЭМ!$E$39:$E$782,СВЦЭМ!$A$39:$A$782,$A171,СВЦЭМ!$B$39:$B$782,F$155)+'СЕТ СН'!$F$15</f>
        <v>152.49554681000001</v>
      </c>
      <c r="G171" s="36">
        <f>SUMIFS(СВЦЭМ!$E$39:$E$782,СВЦЭМ!$A$39:$A$782,$A171,СВЦЭМ!$B$39:$B$782,G$155)+'СЕТ СН'!$F$15</f>
        <v>149.26113223999999</v>
      </c>
      <c r="H171" s="36">
        <f>SUMIFS(СВЦЭМ!$E$39:$E$782,СВЦЭМ!$A$39:$A$782,$A171,СВЦЭМ!$B$39:$B$782,H$155)+'СЕТ СН'!$F$15</f>
        <v>140.44376761000001</v>
      </c>
      <c r="I171" s="36">
        <f>SUMIFS(СВЦЭМ!$E$39:$E$782,СВЦЭМ!$A$39:$A$782,$A171,СВЦЭМ!$B$39:$B$782,I$155)+'СЕТ СН'!$F$15</f>
        <v>127.5198381</v>
      </c>
      <c r="J171" s="36">
        <f>SUMIFS(СВЦЭМ!$E$39:$E$782,СВЦЭМ!$A$39:$A$782,$A171,СВЦЭМ!$B$39:$B$782,J$155)+'СЕТ СН'!$F$15</f>
        <v>126.85362145000001</v>
      </c>
      <c r="K171" s="36">
        <f>SUMIFS(СВЦЭМ!$E$39:$E$782,СВЦЭМ!$A$39:$A$782,$A171,СВЦЭМ!$B$39:$B$782,K$155)+'СЕТ СН'!$F$15</f>
        <v>117.16021714</v>
      </c>
      <c r="L171" s="36">
        <f>SUMIFS(СВЦЭМ!$E$39:$E$782,СВЦЭМ!$A$39:$A$782,$A171,СВЦЭМ!$B$39:$B$782,L$155)+'СЕТ СН'!$F$15</f>
        <v>119.82652734</v>
      </c>
      <c r="M171" s="36">
        <f>SUMIFS(СВЦЭМ!$E$39:$E$782,СВЦЭМ!$A$39:$A$782,$A171,СВЦЭМ!$B$39:$B$782,M$155)+'СЕТ СН'!$F$15</f>
        <v>121.16730488</v>
      </c>
      <c r="N171" s="36">
        <f>SUMIFS(СВЦЭМ!$E$39:$E$782,СВЦЭМ!$A$39:$A$782,$A171,СВЦЭМ!$B$39:$B$782,N$155)+'СЕТ СН'!$F$15</f>
        <v>124.27229321</v>
      </c>
      <c r="O171" s="36">
        <f>SUMIFS(СВЦЭМ!$E$39:$E$782,СВЦЭМ!$A$39:$A$782,$A171,СВЦЭМ!$B$39:$B$782,O$155)+'СЕТ СН'!$F$15</f>
        <v>123.7632796</v>
      </c>
      <c r="P171" s="36">
        <f>SUMIFS(СВЦЭМ!$E$39:$E$782,СВЦЭМ!$A$39:$A$782,$A171,СВЦЭМ!$B$39:$B$782,P$155)+'СЕТ СН'!$F$15</f>
        <v>124.09453465</v>
      </c>
      <c r="Q171" s="36">
        <f>SUMIFS(СВЦЭМ!$E$39:$E$782,СВЦЭМ!$A$39:$A$782,$A171,СВЦЭМ!$B$39:$B$782,Q$155)+'СЕТ СН'!$F$15</f>
        <v>125.33078797</v>
      </c>
      <c r="R171" s="36">
        <f>SUMIFS(СВЦЭМ!$E$39:$E$782,СВЦЭМ!$A$39:$A$782,$A171,СВЦЭМ!$B$39:$B$782,R$155)+'СЕТ СН'!$F$15</f>
        <v>126.12658417999999</v>
      </c>
      <c r="S171" s="36">
        <f>SUMIFS(СВЦЭМ!$E$39:$E$782,СВЦЭМ!$A$39:$A$782,$A171,СВЦЭМ!$B$39:$B$782,S$155)+'СЕТ СН'!$F$15</f>
        <v>124.62571038999999</v>
      </c>
      <c r="T171" s="36">
        <f>SUMIFS(СВЦЭМ!$E$39:$E$782,СВЦЭМ!$A$39:$A$782,$A171,СВЦЭМ!$B$39:$B$782,T$155)+'СЕТ СН'!$F$15</f>
        <v>129.25244336</v>
      </c>
      <c r="U171" s="36">
        <f>SUMIFS(СВЦЭМ!$E$39:$E$782,СВЦЭМ!$A$39:$A$782,$A171,СВЦЭМ!$B$39:$B$782,U$155)+'СЕТ СН'!$F$15</f>
        <v>129.64793032</v>
      </c>
      <c r="V171" s="36">
        <f>SUMIFS(СВЦЭМ!$E$39:$E$782,СВЦЭМ!$A$39:$A$782,$A171,СВЦЭМ!$B$39:$B$782,V$155)+'СЕТ СН'!$F$15</f>
        <v>133.02177082</v>
      </c>
      <c r="W171" s="36">
        <f>SUMIFS(СВЦЭМ!$E$39:$E$782,СВЦЭМ!$A$39:$A$782,$A171,СВЦЭМ!$B$39:$B$782,W$155)+'СЕТ СН'!$F$15</f>
        <v>128.70290796</v>
      </c>
      <c r="X171" s="36">
        <f>SUMIFS(СВЦЭМ!$E$39:$E$782,СВЦЭМ!$A$39:$A$782,$A171,СВЦЭМ!$B$39:$B$782,X$155)+'СЕТ СН'!$F$15</f>
        <v>130.74739986</v>
      </c>
      <c r="Y171" s="36">
        <f>SUMIFS(СВЦЭМ!$E$39:$E$782,СВЦЭМ!$A$39:$A$782,$A171,СВЦЭМ!$B$39:$B$782,Y$155)+'СЕТ СН'!$F$15</f>
        <v>134.11951110999999</v>
      </c>
    </row>
    <row r="172" spans="1:25" ht="15.75" x14ac:dyDescent="0.2">
      <c r="A172" s="35">
        <f t="shared" si="4"/>
        <v>44821</v>
      </c>
      <c r="B172" s="36">
        <f>SUMIFS(СВЦЭМ!$E$39:$E$782,СВЦЭМ!$A$39:$A$782,$A172,СВЦЭМ!$B$39:$B$782,B$155)+'СЕТ СН'!$F$15</f>
        <v>135.45933844999999</v>
      </c>
      <c r="C172" s="36">
        <f>SUMIFS(СВЦЭМ!$E$39:$E$782,СВЦЭМ!$A$39:$A$782,$A172,СВЦЭМ!$B$39:$B$782,C$155)+'СЕТ СН'!$F$15</f>
        <v>141.17426624999999</v>
      </c>
      <c r="D172" s="36">
        <f>SUMIFS(СВЦЭМ!$E$39:$E$782,СВЦЭМ!$A$39:$A$782,$A172,СВЦЭМ!$B$39:$B$782,D$155)+'СЕТ СН'!$F$15</f>
        <v>145.23559699</v>
      </c>
      <c r="E172" s="36">
        <f>SUMIFS(СВЦЭМ!$E$39:$E$782,СВЦЭМ!$A$39:$A$782,$A172,СВЦЭМ!$B$39:$B$782,E$155)+'СЕТ СН'!$F$15</f>
        <v>146.52492115000001</v>
      </c>
      <c r="F172" s="36">
        <f>SUMIFS(СВЦЭМ!$E$39:$E$782,СВЦЭМ!$A$39:$A$782,$A172,СВЦЭМ!$B$39:$B$782,F$155)+'СЕТ СН'!$F$15</f>
        <v>147.36542098999999</v>
      </c>
      <c r="G172" s="36">
        <f>SUMIFS(СВЦЭМ!$E$39:$E$782,СВЦЭМ!$A$39:$A$782,$A172,СВЦЭМ!$B$39:$B$782,G$155)+'СЕТ СН'!$F$15</f>
        <v>145.33002722000001</v>
      </c>
      <c r="H172" s="36">
        <f>SUMIFS(СВЦЭМ!$E$39:$E$782,СВЦЭМ!$A$39:$A$782,$A172,СВЦЭМ!$B$39:$B$782,H$155)+'СЕТ СН'!$F$15</f>
        <v>139.74684625</v>
      </c>
      <c r="I172" s="36">
        <f>SUMIFS(СВЦЭМ!$E$39:$E$782,СВЦЭМ!$A$39:$A$782,$A172,СВЦЭМ!$B$39:$B$782,I$155)+'СЕТ СН'!$F$15</f>
        <v>131.10256960000001</v>
      </c>
      <c r="J172" s="36">
        <f>SUMIFS(СВЦЭМ!$E$39:$E$782,СВЦЭМ!$A$39:$A$782,$A172,СВЦЭМ!$B$39:$B$782,J$155)+'СЕТ СН'!$F$15</f>
        <v>120.33937168999999</v>
      </c>
      <c r="K172" s="36">
        <f>SUMIFS(СВЦЭМ!$E$39:$E$782,СВЦЭМ!$A$39:$A$782,$A172,СВЦЭМ!$B$39:$B$782,K$155)+'СЕТ СН'!$F$15</f>
        <v>114.56792402000001</v>
      </c>
      <c r="L172" s="36">
        <f>SUMIFS(СВЦЭМ!$E$39:$E$782,СВЦЭМ!$A$39:$A$782,$A172,СВЦЭМ!$B$39:$B$782,L$155)+'СЕТ СН'!$F$15</f>
        <v>112.37700651999999</v>
      </c>
      <c r="M172" s="36">
        <f>SUMIFS(СВЦЭМ!$E$39:$E$782,СВЦЭМ!$A$39:$A$782,$A172,СВЦЭМ!$B$39:$B$782,M$155)+'СЕТ СН'!$F$15</f>
        <v>113.94073181</v>
      </c>
      <c r="N172" s="36">
        <f>SUMIFS(СВЦЭМ!$E$39:$E$782,СВЦЭМ!$A$39:$A$782,$A172,СВЦЭМ!$B$39:$B$782,N$155)+'СЕТ СН'!$F$15</f>
        <v>116.79678187</v>
      </c>
      <c r="O172" s="36">
        <f>SUMIFS(СВЦЭМ!$E$39:$E$782,СВЦЭМ!$A$39:$A$782,$A172,СВЦЭМ!$B$39:$B$782,O$155)+'СЕТ СН'!$F$15</f>
        <v>116.87167062</v>
      </c>
      <c r="P172" s="36">
        <f>SUMIFS(СВЦЭМ!$E$39:$E$782,СВЦЭМ!$A$39:$A$782,$A172,СВЦЭМ!$B$39:$B$782,P$155)+'СЕТ СН'!$F$15</f>
        <v>117.24536584000001</v>
      </c>
      <c r="Q172" s="36">
        <f>SUMIFS(СВЦЭМ!$E$39:$E$782,СВЦЭМ!$A$39:$A$782,$A172,СВЦЭМ!$B$39:$B$782,Q$155)+'СЕТ СН'!$F$15</f>
        <v>117.69140972</v>
      </c>
      <c r="R172" s="36">
        <f>SUMIFS(СВЦЭМ!$E$39:$E$782,СВЦЭМ!$A$39:$A$782,$A172,СВЦЭМ!$B$39:$B$782,R$155)+'СЕТ СН'!$F$15</f>
        <v>118.35935172000001</v>
      </c>
      <c r="S172" s="36">
        <f>SUMIFS(СВЦЭМ!$E$39:$E$782,СВЦЭМ!$A$39:$A$782,$A172,СВЦЭМ!$B$39:$B$782,S$155)+'СЕТ СН'!$F$15</f>
        <v>118.19841777000001</v>
      </c>
      <c r="T172" s="36">
        <f>SUMIFS(СВЦЭМ!$E$39:$E$782,СВЦЭМ!$A$39:$A$782,$A172,СВЦЭМ!$B$39:$B$782,T$155)+'СЕТ СН'!$F$15</f>
        <v>123.33253424</v>
      </c>
      <c r="U172" s="36">
        <f>SUMIFS(СВЦЭМ!$E$39:$E$782,СВЦЭМ!$A$39:$A$782,$A172,СВЦЭМ!$B$39:$B$782,U$155)+'СЕТ СН'!$F$15</f>
        <v>128.94733151</v>
      </c>
      <c r="V172" s="36">
        <f>SUMIFS(СВЦЭМ!$E$39:$E$782,СВЦЭМ!$A$39:$A$782,$A172,СВЦЭМ!$B$39:$B$782,V$155)+'СЕТ СН'!$F$15</f>
        <v>131.44771324000001</v>
      </c>
      <c r="W172" s="36">
        <f>SUMIFS(СВЦЭМ!$E$39:$E$782,СВЦЭМ!$A$39:$A$782,$A172,СВЦЭМ!$B$39:$B$782,W$155)+'СЕТ СН'!$F$15</f>
        <v>130.12472159000001</v>
      </c>
      <c r="X172" s="36">
        <f>SUMIFS(СВЦЭМ!$E$39:$E$782,СВЦЭМ!$A$39:$A$782,$A172,СВЦЭМ!$B$39:$B$782,X$155)+'СЕТ СН'!$F$15</f>
        <v>134.83903611</v>
      </c>
      <c r="Y172" s="36">
        <f>SUMIFS(СВЦЭМ!$E$39:$E$782,СВЦЭМ!$A$39:$A$782,$A172,СВЦЭМ!$B$39:$B$782,Y$155)+'СЕТ СН'!$F$15</f>
        <v>127.81981943</v>
      </c>
    </row>
    <row r="173" spans="1:25" ht="15.75" x14ac:dyDescent="0.2">
      <c r="A173" s="35">
        <f t="shared" si="4"/>
        <v>44822</v>
      </c>
      <c r="B173" s="36">
        <f>SUMIFS(СВЦЭМ!$E$39:$E$782,СВЦЭМ!$A$39:$A$782,$A173,СВЦЭМ!$B$39:$B$782,B$155)+'СЕТ СН'!$F$15</f>
        <v>133.90639977000001</v>
      </c>
      <c r="C173" s="36">
        <f>SUMIFS(СВЦЭМ!$E$39:$E$782,СВЦЭМ!$A$39:$A$782,$A173,СВЦЭМ!$B$39:$B$782,C$155)+'СЕТ СН'!$F$15</f>
        <v>136.54737903</v>
      </c>
      <c r="D173" s="36">
        <f>SUMIFS(СВЦЭМ!$E$39:$E$782,СВЦЭМ!$A$39:$A$782,$A173,СВЦЭМ!$B$39:$B$782,D$155)+'СЕТ СН'!$F$15</f>
        <v>142.25874646</v>
      </c>
      <c r="E173" s="36">
        <f>SUMIFS(СВЦЭМ!$E$39:$E$782,СВЦЭМ!$A$39:$A$782,$A173,СВЦЭМ!$B$39:$B$782,E$155)+'СЕТ СН'!$F$15</f>
        <v>136.20634401000001</v>
      </c>
      <c r="F173" s="36">
        <f>SUMIFS(СВЦЭМ!$E$39:$E$782,СВЦЭМ!$A$39:$A$782,$A173,СВЦЭМ!$B$39:$B$782,F$155)+'СЕТ СН'!$F$15</f>
        <v>135.6744348</v>
      </c>
      <c r="G173" s="36">
        <f>SUMIFS(СВЦЭМ!$E$39:$E$782,СВЦЭМ!$A$39:$A$782,$A173,СВЦЭМ!$B$39:$B$782,G$155)+'СЕТ СН'!$F$15</f>
        <v>133.1962206</v>
      </c>
      <c r="H173" s="36">
        <f>SUMIFS(СВЦЭМ!$E$39:$E$782,СВЦЭМ!$A$39:$A$782,$A173,СВЦЭМ!$B$39:$B$782,H$155)+'СЕТ СН'!$F$15</f>
        <v>129.33918306000001</v>
      </c>
      <c r="I173" s="36">
        <f>SUMIFS(СВЦЭМ!$E$39:$E$782,СВЦЭМ!$A$39:$A$782,$A173,СВЦЭМ!$B$39:$B$782,I$155)+'СЕТ СН'!$F$15</f>
        <v>114.58385824</v>
      </c>
      <c r="J173" s="36">
        <f>SUMIFS(СВЦЭМ!$E$39:$E$782,СВЦЭМ!$A$39:$A$782,$A173,СВЦЭМ!$B$39:$B$782,J$155)+'СЕТ СН'!$F$15</f>
        <v>102.26225852</v>
      </c>
      <c r="K173" s="36">
        <f>SUMIFS(СВЦЭМ!$E$39:$E$782,СВЦЭМ!$A$39:$A$782,$A173,СВЦЭМ!$B$39:$B$782,K$155)+'СЕТ СН'!$F$15</f>
        <v>96.585903720000005</v>
      </c>
      <c r="L173" s="36">
        <f>SUMIFS(СВЦЭМ!$E$39:$E$782,СВЦЭМ!$A$39:$A$782,$A173,СВЦЭМ!$B$39:$B$782,L$155)+'СЕТ СН'!$F$15</f>
        <v>87.656181520000004</v>
      </c>
      <c r="M173" s="36">
        <f>SUMIFS(СВЦЭМ!$E$39:$E$782,СВЦЭМ!$A$39:$A$782,$A173,СВЦЭМ!$B$39:$B$782,M$155)+'СЕТ СН'!$F$15</f>
        <v>97.93441756</v>
      </c>
      <c r="N173" s="36">
        <f>SUMIFS(СВЦЭМ!$E$39:$E$782,СВЦЭМ!$A$39:$A$782,$A173,СВЦЭМ!$B$39:$B$782,N$155)+'СЕТ СН'!$F$15</f>
        <v>112.12231068</v>
      </c>
      <c r="O173" s="36">
        <f>SUMIFS(СВЦЭМ!$E$39:$E$782,СВЦЭМ!$A$39:$A$782,$A173,СВЦЭМ!$B$39:$B$782,O$155)+'СЕТ СН'!$F$15</f>
        <v>121.87577546999999</v>
      </c>
      <c r="P173" s="36">
        <f>SUMIFS(СВЦЭМ!$E$39:$E$782,СВЦЭМ!$A$39:$A$782,$A173,СВЦЭМ!$B$39:$B$782,P$155)+'СЕТ СН'!$F$15</f>
        <v>121.13986208</v>
      </c>
      <c r="Q173" s="36">
        <f>SUMIFS(СВЦЭМ!$E$39:$E$782,СВЦЭМ!$A$39:$A$782,$A173,СВЦЭМ!$B$39:$B$782,Q$155)+'СЕТ СН'!$F$15</f>
        <v>120.76141355999999</v>
      </c>
      <c r="R173" s="36">
        <f>SUMIFS(СВЦЭМ!$E$39:$E$782,СВЦЭМ!$A$39:$A$782,$A173,СВЦЭМ!$B$39:$B$782,R$155)+'СЕТ СН'!$F$15</f>
        <v>107.17219222999999</v>
      </c>
      <c r="S173" s="36">
        <f>SUMIFS(СВЦЭМ!$E$39:$E$782,СВЦЭМ!$A$39:$A$782,$A173,СВЦЭМ!$B$39:$B$782,S$155)+'СЕТ СН'!$F$15</f>
        <v>101.7744849</v>
      </c>
      <c r="T173" s="36">
        <f>SUMIFS(СВЦЭМ!$E$39:$E$782,СВЦЭМ!$A$39:$A$782,$A173,СВЦЭМ!$B$39:$B$782,T$155)+'СЕТ СН'!$F$15</f>
        <v>92.470342619999997</v>
      </c>
      <c r="U173" s="36">
        <f>SUMIFS(СВЦЭМ!$E$39:$E$782,СВЦЭМ!$A$39:$A$782,$A173,СВЦЭМ!$B$39:$B$782,U$155)+'СЕТ СН'!$F$15</f>
        <v>93.898937649999993</v>
      </c>
      <c r="V173" s="36">
        <f>SUMIFS(СВЦЭМ!$E$39:$E$782,СВЦЭМ!$A$39:$A$782,$A173,СВЦЭМ!$B$39:$B$782,V$155)+'СЕТ СН'!$F$15</f>
        <v>95.683580129999996</v>
      </c>
      <c r="W173" s="36">
        <f>SUMIFS(СВЦЭМ!$E$39:$E$782,СВЦЭМ!$A$39:$A$782,$A173,СВЦЭМ!$B$39:$B$782,W$155)+'СЕТ СН'!$F$15</f>
        <v>94.965124209999999</v>
      </c>
      <c r="X173" s="36">
        <f>SUMIFS(СВЦЭМ!$E$39:$E$782,СВЦЭМ!$A$39:$A$782,$A173,СВЦЭМ!$B$39:$B$782,X$155)+'СЕТ СН'!$F$15</f>
        <v>96.107850150000004</v>
      </c>
      <c r="Y173" s="36">
        <f>SUMIFS(СВЦЭМ!$E$39:$E$782,СВЦЭМ!$A$39:$A$782,$A173,СВЦЭМ!$B$39:$B$782,Y$155)+'СЕТ СН'!$F$15</f>
        <v>93.104885229999994</v>
      </c>
    </row>
    <row r="174" spans="1:25" ht="15.75" x14ac:dyDescent="0.2">
      <c r="A174" s="35">
        <f t="shared" si="4"/>
        <v>44823</v>
      </c>
      <c r="B174" s="36">
        <f>SUMIFS(СВЦЭМ!$E$39:$E$782,СВЦЭМ!$A$39:$A$782,$A174,СВЦЭМ!$B$39:$B$782,B$155)+'СЕТ СН'!$F$15</f>
        <v>120.21394467</v>
      </c>
      <c r="C174" s="36">
        <f>SUMIFS(СВЦЭМ!$E$39:$E$782,СВЦЭМ!$A$39:$A$782,$A174,СВЦЭМ!$B$39:$B$782,C$155)+'СЕТ СН'!$F$15</f>
        <v>126.63679879</v>
      </c>
      <c r="D174" s="36">
        <f>SUMIFS(СВЦЭМ!$E$39:$E$782,СВЦЭМ!$A$39:$A$782,$A174,СВЦЭМ!$B$39:$B$782,D$155)+'СЕТ СН'!$F$15</f>
        <v>149.75915122999999</v>
      </c>
      <c r="E174" s="36">
        <f>SUMIFS(СВЦЭМ!$E$39:$E$782,СВЦЭМ!$A$39:$A$782,$A174,СВЦЭМ!$B$39:$B$782,E$155)+'СЕТ СН'!$F$15</f>
        <v>142.6248449</v>
      </c>
      <c r="F174" s="36">
        <f>SUMIFS(СВЦЭМ!$E$39:$E$782,СВЦЭМ!$A$39:$A$782,$A174,СВЦЭМ!$B$39:$B$782,F$155)+'СЕТ СН'!$F$15</f>
        <v>134.28170047</v>
      </c>
      <c r="G174" s="36">
        <f>SUMIFS(СВЦЭМ!$E$39:$E$782,СВЦЭМ!$A$39:$A$782,$A174,СВЦЭМ!$B$39:$B$782,G$155)+'СЕТ СН'!$F$15</f>
        <v>130.24868871999999</v>
      </c>
      <c r="H174" s="36">
        <f>SUMIFS(СВЦЭМ!$E$39:$E$782,СВЦЭМ!$A$39:$A$782,$A174,СВЦЭМ!$B$39:$B$782,H$155)+'СЕТ СН'!$F$15</f>
        <v>124.06705665</v>
      </c>
      <c r="I174" s="36">
        <f>SUMIFS(СВЦЭМ!$E$39:$E$782,СВЦЭМ!$A$39:$A$782,$A174,СВЦЭМ!$B$39:$B$782,I$155)+'СЕТ СН'!$F$15</f>
        <v>117.70002294</v>
      </c>
      <c r="J174" s="36">
        <f>SUMIFS(СВЦЭМ!$E$39:$E$782,СВЦЭМ!$A$39:$A$782,$A174,СВЦЭМ!$B$39:$B$782,J$155)+'СЕТ СН'!$F$15</f>
        <v>115.78074407</v>
      </c>
      <c r="K174" s="36">
        <f>SUMIFS(СВЦЭМ!$E$39:$E$782,СВЦЭМ!$A$39:$A$782,$A174,СВЦЭМ!$B$39:$B$782,K$155)+'СЕТ СН'!$F$15</f>
        <v>109.034009</v>
      </c>
      <c r="L174" s="36">
        <f>SUMIFS(СВЦЭМ!$E$39:$E$782,СВЦЭМ!$A$39:$A$782,$A174,СВЦЭМ!$B$39:$B$782,L$155)+'СЕТ СН'!$F$15</f>
        <v>106.44011723</v>
      </c>
      <c r="M174" s="36">
        <f>SUMIFS(СВЦЭМ!$E$39:$E$782,СВЦЭМ!$A$39:$A$782,$A174,СВЦЭМ!$B$39:$B$782,M$155)+'СЕТ СН'!$F$15</f>
        <v>108.52275578</v>
      </c>
      <c r="N174" s="36">
        <f>SUMIFS(СВЦЭМ!$E$39:$E$782,СВЦЭМ!$A$39:$A$782,$A174,СВЦЭМ!$B$39:$B$782,N$155)+'СЕТ СН'!$F$15</f>
        <v>110.16891396</v>
      </c>
      <c r="O174" s="36">
        <f>SUMIFS(СВЦЭМ!$E$39:$E$782,СВЦЭМ!$A$39:$A$782,$A174,СВЦЭМ!$B$39:$B$782,O$155)+'СЕТ СН'!$F$15</f>
        <v>109.47747916</v>
      </c>
      <c r="P174" s="36">
        <f>SUMIFS(СВЦЭМ!$E$39:$E$782,СВЦЭМ!$A$39:$A$782,$A174,СВЦЭМ!$B$39:$B$782,P$155)+'СЕТ СН'!$F$15</f>
        <v>111.25120015</v>
      </c>
      <c r="Q174" s="36">
        <f>SUMIFS(СВЦЭМ!$E$39:$E$782,СВЦЭМ!$A$39:$A$782,$A174,СВЦЭМ!$B$39:$B$782,Q$155)+'СЕТ СН'!$F$15</f>
        <v>110.93918687999999</v>
      </c>
      <c r="R174" s="36">
        <f>SUMIFS(СВЦЭМ!$E$39:$E$782,СВЦЭМ!$A$39:$A$782,$A174,СВЦЭМ!$B$39:$B$782,R$155)+'СЕТ СН'!$F$15</f>
        <v>112.07300033</v>
      </c>
      <c r="S174" s="36">
        <f>SUMIFS(СВЦЭМ!$E$39:$E$782,СВЦЭМ!$A$39:$A$782,$A174,СВЦЭМ!$B$39:$B$782,S$155)+'СЕТ СН'!$F$15</f>
        <v>112.17562938</v>
      </c>
      <c r="T174" s="36">
        <f>SUMIFS(СВЦЭМ!$E$39:$E$782,СВЦЭМ!$A$39:$A$782,$A174,СВЦЭМ!$B$39:$B$782,T$155)+'СЕТ СН'!$F$15</f>
        <v>106.68582694</v>
      </c>
      <c r="U174" s="36">
        <f>SUMIFS(СВЦЭМ!$E$39:$E$782,СВЦЭМ!$A$39:$A$782,$A174,СВЦЭМ!$B$39:$B$782,U$155)+'СЕТ СН'!$F$15</f>
        <v>102.42730220999999</v>
      </c>
      <c r="V174" s="36">
        <f>SUMIFS(СВЦЭМ!$E$39:$E$782,СВЦЭМ!$A$39:$A$782,$A174,СВЦЭМ!$B$39:$B$782,V$155)+'СЕТ СН'!$F$15</f>
        <v>104.21812038</v>
      </c>
      <c r="W174" s="36">
        <f>SUMIFS(СВЦЭМ!$E$39:$E$782,СВЦЭМ!$A$39:$A$782,$A174,СВЦЭМ!$B$39:$B$782,W$155)+'СЕТ СН'!$F$15</f>
        <v>106.98633202000001</v>
      </c>
      <c r="X174" s="36">
        <f>SUMIFS(СВЦЭМ!$E$39:$E$782,СВЦЭМ!$A$39:$A$782,$A174,СВЦЭМ!$B$39:$B$782,X$155)+'СЕТ СН'!$F$15</f>
        <v>115.38097426</v>
      </c>
      <c r="Y174" s="36">
        <f>SUMIFS(СВЦЭМ!$E$39:$E$782,СВЦЭМ!$A$39:$A$782,$A174,СВЦЭМ!$B$39:$B$782,Y$155)+'СЕТ СН'!$F$15</f>
        <v>121.17253915000001</v>
      </c>
    </row>
    <row r="175" spans="1:25" ht="15.75" x14ac:dyDescent="0.2">
      <c r="A175" s="35">
        <f t="shared" si="4"/>
        <v>44824</v>
      </c>
      <c r="B175" s="36">
        <f>SUMIFS(СВЦЭМ!$E$39:$E$782,СВЦЭМ!$A$39:$A$782,$A175,СВЦЭМ!$B$39:$B$782,B$155)+'СЕТ СН'!$F$15</f>
        <v>121.22060722000001</v>
      </c>
      <c r="C175" s="36">
        <f>SUMIFS(СВЦЭМ!$E$39:$E$782,СВЦЭМ!$A$39:$A$782,$A175,СВЦЭМ!$B$39:$B$782,C$155)+'СЕТ СН'!$F$15</f>
        <v>127.93031154000001</v>
      </c>
      <c r="D175" s="36">
        <f>SUMIFS(СВЦЭМ!$E$39:$E$782,СВЦЭМ!$A$39:$A$782,$A175,СВЦЭМ!$B$39:$B$782,D$155)+'СЕТ СН'!$F$15</f>
        <v>131.56268721000001</v>
      </c>
      <c r="E175" s="36">
        <f>SUMIFS(СВЦЭМ!$E$39:$E$782,СВЦЭМ!$A$39:$A$782,$A175,СВЦЭМ!$B$39:$B$782,E$155)+'СЕТ СН'!$F$15</f>
        <v>133.27736784000001</v>
      </c>
      <c r="F175" s="36">
        <f>SUMIFS(СВЦЭМ!$E$39:$E$782,СВЦЭМ!$A$39:$A$782,$A175,СВЦЭМ!$B$39:$B$782,F$155)+'СЕТ СН'!$F$15</f>
        <v>133.71073498999999</v>
      </c>
      <c r="G175" s="36">
        <f>SUMIFS(СВЦЭМ!$E$39:$E$782,СВЦЭМ!$A$39:$A$782,$A175,СВЦЭМ!$B$39:$B$782,G$155)+'СЕТ СН'!$F$15</f>
        <v>131.80462949</v>
      </c>
      <c r="H175" s="36">
        <f>SUMIFS(СВЦЭМ!$E$39:$E$782,СВЦЭМ!$A$39:$A$782,$A175,СВЦЭМ!$B$39:$B$782,H$155)+'СЕТ СН'!$F$15</f>
        <v>121.74080462000001</v>
      </c>
      <c r="I175" s="36">
        <f>SUMIFS(СВЦЭМ!$E$39:$E$782,СВЦЭМ!$A$39:$A$782,$A175,СВЦЭМ!$B$39:$B$782,I$155)+'СЕТ СН'!$F$15</f>
        <v>113.16763845</v>
      </c>
      <c r="J175" s="36">
        <f>SUMIFS(СВЦЭМ!$E$39:$E$782,СВЦЭМ!$A$39:$A$782,$A175,СВЦЭМ!$B$39:$B$782,J$155)+'СЕТ СН'!$F$15</f>
        <v>109.77467774</v>
      </c>
      <c r="K175" s="36">
        <f>SUMIFS(СВЦЭМ!$E$39:$E$782,СВЦЭМ!$A$39:$A$782,$A175,СВЦЭМ!$B$39:$B$782,K$155)+'СЕТ СН'!$F$15</f>
        <v>121.89608902000001</v>
      </c>
      <c r="L175" s="36">
        <f>SUMIFS(СВЦЭМ!$E$39:$E$782,СВЦЭМ!$A$39:$A$782,$A175,СВЦЭМ!$B$39:$B$782,L$155)+'СЕТ СН'!$F$15</f>
        <v>124.5945196</v>
      </c>
      <c r="M175" s="36">
        <f>SUMIFS(СВЦЭМ!$E$39:$E$782,СВЦЭМ!$A$39:$A$782,$A175,СВЦЭМ!$B$39:$B$782,M$155)+'СЕТ СН'!$F$15</f>
        <v>115.62165946</v>
      </c>
      <c r="N175" s="36">
        <f>SUMIFS(СВЦЭМ!$E$39:$E$782,СВЦЭМ!$A$39:$A$782,$A175,СВЦЭМ!$B$39:$B$782,N$155)+'СЕТ СН'!$F$15</f>
        <v>109.6797796</v>
      </c>
      <c r="O175" s="36">
        <f>SUMIFS(СВЦЭМ!$E$39:$E$782,СВЦЭМ!$A$39:$A$782,$A175,СВЦЭМ!$B$39:$B$782,O$155)+'СЕТ СН'!$F$15</f>
        <v>103.36560608000001</v>
      </c>
      <c r="P175" s="36">
        <f>SUMIFS(СВЦЭМ!$E$39:$E$782,СВЦЭМ!$A$39:$A$782,$A175,СВЦЭМ!$B$39:$B$782,P$155)+'СЕТ СН'!$F$15</f>
        <v>104.69057228</v>
      </c>
      <c r="Q175" s="36">
        <f>SUMIFS(СВЦЭМ!$E$39:$E$782,СВЦЭМ!$A$39:$A$782,$A175,СВЦЭМ!$B$39:$B$782,Q$155)+'СЕТ СН'!$F$15</f>
        <v>106.68665804</v>
      </c>
      <c r="R175" s="36">
        <f>SUMIFS(СВЦЭМ!$E$39:$E$782,СВЦЭМ!$A$39:$A$782,$A175,СВЦЭМ!$B$39:$B$782,R$155)+'СЕТ СН'!$F$15</f>
        <v>106.830956</v>
      </c>
      <c r="S175" s="36">
        <f>SUMIFS(СВЦЭМ!$E$39:$E$782,СВЦЭМ!$A$39:$A$782,$A175,СВЦЭМ!$B$39:$B$782,S$155)+'СЕТ СН'!$F$15</f>
        <v>105.97270408</v>
      </c>
      <c r="T175" s="36">
        <f>SUMIFS(СВЦЭМ!$E$39:$E$782,СВЦЭМ!$A$39:$A$782,$A175,СВЦЭМ!$B$39:$B$782,T$155)+'СЕТ СН'!$F$15</f>
        <v>119.26881093999999</v>
      </c>
      <c r="U175" s="36">
        <f>SUMIFS(СВЦЭМ!$E$39:$E$782,СВЦЭМ!$A$39:$A$782,$A175,СВЦЭМ!$B$39:$B$782,U$155)+'СЕТ СН'!$F$15</f>
        <v>124.91133232</v>
      </c>
      <c r="V175" s="36">
        <f>SUMIFS(СВЦЭМ!$E$39:$E$782,СВЦЭМ!$A$39:$A$782,$A175,СВЦЭМ!$B$39:$B$782,V$155)+'СЕТ СН'!$F$15</f>
        <v>129.53197465</v>
      </c>
      <c r="W175" s="36">
        <f>SUMIFS(СВЦЭМ!$E$39:$E$782,СВЦЭМ!$A$39:$A$782,$A175,СВЦЭМ!$B$39:$B$782,W$155)+'СЕТ СН'!$F$15</f>
        <v>127.39762401999999</v>
      </c>
      <c r="X175" s="36">
        <f>SUMIFS(СВЦЭМ!$E$39:$E$782,СВЦЭМ!$A$39:$A$782,$A175,СВЦЭМ!$B$39:$B$782,X$155)+'СЕТ СН'!$F$15</f>
        <v>119.36442067</v>
      </c>
      <c r="Y175" s="36">
        <f>SUMIFS(СВЦЭМ!$E$39:$E$782,СВЦЭМ!$A$39:$A$782,$A175,СВЦЭМ!$B$39:$B$782,Y$155)+'СЕТ СН'!$F$15</f>
        <v>110.21532273</v>
      </c>
    </row>
    <row r="176" spans="1:25" ht="15.75" x14ac:dyDescent="0.2">
      <c r="A176" s="35">
        <f t="shared" si="4"/>
        <v>44825</v>
      </c>
      <c r="B176" s="36">
        <f>SUMIFS(СВЦЭМ!$E$39:$E$782,СВЦЭМ!$A$39:$A$782,$A176,СВЦЭМ!$B$39:$B$782,B$155)+'СЕТ СН'!$F$15</f>
        <v>124.31026915</v>
      </c>
      <c r="C176" s="36">
        <f>SUMIFS(СВЦЭМ!$E$39:$E$782,СВЦЭМ!$A$39:$A$782,$A176,СВЦЭМ!$B$39:$B$782,C$155)+'СЕТ СН'!$F$15</f>
        <v>128.44268593000001</v>
      </c>
      <c r="D176" s="36">
        <f>SUMIFS(СВЦЭМ!$E$39:$E$782,СВЦЭМ!$A$39:$A$782,$A176,СВЦЭМ!$B$39:$B$782,D$155)+'СЕТ СН'!$F$15</f>
        <v>130.72817240000001</v>
      </c>
      <c r="E176" s="36">
        <f>SUMIFS(СВЦЭМ!$E$39:$E$782,СВЦЭМ!$A$39:$A$782,$A176,СВЦЭМ!$B$39:$B$782,E$155)+'СЕТ СН'!$F$15</f>
        <v>124.15107714</v>
      </c>
      <c r="F176" s="36">
        <f>SUMIFS(СВЦЭМ!$E$39:$E$782,СВЦЭМ!$A$39:$A$782,$A176,СВЦЭМ!$B$39:$B$782,F$155)+'СЕТ СН'!$F$15</f>
        <v>121.15556921</v>
      </c>
      <c r="G176" s="36">
        <f>SUMIFS(СВЦЭМ!$E$39:$E$782,СВЦЭМ!$A$39:$A$782,$A176,СВЦЭМ!$B$39:$B$782,G$155)+'СЕТ СН'!$F$15</f>
        <v>118.54566646000001</v>
      </c>
      <c r="H176" s="36">
        <f>SUMIFS(СВЦЭМ!$E$39:$E$782,СВЦЭМ!$A$39:$A$782,$A176,СВЦЭМ!$B$39:$B$782,H$155)+'СЕТ СН'!$F$15</f>
        <v>109.27226688</v>
      </c>
      <c r="I176" s="36">
        <f>SUMIFS(СВЦЭМ!$E$39:$E$782,СВЦЭМ!$A$39:$A$782,$A176,СВЦЭМ!$B$39:$B$782,I$155)+'СЕТ СН'!$F$15</f>
        <v>88.614201890000004</v>
      </c>
      <c r="J176" s="36">
        <f>SUMIFS(СВЦЭМ!$E$39:$E$782,СВЦЭМ!$A$39:$A$782,$A176,СВЦЭМ!$B$39:$B$782,J$155)+'СЕТ СН'!$F$15</f>
        <v>80.780632850000003</v>
      </c>
      <c r="K176" s="36">
        <f>SUMIFS(СВЦЭМ!$E$39:$E$782,СВЦЭМ!$A$39:$A$782,$A176,СВЦЭМ!$B$39:$B$782,K$155)+'СЕТ СН'!$F$15</f>
        <v>105.24483307</v>
      </c>
      <c r="L176" s="36">
        <f>SUMIFS(СВЦЭМ!$E$39:$E$782,СВЦЭМ!$A$39:$A$782,$A176,СВЦЭМ!$B$39:$B$782,L$155)+'СЕТ СН'!$F$15</f>
        <v>105.36271343999999</v>
      </c>
      <c r="M176" s="36">
        <f>SUMIFS(СВЦЭМ!$E$39:$E$782,СВЦЭМ!$A$39:$A$782,$A176,СВЦЭМ!$B$39:$B$782,M$155)+'СЕТ СН'!$F$15</f>
        <v>99.786257500000005</v>
      </c>
      <c r="N176" s="36">
        <f>SUMIFS(СВЦЭМ!$E$39:$E$782,СВЦЭМ!$A$39:$A$782,$A176,СВЦЭМ!$B$39:$B$782,N$155)+'СЕТ СН'!$F$15</f>
        <v>106.46193067</v>
      </c>
      <c r="O176" s="36">
        <f>SUMIFS(СВЦЭМ!$E$39:$E$782,СВЦЭМ!$A$39:$A$782,$A176,СВЦЭМ!$B$39:$B$782,O$155)+'СЕТ СН'!$F$15</f>
        <v>105.26338626</v>
      </c>
      <c r="P176" s="36">
        <f>SUMIFS(СВЦЭМ!$E$39:$E$782,СВЦЭМ!$A$39:$A$782,$A176,СВЦЭМ!$B$39:$B$782,P$155)+'СЕТ СН'!$F$15</f>
        <v>105.93441328999999</v>
      </c>
      <c r="Q176" s="36">
        <f>SUMIFS(СВЦЭМ!$E$39:$E$782,СВЦЭМ!$A$39:$A$782,$A176,СВЦЭМ!$B$39:$B$782,Q$155)+'СЕТ СН'!$F$15</f>
        <v>107.8081749</v>
      </c>
      <c r="R176" s="36">
        <f>SUMIFS(СВЦЭМ!$E$39:$E$782,СВЦЭМ!$A$39:$A$782,$A176,СВЦЭМ!$B$39:$B$782,R$155)+'СЕТ СН'!$F$15</f>
        <v>99.360694989999999</v>
      </c>
      <c r="S176" s="36">
        <f>SUMIFS(СВЦЭМ!$E$39:$E$782,СВЦЭМ!$A$39:$A$782,$A176,СВЦЭМ!$B$39:$B$782,S$155)+'СЕТ СН'!$F$15</f>
        <v>105.57377145</v>
      </c>
      <c r="T176" s="36">
        <f>SUMIFS(СВЦЭМ!$E$39:$E$782,СВЦЭМ!$A$39:$A$782,$A176,СВЦЭМ!$B$39:$B$782,T$155)+'СЕТ СН'!$F$15</f>
        <v>101.22805106</v>
      </c>
      <c r="U176" s="36">
        <f>SUMIFS(СВЦЭМ!$E$39:$E$782,СВЦЭМ!$A$39:$A$782,$A176,СВЦЭМ!$B$39:$B$782,U$155)+'СЕТ СН'!$F$15</f>
        <v>97.161655069999995</v>
      </c>
      <c r="V176" s="36">
        <f>SUMIFS(СВЦЭМ!$E$39:$E$782,СВЦЭМ!$A$39:$A$782,$A176,СВЦЭМ!$B$39:$B$782,V$155)+'СЕТ СН'!$F$15</f>
        <v>98.979262930000004</v>
      </c>
      <c r="W176" s="36">
        <f>SUMIFS(СВЦЭМ!$E$39:$E$782,СВЦЭМ!$A$39:$A$782,$A176,СВЦЭМ!$B$39:$B$782,W$155)+'СЕТ СН'!$F$15</f>
        <v>98.006848129999995</v>
      </c>
      <c r="X176" s="36">
        <f>SUMIFS(СВЦЭМ!$E$39:$E$782,СВЦЭМ!$A$39:$A$782,$A176,СВЦЭМ!$B$39:$B$782,X$155)+'СЕТ СН'!$F$15</f>
        <v>95.672464579999996</v>
      </c>
      <c r="Y176" s="36">
        <f>SUMIFS(СВЦЭМ!$E$39:$E$782,СВЦЭМ!$A$39:$A$782,$A176,СВЦЭМ!$B$39:$B$782,Y$155)+'СЕТ СН'!$F$15</f>
        <v>87.508757799999998</v>
      </c>
    </row>
    <row r="177" spans="1:27" ht="15.75" x14ac:dyDescent="0.2">
      <c r="A177" s="35">
        <f t="shared" si="4"/>
        <v>44826</v>
      </c>
      <c r="B177" s="36">
        <f>SUMIFS(СВЦЭМ!$E$39:$E$782,СВЦЭМ!$A$39:$A$782,$A177,СВЦЭМ!$B$39:$B$782,B$155)+'СЕТ СН'!$F$15</f>
        <v>119.06920864</v>
      </c>
      <c r="C177" s="36">
        <f>SUMIFS(СВЦЭМ!$E$39:$E$782,СВЦЭМ!$A$39:$A$782,$A177,СВЦЭМ!$B$39:$B$782,C$155)+'СЕТ СН'!$F$15</f>
        <v>120.97061780999999</v>
      </c>
      <c r="D177" s="36">
        <f>SUMIFS(СВЦЭМ!$E$39:$E$782,СВЦЭМ!$A$39:$A$782,$A177,СВЦЭМ!$B$39:$B$782,D$155)+'СЕТ СН'!$F$15</f>
        <v>124.73788223</v>
      </c>
      <c r="E177" s="36">
        <f>SUMIFS(СВЦЭМ!$E$39:$E$782,СВЦЭМ!$A$39:$A$782,$A177,СВЦЭМ!$B$39:$B$782,E$155)+'СЕТ СН'!$F$15</f>
        <v>125.40784588</v>
      </c>
      <c r="F177" s="36">
        <f>SUMIFS(СВЦЭМ!$E$39:$E$782,СВЦЭМ!$A$39:$A$782,$A177,СВЦЭМ!$B$39:$B$782,F$155)+'СЕТ СН'!$F$15</f>
        <v>123.82968717999999</v>
      </c>
      <c r="G177" s="36">
        <f>SUMIFS(СВЦЭМ!$E$39:$E$782,СВЦЭМ!$A$39:$A$782,$A177,СВЦЭМ!$B$39:$B$782,G$155)+'СЕТ СН'!$F$15</f>
        <v>120.49859702000001</v>
      </c>
      <c r="H177" s="36">
        <f>SUMIFS(СВЦЭМ!$E$39:$E$782,СВЦЭМ!$A$39:$A$782,$A177,СВЦЭМ!$B$39:$B$782,H$155)+'СЕТ СН'!$F$15</f>
        <v>111.37892342000001</v>
      </c>
      <c r="I177" s="36">
        <f>SUMIFS(СВЦЭМ!$E$39:$E$782,СВЦЭМ!$A$39:$A$782,$A177,СВЦЭМ!$B$39:$B$782,I$155)+'СЕТ СН'!$F$15</f>
        <v>102.95916006</v>
      </c>
      <c r="J177" s="36">
        <f>SUMIFS(СВЦЭМ!$E$39:$E$782,СВЦЭМ!$A$39:$A$782,$A177,СВЦЭМ!$B$39:$B$782,J$155)+'СЕТ СН'!$F$15</f>
        <v>100.68859995</v>
      </c>
      <c r="K177" s="36">
        <f>SUMIFS(СВЦЭМ!$E$39:$E$782,СВЦЭМ!$A$39:$A$782,$A177,СВЦЭМ!$B$39:$B$782,K$155)+'СЕТ СН'!$F$15</f>
        <v>96.677082740000003</v>
      </c>
      <c r="L177" s="36">
        <f>SUMIFS(СВЦЭМ!$E$39:$E$782,СВЦЭМ!$A$39:$A$782,$A177,СВЦЭМ!$B$39:$B$782,L$155)+'СЕТ СН'!$F$15</f>
        <v>97.575936839999997</v>
      </c>
      <c r="M177" s="36">
        <f>SUMIFS(СВЦЭМ!$E$39:$E$782,СВЦЭМ!$A$39:$A$782,$A177,СВЦЭМ!$B$39:$B$782,M$155)+'СЕТ СН'!$F$15</f>
        <v>99.240926939999994</v>
      </c>
      <c r="N177" s="36">
        <f>SUMIFS(СВЦЭМ!$E$39:$E$782,СВЦЭМ!$A$39:$A$782,$A177,СВЦЭМ!$B$39:$B$782,N$155)+'СЕТ СН'!$F$15</f>
        <v>100.70101938000001</v>
      </c>
      <c r="O177" s="36">
        <f>SUMIFS(СВЦЭМ!$E$39:$E$782,СВЦЭМ!$A$39:$A$782,$A177,СВЦЭМ!$B$39:$B$782,O$155)+'СЕТ СН'!$F$15</f>
        <v>102.64426801</v>
      </c>
      <c r="P177" s="36">
        <f>SUMIFS(СВЦЭМ!$E$39:$E$782,СВЦЭМ!$A$39:$A$782,$A177,СВЦЭМ!$B$39:$B$782,P$155)+'СЕТ СН'!$F$15</f>
        <v>103.36548331</v>
      </c>
      <c r="Q177" s="36">
        <f>SUMIFS(СВЦЭМ!$E$39:$E$782,СВЦЭМ!$A$39:$A$782,$A177,СВЦЭМ!$B$39:$B$782,Q$155)+'СЕТ СН'!$F$15</f>
        <v>103.18472456000001</v>
      </c>
      <c r="R177" s="36">
        <f>SUMIFS(СВЦЭМ!$E$39:$E$782,СВЦЭМ!$A$39:$A$782,$A177,СВЦЭМ!$B$39:$B$782,R$155)+'СЕТ СН'!$F$15</f>
        <v>106.65371794000001</v>
      </c>
      <c r="S177" s="36">
        <f>SUMIFS(СВЦЭМ!$E$39:$E$782,СВЦЭМ!$A$39:$A$782,$A177,СВЦЭМ!$B$39:$B$782,S$155)+'СЕТ СН'!$F$15</f>
        <v>103.98699943</v>
      </c>
      <c r="T177" s="36">
        <f>SUMIFS(СВЦЭМ!$E$39:$E$782,СВЦЭМ!$A$39:$A$782,$A177,СВЦЭМ!$B$39:$B$782,T$155)+'СЕТ СН'!$F$15</f>
        <v>98.076409150000003</v>
      </c>
      <c r="U177" s="36">
        <f>SUMIFS(СВЦЭМ!$E$39:$E$782,СВЦЭМ!$A$39:$A$782,$A177,СВЦЭМ!$B$39:$B$782,U$155)+'СЕТ СН'!$F$15</f>
        <v>101.64945934000001</v>
      </c>
      <c r="V177" s="36">
        <f>SUMIFS(СВЦЭМ!$E$39:$E$782,СВЦЭМ!$A$39:$A$782,$A177,СВЦЭМ!$B$39:$B$782,V$155)+'СЕТ СН'!$F$15</f>
        <v>102.90261105</v>
      </c>
      <c r="W177" s="36">
        <f>SUMIFS(СВЦЭМ!$E$39:$E$782,СВЦЭМ!$A$39:$A$782,$A177,СВЦЭМ!$B$39:$B$782,W$155)+'СЕТ СН'!$F$15</f>
        <v>107.29734281</v>
      </c>
      <c r="X177" s="36">
        <f>SUMIFS(СВЦЭМ!$E$39:$E$782,СВЦЭМ!$A$39:$A$782,$A177,СВЦЭМ!$B$39:$B$782,X$155)+'СЕТ СН'!$F$15</f>
        <v>114.44667465000001</v>
      </c>
      <c r="Y177" s="36">
        <f>SUMIFS(СВЦЭМ!$E$39:$E$782,СВЦЭМ!$A$39:$A$782,$A177,СВЦЭМ!$B$39:$B$782,Y$155)+'СЕТ СН'!$F$15</f>
        <v>115.02249139</v>
      </c>
    </row>
    <row r="178" spans="1:27" ht="15.75" x14ac:dyDescent="0.2">
      <c r="A178" s="35">
        <f t="shared" si="4"/>
        <v>44827</v>
      </c>
      <c r="B178" s="36">
        <f>SUMIFS(СВЦЭМ!$E$39:$E$782,СВЦЭМ!$A$39:$A$782,$A178,СВЦЭМ!$B$39:$B$782,B$155)+'СЕТ СН'!$F$15</f>
        <v>133.52354896</v>
      </c>
      <c r="C178" s="36">
        <f>SUMIFS(СВЦЭМ!$E$39:$E$782,СВЦЭМ!$A$39:$A$782,$A178,СВЦЭМ!$B$39:$B$782,C$155)+'СЕТ СН'!$F$15</f>
        <v>125.35350716000001</v>
      </c>
      <c r="D178" s="36">
        <f>SUMIFS(СВЦЭМ!$E$39:$E$782,СВЦЭМ!$A$39:$A$782,$A178,СВЦЭМ!$B$39:$B$782,D$155)+'СЕТ СН'!$F$15</f>
        <v>122.76251249000001</v>
      </c>
      <c r="E178" s="36">
        <f>SUMIFS(СВЦЭМ!$E$39:$E$782,СВЦЭМ!$A$39:$A$782,$A178,СВЦЭМ!$B$39:$B$782,E$155)+'СЕТ СН'!$F$15</f>
        <v>124.22214353</v>
      </c>
      <c r="F178" s="36">
        <f>SUMIFS(СВЦЭМ!$E$39:$E$782,СВЦЭМ!$A$39:$A$782,$A178,СВЦЭМ!$B$39:$B$782,F$155)+'СЕТ СН'!$F$15</f>
        <v>123.91150797</v>
      </c>
      <c r="G178" s="36">
        <f>SUMIFS(СВЦЭМ!$E$39:$E$782,СВЦЭМ!$A$39:$A$782,$A178,СВЦЭМ!$B$39:$B$782,G$155)+'СЕТ СН'!$F$15</f>
        <v>122.14604060000001</v>
      </c>
      <c r="H178" s="36">
        <f>SUMIFS(СВЦЭМ!$E$39:$E$782,СВЦЭМ!$A$39:$A$782,$A178,СВЦЭМ!$B$39:$B$782,H$155)+'СЕТ СН'!$F$15</f>
        <v>110.68262788</v>
      </c>
      <c r="I178" s="36">
        <f>SUMIFS(СВЦЭМ!$E$39:$E$782,СВЦЭМ!$A$39:$A$782,$A178,СВЦЭМ!$B$39:$B$782,I$155)+'СЕТ СН'!$F$15</f>
        <v>103.47619985999999</v>
      </c>
      <c r="J178" s="36">
        <f>SUMIFS(СВЦЭМ!$E$39:$E$782,СВЦЭМ!$A$39:$A$782,$A178,СВЦЭМ!$B$39:$B$782,J$155)+'СЕТ СН'!$F$15</f>
        <v>113.40217011</v>
      </c>
      <c r="K178" s="36">
        <f>SUMIFS(СВЦЭМ!$E$39:$E$782,СВЦЭМ!$A$39:$A$782,$A178,СВЦЭМ!$B$39:$B$782,K$155)+'СЕТ СН'!$F$15</f>
        <v>101.14404175</v>
      </c>
      <c r="L178" s="36">
        <f>SUMIFS(СВЦЭМ!$E$39:$E$782,СВЦЭМ!$A$39:$A$782,$A178,СВЦЭМ!$B$39:$B$782,L$155)+'СЕТ СН'!$F$15</f>
        <v>103.83346323000001</v>
      </c>
      <c r="M178" s="36">
        <f>SUMIFS(СВЦЭМ!$E$39:$E$782,СВЦЭМ!$A$39:$A$782,$A178,СВЦЭМ!$B$39:$B$782,M$155)+'СЕТ СН'!$F$15</f>
        <v>105.13823386</v>
      </c>
      <c r="N178" s="36">
        <f>SUMIFS(СВЦЭМ!$E$39:$E$782,СВЦЭМ!$A$39:$A$782,$A178,СВЦЭМ!$B$39:$B$782,N$155)+'СЕТ СН'!$F$15</f>
        <v>104.31493138</v>
      </c>
      <c r="O178" s="36">
        <f>SUMIFS(СВЦЭМ!$E$39:$E$782,СВЦЭМ!$A$39:$A$782,$A178,СВЦЭМ!$B$39:$B$782,O$155)+'СЕТ СН'!$F$15</f>
        <v>102.09325256</v>
      </c>
      <c r="P178" s="36">
        <f>SUMIFS(СВЦЭМ!$E$39:$E$782,СВЦЭМ!$A$39:$A$782,$A178,СВЦЭМ!$B$39:$B$782,P$155)+'СЕТ СН'!$F$15</f>
        <v>103.3700789</v>
      </c>
      <c r="Q178" s="36">
        <f>SUMIFS(СВЦЭМ!$E$39:$E$782,СВЦЭМ!$A$39:$A$782,$A178,СВЦЭМ!$B$39:$B$782,Q$155)+'СЕТ СН'!$F$15</f>
        <v>104.14426433</v>
      </c>
      <c r="R178" s="36">
        <f>SUMIFS(СВЦЭМ!$E$39:$E$782,СВЦЭМ!$A$39:$A$782,$A178,СВЦЭМ!$B$39:$B$782,R$155)+'СЕТ СН'!$F$15</f>
        <v>104.94869986</v>
      </c>
      <c r="S178" s="36">
        <f>SUMIFS(СВЦЭМ!$E$39:$E$782,СВЦЭМ!$A$39:$A$782,$A178,СВЦЭМ!$B$39:$B$782,S$155)+'СЕТ СН'!$F$15</f>
        <v>103.94907039</v>
      </c>
      <c r="T178" s="36">
        <f>SUMIFS(СВЦЭМ!$E$39:$E$782,СВЦЭМ!$A$39:$A$782,$A178,СВЦЭМ!$B$39:$B$782,T$155)+'СЕТ СН'!$F$15</f>
        <v>101.78325829000001</v>
      </c>
      <c r="U178" s="36">
        <f>SUMIFS(СВЦЭМ!$E$39:$E$782,СВЦЭМ!$A$39:$A$782,$A178,СВЦЭМ!$B$39:$B$782,U$155)+'СЕТ СН'!$F$15</f>
        <v>99.885182499999999</v>
      </c>
      <c r="V178" s="36">
        <f>SUMIFS(СВЦЭМ!$E$39:$E$782,СВЦЭМ!$A$39:$A$782,$A178,СВЦЭМ!$B$39:$B$782,V$155)+'СЕТ СН'!$F$15</f>
        <v>104.22869617000001</v>
      </c>
      <c r="W178" s="36">
        <f>SUMIFS(СВЦЭМ!$E$39:$E$782,СВЦЭМ!$A$39:$A$782,$A178,СВЦЭМ!$B$39:$B$782,W$155)+'СЕТ СН'!$F$15</f>
        <v>101.19868056</v>
      </c>
      <c r="X178" s="36">
        <f>SUMIFS(СВЦЭМ!$E$39:$E$782,СВЦЭМ!$A$39:$A$782,$A178,СВЦЭМ!$B$39:$B$782,X$155)+'СЕТ СН'!$F$15</f>
        <v>115.67224296000001</v>
      </c>
      <c r="Y178" s="36">
        <f>SUMIFS(СВЦЭМ!$E$39:$E$782,СВЦЭМ!$A$39:$A$782,$A178,СВЦЭМ!$B$39:$B$782,Y$155)+'СЕТ СН'!$F$15</f>
        <v>115.63035836</v>
      </c>
    </row>
    <row r="179" spans="1:27" ht="15.75" x14ac:dyDescent="0.2">
      <c r="A179" s="35">
        <f t="shared" si="4"/>
        <v>44828</v>
      </c>
      <c r="B179" s="36">
        <f>SUMIFS(СВЦЭМ!$E$39:$E$782,СВЦЭМ!$A$39:$A$782,$A179,СВЦЭМ!$B$39:$B$782,B$155)+'СЕТ СН'!$F$15</f>
        <v>121.16706902</v>
      </c>
      <c r="C179" s="36">
        <f>SUMIFS(СВЦЭМ!$E$39:$E$782,СВЦЭМ!$A$39:$A$782,$A179,СВЦЭМ!$B$39:$B$782,C$155)+'СЕТ СН'!$F$15</f>
        <v>126.45034224</v>
      </c>
      <c r="D179" s="36">
        <f>SUMIFS(СВЦЭМ!$E$39:$E$782,СВЦЭМ!$A$39:$A$782,$A179,СВЦЭМ!$B$39:$B$782,D$155)+'СЕТ СН'!$F$15</f>
        <v>127.54951499000001</v>
      </c>
      <c r="E179" s="36">
        <f>SUMIFS(СВЦЭМ!$E$39:$E$782,СВЦЭМ!$A$39:$A$782,$A179,СВЦЭМ!$B$39:$B$782,E$155)+'СЕТ СН'!$F$15</f>
        <v>123.5369931</v>
      </c>
      <c r="F179" s="36">
        <f>SUMIFS(СВЦЭМ!$E$39:$E$782,СВЦЭМ!$A$39:$A$782,$A179,СВЦЭМ!$B$39:$B$782,F$155)+'СЕТ СН'!$F$15</f>
        <v>115.7742379</v>
      </c>
      <c r="G179" s="36">
        <f>SUMIFS(СВЦЭМ!$E$39:$E$782,СВЦЭМ!$A$39:$A$782,$A179,СВЦЭМ!$B$39:$B$782,G$155)+'СЕТ СН'!$F$15</f>
        <v>116.00059018</v>
      </c>
      <c r="H179" s="36">
        <f>SUMIFS(СВЦЭМ!$E$39:$E$782,СВЦЭМ!$A$39:$A$782,$A179,СВЦЭМ!$B$39:$B$782,H$155)+'СЕТ СН'!$F$15</f>
        <v>117.5544306</v>
      </c>
      <c r="I179" s="36">
        <f>SUMIFS(СВЦЭМ!$E$39:$E$782,СВЦЭМ!$A$39:$A$782,$A179,СВЦЭМ!$B$39:$B$782,I$155)+'СЕТ СН'!$F$15</f>
        <v>112.74082073</v>
      </c>
      <c r="J179" s="36">
        <f>SUMIFS(СВЦЭМ!$E$39:$E$782,СВЦЭМ!$A$39:$A$782,$A179,СВЦЭМ!$B$39:$B$782,J$155)+'СЕТ СН'!$F$15</f>
        <v>123.91107952</v>
      </c>
      <c r="K179" s="36">
        <f>SUMIFS(СВЦЭМ!$E$39:$E$782,СВЦЭМ!$A$39:$A$782,$A179,СВЦЭМ!$B$39:$B$782,K$155)+'СЕТ СН'!$F$15</f>
        <v>130.47122743</v>
      </c>
      <c r="L179" s="36">
        <f>SUMIFS(СВЦЭМ!$E$39:$E$782,СВЦЭМ!$A$39:$A$782,$A179,СВЦЭМ!$B$39:$B$782,L$155)+'СЕТ СН'!$F$15</f>
        <v>133.59291697</v>
      </c>
      <c r="M179" s="36">
        <f>SUMIFS(СВЦЭМ!$E$39:$E$782,СВЦЭМ!$A$39:$A$782,$A179,СВЦЭМ!$B$39:$B$782,M$155)+'СЕТ СН'!$F$15</f>
        <v>116.91989054</v>
      </c>
      <c r="N179" s="36">
        <f>SUMIFS(СВЦЭМ!$E$39:$E$782,СВЦЭМ!$A$39:$A$782,$A179,СВЦЭМ!$B$39:$B$782,N$155)+'СЕТ СН'!$F$15</f>
        <v>111.65524071999999</v>
      </c>
      <c r="O179" s="36">
        <f>SUMIFS(СВЦЭМ!$E$39:$E$782,СВЦЭМ!$A$39:$A$782,$A179,СВЦЭМ!$B$39:$B$782,O$155)+'СЕТ СН'!$F$15</f>
        <v>111.43275339</v>
      </c>
      <c r="P179" s="36">
        <f>SUMIFS(СВЦЭМ!$E$39:$E$782,СВЦЭМ!$A$39:$A$782,$A179,СВЦЭМ!$B$39:$B$782,P$155)+'СЕТ СН'!$F$15</f>
        <v>112.56708041</v>
      </c>
      <c r="Q179" s="36">
        <f>SUMIFS(СВЦЭМ!$E$39:$E$782,СВЦЭМ!$A$39:$A$782,$A179,СВЦЭМ!$B$39:$B$782,Q$155)+'СЕТ СН'!$F$15</f>
        <v>112.83228917</v>
      </c>
      <c r="R179" s="36">
        <f>SUMIFS(СВЦЭМ!$E$39:$E$782,СВЦЭМ!$A$39:$A$782,$A179,СВЦЭМ!$B$39:$B$782,R$155)+'СЕТ СН'!$F$15</f>
        <v>111.9761531</v>
      </c>
      <c r="S179" s="36">
        <f>SUMIFS(СВЦЭМ!$E$39:$E$782,СВЦЭМ!$A$39:$A$782,$A179,СВЦЭМ!$B$39:$B$782,S$155)+'СЕТ СН'!$F$15</f>
        <v>110.78617966</v>
      </c>
      <c r="T179" s="36">
        <f>SUMIFS(СВЦЭМ!$E$39:$E$782,СВЦЭМ!$A$39:$A$782,$A179,СВЦЭМ!$B$39:$B$782,T$155)+'СЕТ СН'!$F$15</f>
        <v>112.97160952</v>
      </c>
      <c r="U179" s="36">
        <f>SUMIFS(СВЦЭМ!$E$39:$E$782,СВЦЭМ!$A$39:$A$782,$A179,СВЦЭМ!$B$39:$B$782,U$155)+'СЕТ СН'!$F$15</f>
        <v>117.32009635</v>
      </c>
      <c r="V179" s="36">
        <f>SUMIFS(СВЦЭМ!$E$39:$E$782,СВЦЭМ!$A$39:$A$782,$A179,СВЦЭМ!$B$39:$B$782,V$155)+'СЕТ СН'!$F$15</f>
        <v>116.68473559</v>
      </c>
      <c r="W179" s="36">
        <f>SUMIFS(СВЦЭМ!$E$39:$E$782,СВЦЭМ!$A$39:$A$782,$A179,СВЦЭМ!$B$39:$B$782,W$155)+'СЕТ СН'!$F$15</f>
        <v>114.73248289999999</v>
      </c>
      <c r="X179" s="36">
        <f>SUMIFS(СВЦЭМ!$E$39:$E$782,СВЦЭМ!$A$39:$A$782,$A179,СВЦЭМ!$B$39:$B$782,X$155)+'СЕТ СН'!$F$15</f>
        <v>122.97304801999999</v>
      </c>
      <c r="Y179" s="36">
        <f>SUMIFS(СВЦЭМ!$E$39:$E$782,СВЦЭМ!$A$39:$A$782,$A179,СВЦЭМ!$B$39:$B$782,Y$155)+'СЕТ СН'!$F$15</f>
        <v>124.90522540000001</v>
      </c>
    </row>
    <row r="180" spans="1:27" ht="15.75" x14ac:dyDescent="0.2">
      <c r="A180" s="35">
        <f t="shared" si="4"/>
        <v>44829</v>
      </c>
      <c r="B180" s="36">
        <f>SUMIFS(СВЦЭМ!$E$39:$E$782,СВЦЭМ!$A$39:$A$782,$A180,СВЦЭМ!$B$39:$B$782,B$155)+'СЕТ СН'!$F$15</f>
        <v>133.24086932</v>
      </c>
      <c r="C180" s="36">
        <f>SUMIFS(СВЦЭМ!$E$39:$E$782,СВЦЭМ!$A$39:$A$782,$A180,СВЦЭМ!$B$39:$B$782,C$155)+'СЕТ СН'!$F$15</f>
        <v>136.99344683000001</v>
      </c>
      <c r="D180" s="36">
        <f>SUMIFS(СВЦЭМ!$E$39:$E$782,СВЦЭМ!$A$39:$A$782,$A180,СВЦЭМ!$B$39:$B$782,D$155)+'СЕТ СН'!$F$15</f>
        <v>137.76571290999999</v>
      </c>
      <c r="E180" s="36">
        <f>SUMIFS(СВЦЭМ!$E$39:$E$782,СВЦЭМ!$A$39:$A$782,$A180,СВЦЭМ!$B$39:$B$782,E$155)+'СЕТ СН'!$F$15</f>
        <v>138.73149068000001</v>
      </c>
      <c r="F180" s="36">
        <f>SUMIFS(СВЦЭМ!$E$39:$E$782,СВЦЭМ!$A$39:$A$782,$A180,СВЦЭМ!$B$39:$B$782,F$155)+'СЕТ СН'!$F$15</f>
        <v>139.13634063999999</v>
      </c>
      <c r="G180" s="36">
        <f>SUMIFS(СВЦЭМ!$E$39:$E$782,СВЦЭМ!$A$39:$A$782,$A180,СВЦЭМ!$B$39:$B$782,G$155)+'СЕТ СН'!$F$15</f>
        <v>135.29971215</v>
      </c>
      <c r="H180" s="36">
        <f>SUMIFS(СВЦЭМ!$E$39:$E$782,СВЦЭМ!$A$39:$A$782,$A180,СВЦЭМ!$B$39:$B$782,H$155)+'СЕТ СН'!$F$15</f>
        <v>131.72587895000001</v>
      </c>
      <c r="I180" s="36">
        <f>SUMIFS(СВЦЭМ!$E$39:$E$782,СВЦЭМ!$A$39:$A$782,$A180,СВЦЭМ!$B$39:$B$782,I$155)+'СЕТ СН'!$F$15</f>
        <v>128.81200394000001</v>
      </c>
      <c r="J180" s="36">
        <f>SUMIFS(СВЦЭМ!$E$39:$E$782,СВЦЭМ!$A$39:$A$782,$A180,СВЦЭМ!$B$39:$B$782,J$155)+'СЕТ СН'!$F$15</f>
        <v>140.72956260000001</v>
      </c>
      <c r="K180" s="36">
        <f>SUMIFS(СВЦЭМ!$E$39:$E$782,СВЦЭМ!$A$39:$A$782,$A180,СВЦЭМ!$B$39:$B$782,K$155)+'СЕТ СН'!$F$15</f>
        <v>141.29503181000001</v>
      </c>
      <c r="L180" s="36">
        <f>SUMIFS(СВЦЭМ!$E$39:$E$782,СВЦЭМ!$A$39:$A$782,$A180,СВЦЭМ!$B$39:$B$782,L$155)+'СЕТ СН'!$F$15</f>
        <v>131.63246835000001</v>
      </c>
      <c r="M180" s="36">
        <f>SUMIFS(СВЦЭМ!$E$39:$E$782,СВЦЭМ!$A$39:$A$782,$A180,СВЦЭМ!$B$39:$B$782,M$155)+'СЕТ СН'!$F$15</f>
        <v>130.25430292999999</v>
      </c>
      <c r="N180" s="36">
        <f>SUMIFS(СВЦЭМ!$E$39:$E$782,СВЦЭМ!$A$39:$A$782,$A180,СВЦЭМ!$B$39:$B$782,N$155)+'СЕТ СН'!$F$15</f>
        <v>133.22853135</v>
      </c>
      <c r="O180" s="36">
        <f>SUMIFS(СВЦЭМ!$E$39:$E$782,СВЦЭМ!$A$39:$A$782,$A180,СВЦЭМ!$B$39:$B$782,O$155)+'СЕТ СН'!$F$15</f>
        <v>130.87808634999999</v>
      </c>
      <c r="P180" s="36">
        <f>SUMIFS(СВЦЭМ!$E$39:$E$782,СВЦЭМ!$A$39:$A$782,$A180,СВЦЭМ!$B$39:$B$782,P$155)+'СЕТ СН'!$F$15</f>
        <v>130.51679038</v>
      </c>
      <c r="Q180" s="36">
        <f>SUMIFS(СВЦЭМ!$E$39:$E$782,СВЦЭМ!$A$39:$A$782,$A180,СВЦЭМ!$B$39:$B$782,Q$155)+'СЕТ СН'!$F$15</f>
        <v>129.85632995</v>
      </c>
      <c r="R180" s="36">
        <f>SUMIFS(СВЦЭМ!$E$39:$E$782,СВЦЭМ!$A$39:$A$782,$A180,СВЦЭМ!$B$39:$B$782,R$155)+'СЕТ СН'!$F$15</f>
        <v>126.42251683000001</v>
      </c>
      <c r="S180" s="36">
        <f>SUMIFS(СВЦЭМ!$E$39:$E$782,СВЦЭМ!$A$39:$A$782,$A180,СВЦЭМ!$B$39:$B$782,S$155)+'СЕТ СН'!$F$15</f>
        <v>124.26927012</v>
      </c>
      <c r="T180" s="36">
        <f>SUMIFS(СВЦЭМ!$E$39:$E$782,СВЦЭМ!$A$39:$A$782,$A180,СВЦЭМ!$B$39:$B$782,T$155)+'СЕТ СН'!$F$15</f>
        <v>135.37236555000001</v>
      </c>
      <c r="U180" s="36">
        <f>SUMIFS(СВЦЭМ!$E$39:$E$782,СВЦЭМ!$A$39:$A$782,$A180,СВЦЭМ!$B$39:$B$782,U$155)+'СЕТ СН'!$F$15</f>
        <v>137.69195873000001</v>
      </c>
      <c r="V180" s="36">
        <f>SUMIFS(СВЦЭМ!$E$39:$E$782,СВЦЭМ!$A$39:$A$782,$A180,СВЦЭМ!$B$39:$B$782,V$155)+'СЕТ СН'!$F$15</f>
        <v>138.56086432000001</v>
      </c>
      <c r="W180" s="36">
        <f>SUMIFS(СВЦЭМ!$E$39:$E$782,СВЦЭМ!$A$39:$A$782,$A180,СВЦЭМ!$B$39:$B$782,W$155)+'СЕТ СН'!$F$15</f>
        <v>137.18487209</v>
      </c>
      <c r="X180" s="36">
        <f>SUMIFS(СВЦЭМ!$E$39:$E$782,СВЦЭМ!$A$39:$A$782,$A180,СВЦЭМ!$B$39:$B$782,X$155)+'СЕТ СН'!$F$15</f>
        <v>142.01869386000001</v>
      </c>
      <c r="Y180" s="36">
        <f>SUMIFS(СВЦЭМ!$E$39:$E$782,СВЦЭМ!$A$39:$A$782,$A180,СВЦЭМ!$B$39:$B$782,Y$155)+'СЕТ СН'!$F$15</f>
        <v>137.51108755999999</v>
      </c>
    </row>
    <row r="181" spans="1:27" ht="15.75" x14ac:dyDescent="0.2">
      <c r="A181" s="35">
        <f t="shared" si="4"/>
        <v>44830</v>
      </c>
      <c r="B181" s="36">
        <f>SUMIFS(СВЦЭМ!$E$39:$E$782,СВЦЭМ!$A$39:$A$782,$A181,СВЦЭМ!$B$39:$B$782,B$155)+'СЕТ СН'!$F$15</f>
        <v>132.78871156</v>
      </c>
      <c r="C181" s="36">
        <f>SUMIFS(СВЦЭМ!$E$39:$E$782,СВЦЭМ!$A$39:$A$782,$A181,СВЦЭМ!$B$39:$B$782,C$155)+'СЕТ СН'!$F$15</f>
        <v>130.53824865000001</v>
      </c>
      <c r="D181" s="36">
        <f>SUMIFS(СВЦЭМ!$E$39:$E$782,СВЦЭМ!$A$39:$A$782,$A181,СВЦЭМ!$B$39:$B$782,D$155)+'СЕТ СН'!$F$15</f>
        <v>129.55770466999999</v>
      </c>
      <c r="E181" s="36">
        <f>SUMIFS(СВЦЭМ!$E$39:$E$782,СВЦЭМ!$A$39:$A$782,$A181,СВЦЭМ!$B$39:$B$782,E$155)+'СЕТ СН'!$F$15</f>
        <v>142.5108424</v>
      </c>
      <c r="F181" s="36">
        <f>SUMIFS(СВЦЭМ!$E$39:$E$782,СВЦЭМ!$A$39:$A$782,$A181,СВЦЭМ!$B$39:$B$782,F$155)+'СЕТ СН'!$F$15</f>
        <v>142.93066555999999</v>
      </c>
      <c r="G181" s="36">
        <f>SUMIFS(СВЦЭМ!$E$39:$E$782,СВЦЭМ!$A$39:$A$782,$A181,СВЦЭМ!$B$39:$B$782,G$155)+'СЕТ СН'!$F$15</f>
        <v>126.7880692</v>
      </c>
      <c r="H181" s="36">
        <f>SUMIFS(СВЦЭМ!$E$39:$E$782,СВЦЭМ!$A$39:$A$782,$A181,СВЦЭМ!$B$39:$B$782,H$155)+'СЕТ СН'!$F$15</f>
        <v>118.29954252</v>
      </c>
      <c r="I181" s="36">
        <f>SUMIFS(СВЦЭМ!$E$39:$E$782,СВЦЭМ!$A$39:$A$782,$A181,СВЦЭМ!$B$39:$B$782,I$155)+'СЕТ СН'!$F$15</f>
        <v>127.81914012</v>
      </c>
      <c r="J181" s="36">
        <f>SUMIFS(СВЦЭМ!$E$39:$E$782,СВЦЭМ!$A$39:$A$782,$A181,СВЦЭМ!$B$39:$B$782,J$155)+'СЕТ СН'!$F$15</f>
        <v>146.30940217</v>
      </c>
      <c r="K181" s="36">
        <f>SUMIFS(СВЦЭМ!$E$39:$E$782,СВЦЭМ!$A$39:$A$782,$A181,СВЦЭМ!$B$39:$B$782,K$155)+'СЕТ СН'!$F$15</f>
        <v>129.17718267999999</v>
      </c>
      <c r="L181" s="36">
        <f>SUMIFS(СВЦЭМ!$E$39:$E$782,СВЦЭМ!$A$39:$A$782,$A181,СВЦЭМ!$B$39:$B$782,L$155)+'СЕТ СН'!$F$15</f>
        <v>128.52541792</v>
      </c>
      <c r="M181" s="36">
        <f>SUMIFS(СВЦЭМ!$E$39:$E$782,СВЦЭМ!$A$39:$A$782,$A181,СВЦЭМ!$B$39:$B$782,M$155)+'СЕТ СН'!$F$15</f>
        <v>110.09833261</v>
      </c>
      <c r="N181" s="36">
        <f>SUMIFS(СВЦЭМ!$E$39:$E$782,СВЦЭМ!$A$39:$A$782,$A181,СВЦЭМ!$B$39:$B$782,N$155)+'СЕТ СН'!$F$15</f>
        <v>108.44151863</v>
      </c>
      <c r="O181" s="36">
        <f>SUMIFS(СВЦЭМ!$E$39:$E$782,СВЦЭМ!$A$39:$A$782,$A181,СВЦЭМ!$B$39:$B$782,O$155)+'СЕТ СН'!$F$15</f>
        <v>110.27533585</v>
      </c>
      <c r="P181" s="36">
        <f>SUMIFS(СВЦЭМ!$E$39:$E$782,СВЦЭМ!$A$39:$A$782,$A181,СВЦЭМ!$B$39:$B$782,P$155)+'СЕТ СН'!$F$15</f>
        <v>112.81315678</v>
      </c>
      <c r="Q181" s="36">
        <f>SUMIFS(СВЦЭМ!$E$39:$E$782,СВЦЭМ!$A$39:$A$782,$A181,СВЦЭМ!$B$39:$B$782,Q$155)+'СЕТ СН'!$F$15</f>
        <v>117.82556133999999</v>
      </c>
      <c r="R181" s="36">
        <f>SUMIFS(СВЦЭМ!$E$39:$E$782,СВЦЭМ!$A$39:$A$782,$A181,СВЦЭМ!$B$39:$B$782,R$155)+'СЕТ СН'!$F$15</f>
        <v>121.49915536</v>
      </c>
      <c r="S181" s="36">
        <f>SUMIFS(СВЦЭМ!$E$39:$E$782,СВЦЭМ!$A$39:$A$782,$A181,СВЦЭМ!$B$39:$B$782,S$155)+'СЕТ СН'!$F$15</f>
        <v>119.82923022999999</v>
      </c>
      <c r="T181" s="36">
        <f>SUMIFS(СВЦЭМ!$E$39:$E$782,СВЦЭМ!$A$39:$A$782,$A181,СВЦЭМ!$B$39:$B$782,T$155)+'СЕТ СН'!$F$15</f>
        <v>135.82872778999999</v>
      </c>
      <c r="U181" s="36">
        <f>SUMIFS(СВЦЭМ!$E$39:$E$782,СВЦЭМ!$A$39:$A$782,$A181,СВЦЭМ!$B$39:$B$782,U$155)+'СЕТ СН'!$F$15</f>
        <v>141.95873739000001</v>
      </c>
      <c r="V181" s="36">
        <f>SUMIFS(СВЦЭМ!$E$39:$E$782,СВЦЭМ!$A$39:$A$782,$A181,СВЦЭМ!$B$39:$B$782,V$155)+'СЕТ СН'!$F$15</f>
        <v>141.86788437000001</v>
      </c>
      <c r="W181" s="36">
        <f>SUMIFS(СВЦЭМ!$E$39:$E$782,СВЦЭМ!$A$39:$A$782,$A181,СВЦЭМ!$B$39:$B$782,W$155)+'СЕТ СН'!$F$15</f>
        <v>139.69618808000001</v>
      </c>
      <c r="X181" s="36">
        <f>SUMIFS(СВЦЭМ!$E$39:$E$782,СВЦЭМ!$A$39:$A$782,$A181,СВЦЭМ!$B$39:$B$782,X$155)+'СЕТ СН'!$F$15</f>
        <v>132.28313729000001</v>
      </c>
      <c r="Y181" s="36">
        <f>SUMIFS(СВЦЭМ!$E$39:$E$782,СВЦЭМ!$A$39:$A$782,$A181,СВЦЭМ!$B$39:$B$782,Y$155)+'СЕТ СН'!$F$15</f>
        <v>142.00244549999999</v>
      </c>
    </row>
    <row r="182" spans="1:27" ht="15.75" x14ac:dyDescent="0.2">
      <c r="A182" s="35">
        <f t="shared" si="4"/>
        <v>44831</v>
      </c>
      <c r="B182" s="36">
        <f>SUMIFS(СВЦЭМ!$E$39:$E$782,СВЦЭМ!$A$39:$A$782,$A182,СВЦЭМ!$B$39:$B$782,B$155)+'СЕТ СН'!$F$15</f>
        <v>137.97490748000001</v>
      </c>
      <c r="C182" s="36">
        <f>SUMIFS(СВЦЭМ!$E$39:$E$782,СВЦЭМ!$A$39:$A$782,$A182,СВЦЭМ!$B$39:$B$782,C$155)+'СЕТ СН'!$F$15</f>
        <v>141.64742013</v>
      </c>
      <c r="D182" s="36">
        <f>SUMIFS(СВЦЭМ!$E$39:$E$782,СВЦЭМ!$A$39:$A$782,$A182,СВЦЭМ!$B$39:$B$782,D$155)+'СЕТ СН'!$F$15</f>
        <v>142.11219452</v>
      </c>
      <c r="E182" s="36">
        <f>SUMIFS(СВЦЭМ!$E$39:$E$782,СВЦЭМ!$A$39:$A$782,$A182,СВЦЭМ!$B$39:$B$782,E$155)+'СЕТ СН'!$F$15</f>
        <v>148.52278154999999</v>
      </c>
      <c r="F182" s="36">
        <f>SUMIFS(СВЦЭМ!$E$39:$E$782,СВЦЭМ!$A$39:$A$782,$A182,СВЦЭМ!$B$39:$B$782,F$155)+'СЕТ СН'!$F$15</f>
        <v>148.53175313</v>
      </c>
      <c r="G182" s="36">
        <f>SUMIFS(СВЦЭМ!$E$39:$E$782,СВЦЭМ!$A$39:$A$782,$A182,СВЦЭМ!$B$39:$B$782,G$155)+'СЕТ СН'!$F$15</f>
        <v>138.11612951000001</v>
      </c>
      <c r="H182" s="36">
        <f>SUMIFS(СВЦЭМ!$E$39:$E$782,СВЦЭМ!$A$39:$A$782,$A182,СВЦЭМ!$B$39:$B$782,H$155)+'СЕТ СН'!$F$15</f>
        <v>128.40515167000001</v>
      </c>
      <c r="I182" s="36">
        <f>SUMIFS(СВЦЭМ!$E$39:$E$782,СВЦЭМ!$A$39:$A$782,$A182,СВЦЭМ!$B$39:$B$782,I$155)+'СЕТ СН'!$F$15</f>
        <v>133.38347300000001</v>
      </c>
      <c r="J182" s="36">
        <f>SUMIFS(СВЦЭМ!$E$39:$E$782,СВЦЭМ!$A$39:$A$782,$A182,СВЦЭМ!$B$39:$B$782,J$155)+'СЕТ СН'!$F$15</f>
        <v>135.90372155</v>
      </c>
      <c r="K182" s="36">
        <f>SUMIFS(СВЦЭМ!$E$39:$E$782,СВЦЭМ!$A$39:$A$782,$A182,СВЦЭМ!$B$39:$B$782,K$155)+'СЕТ СН'!$F$15</f>
        <v>134.75969592999999</v>
      </c>
      <c r="L182" s="36">
        <f>SUMIFS(СВЦЭМ!$E$39:$E$782,СВЦЭМ!$A$39:$A$782,$A182,СВЦЭМ!$B$39:$B$782,L$155)+'СЕТ СН'!$F$15</f>
        <v>130.74740797999999</v>
      </c>
      <c r="M182" s="36">
        <f>SUMIFS(СВЦЭМ!$E$39:$E$782,СВЦЭМ!$A$39:$A$782,$A182,СВЦЭМ!$B$39:$B$782,M$155)+'СЕТ СН'!$F$15</f>
        <v>116.64027138</v>
      </c>
      <c r="N182" s="36">
        <f>SUMIFS(СВЦЭМ!$E$39:$E$782,СВЦЭМ!$A$39:$A$782,$A182,СВЦЭМ!$B$39:$B$782,N$155)+'СЕТ СН'!$F$15</f>
        <v>117.25051611000001</v>
      </c>
      <c r="O182" s="36">
        <f>SUMIFS(СВЦЭМ!$E$39:$E$782,СВЦЭМ!$A$39:$A$782,$A182,СВЦЭМ!$B$39:$B$782,O$155)+'СЕТ СН'!$F$15</f>
        <v>118.59308666</v>
      </c>
      <c r="P182" s="36">
        <f>SUMIFS(СВЦЭМ!$E$39:$E$782,СВЦЭМ!$A$39:$A$782,$A182,СВЦЭМ!$B$39:$B$782,P$155)+'СЕТ СН'!$F$15</f>
        <v>120.67214041</v>
      </c>
      <c r="Q182" s="36">
        <f>SUMIFS(СВЦЭМ!$E$39:$E$782,СВЦЭМ!$A$39:$A$782,$A182,СВЦЭМ!$B$39:$B$782,Q$155)+'СЕТ СН'!$F$15</f>
        <v>119.15846229</v>
      </c>
      <c r="R182" s="36">
        <f>SUMIFS(СВЦЭМ!$E$39:$E$782,СВЦЭМ!$A$39:$A$782,$A182,СВЦЭМ!$B$39:$B$782,R$155)+'СЕТ СН'!$F$15</f>
        <v>120.35021447</v>
      </c>
      <c r="S182" s="36">
        <f>SUMIFS(СВЦЭМ!$E$39:$E$782,СВЦЭМ!$A$39:$A$782,$A182,СВЦЭМ!$B$39:$B$782,S$155)+'СЕТ СН'!$F$15</f>
        <v>119.94935389</v>
      </c>
      <c r="T182" s="36">
        <f>SUMIFS(СВЦЭМ!$E$39:$E$782,СВЦЭМ!$A$39:$A$782,$A182,СВЦЭМ!$B$39:$B$782,T$155)+'СЕТ СН'!$F$15</f>
        <v>143.12626623</v>
      </c>
      <c r="U182" s="36">
        <f>SUMIFS(СВЦЭМ!$E$39:$E$782,СВЦЭМ!$A$39:$A$782,$A182,СВЦЭМ!$B$39:$B$782,U$155)+'СЕТ СН'!$F$15</f>
        <v>143.08892553999999</v>
      </c>
      <c r="V182" s="36">
        <f>SUMIFS(СВЦЭМ!$E$39:$E$782,СВЦЭМ!$A$39:$A$782,$A182,СВЦЭМ!$B$39:$B$782,V$155)+'СЕТ СН'!$F$15</f>
        <v>143.73091621</v>
      </c>
      <c r="W182" s="36">
        <f>SUMIFS(СВЦЭМ!$E$39:$E$782,СВЦЭМ!$A$39:$A$782,$A182,СВЦЭМ!$B$39:$B$782,W$155)+'СЕТ СН'!$F$15</f>
        <v>144.98643919</v>
      </c>
      <c r="X182" s="36">
        <f>SUMIFS(СВЦЭМ!$E$39:$E$782,СВЦЭМ!$A$39:$A$782,$A182,СВЦЭМ!$B$39:$B$782,X$155)+'СЕТ СН'!$F$15</f>
        <v>137.39519125999999</v>
      </c>
      <c r="Y182" s="36">
        <f>SUMIFS(СВЦЭМ!$E$39:$E$782,СВЦЭМ!$A$39:$A$782,$A182,СВЦЭМ!$B$39:$B$782,Y$155)+'СЕТ СН'!$F$15</f>
        <v>140.51216962000001</v>
      </c>
    </row>
    <row r="183" spans="1:27" ht="15.75" x14ac:dyDescent="0.2">
      <c r="A183" s="35">
        <f t="shared" si="4"/>
        <v>44832</v>
      </c>
      <c r="B183" s="36">
        <f>SUMIFS(СВЦЭМ!$E$39:$E$782,СВЦЭМ!$A$39:$A$782,$A183,СВЦЭМ!$B$39:$B$782,B$155)+'СЕТ СН'!$F$15</f>
        <v>141.6265764</v>
      </c>
      <c r="C183" s="36">
        <f>SUMIFS(СВЦЭМ!$E$39:$E$782,СВЦЭМ!$A$39:$A$782,$A183,СВЦЭМ!$B$39:$B$782,C$155)+'СЕТ СН'!$F$15</f>
        <v>141.68632410000001</v>
      </c>
      <c r="D183" s="36">
        <f>SUMIFS(СВЦЭМ!$E$39:$E$782,СВЦЭМ!$A$39:$A$782,$A183,СВЦЭМ!$B$39:$B$782,D$155)+'СЕТ СН'!$F$15</f>
        <v>146.99700415000001</v>
      </c>
      <c r="E183" s="36">
        <f>SUMIFS(СВЦЭМ!$E$39:$E$782,СВЦЭМ!$A$39:$A$782,$A183,СВЦЭМ!$B$39:$B$782,E$155)+'СЕТ СН'!$F$15</f>
        <v>147.17288232999999</v>
      </c>
      <c r="F183" s="36">
        <f>SUMIFS(СВЦЭМ!$E$39:$E$782,СВЦЭМ!$A$39:$A$782,$A183,СВЦЭМ!$B$39:$B$782,F$155)+'СЕТ СН'!$F$15</f>
        <v>148.12084462000001</v>
      </c>
      <c r="G183" s="36">
        <f>SUMIFS(СВЦЭМ!$E$39:$E$782,СВЦЭМ!$A$39:$A$782,$A183,СВЦЭМ!$B$39:$B$782,G$155)+'СЕТ СН'!$F$15</f>
        <v>146.35704552000001</v>
      </c>
      <c r="H183" s="36">
        <f>SUMIFS(СВЦЭМ!$E$39:$E$782,СВЦЭМ!$A$39:$A$782,$A183,СВЦЭМ!$B$39:$B$782,H$155)+'СЕТ СН'!$F$15</f>
        <v>148.45965684999999</v>
      </c>
      <c r="I183" s="36">
        <f>SUMIFS(СВЦЭМ!$E$39:$E$782,СВЦЭМ!$A$39:$A$782,$A183,СВЦЭМ!$B$39:$B$782,I$155)+'СЕТ СН'!$F$15</f>
        <v>139.61602929</v>
      </c>
      <c r="J183" s="36">
        <f>SUMIFS(СВЦЭМ!$E$39:$E$782,СВЦЭМ!$A$39:$A$782,$A183,СВЦЭМ!$B$39:$B$782,J$155)+'СЕТ СН'!$F$15</f>
        <v>135.99135699999999</v>
      </c>
      <c r="K183" s="36">
        <f>SUMIFS(СВЦЭМ!$E$39:$E$782,СВЦЭМ!$A$39:$A$782,$A183,СВЦЭМ!$B$39:$B$782,K$155)+'СЕТ СН'!$F$15</f>
        <v>135.14507384999999</v>
      </c>
      <c r="L183" s="36">
        <f>SUMIFS(СВЦЭМ!$E$39:$E$782,СВЦЭМ!$A$39:$A$782,$A183,СВЦЭМ!$B$39:$B$782,L$155)+'СЕТ СН'!$F$15</f>
        <v>135.40888785999999</v>
      </c>
      <c r="M183" s="36">
        <f>SUMIFS(СВЦЭМ!$E$39:$E$782,СВЦЭМ!$A$39:$A$782,$A183,СВЦЭМ!$B$39:$B$782,M$155)+'СЕТ СН'!$F$15</f>
        <v>130.07607068999999</v>
      </c>
      <c r="N183" s="36">
        <f>SUMIFS(СВЦЭМ!$E$39:$E$782,СВЦЭМ!$A$39:$A$782,$A183,СВЦЭМ!$B$39:$B$782,N$155)+'СЕТ СН'!$F$15</f>
        <v>129.3246212</v>
      </c>
      <c r="O183" s="36">
        <f>SUMIFS(СВЦЭМ!$E$39:$E$782,СВЦЭМ!$A$39:$A$782,$A183,СВЦЭМ!$B$39:$B$782,O$155)+'СЕТ СН'!$F$15</f>
        <v>130.82531825000001</v>
      </c>
      <c r="P183" s="36">
        <f>SUMIFS(СВЦЭМ!$E$39:$E$782,СВЦЭМ!$A$39:$A$782,$A183,СВЦЭМ!$B$39:$B$782,P$155)+'СЕТ СН'!$F$15</f>
        <v>132.44695844</v>
      </c>
      <c r="Q183" s="36">
        <f>SUMIFS(СВЦЭМ!$E$39:$E$782,СВЦЭМ!$A$39:$A$782,$A183,СВЦЭМ!$B$39:$B$782,Q$155)+'СЕТ СН'!$F$15</f>
        <v>134.89328323000001</v>
      </c>
      <c r="R183" s="36">
        <f>SUMIFS(СВЦЭМ!$E$39:$E$782,СВЦЭМ!$A$39:$A$782,$A183,СВЦЭМ!$B$39:$B$782,R$155)+'СЕТ СН'!$F$15</f>
        <v>136.14211395000001</v>
      </c>
      <c r="S183" s="36">
        <f>SUMIFS(СВЦЭМ!$E$39:$E$782,СВЦЭМ!$A$39:$A$782,$A183,СВЦЭМ!$B$39:$B$782,S$155)+'СЕТ СН'!$F$15</f>
        <v>132.91458807999999</v>
      </c>
      <c r="T183" s="36">
        <f>SUMIFS(СВЦЭМ!$E$39:$E$782,СВЦЭМ!$A$39:$A$782,$A183,СВЦЭМ!$B$39:$B$782,T$155)+'СЕТ СН'!$F$15</f>
        <v>139.39588595999999</v>
      </c>
      <c r="U183" s="36">
        <f>SUMIFS(СВЦЭМ!$E$39:$E$782,СВЦЭМ!$A$39:$A$782,$A183,СВЦЭМ!$B$39:$B$782,U$155)+'СЕТ СН'!$F$15</f>
        <v>131.45191969999999</v>
      </c>
      <c r="V183" s="36">
        <f>SUMIFS(СВЦЭМ!$E$39:$E$782,СВЦЭМ!$A$39:$A$782,$A183,СВЦЭМ!$B$39:$B$782,V$155)+'СЕТ СН'!$F$15</f>
        <v>125.14781489000001</v>
      </c>
      <c r="W183" s="36">
        <f>SUMIFS(СВЦЭМ!$E$39:$E$782,СВЦЭМ!$A$39:$A$782,$A183,СВЦЭМ!$B$39:$B$782,W$155)+'СЕТ СН'!$F$15</f>
        <v>127.44927251999999</v>
      </c>
      <c r="X183" s="36">
        <f>SUMIFS(СВЦЭМ!$E$39:$E$782,СВЦЭМ!$A$39:$A$782,$A183,СВЦЭМ!$B$39:$B$782,X$155)+'СЕТ СН'!$F$15</f>
        <v>136.02782198</v>
      </c>
      <c r="Y183" s="36">
        <f>SUMIFS(СВЦЭМ!$E$39:$E$782,СВЦЭМ!$A$39:$A$782,$A183,СВЦЭМ!$B$39:$B$782,Y$155)+'СЕТ СН'!$F$15</f>
        <v>139.98057736000001</v>
      </c>
    </row>
    <row r="184" spans="1:27" ht="15.75" x14ac:dyDescent="0.2">
      <c r="A184" s="35">
        <f t="shared" si="4"/>
        <v>44833</v>
      </c>
      <c r="B184" s="36">
        <f>SUMIFS(СВЦЭМ!$E$39:$E$782,СВЦЭМ!$A$39:$A$782,$A184,СВЦЭМ!$B$39:$B$782,B$155)+'СЕТ СН'!$F$15</f>
        <v>163.85165515</v>
      </c>
      <c r="C184" s="36">
        <f>SUMIFS(СВЦЭМ!$E$39:$E$782,СВЦЭМ!$A$39:$A$782,$A184,СВЦЭМ!$B$39:$B$782,C$155)+'СЕТ СН'!$F$15</f>
        <v>168.49470532999999</v>
      </c>
      <c r="D184" s="36">
        <f>SUMIFS(СВЦЭМ!$E$39:$E$782,СВЦЭМ!$A$39:$A$782,$A184,СВЦЭМ!$B$39:$B$782,D$155)+'СЕТ СН'!$F$15</f>
        <v>171.28070389000001</v>
      </c>
      <c r="E184" s="36">
        <f>SUMIFS(СВЦЭМ!$E$39:$E$782,СВЦЭМ!$A$39:$A$782,$A184,СВЦЭМ!$B$39:$B$782,E$155)+'СЕТ СН'!$F$15</f>
        <v>171.38019851999999</v>
      </c>
      <c r="F184" s="36">
        <f>SUMIFS(СВЦЭМ!$E$39:$E$782,СВЦЭМ!$A$39:$A$782,$A184,СВЦЭМ!$B$39:$B$782,F$155)+'СЕТ СН'!$F$15</f>
        <v>168.11328220999999</v>
      </c>
      <c r="G184" s="36">
        <f>SUMIFS(СВЦЭМ!$E$39:$E$782,СВЦЭМ!$A$39:$A$782,$A184,СВЦЭМ!$B$39:$B$782,G$155)+'СЕТ СН'!$F$15</f>
        <v>162.24443231000001</v>
      </c>
      <c r="H184" s="36">
        <f>SUMIFS(СВЦЭМ!$E$39:$E$782,СВЦЭМ!$A$39:$A$782,$A184,СВЦЭМ!$B$39:$B$782,H$155)+'СЕТ СН'!$F$15</f>
        <v>145.75915817000001</v>
      </c>
      <c r="I184" s="36">
        <f>SUMIFS(СВЦЭМ!$E$39:$E$782,СВЦЭМ!$A$39:$A$782,$A184,СВЦЭМ!$B$39:$B$782,I$155)+'СЕТ СН'!$F$15</f>
        <v>139.50182126999999</v>
      </c>
      <c r="J184" s="36">
        <f>SUMIFS(СВЦЭМ!$E$39:$E$782,СВЦЭМ!$A$39:$A$782,$A184,СВЦЭМ!$B$39:$B$782,J$155)+'СЕТ СН'!$F$15</f>
        <v>138.04586997999999</v>
      </c>
      <c r="K184" s="36">
        <f>SUMIFS(СВЦЭМ!$E$39:$E$782,СВЦЭМ!$A$39:$A$782,$A184,СВЦЭМ!$B$39:$B$782,K$155)+'СЕТ СН'!$F$15</f>
        <v>135.35303336000001</v>
      </c>
      <c r="L184" s="36">
        <f>SUMIFS(СВЦЭМ!$E$39:$E$782,СВЦЭМ!$A$39:$A$782,$A184,СВЦЭМ!$B$39:$B$782,L$155)+'СЕТ СН'!$F$15</f>
        <v>137.82278381</v>
      </c>
      <c r="M184" s="36">
        <f>SUMIFS(СВЦЭМ!$E$39:$E$782,СВЦЭМ!$A$39:$A$782,$A184,СВЦЭМ!$B$39:$B$782,M$155)+'СЕТ СН'!$F$15</f>
        <v>139.34819826</v>
      </c>
      <c r="N184" s="36">
        <f>SUMIFS(СВЦЭМ!$E$39:$E$782,СВЦЭМ!$A$39:$A$782,$A184,СВЦЭМ!$B$39:$B$782,N$155)+'СЕТ СН'!$F$15</f>
        <v>139.45866078</v>
      </c>
      <c r="O184" s="36">
        <f>SUMIFS(СВЦЭМ!$E$39:$E$782,СВЦЭМ!$A$39:$A$782,$A184,СВЦЭМ!$B$39:$B$782,O$155)+'СЕТ СН'!$F$15</f>
        <v>139.95355662</v>
      </c>
      <c r="P184" s="36">
        <f>SUMIFS(СВЦЭМ!$E$39:$E$782,СВЦЭМ!$A$39:$A$782,$A184,СВЦЭМ!$B$39:$B$782,P$155)+'СЕТ СН'!$F$15</f>
        <v>143.02613862000001</v>
      </c>
      <c r="Q184" s="36">
        <f>SUMIFS(СВЦЭМ!$E$39:$E$782,СВЦЭМ!$A$39:$A$782,$A184,СВЦЭМ!$B$39:$B$782,Q$155)+'СЕТ СН'!$F$15</f>
        <v>142.41716124999999</v>
      </c>
      <c r="R184" s="36">
        <f>SUMIFS(СВЦЭМ!$E$39:$E$782,СВЦЭМ!$A$39:$A$782,$A184,СВЦЭМ!$B$39:$B$782,R$155)+'СЕТ СН'!$F$15</f>
        <v>140.24071187000001</v>
      </c>
      <c r="S184" s="36">
        <f>SUMIFS(СВЦЭМ!$E$39:$E$782,СВЦЭМ!$A$39:$A$782,$A184,СВЦЭМ!$B$39:$B$782,S$155)+'СЕТ СН'!$F$15</f>
        <v>138.89578779999999</v>
      </c>
      <c r="T184" s="36">
        <f>SUMIFS(СВЦЭМ!$E$39:$E$782,СВЦЭМ!$A$39:$A$782,$A184,СВЦЭМ!$B$39:$B$782,T$155)+'СЕТ СН'!$F$15</f>
        <v>135.03529485999999</v>
      </c>
      <c r="U184" s="36">
        <f>SUMIFS(СВЦЭМ!$E$39:$E$782,СВЦЭМ!$A$39:$A$782,$A184,СВЦЭМ!$B$39:$B$782,U$155)+'СЕТ СН'!$F$15</f>
        <v>137.90229378999999</v>
      </c>
      <c r="V184" s="36">
        <f>SUMIFS(СВЦЭМ!$E$39:$E$782,СВЦЭМ!$A$39:$A$782,$A184,СВЦЭМ!$B$39:$B$782,V$155)+'СЕТ СН'!$F$15</f>
        <v>133.95126955999999</v>
      </c>
      <c r="W184" s="36">
        <f>SUMIFS(СВЦЭМ!$E$39:$E$782,СВЦЭМ!$A$39:$A$782,$A184,СВЦЭМ!$B$39:$B$782,W$155)+'СЕТ СН'!$F$15</f>
        <v>150.46967032000001</v>
      </c>
      <c r="X184" s="36">
        <f>SUMIFS(СВЦЭМ!$E$39:$E$782,СВЦЭМ!$A$39:$A$782,$A184,СВЦЭМ!$B$39:$B$782,X$155)+'СЕТ СН'!$F$15</f>
        <v>146.73890402999999</v>
      </c>
      <c r="Y184" s="36">
        <f>SUMIFS(СВЦЭМ!$E$39:$E$782,СВЦЭМ!$A$39:$A$782,$A184,СВЦЭМ!$B$39:$B$782,Y$155)+'СЕТ СН'!$F$15</f>
        <v>145.60640065999999</v>
      </c>
    </row>
    <row r="185" spans="1:27" ht="15.75" x14ac:dyDescent="0.2">
      <c r="A185" s="35">
        <f t="shared" si="4"/>
        <v>44834</v>
      </c>
      <c r="B185" s="36">
        <f>SUMIFS(СВЦЭМ!$E$39:$E$782,СВЦЭМ!$A$39:$A$782,$A185,СВЦЭМ!$B$39:$B$782,B$155)+'СЕТ СН'!$F$15</f>
        <v>148.18684536999999</v>
      </c>
      <c r="C185" s="36">
        <f>SUMIFS(СВЦЭМ!$E$39:$E$782,СВЦЭМ!$A$39:$A$782,$A185,СВЦЭМ!$B$39:$B$782,C$155)+'СЕТ СН'!$F$15</f>
        <v>154.07321024999999</v>
      </c>
      <c r="D185" s="36">
        <f>SUMIFS(СВЦЭМ!$E$39:$E$782,СВЦЭМ!$A$39:$A$782,$A185,СВЦЭМ!$B$39:$B$782,D$155)+'СЕТ СН'!$F$15</f>
        <v>149.91093749000001</v>
      </c>
      <c r="E185" s="36">
        <f>SUMIFS(СВЦЭМ!$E$39:$E$782,СВЦЭМ!$A$39:$A$782,$A185,СВЦЭМ!$B$39:$B$782,E$155)+'СЕТ СН'!$F$15</f>
        <v>147.76519433000001</v>
      </c>
      <c r="F185" s="36">
        <f>SUMIFS(СВЦЭМ!$E$39:$E$782,СВЦЭМ!$A$39:$A$782,$A185,СВЦЭМ!$B$39:$B$782,F$155)+'СЕТ СН'!$F$15</f>
        <v>144.7467202</v>
      </c>
      <c r="G185" s="36">
        <f>SUMIFS(СВЦЭМ!$E$39:$E$782,СВЦЭМ!$A$39:$A$782,$A185,СВЦЭМ!$B$39:$B$782,G$155)+'СЕТ СН'!$F$15</f>
        <v>143.08872084999999</v>
      </c>
      <c r="H185" s="36">
        <f>SUMIFS(СВЦЭМ!$E$39:$E$782,СВЦЭМ!$A$39:$A$782,$A185,СВЦЭМ!$B$39:$B$782,H$155)+'СЕТ СН'!$F$15</f>
        <v>136.36981779000001</v>
      </c>
      <c r="I185" s="36">
        <f>SUMIFS(СВЦЭМ!$E$39:$E$782,СВЦЭМ!$A$39:$A$782,$A185,СВЦЭМ!$B$39:$B$782,I$155)+'СЕТ СН'!$F$15</f>
        <v>132.11875426</v>
      </c>
      <c r="J185" s="36">
        <f>SUMIFS(СВЦЭМ!$E$39:$E$782,СВЦЭМ!$A$39:$A$782,$A185,СВЦЭМ!$B$39:$B$782,J$155)+'СЕТ СН'!$F$15</f>
        <v>128.19345096999999</v>
      </c>
      <c r="K185" s="36">
        <f>SUMIFS(СВЦЭМ!$E$39:$E$782,СВЦЭМ!$A$39:$A$782,$A185,СВЦЭМ!$B$39:$B$782,K$155)+'СЕТ СН'!$F$15</f>
        <v>127.13654579</v>
      </c>
      <c r="L185" s="36">
        <f>SUMIFS(СВЦЭМ!$E$39:$E$782,СВЦЭМ!$A$39:$A$782,$A185,СВЦЭМ!$B$39:$B$782,L$155)+'СЕТ СН'!$F$15</f>
        <v>128.65905522</v>
      </c>
      <c r="M185" s="36">
        <f>SUMIFS(СВЦЭМ!$E$39:$E$782,СВЦЭМ!$A$39:$A$782,$A185,СВЦЭМ!$B$39:$B$782,M$155)+'СЕТ СН'!$F$15</f>
        <v>131.54575885</v>
      </c>
      <c r="N185" s="36">
        <f>SUMIFS(СВЦЭМ!$E$39:$E$782,СВЦЭМ!$A$39:$A$782,$A185,СВЦЭМ!$B$39:$B$782,N$155)+'СЕТ СН'!$F$15</f>
        <v>133.80044758</v>
      </c>
      <c r="O185" s="36">
        <f>SUMIFS(СВЦЭМ!$E$39:$E$782,СВЦЭМ!$A$39:$A$782,$A185,СВЦЭМ!$B$39:$B$782,O$155)+'СЕТ СН'!$F$15</f>
        <v>135.46611175999999</v>
      </c>
      <c r="P185" s="36">
        <f>SUMIFS(СВЦЭМ!$E$39:$E$782,СВЦЭМ!$A$39:$A$782,$A185,СВЦЭМ!$B$39:$B$782,P$155)+'СЕТ СН'!$F$15</f>
        <v>137.14748595</v>
      </c>
      <c r="Q185" s="36">
        <f>SUMIFS(СВЦЭМ!$E$39:$E$782,СВЦЭМ!$A$39:$A$782,$A185,СВЦЭМ!$B$39:$B$782,Q$155)+'СЕТ СН'!$F$15</f>
        <v>137.25367059999999</v>
      </c>
      <c r="R185" s="36">
        <f>SUMIFS(СВЦЭМ!$E$39:$E$782,СВЦЭМ!$A$39:$A$782,$A185,СВЦЭМ!$B$39:$B$782,R$155)+'СЕТ СН'!$F$15</f>
        <v>134.04931503</v>
      </c>
      <c r="S185" s="36">
        <f>SUMIFS(СВЦЭМ!$E$39:$E$782,СВЦЭМ!$A$39:$A$782,$A185,СВЦЭМ!$B$39:$B$782,S$155)+'СЕТ СН'!$F$15</f>
        <v>129.53939303000001</v>
      </c>
      <c r="T185" s="36">
        <f>SUMIFS(СВЦЭМ!$E$39:$E$782,СВЦЭМ!$A$39:$A$782,$A185,СВЦЭМ!$B$39:$B$782,T$155)+'СЕТ СН'!$F$15</f>
        <v>126.68474775999999</v>
      </c>
      <c r="U185" s="36">
        <f>SUMIFS(СВЦЭМ!$E$39:$E$782,СВЦЭМ!$A$39:$A$782,$A185,СВЦЭМ!$B$39:$B$782,U$155)+'СЕТ СН'!$F$15</f>
        <v>123.53056236</v>
      </c>
      <c r="V185" s="36">
        <f>SUMIFS(СВЦЭМ!$E$39:$E$782,СВЦЭМ!$A$39:$A$782,$A185,СВЦЭМ!$B$39:$B$782,V$155)+'СЕТ СН'!$F$15</f>
        <v>126.21110413</v>
      </c>
      <c r="W185" s="36">
        <f>SUMIFS(СВЦЭМ!$E$39:$E$782,СВЦЭМ!$A$39:$A$782,$A185,СВЦЭМ!$B$39:$B$782,W$155)+'СЕТ СН'!$F$15</f>
        <v>136.4120757</v>
      </c>
      <c r="X185" s="36">
        <f>SUMIFS(СВЦЭМ!$E$39:$E$782,СВЦЭМ!$A$39:$A$782,$A185,СВЦЭМ!$B$39:$B$782,X$155)+'СЕТ СН'!$F$15</f>
        <v>142.5335106</v>
      </c>
      <c r="Y185" s="36">
        <f>SUMIFS(СВЦЭМ!$E$39:$E$782,СВЦЭМ!$A$39:$A$782,$A185,СВЦЭМ!$B$39:$B$782,Y$155)+'СЕТ СН'!$F$15</f>
        <v>143.44374636000001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01.09.2022</v>
      </c>
      <c r="B191" s="36">
        <f>SUMIFS(СВЦЭМ!$F$39:$F$782,СВЦЭМ!$A$39:$A$782,$A191,СВЦЭМ!$B$39:$B$782,B$190)+'СЕТ СН'!$F$15</f>
        <v>130.28936768</v>
      </c>
      <c r="C191" s="36">
        <f>SUMIFS(СВЦЭМ!$F$39:$F$782,СВЦЭМ!$A$39:$A$782,$A191,СВЦЭМ!$B$39:$B$782,C$190)+'СЕТ СН'!$F$15</f>
        <v>137.93241646999999</v>
      </c>
      <c r="D191" s="36">
        <f>SUMIFS(СВЦЭМ!$F$39:$F$782,СВЦЭМ!$A$39:$A$782,$A191,СВЦЭМ!$B$39:$B$782,D$190)+'СЕТ СН'!$F$15</f>
        <v>142.64483017000001</v>
      </c>
      <c r="E191" s="36">
        <f>SUMIFS(СВЦЭМ!$F$39:$F$782,СВЦЭМ!$A$39:$A$782,$A191,СВЦЭМ!$B$39:$B$782,E$190)+'СЕТ СН'!$F$15</f>
        <v>143.52482986999999</v>
      </c>
      <c r="F191" s="36">
        <f>SUMIFS(СВЦЭМ!$F$39:$F$782,СВЦЭМ!$A$39:$A$782,$A191,СВЦЭМ!$B$39:$B$782,F$190)+'СЕТ СН'!$F$15</f>
        <v>144.13632722</v>
      </c>
      <c r="G191" s="36">
        <f>SUMIFS(СВЦЭМ!$F$39:$F$782,СВЦЭМ!$A$39:$A$782,$A191,СВЦЭМ!$B$39:$B$782,G$190)+'СЕТ СН'!$F$15</f>
        <v>142.43610577999999</v>
      </c>
      <c r="H191" s="36">
        <f>SUMIFS(СВЦЭМ!$F$39:$F$782,СВЦЭМ!$A$39:$A$782,$A191,СВЦЭМ!$B$39:$B$782,H$190)+'СЕТ СН'!$F$15</f>
        <v>135.52663054999999</v>
      </c>
      <c r="I191" s="36">
        <f>SUMIFS(СВЦЭМ!$F$39:$F$782,СВЦЭМ!$A$39:$A$782,$A191,СВЦЭМ!$B$39:$B$782,I$190)+'СЕТ СН'!$F$15</f>
        <v>125.20948779</v>
      </c>
      <c r="J191" s="36">
        <f>SUMIFS(СВЦЭМ!$F$39:$F$782,СВЦЭМ!$A$39:$A$782,$A191,СВЦЭМ!$B$39:$B$782,J$190)+'СЕТ СН'!$F$15</f>
        <v>121.14153985</v>
      </c>
      <c r="K191" s="36">
        <f>SUMIFS(СВЦЭМ!$F$39:$F$782,СВЦЭМ!$A$39:$A$782,$A191,СВЦЭМ!$B$39:$B$782,K$190)+'СЕТ СН'!$F$15</f>
        <v>124.9888748</v>
      </c>
      <c r="L191" s="36">
        <f>SUMIFS(СВЦЭМ!$F$39:$F$782,СВЦЭМ!$A$39:$A$782,$A191,СВЦЭМ!$B$39:$B$782,L$190)+'СЕТ СН'!$F$15</f>
        <v>119.4430385</v>
      </c>
      <c r="M191" s="36">
        <f>SUMIFS(СВЦЭМ!$F$39:$F$782,СВЦЭМ!$A$39:$A$782,$A191,СВЦЭМ!$B$39:$B$782,M$190)+'СЕТ СН'!$F$15</f>
        <v>114.78721357000001</v>
      </c>
      <c r="N191" s="36">
        <f>SUMIFS(СВЦЭМ!$F$39:$F$782,СВЦЭМ!$A$39:$A$782,$A191,СВЦЭМ!$B$39:$B$782,N$190)+'СЕТ СН'!$F$15</f>
        <v>117.05740419</v>
      </c>
      <c r="O191" s="36">
        <f>SUMIFS(СВЦЭМ!$F$39:$F$782,СВЦЭМ!$A$39:$A$782,$A191,СВЦЭМ!$B$39:$B$782,O$190)+'СЕТ СН'!$F$15</f>
        <v>117.85392193</v>
      </c>
      <c r="P191" s="36">
        <f>SUMIFS(СВЦЭМ!$F$39:$F$782,СВЦЭМ!$A$39:$A$782,$A191,СВЦЭМ!$B$39:$B$782,P$190)+'СЕТ СН'!$F$15</f>
        <v>118.0343888</v>
      </c>
      <c r="Q191" s="36">
        <f>SUMIFS(СВЦЭМ!$F$39:$F$782,СВЦЭМ!$A$39:$A$782,$A191,СВЦЭМ!$B$39:$B$782,Q$190)+'СЕТ СН'!$F$15</f>
        <v>118.94271421000001</v>
      </c>
      <c r="R191" s="36">
        <f>SUMIFS(СВЦЭМ!$F$39:$F$782,СВЦЭМ!$A$39:$A$782,$A191,СВЦЭМ!$B$39:$B$782,R$190)+'СЕТ СН'!$F$15</f>
        <v>117.6337338</v>
      </c>
      <c r="S191" s="36">
        <f>SUMIFS(СВЦЭМ!$F$39:$F$782,СВЦЭМ!$A$39:$A$782,$A191,СВЦЭМ!$B$39:$B$782,S$190)+'СЕТ СН'!$F$15</f>
        <v>118.39994092000001</v>
      </c>
      <c r="T191" s="36">
        <f>SUMIFS(СВЦЭМ!$F$39:$F$782,СВЦЭМ!$A$39:$A$782,$A191,СВЦЭМ!$B$39:$B$782,T$190)+'СЕТ СН'!$F$15</f>
        <v>138.49843888999999</v>
      </c>
      <c r="U191" s="36">
        <f>SUMIFS(СВЦЭМ!$F$39:$F$782,СВЦЭМ!$A$39:$A$782,$A191,СВЦЭМ!$B$39:$B$782,U$190)+'СЕТ СН'!$F$15</f>
        <v>140.05042535000001</v>
      </c>
      <c r="V191" s="36">
        <f>SUMIFS(СВЦЭМ!$F$39:$F$782,СВЦЭМ!$A$39:$A$782,$A191,СВЦЭМ!$B$39:$B$782,V$190)+'СЕТ СН'!$F$15</f>
        <v>141.83465258999999</v>
      </c>
      <c r="W191" s="36">
        <f>SUMIFS(СВЦЭМ!$F$39:$F$782,СВЦЭМ!$A$39:$A$782,$A191,СВЦЭМ!$B$39:$B$782,W$190)+'СЕТ СН'!$F$15</f>
        <v>141.55900851999999</v>
      </c>
      <c r="X191" s="36">
        <f>SUMIFS(СВЦЭМ!$F$39:$F$782,СВЦЭМ!$A$39:$A$782,$A191,СВЦЭМ!$B$39:$B$782,X$190)+'СЕТ СН'!$F$15</f>
        <v>137.01313094</v>
      </c>
      <c r="Y191" s="36">
        <f>SUMIFS(СВЦЭМ!$F$39:$F$782,СВЦЭМ!$A$39:$A$782,$A191,СВЦЭМ!$B$39:$B$782,Y$190)+'СЕТ СН'!$F$15</f>
        <v>130.60284759999999</v>
      </c>
      <c r="AA191" s="45"/>
    </row>
    <row r="192" spans="1:27" ht="15.75" x14ac:dyDescent="0.2">
      <c r="A192" s="35">
        <f>A191+1</f>
        <v>44806</v>
      </c>
      <c r="B192" s="36">
        <f>SUMIFS(СВЦЭМ!$F$39:$F$782,СВЦЭМ!$A$39:$A$782,$A192,СВЦЭМ!$B$39:$B$782,B$190)+'СЕТ СН'!$F$15</f>
        <v>130.73880315</v>
      </c>
      <c r="C192" s="36">
        <f>SUMIFS(СВЦЭМ!$F$39:$F$782,СВЦЭМ!$A$39:$A$782,$A192,СВЦЭМ!$B$39:$B$782,C$190)+'СЕТ СН'!$F$15</f>
        <v>138.53600961999999</v>
      </c>
      <c r="D192" s="36">
        <f>SUMIFS(СВЦЭМ!$F$39:$F$782,СВЦЭМ!$A$39:$A$782,$A192,СВЦЭМ!$B$39:$B$782,D$190)+'СЕТ СН'!$F$15</f>
        <v>143.52580570000001</v>
      </c>
      <c r="E192" s="36">
        <f>SUMIFS(СВЦЭМ!$F$39:$F$782,СВЦЭМ!$A$39:$A$782,$A192,СВЦЭМ!$B$39:$B$782,E$190)+'СЕТ СН'!$F$15</f>
        <v>145.11009711</v>
      </c>
      <c r="F192" s="36">
        <f>SUMIFS(СВЦЭМ!$F$39:$F$782,СВЦЭМ!$A$39:$A$782,$A192,СВЦЭМ!$B$39:$B$782,F$190)+'СЕТ СН'!$F$15</f>
        <v>145.49619061999999</v>
      </c>
      <c r="G192" s="36">
        <f>SUMIFS(СВЦЭМ!$F$39:$F$782,СВЦЭМ!$A$39:$A$782,$A192,СВЦЭМ!$B$39:$B$782,G$190)+'СЕТ СН'!$F$15</f>
        <v>143.94670786</v>
      </c>
      <c r="H192" s="36">
        <f>SUMIFS(СВЦЭМ!$F$39:$F$782,СВЦЭМ!$A$39:$A$782,$A192,СВЦЭМ!$B$39:$B$782,H$190)+'СЕТ СН'!$F$15</f>
        <v>137.24210747999999</v>
      </c>
      <c r="I192" s="36">
        <f>SUMIFS(СВЦЭМ!$F$39:$F$782,СВЦЭМ!$A$39:$A$782,$A192,СВЦЭМ!$B$39:$B$782,I$190)+'СЕТ СН'!$F$15</f>
        <v>126.44302719</v>
      </c>
      <c r="J192" s="36">
        <f>SUMIFS(СВЦЭМ!$F$39:$F$782,СВЦЭМ!$A$39:$A$782,$A192,СВЦЭМ!$B$39:$B$782,J$190)+'СЕТ СН'!$F$15</f>
        <v>116.46027453000001</v>
      </c>
      <c r="K192" s="36">
        <f>SUMIFS(СВЦЭМ!$F$39:$F$782,СВЦЭМ!$A$39:$A$782,$A192,СВЦЭМ!$B$39:$B$782,K$190)+'СЕТ СН'!$F$15</f>
        <v>120.16359928</v>
      </c>
      <c r="L192" s="36">
        <f>SUMIFS(СВЦЭМ!$F$39:$F$782,СВЦЭМ!$A$39:$A$782,$A192,СВЦЭМ!$B$39:$B$782,L$190)+'СЕТ СН'!$F$15</f>
        <v>119.39970205</v>
      </c>
      <c r="M192" s="36">
        <f>SUMIFS(СВЦЭМ!$F$39:$F$782,СВЦЭМ!$A$39:$A$782,$A192,СВЦЭМ!$B$39:$B$782,M$190)+'СЕТ СН'!$F$15</f>
        <v>112.2444137</v>
      </c>
      <c r="N192" s="36">
        <f>SUMIFS(СВЦЭМ!$F$39:$F$782,СВЦЭМ!$A$39:$A$782,$A192,СВЦЭМ!$B$39:$B$782,N$190)+'СЕТ СН'!$F$15</f>
        <v>113.6668366</v>
      </c>
      <c r="O192" s="36">
        <f>SUMIFS(СВЦЭМ!$F$39:$F$782,СВЦЭМ!$A$39:$A$782,$A192,СВЦЭМ!$B$39:$B$782,O$190)+'СЕТ СН'!$F$15</f>
        <v>113.97953749</v>
      </c>
      <c r="P192" s="36">
        <f>SUMIFS(СВЦЭМ!$F$39:$F$782,СВЦЭМ!$A$39:$A$782,$A192,СВЦЭМ!$B$39:$B$782,P$190)+'СЕТ СН'!$F$15</f>
        <v>114.39934552</v>
      </c>
      <c r="Q192" s="36">
        <f>SUMIFS(СВЦЭМ!$F$39:$F$782,СВЦЭМ!$A$39:$A$782,$A192,СВЦЭМ!$B$39:$B$782,Q$190)+'СЕТ СН'!$F$15</f>
        <v>115.25621372000001</v>
      </c>
      <c r="R192" s="36">
        <f>SUMIFS(СВЦЭМ!$F$39:$F$782,СВЦЭМ!$A$39:$A$782,$A192,СВЦЭМ!$B$39:$B$782,R$190)+'СЕТ СН'!$F$15</f>
        <v>115.29306095</v>
      </c>
      <c r="S192" s="36">
        <f>SUMIFS(СВЦЭМ!$F$39:$F$782,СВЦЭМ!$A$39:$A$782,$A192,СВЦЭМ!$B$39:$B$782,S$190)+'СЕТ СН'!$F$15</f>
        <v>115.95072172</v>
      </c>
      <c r="T192" s="36">
        <f>SUMIFS(СВЦЭМ!$F$39:$F$782,СВЦЭМ!$A$39:$A$782,$A192,СВЦЭМ!$B$39:$B$782,T$190)+'СЕТ СН'!$F$15</f>
        <v>134.65023332999999</v>
      </c>
      <c r="U192" s="36">
        <f>SUMIFS(СВЦЭМ!$F$39:$F$782,СВЦЭМ!$A$39:$A$782,$A192,СВЦЭМ!$B$39:$B$782,U$190)+'СЕТ СН'!$F$15</f>
        <v>134.99376545000001</v>
      </c>
      <c r="V192" s="36">
        <f>SUMIFS(СВЦЭМ!$F$39:$F$782,СВЦЭМ!$A$39:$A$782,$A192,СВЦЭМ!$B$39:$B$782,V$190)+'СЕТ СН'!$F$15</f>
        <v>138.80627279000001</v>
      </c>
      <c r="W192" s="36">
        <f>SUMIFS(СВЦЭМ!$F$39:$F$782,СВЦЭМ!$A$39:$A$782,$A192,СВЦЭМ!$B$39:$B$782,W$190)+'СЕТ СН'!$F$15</f>
        <v>138.8423468</v>
      </c>
      <c r="X192" s="36">
        <f>SUMIFS(СВЦЭМ!$F$39:$F$782,СВЦЭМ!$A$39:$A$782,$A192,СВЦЭМ!$B$39:$B$782,X$190)+'СЕТ СН'!$F$15</f>
        <v>131.51845158</v>
      </c>
      <c r="Y192" s="36">
        <f>SUMIFS(СВЦЭМ!$F$39:$F$782,СВЦЭМ!$A$39:$A$782,$A192,СВЦЭМ!$B$39:$B$782,Y$190)+'СЕТ СН'!$F$15</f>
        <v>126.22353744999999</v>
      </c>
    </row>
    <row r="193" spans="1:25" ht="15.75" x14ac:dyDescent="0.2">
      <c r="A193" s="35">
        <f t="shared" ref="A193:A220" si="5">A192+1</f>
        <v>44807</v>
      </c>
      <c r="B193" s="36">
        <f>SUMIFS(СВЦЭМ!$F$39:$F$782,СВЦЭМ!$A$39:$A$782,$A193,СВЦЭМ!$B$39:$B$782,B$190)+'СЕТ СН'!$F$15</f>
        <v>126.31300156</v>
      </c>
      <c r="C193" s="36">
        <f>SUMIFS(СВЦЭМ!$F$39:$F$782,СВЦЭМ!$A$39:$A$782,$A193,СВЦЭМ!$B$39:$B$782,C$190)+'СЕТ СН'!$F$15</f>
        <v>132.89001307000001</v>
      </c>
      <c r="D193" s="36">
        <f>SUMIFS(СВЦЭМ!$F$39:$F$782,СВЦЭМ!$A$39:$A$782,$A193,СВЦЭМ!$B$39:$B$782,D$190)+'СЕТ СН'!$F$15</f>
        <v>135.71991084000001</v>
      </c>
      <c r="E193" s="36">
        <f>SUMIFS(СВЦЭМ!$F$39:$F$782,СВЦЭМ!$A$39:$A$782,$A193,СВЦЭМ!$B$39:$B$782,E$190)+'СЕТ СН'!$F$15</f>
        <v>137.71410159000001</v>
      </c>
      <c r="F193" s="36">
        <f>SUMIFS(СВЦЭМ!$F$39:$F$782,СВЦЭМ!$A$39:$A$782,$A193,СВЦЭМ!$B$39:$B$782,F$190)+'СЕТ СН'!$F$15</f>
        <v>139.82360335000001</v>
      </c>
      <c r="G193" s="36">
        <f>SUMIFS(СВЦЭМ!$F$39:$F$782,СВЦЭМ!$A$39:$A$782,$A193,СВЦЭМ!$B$39:$B$782,G$190)+'СЕТ СН'!$F$15</f>
        <v>139.45480462</v>
      </c>
      <c r="H193" s="36">
        <f>SUMIFS(СВЦЭМ!$F$39:$F$782,СВЦЭМ!$A$39:$A$782,$A193,СВЦЭМ!$B$39:$B$782,H$190)+'СЕТ СН'!$F$15</f>
        <v>136.10935936999999</v>
      </c>
      <c r="I193" s="36">
        <f>SUMIFS(СВЦЭМ!$F$39:$F$782,СВЦЭМ!$A$39:$A$782,$A193,СВЦЭМ!$B$39:$B$782,I$190)+'СЕТ СН'!$F$15</f>
        <v>128.75162964</v>
      </c>
      <c r="J193" s="36">
        <f>SUMIFS(СВЦЭМ!$F$39:$F$782,СВЦЭМ!$A$39:$A$782,$A193,СВЦЭМ!$B$39:$B$782,J$190)+'СЕТ СН'!$F$15</f>
        <v>121.01588513</v>
      </c>
      <c r="K193" s="36">
        <f>SUMIFS(СВЦЭМ!$F$39:$F$782,СВЦЭМ!$A$39:$A$782,$A193,СВЦЭМ!$B$39:$B$782,K$190)+'СЕТ СН'!$F$15</f>
        <v>110.1395867</v>
      </c>
      <c r="L193" s="36">
        <f>SUMIFS(СВЦЭМ!$F$39:$F$782,СВЦЭМ!$A$39:$A$782,$A193,СВЦЭМ!$B$39:$B$782,L$190)+'СЕТ СН'!$F$15</f>
        <v>103.31002943</v>
      </c>
      <c r="M193" s="36">
        <f>SUMIFS(СВЦЭМ!$F$39:$F$782,СВЦЭМ!$A$39:$A$782,$A193,СВЦЭМ!$B$39:$B$782,M$190)+'СЕТ СН'!$F$15</f>
        <v>105.07541281</v>
      </c>
      <c r="N193" s="36">
        <f>SUMIFS(СВЦЭМ!$F$39:$F$782,СВЦЭМ!$A$39:$A$782,$A193,СВЦЭМ!$B$39:$B$782,N$190)+'СЕТ СН'!$F$15</f>
        <v>107.0212136</v>
      </c>
      <c r="O193" s="36">
        <f>SUMIFS(СВЦЭМ!$F$39:$F$782,СВЦЭМ!$A$39:$A$782,$A193,СВЦЭМ!$B$39:$B$782,O$190)+'СЕТ СН'!$F$15</f>
        <v>111.30297533</v>
      </c>
      <c r="P193" s="36">
        <f>SUMIFS(СВЦЭМ!$F$39:$F$782,СВЦЭМ!$A$39:$A$782,$A193,СВЦЭМ!$B$39:$B$782,P$190)+'СЕТ СН'!$F$15</f>
        <v>114.72738901</v>
      </c>
      <c r="Q193" s="36">
        <f>SUMIFS(СВЦЭМ!$F$39:$F$782,СВЦЭМ!$A$39:$A$782,$A193,СВЦЭМ!$B$39:$B$782,Q$190)+'СЕТ СН'!$F$15</f>
        <v>115.34606936</v>
      </c>
      <c r="R193" s="36">
        <f>SUMIFS(СВЦЭМ!$F$39:$F$782,СВЦЭМ!$A$39:$A$782,$A193,СВЦЭМ!$B$39:$B$782,R$190)+'СЕТ СН'!$F$15</f>
        <v>114.90482249</v>
      </c>
      <c r="S193" s="36">
        <f>SUMIFS(СВЦЭМ!$F$39:$F$782,СВЦЭМ!$A$39:$A$782,$A193,СВЦЭМ!$B$39:$B$782,S$190)+'СЕТ СН'!$F$15</f>
        <v>115.55980409999999</v>
      </c>
      <c r="T193" s="36">
        <f>SUMIFS(СВЦЭМ!$F$39:$F$782,СВЦЭМ!$A$39:$A$782,$A193,СВЦЭМ!$B$39:$B$782,T$190)+'СЕТ СН'!$F$15</f>
        <v>112.29951052</v>
      </c>
      <c r="U193" s="36">
        <f>SUMIFS(СВЦЭМ!$F$39:$F$782,СВЦЭМ!$A$39:$A$782,$A193,СВЦЭМ!$B$39:$B$782,U$190)+'СЕТ СН'!$F$15</f>
        <v>111.97422265</v>
      </c>
      <c r="V193" s="36">
        <f>SUMIFS(СВЦЭМ!$F$39:$F$782,СВЦЭМ!$A$39:$A$782,$A193,СВЦЭМ!$B$39:$B$782,V$190)+'СЕТ СН'!$F$15</f>
        <v>111.3400097</v>
      </c>
      <c r="W193" s="36">
        <f>SUMIFS(СВЦЭМ!$F$39:$F$782,СВЦЭМ!$A$39:$A$782,$A193,СВЦЭМ!$B$39:$B$782,W$190)+'СЕТ СН'!$F$15</f>
        <v>111.21596369</v>
      </c>
      <c r="X193" s="36">
        <f>SUMIFS(СВЦЭМ!$F$39:$F$782,СВЦЭМ!$A$39:$A$782,$A193,СВЦЭМ!$B$39:$B$782,X$190)+'СЕТ СН'!$F$15</f>
        <v>123.03222153</v>
      </c>
      <c r="Y193" s="36">
        <f>SUMIFS(СВЦЭМ!$F$39:$F$782,СВЦЭМ!$A$39:$A$782,$A193,СВЦЭМ!$B$39:$B$782,Y$190)+'СЕТ СН'!$F$15</f>
        <v>131.68960670999999</v>
      </c>
    </row>
    <row r="194" spans="1:25" ht="15.75" x14ac:dyDescent="0.2">
      <c r="A194" s="35">
        <f t="shared" si="5"/>
        <v>44808</v>
      </c>
      <c r="B194" s="36">
        <f>SUMIFS(СВЦЭМ!$F$39:$F$782,СВЦЭМ!$A$39:$A$782,$A194,СВЦЭМ!$B$39:$B$782,B$190)+'СЕТ СН'!$F$15</f>
        <v>127.1041594</v>
      </c>
      <c r="C194" s="36">
        <f>SUMIFS(СВЦЭМ!$F$39:$F$782,СВЦЭМ!$A$39:$A$782,$A194,СВЦЭМ!$B$39:$B$782,C$190)+'СЕТ СН'!$F$15</f>
        <v>135.68972191</v>
      </c>
      <c r="D194" s="36">
        <f>SUMIFS(СВЦЭМ!$F$39:$F$782,СВЦЭМ!$A$39:$A$782,$A194,СВЦЭМ!$B$39:$B$782,D$190)+'СЕТ СН'!$F$15</f>
        <v>129.80272783999999</v>
      </c>
      <c r="E194" s="36">
        <f>SUMIFS(СВЦЭМ!$F$39:$F$782,СВЦЭМ!$A$39:$A$782,$A194,СВЦЭМ!$B$39:$B$782,E$190)+'СЕТ СН'!$F$15</f>
        <v>131.85517275000001</v>
      </c>
      <c r="F194" s="36">
        <f>SUMIFS(СВЦЭМ!$F$39:$F$782,СВЦЭМ!$A$39:$A$782,$A194,СВЦЭМ!$B$39:$B$782,F$190)+'СЕТ СН'!$F$15</f>
        <v>132.43574728999999</v>
      </c>
      <c r="G194" s="36">
        <f>SUMIFS(СВЦЭМ!$F$39:$F$782,СВЦЭМ!$A$39:$A$782,$A194,СВЦЭМ!$B$39:$B$782,G$190)+'СЕТ СН'!$F$15</f>
        <v>131.35731382</v>
      </c>
      <c r="H194" s="36">
        <f>SUMIFS(СВЦЭМ!$F$39:$F$782,СВЦЭМ!$A$39:$A$782,$A194,СВЦЭМ!$B$39:$B$782,H$190)+'СЕТ СН'!$F$15</f>
        <v>128.54321394999999</v>
      </c>
      <c r="I194" s="36">
        <f>SUMIFS(СВЦЭМ!$F$39:$F$782,СВЦЭМ!$A$39:$A$782,$A194,СВЦЭМ!$B$39:$B$782,I$190)+'СЕТ СН'!$F$15</f>
        <v>122.47304111</v>
      </c>
      <c r="J194" s="36">
        <f>SUMIFS(СВЦЭМ!$F$39:$F$782,СВЦЭМ!$A$39:$A$782,$A194,СВЦЭМ!$B$39:$B$782,J$190)+'СЕТ СН'!$F$15</f>
        <v>116.78250174</v>
      </c>
      <c r="K194" s="36">
        <f>SUMIFS(СВЦЭМ!$F$39:$F$782,СВЦЭМ!$A$39:$A$782,$A194,СВЦЭМ!$B$39:$B$782,K$190)+'СЕТ СН'!$F$15</f>
        <v>122.83106171999999</v>
      </c>
      <c r="L194" s="36">
        <f>SUMIFS(СВЦЭМ!$F$39:$F$782,СВЦЭМ!$A$39:$A$782,$A194,СВЦЭМ!$B$39:$B$782,L$190)+'СЕТ СН'!$F$15</f>
        <v>122.77826342</v>
      </c>
      <c r="M194" s="36">
        <f>SUMIFS(СВЦЭМ!$F$39:$F$782,СВЦЭМ!$A$39:$A$782,$A194,СВЦЭМ!$B$39:$B$782,M$190)+'СЕТ СН'!$F$15</f>
        <v>124.25986527000001</v>
      </c>
      <c r="N194" s="36">
        <f>SUMIFS(СВЦЭМ!$F$39:$F$782,СВЦЭМ!$A$39:$A$782,$A194,СВЦЭМ!$B$39:$B$782,N$190)+'СЕТ СН'!$F$15</f>
        <v>122.04630478999999</v>
      </c>
      <c r="O194" s="36">
        <f>SUMIFS(СВЦЭМ!$F$39:$F$782,СВЦЭМ!$A$39:$A$782,$A194,СВЦЭМ!$B$39:$B$782,O$190)+'СЕТ СН'!$F$15</f>
        <v>121.41434647</v>
      </c>
      <c r="P194" s="36">
        <f>SUMIFS(СВЦЭМ!$F$39:$F$782,СВЦЭМ!$A$39:$A$782,$A194,СВЦЭМ!$B$39:$B$782,P$190)+'СЕТ СН'!$F$15</f>
        <v>123.59033972</v>
      </c>
      <c r="Q194" s="36">
        <f>SUMIFS(СВЦЭМ!$F$39:$F$782,СВЦЭМ!$A$39:$A$782,$A194,СВЦЭМ!$B$39:$B$782,Q$190)+'СЕТ СН'!$F$15</f>
        <v>125.68087979000001</v>
      </c>
      <c r="R194" s="36">
        <f>SUMIFS(СВЦЭМ!$F$39:$F$782,СВЦЭМ!$A$39:$A$782,$A194,СВЦЭМ!$B$39:$B$782,R$190)+'СЕТ СН'!$F$15</f>
        <v>124.34249975</v>
      </c>
      <c r="S194" s="36">
        <f>SUMIFS(СВЦЭМ!$F$39:$F$782,СВЦЭМ!$A$39:$A$782,$A194,СВЦЭМ!$B$39:$B$782,S$190)+'СЕТ СН'!$F$15</f>
        <v>122.70900014</v>
      </c>
      <c r="T194" s="36">
        <f>SUMIFS(СВЦЭМ!$F$39:$F$782,СВЦЭМ!$A$39:$A$782,$A194,СВЦЭМ!$B$39:$B$782,T$190)+'СЕТ СН'!$F$15</f>
        <v>122.08818318</v>
      </c>
      <c r="U194" s="36">
        <f>SUMIFS(СВЦЭМ!$F$39:$F$782,СВЦЭМ!$A$39:$A$782,$A194,СВЦЭМ!$B$39:$B$782,U$190)+'СЕТ СН'!$F$15</f>
        <v>121.98150291</v>
      </c>
      <c r="V194" s="36">
        <f>SUMIFS(СВЦЭМ!$F$39:$F$782,СВЦЭМ!$A$39:$A$782,$A194,СВЦЭМ!$B$39:$B$782,V$190)+'СЕТ СН'!$F$15</f>
        <v>124.44681697</v>
      </c>
      <c r="W194" s="36">
        <f>SUMIFS(СВЦЭМ!$F$39:$F$782,СВЦЭМ!$A$39:$A$782,$A194,СВЦЭМ!$B$39:$B$782,W$190)+'СЕТ СН'!$F$15</f>
        <v>122.84599575999999</v>
      </c>
      <c r="X194" s="36">
        <f>SUMIFS(СВЦЭМ!$F$39:$F$782,СВЦЭМ!$A$39:$A$782,$A194,СВЦЭМ!$B$39:$B$782,X$190)+'СЕТ СН'!$F$15</f>
        <v>126.44483423</v>
      </c>
      <c r="Y194" s="36">
        <f>SUMIFS(СВЦЭМ!$F$39:$F$782,СВЦЭМ!$A$39:$A$782,$A194,СВЦЭМ!$B$39:$B$782,Y$190)+'СЕТ СН'!$F$15</f>
        <v>136.53020129000001</v>
      </c>
    </row>
    <row r="195" spans="1:25" ht="15.75" x14ac:dyDescent="0.2">
      <c r="A195" s="35">
        <f t="shared" si="5"/>
        <v>44809</v>
      </c>
      <c r="B195" s="36">
        <f>SUMIFS(СВЦЭМ!$F$39:$F$782,СВЦЭМ!$A$39:$A$782,$A195,СВЦЭМ!$B$39:$B$782,B$190)+'СЕТ СН'!$F$15</f>
        <v>138.19240357000001</v>
      </c>
      <c r="C195" s="36">
        <f>SUMIFS(СВЦЭМ!$F$39:$F$782,СВЦЭМ!$A$39:$A$782,$A195,СВЦЭМ!$B$39:$B$782,C$190)+'СЕТ СН'!$F$15</f>
        <v>134.08766302000001</v>
      </c>
      <c r="D195" s="36">
        <f>SUMIFS(СВЦЭМ!$F$39:$F$782,СВЦЭМ!$A$39:$A$782,$A195,СВЦЭМ!$B$39:$B$782,D$190)+'СЕТ СН'!$F$15</f>
        <v>142.90449336</v>
      </c>
      <c r="E195" s="36">
        <f>SUMIFS(СВЦЭМ!$F$39:$F$782,СВЦЭМ!$A$39:$A$782,$A195,СВЦЭМ!$B$39:$B$782,E$190)+'СЕТ СН'!$F$15</f>
        <v>143.84747535</v>
      </c>
      <c r="F195" s="36">
        <f>SUMIFS(СВЦЭМ!$F$39:$F$782,СВЦЭМ!$A$39:$A$782,$A195,СВЦЭМ!$B$39:$B$782,F$190)+'СЕТ СН'!$F$15</f>
        <v>144.83745615999999</v>
      </c>
      <c r="G195" s="36">
        <f>SUMIFS(СВЦЭМ!$F$39:$F$782,СВЦЭМ!$A$39:$A$782,$A195,СВЦЭМ!$B$39:$B$782,G$190)+'СЕТ СН'!$F$15</f>
        <v>141.85626310999999</v>
      </c>
      <c r="H195" s="36">
        <f>SUMIFS(СВЦЭМ!$F$39:$F$782,СВЦЭМ!$A$39:$A$782,$A195,СВЦЭМ!$B$39:$B$782,H$190)+'СЕТ СН'!$F$15</f>
        <v>135.44424169000001</v>
      </c>
      <c r="I195" s="36">
        <f>SUMIFS(СВЦЭМ!$F$39:$F$782,СВЦЭМ!$A$39:$A$782,$A195,СВЦЭМ!$B$39:$B$782,I$190)+'СЕТ СН'!$F$15</f>
        <v>124.05487388</v>
      </c>
      <c r="J195" s="36">
        <f>SUMIFS(СВЦЭМ!$F$39:$F$782,СВЦЭМ!$A$39:$A$782,$A195,СВЦЭМ!$B$39:$B$782,J$190)+'СЕТ СН'!$F$15</f>
        <v>119.81831678</v>
      </c>
      <c r="K195" s="36">
        <f>SUMIFS(СВЦЭМ!$F$39:$F$782,СВЦЭМ!$A$39:$A$782,$A195,СВЦЭМ!$B$39:$B$782,K$190)+'СЕТ СН'!$F$15</f>
        <v>126.08451187</v>
      </c>
      <c r="L195" s="36">
        <f>SUMIFS(СВЦЭМ!$F$39:$F$782,СВЦЭМ!$A$39:$A$782,$A195,СВЦЭМ!$B$39:$B$782,L$190)+'СЕТ СН'!$F$15</f>
        <v>130.91835527999999</v>
      </c>
      <c r="M195" s="36">
        <f>SUMIFS(СВЦЭМ!$F$39:$F$782,СВЦЭМ!$A$39:$A$782,$A195,СВЦЭМ!$B$39:$B$782,M$190)+'СЕТ СН'!$F$15</f>
        <v>131.14724052</v>
      </c>
      <c r="N195" s="36">
        <f>SUMIFS(СВЦЭМ!$F$39:$F$782,СВЦЭМ!$A$39:$A$782,$A195,СВЦЭМ!$B$39:$B$782,N$190)+'СЕТ СН'!$F$15</f>
        <v>131.19682599000001</v>
      </c>
      <c r="O195" s="36">
        <f>SUMIFS(СВЦЭМ!$F$39:$F$782,СВЦЭМ!$A$39:$A$782,$A195,СВЦЭМ!$B$39:$B$782,O$190)+'СЕТ СН'!$F$15</f>
        <v>132.13104326000001</v>
      </c>
      <c r="P195" s="36">
        <f>SUMIFS(СВЦЭМ!$F$39:$F$782,СВЦЭМ!$A$39:$A$782,$A195,СВЦЭМ!$B$39:$B$782,P$190)+'СЕТ СН'!$F$15</f>
        <v>131.04178565999999</v>
      </c>
      <c r="Q195" s="36">
        <f>SUMIFS(СВЦЭМ!$F$39:$F$782,СВЦЭМ!$A$39:$A$782,$A195,СВЦЭМ!$B$39:$B$782,Q$190)+'СЕТ СН'!$F$15</f>
        <v>130.69993898000001</v>
      </c>
      <c r="R195" s="36">
        <f>SUMIFS(СВЦЭМ!$F$39:$F$782,СВЦЭМ!$A$39:$A$782,$A195,СВЦЭМ!$B$39:$B$782,R$190)+'СЕТ СН'!$F$15</f>
        <v>130.05087936999999</v>
      </c>
      <c r="S195" s="36">
        <f>SUMIFS(СВЦЭМ!$F$39:$F$782,СВЦЭМ!$A$39:$A$782,$A195,СВЦЭМ!$B$39:$B$782,S$190)+'СЕТ СН'!$F$15</f>
        <v>127.69357558999999</v>
      </c>
      <c r="T195" s="36">
        <f>SUMIFS(СВЦЭМ!$F$39:$F$782,СВЦЭМ!$A$39:$A$782,$A195,СВЦЭМ!$B$39:$B$782,T$190)+'СЕТ СН'!$F$15</f>
        <v>135.08591919</v>
      </c>
      <c r="U195" s="36">
        <f>SUMIFS(СВЦЭМ!$F$39:$F$782,СВЦЭМ!$A$39:$A$782,$A195,СВЦЭМ!$B$39:$B$782,U$190)+'СЕТ СН'!$F$15</f>
        <v>136.07390229000001</v>
      </c>
      <c r="V195" s="36">
        <f>SUMIFS(СВЦЭМ!$F$39:$F$782,СВЦЭМ!$A$39:$A$782,$A195,СВЦЭМ!$B$39:$B$782,V$190)+'СЕТ СН'!$F$15</f>
        <v>138.97053314999999</v>
      </c>
      <c r="W195" s="36">
        <f>SUMIFS(СВЦЭМ!$F$39:$F$782,СВЦЭМ!$A$39:$A$782,$A195,СВЦЭМ!$B$39:$B$782,W$190)+'СЕТ СН'!$F$15</f>
        <v>138.77540852000001</v>
      </c>
      <c r="X195" s="36">
        <f>SUMIFS(СВЦЭМ!$F$39:$F$782,СВЦЭМ!$A$39:$A$782,$A195,СВЦЭМ!$B$39:$B$782,X$190)+'СЕТ СН'!$F$15</f>
        <v>128.40401383</v>
      </c>
      <c r="Y195" s="36">
        <f>SUMIFS(СВЦЭМ!$F$39:$F$782,СВЦЭМ!$A$39:$A$782,$A195,СВЦЭМ!$B$39:$B$782,Y$190)+'СЕТ СН'!$F$15</f>
        <v>123.25999464</v>
      </c>
    </row>
    <row r="196" spans="1:25" ht="15.75" x14ac:dyDescent="0.2">
      <c r="A196" s="35">
        <f t="shared" si="5"/>
        <v>44810</v>
      </c>
      <c r="B196" s="36">
        <f>SUMIFS(СВЦЭМ!$F$39:$F$782,СВЦЭМ!$A$39:$A$782,$A196,СВЦЭМ!$B$39:$B$782,B$190)+'СЕТ СН'!$F$15</f>
        <v>132.16323813</v>
      </c>
      <c r="C196" s="36">
        <f>SUMIFS(СВЦЭМ!$F$39:$F$782,СВЦЭМ!$A$39:$A$782,$A196,СВЦЭМ!$B$39:$B$782,C$190)+'СЕТ СН'!$F$15</f>
        <v>140.41852763</v>
      </c>
      <c r="D196" s="36">
        <f>SUMIFS(СВЦЭМ!$F$39:$F$782,СВЦЭМ!$A$39:$A$782,$A196,СВЦЭМ!$B$39:$B$782,D$190)+'СЕТ СН'!$F$15</f>
        <v>145.43535919000001</v>
      </c>
      <c r="E196" s="36">
        <f>SUMIFS(СВЦЭМ!$F$39:$F$782,СВЦЭМ!$A$39:$A$782,$A196,СВЦЭМ!$B$39:$B$782,E$190)+'СЕТ СН'!$F$15</f>
        <v>146.99907744000001</v>
      </c>
      <c r="F196" s="36">
        <f>SUMIFS(СВЦЭМ!$F$39:$F$782,СВЦЭМ!$A$39:$A$782,$A196,СВЦЭМ!$B$39:$B$782,F$190)+'СЕТ СН'!$F$15</f>
        <v>147.05378571</v>
      </c>
      <c r="G196" s="36">
        <f>SUMIFS(СВЦЭМ!$F$39:$F$782,СВЦЭМ!$A$39:$A$782,$A196,СВЦЭМ!$B$39:$B$782,G$190)+'СЕТ СН'!$F$15</f>
        <v>146.61631649</v>
      </c>
      <c r="H196" s="36">
        <f>SUMIFS(СВЦЭМ!$F$39:$F$782,СВЦЭМ!$A$39:$A$782,$A196,СВЦЭМ!$B$39:$B$782,H$190)+'СЕТ СН'!$F$15</f>
        <v>136.50400087</v>
      </c>
      <c r="I196" s="36">
        <f>SUMIFS(СВЦЭМ!$F$39:$F$782,СВЦЭМ!$A$39:$A$782,$A196,СВЦЭМ!$B$39:$B$782,I$190)+'СЕТ СН'!$F$15</f>
        <v>125.52715658</v>
      </c>
      <c r="J196" s="36">
        <f>SUMIFS(СВЦЭМ!$F$39:$F$782,СВЦЭМ!$A$39:$A$782,$A196,СВЦЭМ!$B$39:$B$782,J$190)+'СЕТ СН'!$F$15</f>
        <v>123.42622789000001</v>
      </c>
      <c r="K196" s="36">
        <f>SUMIFS(СВЦЭМ!$F$39:$F$782,СВЦЭМ!$A$39:$A$782,$A196,СВЦЭМ!$B$39:$B$782,K$190)+'СЕТ СН'!$F$15</f>
        <v>122.01185546000001</v>
      </c>
      <c r="L196" s="36">
        <f>SUMIFS(СВЦЭМ!$F$39:$F$782,СВЦЭМ!$A$39:$A$782,$A196,СВЦЭМ!$B$39:$B$782,L$190)+'СЕТ СН'!$F$15</f>
        <v>130.71877104999999</v>
      </c>
      <c r="M196" s="36">
        <f>SUMIFS(СВЦЭМ!$F$39:$F$782,СВЦЭМ!$A$39:$A$782,$A196,СВЦЭМ!$B$39:$B$782,M$190)+'СЕТ СН'!$F$15</f>
        <v>129.15412896000001</v>
      </c>
      <c r="N196" s="36">
        <f>SUMIFS(СВЦЭМ!$F$39:$F$782,СВЦЭМ!$A$39:$A$782,$A196,СВЦЭМ!$B$39:$B$782,N$190)+'СЕТ СН'!$F$15</f>
        <v>132.27326819999999</v>
      </c>
      <c r="O196" s="36">
        <f>SUMIFS(СВЦЭМ!$F$39:$F$782,СВЦЭМ!$A$39:$A$782,$A196,СВЦЭМ!$B$39:$B$782,O$190)+'СЕТ СН'!$F$15</f>
        <v>132.04387407999999</v>
      </c>
      <c r="P196" s="36">
        <f>SUMIFS(СВЦЭМ!$F$39:$F$782,СВЦЭМ!$A$39:$A$782,$A196,СВЦЭМ!$B$39:$B$782,P$190)+'СЕТ СН'!$F$15</f>
        <v>130.84866549</v>
      </c>
      <c r="Q196" s="36">
        <f>SUMIFS(СВЦЭМ!$F$39:$F$782,СВЦЭМ!$A$39:$A$782,$A196,СВЦЭМ!$B$39:$B$782,Q$190)+'СЕТ СН'!$F$15</f>
        <v>131.34911650999999</v>
      </c>
      <c r="R196" s="36">
        <f>SUMIFS(СВЦЭМ!$F$39:$F$782,СВЦЭМ!$A$39:$A$782,$A196,СВЦЭМ!$B$39:$B$782,R$190)+'СЕТ СН'!$F$15</f>
        <v>130.63389315000001</v>
      </c>
      <c r="S196" s="36">
        <f>SUMIFS(СВЦЭМ!$F$39:$F$782,СВЦЭМ!$A$39:$A$782,$A196,СВЦЭМ!$B$39:$B$782,S$190)+'СЕТ СН'!$F$15</f>
        <v>140.1550283</v>
      </c>
      <c r="T196" s="36">
        <f>SUMIFS(СВЦЭМ!$F$39:$F$782,СВЦЭМ!$A$39:$A$782,$A196,СВЦЭМ!$B$39:$B$782,T$190)+'СЕТ СН'!$F$15</f>
        <v>136.01945610999999</v>
      </c>
      <c r="U196" s="36">
        <f>SUMIFS(СВЦЭМ!$F$39:$F$782,СВЦЭМ!$A$39:$A$782,$A196,СВЦЭМ!$B$39:$B$782,U$190)+'СЕТ СН'!$F$15</f>
        <v>136.54052163</v>
      </c>
      <c r="V196" s="36">
        <f>SUMIFS(СВЦЭМ!$F$39:$F$782,СВЦЭМ!$A$39:$A$782,$A196,СВЦЭМ!$B$39:$B$782,V$190)+'СЕТ СН'!$F$15</f>
        <v>141.09564455</v>
      </c>
      <c r="W196" s="36">
        <f>SUMIFS(СВЦЭМ!$F$39:$F$782,СВЦЭМ!$A$39:$A$782,$A196,СВЦЭМ!$B$39:$B$782,W$190)+'СЕТ СН'!$F$15</f>
        <v>140.04440399999999</v>
      </c>
      <c r="X196" s="36">
        <f>SUMIFS(СВЦЭМ!$F$39:$F$782,СВЦЭМ!$A$39:$A$782,$A196,СВЦЭМ!$B$39:$B$782,X$190)+'СЕТ СН'!$F$15</f>
        <v>134.43519619</v>
      </c>
      <c r="Y196" s="36">
        <f>SUMIFS(СВЦЭМ!$F$39:$F$782,СВЦЭМ!$A$39:$A$782,$A196,СВЦЭМ!$B$39:$B$782,Y$190)+'СЕТ СН'!$F$15</f>
        <v>135.81819601000001</v>
      </c>
    </row>
    <row r="197" spans="1:25" ht="15.75" x14ac:dyDescent="0.2">
      <c r="A197" s="35">
        <f t="shared" si="5"/>
        <v>44811</v>
      </c>
      <c r="B197" s="36">
        <f>SUMIFS(СВЦЭМ!$F$39:$F$782,СВЦЭМ!$A$39:$A$782,$A197,СВЦЭМ!$B$39:$B$782,B$190)+'СЕТ СН'!$F$15</f>
        <v>147.50157088</v>
      </c>
      <c r="C197" s="36">
        <f>SUMIFS(СВЦЭМ!$F$39:$F$782,СВЦЭМ!$A$39:$A$782,$A197,СВЦЭМ!$B$39:$B$782,C$190)+'СЕТ СН'!$F$15</f>
        <v>156.84494144000001</v>
      </c>
      <c r="D197" s="36">
        <f>SUMIFS(СВЦЭМ!$F$39:$F$782,СВЦЭМ!$A$39:$A$782,$A197,СВЦЭМ!$B$39:$B$782,D$190)+'СЕТ СН'!$F$15</f>
        <v>163.26388868999999</v>
      </c>
      <c r="E197" s="36">
        <f>SUMIFS(СВЦЭМ!$F$39:$F$782,СВЦЭМ!$A$39:$A$782,$A197,СВЦЭМ!$B$39:$B$782,E$190)+'СЕТ СН'!$F$15</f>
        <v>165.53097875</v>
      </c>
      <c r="F197" s="36">
        <f>SUMIFS(СВЦЭМ!$F$39:$F$782,СВЦЭМ!$A$39:$A$782,$A197,СВЦЭМ!$B$39:$B$782,F$190)+'СЕТ СН'!$F$15</f>
        <v>164.01573407000001</v>
      </c>
      <c r="G197" s="36">
        <f>SUMIFS(СВЦЭМ!$F$39:$F$782,СВЦЭМ!$A$39:$A$782,$A197,СВЦЭМ!$B$39:$B$782,G$190)+'СЕТ СН'!$F$15</f>
        <v>163.69436404000001</v>
      </c>
      <c r="H197" s="36">
        <f>SUMIFS(СВЦЭМ!$F$39:$F$782,СВЦЭМ!$A$39:$A$782,$A197,СВЦЭМ!$B$39:$B$782,H$190)+'СЕТ СН'!$F$15</f>
        <v>154.26601683000001</v>
      </c>
      <c r="I197" s="36">
        <f>SUMIFS(СВЦЭМ!$F$39:$F$782,СВЦЭМ!$A$39:$A$782,$A197,СВЦЭМ!$B$39:$B$782,I$190)+'СЕТ СН'!$F$15</f>
        <v>140.06642371999999</v>
      </c>
      <c r="J197" s="36">
        <f>SUMIFS(СВЦЭМ!$F$39:$F$782,СВЦЭМ!$A$39:$A$782,$A197,СВЦЭМ!$B$39:$B$782,J$190)+'СЕТ СН'!$F$15</f>
        <v>136.23515939000001</v>
      </c>
      <c r="K197" s="36">
        <f>SUMIFS(СВЦЭМ!$F$39:$F$782,СВЦЭМ!$A$39:$A$782,$A197,СВЦЭМ!$B$39:$B$782,K$190)+'СЕТ СН'!$F$15</f>
        <v>130.06018549999999</v>
      </c>
      <c r="L197" s="36">
        <f>SUMIFS(СВЦЭМ!$F$39:$F$782,СВЦЭМ!$A$39:$A$782,$A197,СВЦЭМ!$B$39:$B$782,L$190)+'СЕТ СН'!$F$15</f>
        <v>138.02137879</v>
      </c>
      <c r="M197" s="36">
        <f>SUMIFS(СВЦЭМ!$F$39:$F$782,СВЦЭМ!$A$39:$A$782,$A197,СВЦЭМ!$B$39:$B$782,M$190)+'СЕТ СН'!$F$15</f>
        <v>131.03502189</v>
      </c>
      <c r="N197" s="36">
        <f>SUMIFS(СВЦЭМ!$F$39:$F$782,СВЦЭМ!$A$39:$A$782,$A197,СВЦЭМ!$B$39:$B$782,N$190)+'СЕТ СН'!$F$15</f>
        <v>128.44541225</v>
      </c>
      <c r="O197" s="36">
        <f>SUMIFS(СВЦЭМ!$F$39:$F$782,СВЦЭМ!$A$39:$A$782,$A197,СВЦЭМ!$B$39:$B$782,O$190)+'СЕТ СН'!$F$15</f>
        <v>127.21102037</v>
      </c>
      <c r="P197" s="36">
        <f>SUMIFS(СВЦЭМ!$F$39:$F$782,СВЦЭМ!$A$39:$A$782,$A197,СВЦЭМ!$B$39:$B$782,P$190)+'СЕТ СН'!$F$15</f>
        <v>128.99600785999999</v>
      </c>
      <c r="Q197" s="36">
        <f>SUMIFS(СВЦЭМ!$F$39:$F$782,СВЦЭМ!$A$39:$A$782,$A197,СВЦЭМ!$B$39:$B$782,Q$190)+'СЕТ СН'!$F$15</f>
        <v>127.59635329</v>
      </c>
      <c r="R197" s="36">
        <f>SUMIFS(СВЦЭМ!$F$39:$F$782,СВЦЭМ!$A$39:$A$782,$A197,СВЦЭМ!$B$39:$B$782,R$190)+'СЕТ СН'!$F$15</f>
        <v>128.73363094000001</v>
      </c>
      <c r="S197" s="36">
        <f>SUMIFS(СВЦЭМ!$F$39:$F$782,СВЦЭМ!$A$39:$A$782,$A197,СВЦЭМ!$B$39:$B$782,S$190)+'СЕТ СН'!$F$15</f>
        <v>128.90563456999999</v>
      </c>
      <c r="T197" s="36">
        <f>SUMIFS(СВЦЭМ!$F$39:$F$782,СВЦЭМ!$A$39:$A$782,$A197,СВЦЭМ!$B$39:$B$782,T$190)+'СЕТ СН'!$F$15</f>
        <v>128.84411012000001</v>
      </c>
      <c r="U197" s="36">
        <f>SUMIFS(СВЦЭМ!$F$39:$F$782,СВЦЭМ!$A$39:$A$782,$A197,СВЦЭМ!$B$39:$B$782,U$190)+'СЕТ СН'!$F$15</f>
        <v>128.60656269</v>
      </c>
      <c r="V197" s="36">
        <f>SUMIFS(СВЦЭМ!$F$39:$F$782,СВЦЭМ!$A$39:$A$782,$A197,СВЦЭМ!$B$39:$B$782,V$190)+'СЕТ СН'!$F$15</f>
        <v>131.27128296999999</v>
      </c>
      <c r="W197" s="36">
        <f>SUMIFS(СВЦЭМ!$F$39:$F$782,СВЦЭМ!$A$39:$A$782,$A197,СВЦЭМ!$B$39:$B$782,W$190)+'СЕТ СН'!$F$15</f>
        <v>130.44021040000001</v>
      </c>
      <c r="X197" s="36">
        <f>SUMIFS(СВЦЭМ!$F$39:$F$782,СВЦЭМ!$A$39:$A$782,$A197,СВЦЭМ!$B$39:$B$782,X$190)+'СЕТ СН'!$F$15</f>
        <v>151.49648189000001</v>
      </c>
      <c r="Y197" s="36">
        <f>SUMIFS(СВЦЭМ!$F$39:$F$782,СВЦЭМ!$A$39:$A$782,$A197,СВЦЭМ!$B$39:$B$782,Y$190)+'СЕТ СН'!$F$15</f>
        <v>135.95611328999999</v>
      </c>
    </row>
    <row r="198" spans="1:25" ht="15.75" x14ac:dyDescent="0.2">
      <c r="A198" s="35">
        <f t="shared" si="5"/>
        <v>44812</v>
      </c>
      <c r="B198" s="36">
        <f>SUMIFS(СВЦЭМ!$F$39:$F$782,СВЦЭМ!$A$39:$A$782,$A198,СВЦЭМ!$B$39:$B$782,B$190)+'СЕТ СН'!$F$15</f>
        <v>150.01032658</v>
      </c>
      <c r="C198" s="36">
        <f>SUMIFS(СВЦЭМ!$F$39:$F$782,СВЦЭМ!$A$39:$A$782,$A198,СВЦЭМ!$B$39:$B$782,C$190)+'СЕТ СН'!$F$15</f>
        <v>160.80855582999999</v>
      </c>
      <c r="D198" s="36">
        <f>SUMIFS(СВЦЭМ!$F$39:$F$782,СВЦЭМ!$A$39:$A$782,$A198,СВЦЭМ!$B$39:$B$782,D$190)+'СЕТ СН'!$F$15</f>
        <v>169.5211845</v>
      </c>
      <c r="E198" s="36">
        <f>SUMIFS(СВЦЭМ!$F$39:$F$782,СВЦЭМ!$A$39:$A$782,$A198,СВЦЭМ!$B$39:$B$782,E$190)+'СЕТ СН'!$F$15</f>
        <v>164.03083652000001</v>
      </c>
      <c r="F198" s="36">
        <f>SUMIFS(СВЦЭМ!$F$39:$F$782,СВЦЭМ!$A$39:$A$782,$A198,СВЦЭМ!$B$39:$B$782,F$190)+'СЕТ СН'!$F$15</f>
        <v>166.31330037999999</v>
      </c>
      <c r="G198" s="36">
        <f>SUMIFS(СВЦЭМ!$F$39:$F$782,СВЦЭМ!$A$39:$A$782,$A198,СВЦЭМ!$B$39:$B$782,G$190)+'СЕТ СН'!$F$15</f>
        <v>163.22485361</v>
      </c>
      <c r="H198" s="36">
        <f>SUMIFS(СВЦЭМ!$F$39:$F$782,СВЦЭМ!$A$39:$A$782,$A198,СВЦЭМ!$B$39:$B$782,H$190)+'СЕТ СН'!$F$15</f>
        <v>153.69597175000001</v>
      </c>
      <c r="I198" s="36">
        <f>SUMIFS(СВЦЭМ!$F$39:$F$782,СВЦЭМ!$A$39:$A$782,$A198,СВЦЭМ!$B$39:$B$782,I$190)+'СЕТ СН'!$F$15</f>
        <v>138.87398214999999</v>
      </c>
      <c r="J198" s="36">
        <f>SUMIFS(СВЦЭМ!$F$39:$F$782,СВЦЭМ!$A$39:$A$782,$A198,СВЦЭМ!$B$39:$B$782,J$190)+'СЕТ СН'!$F$15</f>
        <v>127.21997173</v>
      </c>
      <c r="K198" s="36">
        <f>SUMIFS(СВЦЭМ!$F$39:$F$782,СВЦЭМ!$A$39:$A$782,$A198,СВЦЭМ!$B$39:$B$782,K$190)+'СЕТ СН'!$F$15</f>
        <v>128.56307201999999</v>
      </c>
      <c r="L198" s="36">
        <f>SUMIFS(СВЦЭМ!$F$39:$F$782,СВЦЭМ!$A$39:$A$782,$A198,СВЦЭМ!$B$39:$B$782,L$190)+'СЕТ СН'!$F$15</f>
        <v>131.77683113000001</v>
      </c>
      <c r="M198" s="36">
        <f>SUMIFS(СВЦЭМ!$F$39:$F$782,СВЦЭМ!$A$39:$A$782,$A198,СВЦЭМ!$B$39:$B$782,M$190)+'СЕТ СН'!$F$15</f>
        <v>133.20914919000001</v>
      </c>
      <c r="N198" s="36">
        <f>SUMIFS(СВЦЭМ!$F$39:$F$782,СВЦЭМ!$A$39:$A$782,$A198,СВЦЭМ!$B$39:$B$782,N$190)+'СЕТ СН'!$F$15</f>
        <v>133.13204640000001</v>
      </c>
      <c r="O198" s="36">
        <f>SUMIFS(СВЦЭМ!$F$39:$F$782,СВЦЭМ!$A$39:$A$782,$A198,СВЦЭМ!$B$39:$B$782,O$190)+'СЕТ СН'!$F$15</f>
        <v>131.25040407</v>
      </c>
      <c r="P198" s="36">
        <f>SUMIFS(СВЦЭМ!$F$39:$F$782,СВЦЭМ!$A$39:$A$782,$A198,СВЦЭМ!$B$39:$B$782,P$190)+'СЕТ СН'!$F$15</f>
        <v>131.8252861</v>
      </c>
      <c r="Q198" s="36">
        <f>SUMIFS(СВЦЭМ!$F$39:$F$782,СВЦЭМ!$A$39:$A$782,$A198,СВЦЭМ!$B$39:$B$782,Q$190)+'СЕТ СН'!$F$15</f>
        <v>133.40036352999999</v>
      </c>
      <c r="R198" s="36">
        <f>SUMIFS(СВЦЭМ!$F$39:$F$782,СВЦЭМ!$A$39:$A$782,$A198,СВЦЭМ!$B$39:$B$782,R$190)+'СЕТ СН'!$F$15</f>
        <v>133.49923003000001</v>
      </c>
      <c r="S198" s="36">
        <f>SUMIFS(СВЦЭМ!$F$39:$F$782,СВЦЭМ!$A$39:$A$782,$A198,СВЦЭМ!$B$39:$B$782,S$190)+'СЕТ СН'!$F$15</f>
        <v>133.33246568000001</v>
      </c>
      <c r="T198" s="36">
        <f>SUMIFS(СВЦЭМ!$F$39:$F$782,СВЦЭМ!$A$39:$A$782,$A198,СВЦЭМ!$B$39:$B$782,T$190)+'СЕТ СН'!$F$15</f>
        <v>133.61138538</v>
      </c>
      <c r="U198" s="36">
        <f>SUMIFS(СВЦЭМ!$F$39:$F$782,СВЦЭМ!$A$39:$A$782,$A198,СВЦЭМ!$B$39:$B$782,U$190)+'СЕТ СН'!$F$15</f>
        <v>131.31910837000001</v>
      </c>
      <c r="V198" s="36">
        <f>SUMIFS(СВЦЭМ!$F$39:$F$782,СВЦЭМ!$A$39:$A$782,$A198,СВЦЭМ!$B$39:$B$782,V$190)+'СЕТ СН'!$F$15</f>
        <v>132.19549047000001</v>
      </c>
      <c r="W198" s="36">
        <f>SUMIFS(СВЦЭМ!$F$39:$F$782,СВЦЭМ!$A$39:$A$782,$A198,СВЦЭМ!$B$39:$B$782,W$190)+'СЕТ СН'!$F$15</f>
        <v>131.36701400999999</v>
      </c>
      <c r="X198" s="36">
        <f>SUMIFS(СВЦЭМ!$F$39:$F$782,СВЦЭМ!$A$39:$A$782,$A198,СВЦЭМ!$B$39:$B$782,X$190)+'СЕТ СН'!$F$15</f>
        <v>127.67339833</v>
      </c>
      <c r="Y198" s="36">
        <f>SUMIFS(СВЦЭМ!$F$39:$F$782,СВЦЭМ!$A$39:$A$782,$A198,СВЦЭМ!$B$39:$B$782,Y$190)+'СЕТ СН'!$F$15</f>
        <v>132.70728882</v>
      </c>
    </row>
    <row r="199" spans="1:25" ht="15.75" x14ac:dyDescent="0.2">
      <c r="A199" s="35">
        <f t="shared" si="5"/>
        <v>44813</v>
      </c>
      <c r="B199" s="36">
        <f>SUMIFS(СВЦЭМ!$F$39:$F$782,СВЦЭМ!$A$39:$A$782,$A199,СВЦЭМ!$B$39:$B$782,B$190)+'СЕТ СН'!$F$15</f>
        <v>143.67402634000001</v>
      </c>
      <c r="C199" s="36">
        <f>SUMIFS(СВЦЭМ!$F$39:$F$782,СВЦЭМ!$A$39:$A$782,$A199,СВЦЭМ!$B$39:$B$782,C$190)+'СЕТ СН'!$F$15</f>
        <v>150.77665636</v>
      </c>
      <c r="D199" s="36">
        <f>SUMIFS(СВЦЭМ!$F$39:$F$782,СВЦЭМ!$A$39:$A$782,$A199,СВЦЭМ!$B$39:$B$782,D$190)+'СЕТ СН'!$F$15</f>
        <v>159.98285017000001</v>
      </c>
      <c r="E199" s="36">
        <f>SUMIFS(СВЦЭМ!$F$39:$F$782,СВЦЭМ!$A$39:$A$782,$A199,СВЦЭМ!$B$39:$B$782,E$190)+'СЕТ СН'!$F$15</f>
        <v>162.75168239999999</v>
      </c>
      <c r="F199" s="36">
        <f>SUMIFS(СВЦЭМ!$F$39:$F$782,СВЦЭМ!$A$39:$A$782,$A199,СВЦЭМ!$B$39:$B$782,F$190)+'СЕТ СН'!$F$15</f>
        <v>162.65137808</v>
      </c>
      <c r="G199" s="36">
        <f>SUMIFS(СВЦЭМ!$F$39:$F$782,СВЦЭМ!$A$39:$A$782,$A199,СВЦЭМ!$B$39:$B$782,G$190)+'СЕТ СН'!$F$15</f>
        <v>158.48489523000001</v>
      </c>
      <c r="H199" s="36">
        <f>SUMIFS(СВЦЭМ!$F$39:$F$782,СВЦЭМ!$A$39:$A$782,$A199,СВЦЭМ!$B$39:$B$782,H$190)+'СЕТ СН'!$F$15</f>
        <v>147.63333603000001</v>
      </c>
      <c r="I199" s="36">
        <f>SUMIFS(СВЦЭМ!$F$39:$F$782,СВЦЭМ!$A$39:$A$782,$A199,СВЦЭМ!$B$39:$B$782,I$190)+'СЕТ СН'!$F$15</f>
        <v>139.46665238</v>
      </c>
      <c r="J199" s="36">
        <f>SUMIFS(СВЦЭМ!$F$39:$F$782,СВЦЭМ!$A$39:$A$782,$A199,СВЦЭМ!$B$39:$B$782,J$190)+'СЕТ СН'!$F$15</f>
        <v>130.51598487999999</v>
      </c>
      <c r="K199" s="36">
        <f>SUMIFS(СВЦЭМ!$F$39:$F$782,СВЦЭМ!$A$39:$A$782,$A199,СВЦЭМ!$B$39:$B$782,K$190)+'СЕТ СН'!$F$15</f>
        <v>124.29383228</v>
      </c>
      <c r="L199" s="36">
        <f>SUMIFS(СВЦЭМ!$F$39:$F$782,СВЦЭМ!$A$39:$A$782,$A199,СВЦЭМ!$B$39:$B$782,L$190)+'СЕТ СН'!$F$15</f>
        <v>121.67078397</v>
      </c>
      <c r="M199" s="36">
        <f>SUMIFS(СВЦЭМ!$F$39:$F$782,СВЦЭМ!$A$39:$A$782,$A199,СВЦЭМ!$B$39:$B$782,M$190)+'СЕТ СН'!$F$15</f>
        <v>118.96407574</v>
      </c>
      <c r="N199" s="36">
        <f>SUMIFS(СВЦЭМ!$F$39:$F$782,СВЦЭМ!$A$39:$A$782,$A199,СВЦЭМ!$B$39:$B$782,N$190)+'СЕТ СН'!$F$15</f>
        <v>116.78211579000001</v>
      </c>
      <c r="O199" s="36">
        <f>SUMIFS(СВЦЭМ!$F$39:$F$782,СВЦЭМ!$A$39:$A$782,$A199,СВЦЭМ!$B$39:$B$782,O$190)+'СЕТ СН'!$F$15</f>
        <v>115.91618440000001</v>
      </c>
      <c r="P199" s="36">
        <f>SUMIFS(СВЦЭМ!$F$39:$F$782,СВЦЭМ!$A$39:$A$782,$A199,СВЦЭМ!$B$39:$B$782,P$190)+'СЕТ СН'!$F$15</f>
        <v>120.87596139</v>
      </c>
      <c r="Q199" s="36">
        <f>SUMIFS(СВЦЭМ!$F$39:$F$782,СВЦЭМ!$A$39:$A$782,$A199,СВЦЭМ!$B$39:$B$782,Q$190)+'СЕТ СН'!$F$15</f>
        <v>121.11620143</v>
      </c>
      <c r="R199" s="36">
        <f>SUMIFS(СВЦЭМ!$F$39:$F$782,СВЦЭМ!$A$39:$A$782,$A199,СВЦЭМ!$B$39:$B$782,R$190)+'СЕТ СН'!$F$15</f>
        <v>123.59214188</v>
      </c>
      <c r="S199" s="36">
        <f>SUMIFS(СВЦЭМ!$F$39:$F$782,СВЦЭМ!$A$39:$A$782,$A199,СВЦЭМ!$B$39:$B$782,S$190)+'СЕТ СН'!$F$15</f>
        <v>118.75328992999999</v>
      </c>
      <c r="T199" s="36">
        <f>SUMIFS(СВЦЭМ!$F$39:$F$782,СВЦЭМ!$A$39:$A$782,$A199,СВЦЭМ!$B$39:$B$782,T$190)+'СЕТ СН'!$F$15</f>
        <v>118.66960618</v>
      </c>
      <c r="U199" s="36">
        <f>SUMIFS(СВЦЭМ!$F$39:$F$782,СВЦЭМ!$A$39:$A$782,$A199,СВЦЭМ!$B$39:$B$782,U$190)+'СЕТ СН'!$F$15</f>
        <v>117.30477048</v>
      </c>
      <c r="V199" s="36">
        <f>SUMIFS(СВЦЭМ!$F$39:$F$782,СВЦЭМ!$A$39:$A$782,$A199,СВЦЭМ!$B$39:$B$782,V$190)+'СЕТ СН'!$F$15</f>
        <v>114.13255138</v>
      </c>
      <c r="W199" s="36">
        <f>SUMIFS(СВЦЭМ!$F$39:$F$782,СВЦЭМ!$A$39:$A$782,$A199,СВЦЭМ!$B$39:$B$782,W$190)+'СЕТ СН'!$F$15</f>
        <v>114.23790408000001</v>
      </c>
      <c r="X199" s="36">
        <f>SUMIFS(СВЦЭМ!$F$39:$F$782,СВЦЭМ!$A$39:$A$782,$A199,СВЦЭМ!$B$39:$B$782,X$190)+'СЕТ СН'!$F$15</f>
        <v>117.3530251</v>
      </c>
      <c r="Y199" s="36">
        <f>SUMIFS(СВЦЭМ!$F$39:$F$782,СВЦЭМ!$A$39:$A$782,$A199,СВЦЭМ!$B$39:$B$782,Y$190)+'СЕТ СН'!$F$15</f>
        <v>128.32463949999999</v>
      </c>
    </row>
    <row r="200" spans="1:25" ht="15.75" x14ac:dyDescent="0.2">
      <c r="A200" s="35">
        <f t="shared" si="5"/>
        <v>44814</v>
      </c>
      <c r="B200" s="36">
        <f>SUMIFS(СВЦЭМ!$F$39:$F$782,СВЦЭМ!$A$39:$A$782,$A200,СВЦЭМ!$B$39:$B$782,B$190)+'СЕТ СН'!$F$15</f>
        <v>133.30797598000001</v>
      </c>
      <c r="C200" s="36">
        <f>SUMIFS(СВЦЭМ!$F$39:$F$782,СВЦЭМ!$A$39:$A$782,$A200,СВЦЭМ!$B$39:$B$782,C$190)+'СЕТ СН'!$F$15</f>
        <v>140.81620874999999</v>
      </c>
      <c r="D200" s="36">
        <f>SUMIFS(СВЦЭМ!$F$39:$F$782,СВЦЭМ!$A$39:$A$782,$A200,СВЦЭМ!$B$39:$B$782,D$190)+'СЕТ СН'!$F$15</f>
        <v>146.56550935999999</v>
      </c>
      <c r="E200" s="36">
        <f>SUMIFS(СВЦЭМ!$F$39:$F$782,СВЦЭМ!$A$39:$A$782,$A200,СВЦЭМ!$B$39:$B$782,E$190)+'СЕТ СН'!$F$15</f>
        <v>148.05091171000001</v>
      </c>
      <c r="F200" s="36">
        <f>SUMIFS(СВЦЭМ!$F$39:$F$782,СВЦЭМ!$A$39:$A$782,$A200,СВЦЭМ!$B$39:$B$782,F$190)+'СЕТ СН'!$F$15</f>
        <v>150.48903773000001</v>
      </c>
      <c r="G200" s="36">
        <f>SUMIFS(СВЦЭМ!$F$39:$F$782,СВЦЭМ!$A$39:$A$782,$A200,СВЦЭМ!$B$39:$B$782,G$190)+'СЕТ СН'!$F$15</f>
        <v>148.61733176999999</v>
      </c>
      <c r="H200" s="36">
        <f>SUMIFS(СВЦЭМ!$F$39:$F$782,СВЦЭМ!$A$39:$A$782,$A200,СВЦЭМ!$B$39:$B$782,H$190)+'СЕТ СН'!$F$15</f>
        <v>143.86512880000001</v>
      </c>
      <c r="I200" s="36">
        <f>SUMIFS(СВЦЭМ!$F$39:$F$782,СВЦЭМ!$A$39:$A$782,$A200,СВЦЭМ!$B$39:$B$782,I$190)+'СЕТ СН'!$F$15</f>
        <v>135.25097787999999</v>
      </c>
      <c r="J200" s="36">
        <f>SUMIFS(СВЦЭМ!$F$39:$F$782,СВЦЭМ!$A$39:$A$782,$A200,СВЦЭМ!$B$39:$B$782,J$190)+'СЕТ СН'!$F$15</f>
        <v>123.99744565</v>
      </c>
      <c r="K200" s="36">
        <f>SUMIFS(СВЦЭМ!$F$39:$F$782,СВЦЭМ!$A$39:$A$782,$A200,СВЦЭМ!$B$39:$B$782,K$190)+'СЕТ СН'!$F$15</f>
        <v>119.0490258</v>
      </c>
      <c r="L200" s="36">
        <f>SUMIFS(СВЦЭМ!$F$39:$F$782,СВЦЭМ!$A$39:$A$782,$A200,СВЦЭМ!$B$39:$B$782,L$190)+'СЕТ СН'!$F$15</f>
        <v>116.88211966999999</v>
      </c>
      <c r="M200" s="36">
        <f>SUMIFS(СВЦЭМ!$F$39:$F$782,СВЦЭМ!$A$39:$A$782,$A200,СВЦЭМ!$B$39:$B$782,M$190)+'СЕТ СН'!$F$15</f>
        <v>116.91209164</v>
      </c>
      <c r="N200" s="36">
        <f>SUMIFS(СВЦЭМ!$F$39:$F$782,СВЦЭМ!$A$39:$A$782,$A200,СВЦЭМ!$B$39:$B$782,N$190)+'СЕТ СН'!$F$15</f>
        <v>118.56990344</v>
      </c>
      <c r="O200" s="36">
        <f>SUMIFS(СВЦЭМ!$F$39:$F$782,СВЦЭМ!$A$39:$A$782,$A200,СВЦЭМ!$B$39:$B$782,O$190)+'СЕТ СН'!$F$15</f>
        <v>121.75274279</v>
      </c>
      <c r="P200" s="36">
        <f>SUMIFS(СВЦЭМ!$F$39:$F$782,СВЦЭМ!$A$39:$A$782,$A200,СВЦЭМ!$B$39:$B$782,P$190)+'СЕТ СН'!$F$15</f>
        <v>122.01403194</v>
      </c>
      <c r="Q200" s="36">
        <f>SUMIFS(СВЦЭМ!$F$39:$F$782,СВЦЭМ!$A$39:$A$782,$A200,СВЦЭМ!$B$39:$B$782,Q$190)+'СЕТ СН'!$F$15</f>
        <v>123.00801190999999</v>
      </c>
      <c r="R200" s="36">
        <f>SUMIFS(СВЦЭМ!$F$39:$F$782,СВЦЭМ!$A$39:$A$782,$A200,СВЦЭМ!$B$39:$B$782,R$190)+'СЕТ СН'!$F$15</f>
        <v>120.43688419</v>
      </c>
      <c r="S200" s="36">
        <f>SUMIFS(СВЦЭМ!$F$39:$F$782,СВЦЭМ!$A$39:$A$782,$A200,СВЦЭМ!$B$39:$B$782,S$190)+'СЕТ СН'!$F$15</f>
        <v>116.06499078</v>
      </c>
      <c r="T200" s="36">
        <f>SUMIFS(СВЦЭМ!$F$39:$F$782,СВЦЭМ!$A$39:$A$782,$A200,СВЦЭМ!$B$39:$B$782,T$190)+'СЕТ СН'!$F$15</f>
        <v>114.10944007000001</v>
      </c>
      <c r="U200" s="36">
        <f>SUMIFS(СВЦЭМ!$F$39:$F$782,СВЦЭМ!$A$39:$A$782,$A200,СВЦЭМ!$B$39:$B$782,U$190)+'СЕТ СН'!$F$15</f>
        <v>116.47424976000001</v>
      </c>
      <c r="V200" s="36">
        <f>SUMIFS(СВЦЭМ!$F$39:$F$782,СВЦЭМ!$A$39:$A$782,$A200,СВЦЭМ!$B$39:$B$782,V$190)+'СЕТ СН'!$F$15</f>
        <v>116.00661801</v>
      </c>
      <c r="W200" s="36">
        <f>SUMIFS(СВЦЭМ!$F$39:$F$782,СВЦЭМ!$A$39:$A$782,$A200,СВЦЭМ!$B$39:$B$782,W$190)+'СЕТ СН'!$F$15</f>
        <v>117.19325277999999</v>
      </c>
      <c r="X200" s="36">
        <f>SUMIFS(СВЦЭМ!$F$39:$F$782,СВЦЭМ!$A$39:$A$782,$A200,СВЦЭМ!$B$39:$B$782,X$190)+'СЕТ СН'!$F$15</f>
        <v>126.02205298</v>
      </c>
      <c r="Y200" s="36">
        <f>SUMIFS(СВЦЭМ!$F$39:$F$782,СВЦЭМ!$A$39:$A$782,$A200,СВЦЭМ!$B$39:$B$782,Y$190)+'СЕТ СН'!$F$15</f>
        <v>132.50571335999999</v>
      </c>
    </row>
    <row r="201" spans="1:25" ht="15.75" x14ac:dyDescent="0.2">
      <c r="A201" s="35">
        <f t="shared" si="5"/>
        <v>44815</v>
      </c>
      <c r="B201" s="36">
        <f>SUMIFS(СВЦЭМ!$F$39:$F$782,СВЦЭМ!$A$39:$A$782,$A201,СВЦЭМ!$B$39:$B$782,B$190)+'СЕТ СН'!$F$15</f>
        <v>134.73821029000001</v>
      </c>
      <c r="C201" s="36">
        <f>SUMIFS(СВЦЭМ!$F$39:$F$782,СВЦЭМ!$A$39:$A$782,$A201,СВЦЭМ!$B$39:$B$782,C$190)+'СЕТ СН'!$F$15</f>
        <v>140.52117361000001</v>
      </c>
      <c r="D201" s="36">
        <f>SUMIFS(СВЦЭМ!$F$39:$F$782,СВЦЭМ!$A$39:$A$782,$A201,СВЦЭМ!$B$39:$B$782,D$190)+'СЕТ СН'!$F$15</f>
        <v>144.78187237</v>
      </c>
      <c r="E201" s="36">
        <f>SUMIFS(СВЦЭМ!$F$39:$F$782,СВЦЭМ!$A$39:$A$782,$A201,СВЦЭМ!$B$39:$B$782,E$190)+'СЕТ СН'!$F$15</f>
        <v>145.22201810999999</v>
      </c>
      <c r="F201" s="36">
        <f>SUMIFS(СВЦЭМ!$F$39:$F$782,СВЦЭМ!$A$39:$A$782,$A201,СВЦЭМ!$B$39:$B$782,F$190)+'СЕТ СН'!$F$15</f>
        <v>143.85561367</v>
      </c>
      <c r="G201" s="36">
        <f>SUMIFS(СВЦЭМ!$F$39:$F$782,СВЦЭМ!$A$39:$A$782,$A201,СВЦЭМ!$B$39:$B$782,G$190)+'СЕТ СН'!$F$15</f>
        <v>142.51310265000001</v>
      </c>
      <c r="H201" s="36">
        <f>SUMIFS(СВЦЭМ!$F$39:$F$782,СВЦЭМ!$A$39:$A$782,$A201,СВЦЭМ!$B$39:$B$782,H$190)+'СЕТ СН'!$F$15</f>
        <v>139.39985522000001</v>
      </c>
      <c r="I201" s="36">
        <f>SUMIFS(СВЦЭМ!$F$39:$F$782,СВЦЭМ!$A$39:$A$782,$A201,СВЦЭМ!$B$39:$B$782,I$190)+'СЕТ СН'!$F$15</f>
        <v>130.59960971000001</v>
      </c>
      <c r="J201" s="36">
        <f>SUMIFS(СВЦЭМ!$F$39:$F$782,СВЦЭМ!$A$39:$A$782,$A201,СВЦЭМ!$B$39:$B$782,J$190)+'СЕТ СН'!$F$15</f>
        <v>119.5428326</v>
      </c>
      <c r="K201" s="36">
        <f>SUMIFS(СВЦЭМ!$F$39:$F$782,СВЦЭМ!$A$39:$A$782,$A201,СВЦЭМ!$B$39:$B$782,K$190)+'СЕТ СН'!$F$15</f>
        <v>113.03383621</v>
      </c>
      <c r="L201" s="36">
        <f>SUMIFS(СВЦЭМ!$F$39:$F$782,СВЦЭМ!$A$39:$A$782,$A201,СВЦЭМ!$B$39:$B$782,L$190)+'СЕТ СН'!$F$15</f>
        <v>109.08775409</v>
      </c>
      <c r="M201" s="36">
        <f>SUMIFS(СВЦЭМ!$F$39:$F$782,СВЦЭМ!$A$39:$A$782,$A201,СВЦЭМ!$B$39:$B$782,M$190)+'СЕТ СН'!$F$15</f>
        <v>111.13612569</v>
      </c>
      <c r="N201" s="36">
        <f>SUMIFS(СВЦЭМ!$F$39:$F$782,СВЦЭМ!$A$39:$A$782,$A201,СВЦЭМ!$B$39:$B$782,N$190)+'СЕТ СН'!$F$15</f>
        <v>111.47584241</v>
      </c>
      <c r="O201" s="36">
        <f>SUMIFS(СВЦЭМ!$F$39:$F$782,СВЦЭМ!$A$39:$A$782,$A201,СВЦЭМ!$B$39:$B$782,O$190)+'СЕТ СН'!$F$15</f>
        <v>112.26065142</v>
      </c>
      <c r="P201" s="36">
        <f>SUMIFS(СВЦЭМ!$F$39:$F$782,СВЦЭМ!$A$39:$A$782,$A201,СВЦЭМ!$B$39:$B$782,P$190)+'СЕТ СН'!$F$15</f>
        <v>116.06772214999999</v>
      </c>
      <c r="Q201" s="36">
        <f>SUMIFS(СВЦЭМ!$F$39:$F$782,СВЦЭМ!$A$39:$A$782,$A201,СВЦЭМ!$B$39:$B$782,Q$190)+'СЕТ СН'!$F$15</f>
        <v>116.61159981</v>
      </c>
      <c r="R201" s="36">
        <f>SUMIFS(СВЦЭМ!$F$39:$F$782,СВЦЭМ!$A$39:$A$782,$A201,СВЦЭМ!$B$39:$B$782,R$190)+'СЕТ СН'!$F$15</f>
        <v>113.45267373999999</v>
      </c>
      <c r="S201" s="36">
        <f>SUMIFS(СВЦЭМ!$F$39:$F$782,СВЦЭМ!$A$39:$A$782,$A201,СВЦЭМ!$B$39:$B$782,S$190)+'СЕТ СН'!$F$15</f>
        <v>112.35802362</v>
      </c>
      <c r="T201" s="36">
        <f>SUMIFS(СВЦЭМ!$F$39:$F$782,СВЦЭМ!$A$39:$A$782,$A201,СВЦЭМ!$B$39:$B$782,T$190)+'СЕТ СН'!$F$15</f>
        <v>110.31624551</v>
      </c>
      <c r="U201" s="36">
        <f>SUMIFS(СВЦЭМ!$F$39:$F$782,СВЦЭМ!$A$39:$A$782,$A201,СВЦЭМ!$B$39:$B$782,U$190)+'СЕТ СН'!$F$15</f>
        <v>108.54128034</v>
      </c>
      <c r="V201" s="36">
        <f>SUMIFS(СВЦЭМ!$F$39:$F$782,СВЦЭМ!$A$39:$A$782,$A201,СВЦЭМ!$B$39:$B$782,V$190)+'СЕТ СН'!$F$15</f>
        <v>109.07455603</v>
      </c>
      <c r="W201" s="36">
        <f>SUMIFS(СВЦЭМ!$F$39:$F$782,СВЦЭМ!$A$39:$A$782,$A201,СВЦЭМ!$B$39:$B$782,W$190)+'СЕТ СН'!$F$15</f>
        <v>112.38791154</v>
      </c>
      <c r="X201" s="36">
        <f>SUMIFS(СВЦЭМ!$F$39:$F$782,СВЦЭМ!$A$39:$A$782,$A201,СВЦЭМ!$B$39:$B$782,X$190)+'СЕТ СН'!$F$15</f>
        <v>120.38757022999999</v>
      </c>
      <c r="Y201" s="36">
        <f>SUMIFS(СВЦЭМ!$F$39:$F$782,СВЦЭМ!$A$39:$A$782,$A201,СВЦЭМ!$B$39:$B$782,Y$190)+'СЕТ СН'!$F$15</f>
        <v>130.05172758</v>
      </c>
    </row>
    <row r="202" spans="1:25" ht="15.75" x14ac:dyDescent="0.2">
      <c r="A202" s="35">
        <f t="shared" si="5"/>
        <v>44816</v>
      </c>
      <c r="B202" s="36">
        <f>SUMIFS(СВЦЭМ!$F$39:$F$782,СВЦЭМ!$A$39:$A$782,$A202,СВЦЭМ!$B$39:$B$782,B$190)+'СЕТ СН'!$F$15</f>
        <v>138.36989321999999</v>
      </c>
      <c r="C202" s="36">
        <f>SUMIFS(СВЦЭМ!$F$39:$F$782,СВЦЭМ!$A$39:$A$782,$A202,СВЦЭМ!$B$39:$B$782,C$190)+'СЕТ СН'!$F$15</f>
        <v>142.37955418000001</v>
      </c>
      <c r="D202" s="36">
        <f>SUMIFS(СВЦЭМ!$F$39:$F$782,СВЦЭМ!$A$39:$A$782,$A202,СВЦЭМ!$B$39:$B$782,D$190)+'СЕТ СН'!$F$15</f>
        <v>144.34684430999999</v>
      </c>
      <c r="E202" s="36">
        <f>SUMIFS(СВЦЭМ!$F$39:$F$782,СВЦЭМ!$A$39:$A$782,$A202,СВЦЭМ!$B$39:$B$782,E$190)+'СЕТ СН'!$F$15</f>
        <v>145.24128575</v>
      </c>
      <c r="F202" s="36">
        <f>SUMIFS(СВЦЭМ!$F$39:$F$782,СВЦЭМ!$A$39:$A$782,$A202,СВЦЭМ!$B$39:$B$782,F$190)+'СЕТ СН'!$F$15</f>
        <v>143.10106966000001</v>
      </c>
      <c r="G202" s="36">
        <f>SUMIFS(СВЦЭМ!$F$39:$F$782,СВЦЭМ!$A$39:$A$782,$A202,СВЦЭМ!$B$39:$B$782,G$190)+'СЕТ СН'!$F$15</f>
        <v>139.21254385</v>
      </c>
      <c r="H202" s="36">
        <f>SUMIFS(СВЦЭМ!$F$39:$F$782,СВЦЭМ!$A$39:$A$782,$A202,СВЦЭМ!$B$39:$B$782,H$190)+'СЕТ СН'!$F$15</f>
        <v>133.86307932</v>
      </c>
      <c r="I202" s="36">
        <f>SUMIFS(СВЦЭМ!$F$39:$F$782,СВЦЭМ!$A$39:$A$782,$A202,СВЦЭМ!$B$39:$B$782,I$190)+'СЕТ СН'!$F$15</f>
        <v>121.57246397</v>
      </c>
      <c r="J202" s="36">
        <f>SUMIFS(СВЦЭМ!$F$39:$F$782,СВЦЭМ!$A$39:$A$782,$A202,СВЦЭМ!$B$39:$B$782,J$190)+'СЕТ СН'!$F$15</f>
        <v>119.72487345</v>
      </c>
      <c r="K202" s="36">
        <f>SUMIFS(СВЦЭМ!$F$39:$F$782,СВЦЭМ!$A$39:$A$782,$A202,СВЦЭМ!$B$39:$B$782,K$190)+'СЕТ СН'!$F$15</f>
        <v>116.04495964</v>
      </c>
      <c r="L202" s="36">
        <f>SUMIFS(СВЦЭМ!$F$39:$F$782,СВЦЭМ!$A$39:$A$782,$A202,СВЦЭМ!$B$39:$B$782,L$190)+'СЕТ СН'!$F$15</f>
        <v>116.1452761</v>
      </c>
      <c r="M202" s="36">
        <f>SUMIFS(СВЦЭМ!$F$39:$F$782,СВЦЭМ!$A$39:$A$782,$A202,СВЦЭМ!$B$39:$B$782,M$190)+'СЕТ СН'!$F$15</f>
        <v>118.47789747</v>
      </c>
      <c r="N202" s="36">
        <f>SUMIFS(СВЦЭМ!$F$39:$F$782,СВЦЭМ!$A$39:$A$782,$A202,СВЦЭМ!$B$39:$B$782,N$190)+'СЕТ СН'!$F$15</f>
        <v>117.4393472</v>
      </c>
      <c r="O202" s="36">
        <f>SUMIFS(СВЦЭМ!$F$39:$F$782,СВЦЭМ!$A$39:$A$782,$A202,СВЦЭМ!$B$39:$B$782,O$190)+'СЕТ СН'!$F$15</f>
        <v>117.41044402999999</v>
      </c>
      <c r="P202" s="36">
        <f>SUMIFS(СВЦЭМ!$F$39:$F$782,СВЦЭМ!$A$39:$A$782,$A202,СВЦЭМ!$B$39:$B$782,P$190)+'СЕТ СН'!$F$15</f>
        <v>120.27165632000001</v>
      </c>
      <c r="Q202" s="36">
        <f>SUMIFS(СВЦЭМ!$F$39:$F$782,СВЦЭМ!$A$39:$A$782,$A202,СВЦЭМ!$B$39:$B$782,Q$190)+'СЕТ СН'!$F$15</f>
        <v>118.69432315</v>
      </c>
      <c r="R202" s="36">
        <f>SUMIFS(СВЦЭМ!$F$39:$F$782,СВЦЭМ!$A$39:$A$782,$A202,СВЦЭМ!$B$39:$B$782,R$190)+'СЕТ СН'!$F$15</f>
        <v>116.95037759</v>
      </c>
      <c r="S202" s="36">
        <f>SUMIFS(СВЦЭМ!$F$39:$F$782,СВЦЭМ!$A$39:$A$782,$A202,СВЦЭМ!$B$39:$B$782,S$190)+'СЕТ СН'!$F$15</f>
        <v>113.86719017999999</v>
      </c>
      <c r="T202" s="36">
        <f>SUMIFS(СВЦЭМ!$F$39:$F$782,СВЦЭМ!$A$39:$A$782,$A202,СВЦЭМ!$B$39:$B$782,T$190)+'СЕТ СН'!$F$15</f>
        <v>121.92962313</v>
      </c>
      <c r="U202" s="36">
        <f>SUMIFS(СВЦЭМ!$F$39:$F$782,СВЦЭМ!$A$39:$A$782,$A202,СВЦЭМ!$B$39:$B$782,U$190)+'СЕТ СН'!$F$15</f>
        <v>123.17153003</v>
      </c>
      <c r="V202" s="36">
        <f>SUMIFS(СВЦЭМ!$F$39:$F$782,СВЦЭМ!$A$39:$A$782,$A202,СВЦЭМ!$B$39:$B$782,V$190)+'СЕТ СН'!$F$15</f>
        <v>127.01583241</v>
      </c>
      <c r="W202" s="36">
        <f>SUMIFS(СВЦЭМ!$F$39:$F$782,СВЦЭМ!$A$39:$A$782,$A202,СВЦЭМ!$B$39:$B$782,W$190)+'СЕТ СН'!$F$15</f>
        <v>125.16138545</v>
      </c>
      <c r="X202" s="36">
        <f>SUMIFS(СВЦЭМ!$F$39:$F$782,СВЦЭМ!$A$39:$A$782,$A202,СВЦЭМ!$B$39:$B$782,X$190)+'СЕТ СН'!$F$15</f>
        <v>123.30237239</v>
      </c>
      <c r="Y202" s="36">
        <f>SUMIFS(СВЦЭМ!$F$39:$F$782,СВЦЭМ!$A$39:$A$782,$A202,СВЦЭМ!$B$39:$B$782,Y$190)+'СЕТ СН'!$F$15</f>
        <v>128.35919801</v>
      </c>
    </row>
    <row r="203" spans="1:25" ht="15.75" x14ac:dyDescent="0.2">
      <c r="A203" s="35">
        <f t="shared" si="5"/>
        <v>44817</v>
      </c>
      <c r="B203" s="36">
        <f>SUMIFS(СВЦЭМ!$F$39:$F$782,СВЦЭМ!$A$39:$A$782,$A203,СВЦЭМ!$B$39:$B$782,B$190)+'СЕТ СН'!$F$15</f>
        <v>136.15011042</v>
      </c>
      <c r="C203" s="36">
        <f>SUMIFS(СВЦЭМ!$F$39:$F$782,СВЦЭМ!$A$39:$A$782,$A203,СВЦЭМ!$B$39:$B$782,C$190)+'СЕТ СН'!$F$15</f>
        <v>142.52851801</v>
      </c>
      <c r="D203" s="36">
        <f>SUMIFS(СВЦЭМ!$F$39:$F$782,СВЦЭМ!$A$39:$A$782,$A203,СВЦЭМ!$B$39:$B$782,D$190)+'СЕТ СН'!$F$15</f>
        <v>145.65178015000001</v>
      </c>
      <c r="E203" s="36">
        <f>SUMIFS(СВЦЭМ!$F$39:$F$782,СВЦЭМ!$A$39:$A$782,$A203,СВЦЭМ!$B$39:$B$782,E$190)+'СЕТ СН'!$F$15</f>
        <v>146.94104622</v>
      </c>
      <c r="F203" s="36">
        <f>SUMIFS(СВЦЭМ!$F$39:$F$782,СВЦЭМ!$A$39:$A$782,$A203,СВЦЭМ!$B$39:$B$782,F$190)+'СЕТ СН'!$F$15</f>
        <v>145.61156083</v>
      </c>
      <c r="G203" s="36">
        <f>SUMIFS(СВЦЭМ!$F$39:$F$782,СВЦЭМ!$A$39:$A$782,$A203,СВЦЭМ!$B$39:$B$782,G$190)+'СЕТ СН'!$F$15</f>
        <v>142.32878719000001</v>
      </c>
      <c r="H203" s="36">
        <f>SUMIFS(СВЦЭМ!$F$39:$F$782,СВЦЭМ!$A$39:$A$782,$A203,СВЦЭМ!$B$39:$B$782,H$190)+'СЕТ СН'!$F$15</f>
        <v>132.80645658</v>
      </c>
      <c r="I203" s="36">
        <f>SUMIFS(СВЦЭМ!$F$39:$F$782,СВЦЭМ!$A$39:$A$782,$A203,СВЦЭМ!$B$39:$B$782,I$190)+'СЕТ СН'!$F$15</f>
        <v>123.49525188</v>
      </c>
      <c r="J203" s="36">
        <f>SUMIFS(СВЦЭМ!$F$39:$F$782,СВЦЭМ!$A$39:$A$782,$A203,СВЦЭМ!$B$39:$B$782,J$190)+'СЕТ СН'!$F$15</f>
        <v>119.62577105</v>
      </c>
      <c r="K203" s="36">
        <f>SUMIFS(СВЦЭМ!$F$39:$F$782,СВЦЭМ!$A$39:$A$782,$A203,СВЦЭМ!$B$39:$B$782,K$190)+'СЕТ СН'!$F$15</f>
        <v>120.83640585000001</v>
      </c>
      <c r="L203" s="36">
        <f>SUMIFS(СВЦЭМ!$F$39:$F$782,СВЦЭМ!$A$39:$A$782,$A203,СВЦЭМ!$B$39:$B$782,L$190)+'СЕТ СН'!$F$15</f>
        <v>122.18315273</v>
      </c>
      <c r="M203" s="36">
        <f>SUMIFS(СВЦЭМ!$F$39:$F$782,СВЦЭМ!$A$39:$A$782,$A203,СВЦЭМ!$B$39:$B$782,M$190)+'СЕТ СН'!$F$15</f>
        <v>123.34984265999999</v>
      </c>
      <c r="N203" s="36">
        <f>SUMIFS(СВЦЭМ!$F$39:$F$782,СВЦЭМ!$A$39:$A$782,$A203,СВЦЭМ!$B$39:$B$782,N$190)+'СЕТ СН'!$F$15</f>
        <v>115.90655038</v>
      </c>
      <c r="O203" s="36">
        <f>SUMIFS(СВЦЭМ!$F$39:$F$782,СВЦЭМ!$A$39:$A$782,$A203,СВЦЭМ!$B$39:$B$782,O$190)+'СЕТ СН'!$F$15</f>
        <v>117.61424555000001</v>
      </c>
      <c r="P203" s="36">
        <f>SUMIFS(СВЦЭМ!$F$39:$F$782,СВЦЭМ!$A$39:$A$782,$A203,СВЦЭМ!$B$39:$B$782,P$190)+'СЕТ СН'!$F$15</f>
        <v>119.06475459000001</v>
      </c>
      <c r="Q203" s="36">
        <f>SUMIFS(СВЦЭМ!$F$39:$F$782,СВЦЭМ!$A$39:$A$782,$A203,СВЦЭМ!$B$39:$B$782,Q$190)+'СЕТ СН'!$F$15</f>
        <v>118.50094084</v>
      </c>
      <c r="R203" s="36">
        <f>SUMIFS(СВЦЭМ!$F$39:$F$782,СВЦЭМ!$A$39:$A$782,$A203,СВЦЭМ!$B$39:$B$782,R$190)+'СЕТ СН'!$F$15</f>
        <v>120.52401813</v>
      </c>
      <c r="S203" s="36">
        <f>SUMIFS(СВЦЭМ!$F$39:$F$782,СВЦЭМ!$A$39:$A$782,$A203,СВЦЭМ!$B$39:$B$782,S$190)+'СЕТ СН'!$F$15</f>
        <v>119.51995076</v>
      </c>
      <c r="T203" s="36">
        <f>SUMIFS(СВЦЭМ!$F$39:$F$782,СВЦЭМ!$A$39:$A$782,$A203,СВЦЭМ!$B$39:$B$782,T$190)+'СЕТ СН'!$F$15</f>
        <v>123.07001081999999</v>
      </c>
      <c r="U203" s="36">
        <f>SUMIFS(СВЦЭМ!$F$39:$F$782,СВЦЭМ!$A$39:$A$782,$A203,СВЦЭМ!$B$39:$B$782,U$190)+'СЕТ СН'!$F$15</f>
        <v>125.51504322</v>
      </c>
      <c r="V203" s="36">
        <f>SUMIFS(СВЦЭМ!$F$39:$F$782,СВЦЭМ!$A$39:$A$782,$A203,СВЦЭМ!$B$39:$B$782,V$190)+'СЕТ СН'!$F$15</f>
        <v>129.94173928000001</v>
      </c>
      <c r="W203" s="36">
        <f>SUMIFS(СВЦЭМ!$F$39:$F$782,СВЦЭМ!$A$39:$A$782,$A203,СВЦЭМ!$B$39:$B$782,W$190)+'СЕТ СН'!$F$15</f>
        <v>126.44030318</v>
      </c>
      <c r="X203" s="36">
        <f>SUMIFS(СВЦЭМ!$F$39:$F$782,СВЦЭМ!$A$39:$A$782,$A203,СВЦЭМ!$B$39:$B$782,X$190)+'СЕТ СН'!$F$15</f>
        <v>123.00135459000001</v>
      </c>
      <c r="Y203" s="36">
        <f>SUMIFS(СВЦЭМ!$F$39:$F$782,СВЦЭМ!$A$39:$A$782,$A203,СВЦЭМ!$B$39:$B$782,Y$190)+'СЕТ СН'!$F$15</f>
        <v>130.47730343999999</v>
      </c>
    </row>
    <row r="204" spans="1:25" ht="15.75" x14ac:dyDescent="0.2">
      <c r="A204" s="35">
        <f t="shared" si="5"/>
        <v>44818</v>
      </c>
      <c r="B204" s="36">
        <f>SUMIFS(СВЦЭМ!$F$39:$F$782,СВЦЭМ!$A$39:$A$782,$A204,СВЦЭМ!$B$39:$B$782,B$190)+'СЕТ СН'!$F$15</f>
        <v>132.36047310999999</v>
      </c>
      <c r="C204" s="36">
        <f>SUMIFS(СВЦЭМ!$F$39:$F$782,СВЦЭМ!$A$39:$A$782,$A204,СВЦЭМ!$B$39:$B$782,C$190)+'СЕТ СН'!$F$15</f>
        <v>139.80932317</v>
      </c>
      <c r="D204" s="36">
        <f>SUMIFS(СВЦЭМ!$F$39:$F$782,СВЦЭМ!$A$39:$A$782,$A204,СВЦЭМ!$B$39:$B$782,D$190)+'СЕТ СН'!$F$15</f>
        <v>143.75162574999999</v>
      </c>
      <c r="E204" s="36">
        <f>SUMIFS(СВЦЭМ!$F$39:$F$782,СВЦЭМ!$A$39:$A$782,$A204,СВЦЭМ!$B$39:$B$782,E$190)+'СЕТ СН'!$F$15</f>
        <v>143.97145793000001</v>
      </c>
      <c r="F204" s="36">
        <f>SUMIFS(СВЦЭМ!$F$39:$F$782,СВЦЭМ!$A$39:$A$782,$A204,СВЦЭМ!$B$39:$B$782,F$190)+'СЕТ СН'!$F$15</f>
        <v>144.63535046999999</v>
      </c>
      <c r="G204" s="36">
        <f>SUMIFS(СВЦЭМ!$F$39:$F$782,СВЦЭМ!$A$39:$A$782,$A204,СВЦЭМ!$B$39:$B$782,G$190)+'СЕТ СН'!$F$15</f>
        <v>142.68092465000001</v>
      </c>
      <c r="H204" s="36">
        <f>SUMIFS(СВЦЭМ!$F$39:$F$782,СВЦЭМ!$A$39:$A$782,$A204,СВЦЭМ!$B$39:$B$782,H$190)+'СЕТ СН'!$F$15</f>
        <v>133.07236452000001</v>
      </c>
      <c r="I204" s="36">
        <f>SUMIFS(СВЦЭМ!$F$39:$F$782,СВЦЭМ!$A$39:$A$782,$A204,СВЦЭМ!$B$39:$B$782,I$190)+'СЕТ СН'!$F$15</f>
        <v>122.82407009000001</v>
      </c>
      <c r="J204" s="36">
        <f>SUMIFS(СВЦЭМ!$F$39:$F$782,СВЦЭМ!$A$39:$A$782,$A204,СВЦЭМ!$B$39:$B$782,J$190)+'СЕТ СН'!$F$15</f>
        <v>117.84158108</v>
      </c>
      <c r="K204" s="36">
        <f>SUMIFS(СВЦЭМ!$F$39:$F$782,СВЦЭМ!$A$39:$A$782,$A204,СВЦЭМ!$B$39:$B$782,K$190)+'СЕТ СН'!$F$15</f>
        <v>117.39528773000001</v>
      </c>
      <c r="L204" s="36">
        <f>SUMIFS(СВЦЭМ!$F$39:$F$782,СВЦЭМ!$A$39:$A$782,$A204,СВЦЭМ!$B$39:$B$782,L$190)+'СЕТ СН'!$F$15</f>
        <v>119.8598432</v>
      </c>
      <c r="M204" s="36">
        <f>SUMIFS(СВЦЭМ!$F$39:$F$782,СВЦЭМ!$A$39:$A$782,$A204,СВЦЭМ!$B$39:$B$782,M$190)+'СЕТ СН'!$F$15</f>
        <v>121.94270243</v>
      </c>
      <c r="N204" s="36">
        <f>SUMIFS(СВЦЭМ!$F$39:$F$782,СВЦЭМ!$A$39:$A$782,$A204,СВЦЭМ!$B$39:$B$782,N$190)+'СЕТ СН'!$F$15</f>
        <v>113.89780798</v>
      </c>
      <c r="O204" s="36">
        <f>SUMIFS(СВЦЭМ!$F$39:$F$782,СВЦЭМ!$A$39:$A$782,$A204,СВЦЭМ!$B$39:$B$782,O$190)+'СЕТ СН'!$F$15</f>
        <v>113.28086201000001</v>
      </c>
      <c r="P204" s="36">
        <f>SUMIFS(СВЦЭМ!$F$39:$F$782,СВЦЭМ!$A$39:$A$782,$A204,СВЦЭМ!$B$39:$B$782,P$190)+'СЕТ СН'!$F$15</f>
        <v>114.19655636</v>
      </c>
      <c r="Q204" s="36">
        <f>SUMIFS(СВЦЭМ!$F$39:$F$782,СВЦЭМ!$A$39:$A$782,$A204,СВЦЭМ!$B$39:$B$782,Q$190)+'СЕТ СН'!$F$15</f>
        <v>118.32062069</v>
      </c>
      <c r="R204" s="36">
        <f>SUMIFS(СВЦЭМ!$F$39:$F$782,СВЦЭМ!$A$39:$A$782,$A204,СВЦЭМ!$B$39:$B$782,R$190)+'СЕТ СН'!$F$15</f>
        <v>121.61869135000001</v>
      </c>
      <c r="S204" s="36">
        <f>SUMIFS(СВЦЭМ!$F$39:$F$782,СВЦЭМ!$A$39:$A$782,$A204,СВЦЭМ!$B$39:$B$782,S$190)+'СЕТ СН'!$F$15</f>
        <v>121.32707129000001</v>
      </c>
      <c r="T204" s="36">
        <f>SUMIFS(СВЦЭМ!$F$39:$F$782,СВЦЭМ!$A$39:$A$782,$A204,СВЦЭМ!$B$39:$B$782,T$190)+'СЕТ СН'!$F$15</f>
        <v>126.01592554</v>
      </c>
      <c r="U204" s="36">
        <f>SUMIFS(СВЦЭМ!$F$39:$F$782,СВЦЭМ!$A$39:$A$782,$A204,СВЦЭМ!$B$39:$B$782,U$190)+'СЕТ СН'!$F$15</f>
        <v>129.15216346</v>
      </c>
      <c r="V204" s="36">
        <f>SUMIFS(СВЦЭМ!$F$39:$F$782,СВЦЭМ!$A$39:$A$782,$A204,СВЦЭМ!$B$39:$B$782,V$190)+'СЕТ СН'!$F$15</f>
        <v>129.47276779000001</v>
      </c>
      <c r="W204" s="36">
        <f>SUMIFS(СВЦЭМ!$F$39:$F$782,СВЦЭМ!$A$39:$A$782,$A204,СВЦЭМ!$B$39:$B$782,W$190)+'СЕТ СН'!$F$15</f>
        <v>126.97055752999999</v>
      </c>
      <c r="X204" s="36">
        <f>SUMIFS(СВЦЭМ!$F$39:$F$782,СВЦЭМ!$A$39:$A$782,$A204,СВЦЭМ!$B$39:$B$782,X$190)+'СЕТ СН'!$F$15</f>
        <v>122.83798809</v>
      </c>
      <c r="Y204" s="36">
        <f>SUMIFS(СВЦЭМ!$F$39:$F$782,СВЦЭМ!$A$39:$A$782,$A204,СВЦЭМ!$B$39:$B$782,Y$190)+'СЕТ СН'!$F$15</f>
        <v>131.13243539000001</v>
      </c>
    </row>
    <row r="205" spans="1:25" ht="15.75" x14ac:dyDescent="0.2">
      <c r="A205" s="35">
        <f t="shared" si="5"/>
        <v>44819</v>
      </c>
      <c r="B205" s="36">
        <f>SUMIFS(СВЦЭМ!$F$39:$F$782,СВЦЭМ!$A$39:$A$782,$A205,СВЦЭМ!$B$39:$B$782,B$190)+'СЕТ СН'!$F$15</f>
        <v>138.61127597000001</v>
      </c>
      <c r="C205" s="36">
        <f>SUMIFS(СВЦЭМ!$F$39:$F$782,СВЦЭМ!$A$39:$A$782,$A205,СВЦЭМ!$B$39:$B$782,C$190)+'СЕТ СН'!$F$15</f>
        <v>147.10996223000001</v>
      </c>
      <c r="D205" s="36">
        <f>SUMIFS(СВЦЭМ!$F$39:$F$782,СВЦЭМ!$A$39:$A$782,$A205,СВЦЭМ!$B$39:$B$782,D$190)+'СЕТ СН'!$F$15</f>
        <v>150.73620772000001</v>
      </c>
      <c r="E205" s="36">
        <f>SUMIFS(СВЦЭМ!$F$39:$F$782,СВЦЭМ!$A$39:$A$782,$A205,СВЦЭМ!$B$39:$B$782,E$190)+'СЕТ СН'!$F$15</f>
        <v>151.48451811999999</v>
      </c>
      <c r="F205" s="36">
        <f>SUMIFS(СВЦЭМ!$F$39:$F$782,СВЦЭМ!$A$39:$A$782,$A205,СВЦЭМ!$B$39:$B$782,F$190)+'СЕТ СН'!$F$15</f>
        <v>153.06033538</v>
      </c>
      <c r="G205" s="36">
        <f>SUMIFS(СВЦЭМ!$F$39:$F$782,СВЦЭМ!$A$39:$A$782,$A205,СВЦЭМ!$B$39:$B$782,G$190)+'СЕТ СН'!$F$15</f>
        <v>149.84697125</v>
      </c>
      <c r="H205" s="36">
        <f>SUMIFS(СВЦЭМ!$F$39:$F$782,СВЦЭМ!$A$39:$A$782,$A205,СВЦЭМ!$B$39:$B$782,H$190)+'СЕТ СН'!$F$15</f>
        <v>141.77592612000001</v>
      </c>
      <c r="I205" s="36">
        <f>SUMIFS(СВЦЭМ!$F$39:$F$782,СВЦЭМ!$A$39:$A$782,$A205,СВЦЭМ!$B$39:$B$782,I$190)+'СЕТ СН'!$F$15</f>
        <v>128.50155943999999</v>
      </c>
      <c r="J205" s="36">
        <f>SUMIFS(СВЦЭМ!$F$39:$F$782,СВЦЭМ!$A$39:$A$782,$A205,СВЦЭМ!$B$39:$B$782,J$190)+'СЕТ СН'!$F$15</f>
        <v>129.61385766999999</v>
      </c>
      <c r="K205" s="36">
        <f>SUMIFS(СВЦЭМ!$F$39:$F$782,СВЦЭМ!$A$39:$A$782,$A205,СВЦЭМ!$B$39:$B$782,K$190)+'СЕТ СН'!$F$15</f>
        <v>128.49688825999999</v>
      </c>
      <c r="L205" s="36">
        <f>SUMIFS(СВЦЭМ!$F$39:$F$782,СВЦЭМ!$A$39:$A$782,$A205,СВЦЭМ!$B$39:$B$782,L$190)+'СЕТ СН'!$F$15</f>
        <v>128.16022039000001</v>
      </c>
      <c r="M205" s="36">
        <f>SUMIFS(СВЦЭМ!$F$39:$F$782,СВЦЭМ!$A$39:$A$782,$A205,СВЦЭМ!$B$39:$B$782,M$190)+'СЕТ СН'!$F$15</f>
        <v>128.64617668</v>
      </c>
      <c r="N205" s="36">
        <f>SUMIFS(СВЦЭМ!$F$39:$F$782,СВЦЭМ!$A$39:$A$782,$A205,СВЦЭМ!$B$39:$B$782,N$190)+'СЕТ СН'!$F$15</f>
        <v>121.57609582000001</v>
      </c>
      <c r="O205" s="36">
        <f>SUMIFS(СВЦЭМ!$F$39:$F$782,СВЦЭМ!$A$39:$A$782,$A205,СВЦЭМ!$B$39:$B$782,O$190)+'СЕТ СН'!$F$15</f>
        <v>122.61409226000001</v>
      </c>
      <c r="P205" s="36">
        <f>SUMIFS(СВЦЭМ!$F$39:$F$782,СВЦЭМ!$A$39:$A$782,$A205,СВЦЭМ!$B$39:$B$782,P$190)+'СЕТ СН'!$F$15</f>
        <v>123.09965441999999</v>
      </c>
      <c r="Q205" s="36">
        <f>SUMIFS(СВЦЭМ!$F$39:$F$782,СВЦЭМ!$A$39:$A$782,$A205,СВЦЭМ!$B$39:$B$782,Q$190)+'СЕТ СН'!$F$15</f>
        <v>124.01975603</v>
      </c>
      <c r="R205" s="36">
        <f>SUMIFS(СВЦЭМ!$F$39:$F$782,СВЦЭМ!$A$39:$A$782,$A205,СВЦЭМ!$B$39:$B$782,R$190)+'СЕТ СН'!$F$15</f>
        <v>128.01447295</v>
      </c>
      <c r="S205" s="36">
        <f>SUMIFS(СВЦЭМ!$F$39:$F$782,СВЦЭМ!$A$39:$A$782,$A205,СВЦЭМ!$B$39:$B$782,S$190)+'СЕТ СН'!$F$15</f>
        <v>125.85522142000001</v>
      </c>
      <c r="T205" s="36">
        <f>SUMIFS(СВЦЭМ!$F$39:$F$782,СВЦЭМ!$A$39:$A$782,$A205,СВЦЭМ!$B$39:$B$782,T$190)+'СЕТ СН'!$F$15</f>
        <v>128.51655762999999</v>
      </c>
      <c r="U205" s="36">
        <f>SUMIFS(СВЦЭМ!$F$39:$F$782,СВЦЭМ!$A$39:$A$782,$A205,СВЦЭМ!$B$39:$B$782,U$190)+'СЕТ СН'!$F$15</f>
        <v>130.61124724000001</v>
      </c>
      <c r="V205" s="36">
        <f>SUMIFS(СВЦЭМ!$F$39:$F$782,СВЦЭМ!$A$39:$A$782,$A205,СВЦЭМ!$B$39:$B$782,V$190)+'СЕТ СН'!$F$15</f>
        <v>135.30382592999999</v>
      </c>
      <c r="W205" s="36">
        <f>SUMIFS(СВЦЭМ!$F$39:$F$782,СВЦЭМ!$A$39:$A$782,$A205,СВЦЭМ!$B$39:$B$782,W$190)+'СЕТ СН'!$F$15</f>
        <v>131.25132235000001</v>
      </c>
      <c r="X205" s="36">
        <f>SUMIFS(СВЦЭМ!$F$39:$F$782,СВЦЭМ!$A$39:$A$782,$A205,СВЦЭМ!$B$39:$B$782,X$190)+'СЕТ СН'!$F$15</f>
        <v>125.27475549</v>
      </c>
      <c r="Y205" s="36">
        <f>SUMIFS(СВЦЭМ!$F$39:$F$782,СВЦЭМ!$A$39:$A$782,$A205,СВЦЭМ!$B$39:$B$782,Y$190)+'СЕТ СН'!$F$15</f>
        <v>137.88480164000001</v>
      </c>
    </row>
    <row r="206" spans="1:25" ht="15.75" x14ac:dyDescent="0.2">
      <c r="A206" s="35">
        <f t="shared" si="5"/>
        <v>44820</v>
      </c>
      <c r="B206" s="36">
        <f>SUMIFS(СВЦЭМ!$F$39:$F$782,СВЦЭМ!$A$39:$A$782,$A206,СВЦЭМ!$B$39:$B$782,B$190)+'СЕТ СН'!$F$15</f>
        <v>139.80030586999999</v>
      </c>
      <c r="C206" s="36">
        <f>SUMIFS(СВЦЭМ!$F$39:$F$782,СВЦЭМ!$A$39:$A$782,$A206,СВЦЭМ!$B$39:$B$782,C$190)+'СЕТ СН'!$F$15</f>
        <v>148.47504812</v>
      </c>
      <c r="D206" s="36">
        <f>SUMIFS(СВЦЭМ!$F$39:$F$782,СВЦЭМ!$A$39:$A$782,$A206,СВЦЭМ!$B$39:$B$782,D$190)+'СЕТ СН'!$F$15</f>
        <v>153.70475866000001</v>
      </c>
      <c r="E206" s="36">
        <f>SUMIFS(СВЦЭМ!$F$39:$F$782,СВЦЭМ!$A$39:$A$782,$A206,СВЦЭМ!$B$39:$B$782,E$190)+'СЕТ СН'!$F$15</f>
        <v>154.64386657</v>
      </c>
      <c r="F206" s="36">
        <f>SUMIFS(СВЦЭМ!$F$39:$F$782,СВЦЭМ!$A$39:$A$782,$A206,СВЦЭМ!$B$39:$B$782,F$190)+'СЕТ СН'!$F$15</f>
        <v>152.49554681000001</v>
      </c>
      <c r="G206" s="36">
        <f>SUMIFS(СВЦЭМ!$F$39:$F$782,СВЦЭМ!$A$39:$A$782,$A206,СВЦЭМ!$B$39:$B$782,G$190)+'СЕТ СН'!$F$15</f>
        <v>149.26113223999999</v>
      </c>
      <c r="H206" s="36">
        <f>SUMIFS(СВЦЭМ!$F$39:$F$782,СВЦЭМ!$A$39:$A$782,$A206,СВЦЭМ!$B$39:$B$782,H$190)+'СЕТ СН'!$F$15</f>
        <v>140.44376761000001</v>
      </c>
      <c r="I206" s="36">
        <f>SUMIFS(СВЦЭМ!$F$39:$F$782,СВЦЭМ!$A$39:$A$782,$A206,СВЦЭМ!$B$39:$B$782,I$190)+'СЕТ СН'!$F$15</f>
        <v>127.5198381</v>
      </c>
      <c r="J206" s="36">
        <f>SUMIFS(СВЦЭМ!$F$39:$F$782,СВЦЭМ!$A$39:$A$782,$A206,СВЦЭМ!$B$39:$B$782,J$190)+'СЕТ СН'!$F$15</f>
        <v>126.85362145000001</v>
      </c>
      <c r="K206" s="36">
        <f>SUMIFS(СВЦЭМ!$F$39:$F$782,СВЦЭМ!$A$39:$A$782,$A206,СВЦЭМ!$B$39:$B$782,K$190)+'СЕТ СН'!$F$15</f>
        <v>117.16021714</v>
      </c>
      <c r="L206" s="36">
        <f>SUMIFS(СВЦЭМ!$F$39:$F$782,СВЦЭМ!$A$39:$A$782,$A206,СВЦЭМ!$B$39:$B$782,L$190)+'СЕТ СН'!$F$15</f>
        <v>119.82652734</v>
      </c>
      <c r="M206" s="36">
        <f>SUMIFS(СВЦЭМ!$F$39:$F$782,СВЦЭМ!$A$39:$A$782,$A206,СВЦЭМ!$B$39:$B$782,M$190)+'СЕТ СН'!$F$15</f>
        <v>121.16730488</v>
      </c>
      <c r="N206" s="36">
        <f>SUMIFS(СВЦЭМ!$F$39:$F$782,СВЦЭМ!$A$39:$A$782,$A206,СВЦЭМ!$B$39:$B$782,N$190)+'СЕТ СН'!$F$15</f>
        <v>124.27229321</v>
      </c>
      <c r="O206" s="36">
        <f>SUMIFS(СВЦЭМ!$F$39:$F$782,СВЦЭМ!$A$39:$A$782,$A206,СВЦЭМ!$B$39:$B$782,O$190)+'СЕТ СН'!$F$15</f>
        <v>123.7632796</v>
      </c>
      <c r="P206" s="36">
        <f>SUMIFS(СВЦЭМ!$F$39:$F$782,СВЦЭМ!$A$39:$A$782,$A206,СВЦЭМ!$B$39:$B$782,P$190)+'СЕТ СН'!$F$15</f>
        <v>124.09453465</v>
      </c>
      <c r="Q206" s="36">
        <f>SUMIFS(СВЦЭМ!$F$39:$F$782,СВЦЭМ!$A$39:$A$782,$A206,СВЦЭМ!$B$39:$B$782,Q$190)+'СЕТ СН'!$F$15</f>
        <v>125.33078797</v>
      </c>
      <c r="R206" s="36">
        <f>SUMIFS(СВЦЭМ!$F$39:$F$782,СВЦЭМ!$A$39:$A$782,$A206,СВЦЭМ!$B$39:$B$782,R$190)+'СЕТ СН'!$F$15</f>
        <v>126.12658417999999</v>
      </c>
      <c r="S206" s="36">
        <f>SUMIFS(СВЦЭМ!$F$39:$F$782,СВЦЭМ!$A$39:$A$782,$A206,СВЦЭМ!$B$39:$B$782,S$190)+'СЕТ СН'!$F$15</f>
        <v>124.62571038999999</v>
      </c>
      <c r="T206" s="36">
        <f>SUMIFS(СВЦЭМ!$F$39:$F$782,СВЦЭМ!$A$39:$A$782,$A206,СВЦЭМ!$B$39:$B$782,T$190)+'СЕТ СН'!$F$15</f>
        <v>129.25244336</v>
      </c>
      <c r="U206" s="36">
        <f>SUMIFS(СВЦЭМ!$F$39:$F$782,СВЦЭМ!$A$39:$A$782,$A206,СВЦЭМ!$B$39:$B$782,U$190)+'СЕТ СН'!$F$15</f>
        <v>129.64793032</v>
      </c>
      <c r="V206" s="36">
        <f>SUMIFS(СВЦЭМ!$F$39:$F$782,СВЦЭМ!$A$39:$A$782,$A206,СВЦЭМ!$B$39:$B$782,V$190)+'СЕТ СН'!$F$15</f>
        <v>133.02177082</v>
      </c>
      <c r="W206" s="36">
        <f>SUMIFS(СВЦЭМ!$F$39:$F$782,СВЦЭМ!$A$39:$A$782,$A206,СВЦЭМ!$B$39:$B$782,W$190)+'СЕТ СН'!$F$15</f>
        <v>128.70290796</v>
      </c>
      <c r="X206" s="36">
        <f>SUMIFS(СВЦЭМ!$F$39:$F$782,СВЦЭМ!$A$39:$A$782,$A206,СВЦЭМ!$B$39:$B$782,X$190)+'СЕТ СН'!$F$15</f>
        <v>130.74739986</v>
      </c>
      <c r="Y206" s="36">
        <f>SUMIFS(СВЦЭМ!$F$39:$F$782,СВЦЭМ!$A$39:$A$782,$A206,СВЦЭМ!$B$39:$B$782,Y$190)+'СЕТ СН'!$F$15</f>
        <v>134.11951110999999</v>
      </c>
    </row>
    <row r="207" spans="1:25" ht="15.75" x14ac:dyDescent="0.2">
      <c r="A207" s="35">
        <f t="shared" si="5"/>
        <v>44821</v>
      </c>
      <c r="B207" s="36">
        <f>SUMIFS(СВЦЭМ!$F$39:$F$782,СВЦЭМ!$A$39:$A$782,$A207,СВЦЭМ!$B$39:$B$782,B$190)+'СЕТ СН'!$F$15</f>
        <v>135.45933844999999</v>
      </c>
      <c r="C207" s="36">
        <f>SUMIFS(СВЦЭМ!$F$39:$F$782,СВЦЭМ!$A$39:$A$782,$A207,СВЦЭМ!$B$39:$B$782,C$190)+'СЕТ СН'!$F$15</f>
        <v>141.17426624999999</v>
      </c>
      <c r="D207" s="36">
        <f>SUMIFS(СВЦЭМ!$F$39:$F$782,СВЦЭМ!$A$39:$A$782,$A207,СВЦЭМ!$B$39:$B$782,D$190)+'СЕТ СН'!$F$15</f>
        <v>145.23559699</v>
      </c>
      <c r="E207" s="36">
        <f>SUMIFS(СВЦЭМ!$F$39:$F$782,СВЦЭМ!$A$39:$A$782,$A207,СВЦЭМ!$B$39:$B$782,E$190)+'СЕТ СН'!$F$15</f>
        <v>146.52492115000001</v>
      </c>
      <c r="F207" s="36">
        <f>SUMIFS(СВЦЭМ!$F$39:$F$782,СВЦЭМ!$A$39:$A$782,$A207,СВЦЭМ!$B$39:$B$782,F$190)+'СЕТ СН'!$F$15</f>
        <v>147.36542098999999</v>
      </c>
      <c r="G207" s="36">
        <f>SUMIFS(СВЦЭМ!$F$39:$F$782,СВЦЭМ!$A$39:$A$782,$A207,СВЦЭМ!$B$39:$B$782,G$190)+'СЕТ СН'!$F$15</f>
        <v>145.33002722000001</v>
      </c>
      <c r="H207" s="36">
        <f>SUMIFS(СВЦЭМ!$F$39:$F$782,СВЦЭМ!$A$39:$A$782,$A207,СВЦЭМ!$B$39:$B$782,H$190)+'СЕТ СН'!$F$15</f>
        <v>139.74684625</v>
      </c>
      <c r="I207" s="36">
        <f>SUMIFS(СВЦЭМ!$F$39:$F$782,СВЦЭМ!$A$39:$A$782,$A207,СВЦЭМ!$B$39:$B$782,I$190)+'СЕТ СН'!$F$15</f>
        <v>131.10256960000001</v>
      </c>
      <c r="J207" s="36">
        <f>SUMIFS(СВЦЭМ!$F$39:$F$782,СВЦЭМ!$A$39:$A$782,$A207,СВЦЭМ!$B$39:$B$782,J$190)+'СЕТ СН'!$F$15</f>
        <v>120.33937168999999</v>
      </c>
      <c r="K207" s="36">
        <f>SUMIFS(СВЦЭМ!$F$39:$F$782,СВЦЭМ!$A$39:$A$782,$A207,СВЦЭМ!$B$39:$B$782,K$190)+'СЕТ СН'!$F$15</f>
        <v>114.56792402000001</v>
      </c>
      <c r="L207" s="36">
        <f>SUMIFS(СВЦЭМ!$F$39:$F$782,СВЦЭМ!$A$39:$A$782,$A207,СВЦЭМ!$B$39:$B$782,L$190)+'СЕТ СН'!$F$15</f>
        <v>112.37700651999999</v>
      </c>
      <c r="M207" s="36">
        <f>SUMIFS(СВЦЭМ!$F$39:$F$782,СВЦЭМ!$A$39:$A$782,$A207,СВЦЭМ!$B$39:$B$782,M$190)+'СЕТ СН'!$F$15</f>
        <v>113.94073181</v>
      </c>
      <c r="N207" s="36">
        <f>SUMIFS(СВЦЭМ!$F$39:$F$782,СВЦЭМ!$A$39:$A$782,$A207,СВЦЭМ!$B$39:$B$782,N$190)+'СЕТ СН'!$F$15</f>
        <v>116.79678187</v>
      </c>
      <c r="O207" s="36">
        <f>SUMIFS(СВЦЭМ!$F$39:$F$782,СВЦЭМ!$A$39:$A$782,$A207,СВЦЭМ!$B$39:$B$782,O$190)+'СЕТ СН'!$F$15</f>
        <v>116.87167062</v>
      </c>
      <c r="P207" s="36">
        <f>SUMIFS(СВЦЭМ!$F$39:$F$782,СВЦЭМ!$A$39:$A$782,$A207,СВЦЭМ!$B$39:$B$782,P$190)+'СЕТ СН'!$F$15</f>
        <v>117.24536584000001</v>
      </c>
      <c r="Q207" s="36">
        <f>SUMIFS(СВЦЭМ!$F$39:$F$782,СВЦЭМ!$A$39:$A$782,$A207,СВЦЭМ!$B$39:$B$782,Q$190)+'СЕТ СН'!$F$15</f>
        <v>117.69140972</v>
      </c>
      <c r="R207" s="36">
        <f>SUMIFS(СВЦЭМ!$F$39:$F$782,СВЦЭМ!$A$39:$A$782,$A207,СВЦЭМ!$B$39:$B$782,R$190)+'СЕТ СН'!$F$15</f>
        <v>118.35935172000001</v>
      </c>
      <c r="S207" s="36">
        <f>SUMIFS(СВЦЭМ!$F$39:$F$782,СВЦЭМ!$A$39:$A$782,$A207,СВЦЭМ!$B$39:$B$782,S$190)+'СЕТ СН'!$F$15</f>
        <v>118.19841777000001</v>
      </c>
      <c r="T207" s="36">
        <f>SUMIFS(СВЦЭМ!$F$39:$F$782,СВЦЭМ!$A$39:$A$782,$A207,СВЦЭМ!$B$39:$B$782,T$190)+'СЕТ СН'!$F$15</f>
        <v>123.33253424</v>
      </c>
      <c r="U207" s="36">
        <f>SUMIFS(СВЦЭМ!$F$39:$F$782,СВЦЭМ!$A$39:$A$782,$A207,СВЦЭМ!$B$39:$B$782,U$190)+'СЕТ СН'!$F$15</f>
        <v>128.94733151</v>
      </c>
      <c r="V207" s="36">
        <f>SUMIFS(СВЦЭМ!$F$39:$F$782,СВЦЭМ!$A$39:$A$782,$A207,СВЦЭМ!$B$39:$B$782,V$190)+'СЕТ СН'!$F$15</f>
        <v>131.44771324000001</v>
      </c>
      <c r="W207" s="36">
        <f>SUMIFS(СВЦЭМ!$F$39:$F$782,СВЦЭМ!$A$39:$A$782,$A207,СВЦЭМ!$B$39:$B$782,W$190)+'СЕТ СН'!$F$15</f>
        <v>130.12472159000001</v>
      </c>
      <c r="X207" s="36">
        <f>SUMIFS(СВЦЭМ!$F$39:$F$782,СВЦЭМ!$A$39:$A$782,$A207,СВЦЭМ!$B$39:$B$782,X$190)+'СЕТ СН'!$F$15</f>
        <v>134.83903611</v>
      </c>
      <c r="Y207" s="36">
        <f>SUMIFS(СВЦЭМ!$F$39:$F$782,СВЦЭМ!$A$39:$A$782,$A207,СВЦЭМ!$B$39:$B$782,Y$190)+'СЕТ СН'!$F$15</f>
        <v>127.81981943</v>
      </c>
    </row>
    <row r="208" spans="1:25" ht="15.75" x14ac:dyDescent="0.2">
      <c r="A208" s="35">
        <f t="shared" si="5"/>
        <v>44822</v>
      </c>
      <c r="B208" s="36">
        <f>SUMIFS(СВЦЭМ!$F$39:$F$782,СВЦЭМ!$A$39:$A$782,$A208,СВЦЭМ!$B$39:$B$782,B$190)+'СЕТ СН'!$F$15</f>
        <v>133.90639977000001</v>
      </c>
      <c r="C208" s="36">
        <f>SUMIFS(СВЦЭМ!$F$39:$F$782,СВЦЭМ!$A$39:$A$782,$A208,СВЦЭМ!$B$39:$B$782,C$190)+'СЕТ СН'!$F$15</f>
        <v>136.54737903</v>
      </c>
      <c r="D208" s="36">
        <f>SUMIFS(СВЦЭМ!$F$39:$F$782,СВЦЭМ!$A$39:$A$782,$A208,СВЦЭМ!$B$39:$B$782,D$190)+'СЕТ СН'!$F$15</f>
        <v>142.25874646</v>
      </c>
      <c r="E208" s="36">
        <f>SUMIFS(СВЦЭМ!$F$39:$F$782,СВЦЭМ!$A$39:$A$782,$A208,СВЦЭМ!$B$39:$B$782,E$190)+'СЕТ СН'!$F$15</f>
        <v>136.20634401000001</v>
      </c>
      <c r="F208" s="36">
        <f>SUMIFS(СВЦЭМ!$F$39:$F$782,СВЦЭМ!$A$39:$A$782,$A208,СВЦЭМ!$B$39:$B$782,F$190)+'СЕТ СН'!$F$15</f>
        <v>135.6744348</v>
      </c>
      <c r="G208" s="36">
        <f>SUMIFS(СВЦЭМ!$F$39:$F$782,СВЦЭМ!$A$39:$A$782,$A208,СВЦЭМ!$B$39:$B$782,G$190)+'СЕТ СН'!$F$15</f>
        <v>133.1962206</v>
      </c>
      <c r="H208" s="36">
        <f>SUMIFS(СВЦЭМ!$F$39:$F$782,СВЦЭМ!$A$39:$A$782,$A208,СВЦЭМ!$B$39:$B$782,H$190)+'СЕТ СН'!$F$15</f>
        <v>129.33918306000001</v>
      </c>
      <c r="I208" s="36">
        <f>SUMIFS(СВЦЭМ!$F$39:$F$782,СВЦЭМ!$A$39:$A$782,$A208,СВЦЭМ!$B$39:$B$782,I$190)+'СЕТ СН'!$F$15</f>
        <v>114.58385824</v>
      </c>
      <c r="J208" s="36">
        <f>SUMIFS(СВЦЭМ!$F$39:$F$782,СВЦЭМ!$A$39:$A$782,$A208,СВЦЭМ!$B$39:$B$782,J$190)+'СЕТ СН'!$F$15</f>
        <v>102.26225852</v>
      </c>
      <c r="K208" s="36">
        <f>SUMIFS(СВЦЭМ!$F$39:$F$782,СВЦЭМ!$A$39:$A$782,$A208,СВЦЭМ!$B$39:$B$782,K$190)+'СЕТ СН'!$F$15</f>
        <v>96.585903720000005</v>
      </c>
      <c r="L208" s="36">
        <f>SUMIFS(СВЦЭМ!$F$39:$F$782,СВЦЭМ!$A$39:$A$782,$A208,СВЦЭМ!$B$39:$B$782,L$190)+'СЕТ СН'!$F$15</f>
        <v>87.656181520000004</v>
      </c>
      <c r="M208" s="36">
        <f>SUMIFS(СВЦЭМ!$F$39:$F$782,СВЦЭМ!$A$39:$A$782,$A208,СВЦЭМ!$B$39:$B$782,M$190)+'СЕТ СН'!$F$15</f>
        <v>97.93441756</v>
      </c>
      <c r="N208" s="36">
        <f>SUMIFS(СВЦЭМ!$F$39:$F$782,СВЦЭМ!$A$39:$A$782,$A208,СВЦЭМ!$B$39:$B$782,N$190)+'СЕТ СН'!$F$15</f>
        <v>112.12231068</v>
      </c>
      <c r="O208" s="36">
        <f>SUMIFS(СВЦЭМ!$F$39:$F$782,СВЦЭМ!$A$39:$A$782,$A208,СВЦЭМ!$B$39:$B$782,O$190)+'СЕТ СН'!$F$15</f>
        <v>121.87577546999999</v>
      </c>
      <c r="P208" s="36">
        <f>SUMIFS(СВЦЭМ!$F$39:$F$782,СВЦЭМ!$A$39:$A$782,$A208,СВЦЭМ!$B$39:$B$782,P$190)+'СЕТ СН'!$F$15</f>
        <v>121.13986208</v>
      </c>
      <c r="Q208" s="36">
        <f>SUMIFS(СВЦЭМ!$F$39:$F$782,СВЦЭМ!$A$39:$A$782,$A208,СВЦЭМ!$B$39:$B$782,Q$190)+'СЕТ СН'!$F$15</f>
        <v>120.76141355999999</v>
      </c>
      <c r="R208" s="36">
        <f>SUMIFS(СВЦЭМ!$F$39:$F$782,СВЦЭМ!$A$39:$A$782,$A208,СВЦЭМ!$B$39:$B$782,R$190)+'СЕТ СН'!$F$15</f>
        <v>107.17219222999999</v>
      </c>
      <c r="S208" s="36">
        <f>SUMIFS(СВЦЭМ!$F$39:$F$782,СВЦЭМ!$A$39:$A$782,$A208,СВЦЭМ!$B$39:$B$782,S$190)+'СЕТ СН'!$F$15</f>
        <v>101.7744849</v>
      </c>
      <c r="T208" s="36">
        <f>SUMIFS(СВЦЭМ!$F$39:$F$782,СВЦЭМ!$A$39:$A$782,$A208,СВЦЭМ!$B$39:$B$782,T$190)+'СЕТ СН'!$F$15</f>
        <v>92.470342619999997</v>
      </c>
      <c r="U208" s="36">
        <f>SUMIFS(СВЦЭМ!$F$39:$F$782,СВЦЭМ!$A$39:$A$782,$A208,СВЦЭМ!$B$39:$B$782,U$190)+'СЕТ СН'!$F$15</f>
        <v>93.898937649999993</v>
      </c>
      <c r="V208" s="36">
        <f>SUMIFS(СВЦЭМ!$F$39:$F$782,СВЦЭМ!$A$39:$A$782,$A208,СВЦЭМ!$B$39:$B$782,V$190)+'СЕТ СН'!$F$15</f>
        <v>95.683580129999996</v>
      </c>
      <c r="W208" s="36">
        <f>SUMIFS(СВЦЭМ!$F$39:$F$782,СВЦЭМ!$A$39:$A$782,$A208,СВЦЭМ!$B$39:$B$782,W$190)+'СЕТ СН'!$F$15</f>
        <v>94.965124209999999</v>
      </c>
      <c r="X208" s="36">
        <f>SUMIFS(СВЦЭМ!$F$39:$F$782,СВЦЭМ!$A$39:$A$782,$A208,СВЦЭМ!$B$39:$B$782,X$190)+'СЕТ СН'!$F$15</f>
        <v>96.107850150000004</v>
      </c>
      <c r="Y208" s="36">
        <f>SUMIFS(СВЦЭМ!$F$39:$F$782,СВЦЭМ!$A$39:$A$782,$A208,СВЦЭМ!$B$39:$B$782,Y$190)+'СЕТ СН'!$F$15</f>
        <v>93.104885229999994</v>
      </c>
    </row>
    <row r="209" spans="1:25" ht="15.75" x14ac:dyDescent="0.2">
      <c r="A209" s="35">
        <f t="shared" si="5"/>
        <v>44823</v>
      </c>
      <c r="B209" s="36">
        <f>SUMIFS(СВЦЭМ!$F$39:$F$782,СВЦЭМ!$A$39:$A$782,$A209,СВЦЭМ!$B$39:$B$782,B$190)+'СЕТ СН'!$F$15</f>
        <v>120.21394467</v>
      </c>
      <c r="C209" s="36">
        <f>SUMIFS(СВЦЭМ!$F$39:$F$782,СВЦЭМ!$A$39:$A$782,$A209,СВЦЭМ!$B$39:$B$782,C$190)+'СЕТ СН'!$F$15</f>
        <v>126.63679879</v>
      </c>
      <c r="D209" s="36">
        <f>SUMIFS(СВЦЭМ!$F$39:$F$782,СВЦЭМ!$A$39:$A$782,$A209,СВЦЭМ!$B$39:$B$782,D$190)+'СЕТ СН'!$F$15</f>
        <v>149.75915122999999</v>
      </c>
      <c r="E209" s="36">
        <f>SUMIFS(СВЦЭМ!$F$39:$F$782,СВЦЭМ!$A$39:$A$782,$A209,СВЦЭМ!$B$39:$B$782,E$190)+'СЕТ СН'!$F$15</f>
        <v>142.6248449</v>
      </c>
      <c r="F209" s="36">
        <f>SUMIFS(СВЦЭМ!$F$39:$F$782,СВЦЭМ!$A$39:$A$782,$A209,СВЦЭМ!$B$39:$B$782,F$190)+'СЕТ СН'!$F$15</f>
        <v>134.28170047</v>
      </c>
      <c r="G209" s="36">
        <f>SUMIFS(СВЦЭМ!$F$39:$F$782,СВЦЭМ!$A$39:$A$782,$A209,СВЦЭМ!$B$39:$B$782,G$190)+'СЕТ СН'!$F$15</f>
        <v>130.24868871999999</v>
      </c>
      <c r="H209" s="36">
        <f>SUMIFS(СВЦЭМ!$F$39:$F$782,СВЦЭМ!$A$39:$A$782,$A209,СВЦЭМ!$B$39:$B$782,H$190)+'СЕТ СН'!$F$15</f>
        <v>124.06705665</v>
      </c>
      <c r="I209" s="36">
        <f>SUMIFS(СВЦЭМ!$F$39:$F$782,СВЦЭМ!$A$39:$A$782,$A209,СВЦЭМ!$B$39:$B$782,I$190)+'СЕТ СН'!$F$15</f>
        <v>117.70002294</v>
      </c>
      <c r="J209" s="36">
        <f>SUMIFS(СВЦЭМ!$F$39:$F$782,СВЦЭМ!$A$39:$A$782,$A209,СВЦЭМ!$B$39:$B$782,J$190)+'СЕТ СН'!$F$15</f>
        <v>115.78074407</v>
      </c>
      <c r="K209" s="36">
        <f>SUMIFS(СВЦЭМ!$F$39:$F$782,СВЦЭМ!$A$39:$A$782,$A209,СВЦЭМ!$B$39:$B$782,K$190)+'СЕТ СН'!$F$15</f>
        <v>109.034009</v>
      </c>
      <c r="L209" s="36">
        <f>SUMIFS(СВЦЭМ!$F$39:$F$782,СВЦЭМ!$A$39:$A$782,$A209,СВЦЭМ!$B$39:$B$782,L$190)+'СЕТ СН'!$F$15</f>
        <v>106.44011723</v>
      </c>
      <c r="M209" s="36">
        <f>SUMIFS(СВЦЭМ!$F$39:$F$782,СВЦЭМ!$A$39:$A$782,$A209,СВЦЭМ!$B$39:$B$782,M$190)+'СЕТ СН'!$F$15</f>
        <v>108.52275578</v>
      </c>
      <c r="N209" s="36">
        <f>SUMIFS(СВЦЭМ!$F$39:$F$782,СВЦЭМ!$A$39:$A$782,$A209,СВЦЭМ!$B$39:$B$782,N$190)+'СЕТ СН'!$F$15</f>
        <v>110.16891396</v>
      </c>
      <c r="O209" s="36">
        <f>SUMIFS(СВЦЭМ!$F$39:$F$782,СВЦЭМ!$A$39:$A$782,$A209,СВЦЭМ!$B$39:$B$782,O$190)+'СЕТ СН'!$F$15</f>
        <v>109.47747916</v>
      </c>
      <c r="P209" s="36">
        <f>SUMIFS(СВЦЭМ!$F$39:$F$782,СВЦЭМ!$A$39:$A$782,$A209,СВЦЭМ!$B$39:$B$782,P$190)+'СЕТ СН'!$F$15</f>
        <v>111.25120015</v>
      </c>
      <c r="Q209" s="36">
        <f>SUMIFS(СВЦЭМ!$F$39:$F$782,СВЦЭМ!$A$39:$A$782,$A209,СВЦЭМ!$B$39:$B$782,Q$190)+'СЕТ СН'!$F$15</f>
        <v>110.93918687999999</v>
      </c>
      <c r="R209" s="36">
        <f>SUMIFS(СВЦЭМ!$F$39:$F$782,СВЦЭМ!$A$39:$A$782,$A209,СВЦЭМ!$B$39:$B$782,R$190)+'СЕТ СН'!$F$15</f>
        <v>112.07300033</v>
      </c>
      <c r="S209" s="36">
        <f>SUMIFS(СВЦЭМ!$F$39:$F$782,СВЦЭМ!$A$39:$A$782,$A209,СВЦЭМ!$B$39:$B$782,S$190)+'СЕТ СН'!$F$15</f>
        <v>112.17562938</v>
      </c>
      <c r="T209" s="36">
        <f>SUMIFS(СВЦЭМ!$F$39:$F$782,СВЦЭМ!$A$39:$A$782,$A209,СВЦЭМ!$B$39:$B$782,T$190)+'СЕТ СН'!$F$15</f>
        <v>106.68582694</v>
      </c>
      <c r="U209" s="36">
        <f>SUMIFS(СВЦЭМ!$F$39:$F$782,СВЦЭМ!$A$39:$A$782,$A209,СВЦЭМ!$B$39:$B$782,U$190)+'СЕТ СН'!$F$15</f>
        <v>102.42730220999999</v>
      </c>
      <c r="V209" s="36">
        <f>SUMIFS(СВЦЭМ!$F$39:$F$782,СВЦЭМ!$A$39:$A$782,$A209,СВЦЭМ!$B$39:$B$782,V$190)+'СЕТ СН'!$F$15</f>
        <v>104.21812038</v>
      </c>
      <c r="W209" s="36">
        <f>SUMIFS(СВЦЭМ!$F$39:$F$782,СВЦЭМ!$A$39:$A$782,$A209,СВЦЭМ!$B$39:$B$782,W$190)+'СЕТ СН'!$F$15</f>
        <v>106.98633202000001</v>
      </c>
      <c r="X209" s="36">
        <f>SUMIFS(СВЦЭМ!$F$39:$F$782,СВЦЭМ!$A$39:$A$782,$A209,СВЦЭМ!$B$39:$B$782,X$190)+'СЕТ СН'!$F$15</f>
        <v>115.38097426</v>
      </c>
      <c r="Y209" s="36">
        <f>SUMIFS(СВЦЭМ!$F$39:$F$782,СВЦЭМ!$A$39:$A$782,$A209,СВЦЭМ!$B$39:$B$782,Y$190)+'СЕТ СН'!$F$15</f>
        <v>121.17253915000001</v>
      </c>
    </row>
    <row r="210" spans="1:25" ht="15.75" x14ac:dyDescent="0.2">
      <c r="A210" s="35">
        <f t="shared" si="5"/>
        <v>44824</v>
      </c>
      <c r="B210" s="36">
        <f>SUMIFS(СВЦЭМ!$F$39:$F$782,СВЦЭМ!$A$39:$A$782,$A210,СВЦЭМ!$B$39:$B$782,B$190)+'СЕТ СН'!$F$15</f>
        <v>121.22060722000001</v>
      </c>
      <c r="C210" s="36">
        <f>SUMIFS(СВЦЭМ!$F$39:$F$782,СВЦЭМ!$A$39:$A$782,$A210,СВЦЭМ!$B$39:$B$782,C$190)+'СЕТ СН'!$F$15</f>
        <v>127.93031154000001</v>
      </c>
      <c r="D210" s="36">
        <f>SUMIFS(СВЦЭМ!$F$39:$F$782,СВЦЭМ!$A$39:$A$782,$A210,СВЦЭМ!$B$39:$B$782,D$190)+'СЕТ СН'!$F$15</f>
        <v>131.56268721000001</v>
      </c>
      <c r="E210" s="36">
        <f>SUMIFS(СВЦЭМ!$F$39:$F$782,СВЦЭМ!$A$39:$A$782,$A210,СВЦЭМ!$B$39:$B$782,E$190)+'СЕТ СН'!$F$15</f>
        <v>133.27736784000001</v>
      </c>
      <c r="F210" s="36">
        <f>SUMIFS(СВЦЭМ!$F$39:$F$782,СВЦЭМ!$A$39:$A$782,$A210,СВЦЭМ!$B$39:$B$782,F$190)+'СЕТ СН'!$F$15</f>
        <v>133.71073498999999</v>
      </c>
      <c r="G210" s="36">
        <f>SUMIFS(СВЦЭМ!$F$39:$F$782,СВЦЭМ!$A$39:$A$782,$A210,СВЦЭМ!$B$39:$B$782,G$190)+'СЕТ СН'!$F$15</f>
        <v>131.80462949</v>
      </c>
      <c r="H210" s="36">
        <f>SUMIFS(СВЦЭМ!$F$39:$F$782,СВЦЭМ!$A$39:$A$782,$A210,СВЦЭМ!$B$39:$B$782,H$190)+'СЕТ СН'!$F$15</f>
        <v>121.74080462000001</v>
      </c>
      <c r="I210" s="36">
        <f>SUMIFS(СВЦЭМ!$F$39:$F$782,СВЦЭМ!$A$39:$A$782,$A210,СВЦЭМ!$B$39:$B$782,I$190)+'СЕТ СН'!$F$15</f>
        <v>113.16763845</v>
      </c>
      <c r="J210" s="36">
        <f>SUMIFS(СВЦЭМ!$F$39:$F$782,СВЦЭМ!$A$39:$A$782,$A210,СВЦЭМ!$B$39:$B$782,J$190)+'СЕТ СН'!$F$15</f>
        <v>109.77467774</v>
      </c>
      <c r="K210" s="36">
        <f>SUMIFS(СВЦЭМ!$F$39:$F$782,СВЦЭМ!$A$39:$A$782,$A210,СВЦЭМ!$B$39:$B$782,K$190)+'СЕТ СН'!$F$15</f>
        <v>121.89608902000001</v>
      </c>
      <c r="L210" s="36">
        <f>SUMIFS(СВЦЭМ!$F$39:$F$782,СВЦЭМ!$A$39:$A$782,$A210,СВЦЭМ!$B$39:$B$782,L$190)+'СЕТ СН'!$F$15</f>
        <v>124.5945196</v>
      </c>
      <c r="M210" s="36">
        <f>SUMIFS(СВЦЭМ!$F$39:$F$782,СВЦЭМ!$A$39:$A$782,$A210,СВЦЭМ!$B$39:$B$782,M$190)+'СЕТ СН'!$F$15</f>
        <v>115.62165946</v>
      </c>
      <c r="N210" s="36">
        <f>SUMIFS(СВЦЭМ!$F$39:$F$782,СВЦЭМ!$A$39:$A$782,$A210,СВЦЭМ!$B$39:$B$782,N$190)+'СЕТ СН'!$F$15</f>
        <v>109.6797796</v>
      </c>
      <c r="O210" s="36">
        <f>SUMIFS(СВЦЭМ!$F$39:$F$782,СВЦЭМ!$A$39:$A$782,$A210,СВЦЭМ!$B$39:$B$782,O$190)+'СЕТ СН'!$F$15</f>
        <v>103.36560608000001</v>
      </c>
      <c r="P210" s="36">
        <f>SUMIFS(СВЦЭМ!$F$39:$F$782,СВЦЭМ!$A$39:$A$782,$A210,СВЦЭМ!$B$39:$B$782,P$190)+'СЕТ СН'!$F$15</f>
        <v>104.69057228</v>
      </c>
      <c r="Q210" s="36">
        <f>SUMIFS(СВЦЭМ!$F$39:$F$782,СВЦЭМ!$A$39:$A$782,$A210,СВЦЭМ!$B$39:$B$782,Q$190)+'СЕТ СН'!$F$15</f>
        <v>106.68665804</v>
      </c>
      <c r="R210" s="36">
        <f>SUMIFS(СВЦЭМ!$F$39:$F$782,СВЦЭМ!$A$39:$A$782,$A210,СВЦЭМ!$B$39:$B$782,R$190)+'СЕТ СН'!$F$15</f>
        <v>106.830956</v>
      </c>
      <c r="S210" s="36">
        <f>SUMIFS(СВЦЭМ!$F$39:$F$782,СВЦЭМ!$A$39:$A$782,$A210,СВЦЭМ!$B$39:$B$782,S$190)+'СЕТ СН'!$F$15</f>
        <v>105.97270408</v>
      </c>
      <c r="T210" s="36">
        <f>SUMIFS(СВЦЭМ!$F$39:$F$782,СВЦЭМ!$A$39:$A$782,$A210,СВЦЭМ!$B$39:$B$782,T$190)+'СЕТ СН'!$F$15</f>
        <v>119.26881093999999</v>
      </c>
      <c r="U210" s="36">
        <f>SUMIFS(СВЦЭМ!$F$39:$F$782,СВЦЭМ!$A$39:$A$782,$A210,СВЦЭМ!$B$39:$B$782,U$190)+'СЕТ СН'!$F$15</f>
        <v>124.91133232</v>
      </c>
      <c r="V210" s="36">
        <f>SUMIFS(СВЦЭМ!$F$39:$F$782,СВЦЭМ!$A$39:$A$782,$A210,СВЦЭМ!$B$39:$B$782,V$190)+'СЕТ СН'!$F$15</f>
        <v>129.53197465</v>
      </c>
      <c r="W210" s="36">
        <f>SUMIFS(СВЦЭМ!$F$39:$F$782,СВЦЭМ!$A$39:$A$782,$A210,СВЦЭМ!$B$39:$B$782,W$190)+'СЕТ СН'!$F$15</f>
        <v>127.39762401999999</v>
      </c>
      <c r="X210" s="36">
        <f>SUMIFS(СВЦЭМ!$F$39:$F$782,СВЦЭМ!$A$39:$A$782,$A210,СВЦЭМ!$B$39:$B$782,X$190)+'СЕТ СН'!$F$15</f>
        <v>119.36442067</v>
      </c>
      <c r="Y210" s="36">
        <f>SUMIFS(СВЦЭМ!$F$39:$F$782,СВЦЭМ!$A$39:$A$782,$A210,СВЦЭМ!$B$39:$B$782,Y$190)+'СЕТ СН'!$F$15</f>
        <v>110.21532273</v>
      </c>
    </row>
    <row r="211" spans="1:25" ht="15.75" x14ac:dyDescent="0.2">
      <c r="A211" s="35">
        <f t="shared" si="5"/>
        <v>44825</v>
      </c>
      <c r="B211" s="36">
        <f>SUMIFS(СВЦЭМ!$F$39:$F$782,СВЦЭМ!$A$39:$A$782,$A211,СВЦЭМ!$B$39:$B$782,B$190)+'СЕТ СН'!$F$15</f>
        <v>124.31026915</v>
      </c>
      <c r="C211" s="36">
        <f>SUMIFS(СВЦЭМ!$F$39:$F$782,СВЦЭМ!$A$39:$A$782,$A211,СВЦЭМ!$B$39:$B$782,C$190)+'СЕТ СН'!$F$15</f>
        <v>128.44268593000001</v>
      </c>
      <c r="D211" s="36">
        <f>SUMIFS(СВЦЭМ!$F$39:$F$782,СВЦЭМ!$A$39:$A$782,$A211,СВЦЭМ!$B$39:$B$782,D$190)+'СЕТ СН'!$F$15</f>
        <v>130.72817240000001</v>
      </c>
      <c r="E211" s="36">
        <f>SUMIFS(СВЦЭМ!$F$39:$F$782,СВЦЭМ!$A$39:$A$782,$A211,СВЦЭМ!$B$39:$B$782,E$190)+'СЕТ СН'!$F$15</f>
        <v>124.15107714</v>
      </c>
      <c r="F211" s="36">
        <f>SUMIFS(СВЦЭМ!$F$39:$F$782,СВЦЭМ!$A$39:$A$782,$A211,СВЦЭМ!$B$39:$B$782,F$190)+'СЕТ СН'!$F$15</f>
        <v>121.15556921</v>
      </c>
      <c r="G211" s="36">
        <f>SUMIFS(СВЦЭМ!$F$39:$F$782,СВЦЭМ!$A$39:$A$782,$A211,СВЦЭМ!$B$39:$B$782,G$190)+'СЕТ СН'!$F$15</f>
        <v>118.54566646000001</v>
      </c>
      <c r="H211" s="36">
        <f>SUMIFS(СВЦЭМ!$F$39:$F$782,СВЦЭМ!$A$39:$A$782,$A211,СВЦЭМ!$B$39:$B$782,H$190)+'СЕТ СН'!$F$15</f>
        <v>109.27226688</v>
      </c>
      <c r="I211" s="36">
        <f>SUMIFS(СВЦЭМ!$F$39:$F$782,СВЦЭМ!$A$39:$A$782,$A211,СВЦЭМ!$B$39:$B$782,I$190)+'СЕТ СН'!$F$15</f>
        <v>88.614201890000004</v>
      </c>
      <c r="J211" s="36">
        <f>SUMIFS(СВЦЭМ!$F$39:$F$782,СВЦЭМ!$A$39:$A$782,$A211,СВЦЭМ!$B$39:$B$782,J$190)+'СЕТ СН'!$F$15</f>
        <v>80.780632850000003</v>
      </c>
      <c r="K211" s="36">
        <f>SUMIFS(СВЦЭМ!$F$39:$F$782,СВЦЭМ!$A$39:$A$782,$A211,СВЦЭМ!$B$39:$B$782,K$190)+'СЕТ СН'!$F$15</f>
        <v>105.24483307</v>
      </c>
      <c r="L211" s="36">
        <f>SUMIFS(СВЦЭМ!$F$39:$F$782,СВЦЭМ!$A$39:$A$782,$A211,СВЦЭМ!$B$39:$B$782,L$190)+'СЕТ СН'!$F$15</f>
        <v>105.36271343999999</v>
      </c>
      <c r="M211" s="36">
        <f>SUMIFS(СВЦЭМ!$F$39:$F$782,СВЦЭМ!$A$39:$A$782,$A211,СВЦЭМ!$B$39:$B$782,M$190)+'СЕТ СН'!$F$15</f>
        <v>99.786257500000005</v>
      </c>
      <c r="N211" s="36">
        <f>SUMIFS(СВЦЭМ!$F$39:$F$782,СВЦЭМ!$A$39:$A$782,$A211,СВЦЭМ!$B$39:$B$782,N$190)+'СЕТ СН'!$F$15</f>
        <v>106.46193067</v>
      </c>
      <c r="O211" s="36">
        <f>SUMIFS(СВЦЭМ!$F$39:$F$782,СВЦЭМ!$A$39:$A$782,$A211,СВЦЭМ!$B$39:$B$782,O$190)+'СЕТ СН'!$F$15</f>
        <v>105.26338626</v>
      </c>
      <c r="P211" s="36">
        <f>SUMIFS(СВЦЭМ!$F$39:$F$782,СВЦЭМ!$A$39:$A$782,$A211,СВЦЭМ!$B$39:$B$782,P$190)+'СЕТ СН'!$F$15</f>
        <v>105.93441328999999</v>
      </c>
      <c r="Q211" s="36">
        <f>SUMIFS(СВЦЭМ!$F$39:$F$782,СВЦЭМ!$A$39:$A$782,$A211,СВЦЭМ!$B$39:$B$782,Q$190)+'СЕТ СН'!$F$15</f>
        <v>107.8081749</v>
      </c>
      <c r="R211" s="36">
        <f>SUMIFS(СВЦЭМ!$F$39:$F$782,СВЦЭМ!$A$39:$A$782,$A211,СВЦЭМ!$B$39:$B$782,R$190)+'СЕТ СН'!$F$15</f>
        <v>99.360694989999999</v>
      </c>
      <c r="S211" s="36">
        <f>SUMIFS(СВЦЭМ!$F$39:$F$782,СВЦЭМ!$A$39:$A$782,$A211,СВЦЭМ!$B$39:$B$782,S$190)+'СЕТ СН'!$F$15</f>
        <v>105.57377145</v>
      </c>
      <c r="T211" s="36">
        <f>SUMIFS(СВЦЭМ!$F$39:$F$782,СВЦЭМ!$A$39:$A$782,$A211,СВЦЭМ!$B$39:$B$782,T$190)+'СЕТ СН'!$F$15</f>
        <v>101.22805106</v>
      </c>
      <c r="U211" s="36">
        <f>SUMIFS(СВЦЭМ!$F$39:$F$782,СВЦЭМ!$A$39:$A$782,$A211,СВЦЭМ!$B$39:$B$782,U$190)+'СЕТ СН'!$F$15</f>
        <v>97.161655069999995</v>
      </c>
      <c r="V211" s="36">
        <f>SUMIFS(СВЦЭМ!$F$39:$F$782,СВЦЭМ!$A$39:$A$782,$A211,СВЦЭМ!$B$39:$B$782,V$190)+'СЕТ СН'!$F$15</f>
        <v>98.979262930000004</v>
      </c>
      <c r="W211" s="36">
        <f>SUMIFS(СВЦЭМ!$F$39:$F$782,СВЦЭМ!$A$39:$A$782,$A211,СВЦЭМ!$B$39:$B$782,W$190)+'СЕТ СН'!$F$15</f>
        <v>98.006848129999995</v>
      </c>
      <c r="X211" s="36">
        <f>SUMIFS(СВЦЭМ!$F$39:$F$782,СВЦЭМ!$A$39:$A$782,$A211,СВЦЭМ!$B$39:$B$782,X$190)+'СЕТ СН'!$F$15</f>
        <v>95.672464579999996</v>
      </c>
      <c r="Y211" s="36">
        <f>SUMIFS(СВЦЭМ!$F$39:$F$782,СВЦЭМ!$A$39:$A$782,$A211,СВЦЭМ!$B$39:$B$782,Y$190)+'СЕТ СН'!$F$15</f>
        <v>87.508757799999998</v>
      </c>
    </row>
    <row r="212" spans="1:25" ht="15.75" x14ac:dyDescent="0.2">
      <c r="A212" s="35">
        <f t="shared" si="5"/>
        <v>44826</v>
      </c>
      <c r="B212" s="36">
        <f>SUMIFS(СВЦЭМ!$F$39:$F$782,СВЦЭМ!$A$39:$A$782,$A212,СВЦЭМ!$B$39:$B$782,B$190)+'СЕТ СН'!$F$15</f>
        <v>119.06920864</v>
      </c>
      <c r="C212" s="36">
        <f>SUMIFS(СВЦЭМ!$F$39:$F$782,СВЦЭМ!$A$39:$A$782,$A212,СВЦЭМ!$B$39:$B$782,C$190)+'СЕТ СН'!$F$15</f>
        <v>120.97061780999999</v>
      </c>
      <c r="D212" s="36">
        <f>SUMIFS(СВЦЭМ!$F$39:$F$782,СВЦЭМ!$A$39:$A$782,$A212,СВЦЭМ!$B$39:$B$782,D$190)+'СЕТ СН'!$F$15</f>
        <v>124.73788223</v>
      </c>
      <c r="E212" s="36">
        <f>SUMIFS(СВЦЭМ!$F$39:$F$782,СВЦЭМ!$A$39:$A$782,$A212,СВЦЭМ!$B$39:$B$782,E$190)+'СЕТ СН'!$F$15</f>
        <v>125.40784588</v>
      </c>
      <c r="F212" s="36">
        <f>SUMIFS(СВЦЭМ!$F$39:$F$782,СВЦЭМ!$A$39:$A$782,$A212,СВЦЭМ!$B$39:$B$782,F$190)+'СЕТ СН'!$F$15</f>
        <v>123.82968717999999</v>
      </c>
      <c r="G212" s="36">
        <f>SUMIFS(СВЦЭМ!$F$39:$F$782,СВЦЭМ!$A$39:$A$782,$A212,СВЦЭМ!$B$39:$B$782,G$190)+'СЕТ СН'!$F$15</f>
        <v>120.49859702000001</v>
      </c>
      <c r="H212" s="36">
        <f>SUMIFS(СВЦЭМ!$F$39:$F$782,СВЦЭМ!$A$39:$A$782,$A212,СВЦЭМ!$B$39:$B$782,H$190)+'СЕТ СН'!$F$15</f>
        <v>111.37892342000001</v>
      </c>
      <c r="I212" s="36">
        <f>SUMIFS(СВЦЭМ!$F$39:$F$782,СВЦЭМ!$A$39:$A$782,$A212,СВЦЭМ!$B$39:$B$782,I$190)+'СЕТ СН'!$F$15</f>
        <v>102.95916006</v>
      </c>
      <c r="J212" s="36">
        <f>SUMIFS(СВЦЭМ!$F$39:$F$782,СВЦЭМ!$A$39:$A$782,$A212,СВЦЭМ!$B$39:$B$782,J$190)+'СЕТ СН'!$F$15</f>
        <v>100.68859995</v>
      </c>
      <c r="K212" s="36">
        <f>SUMIFS(СВЦЭМ!$F$39:$F$782,СВЦЭМ!$A$39:$A$782,$A212,СВЦЭМ!$B$39:$B$782,K$190)+'СЕТ СН'!$F$15</f>
        <v>96.677082740000003</v>
      </c>
      <c r="L212" s="36">
        <f>SUMIFS(СВЦЭМ!$F$39:$F$782,СВЦЭМ!$A$39:$A$782,$A212,СВЦЭМ!$B$39:$B$782,L$190)+'СЕТ СН'!$F$15</f>
        <v>97.575936839999997</v>
      </c>
      <c r="M212" s="36">
        <f>SUMIFS(СВЦЭМ!$F$39:$F$782,СВЦЭМ!$A$39:$A$782,$A212,СВЦЭМ!$B$39:$B$782,M$190)+'СЕТ СН'!$F$15</f>
        <v>99.240926939999994</v>
      </c>
      <c r="N212" s="36">
        <f>SUMIFS(СВЦЭМ!$F$39:$F$782,СВЦЭМ!$A$39:$A$782,$A212,СВЦЭМ!$B$39:$B$782,N$190)+'СЕТ СН'!$F$15</f>
        <v>100.70101938000001</v>
      </c>
      <c r="O212" s="36">
        <f>SUMIFS(СВЦЭМ!$F$39:$F$782,СВЦЭМ!$A$39:$A$782,$A212,СВЦЭМ!$B$39:$B$782,O$190)+'СЕТ СН'!$F$15</f>
        <v>102.64426801</v>
      </c>
      <c r="P212" s="36">
        <f>SUMIFS(СВЦЭМ!$F$39:$F$782,СВЦЭМ!$A$39:$A$782,$A212,СВЦЭМ!$B$39:$B$782,P$190)+'СЕТ СН'!$F$15</f>
        <v>103.36548331</v>
      </c>
      <c r="Q212" s="36">
        <f>SUMIFS(СВЦЭМ!$F$39:$F$782,СВЦЭМ!$A$39:$A$782,$A212,СВЦЭМ!$B$39:$B$782,Q$190)+'СЕТ СН'!$F$15</f>
        <v>103.18472456000001</v>
      </c>
      <c r="R212" s="36">
        <f>SUMIFS(СВЦЭМ!$F$39:$F$782,СВЦЭМ!$A$39:$A$782,$A212,СВЦЭМ!$B$39:$B$782,R$190)+'СЕТ СН'!$F$15</f>
        <v>106.65371794000001</v>
      </c>
      <c r="S212" s="36">
        <f>SUMIFS(СВЦЭМ!$F$39:$F$782,СВЦЭМ!$A$39:$A$782,$A212,СВЦЭМ!$B$39:$B$782,S$190)+'СЕТ СН'!$F$15</f>
        <v>103.98699943</v>
      </c>
      <c r="T212" s="36">
        <f>SUMIFS(СВЦЭМ!$F$39:$F$782,СВЦЭМ!$A$39:$A$782,$A212,СВЦЭМ!$B$39:$B$782,T$190)+'СЕТ СН'!$F$15</f>
        <v>98.076409150000003</v>
      </c>
      <c r="U212" s="36">
        <f>SUMIFS(СВЦЭМ!$F$39:$F$782,СВЦЭМ!$A$39:$A$782,$A212,СВЦЭМ!$B$39:$B$782,U$190)+'СЕТ СН'!$F$15</f>
        <v>101.64945934000001</v>
      </c>
      <c r="V212" s="36">
        <f>SUMIFS(СВЦЭМ!$F$39:$F$782,СВЦЭМ!$A$39:$A$782,$A212,СВЦЭМ!$B$39:$B$782,V$190)+'СЕТ СН'!$F$15</f>
        <v>102.90261105</v>
      </c>
      <c r="W212" s="36">
        <f>SUMIFS(СВЦЭМ!$F$39:$F$782,СВЦЭМ!$A$39:$A$782,$A212,СВЦЭМ!$B$39:$B$782,W$190)+'СЕТ СН'!$F$15</f>
        <v>107.29734281</v>
      </c>
      <c r="X212" s="36">
        <f>SUMIFS(СВЦЭМ!$F$39:$F$782,СВЦЭМ!$A$39:$A$782,$A212,СВЦЭМ!$B$39:$B$782,X$190)+'СЕТ СН'!$F$15</f>
        <v>114.44667465000001</v>
      </c>
      <c r="Y212" s="36">
        <f>SUMIFS(СВЦЭМ!$F$39:$F$782,СВЦЭМ!$A$39:$A$782,$A212,СВЦЭМ!$B$39:$B$782,Y$190)+'СЕТ СН'!$F$15</f>
        <v>115.02249139</v>
      </c>
    </row>
    <row r="213" spans="1:25" ht="15.75" x14ac:dyDescent="0.2">
      <c r="A213" s="35">
        <f t="shared" si="5"/>
        <v>44827</v>
      </c>
      <c r="B213" s="36">
        <f>SUMIFS(СВЦЭМ!$F$39:$F$782,СВЦЭМ!$A$39:$A$782,$A213,СВЦЭМ!$B$39:$B$782,B$190)+'СЕТ СН'!$F$15</f>
        <v>133.52354896</v>
      </c>
      <c r="C213" s="36">
        <f>SUMIFS(СВЦЭМ!$F$39:$F$782,СВЦЭМ!$A$39:$A$782,$A213,СВЦЭМ!$B$39:$B$782,C$190)+'СЕТ СН'!$F$15</f>
        <v>125.35350716000001</v>
      </c>
      <c r="D213" s="36">
        <f>SUMIFS(СВЦЭМ!$F$39:$F$782,СВЦЭМ!$A$39:$A$782,$A213,СВЦЭМ!$B$39:$B$782,D$190)+'СЕТ СН'!$F$15</f>
        <v>122.76251249000001</v>
      </c>
      <c r="E213" s="36">
        <f>SUMIFS(СВЦЭМ!$F$39:$F$782,СВЦЭМ!$A$39:$A$782,$A213,СВЦЭМ!$B$39:$B$782,E$190)+'СЕТ СН'!$F$15</f>
        <v>124.22214353</v>
      </c>
      <c r="F213" s="36">
        <f>SUMIFS(СВЦЭМ!$F$39:$F$782,СВЦЭМ!$A$39:$A$782,$A213,СВЦЭМ!$B$39:$B$782,F$190)+'СЕТ СН'!$F$15</f>
        <v>123.91150797</v>
      </c>
      <c r="G213" s="36">
        <f>SUMIFS(СВЦЭМ!$F$39:$F$782,СВЦЭМ!$A$39:$A$782,$A213,СВЦЭМ!$B$39:$B$782,G$190)+'СЕТ СН'!$F$15</f>
        <v>122.14604060000001</v>
      </c>
      <c r="H213" s="36">
        <f>SUMIFS(СВЦЭМ!$F$39:$F$782,СВЦЭМ!$A$39:$A$782,$A213,СВЦЭМ!$B$39:$B$782,H$190)+'СЕТ СН'!$F$15</f>
        <v>110.68262788</v>
      </c>
      <c r="I213" s="36">
        <f>SUMIFS(СВЦЭМ!$F$39:$F$782,СВЦЭМ!$A$39:$A$782,$A213,СВЦЭМ!$B$39:$B$782,I$190)+'СЕТ СН'!$F$15</f>
        <v>103.47619985999999</v>
      </c>
      <c r="J213" s="36">
        <f>SUMIFS(СВЦЭМ!$F$39:$F$782,СВЦЭМ!$A$39:$A$782,$A213,СВЦЭМ!$B$39:$B$782,J$190)+'СЕТ СН'!$F$15</f>
        <v>113.40217011</v>
      </c>
      <c r="K213" s="36">
        <f>SUMIFS(СВЦЭМ!$F$39:$F$782,СВЦЭМ!$A$39:$A$782,$A213,СВЦЭМ!$B$39:$B$782,K$190)+'СЕТ СН'!$F$15</f>
        <v>101.14404175</v>
      </c>
      <c r="L213" s="36">
        <f>SUMIFS(СВЦЭМ!$F$39:$F$782,СВЦЭМ!$A$39:$A$782,$A213,СВЦЭМ!$B$39:$B$782,L$190)+'СЕТ СН'!$F$15</f>
        <v>103.83346323000001</v>
      </c>
      <c r="M213" s="36">
        <f>SUMIFS(СВЦЭМ!$F$39:$F$782,СВЦЭМ!$A$39:$A$782,$A213,СВЦЭМ!$B$39:$B$782,M$190)+'СЕТ СН'!$F$15</f>
        <v>105.13823386</v>
      </c>
      <c r="N213" s="36">
        <f>SUMIFS(СВЦЭМ!$F$39:$F$782,СВЦЭМ!$A$39:$A$782,$A213,СВЦЭМ!$B$39:$B$782,N$190)+'СЕТ СН'!$F$15</f>
        <v>104.31493138</v>
      </c>
      <c r="O213" s="36">
        <f>SUMIFS(СВЦЭМ!$F$39:$F$782,СВЦЭМ!$A$39:$A$782,$A213,СВЦЭМ!$B$39:$B$782,O$190)+'СЕТ СН'!$F$15</f>
        <v>102.09325256</v>
      </c>
      <c r="P213" s="36">
        <f>SUMIFS(СВЦЭМ!$F$39:$F$782,СВЦЭМ!$A$39:$A$782,$A213,СВЦЭМ!$B$39:$B$782,P$190)+'СЕТ СН'!$F$15</f>
        <v>103.3700789</v>
      </c>
      <c r="Q213" s="36">
        <f>SUMIFS(СВЦЭМ!$F$39:$F$782,СВЦЭМ!$A$39:$A$782,$A213,СВЦЭМ!$B$39:$B$782,Q$190)+'СЕТ СН'!$F$15</f>
        <v>104.14426433</v>
      </c>
      <c r="R213" s="36">
        <f>SUMIFS(СВЦЭМ!$F$39:$F$782,СВЦЭМ!$A$39:$A$782,$A213,СВЦЭМ!$B$39:$B$782,R$190)+'СЕТ СН'!$F$15</f>
        <v>104.94869986</v>
      </c>
      <c r="S213" s="36">
        <f>SUMIFS(СВЦЭМ!$F$39:$F$782,СВЦЭМ!$A$39:$A$782,$A213,СВЦЭМ!$B$39:$B$782,S$190)+'СЕТ СН'!$F$15</f>
        <v>103.94907039</v>
      </c>
      <c r="T213" s="36">
        <f>SUMIFS(СВЦЭМ!$F$39:$F$782,СВЦЭМ!$A$39:$A$782,$A213,СВЦЭМ!$B$39:$B$782,T$190)+'СЕТ СН'!$F$15</f>
        <v>101.78325829000001</v>
      </c>
      <c r="U213" s="36">
        <f>SUMIFS(СВЦЭМ!$F$39:$F$782,СВЦЭМ!$A$39:$A$782,$A213,СВЦЭМ!$B$39:$B$782,U$190)+'СЕТ СН'!$F$15</f>
        <v>99.885182499999999</v>
      </c>
      <c r="V213" s="36">
        <f>SUMIFS(СВЦЭМ!$F$39:$F$782,СВЦЭМ!$A$39:$A$782,$A213,СВЦЭМ!$B$39:$B$782,V$190)+'СЕТ СН'!$F$15</f>
        <v>104.22869617000001</v>
      </c>
      <c r="W213" s="36">
        <f>SUMIFS(СВЦЭМ!$F$39:$F$782,СВЦЭМ!$A$39:$A$782,$A213,СВЦЭМ!$B$39:$B$782,W$190)+'СЕТ СН'!$F$15</f>
        <v>101.19868056</v>
      </c>
      <c r="X213" s="36">
        <f>SUMIFS(СВЦЭМ!$F$39:$F$782,СВЦЭМ!$A$39:$A$782,$A213,СВЦЭМ!$B$39:$B$782,X$190)+'СЕТ СН'!$F$15</f>
        <v>115.67224296000001</v>
      </c>
      <c r="Y213" s="36">
        <f>SUMIFS(СВЦЭМ!$F$39:$F$782,СВЦЭМ!$A$39:$A$782,$A213,СВЦЭМ!$B$39:$B$782,Y$190)+'СЕТ СН'!$F$15</f>
        <v>115.63035836</v>
      </c>
    </row>
    <row r="214" spans="1:25" ht="15.75" x14ac:dyDescent="0.2">
      <c r="A214" s="35">
        <f t="shared" si="5"/>
        <v>44828</v>
      </c>
      <c r="B214" s="36">
        <f>SUMIFS(СВЦЭМ!$F$39:$F$782,СВЦЭМ!$A$39:$A$782,$A214,СВЦЭМ!$B$39:$B$782,B$190)+'СЕТ СН'!$F$15</f>
        <v>121.16706902</v>
      </c>
      <c r="C214" s="36">
        <f>SUMIFS(СВЦЭМ!$F$39:$F$782,СВЦЭМ!$A$39:$A$782,$A214,СВЦЭМ!$B$39:$B$782,C$190)+'СЕТ СН'!$F$15</f>
        <v>126.45034224</v>
      </c>
      <c r="D214" s="36">
        <f>SUMIFS(СВЦЭМ!$F$39:$F$782,СВЦЭМ!$A$39:$A$782,$A214,СВЦЭМ!$B$39:$B$782,D$190)+'СЕТ СН'!$F$15</f>
        <v>127.54951499000001</v>
      </c>
      <c r="E214" s="36">
        <f>SUMIFS(СВЦЭМ!$F$39:$F$782,СВЦЭМ!$A$39:$A$782,$A214,СВЦЭМ!$B$39:$B$782,E$190)+'СЕТ СН'!$F$15</f>
        <v>123.5369931</v>
      </c>
      <c r="F214" s="36">
        <f>SUMIFS(СВЦЭМ!$F$39:$F$782,СВЦЭМ!$A$39:$A$782,$A214,СВЦЭМ!$B$39:$B$782,F$190)+'СЕТ СН'!$F$15</f>
        <v>115.7742379</v>
      </c>
      <c r="G214" s="36">
        <f>SUMIFS(СВЦЭМ!$F$39:$F$782,СВЦЭМ!$A$39:$A$782,$A214,СВЦЭМ!$B$39:$B$782,G$190)+'СЕТ СН'!$F$15</f>
        <v>116.00059018</v>
      </c>
      <c r="H214" s="36">
        <f>SUMIFS(СВЦЭМ!$F$39:$F$782,СВЦЭМ!$A$39:$A$782,$A214,СВЦЭМ!$B$39:$B$782,H$190)+'СЕТ СН'!$F$15</f>
        <v>117.5544306</v>
      </c>
      <c r="I214" s="36">
        <f>SUMIFS(СВЦЭМ!$F$39:$F$782,СВЦЭМ!$A$39:$A$782,$A214,СВЦЭМ!$B$39:$B$782,I$190)+'СЕТ СН'!$F$15</f>
        <v>112.74082073</v>
      </c>
      <c r="J214" s="36">
        <f>SUMIFS(СВЦЭМ!$F$39:$F$782,СВЦЭМ!$A$39:$A$782,$A214,СВЦЭМ!$B$39:$B$782,J$190)+'СЕТ СН'!$F$15</f>
        <v>123.91107952</v>
      </c>
      <c r="K214" s="36">
        <f>SUMIFS(СВЦЭМ!$F$39:$F$782,СВЦЭМ!$A$39:$A$782,$A214,СВЦЭМ!$B$39:$B$782,K$190)+'СЕТ СН'!$F$15</f>
        <v>130.47122743</v>
      </c>
      <c r="L214" s="36">
        <f>SUMIFS(СВЦЭМ!$F$39:$F$782,СВЦЭМ!$A$39:$A$782,$A214,СВЦЭМ!$B$39:$B$782,L$190)+'СЕТ СН'!$F$15</f>
        <v>133.59291697</v>
      </c>
      <c r="M214" s="36">
        <f>SUMIFS(СВЦЭМ!$F$39:$F$782,СВЦЭМ!$A$39:$A$782,$A214,СВЦЭМ!$B$39:$B$782,M$190)+'СЕТ СН'!$F$15</f>
        <v>116.91989054</v>
      </c>
      <c r="N214" s="36">
        <f>SUMIFS(СВЦЭМ!$F$39:$F$782,СВЦЭМ!$A$39:$A$782,$A214,СВЦЭМ!$B$39:$B$782,N$190)+'СЕТ СН'!$F$15</f>
        <v>111.65524071999999</v>
      </c>
      <c r="O214" s="36">
        <f>SUMIFS(СВЦЭМ!$F$39:$F$782,СВЦЭМ!$A$39:$A$782,$A214,СВЦЭМ!$B$39:$B$782,O$190)+'СЕТ СН'!$F$15</f>
        <v>111.43275339</v>
      </c>
      <c r="P214" s="36">
        <f>SUMIFS(СВЦЭМ!$F$39:$F$782,СВЦЭМ!$A$39:$A$782,$A214,СВЦЭМ!$B$39:$B$782,P$190)+'СЕТ СН'!$F$15</f>
        <v>112.56708041</v>
      </c>
      <c r="Q214" s="36">
        <f>SUMIFS(СВЦЭМ!$F$39:$F$782,СВЦЭМ!$A$39:$A$782,$A214,СВЦЭМ!$B$39:$B$782,Q$190)+'СЕТ СН'!$F$15</f>
        <v>112.83228917</v>
      </c>
      <c r="R214" s="36">
        <f>SUMIFS(СВЦЭМ!$F$39:$F$782,СВЦЭМ!$A$39:$A$782,$A214,СВЦЭМ!$B$39:$B$782,R$190)+'СЕТ СН'!$F$15</f>
        <v>111.9761531</v>
      </c>
      <c r="S214" s="36">
        <f>SUMIFS(СВЦЭМ!$F$39:$F$782,СВЦЭМ!$A$39:$A$782,$A214,СВЦЭМ!$B$39:$B$782,S$190)+'СЕТ СН'!$F$15</f>
        <v>110.78617966</v>
      </c>
      <c r="T214" s="36">
        <f>SUMIFS(СВЦЭМ!$F$39:$F$782,СВЦЭМ!$A$39:$A$782,$A214,СВЦЭМ!$B$39:$B$782,T$190)+'СЕТ СН'!$F$15</f>
        <v>112.97160952</v>
      </c>
      <c r="U214" s="36">
        <f>SUMIFS(СВЦЭМ!$F$39:$F$782,СВЦЭМ!$A$39:$A$782,$A214,СВЦЭМ!$B$39:$B$782,U$190)+'СЕТ СН'!$F$15</f>
        <v>117.32009635</v>
      </c>
      <c r="V214" s="36">
        <f>SUMIFS(СВЦЭМ!$F$39:$F$782,СВЦЭМ!$A$39:$A$782,$A214,СВЦЭМ!$B$39:$B$782,V$190)+'СЕТ СН'!$F$15</f>
        <v>116.68473559</v>
      </c>
      <c r="W214" s="36">
        <f>SUMIFS(СВЦЭМ!$F$39:$F$782,СВЦЭМ!$A$39:$A$782,$A214,СВЦЭМ!$B$39:$B$782,W$190)+'СЕТ СН'!$F$15</f>
        <v>114.73248289999999</v>
      </c>
      <c r="X214" s="36">
        <f>SUMIFS(СВЦЭМ!$F$39:$F$782,СВЦЭМ!$A$39:$A$782,$A214,СВЦЭМ!$B$39:$B$782,X$190)+'СЕТ СН'!$F$15</f>
        <v>122.97304801999999</v>
      </c>
      <c r="Y214" s="36">
        <f>SUMIFS(СВЦЭМ!$F$39:$F$782,СВЦЭМ!$A$39:$A$782,$A214,СВЦЭМ!$B$39:$B$782,Y$190)+'СЕТ СН'!$F$15</f>
        <v>124.90522540000001</v>
      </c>
    </row>
    <row r="215" spans="1:25" ht="15.75" x14ac:dyDescent="0.2">
      <c r="A215" s="35">
        <f t="shared" si="5"/>
        <v>44829</v>
      </c>
      <c r="B215" s="36">
        <f>SUMIFS(СВЦЭМ!$F$39:$F$782,СВЦЭМ!$A$39:$A$782,$A215,СВЦЭМ!$B$39:$B$782,B$190)+'СЕТ СН'!$F$15</f>
        <v>133.24086932</v>
      </c>
      <c r="C215" s="36">
        <f>SUMIFS(СВЦЭМ!$F$39:$F$782,СВЦЭМ!$A$39:$A$782,$A215,СВЦЭМ!$B$39:$B$782,C$190)+'СЕТ СН'!$F$15</f>
        <v>136.99344683000001</v>
      </c>
      <c r="D215" s="36">
        <f>SUMIFS(СВЦЭМ!$F$39:$F$782,СВЦЭМ!$A$39:$A$782,$A215,СВЦЭМ!$B$39:$B$782,D$190)+'СЕТ СН'!$F$15</f>
        <v>137.76571290999999</v>
      </c>
      <c r="E215" s="36">
        <f>SUMIFS(СВЦЭМ!$F$39:$F$782,СВЦЭМ!$A$39:$A$782,$A215,СВЦЭМ!$B$39:$B$782,E$190)+'СЕТ СН'!$F$15</f>
        <v>138.73149068000001</v>
      </c>
      <c r="F215" s="36">
        <f>SUMIFS(СВЦЭМ!$F$39:$F$782,СВЦЭМ!$A$39:$A$782,$A215,СВЦЭМ!$B$39:$B$782,F$190)+'СЕТ СН'!$F$15</f>
        <v>139.13634063999999</v>
      </c>
      <c r="G215" s="36">
        <f>SUMIFS(СВЦЭМ!$F$39:$F$782,СВЦЭМ!$A$39:$A$782,$A215,СВЦЭМ!$B$39:$B$782,G$190)+'СЕТ СН'!$F$15</f>
        <v>135.29971215</v>
      </c>
      <c r="H215" s="36">
        <f>SUMIFS(СВЦЭМ!$F$39:$F$782,СВЦЭМ!$A$39:$A$782,$A215,СВЦЭМ!$B$39:$B$782,H$190)+'СЕТ СН'!$F$15</f>
        <v>131.72587895000001</v>
      </c>
      <c r="I215" s="36">
        <f>SUMIFS(СВЦЭМ!$F$39:$F$782,СВЦЭМ!$A$39:$A$782,$A215,СВЦЭМ!$B$39:$B$782,I$190)+'СЕТ СН'!$F$15</f>
        <v>128.81200394000001</v>
      </c>
      <c r="J215" s="36">
        <f>SUMIFS(СВЦЭМ!$F$39:$F$782,СВЦЭМ!$A$39:$A$782,$A215,СВЦЭМ!$B$39:$B$782,J$190)+'СЕТ СН'!$F$15</f>
        <v>140.72956260000001</v>
      </c>
      <c r="K215" s="36">
        <f>SUMIFS(СВЦЭМ!$F$39:$F$782,СВЦЭМ!$A$39:$A$782,$A215,СВЦЭМ!$B$39:$B$782,K$190)+'СЕТ СН'!$F$15</f>
        <v>141.29503181000001</v>
      </c>
      <c r="L215" s="36">
        <f>SUMIFS(СВЦЭМ!$F$39:$F$782,СВЦЭМ!$A$39:$A$782,$A215,СВЦЭМ!$B$39:$B$782,L$190)+'СЕТ СН'!$F$15</f>
        <v>131.63246835000001</v>
      </c>
      <c r="M215" s="36">
        <f>SUMIFS(СВЦЭМ!$F$39:$F$782,СВЦЭМ!$A$39:$A$782,$A215,СВЦЭМ!$B$39:$B$782,M$190)+'СЕТ СН'!$F$15</f>
        <v>130.25430292999999</v>
      </c>
      <c r="N215" s="36">
        <f>SUMIFS(СВЦЭМ!$F$39:$F$782,СВЦЭМ!$A$39:$A$782,$A215,СВЦЭМ!$B$39:$B$782,N$190)+'СЕТ СН'!$F$15</f>
        <v>133.22853135</v>
      </c>
      <c r="O215" s="36">
        <f>SUMIFS(СВЦЭМ!$F$39:$F$782,СВЦЭМ!$A$39:$A$782,$A215,СВЦЭМ!$B$39:$B$782,O$190)+'СЕТ СН'!$F$15</f>
        <v>130.87808634999999</v>
      </c>
      <c r="P215" s="36">
        <f>SUMIFS(СВЦЭМ!$F$39:$F$782,СВЦЭМ!$A$39:$A$782,$A215,СВЦЭМ!$B$39:$B$782,P$190)+'СЕТ СН'!$F$15</f>
        <v>130.51679038</v>
      </c>
      <c r="Q215" s="36">
        <f>SUMIFS(СВЦЭМ!$F$39:$F$782,СВЦЭМ!$A$39:$A$782,$A215,СВЦЭМ!$B$39:$B$782,Q$190)+'СЕТ СН'!$F$15</f>
        <v>129.85632995</v>
      </c>
      <c r="R215" s="36">
        <f>SUMIFS(СВЦЭМ!$F$39:$F$782,СВЦЭМ!$A$39:$A$782,$A215,СВЦЭМ!$B$39:$B$782,R$190)+'СЕТ СН'!$F$15</f>
        <v>126.42251683000001</v>
      </c>
      <c r="S215" s="36">
        <f>SUMIFS(СВЦЭМ!$F$39:$F$782,СВЦЭМ!$A$39:$A$782,$A215,СВЦЭМ!$B$39:$B$782,S$190)+'СЕТ СН'!$F$15</f>
        <v>124.26927012</v>
      </c>
      <c r="T215" s="36">
        <f>SUMIFS(СВЦЭМ!$F$39:$F$782,СВЦЭМ!$A$39:$A$782,$A215,СВЦЭМ!$B$39:$B$782,T$190)+'СЕТ СН'!$F$15</f>
        <v>135.37236555000001</v>
      </c>
      <c r="U215" s="36">
        <f>SUMIFS(СВЦЭМ!$F$39:$F$782,СВЦЭМ!$A$39:$A$782,$A215,СВЦЭМ!$B$39:$B$782,U$190)+'СЕТ СН'!$F$15</f>
        <v>137.69195873000001</v>
      </c>
      <c r="V215" s="36">
        <f>SUMIFS(СВЦЭМ!$F$39:$F$782,СВЦЭМ!$A$39:$A$782,$A215,СВЦЭМ!$B$39:$B$782,V$190)+'СЕТ СН'!$F$15</f>
        <v>138.56086432000001</v>
      </c>
      <c r="W215" s="36">
        <f>SUMIFS(СВЦЭМ!$F$39:$F$782,СВЦЭМ!$A$39:$A$782,$A215,СВЦЭМ!$B$39:$B$782,W$190)+'СЕТ СН'!$F$15</f>
        <v>137.18487209</v>
      </c>
      <c r="X215" s="36">
        <f>SUMIFS(СВЦЭМ!$F$39:$F$782,СВЦЭМ!$A$39:$A$782,$A215,СВЦЭМ!$B$39:$B$782,X$190)+'СЕТ СН'!$F$15</f>
        <v>142.01869386000001</v>
      </c>
      <c r="Y215" s="36">
        <f>SUMIFS(СВЦЭМ!$F$39:$F$782,СВЦЭМ!$A$39:$A$782,$A215,СВЦЭМ!$B$39:$B$782,Y$190)+'СЕТ СН'!$F$15</f>
        <v>137.51108755999999</v>
      </c>
    </row>
    <row r="216" spans="1:25" ht="15.75" x14ac:dyDescent="0.2">
      <c r="A216" s="35">
        <f t="shared" si="5"/>
        <v>44830</v>
      </c>
      <c r="B216" s="36">
        <f>SUMIFS(СВЦЭМ!$F$39:$F$782,СВЦЭМ!$A$39:$A$782,$A216,СВЦЭМ!$B$39:$B$782,B$190)+'СЕТ СН'!$F$15</f>
        <v>132.78871156</v>
      </c>
      <c r="C216" s="36">
        <f>SUMIFS(СВЦЭМ!$F$39:$F$782,СВЦЭМ!$A$39:$A$782,$A216,СВЦЭМ!$B$39:$B$782,C$190)+'СЕТ СН'!$F$15</f>
        <v>130.53824865000001</v>
      </c>
      <c r="D216" s="36">
        <f>SUMIFS(СВЦЭМ!$F$39:$F$782,СВЦЭМ!$A$39:$A$782,$A216,СВЦЭМ!$B$39:$B$782,D$190)+'СЕТ СН'!$F$15</f>
        <v>129.55770466999999</v>
      </c>
      <c r="E216" s="36">
        <f>SUMIFS(СВЦЭМ!$F$39:$F$782,СВЦЭМ!$A$39:$A$782,$A216,СВЦЭМ!$B$39:$B$782,E$190)+'СЕТ СН'!$F$15</f>
        <v>142.5108424</v>
      </c>
      <c r="F216" s="36">
        <f>SUMIFS(СВЦЭМ!$F$39:$F$782,СВЦЭМ!$A$39:$A$782,$A216,СВЦЭМ!$B$39:$B$782,F$190)+'СЕТ СН'!$F$15</f>
        <v>142.93066555999999</v>
      </c>
      <c r="G216" s="36">
        <f>SUMIFS(СВЦЭМ!$F$39:$F$782,СВЦЭМ!$A$39:$A$782,$A216,СВЦЭМ!$B$39:$B$782,G$190)+'СЕТ СН'!$F$15</f>
        <v>126.7880692</v>
      </c>
      <c r="H216" s="36">
        <f>SUMIFS(СВЦЭМ!$F$39:$F$782,СВЦЭМ!$A$39:$A$782,$A216,СВЦЭМ!$B$39:$B$782,H$190)+'СЕТ СН'!$F$15</f>
        <v>118.29954252</v>
      </c>
      <c r="I216" s="36">
        <f>SUMIFS(СВЦЭМ!$F$39:$F$782,СВЦЭМ!$A$39:$A$782,$A216,СВЦЭМ!$B$39:$B$782,I$190)+'СЕТ СН'!$F$15</f>
        <v>127.81914012</v>
      </c>
      <c r="J216" s="36">
        <f>SUMIFS(СВЦЭМ!$F$39:$F$782,СВЦЭМ!$A$39:$A$782,$A216,СВЦЭМ!$B$39:$B$782,J$190)+'СЕТ СН'!$F$15</f>
        <v>146.30940217</v>
      </c>
      <c r="K216" s="36">
        <f>SUMIFS(СВЦЭМ!$F$39:$F$782,СВЦЭМ!$A$39:$A$782,$A216,СВЦЭМ!$B$39:$B$782,K$190)+'СЕТ СН'!$F$15</f>
        <v>129.17718267999999</v>
      </c>
      <c r="L216" s="36">
        <f>SUMIFS(СВЦЭМ!$F$39:$F$782,СВЦЭМ!$A$39:$A$782,$A216,СВЦЭМ!$B$39:$B$782,L$190)+'СЕТ СН'!$F$15</f>
        <v>128.52541792</v>
      </c>
      <c r="M216" s="36">
        <f>SUMIFS(СВЦЭМ!$F$39:$F$782,СВЦЭМ!$A$39:$A$782,$A216,СВЦЭМ!$B$39:$B$782,M$190)+'СЕТ СН'!$F$15</f>
        <v>110.09833261</v>
      </c>
      <c r="N216" s="36">
        <f>SUMIFS(СВЦЭМ!$F$39:$F$782,СВЦЭМ!$A$39:$A$782,$A216,СВЦЭМ!$B$39:$B$782,N$190)+'СЕТ СН'!$F$15</f>
        <v>108.44151863</v>
      </c>
      <c r="O216" s="36">
        <f>SUMIFS(СВЦЭМ!$F$39:$F$782,СВЦЭМ!$A$39:$A$782,$A216,СВЦЭМ!$B$39:$B$782,O$190)+'СЕТ СН'!$F$15</f>
        <v>110.27533585</v>
      </c>
      <c r="P216" s="36">
        <f>SUMIFS(СВЦЭМ!$F$39:$F$782,СВЦЭМ!$A$39:$A$782,$A216,СВЦЭМ!$B$39:$B$782,P$190)+'СЕТ СН'!$F$15</f>
        <v>112.81315678</v>
      </c>
      <c r="Q216" s="36">
        <f>SUMIFS(СВЦЭМ!$F$39:$F$782,СВЦЭМ!$A$39:$A$782,$A216,СВЦЭМ!$B$39:$B$782,Q$190)+'СЕТ СН'!$F$15</f>
        <v>117.82556133999999</v>
      </c>
      <c r="R216" s="36">
        <f>SUMIFS(СВЦЭМ!$F$39:$F$782,СВЦЭМ!$A$39:$A$782,$A216,СВЦЭМ!$B$39:$B$782,R$190)+'СЕТ СН'!$F$15</f>
        <v>121.49915536</v>
      </c>
      <c r="S216" s="36">
        <f>SUMIFS(СВЦЭМ!$F$39:$F$782,СВЦЭМ!$A$39:$A$782,$A216,СВЦЭМ!$B$39:$B$782,S$190)+'СЕТ СН'!$F$15</f>
        <v>119.82923022999999</v>
      </c>
      <c r="T216" s="36">
        <f>SUMIFS(СВЦЭМ!$F$39:$F$782,СВЦЭМ!$A$39:$A$782,$A216,СВЦЭМ!$B$39:$B$782,T$190)+'СЕТ СН'!$F$15</f>
        <v>135.82872778999999</v>
      </c>
      <c r="U216" s="36">
        <f>SUMIFS(СВЦЭМ!$F$39:$F$782,СВЦЭМ!$A$39:$A$782,$A216,СВЦЭМ!$B$39:$B$782,U$190)+'СЕТ СН'!$F$15</f>
        <v>141.95873739000001</v>
      </c>
      <c r="V216" s="36">
        <f>SUMIFS(СВЦЭМ!$F$39:$F$782,СВЦЭМ!$A$39:$A$782,$A216,СВЦЭМ!$B$39:$B$782,V$190)+'СЕТ СН'!$F$15</f>
        <v>141.86788437000001</v>
      </c>
      <c r="W216" s="36">
        <f>SUMIFS(СВЦЭМ!$F$39:$F$782,СВЦЭМ!$A$39:$A$782,$A216,СВЦЭМ!$B$39:$B$782,W$190)+'СЕТ СН'!$F$15</f>
        <v>139.69618808000001</v>
      </c>
      <c r="X216" s="36">
        <f>SUMIFS(СВЦЭМ!$F$39:$F$782,СВЦЭМ!$A$39:$A$782,$A216,СВЦЭМ!$B$39:$B$782,X$190)+'СЕТ СН'!$F$15</f>
        <v>132.28313729000001</v>
      </c>
      <c r="Y216" s="36">
        <f>SUMIFS(СВЦЭМ!$F$39:$F$782,СВЦЭМ!$A$39:$A$782,$A216,СВЦЭМ!$B$39:$B$782,Y$190)+'СЕТ СН'!$F$15</f>
        <v>142.00244549999999</v>
      </c>
    </row>
    <row r="217" spans="1:25" ht="15.75" x14ac:dyDescent="0.2">
      <c r="A217" s="35">
        <f t="shared" si="5"/>
        <v>44831</v>
      </c>
      <c r="B217" s="36">
        <f>SUMIFS(СВЦЭМ!$F$39:$F$782,СВЦЭМ!$A$39:$A$782,$A217,СВЦЭМ!$B$39:$B$782,B$190)+'СЕТ СН'!$F$15</f>
        <v>137.97490748000001</v>
      </c>
      <c r="C217" s="36">
        <f>SUMIFS(СВЦЭМ!$F$39:$F$782,СВЦЭМ!$A$39:$A$782,$A217,СВЦЭМ!$B$39:$B$782,C$190)+'СЕТ СН'!$F$15</f>
        <v>141.64742013</v>
      </c>
      <c r="D217" s="36">
        <f>SUMIFS(СВЦЭМ!$F$39:$F$782,СВЦЭМ!$A$39:$A$782,$A217,СВЦЭМ!$B$39:$B$782,D$190)+'СЕТ СН'!$F$15</f>
        <v>142.11219452</v>
      </c>
      <c r="E217" s="36">
        <f>SUMIFS(СВЦЭМ!$F$39:$F$782,СВЦЭМ!$A$39:$A$782,$A217,СВЦЭМ!$B$39:$B$782,E$190)+'СЕТ СН'!$F$15</f>
        <v>148.52278154999999</v>
      </c>
      <c r="F217" s="36">
        <f>SUMIFS(СВЦЭМ!$F$39:$F$782,СВЦЭМ!$A$39:$A$782,$A217,СВЦЭМ!$B$39:$B$782,F$190)+'СЕТ СН'!$F$15</f>
        <v>148.53175313</v>
      </c>
      <c r="G217" s="36">
        <f>SUMIFS(СВЦЭМ!$F$39:$F$782,СВЦЭМ!$A$39:$A$782,$A217,СВЦЭМ!$B$39:$B$782,G$190)+'СЕТ СН'!$F$15</f>
        <v>138.11612951000001</v>
      </c>
      <c r="H217" s="36">
        <f>SUMIFS(СВЦЭМ!$F$39:$F$782,СВЦЭМ!$A$39:$A$782,$A217,СВЦЭМ!$B$39:$B$782,H$190)+'СЕТ СН'!$F$15</f>
        <v>128.40515167000001</v>
      </c>
      <c r="I217" s="36">
        <f>SUMIFS(СВЦЭМ!$F$39:$F$782,СВЦЭМ!$A$39:$A$782,$A217,СВЦЭМ!$B$39:$B$782,I$190)+'СЕТ СН'!$F$15</f>
        <v>133.38347300000001</v>
      </c>
      <c r="J217" s="36">
        <f>SUMIFS(СВЦЭМ!$F$39:$F$782,СВЦЭМ!$A$39:$A$782,$A217,СВЦЭМ!$B$39:$B$782,J$190)+'СЕТ СН'!$F$15</f>
        <v>135.90372155</v>
      </c>
      <c r="K217" s="36">
        <f>SUMIFS(СВЦЭМ!$F$39:$F$782,СВЦЭМ!$A$39:$A$782,$A217,СВЦЭМ!$B$39:$B$782,K$190)+'СЕТ СН'!$F$15</f>
        <v>134.75969592999999</v>
      </c>
      <c r="L217" s="36">
        <f>SUMIFS(СВЦЭМ!$F$39:$F$782,СВЦЭМ!$A$39:$A$782,$A217,СВЦЭМ!$B$39:$B$782,L$190)+'СЕТ СН'!$F$15</f>
        <v>130.74740797999999</v>
      </c>
      <c r="M217" s="36">
        <f>SUMIFS(СВЦЭМ!$F$39:$F$782,СВЦЭМ!$A$39:$A$782,$A217,СВЦЭМ!$B$39:$B$782,M$190)+'СЕТ СН'!$F$15</f>
        <v>116.64027138</v>
      </c>
      <c r="N217" s="36">
        <f>SUMIFS(СВЦЭМ!$F$39:$F$782,СВЦЭМ!$A$39:$A$782,$A217,СВЦЭМ!$B$39:$B$782,N$190)+'СЕТ СН'!$F$15</f>
        <v>117.25051611000001</v>
      </c>
      <c r="O217" s="36">
        <f>SUMIFS(СВЦЭМ!$F$39:$F$782,СВЦЭМ!$A$39:$A$782,$A217,СВЦЭМ!$B$39:$B$782,O$190)+'СЕТ СН'!$F$15</f>
        <v>118.59308666</v>
      </c>
      <c r="P217" s="36">
        <f>SUMIFS(СВЦЭМ!$F$39:$F$782,СВЦЭМ!$A$39:$A$782,$A217,СВЦЭМ!$B$39:$B$782,P$190)+'СЕТ СН'!$F$15</f>
        <v>120.67214041</v>
      </c>
      <c r="Q217" s="36">
        <f>SUMIFS(СВЦЭМ!$F$39:$F$782,СВЦЭМ!$A$39:$A$782,$A217,СВЦЭМ!$B$39:$B$782,Q$190)+'СЕТ СН'!$F$15</f>
        <v>119.15846229</v>
      </c>
      <c r="R217" s="36">
        <f>SUMIFS(СВЦЭМ!$F$39:$F$782,СВЦЭМ!$A$39:$A$782,$A217,СВЦЭМ!$B$39:$B$782,R$190)+'СЕТ СН'!$F$15</f>
        <v>120.35021447</v>
      </c>
      <c r="S217" s="36">
        <f>SUMIFS(СВЦЭМ!$F$39:$F$782,СВЦЭМ!$A$39:$A$782,$A217,СВЦЭМ!$B$39:$B$782,S$190)+'СЕТ СН'!$F$15</f>
        <v>119.94935389</v>
      </c>
      <c r="T217" s="36">
        <f>SUMIFS(СВЦЭМ!$F$39:$F$782,СВЦЭМ!$A$39:$A$782,$A217,СВЦЭМ!$B$39:$B$782,T$190)+'СЕТ СН'!$F$15</f>
        <v>143.12626623</v>
      </c>
      <c r="U217" s="36">
        <f>SUMIFS(СВЦЭМ!$F$39:$F$782,СВЦЭМ!$A$39:$A$782,$A217,СВЦЭМ!$B$39:$B$782,U$190)+'СЕТ СН'!$F$15</f>
        <v>143.08892553999999</v>
      </c>
      <c r="V217" s="36">
        <f>SUMIFS(СВЦЭМ!$F$39:$F$782,СВЦЭМ!$A$39:$A$782,$A217,СВЦЭМ!$B$39:$B$782,V$190)+'СЕТ СН'!$F$15</f>
        <v>143.73091621</v>
      </c>
      <c r="W217" s="36">
        <f>SUMIFS(СВЦЭМ!$F$39:$F$782,СВЦЭМ!$A$39:$A$782,$A217,СВЦЭМ!$B$39:$B$782,W$190)+'СЕТ СН'!$F$15</f>
        <v>144.98643919</v>
      </c>
      <c r="X217" s="36">
        <f>SUMIFS(СВЦЭМ!$F$39:$F$782,СВЦЭМ!$A$39:$A$782,$A217,СВЦЭМ!$B$39:$B$782,X$190)+'СЕТ СН'!$F$15</f>
        <v>137.39519125999999</v>
      </c>
      <c r="Y217" s="36">
        <f>SUMIFS(СВЦЭМ!$F$39:$F$782,СВЦЭМ!$A$39:$A$782,$A217,СВЦЭМ!$B$39:$B$782,Y$190)+'СЕТ СН'!$F$15</f>
        <v>140.51216962000001</v>
      </c>
    </row>
    <row r="218" spans="1:25" ht="15.75" x14ac:dyDescent="0.2">
      <c r="A218" s="35">
        <f t="shared" si="5"/>
        <v>44832</v>
      </c>
      <c r="B218" s="36">
        <f>SUMIFS(СВЦЭМ!$F$39:$F$782,СВЦЭМ!$A$39:$A$782,$A218,СВЦЭМ!$B$39:$B$782,B$190)+'СЕТ СН'!$F$15</f>
        <v>141.6265764</v>
      </c>
      <c r="C218" s="36">
        <f>SUMIFS(СВЦЭМ!$F$39:$F$782,СВЦЭМ!$A$39:$A$782,$A218,СВЦЭМ!$B$39:$B$782,C$190)+'СЕТ СН'!$F$15</f>
        <v>141.68632410000001</v>
      </c>
      <c r="D218" s="36">
        <f>SUMIFS(СВЦЭМ!$F$39:$F$782,СВЦЭМ!$A$39:$A$782,$A218,СВЦЭМ!$B$39:$B$782,D$190)+'СЕТ СН'!$F$15</f>
        <v>146.99700415000001</v>
      </c>
      <c r="E218" s="36">
        <f>SUMIFS(СВЦЭМ!$F$39:$F$782,СВЦЭМ!$A$39:$A$782,$A218,СВЦЭМ!$B$39:$B$782,E$190)+'СЕТ СН'!$F$15</f>
        <v>147.17288232999999</v>
      </c>
      <c r="F218" s="36">
        <f>SUMIFS(СВЦЭМ!$F$39:$F$782,СВЦЭМ!$A$39:$A$782,$A218,СВЦЭМ!$B$39:$B$782,F$190)+'СЕТ СН'!$F$15</f>
        <v>148.12084462000001</v>
      </c>
      <c r="G218" s="36">
        <f>SUMIFS(СВЦЭМ!$F$39:$F$782,СВЦЭМ!$A$39:$A$782,$A218,СВЦЭМ!$B$39:$B$782,G$190)+'СЕТ СН'!$F$15</f>
        <v>146.35704552000001</v>
      </c>
      <c r="H218" s="36">
        <f>SUMIFS(СВЦЭМ!$F$39:$F$782,СВЦЭМ!$A$39:$A$782,$A218,СВЦЭМ!$B$39:$B$782,H$190)+'СЕТ СН'!$F$15</f>
        <v>148.45965684999999</v>
      </c>
      <c r="I218" s="36">
        <f>SUMIFS(СВЦЭМ!$F$39:$F$782,СВЦЭМ!$A$39:$A$782,$A218,СВЦЭМ!$B$39:$B$782,I$190)+'СЕТ СН'!$F$15</f>
        <v>139.61602929</v>
      </c>
      <c r="J218" s="36">
        <f>SUMIFS(СВЦЭМ!$F$39:$F$782,СВЦЭМ!$A$39:$A$782,$A218,СВЦЭМ!$B$39:$B$782,J$190)+'СЕТ СН'!$F$15</f>
        <v>135.99135699999999</v>
      </c>
      <c r="K218" s="36">
        <f>SUMIFS(СВЦЭМ!$F$39:$F$782,СВЦЭМ!$A$39:$A$782,$A218,СВЦЭМ!$B$39:$B$782,K$190)+'СЕТ СН'!$F$15</f>
        <v>135.14507384999999</v>
      </c>
      <c r="L218" s="36">
        <f>SUMIFS(СВЦЭМ!$F$39:$F$782,СВЦЭМ!$A$39:$A$782,$A218,СВЦЭМ!$B$39:$B$782,L$190)+'СЕТ СН'!$F$15</f>
        <v>135.40888785999999</v>
      </c>
      <c r="M218" s="36">
        <f>SUMIFS(СВЦЭМ!$F$39:$F$782,СВЦЭМ!$A$39:$A$782,$A218,СВЦЭМ!$B$39:$B$782,M$190)+'СЕТ СН'!$F$15</f>
        <v>130.07607068999999</v>
      </c>
      <c r="N218" s="36">
        <f>SUMIFS(СВЦЭМ!$F$39:$F$782,СВЦЭМ!$A$39:$A$782,$A218,СВЦЭМ!$B$39:$B$782,N$190)+'СЕТ СН'!$F$15</f>
        <v>129.3246212</v>
      </c>
      <c r="O218" s="36">
        <f>SUMIFS(СВЦЭМ!$F$39:$F$782,СВЦЭМ!$A$39:$A$782,$A218,СВЦЭМ!$B$39:$B$782,O$190)+'СЕТ СН'!$F$15</f>
        <v>130.82531825000001</v>
      </c>
      <c r="P218" s="36">
        <f>SUMIFS(СВЦЭМ!$F$39:$F$782,СВЦЭМ!$A$39:$A$782,$A218,СВЦЭМ!$B$39:$B$782,P$190)+'СЕТ СН'!$F$15</f>
        <v>132.44695844</v>
      </c>
      <c r="Q218" s="36">
        <f>SUMIFS(СВЦЭМ!$F$39:$F$782,СВЦЭМ!$A$39:$A$782,$A218,СВЦЭМ!$B$39:$B$782,Q$190)+'СЕТ СН'!$F$15</f>
        <v>134.89328323000001</v>
      </c>
      <c r="R218" s="36">
        <f>SUMIFS(СВЦЭМ!$F$39:$F$782,СВЦЭМ!$A$39:$A$782,$A218,СВЦЭМ!$B$39:$B$782,R$190)+'СЕТ СН'!$F$15</f>
        <v>136.14211395000001</v>
      </c>
      <c r="S218" s="36">
        <f>SUMIFS(СВЦЭМ!$F$39:$F$782,СВЦЭМ!$A$39:$A$782,$A218,СВЦЭМ!$B$39:$B$782,S$190)+'СЕТ СН'!$F$15</f>
        <v>132.91458807999999</v>
      </c>
      <c r="T218" s="36">
        <f>SUMIFS(СВЦЭМ!$F$39:$F$782,СВЦЭМ!$A$39:$A$782,$A218,СВЦЭМ!$B$39:$B$782,T$190)+'СЕТ СН'!$F$15</f>
        <v>139.39588595999999</v>
      </c>
      <c r="U218" s="36">
        <f>SUMIFS(СВЦЭМ!$F$39:$F$782,СВЦЭМ!$A$39:$A$782,$A218,СВЦЭМ!$B$39:$B$782,U$190)+'СЕТ СН'!$F$15</f>
        <v>131.45191969999999</v>
      </c>
      <c r="V218" s="36">
        <f>SUMIFS(СВЦЭМ!$F$39:$F$782,СВЦЭМ!$A$39:$A$782,$A218,СВЦЭМ!$B$39:$B$782,V$190)+'СЕТ СН'!$F$15</f>
        <v>125.14781489000001</v>
      </c>
      <c r="W218" s="36">
        <f>SUMIFS(СВЦЭМ!$F$39:$F$782,СВЦЭМ!$A$39:$A$782,$A218,СВЦЭМ!$B$39:$B$782,W$190)+'СЕТ СН'!$F$15</f>
        <v>127.44927251999999</v>
      </c>
      <c r="X218" s="36">
        <f>SUMIFS(СВЦЭМ!$F$39:$F$782,СВЦЭМ!$A$39:$A$782,$A218,СВЦЭМ!$B$39:$B$782,X$190)+'СЕТ СН'!$F$15</f>
        <v>136.02782198</v>
      </c>
      <c r="Y218" s="36">
        <f>SUMIFS(СВЦЭМ!$F$39:$F$782,СВЦЭМ!$A$39:$A$782,$A218,СВЦЭМ!$B$39:$B$782,Y$190)+'СЕТ СН'!$F$15</f>
        <v>139.98057736000001</v>
      </c>
    </row>
    <row r="219" spans="1:25" ht="15.75" x14ac:dyDescent="0.2">
      <c r="A219" s="35">
        <f t="shared" si="5"/>
        <v>44833</v>
      </c>
      <c r="B219" s="36">
        <f>SUMIFS(СВЦЭМ!$F$39:$F$782,СВЦЭМ!$A$39:$A$782,$A219,СВЦЭМ!$B$39:$B$782,B$190)+'СЕТ СН'!$F$15</f>
        <v>163.85165515</v>
      </c>
      <c r="C219" s="36">
        <f>SUMIFS(СВЦЭМ!$F$39:$F$782,СВЦЭМ!$A$39:$A$782,$A219,СВЦЭМ!$B$39:$B$782,C$190)+'СЕТ СН'!$F$15</f>
        <v>168.49470532999999</v>
      </c>
      <c r="D219" s="36">
        <f>SUMIFS(СВЦЭМ!$F$39:$F$782,СВЦЭМ!$A$39:$A$782,$A219,СВЦЭМ!$B$39:$B$782,D$190)+'СЕТ СН'!$F$15</f>
        <v>171.28070389000001</v>
      </c>
      <c r="E219" s="36">
        <f>SUMIFS(СВЦЭМ!$F$39:$F$782,СВЦЭМ!$A$39:$A$782,$A219,СВЦЭМ!$B$39:$B$782,E$190)+'СЕТ СН'!$F$15</f>
        <v>171.38019851999999</v>
      </c>
      <c r="F219" s="36">
        <f>SUMIFS(СВЦЭМ!$F$39:$F$782,СВЦЭМ!$A$39:$A$782,$A219,СВЦЭМ!$B$39:$B$782,F$190)+'СЕТ СН'!$F$15</f>
        <v>168.11328220999999</v>
      </c>
      <c r="G219" s="36">
        <f>SUMIFS(СВЦЭМ!$F$39:$F$782,СВЦЭМ!$A$39:$A$782,$A219,СВЦЭМ!$B$39:$B$782,G$190)+'СЕТ СН'!$F$15</f>
        <v>162.24443231000001</v>
      </c>
      <c r="H219" s="36">
        <f>SUMIFS(СВЦЭМ!$F$39:$F$782,СВЦЭМ!$A$39:$A$782,$A219,СВЦЭМ!$B$39:$B$782,H$190)+'СЕТ СН'!$F$15</f>
        <v>145.75915817000001</v>
      </c>
      <c r="I219" s="36">
        <f>SUMIFS(СВЦЭМ!$F$39:$F$782,СВЦЭМ!$A$39:$A$782,$A219,СВЦЭМ!$B$39:$B$782,I$190)+'СЕТ СН'!$F$15</f>
        <v>139.50182126999999</v>
      </c>
      <c r="J219" s="36">
        <f>SUMIFS(СВЦЭМ!$F$39:$F$782,СВЦЭМ!$A$39:$A$782,$A219,СВЦЭМ!$B$39:$B$782,J$190)+'СЕТ СН'!$F$15</f>
        <v>138.04586997999999</v>
      </c>
      <c r="K219" s="36">
        <f>SUMIFS(СВЦЭМ!$F$39:$F$782,СВЦЭМ!$A$39:$A$782,$A219,СВЦЭМ!$B$39:$B$782,K$190)+'СЕТ СН'!$F$15</f>
        <v>135.35303336000001</v>
      </c>
      <c r="L219" s="36">
        <f>SUMIFS(СВЦЭМ!$F$39:$F$782,СВЦЭМ!$A$39:$A$782,$A219,СВЦЭМ!$B$39:$B$782,L$190)+'СЕТ СН'!$F$15</f>
        <v>137.82278381</v>
      </c>
      <c r="M219" s="36">
        <f>SUMIFS(СВЦЭМ!$F$39:$F$782,СВЦЭМ!$A$39:$A$782,$A219,СВЦЭМ!$B$39:$B$782,M$190)+'СЕТ СН'!$F$15</f>
        <v>139.34819826</v>
      </c>
      <c r="N219" s="36">
        <f>SUMIFS(СВЦЭМ!$F$39:$F$782,СВЦЭМ!$A$39:$A$782,$A219,СВЦЭМ!$B$39:$B$782,N$190)+'СЕТ СН'!$F$15</f>
        <v>139.45866078</v>
      </c>
      <c r="O219" s="36">
        <f>SUMIFS(СВЦЭМ!$F$39:$F$782,СВЦЭМ!$A$39:$A$782,$A219,СВЦЭМ!$B$39:$B$782,O$190)+'СЕТ СН'!$F$15</f>
        <v>139.95355662</v>
      </c>
      <c r="P219" s="36">
        <f>SUMIFS(СВЦЭМ!$F$39:$F$782,СВЦЭМ!$A$39:$A$782,$A219,СВЦЭМ!$B$39:$B$782,P$190)+'СЕТ СН'!$F$15</f>
        <v>143.02613862000001</v>
      </c>
      <c r="Q219" s="36">
        <f>SUMIFS(СВЦЭМ!$F$39:$F$782,СВЦЭМ!$A$39:$A$782,$A219,СВЦЭМ!$B$39:$B$782,Q$190)+'СЕТ СН'!$F$15</f>
        <v>142.41716124999999</v>
      </c>
      <c r="R219" s="36">
        <f>SUMIFS(СВЦЭМ!$F$39:$F$782,СВЦЭМ!$A$39:$A$782,$A219,СВЦЭМ!$B$39:$B$782,R$190)+'СЕТ СН'!$F$15</f>
        <v>140.24071187000001</v>
      </c>
      <c r="S219" s="36">
        <f>SUMIFS(СВЦЭМ!$F$39:$F$782,СВЦЭМ!$A$39:$A$782,$A219,СВЦЭМ!$B$39:$B$782,S$190)+'СЕТ СН'!$F$15</f>
        <v>138.89578779999999</v>
      </c>
      <c r="T219" s="36">
        <f>SUMIFS(СВЦЭМ!$F$39:$F$782,СВЦЭМ!$A$39:$A$782,$A219,СВЦЭМ!$B$39:$B$782,T$190)+'СЕТ СН'!$F$15</f>
        <v>135.03529485999999</v>
      </c>
      <c r="U219" s="36">
        <f>SUMIFS(СВЦЭМ!$F$39:$F$782,СВЦЭМ!$A$39:$A$782,$A219,СВЦЭМ!$B$39:$B$782,U$190)+'СЕТ СН'!$F$15</f>
        <v>137.90229378999999</v>
      </c>
      <c r="V219" s="36">
        <f>SUMIFS(СВЦЭМ!$F$39:$F$782,СВЦЭМ!$A$39:$A$782,$A219,СВЦЭМ!$B$39:$B$782,V$190)+'СЕТ СН'!$F$15</f>
        <v>133.95126955999999</v>
      </c>
      <c r="W219" s="36">
        <f>SUMIFS(СВЦЭМ!$F$39:$F$782,СВЦЭМ!$A$39:$A$782,$A219,СВЦЭМ!$B$39:$B$782,W$190)+'СЕТ СН'!$F$15</f>
        <v>150.46967032000001</v>
      </c>
      <c r="X219" s="36">
        <f>SUMIFS(СВЦЭМ!$F$39:$F$782,СВЦЭМ!$A$39:$A$782,$A219,СВЦЭМ!$B$39:$B$782,X$190)+'СЕТ СН'!$F$15</f>
        <v>146.73890402999999</v>
      </c>
      <c r="Y219" s="36">
        <f>SUMIFS(СВЦЭМ!$F$39:$F$782,СВЦЭМ!$A$39:$A$782,$A219,СВЦЭМ!$B$39:$B$782,Y$190)+'СЕТ СН'!$F$15</f>
        <v>145.60640065999999</v>
      </c>
    </row>
    <row r="220" spans="1:25" ht="15.75" x14ac:dyDescent="0.2">
      <c r="A220" s="35">
        <f t="shared" si="5"/>
        <v>44834</v>
      </c>
      <c r="B220" s="36">
        <f>SUMIFS(СВЦЭМ!$F$39:$F$782,СВЦЭМ!$A$39:$A$782,$A220,СВЦЭМ!$B$39:$B$782,B$190)+'СЕТ СН'!$F$15</f>
        <v>148.18684536999999</v>
      </c>
      <c r="C220" s="36">
        <f>SUMIFS(СВЦЭМ!$F$39:$F$782,СВЦЭМ!$A$39:$A$782,$A220,СВЦЭМ!$B$39:$B$782,C$190)+'СЕТ СН'!$F$15</f>
        <v>154.07321024999999</v>
      </c>
      <c r="D220" s="36">
        <f>SUMIFS(СВЦЭМ!$F$39:$F$782,СВЦЭМ!$A$39:$A$782,$A220,СВЦЭМ!$B$39:$B$782,D$190)+'СЕТ СН'!$F$15</f>
        <v>149.91093749000001</v>
      </c>
      <c r="E220" s="36">
        <f>SUMIFS(СВЦЭМ!$F$39:$F$782,СВЦЭМ!$A$39:$A$782,$A220,СВЦЭМ!$B$39:$B$782,E$190)+'СЕТ СН'!$F$15</f>
        <v>147.76519433000001</v>
      </c>
      <c r="F220" s="36">
        <f>SUMIFS(СВЦЭМ!$F$39:$F$782,СВЦЭМ!$A$39:$A$782,$A220,СВЦЭМ!$B$39:$B$782,F$190)+'СЕТ СН'!$F$15</f>
        <v>144.7467202</v>
      </c>
      <c r="G220" s="36">
        <f>SUMIFS(СВЦЭМ!$F$39:$F$782,СВЦЭМ!$A$39:$A$782,$A220,СВЦЭМ!$B$39:$B$782,G$190)+'СЕТ СН'!$F$15</f>
        <v>143.08872084999999</v>
      </c>
      <c r="H220" s="36">
        <f>SUMIFS(СВЦЭМ!$F$39:$F$782,СВЦЭМ!$A$39:$A$782,$A220,СВЦЭМ!$B$39:$B$782,H$190)+'СЕТ СН'!$F$15</f>
        <v>136.36981779000001</v>
      </c>
      <c r="I220" s="36">
        <f>SUMIFS(СВЦЭМ!$F$39:$F$782,СВЦЭМ!$A$39:$A$782,$A220,СВЦЭМ!$B$39:$B$782,I$190)+'СЕТ СН'!$F$15</f>
        <v>132.11875426</v>
      </c>
      <c r="J220" s="36">
        <f>SUMIFS(СВЦЭМ!$F$39:$F$782,СВЦЭМ!$A$39:$A$782,$A220,СВЦЭМ!$B$39:$B$782,J$190)+'СЕТ СН'!$F$15</f>
        <v>128.19345096999999</v>
      </c>
      <c r="K220" s="36">
        <f>SUMIFS(СВЦЭМ!$F$39:$F$782,СВЦЭМ!$A$39:$A$782,$A220,СВЦЭМ!$B$39:$B$782,K$190)+'СЕТ СН'!$F$15</f>
        <v>127.13654579</v>
      </c>
      <c r="L220" s="36">
        <f>SUMIFS(СВЦЭМ!$F$39:$F$782,СВЦЭМ!$A$39:$A$782,$A220,СВЦЭМ!$B$39:$B$782,L$190)+'СЕТ СН'!$F$15</f>
        <v>128.65905522</v>
      </c>
      <c r="M220" s="36">
        <f>SUMIFS(СВЦЭМ!$F$39:$F$782,СВЦЭМ!$A$39:$A$782,$A220,СВЦЭМ!$B$39:$B$782,M$190)+'СЕТ СН'!$F$15</f>
        <v>131.54575885</v>
      </c>
      <c r="N220" s="36">
        <f>SUMIFS(СВЦЭМ!$F$39:$F$782,СВЦЭМ!$A$39:$A$782,$A220,СВЦЭМ!$B$39:$B$782,N$190)+'СЕТ СН'!$F$15</f>
        <v>133.80044758</v>
      </c>
      <c r="O220" s="36">
        <f>SUMIFS(СВЦЭМ!$F$39:$F$782,СВЦЭМ!$A$39:$A$782,$A220,СВЦЭМ!$B$39:$B$782,O$190)+'СЕТ СН'!$F$15</f>
        <v>135.46611175999999</v>
      </c>
      <c r="P220" s="36">
        <f>SUMIFS(СВЦЭМ!$F$39:$F$782,СВЦЭМ!$A$39:$A$782,$A220,СВЦЭМ!$B$39:$B$782,P$190)+'СЕТ СН'!$F$15</f>
        <v>137.14748595</v>
      </c>
      <c r="Q220" s="36">
        <f>SUMIFS(СВЦЭМ!$F$39:$F$782,СВЦЭМ!$A$39:$A$782,$A220,СВЦЭМ!$B$39:$B$782,Q$190)+'СЕТ СН'!$F$15</f>
        <v>137.25367059999999</v>
      </c>
      <c r="R220" s="36">
        <f>SUMIFS(СВЦЭМ!$F$39:$F$782,СВЦЭМ!$A$39:$A$782,$A220,СВЦЭМ!$B$39:$B$782,R$190)+'СЕТ СН'!$F$15</f>
        <v>134.04931503</v>
      </c>
      <c r="S220" s="36">
        <f>SUMIFS(СВЦЭМ!$F$39:$F$782,СВЦЭМ!$A$39:$A$782,$A220,СВЦЭМ!$B$39:$B$782,S$190)+'СЕТ СН'!$F$15</f>
        <v>129.53939303000001</v>
      </c>
      <c r="T220" s="36">
        <f>SUMIFS(СВЦЭМ!$F$39:$F$782,СВЦЭМ!$A$39:$A$782,$A220,СВЦЭМ!$B$39:$B$782,T$190)+'СЕТ СН'!$F$15</f>
        <v>126.68474775999999</v>
      </c>
      <c r="U220" s="36">
        <f>SUMIFS(СВЦЭМ!$F$39:$F$782,СВЦЭМ!$A$39:$A$782,$A220,СВЦЭМ!$B$39:$B$782,U$190)+'СЕТ СН'!$F$15</f>
        <v>123.53056236</v>
      </c>
      <c r="V220" s="36">
        <f>SUMIFS(СВЦЭМ!$F$39:$F$782,СВЦЭМ!$A$39:$A$782,$A220,СВЦЭМ!$B$39:$B$782,V$190)+'СЕТ СН'!$F$15</f>
        <v>126.21110413</v>
      </c>
      <c r="W220" s="36">
        <f>SUMIFS(СВЦЭМ!$F$39:$F$782,СВЦЭМ!$A$39:$A$782,$A220,СВЦЭМ!$B$39:$B$782,W$190)+'СЕТ СН'!$F$15</f>
        <v>136.4120757</v>
      </c>
      <c r="X220" s="36">
        <f>SUMIFS(СВЦЭМ!$F$39:$F$782,СВЦЭМ!$A$39:$A$782,$A220,СВЦЭМ!$B$39:$B$782,X$190)+'СЕТ СН'!$F$15</f>
        <v>142.5335106</v>
      </c>
      <c r="Y220" s="36">
        <f>SUMIFS(СВЦЭМ!$F$39:$F$782,СВЦЭМ!$A$39:$A$782,$A220,СВЦЭМ!$B$39:$B$782,Y$190)+'СЕТ СН'!$F$15</f>
        <v>143.44374636000001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01.09.2022</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44806</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44807</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44808</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44809</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44810</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44811</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44812</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44813</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44814</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44815</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44816</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44817</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44818</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44819</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44820</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44821</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44822</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44823</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44824</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44825</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44826</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44827</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44828</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44829</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44830</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44831</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44832</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44833</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44834</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44835</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01.09.2022</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44806</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44807</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44808</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44809</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44810</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44811</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44812</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44813</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44814</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44815</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44816</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44817</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44818</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44819</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44820</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44821</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44822</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44823</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44824</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44825</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44826</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44827</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44828</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44829</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44830</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44831</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44832</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44833</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44834</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44835</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01.09.2022</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44806</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44807</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44808</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44809</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44810</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44811</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44812</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44813</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44814</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44815</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44816</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44817</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44818</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44819</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44820</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44821</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44822</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44823</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44824</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44825</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44826</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44827</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44828</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44829</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44830</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44831</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44832</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44833</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44834</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44835</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01.09.2022</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44806</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44807</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44808</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44809</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44810</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44811</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44812</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44813</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44814</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44815</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44816</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44817</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44818</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44819</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44820</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44821</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44822</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44823</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44824</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44825</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44826</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44827</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44828</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44829</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44830</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44831</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44832</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44833</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44834</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44835</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01.09.2022</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44806</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44807</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44808</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44809</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44810</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44811</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44812</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44813</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44814</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44815</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44816</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44817</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44818</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44819</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44820</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44821</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44822</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44823</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44824</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44825</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44826</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44827</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44828</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44829</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44830</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44831</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44832</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44833</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44834</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44835</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01.09.2022</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44806</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44807</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44808</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44809</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44810</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44811</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44812</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44813</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44814</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44815</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44816</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44817</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44818</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44819</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44820</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44821</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44822</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44823</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44824</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44825</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44826</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44827</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44828</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44829</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44830</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44831</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44832</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44833</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44834</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44835</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27.257853369999999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565415.68901303539</v>
      </c>
      <c r="O439" s="143"/>
      <c r="P439" s="142">
        <f>СВЦЭМ!$D$12+'СЕТ СН'!$F$13-'СЕТ СН'!$G$25</f>
        <v>565415.68901303539</v>
      </c>
      <c r="Q439" s="143"/>
      <c r="R439" s="142">
        <f>СВЦЭМ!$D$12+'СЕТ СН'!$F$13-'СЕТ СН'!$H$25</f>
        <v>565415.68901303539</v>
      </c>
      <c r="S439" s="143"/>
      <c r="T439" s="142">
        <f>СВЦЭМ!$D$12+'СЕТ СН'!$F$13-'СЕТ СН'!$I$25</f>
        <v>565415.68901303539</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H24" sqref="H2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01.09.2022</v>
      </c>
      <c r="B12" s="36">
        <f>SUMIFS(СВЦЭМ!$D$39:$D$782,СВЦЭМ!$A$39:$A$782,$A12,СВЦЭМ!$B$39:$B$782,B$11)+'СЕТ СН'!$F$14+СВЦЭМ!$D$10+'СЕТ СН'!$F$8*'СЕТ СН'!$F$9-'СЕТ СН'!$F$26</f>
        <v>1002.50301963</v>
      </c>
      <c r="C12" s="36">
        <f>SUMIFS(СВЦЭМ!$D$39:$D$782,СВЦЭМ!$A$39:$A$782,$A12,СВЦЭМ!$B$39:$B$782,C$11)+'СЕТ СН'!$F$14+СВЦЭМ!$D$10+'СЕТ СН'!$F$8*'СЕТ СН'!$F$9-'СЕТ СН'!$F$26</f>
        <v>1051.99952108</v>
      </c>
      <c r="D12" s="36">
        <f>SUMIFS(СВЦЭМ!$D$39:$D$782,СВЦЭМ!$A$39:$A$782,$A12,СВЦЭМ!$B$39:$B$782,D$11)+'СЕТ СН'!$F$14+СВЦЭМ!$D$10+'СЕТ СН'!$F$8*'СЕТ СН'!$F$9-'СЕТ СН'!$F$26</f>
        <v>1082.51718458</v>
      </c>
      <c r="E12" s="36">
        <f>SUMIFS(СВЦЭМ!$D$39:$D$782,СВЦЭМ!$A$39:$A$782,$A12,СВЦЭМ!$B$39:$B$782,E$11)+'СЕТ СН'!$F$14+СВЦЭМ!$D$10+'СЕТ СН'!$F$8*'СЕТ СН'!$F$9-'СЕТ СН'!$F$26</f>
        <v>1088.21607619</v>
      </c>
      <c r="F12" s="36">
        <f>SUMIFS(СВЦЭМ!$D$39:$D$782,СВЦЭМ!$A$39:$A$782,$A12,СВЦЭМ!$B$39:$B$782,F$11)+'СЕТ СН'!$F$14+СВЦЭМ!$D$10+'СЕТ СН'!$F$8*'СЕТ СН'!$F$9-'СЕТ СН'!$F$26</f>
        <v>1092.17614241</v>
      </c>
      <c r="G12" s="36">
        <f>SUMIFS(СВЦЭМ!$D$39:$D$782,СВЦЭМ!$A$39:$A$782,$A12,СВЦЭМ!$B$39:$B$782,G$11)+'СЕТ СН'!$F$14+СВЦЭМ!$D$10+'СЕТ СН'!$F$8*'СЕТ СН'!$F$9-'СЕТ СН'!$F$26</f>
        <v>1081.1654822599999</v>
      </c>
      <c r="H12" s="36">
        <f>SUMIFS(СВЦЭМ!$D$39:$D$782,СВЦЭМ!$A$39:$A$782,$A12,СВЦЭМ!$B$39:$B$782,H$11)+'СЕТ СН'!$F$14+СВЦЭМ!$D$10+'СЕТ СН'!$F$8*'СЕТ СН'!$F$9-'СЕТ СН'!$F$26</f>
        <v>1036.4196144799998</v>
      </c>
      <c r="I12" s="36">
        <f>SUMIFS(СВЦЭМ!$D$39:$D$782,СВЦЭМ!$A$39:$A$782,$A12,СВЦЭМ!$B$39:$B$782,I$11)+'СЕТ СН'!$F$14+СВЦЭМ!$D$10+'СЕТ СН'!$F$8*'СЕТ СН'!$F$9-'СЕТ СН'!$F$26</f>
        <v>969.60563941999999</v>
      </c>
      <c r="J12" s="36">
        <f>SUMIFS(СВЦЭМ!$D$39:$D$782,СВЦЭМ!$A$39:$A$782,$A12,СВЦЭМ!$B$39:$B$782,J$11)+'СЕТ СН'!$F$14+СВЦЭМ!$D$10+'СЕТ СН'!$F$8*'СЕТ СН'!$F$9-'СЕТ СН'!$F$26</f>
        <v>943.26154604999999</v>
      </c>
      <c r="K12" s="36">
        <f>SUMIFS(СВЦЭМ!$D$39:$D$782,СВЦЭМ!$A$39:$A$782,$A12,СВЦЭМ!$B$39:$B$782,K$11)+'СЕТ СН'!$F$14+СВЦЭМ!$D$10+'СЕТ СН'!$F$8*'СЕТ СН'!$F$9-'СЕТ СН'!$F$26</f>
        <v>968.17694630999995</v>
      </c>
      <c r="L12" s="36">
        <f>SUMIFS(СВЦЭМ!$D$39:$D$782,СВЦЭМ!$A$39:$A$782,$A12,СВЦЭМ!$B$39:$B$782,L$11)+'СЕТ СН'!$F$14+СВЦЭМ!$D$10+'СЕТ СН'!$F$8*'СЕТ СН'!$F$9-'СЕТ СН'!$F$26</f>
        <v>932.26202520000004</v>
      </c>
      <c r="M12" s="36">
        <f>SUMIFS(СВЦЭМ!$D$39:$D$782,СВЦЭМ!$A$39:$A$782,$A12,СВЦЭМ!$B$39:$B$782,M$11)+'СЕТ СН'!$F$14+СВЦЭМ!$D$10+'СЕТ СН'!$F$8*'СЕТ СН'!$F$9-'СЕТ СН'!$F$26</f>
        <v>902.11083145999999</v>
      </c>
      <c r="N12" s="36">
        <f>SUMIFS(СВЦЭМ!$D$39:$D$782,СВЦЭМ!$A$39:$A$782,$A12,СВЦЭМ!$B$39:$B$782,N$11)+'СЕТ СН'!$F$14+СВЦЭМ!$D$10+'СЕТ СН'!$F$8*'СЕТ СН'!$F$9-'СЕТ СН'!$F$26</f>
        <v>916.81262075999996</v>
      </c>
      <c r="O12" s="36">
        <f>SUMIFS(СВЦЭМ!$D$39:$D$782,СВЦЭМ!$A$39:$A$782,$A12,СВЦЭМ!$B$39:$B$782,O$11)+'СЕТ СН'!$F$14+СВЦЭМ!$D$10+'СЕТ СН'!$F$8*'СЕТ СН'!$F$9-'СЕТ СН'!$F$26</f>
        <v>921.97088192000001</v>
      </c>
      <c r="P12" s="36">
        <f>SUMIFS(СВЦЭМ!$D$39:$D$782,СВЦЭМ!$A$39:$A$782,$A12,СВЦЭМ!$B$39:$B$782,P$11)+'СЕТ СН'!$F$14+СВЦЭМ!$D$10+'СЕТ СН'!$F$8*'СЕТ СН'!$F$9-'СЕТ СН'!$F$26</f>
        <v>923.13958811999998</v>
      </c>
      <c r="Q12" s="36">
        <f>SUMIFS(СВЦЭМ!$D$39:$D$782,СВЦЭМ!$A$39:$A$782,$A12,СВЦЭМ!$B$39:$B$782,Q$11)+'СЕТ СН'!$F$14+СВЦЭМ!$D$10+'СЕТ СН'!$F$8*'СЕТ СН'!$F$9-'СЕТ СН'!$F$26</f>
        <v>929.02191744000004</v>
      </c>
      <c r="R12" s="36">
        <f>SUMIFS(СВЦЭМ!$D$39:$D$782,СВЦЭМ!$A$39:$A$782,$A12,СВЦЭМ!$B$39:$B$782,R$11)+'СЕТ СН'!$F$14+СВЦЭМ!$D$10+'СЕТ СН'!$F$8*'СЕТ СН'!$F$9-'СЕТ СН'!$F$26</f>
        <v>920.54494020999994</v>
      </c>
      <c r="S12" s="36">
        <f>SUMIFS(СВЦЭМ!$D$39:$D$782,СВЦЭМ!$A$39:$A$782,$A12,СВЦЭМ!$B$39:$B$782,S$11)+'СЕТ СН'!$F$14+СВЦЭМ!$D$10+'СЕТ СН'!$F$8*'СЕТ СН'!$F$9-'СЕТ СН'!$F$26</f>
        <v>925.50690928999995</v>
      </c>
      <c r="T12" s="36">
        <f>SUMIFS(СВЦЭМ!$D$39:$D$782,СВЦЭМ!$A$39:$A$782,$A12,СВЦЭМ!$B$39:$B$782,T$11)+'СЕТ СН'!$F$14+СВЦЭМ!$D$10+'СЕТ СН'!$F$8*'СЕТ СН'!$F$9-'СЕТ СН'!$F$26</f>
        <v>1055.6650909699999</v>
      </c>
      <c r="U12" s="36">
        <f>SUMIFS(СВЦЭМ!$D$39:$D$782,СВЦЭМ!$A$39:$A$782,$A12,СВЦЭМ!$B$39:$B$782,U$11)+'СЕТ СН'!$F$14+СВЦЭМ!$D$10+'СЕТ СН'!$F$8*'СЕТ СН'!$F$9-'СЕТ СН'!$F$26</f>
        <v>1065.71577912</v>
      </c>
      <c r="V12" s="36">
        <f>SUMIFS(СВЦЭМ!$D$39:$D$782,СВЦЭМ!$A$39:$A$782,$A12,СВЦЭМ!$B$39:$B$782,V$11)+'СЕТ СН'!$F$14+СВЦЭМ!$D$10+'СЕТ СН'!$F$8*'СЕТ СН'!$F$9-'СЕТ СН'!$F$26</f>
        <v>1077.2704621099999</v>
      </c>
      <c r="W12" s="36">
        <f>SUMIFS(СВЦЭМ!$D$39:$D$782,СВЦЭМ!$A$39:$A$782,$A12,СВЦЭМ!$B$39:$B$782,W$11)+'СЕТ СН'!$F$14+СВЦЭМ!$D$10+'СЕТ СН'!$F$8*'СЕТ СН'!$F$9-'СЕТ СН'!$F$26</f>
        <v>1075.4853868999999</v>
      </c>
      <c r="X12" s="36">
        <f>SUMIFS(СВЦЭМ!$D$39:$D$782,СВЦЭМ!$A$39:$A$782,$A12,СВЦЭМ!$B$39:$B$782,X$11)+'СЕТ СН'!$F$14+СВЦЭМ!$D$10+'СЕТ СН'!$F$8*'СЕТ СН'!$F$9-'СЕТ СН'!$F$26</f>
        <v>1046.0462138399998</v>
      </c>
      <c r="Y12" s="36">
        <f>SUMIFS(СВЦЭМ!$D$39:$D$782,СВЦЭМ!$A$39:$A$782,$A12,СВЦЭМ!$B$39:$B$782,Y$11)+'СЕТ СН'!$F$14+СВЦЭМ!$D$10+'СЕТ СН'!$F$8*'СЕТ СН'!$F$9-'СЕТ СН'!$F$26</f>
        <v>1004.53312041</v>
      </c>
    </row>
    <row r="13" spans="1:25" ht="15.75" x14ac:dyDescent="0.2">
      <c r="A13" s="35">
        <f>A12+1</f>
        <v>44806</v>
      </c>
      <c r="B13" s="36">
        <f>SUMIFS(СВЦЭМ!$D$39:$D$782,СВЦЭМ!$A$39:$A$782,$A13,СВЦЭМ!$B$39:$B$782,B$11)+'СЕТ СН'!$F$14+СВЦЭМ!$D$10+'СЕТ СН'!$F$8*'СЕТ СН'!$F$9-'СЕТ СН'!$F$26</f>
        <v>1005.41357064</v>
      </c>
      <c r="C13" s="36">
        <f>SUMIFS(СВЦЭМ!$D$39:$D$782,СВЦЭМ!$A$39:$A$782,$A13,СВЦЭМ!$B$39:$B$782,C$11)+'СЕТ СН'!$F$14+СВЦЭМ!$D$10+'СЕТ СН'!$F$8*'СЕТ СН'!$F$9-'СЕТ СН'!$F$26</f>
        <v>1055.9083995999999</v>
      </c>
      <c r="D13" s="36">
        <f>SUMIFS(СВЦЭМ!$D$39:$D$782,СВЦЭМ!$A$39:$A$782,$A13,СВЦЭМ!$B$39:$B$782,D$11)+'СЕТ СН'!$F$14+СВЦЭМ!$D$10+'СЕТ СН'!$F$8*'СЕТ СН'!$F$9-'СЕТ СН'!$F$26</f>
        <v>1088.22239565</v>
      </c>
      <c r="E13" s="36">
        <f>SUMIFS(СВЦЭМ!$D$39:$D$782,СВЦЭМ!$A$39:$A$782,$A13,СВЦЭМ!$B$39:$B$782,E$11)+'СЕТ СН'!$F$14+СВЦЭМ!$D$10+'СЕТ СН'!$F$8*'СЕТ СН'!$F$9-'СЕТ СН'!$F$26</f>
        <v>1098.4822912099999</v>
      </c>
      <c r="F13" s="36">
        <f>SUMIFS(СВЦЭМ!$D$39:$D$782,СВЦЭМ!$A$39:$A$782,$A13,СВЦЭМ!$B$39:$B$782,F$11)+'СЕТ СН'!$F$14+СВЦЭМ!$D$10+'СЕТ СН'!$F$8*'СЕТ СН'!$F$9-'СЕТ СН'!$F$26</f>
        <v>1100.9826386899999</v>
      </c>
      <c r="G13" s="36">
        <f>SUMIFS(СВЦЭМ!$D$39:$D$782,СВЦЭМ!$A$39:$A$782,$A13,СВЦЭМ!$B$39:$B$782,G$11)+'СЕТ СН'!$F$14+СВЦЭМ!$D$10+'СЕТ СН'!$F$8*'СЕТ СН'!$F$9-'СЕТ СН'!$F$26</f>
        <v>1090.94816453</v>
      </c>
      <c r="H13" s="36">
        <f>SUMIFS(СВЦЭМ!$D$39:$D$782,СВЦЭМ!$A$39:$A$782,$A13,СВЦЭМ!$B$39:$B$782,H$11)+'СЕТ СН'!$F$14+СВЦЭМ!$D$10+'СЕТ СН'!$F$8*'СЕТ СН'!$F$9-'СЕТ СН'!$F$26</f>
        <v>1047.5290694599998</v>
      </c>
      <c r="I13" s="36">
        <f>SUMIFS(СВЦЭМ!$D$39:$D$782,СВЦЭМ!$A$39:$A$782,$A13,СВЦЭМ!$B$39:$B$782,I$11)+'СЕТ СН'!$F$14+СВЦЭМ!$D$10+'СЕТ СН'!$F$8*'СЕТ СН'!$F$9-'СЕТ СН'!$F$26</f>
        <v>977.59405951999997</v>
      </c>
      <c r="J13" s="36">
        <f>SUMIFS(СВЦЭМ!$D$39:$D$782,СВЦЭМ!$A$39:$A$782,$A13,СВЦЭМ!$B$39:$B$782,J$11)+'СЕТ СН'!$F$14+СВЦЭМ!$D$10+'СЕТ СН'!$F$8*'СЕТ СН'!$F$9-'СЕТ СН'!$F$26</f>
        <v>912.94559993999997</v>
      </c>
      <c r="K13" s="36">
        <f>SUMIFS(СВЦЭМ!$D$39:$D$782,СВЦЭМ!$A$39:$A$782,$A13,СВЦЭМ!$B$39:$B$782,K$11)+'СЕТ СН'!$F$14+СВЦЭМ!$D$10+'СЕТ СН'!$F$8*'СЕТ СН'!$F$9-'СЕТ СН'!$F$26</f>
        <v>936.92838790999997</v>
      </c>
      <c r="L13" s="36">
        <f>SUMIFS(СВЦЭМ!$D$39:$D$782,СВЦЭМ!$A$39:$A$782,$A13,СВЦЭМ!$B$39:$B$782,L$11)+'СЕТ СН'!$F$14+СВЦЭМ!$D$10+'СЕТ СН'!$F$8*'СЕТ СН'!$F$9-'СЕТ СН'!$F$26</f>
        <v>931.98137771999995</v>
      </c>
      <c r="M13" s="36">
        <f>SUMIFS(СВЦЭМ!$D$39:$D$782,СВЦЭМ!$A$39:$A$782,$A13,СВЦЭМ!$B$39:$B$782,M$11)+'СЕТ СН'!$F$14+СВЦЭМ!$D$10+'СЕТ СН'!$F$8*'СЕТ СН'!$F$9-'СЕТ СН'!$F$26</f>
        <v>885.64362040000003</v>
      </c>
      <c r="N13" s="36">
        <f>SUMIFS(СВЦЭМ!$D$39:$D$782,СВЦЭМ!$A$39:$A$782,$A13,СВЦЭМ!$B$39:$B$782,N$11)+'СЕТ СН'!$F$14+СВЦЭМ!$D$10+'СЕТ СН'!$F$8*'СЕТ СН'!$F$9-'СЕТ СН'!$F$26</f>
        <v>894.85525295000002</v>
      </c>
      <c r="O13" s="36">
        <f>SUMIFS(СВЦЭМ!$D$39:$D$782,СВЦЭМ!$A$39:$A$782,$A13,СВЦЭМ!$B$39:$B$782,O$11)+'СЕТ СН'!$F$14+СВЦЭМ!$D$10+'СЕТ СН'!$F$8*'СЕТ СН'!$F$9-'СЕТ СН'!$F$26</f>
        <v>896.88030875000004</v>
      </c>
      <c r="P13" s="36">
        <f>SUMIFS(СВЦЭМ!$D$39:$D$782,СВЦЭМ!$A$39:$A$782,$A13,СВЦЭМ!$B$39:$B$782,P$11)+'СЕТ СН'!$F$14+СВЦЭМ!$D$10+'СЕТ СН'!$F$8*'СЕТ СН'!$F$9-'СЕТ СН'!$F$26</f>
        <v>899.59899200999996</v>
      </c>
      <c r="Q13" s="36">
        <f>SUMIFS(СВЦЭМ!$D$39:$D$782,СВЦЭМ!$A$39:$A$782,$A13,СВЦЭМ!$B$39:$B$782,Q$11)+'СЕТ СН'!$F$14+СВЦЭМ!$D$10+'СЕТ СН'!$F$8*'СЕТ СН'!$F$9-'СЕТ СН'!$F$26</f>
        <v>905.14808359999995</v>
      </c>
      <c r="R13" s="36">
        <f>SUMIFS(СВЦЭМ!$D$39:$D$782,СВЦЭМ!$A$39:$A$782,$A13,СВЦЭМ!$B$39:$B$782,R$11)+'СЕТ СН'!$F$14+СВЦЭМ!$D$10+'СЕТ СН'!$F$8*'СЕТ СН'!$F$9-'СЕТ СН'!$F$26</f>
        <v>905.38670683999999</v>
      </c>
      <c r="S13" s="36">
        <f>SUMIFS(СВЦЭМ!$D$39:$D$782,СВЦЭМ!$A$39:$A$782,$A13,СВЦЭМ!$B$39:$B$782,S$11)+'СЕТ СН'!$F$14+СВЦЭМ!$D$10+'СЕТ СН'!$F$8*'СЕТ СН'!$F$9-'СЕТ СН'!$F$26</f>
        <v>909.64572810999994</v>
      </c>
      <c r="T13" s="36">
        <f>SUMIFS(СВЦЭМ!$D$39:$D$782,СВЦЭМ!$A$39:$A$782,$A13,СВЦЭМ!$B$39:$B$782,T$11)+'СЕТ СН'!$F$14+СВЦЭМ!$D$10+'СЕТ СН'!$F$8*'СЕТ СН'!$F$9-'СЕТ СН'!$F$26</f>
        <v>1030.74405262</v>
      </c>
      <c r="U13" s="36">
        <f>SUMIFS(СВЦЭМ!$D$39:$D$782,СВЦЭМ!$A$39:$A$782,$A13,СВЦЭМ!$B$39:$B$782,U$11)+'СЕТ СН'!$F$14+СВЦЭМ!$D$10+'СЕТ СН'!$F$8*'СЕТ СН'!$F$9-'СЕТ СН'!$F$26</f>
        <v>1032.96877191</v>
      </c>
      <c r="V13" s="36">
        <f>SUMIFS(СВЦЭМ!$D$39:$D$782,СВЦЭМ!$A$39:$A$782,$A13,СВЦЭМ!$B$39:$B$782,V$11)+'СЕТ СН'!$F$14+СВЦЭМ!$D$10+'СЕТ СН'!$F$8*'СЕТ СН'!$F$9-'СЕТ СН'!$F$26</f>
        <v>1057.6586280199999</v>
      </c>
      <c r="W13" s="36">
        <f>SUMIFS(СВЦЭМ!$D$39:$D$782,СВЦЭМ!$A$39:$A$782,$A13,СВЦЭМ!$B$39:$B$782,W$11)+'СЕТ СН'!$F$14+СВЦЭМ!$D$10+'СЕТ СН'!$F$8*'СЕТ СН'!$F$9-'СЕТ СН'!$F$26</f>
        <v>1057.8922438499999</v>
      </c>
      <c r="X13" s="36">
        <f>SUMIFS(СВЦЭМ!$D$39:$D$782,СВЦЭМ!$A$39:$A$782,$A13,СВЦЭМ!$B$39:$B$782,X$11)+'СЕТ СН'!$F$14+СВЦЭМ!$D$10+'СЕТ СН'!$F$8*'СЕТ СН'!$F$9-'СЕТ СН'!$F$26</f>
        <v>1010.46258585</v>
      </c>
      <c r="Y13" s="36">
        <f>SUMIFS(СВЦЭМ!$D$39:$D$782,СВЦЭМ!$A$39:$A$782,$A13,СВЦЭМ!$B$39:$B$782,Y$11)+'СЕТ СН'!$F$14+СВЦЭМ!$D$10+'СЕТ СН'!$F$8*'СЕТ СН'!$F$9-'СЕТ СН'!$F$26</f>
        <v>976.17264062000004</v>
      </c>
    </row>
    <row r="14" spans="1:25" ht="15.75" x14ac:dyDescent="0.2">
      <c r="A14" s="35">
        <f t="shared" ref="A14:A41" si="0">A13+1</f>
        <v>44807</v>
      </c>
      <c r="B14" s="36">
        <f>SUMIFS(СВЦЭМ!$D$39:$D$782,СВЦЭМ!$A$39:$A$782,$A14,СВЦЭМ!$B$39:$B$782,B$11)+'СЕТ СН'!$F$14+СВЦЭМ!$D$10+'СЕТ СН'!$F$8*'СЕТ СН'!$F$9-'СЕТ СН'!$F$26</f>
        <v>976.75201157000004</v>
      </c>
      <c r="C14" s="36">
        <f>SUMIFS(СВЦЭМ!$D$39:$D$782,СВЦЭМ!$A$39:$A$782,$A14,СВЦЭМ!$B$39:$B$782,C$11)+'СЕТ СН'!$F$14+СВЦЭМ!$D$10+'СЕТ СН'!$F$8*'СЕТ СН'!$F$9-'СЕТ СН'!$F$26</f>
        <v>1019.34483919</v>
      </c>
      <c r="D14" s="36">
        <f>SUMIFS(СВЦЭМ!$D$39:$D$782,СВЦЭМ!$A$39:$A$782,$A14,СВЦЭМ!$B$39:$B$782,D$11)+'СЕТ СН'!$F$14+СВЦЭМ!$D$10+'СЕТ СН'!$F$8*'СЕТ СН'!$F$9-'СЕТ СН'!$F$26</f>
        <v>1037.6713005899999</v>
      </c>
      <c r="E14" s="36">
        <f>SUMIFS(СВЦЭМ!$D$39:$D$782,СВЦЭМ!$A$39:$A$782,$A14,СВЦЭМ!$B$39:$B$782,E$11)+'СЕТ СН'!$F$14+СВЦЭМ!$D$10+'СЕТ СН'!$F$8*'СЕТ СН'!$F$9-'СЕТ СН'!$F$26</f>
        <v>1050.5857105599998</v>
      </c>
      <c r="F14" s="36">
        <f>SUMIFS(СВЦЭМ!$D$39:$D$782,СВЦЭМ!$A$39:$A$782,$A14,СВЦЭМ!$B$39:$B$782,F$11)+'СЕТ СН'!$F$14+СВЦЭМ!$D$10+'СЕТ СН'!$F$8*'СЕТ СН'!$F$9-'СЕТ СН'!$F$26</f>
        <v>1064.2468763699999</v>
      </c>
      <c r="G14" s="36">
        <f>SUMIFS(СВЦЭМ!$D$39:$D$782,СВЦЭМ!$A$39:$A$782,$A14,СВЦЭМ!$B$39:$B$782,G$11)+'СЕТ СН'!$F$14+СВЦЭМ!$D$10+'СЕТ СН'!$F$8*'СЕТ СН'!$F$9-'СЕТ СН'!$F$26</f>
        <v>1061.85853013</v>
      </c>
      <c r="H14" s="36">
        <f>SUMIFS(СВЦЭМ!$D$39:$D$782,СВЦЭМ!$A$39:$A$782,$A14,СВЦЭМ!$B$39:$B$782,H$11)+'СЕТ СН'!$F$14+СВЦЭМ!$D$10+'СЕТ СН'!$F$8*'СЕТ СН'!$F$9-'СЕТ СН'!$F$26</f>
        <v>1040.1933752499999</v>
      </c>
      <c r="I14" s="36">
        <f>SUMIFS(СВЦЭМ!$D$39:$D$782,СВЦЭМ!$A$39:$A$782,$A14,СВЦЭМ!$B$39:$B$782,I$11)+'СЕТ СН'!$F$14+СВЦЭМ!$D$10+'СЕТ СН'!$F$8*'СЕТ СН'!$F$9-'СЕТ СН'!$F$26</f>
        <v>992.54460445999996</v>
      </c>
      <c r="J14" s="36">
        <f>SUMIFS(СВЦЭМ!$D$39:$D$782,СВЦЭМ!$A$39:$A$782,$A14,СВЦЭМ!$B$39:$B$782,J$11)+'СЕТ СН'!$F$14+СВЦЭМ!$D$10+'СЕТ СН'!$F$8*'СЕТ СН'!$F$9-'СЕТ СН'!$F$26</f>
        <v>942.44780415000002</v>
      </c>
      <c r="K14" s="36">
        <f>SUMIFS(СВЦЭМ!$D$39:$D$782,СВЦЭМ!$A$39:$A$782,$A14,СВЦЭМ!$B$39:$B$782,K$11)+'СЕТ СН'!$F$14+СВЦЭМ!$D$10+'СЕТ СН'!$F$8*'СЕТ СН'!$F$9-'СЕТ СН'!$F$26</f>
        <v>872.01272841000002</v>
      </c>
      <c r="L14" s="36">
        <f>SUMIFS(СВЦЭМ!$D$39:$D$782,СВЦЭМ!$A$39:$A$782,$A14,СВЦЭМ!$B$39:$B$782,L$11)+'СЕТ СН'!$F$14+СВЦЭМ!$D$10+'СЕТ СН'!$F$8*'СЕТ СН'!$F$9-'СЕТ СН'!$F$26</f>
        <v>827.78441056999998</v>
      </c>
      <c r="M14" s="36">
        <f>SUMIFS(СВЦЭМ!$D$39:$D$782,СВЦЭМ!$A$39:$A$782,$A14,СВЦЭМ!$B$39:$B$782,M$11)+'СЕТ СН'!$F$14+СВЦЭМ!$D$10+'СЕТ СН'!$F$8*'СЕТ СН'!$F$9-'СЕТ СН'!$F$26</f>
        <v>839.21706051000001</v>
      </c>
      <c r="N14" s="36">
        <f>SUMIFS(СВЦЭМ!$D$39:$D$782,СВЦЭМ!$A$39:$A$782,$A14,СВЦЭМ!$B$39:$B$782,N$11)+'СЕТ СН'!$F$14+СВЦЭМ!$D$10+'СЕТ СН'!$F$8*'СЕТ СН'!$F$9-'СЕТ СН'!$F$26</f>
        <v>851.81809628999997</v>
      </c>
      <c r="O14" s="36">
        <f>SUMIFS(СВЦЭМ!$D$39:$D$782,СВЦЭМ!$A$39:$A$782,$A14,СВЦЭМ!$B$39:$B$782,O$11)+'СЕТ СН'!$F$14+СВЦЭМ!$D$10+'СЕТ СН'!$F$8*'СЕТ СН'!$F$9-'СЕТ СН'!$F$26</f>
        <v>879.54685108000001</v>
      </c>
      <c r="P14" s="36">
        <f>SUMIFS(СВЦЭМ!$D$39:$D$782,СВЦЭМ!$A$39:$A$782,$A14,СВЦЭМ!$B$39:$B$782,P$11)+'СЕТ СН'!$F$14+СВЦЭМ!$D$10+'СЕТ СН'!$F$8*'СЕТ СН'!$F$9-'СЕТ СН'!$F$26</f>
        <v>901.72340668000004</v>
      </c>
      <c r="Q14" s="36">
        <f>SUMIFS(СВЦЭМ!$D$39:$D$782,СВЦЭМ!$A$39:$A$782,$A14,СВЦЭМ!$B$39:$B$782,Q$11)+'СЕТ СН'!$F$14+СВЦЭМ!$D$10+'СЕТ СН'!$F$8*'СЕТ СН'!$F$9-'СЕТ СН'!$F$26</f>
        <v>905.72999012000002</v>
      </c>
      <c r="R14" s="36">
        <f>SUMIFS(СВЦЭМ!$D$39:$D$782,СВЦЭМ!$A$39:$A$782,$A14,СВЦЭМ!$B$39:$B$782,R$11)+'СЕТ СН'!$F$14+СВЦЭМ!$D$10+'СЕТ СН'!$F$8*'СЕТ СН'!$F$9-'СЕТ СН'!$F$26</f>
        <v>902.87246863999997</v>
      </c>
      <c r="S14" s="36">
        <f>SUMIFS(СВЦЭМ!$D$39:$D$782,СВЦЭМ!$A$39:$A$782,$A14,СВЦЭМ!$B$39:$B$782,S$11)+'СЕТ СН'!$F$14+СВЦЭМ!$D$10+'СЕТ СН'!$F$8*'СЕТ СН'!$F$9-'СЕТ СН'!$F$26</f>
        <v>907.11413960999994</v>
      </c>
      <c r="T14" s="36">
        <f>SUMIFS(СВЦЭМ!$D$39:$D$782,СВЦЭМ!$A$39:$A$782,$A14,СВЦЭМ!$B$39:$B$782,T$11)+'СЕТ СН'!$F$14+СВЦЭМ!$D$10+'СЕТ СН'!$F$8*'СЕТ СН'!$F$9-'СЕТ СН'!$F$26</f>
        <v>886.00042826000004</v>
      </c>
      <c r="U14" s="36">
        <f>SUMIFS(СВЦЭМ!$D$39:$D$782,СВЦЭМ!$A$39:$A$782,$A14,СВЦЭМ!$B$39:$B$782,U$11)+'СЕТ СН'!$F$14+СВЦЭМ!$D$10+'СЕТ СН'!$F$8*'СЕТ СН'!$F$9-'СЕТ СН'!$F$26</f>
        <v>883.89385901000003</v>
      </c>
      <c r="V14" s="36">
        <f>SUMIFS(СВЦЭМ!$D$39:$D$782,СВЦЭМ!$A$39:$A$782,$A14,СВЦЭМ!$B$39:$B$782,V$11)+'СЕТ СН'!$F$14+СВЦЭМ!$D$10+'СЕТ СН'!$F$8*'СЕТ СН'!$F$9-'СЕТ СН'!$F$26</f>
        <v>879.78668621999998</v>
      </c>
      <c r="W14" s="36">
        <f>SUMIFS(СВЦЭМ!$D$39:$D$782,СВЦЭМ!$A$39:$A$782,$A14,СВЦЭМ!$B$39:$B$782,W$11)+'СЕТ СН'!$F$14+СВЦЭМ!$D$10+'СЕТ СН'!$F$8*'СЕТ СН'!$F$9-'СЕТ СН'!$F$26</f>
        <v>878.98336232999998</v>
      </c>
      <c r="X14" s="36">
        <f>SUMIFS(СВЦЭМ!$D$39:$D$782,СВЦЭМ!$A$39:$A$782,$A14,СВЦЭМ!$B$39:$B$782,X$11)+'СЕТ СН'!$F$14+СВЦЭМ!$D$10+'СЕТ СН'!$F$8*'СЕТ СН'!$F$9-'СЕТ СН'!$F$26</f>
        <v>955.50562965999995</v>
      </c>
      <c r="Y14" s="36">
        <f>SUMIFS(СВЦЭМ!$D$39:$D$782,СВЦЭМ!$A$39:$A$782,$A14,СВЦЭМ!$B$39:$B$782,Y$11)+'СЕТ СН'!$F$14+СВЦЭМ!$D$10+'СЕТ СН'!$F$8*'СЕТ СН'!$F$9-'СЕТ СН'!$F$26</f>
        <v>1011.57098911</v>
      </c>
    </row>
    <row r="15" spans="1:25" ht="15.75" x14ac:dyDescent="0.2">
      <c r="A15" s="35">
        <f t="shared" si="0"/>
        <v>44808</v>
      </c>
      <c r="B15" s="36">
        <f>SUMIFS(СВЦЭМ!$D$39:$D$782,СВЦЭМ!$A$39:$A$782,$A15,СВЦЭМ!$B$39:$B$782,B$11)+'СЕТ СН'!$F$14+СВЦЭМ!$D$10+'СЕТ СН'!$F$8*'СЕТ СН'!$F$9-'СЕТ СН'!$F$26</f>
        <v>981.87556192</v>
      </c>
      <c r="C15" s="36">
        <f>SUMIFS(СВЦЭМ!$D$39:$D$782,СВЦЭМ!$A$39:$A$782,$A15,СВЦЭМ!$B$39:$B$782,C$11)+'СЕТ СН'!$F$14+СВЦЭМ!$D$10+'СЕТ СН'!$F$8*'СЕТ СН'!$F$9-'СЕТ СН'!$F$26</f>
        <v>1037.47579662</v>
      </c>
      <c r="D15" s="36">
        <f>SUMIFS(СВЦЭМ!$D$39:$D$782,СВЦЭМ!$A$39:$A$782,$A15,СВЦЭМ!$B$39:$B$782,D$11)+'СЕТ СН'!$F$14+СВЦЭМ!$D$10+'СЕТ СН'!$F$8*'СЕТ СН'!$F$9-'СЕТ СН'!$F$26</f>
        <v>999.35153259000003</v>
      </c>
      <c r="E15" s="36">
        <f>SUMIFS(СВЦЭМ!$D$39:$D$782,СВЦЭМ!$A$39:$A$782,$A15,СВЦЭМ!$B$39:$B$782,E$11)+'СЕТ СН'!$F$14+СВЦЭМ!$D$10+'СЕТ СН'!$F$8*'СЕТ СН'!$F$9-'СЕТ СН'!$F$26</f>
        <v>1012.64319735</v>
      </c>
      <c r="F15" s="36">
        <f>SUMIFS(СВЦЭМ!$D$39:$D$782,СВЦЭМ!$A$39:$A$782,$A15,СВЦЭМ!$B$39:$B$782,F$11)+'СЕТ СН'!$F$14+СВЦЭМ!$D$10+'СЕТ СН'!$F$8*'СЕТ СН'!$F$9-'СЕТ СН'!$F$26</f>
        <v>1016.40300697</v>
      </c>
      <c r="G15" s="36">
        <f>SUMIFS(СВЦЭМ!$D$39:$D$782,СВЦЭМ!$A$39:$A$782,$A15,СВЦЭМ!$B$39:$B$782,G$11)+'СЕТ СН'!$F$14+СВЦЭМ!$D$10+'СЕТ СН'!$F$8*'СЕТ СН'!$F$9-'СЕТ СН'!$F$26</f>
        <v>1009.41905525</v>
      </c>
      <c r="H15" s="36">
        <f>SUMIFS(СВЦЭМ!$D$39:$D$782,СВЦЭМ!$A$39:$A$782,$A15,СВЦЭМ!$B$39:$B$782,H$11)+'СЕТ СН'!$F$14+СВЦЭМ!$D$10+'СЕТ СН'!$F$8*'СЕТ СН'!$F$9-'СЕТ СН'!$F$26</f>
        <v>991.19490125999994</v>
      </c>
      <c r="I15" s="36">
        <f>SUMIFS(СВЦЭМ!$D$39:$D$782,СВЦЭМ!$A$39:$A$782,$A15,СВЦЭМ!$B$39:$B$782,I$11)+'СЕТ СН'!$F$14+СВЦЭМ!$D$10+'СЕТ СН'!$F$8*'СЕТ СН'!$F$9-'СЕТ СН'!$F$26</f>
        <v>951.88436869999998</v>
      </c>
      <c r="J15" s="36">
        <f>SUMIFS(СВЦЭМ!$D$39:$D$782,СВЦЭМ!$A$39:$A$782,$A15,СВЦЭМ!$B$39:$B$782,J$11)+'СЕТ СН'!$F$14+СВЦЭМ!$D$10+'СЕТ СН'!$F$8*'СЕТ СН'!$F$9-'СЕТ СН'!$F$26</f>
        <v>915.03234826999994</v>
      </c>
      <c r="K15" s="36">
        <f>SUMIFS(СВЦЭМ!$D$39:$D$782,СВЦЭМ!$A$39:$A$782,$A15,СВЦЭМ!$B$39:$B$782,K$11)+'СЕТ СН'!$F$14+СВЦЭМ!$D$10+'СЕТ СН'!$F$8*'СЕТ СН'!$F$9-'СЕТ СН'!$F$26</f>
        <v>954.20291568999994</v>
      </c>
      <c r="L15" s="36">
        <f>SUMIFS(СВЦЭМ!$D$39:$D$782,СВЦЭМ!$A$39:$A$782,$A15,СВЦЭМ!$B$39:$B$782,L$11)+'СЕТ СН'!$F$14+СВЦЭМ!$D$10+'СЕТ СН'!$F$8*'СЕТ СН'!$F$9-'СЕТ СН'!$F$26</f>
        <v>953.86099305000005</v>
      </c>
      <c r="M15" s="36">
        <f>SUMIFS(СВЦЭМ!$D$39:$D$782,СВЦЭМ!$A$39:$A$782,$A15,СВЦЭМ!$B$39:$B$782,M$11)+'СЕТ СН'!$F$14+СВЦЭМ!$D$10+'СЕТ СН'!$F$8*'СЕТ СН'!$F$9-'СЕТ СН'!$F$26</f>
        <v>963.45586939999998</v>
      </c>
      <c r="N15" s="36">
        <f>SUMIFS(СВЦЭМ!$D$39:$D$782,СВЦЭМ!$A$39:$A$782,$A15,СВЦЭМ!$B$39:$B$782,N$11)+'СЕТ СН'!$F$14+СВЦЭМ!$D$10+'СЕТ СН'!$F$8*'СЕТ СН'!$F$9-'СЕТ СН'!$F$26</f>
        <v>949.12081768999997</v>
      </c>
      <c r="O15" s="36">
        <f>SUMIFS(СВЦЭМ!$D$39:$D$782,СВЦЭМ!$A$39:$A$782,$A15,СВЦЭМ!$B$39:$B$782,O$11)+'СЕТ СН'!$F$14+СВЦЭМ!$D$10+'СЕТ СН'!$F$8*'СЕТ СН'!$F$9-'СЕТ СН'!$F$26</f>
        <v>945.02824594000003</v>
      </c>
      <c r="P15" s="36">
        <f>SUMIFS(СВЦЭМ!$D$39:$D$782,СВЦЭМ!$A$39:$A$782,$A15,СВЦЭМ!$B$39:$B$782,P$11)+'СЕТ СН'!$F$14+СВЦЭМ!$D$10+'СЕТ СН'!$F$8*'СЕТ СН'!$F$9-'СЕТ СН'!$F$26</f>
        <v>959.12001166999994</v>
      </c>
      <c r="Q15" s="36">
        <f>SUMIFS(СВЦЭМ!$D$39:$D$782,СВЦЭМ!$A$39:$A$782,$A15,СВЦЭМ!$B$39:$B$782,Q$11)+'СЕТ СН'!$F$14+СВЦЭМ!$D$10+'СЕТ СН'!$F$8*'СЕТ СН'!$F$9-'СЕТ СН'!$F$26</f>
        <v>972.65838124000004</v>
      </c>
      <c r="R15" s="36">
        <f>SUMIFS(СВЦЭМ!$D$39:$D$782,СВЦЭМ!$A$39:$A$782,$A15,СВЦЭМ!$B$39:$B$782,R$11)+'СЕТ СН'!$F$14+СВЦЭМ!$D$10+'СЕТ СН'!$F$8*'СЕТ СН'!$F$9-'СЕТ СН'!$F$26</f>
        <v>963.99101154999994</v>
      </c>
      <c r="S15" s="36">
        <f>SUMIFS(СВЦЭМ!$D$39:$D$782,СВЦЭМ!$A$39:$A$782,$A15,СВЦЭМ!$B$39:$B$782,S$11)+'СЕТ СН'!$F$14+СВЦЭМ!$D$10+'СЕТ СН'!$F$8*'СЕТ СН'!$F$9-'СЕТ СН'!$F$26</f>
        <v>953.41244296000002</v>
      </c>
      <c r="T15" s="36">
        <f>SUMIFS(СВЦЭМ!$D$39:$D$782,СВЦЭМ!$A$39:$A$782,$A15,СВЦЭМ!$B$39:$B$782,T$11)+'СЕТ СН'!$F$14+СВЦЭМ!$D$10+'СЕТ СН'!$F$8*'СЕТ СН'!$F$9-'СЕТ СН'!$F$26</f>
        <v>949.39202283999998</v>
      </c>
      <c r="U15" s="36">
        <f>SUMIFS(СВЦЭМ!$D$39:$D$782,СВЦЭМ!$A$39:$A$782,$A15,СВЦЭМ!$B$39:$B$782,U$11)+'СЕТ СН'!$F$14+СВЦЭМ!$D$10+'СЕТ СН'!$F$8*'СЕТ СН'!$F$9-'СЕТ СН'!$F$26</f>
        <v>948.70115978000001</v>
      </c>
      <c r="V15" s="36">
        <f>SUMIFS(СВЦЭМ!$D$39:$D$782,СВЦЭМ!$A$39:$A$782,$A15,СВЦЭМ!$B$39:$B$782,V$11)+'СЕТ СН'!$F$14+СВЦЭМ!$D$10+'СЕТ СН'!$F$8*'СЕТ СН'!$F$9-'СЕТ СН'!$F$26</f>
        <v>964.66657148000002</v>
      </c>
      <c r="W15" s="36">
        <f>SUMIFS(СВЦЭМ!$D$39:$D$782,СВЦЭМ!$A$39:$A$782,$A15,СВЦЭМ!$B$39:$B$782,W$11)+'СЕТ СН'!$F$14+СВЦЭМ!$D$10+'СЕТ СН'!$F$8*'СЕТ СН'!$F$9-'СЕТ СН'!$F$26</f>
        <v>954.29962870999998</v>
      </c>
      <c r="X15" s="36">
        <f>SUMIFS(СВЦЭМ!$D$39:$D$782,СВЦЭМ!$A$39:$A$782,$A15,СВЦЭМ!$B$39:$B$782,X$11)+'СЕТ СН'!$F$14+СВЦЭМ!$D$10+'СЕТ СН'!$F$8*'СЕТ СН'!$F$9-'СЕТ СН'!$F$26</f>
        <v>977.60576193999998</v>
      </c>
      <c r="Y15" s="36">
        <f>SUMIFS(СВЦЭМ!$D$39:$D$782,СВЦЭМ!$A$39:$A$782,$A15,СВЦЭМ!$B$39:$B$782,Y$11)+'СЕТ СН'!$F$14+СВЦЭМ!$D$10+'СЕТ СН'!$F$8*'СЕТ СН'!$F$9-'СЕТ СН'!$F$26</f>
        <v>1042.91875398</v>
      </c>
    </row>
    <row r="16" spans="1:25" ht="15.75" x14ac:dyDescent="0.2">
      <c r="A16" s="35">
        <f t="shared" si="0"/>
        <v>44809</v>
      </c>
      <c r="B16" s="36">
        <f>SUMIFS(СВЦЭМ!$D$39:$D$782,СВЦЭМ!$A$39:$A$782,$A16,СВЦЭМ!$B$39:$B$782,B$11)+'СЕТ СН'!$F$14+СВЦЭМ!$D$10+'СЕТ СН'!$F$8*'СЕТ СН'!$F$9-'СЕТ СН'!$F$26</f>
        <v>1053.6832015099999</v>
      </c>
      <c r="C16" s="36">
        <f>SUMIFS(СВЦЭМ!$D$39:$D$782,СВЦЭМ!$A$39:$A$782,$A16,СВЦЭМ!$B$39:$B$782,C$11)+'СЕТ СН'!$F$14+СВЦЭМ!$D$10+'СЕТ СН'!$F$8*'СЕТ СН'!$F$9-'СЕТ СН'!$F$26</f>
        <v>1027.1008386199999</v>
      </c>
      <c r="D16" s="36">
        <f>SUMIFS(СВЦЭМ!$D$39:$D$782,СВЦЭМ!$A$39:$A$782,$A16,СВЦЭМ!$B$39:$B$782,D$11)+'СЕТ СН'!$F$14+СВЦЭМ!$D$10+'СЕТ СН'!$F$8*'СЕТ СН'!$F$9-'СЕТ СН'!$F$26</f>
        <v>1084.1987674299999</v>
      </c>
      <c r="E16" s="36">
        <f>SUMIFS(СВЦЭМ!$D$39:$D$782,СВЦЭМ!$A$39:$A$782,$A16,СВЦЭМ!$B$39:$B$782,E$11)+'СЕТ СН'!$F$14+СВЦЭМ!$D$10+'СЕТ СН'!$F$8*'СЕТ СН'!$F$9-'СЕТ СН'!$F$26</f>
        <v>1090.3055332699998</v>
      </c>
      <c r="F16" s="36">
        <f>SUMIFS(СВЦЭМ!$D$39:$D$782,СВЦЭМ!$A$39:$A$782,$A16,СВЦЭМ!$B$39:$B$782,F$11)+'СЕТ СН'!$F$14+СВЦЭМ!$D$10+'СЕТ СН'!$F$8*'СЕТ СН'!$F$9-'СЕТ СН'!$F$26</f>
        <v>1096.7166642299999</v>
      </c>
      <c r="G16" s="36">
        <f>SUMIFS(СВЦЭМ!$D$39:$D$782,СВЦЭМ!$A$39:$A$782,$A16,СВЦЭМ!$B$39:$B$782,G$11)+'СЕТ СН'!$F$14+СВЦЭМ!$D$10+'СЕТ СН'!$F$8*'СЕТ СН'!$F$9-'СЕТ СН'!$F$26</f>
        <v>1077.4104122199999</v>
      </c>
      <c r="H16" s="36">
        <f>SUMIFS(СВЦЭМ!$D$39:$D$782,СВЦЭМ!$A$39:$A$782,$A16,СВЦЭМ!$B$39:$B$782,H$11)+'СЕТ СН'!$F$14+СВЦЭМ!$D$10+'СЕТ СН'!$F$8*'СЕТ СН'!$F$9-'СЕТ СН'!$F$26</f>
        <v>1035.88606295</v>
      </c>
      <c r="I16" s="36">
        <f>SUMIFS(СВЦЭМ!$D$39:$D$782,СВЦЭМ!$A$39:$A$782,$A16,СВЦЭМ!$B$39:$B$782,I$11)+'СЕТ СН'!$F$14+СВЦЭМ!$D$10+'СЕТ СН'!$F$8*'СЕТ СН'!$F$9-'СЕТ СН'!$F$26</f>
        <v>962.12834198999997</v>
      </c>
      <c r="J16" s="36">
        <f>SUMIFS(СВЦЭМ!$D$39:$D$782,СВЦЭМ!$A$39:$A$782,$A16,СВЦЭМ!$B$39:$B$782,J$11)+'СЕТ СН'!$F$14+СВЦЭМ!$D$10+'СЕТ СН'!$F$8*'СЕТ СН'!$F$9-'СЕТ СН'!$F$26</f>
        <v>934.69233310999994</v>
      </c>
      <c r="K16" s="36">
        <f>SUMIFS(СВЦЭМ!$D$39:$D$782,СВЦЭМ!$A$39:$A$782,$A16,СВЦЭМ!$B$39:$B$782,K$11)+'СЕТ СН'!$F$14+СВЦЭМ!$D$10+'СЕТ СН'!$F$8*'СЕТ СН'!$F$9-'СЕТ СН'!$F$26</f>
        <v>975.27230881000003</v>
      </c>
      <c r="L16" s="36">
        <f>SUMIFS(СВЦЭМ!$D$39:$D$782,СВЦЭМ!$A$39:$A$782,$A16,СВЦЭМ!$B$39:$B$782,L$11)+'СЕТ СН'!$F$14+СВЦЭМ!$D$10+'СЕТ СН'!$F$8*'СЕТ СН'!$F$9-'СЕТ СН'!$F$26</f>
        <v>1006.57635299</v>
      </c>
      <c r="M16" s="36">
        <f>SUMIFS(СВЦЭМ!$D$39:$D$782,СВЦЭМ!$A$39:$A$782,$A16,СВЦЭМ!$B$39:$B$782,M$11)+'СЕТ СН'!$F$14+СВЦЭМ!$D$10+'СЕТ СН'!$F$8*'СЕТ СН'!$F$9-'СЕТ СН'!$F$26</f>
        <v>1008.05861734</v>
      </c>
      <c r="N16" s="36">
        <f>SUMIFS(СВЦЭМ!$D$39:$D$782,СВЦЭМ!$A$39:$A$782,$A16,СВЦЭМ!$B$39:$B$782,N$11)+'СЕТ СН'!$F$14+СВЦЭМ!$D$10+'СЕТ СН'!$F$8*'СЕТ СН'!$F$9-'СЕТ СН'!$F$26</f>
        <v>1008.37973362</v>
      </c>
      <c r="O16" s="36">
        <f>SUMIFS(СВЦЭМ!$D$39:$D$782,СВЦЭМ!$A$39:$A$782,$A16,СВЦЭМ!$B$39:$B$782,O$11)+'СЕТ СН'!$F$14+СВЦЭМ!$D$10+'СЕТ СН'!$F$8*'СЕТ СН'!$F$9-'СЕТ СН'!$F$26</f>
        <v>1014.42973903</v>
      </c>
      <c r="P16" s="36">
        <f>SUMIFS(СВЦЭМ!$D$39:$D$782,СВЦЭМ!$A$39:$A$782,$A16,СВЦЭМ!$B$39:$B$782,P$11)+'СЕТ СН'!$F$14+СВЦЭМ!$D$10+'СЕТ СН'!$F$8*'СЕТ СН'!$F$9-'СЕТ СН'!$F$26</f>
        <v>1007.37569007</v>
      </c>
      <c r="Q16" s="36">
        <f>SUMIFS(СВЦЭМ!$D$39:$D$782,СВЦЭМ!$A$39:$A$782,$A16,СВЦЭМ!$B$39:$B$782,Q$11)+'СЕТ СН'!$F$14+СВЦЭМ!$D$10+'СЕТ СН'!$F$8*'СЕТ СН'!$F$9-'СЕТ СН'!$F$26</f>
        <v>1005.16188573</v>
      </c>
      <c r="R16" s="36">
        <f>SUMIFS(СВЦЭМ!$D$39:$D$782,СВЦЭМ!$A$39:$A$782,$A16,СВЦЭМ!$B$39:$B$782,R$11)+'СЕТ СН'!$F$14+СВЦЭМ!$D$10+'СЕТ СН'!$F$8*'СЕТ СН'!$F$9-'СЕТ СН'!$F$26</f>
        <v>1000.95856569</v>
      </c>
      <c r="S16" s="36">
        <f>SUMIFS(СВЦЭМ!$D$39:$D$782,СВЦЭМ!$A$39:$A$782,$A16,СВЦЭМ!$B$39:$B$782,S$11)+'СЕТ СН'!$F$14+СВЦЭМ!$D$10+'СЕТ СН'!$F$8*'СЕТ СН'!$F$9-'СЕТ СН'!$F$26</f>
        <v>985.69263021999996</v>
      </c>
      <c r="T16" s="36">
        <f>SUMIFS(СВЦЭМ!$D$39:$D$782,СВЦЭМ!$A$39:$A$782,$A16,СВЦЭМ!$B$39:$B$782,T$11)+'СЕТ СН'!$F$14+СВЦЭМ!$D$10+'СЕТ СН'!$F$8*'СЕТ СН'!$F$9-'СЕТ СН'!$F$26</f>
        <v>1033.5655609599999</v>
      </c>
      <c r="U16" s="36">
        <f>SUMIFS(СВЦЭМ!$D$39:$D$782,СВЦЭМ!$A$39:$A$782,$A16,СВЦЭМ!$B$39:$B$782,U$11)+'СЕТ СН'!$F$14+СВЦЭМ!$D$10+'СЕТ СН'!$F$8*'СЕТ СН'!$F$9-'СЕТ СН'!$F$26</f>
        <v>1039.9637546599999</v>
      </c>
      <c r="V16" s="36">
        <f>SUMIFS(СВЦЭМ!$D$39:$D$782,СВЦЭМ!$A$39:$A$782,$A16,СВЦЭМ!$B$39:$B$782,V$11)+'СЕТ СН'!$F$14+СВЦЭМ!$D$10+'СЕТ СН'!$F$8*'СЕТ СН'!$F$9-'СЕТ СН'!$F$26</f>
        <v>1058.7223806499999</v>
      </c>
      <c r="W16" s="36">
        <f>SUMIFS(СВЦЭМ!$D$39:$D$782,СВЦЭМ!$A$39:$A$782,$A16,СВЦЭМ!$B$39:$B$782,W$11)+'СЕТ СН'!$F$14+СВЦЭМ!$D$10+'СЕТ СН'!$F$8*'СЕТ СН'!$F$9-'СЕТ СН'!$F$26</f>
        <v>1057.4587505099998</v>
      </c>
      <c r="X16" s="36">
        <f>SUMIFS(СВЦЭМ!$D$39:$D$782,СВЦЭМ!$A$39:$A$782,$A16,СВЦЭМ!$B$39:$B$782,X$11)+'СЕТ СН'!$F$14+СВЦЭМ!$D$10+'СЕТ СН'!$F$8*'СЕТ СН'!$F$9-'СЕТ СН'!$F$26</f>
        <v>990.29343917999995</v>
      </c>
      <c r="Y16" s="36">
        <f>SUMIFS(СВЦЭМ!$D$39:$D$782,СВЦЭМ!$A$39:$A$782,$A16,СВЦЭМ!$B$39:$B$782,Y$11)+'СЕТ СН'!$F$14+СВЦЭМ!$D$10+'СЕТ СН'!$F$8*'СЕТ СН'!$F$9-'СЕТ СН'!$F$26</f>
        <v>956.98069185999998</v>
      </c>
    </row>
    <row r="17" spans="1:25" ht="15.75" x14ac:dyDescent="0.2">
      <c r="A17" s="35">
        <f t="shared" si="0"/>
        <v>44810</v>
      </c>
      <c r="B17" s="36">
        <f>SUMIFS(СВЦЭМ!$D$39:$D$782,СВЦЭМ!$A$39:$A$782,$A17,СВЦЭМ!$B$39:$B$782,B$11)+'СЕТ СН'!$F$14+СВЦЭМ!$D$10+'СЕТ СН'!$F$8*'СЕТ СН'!$F$9-'СЕТ СН'!$F$26</f>
        <v>1014.6382335</v>
      </c>
      <c r="C17" s="36">
        <f>SUMIFS(СВЦЭМ!$D$39:$D$782,СВЦЭМ!$A$39:$A$782,$A17,СВЦЭМ!$B$39:$B$782,C$11)+'СЕТ СН'!$F$14+СВЦЭМ!$D$10+'СЕТ СН'!$F$8*'СЕТ СН'!$F$9-'СЕТ СН'!$F$26</f>
        <v>1068.0996151499999</v>
      </c>
      <c r="D17" s="36">
        <f>SUMIFS(СВЦЭМ!$D$39:$D$782,СВЦЭМ!$A$39:$A$782,$A17,СВЦЭМ!$B$39:$B$782,D$11)+'СЕТ СН'!$F$14+СВЦЭМ!$D$10+'СЕТ СН'!$F$8*'СЕТ СН'!$F$9-'СЕТ СН'!$F$26</f>
        <v>1100.5886934299999</v>
      </c>
      <c r="E17" s="36">
        <f>SUMIFS(СВЦЭМ!$D$39:$D$782,СВЦЭМ!$A$39:$A$782,$A17,СВЦЭМ!$B$39:$B$782,E$11)+'СЕТ СН'!$F$14+СВЦЭМ!$D$10+'СЕТ СН'!$F$8*'СЕТ СН'!$F$9-'СЕТ СН'!$F$26</f>
        <v>1110.7153567999999</v>
      </c>
      <c r="F17" s="36">
        <f>SUMIFS(СВЦЭМ!$D$39:$D$782,СВЦЭМ!$A$39:$A$782,$A17,СВЦЭМ!$B$39:$B$782,F$11)+'СЕТ СН'!$F$14+СВЦЭМ!$D$10+'СЕТ СН'!$F$8*'СЕТ СН'!$F$9-'СЕТ СН'!$F$26</f>
        <v>1111.0696484099999</v>
      </c>
      <c r="G17" s="36">
        <f>SUMIFS(СВЦЭМ!$D$39:$D$782,СВЦЭМ!$A$39:$A$782,$A17,СВЦЭМ!$B$39:$B$782,G$11)+'СЕТ СН'!$F$14+СВЦЭМ!$D$10+'СЕТ СН'!$F$8*'СЕТ СН'!$F$9-'СЕТ СН'!$F$26</f>
        <v>1108.2365909999999</v>
      </c>
      <c r="H17" s="36">
        <f>SUMIFS(СВЦЭМ!$D$39:$D$782,СВЦЭМ!$A$39:$A$782,$A17,СВЦЭМ!$B$39:$B$782,H$11)+'СЕТ СН'!$F$14+СВЦЭМ!$D$10+'СЕТ СН'!$F$8*'СЕТ СН'!$F$9-'СЕТ СН'!$F$26</f>
        <v>1042.7490797099999</v>
      </c>
      <c r="I17" s="36">
        <f>SUMIFS(СВЦЭМ!$D$39:$D$782,СВЦЭМ!$A$39:$A$782,$A17,СВЦЭМ!$B$39:$B$782,I$11)+'СЕТ СН'!$F$14+СВЦЭМ!$D$10+'СЕТ СН'!$F$8*'СЕТ СН'!$F$9-'СЕТ СН'!$F$26</f>
        <v>971.66286739999998</v>
      </c>
      <c r="J17" s="36">
        <f>SUMIFS(СВЦЭМ!$D$39:$D$782,СВЦЭМ!$A$39:$A$782,$A17,СВЦЭМ!$B$39:$B$782,J$11)+'СЕТ СН'!$F$14+СВЦЭМ!$D$10+'СЕТ СН'!$F$8*'СЕТ СН'!$F$9-'СЕТ СН'!$F$26</f>
        <v>958.05722091999996</v>
      </c>
      <c r="K17" s="36">
        <f>SUMIFS(СВЦЭМ!$D$39:$D$782,СВЦЭМ!$A$39:$A$782,$A17,СВЦЭМ!$B$39:$B$782,K$11)+'СЕТ СН'!$F$14+СВЦЭМ!$D$10+'СЕТ СН'!$F$8*'СЕТ СН'!$F$9-'СЕТ СН'!$F$26</f>
        <v>948.89772331999995</v>
      </c>
      <c r="L17" s="36">
        <f>SUMIFS(СВЦЭМ!$D$39:$D$782,СВЦЭМ!$A$39:$A$782,$A17,СВЦЭМ!$B$39:$B$782,L$11)+'СЕТ СН'!$F$14+СВЦЭМ!$D$10+'СЕТ СН'!$F$8*'СЕТ СН'!$F$9-'СЕТ СН'!$F$26</f>
        <v>1005.28384247</v>
      </c>
      <c r="M17" s="36">
        <f>SUMIFS(СВЦЭМ!$D$39:$D$782,СВЦЭМ!$A$39:$A$782,$A17,СВЦЭМ!$B$39:$B$782,M$11)+'СЕТ СН'!$F$14+СВЦЭМ!$D$10+'СЕТ СН'!$F$8*'СЕТ СН'!$F$9-'СЕТ СН'!$F$26</f>
        <v>995.15119623999999</v>
      </c>
      <c r="N17" s="36">
        <f>SUMIFS(СВЦЭМ!$D$39:$D$782,СВЦЭМ!$A$39:$A$782,$A17,СВЦЭМ!$B$39:$B$782,N$11)+'СЕТ СН'!$F$14+СВЦЭМ!$D$10+'СЕТ СН'!$F$8*'СЕТ СН'!$F$9-'СЕТ СН'!$F$26</f>
        <v>1015.35078989</v>
      </c>
      <c r="O17" s="36">
        <f>SUMIFS(СВЦЭМ!$D$39:$D$782,СВЦЭМ!$A$39:$A$782,$A17,СВЦЭМ!$B$39:$B$782,O$11)+'СЕТ СН'!$F$14+СВЦЭМ!$D$10+'СЕТ СН'!$F$8*'СЕТ СН'!$F$9-'СЕТ СН'!$F$26</f>
        <v>1013.86523006</v>
      </c>
      <c r="P17" s="36">
        <f>SUMIFS(СВЦЭМ!$D$39:$D$782,СВЦЭМ!$A$39:$A$782,$A17,СВЦЭМ!$B$39:$B$782,P$11)+'СЕТ СН'!$F$14+СВЦЭМ!$D$10+'СЕТ СН'!$F$8*'СЕТ СН'!$F$9-'СЕТ СН'!$F$26</f>
        <v>1006.1250409</v>
      </c>
      <c r="Q17" s="36">
        <f>SUMIFS(СВЦЭМ!$D$39:$D$782,СВЦЭМ!$A$39:$A$782,$A17,СВЦЭМ!$B$39:$B$782,Q$11)+'СЕТ СН'!$F$14+СВЦЭМ!$D$10+'СЕТ СН'!$F$8*'СЕТ СН'!$F$9-'СЕТ СН'!$F$26</f>
        <v>1009.36596934</v>
      </c>
      <c r="R17" s="36">
        <f>SUMIFS(СВЦЭМ!$D$39:$D$782,СВЦЭМ!$A$39:$A$782,$A17,СВЦЭМ!$B$39:$B$782,R$11)+'СЕТ СН'!$F$14+СВЦЭМ!$D$10+'СЕТ СН'!$F$8*'СЕТ СН'!$F$9-'СЕТ СН'!$F$26</f>
        <v>1004.73417189</v>
      </c>
      <c r="S17" s="36">
        <f>SUMIFS(СВЦЭМ!$D$39:$D$782,СВЦЭМ!$A$39:$A$782,$A17,СВЦЭМ!$B$39:$B$782,S$11)+'СЕТ СН'!$F$14+СВЦЭМ!$D$10+'СЕТ СН'!$F$8*'СЕТ СН'!$F$9-'СЕТ СН'!$F$26</f>
        <v>1066.3931894099999</v>
      </c>
      <c r="T17" s="36">
        <f>SUMIFS(СВЦЭМ!$D$39:$D$782,СВЦЭМ!$A$39:$A$782,$A17,СВЦЭМ!$B$39:$B$782,T$11)+'СЕТ СН'!$F$14+СВЦЭМ!$D$10+'СЕТ СН'!$F$8*'СЕТ СН'!$F$9-'СЕТ СН'!$F$26</f>
        <v>1039.6111603699999</v>
      </c>
      <c r="U17" s="36">
        <f>SUMIFS(СВЦЭМ!$D$39:$D$782,СВЦЭМ!$A$39:$A$782,$A17,СВЦЭМ!$B$39:$B$782,U$11)+'СЕТ СН'!$F$14+СВЦЭМ!$D$10+'СЕТ СН'!$F$8*'СЕТ СН'!$F$9-'СЕТ СН'!$F$26</f>
        <v>1042.9855887199999</v>
      </c>
      <c r="V17" s="36">
        <f>SUMIFS(СВЦЭМ!$D$39:$D$782,СВЦЭМ!$A$39:$A$782,$A17,СВЦЭМ!$B$39:$B$782,V$11)+'СЕТ СН'!$F$14+СВЦЭМ!$D$10+'СЕТ СН'!$F$8*'СЕТ СН'!$F$9-'СЕТ СН'!$F$26</f>
        <v>1072.4846347099999</v>
      </c>
      <c r="W17" s="36">
        <f>SUMIFS(СВЦЭМ!$D$39:$D$782,СВЦЭМ!$A$39:$A$782,$A17,СВЦЭМ!$B$39:$B$782,W$11)+'СЕТ СН'!$F$14+СВЦЭМ!$D$10+'СЕТ СН'!$F$8*'СЕТ СН'!$F$9-'СЕТ СН'!$F$26</f>
        <v>1065.67678473</v>
      </c>
      <c r="X17" s="36">
        <f>SUMIFS(СВЦЭМ!$D$39:$D$782,СВЦЭМ!$A$39:$A$782,$A17,СВЦЭМ!$B$39:$B$782,X$11)+'СЕТ СН'!$F$14+СВЦЭМ!$D$10+'СЕТ СН'!$F$8*'СЕТ СН'!$F$9-'СЕТ СН'!$F$26</f>
        <v>1029.35146882</v>
      </c>
      <c r="Y17" s="36">
        <f>SUMIFS(СВЦЭМ!$D$39:$D$782,СВЦЭМ!$A$39:$A$782,$A17,СВЦЭМ!$B$39:$B$782,Y$11)+'СЕТ СН'!$F$14+СВЦЭМ!$D$10+'СЕТ СН'!$F$8*'СЕТ СН'!$F$9-'СЕТ СН'!$F$26</f>
        <v>1038.3077968499999</v>
      </c>
    </row>
    <row r="18" spans="1:25" ht="15.75" x14ac:dyDescent="0.2">
      <c r="A18" s="35">
        <f t="shared" si="0"/>
        <v>44811</v>
      </c>
      <c r="B18" s="36">
        <f>SUMIFS(СВЦЭМ!$D$39:$D$782,СВЦЭМ!$A$39:$A$782,$A18,СВЦЭМ!$B$39:$B$782,B$11)+'СЕТ СН'!$F$14+СВЦЭМ!$D$10+'СЕТ СН'!$F$8*'СЕТ СН'!$F$9-'СЕТ СН'!$F$26</f>
        <v>1113.96951205</v>
      </c>
      <c r="C18" s="36">
        <f>SUMIFS(СВЦЭМ!$D$39:$D$782,СВЦЭМ!$A$39:$A$782,$A18,СВЦЭМ!$B$39:$B$782,C$11)+'СЕТ СН'!$F$14+СВЦЭМ!$D$10+'СЕТ СН'!$F$8*'СЕТ СН'!$F$9-'СЕТ СН'!$F$26</f>
        <v>1174.47732337</v>
      </c>
      <c r="D18" s="36">
        <f>SUMIFS(СВЦЭМ!$D$39:$D$782,СВЦЭМ!$A$39:$A$782,$A18,СВЦЭМ!$B$39:$B$782,D$11)+'СЕТ СН'!$F$14+СВЦЭМ!$D$10+'СЕТ СН'!$F$8*'СЕТ СН'!$F$9-'СЕТ СН'!$F$26</f>
        <v>1216.04652442</v>
      </c>
      <c r="E18" s="36">
        <f>SUMIFS(СВЦЭМ!$D$39:$D$782,СВЦЭМ!$A$39:$A$782,$A18,СВЦЭМ!$B$39:$B$782,E$11)+'СЕТ СН'!$F$14+СВЦЭМ!$D$10+'СЕТ СН'!$F$8*'СЕТ СН'!$F$9-'СЕТ СН'!$F$26</f>
        <v>1230.7282344599998</v>
      </c>
      <c r="F18" s="36">
        <f>SUMIFS(СВЦЭМ!$D$39:$D$782,СВЦЭМ!$A$39:$A$782,$A18,СВЦЭМ!$B$39:$B$782,F$11)+'СЕТ СН'!$F$14+СВЦЭМ!$D$10+'СЕТ СН'!$F$8*'СЕТ СН'!$F$9-'СЕТ СН'!$F$26</f>
        <v>1220.9154866499998</v>
      </c>
      <c r="G18" s="36">
        <f>SUMIFS(СВЦЭМ!$D$39:$D$782,СВЦЭМ!$A$39:$A$782,$A18,СВЦЭМ!$B$39:$B$782,G$11)+'СЕТ СН'!$F$14+СВЦЭМ!$D$10+'СЕТ СН'!$F$8*'СЕТ СН'!$F$9-'СЕТ СН'!$F$26</f>
        <v>1218.8342893499998</v>
      </c>
      <c r="H18" s="36">
        <f>SUMIFS(СВЦЭМ!$D$39:$D$782,СВЦЭМ!$A$39:$A$782,$A18,СВЦЭМ!$B$39:$B$782,H$11)+'СЕТ СН'!$F$14+СВЦЭМ!$D$10+'СЕТ СН'!$F$8*'СЕТ СН'!$F$9-'СЕТ СН'!$F$26</f>
        <v>1157.7761679599998</v>
      </c>
      <c r="I18" s="36">
        <f>SUMIFS(СВЦЭМ!$D$39:$D$782,СВЦЭМ!$A$39:$A$782,$A18,СВЦЭМ!$B$39:$B$782,I$11)+'СЕТ СН'!$F$14+СВЦЭМ!$D$10+'СЕТ СН'!$F$8*'СЕТ СН'!$F$9-'СЕТ СН'!$F$26</f>
        <v>1065.8193848199999</v>
      </c>
      <c r="J18" s="36">
        <f>SUMIFS(СВЦЭМ!$D$39:$D$782,СВЦЭМ!$A$39:$A$782,$A18,СВЦЭМ!$B$39:$B$782,J$11)+'СЕТ СН'!$F$14+СВЦЭМ!$D$10+'СЕТ СН'!$F$8*'СЕТ СН'!$F$9-'СЕТ СН'!$F$26</f>
        <v>1041.00805814</v>
      </c>
      <c r="K18" s="36">
        <f>SUMIFS(СВЦЭМ!$D$39:$D$782,СВЦЭМ!$A$39:$A$782,$A18,СВЦЭМ!$B$39:$B$782,K$11)+'СЕТ СН'!$F$14+СВЦЭМ!$D$10+'СЕТ СН'!$F$8*'СЕТ СН'!$F$9-'СЕТ СН'!$F$26</f>
        <v>1001.01883233</v>
      </c>
      <c r="L18" s="36">
        <f>SUMIFS(СВЦЭМ!$D$39:$D$782,СВЦЭМ!$A$39:$A$782,$A18,СВЦЭМ!$B$39:$B$782,L$11)+'СЕТ СН'!$F$14+СВЦЭМ!$D$10+'СЕТ СН'!$F$8*'СЕТ СН'!$F$9-'СЕТ СН'!$F$26</f>
        <v>1052.57564239</v>
      </c>
      <c r="M18" s="36">
        <f>SUMIFS(СВЦЭМ!$D$39:$D$782,СВЦЭМ!$A$39:$A$782,$A18,СВЦЭМ!$B$39:$B$782,M$11)+'СЕТ СН'!$F$14+СВЦЭМ!$D$10+'СЕТ СН'!$F$8*'СЕТ СН'!$F$9-'СЕТ СН'!$F$26</f>
        <v>1007.33188777</v>
      </c>
      <c r="N18" s="36">
        <f>SUMIFS(СВЦЭМ!$D$39:$D$782,СВЦЭМ!$A$39:$A$782,$A18,СВЦЭМ!$B$39:$B$782,N$11)+'СЕТ СН'!$F$14+СВЦЭМ!$D$10+'СЕТ СН'!$F$8*'СЕТ СН'!$F$9-'СЕТ СН'!$F$26</f>
        <v>990.56153599000004</v>
      </c>
      <c r="O18" s="36">
        <f>SUMIFS(СВЦЭМ!$D$39:$D$782,СВЦЭМ!$A$39:$A$782,$A18,СВЦЭМ!$B$39:$B$782,O$11)+'СЕТ СН'!$F$14+СВЦЭМ!$D$10+'СЕТ СН'!$F$8*'СЕТ СН'!$F$9-'СЕТ СН'!$F$26</f>
        <v>982.56759520000003</v>
      </c>
      <c r="P18" s="36">
        <f>SUMIFS(СВЦЭМ!$D$39:$D$782,СВЦЭМ!$A$39:$A$782,$A18,СВЦЭМ!$B$39:$B$782,P$11)+'СЕТ СН'!$F$14+СВЦЭМ!$D$10+'СЕТ СН'!$F$8*'СЕТ СН'!$F$9-'СЕТ СН'!$F$26</f>
        <v>994.12720157000001</v>
      </c>
      <c r="Q18" s="36">
        <f>SUMIFS(СВЦЭМ!$D$39:$D$782,СВЦЭМ!$A$39:$A$782,$A18,СВЦЭМ!$B$39:$B$782,Q$11)+'СЕТ СН'!$F$14+СВЦЭМ!$D$10+'СЕТ СН'!$F$8*'СЕТ СН'!$F$9-'СЕТ СН'!$F$26</f>
        <v>985.06301707</v>
      </c>
      <c r="R18" s="36">
        <f>SUMIFS(СВЦЭМ!$D$39:$D$782,СВЦЭМ!$A$39:$A$782,$A18,СВЦЭМ!$B$39:$B$782,R$11)+'СЕТ СН'!$F$14+СВЦЭМ!$D$10+'СЕТ СН'!$F$8*'СЕТ СН'!$F$9-'СЕТ СН'!$F$26</f>
        <v>992.42804462000004</v>
      </c>
      <c r="S18" s="36">
        <f>SUMIFS(СВЦЭМ!$D$39:$D$782,СВЦЭМ!$A$39:$A$782,$A18,СВЦЭМ!$B$39:$B$782,S$11)+'СЕТ СН'!$F$14+СВЦЭМ!$D$10+'СЕТ СН'!$F$8*'СЕТ СН'!$F$9-'СЕТ СН'!$F$26</f>
        <v>993.54194276999999</v>
      </c>
      <c r="T18" s="36">
        <f>SUMIFS(СВЦЭМ!$D$39:$D$782,СВЦЭМ!$A$39:$A$782,$A18,СВЦЭМ!$B$39:$B$782,T$11)+'СЕТ СН'!$F$14+СВЦЭМ!$D$10+'СЕТ СН'!$F$8*'СЕТ СН'!$F$9-'СЕТ СН'!$F$26</f>
        <v>993.14350950999994</v>
      </c>
      <c r="U18" s="36">
        <f>SUMIFS(СВЦЭМ!$D$39:$D$782,СВЦЭМ!$A$39:$A$782,$A18,СВЦЭМ!$B$39:$B$782,U$11)+'СЕТ СН'!$F$14+СВЦЭМ!$D$10+'СЕТ СН'!$F$8*'СЕТ СН'!$F$9-'СЕТ СН'!$F$26</f>
        <v>991.60514865999994</v>
      </c>
      <c r="V18" s="36">
        <f>SUMIFS(СВЦЭМ!$D$39:$D$782,СВЦЭМ!$A$39:$A$782,$A18,СВЦЭМ!$B$39:$B$782,V$11)+'СЕТ СН'!$F$14+СВЦЭМ!$D$10+'СЕТ СН'!$F$8*'СЕТ СН'!$F$9-'СЕТ СН'!$F$26</f>
        <v>1008.86191818</v>
      </c>
      <c r="W18" s="36">
        <f>SUMIFS(СВЦЭМ!$D$39:$D$782,СВЦЭМ!$A$39:$A$782,$A18,СВЦЭМ!$B$39:$B$782,W$11)+'СЕТ СН'!$F$14+СВЦЭМ!$D$10+'СЕТ СН'!$F$8*'СЕТ СН'!$F$9-'СЕТ СН'!$F$26</f>
        <v>1003.47987941</v>
      </c>
      <c r="X18" s="36">
        <f>SUMIFS(СВЦЭМ!$D$39:$D$782,СВЦЭМ!$A$39:$A$782,$A18,СВЦЭМ!$B$39:$B$782,X$11)+'СЕТ СН'!$F$14+СВЦЭМ!$D$10+'СЕТ СН'!$F$8*'СЕТ СН'!$F$9-'СЕТ СН'!$F$26</f>
        <v>1139.8406171299998</v>
      </c>
      <c r="Y18" s="36">
        <f>SUMIFS(СВЦЭМ!$D$39:$D$782,СВЦЭМ!$A$39:$A$782,$A18,СВЦЭМ!$B$39:$B$782,Y$11)+'СЕТ СН'!$F$14+СВЦЭМ!$D$10+'СЕТ СН'!$F$8*'СЕТ СН'!$F$9-'СЕТ СН'!$F$26</f>
        <v>1039.2009513099999</v>
      </c>
    </row>
    <row r="19" spans="1:25" ht="15.75" x14ac:dyDescent="0.2">
      <c r="A19" s="35">
        <f t="shared" si="0"/>
        <v>44812</v>
      </c>
      <c r="B19" s="36">
        <f>SUMIFS(СВЦЭМ!$D$39:$D$782,СВЦЭМ!$A$39:$A$782,$A19,СВЦЭМ!$B$39:$B$782,B$11)+'СЕТ СН'!$F$14+СВЦЭМ!$D$10+'СЕТ СН'!$F$8*'СЕТ СН'!$F$9-'СЕТ СН'!$F$26</f>
        <v>1130.2162524999999</v>
      </c>
      <c r="C19" s="36">
        <f>SUMIFS(СВЦЭМ!$D$39:$D$782,СВЦЭМ!$A$39:$A$782,$A19,СВЦЭМ!$B$39:$B$782,C$11)+'СЕТ СН'!$F$14+СВЦЭМ!$D$10+'СЕТ СН'!$F$8*'СЕТ СН'!$F$9-'СЕТ СН'!$F$26</f>
        <v>1200.1457510499999</v>
      </c>
      <c r="D19" s="36">
        <f>SUMIFS(СВЦЭМ!$D$39:$D$782,СВЦЭМ!$A$39:$A$782,$A19,СВЦЭМ!$B$39:$B$782,D$11)+'СЕТ СН'!$F$14+СВЦЭМ!$D$10+'СЕТ СН'!$F$8*'СЕТ СН'!$F$9-'СЕТ СН'!$F$26</f>
        <v>1256.5688681999998</v>
      </c>
      <c r="E19" s="36">
        <f>SUMIFS(СВЦЭМ!$D$39:$D$782,СВЦЭМ!$A$39:$A$782,$A19,СВЦЭМ!$B$39:$B$782,E$11)+'СЕТ СН'!$F$14+СВЦЭМ!$D$10+'СЕТ СН'!$F$8*'СЕТ СН'!$F$9-'СЕТ СН'!$F$26</f>
        <v>1221.0132903099998</v>
      </c>
      <c r="F19" s="36">
        <f>SUMIFS(СВЦЭМ!$D$39:$D$782,СВЦЭМ!$A$39:$A$782,$A19,СВЦЭМ!$B$39:$B$782,F$11)+'СЕТ СН'!$F$14+СВЦЭМ!$D$10+'СЕТ СН'!$F$8*'СЕТ СН'!$F$9-'СЕТ СН'!$F$26</f>
        <v>1235.7945613499999</v>
      </c>
      <c r="G19" s="36">
        <f>SUMIFS(СВЦЭМ!$D$39:$D$782,СВЦЭМ!$A$39:$A$782,$A19,СВЦЭМ!$B$39:$B$782,G$11)+'СЕТ СН'!$F$14+СВЦЭМ!$D$10+'СЕТ СН'!$F$8*'СЕТ СН'!$F$9-'СЕТ СН'!$F$26</f>
        <v>1215.7937326399999</v>
      </c>
      <c r="H19" s="36">
        <f>SUMIFS(СВЦЭМ!$D$39:$D$782,СВЦЭМ!$A$39:$A$782,$A19,СВЦЭМ!$B$39:$B$782,H$11)+'СЕТ СН'!$F$14+СВЦЭМ!$D$10+'СЕТ СН'!$F$8*'СЕТ СН'!$F$9-'СЕТ СН'!$F$26</f>
        <v>1154.08454727</v>
      </c>
      <c r="I19" s="36">
        <f>SUMIFS(СВЦЭМ!$D$39:$D$782,СВЦЭМ!$A$39:$A$782,$A19,СВЦЭМ!$B$39:$B$782,I$11)+'СЕТ СН'!$F$14+СВЦЭМ!$D$10+'СЕТ СН'!$F$8*'СЕТ СН'!$F$9-'СЕТ СН'!$F$26</f>
        <v>1058.09711487</v>
      </c>
      <c r="J19" s="36">
        <f>SUMIFS(СВЦЭМ!$D$39:$D$782,СВЦЭМ!$A$39:$A$782,$A19,СВЦЭМ!$B$39:$B$782,J$11)+'СЕТ СН'!$F$14+СВЦЭМ!$D$10+'СЕТ СН'!$F$8*'СЕТ СН'!$F$9-'СЕТ СН'!$F$26</f>
        <v>982.62556430999996</v>
      </c>
      <c r="K19" s="36">
        <f>SUMIFS(СВЦЭМ!$D$39:$D$782,СВЦЭМ!$A$39:$A$782,$A19,СВЦЭМ!$B$39:$B$782,K$11)+'СЕТ СН'!$F$14+СВЦЭМ!$D$10+'СЕТ СН'!$F$8*'СЕТ СН'!$F$9-'СЕТ СН'!$F$26</f>
        <v>991.32350240999995</v>
      </c>
      <c r="L19" s="36">
        <f>SUMIFS(СВЦЭМ!$D$39:$D$782,СВЦЭМ!$A$39:$A$782,$A19,СВЦЭМ!$B$39:$B$782,L$11)+'СЕТ СН'!$F$14+СВЦЭМ!$D$10+'СЕТ СН'!$F$8*'СЕТ СН'!$F$9-'СЕТ СН'!$F$26</f>
        <v>1012.13585581</v>
      </c>
      <c r="M19" s="36">
        <f>SUMIFS(СВЦЭМ!$D$39:$D$782,СВЦЭМ!$A$39:$A$782,$A19,СВЦЭМ!$B$39:$B$782,M$11)+'СЕТ СН'!$F$14+СВЦЭМ!$D$10+'СЕТ СН'!$F$8*'СЕТ СН'!$F$9-'СЕТ СН'!$F$26</f>
        <v>1021.41156959</v>
      </c>
      <c r="N19" s="36">
        <f>SUMIFS(СВЦЭМ!$D$39:$D$782,СВЦЭМ!$A$39:$A$782,$A19,СВЦЭМ!$B$39:$B$782,N$11)+'СЕТ СН'!$F$14+СВЦЭМ!$D$10+'СЕТ СН'!$F$8*'СЕТ СН'!$F$9-'СЕТ СН'!$F$26</f>
        <v>1020.91225074</v>
      </c>
      <c r="O19" s="36">
        <f>SUMIFS(СВЦЭМ!$D$39:$D$782,СВЦЭМ!$A$39:$A$782,$A19,СВЦЭМ!$B$39:$B$782,O$11)+'СЕТ СН'!$F$14+СВЦЭМ!$D$10+'СЕТ СН'!$F$8*'СЕТ СН'!$F$9-'СЕТ СН'!$F$26</f>
        <v>1008.7267061</v>
      </c>
      <c r="P19" s="36">
        <f>SUMIFS(СВЦЭМ!$D$39:$D$782,СВЦЭМ!$A$39:$A$782,$A19,СВЦЭМ!$B$39:$B$782,P$11)+'СЕТ СН'!$F$14+СВЦЭМ!$D$10+'СЕТ СН'!$F$8*'СЕТ СН'!$F$9-'СЕТ СН'!$F$26</f>
        <v>1012.44965097</v>
      </c>
      <c r="Q19" s="36">
        <f>SUMIFS(СВЦЭМ!$D$39:$D$782,СВЦЭМ!$A$39:$A$782,$A19,СВЦЭМ!$B$39:$B$782,Q$11)+'СЕТ СН'!$F$14+СВЦЭМ!$D$10+'СЕТ СН'!$F$8*'СЕТ СН'!$F$9-'СЕТ СН'!$F$26</f>
        <v>1022.6498765699999</v>
      </c>
      <c r="R19" s="36">
        <f>SUMIFS(СВЦЭМ!$D$39:$D$782,СВЦЭМ!$A$39:$A$782,$A19,СВЦЭМ!$B$39:$B$782,R$11)+'СЕТ СН'!$F$14+СВЦЭМ!$D$10+'СЕТ СН'!$F$8*'СЕТ СН'!$F$9-'СЕТ СН'!$F$26</f>
        <v>1023.29013753</v>
      </c>
      <c r="S19" s="36">
        <f>SUMIFS(СВЦЭМ!$D$39:$D$782,СВЦЭМ!$A$39:$A$782,$A19,СВЦЭМ!$B$39:$B$782,S$11)+'СЕТ СН'!$F$14+СВЦЭМ!$D$10+'СЕТ СН'!$F$8*'СЕТ СН'!$F$9-'СЕТ СН'!$F$26</f>
        <v>1022.21016907</v>
      </c>
      <c r="T19" s="36">
        <f>SUMIFS(СВЦЭМ!$D$39:$D$782,СВЦЭМ!$A$39:$A$782,$A19,СВЦЭМ!$B$39:$B$782,T$11)+'СЕТ СН'!$F$14+СВЦЭМ!$D$10+'СЕТ СН'!$F$8*'СЕТ СН'!$F$9-'СЕТ СН'!$F$26</f>
        <v>1024.0164573299999</v>
      </c>
      <c r="U19" s="36">
        <f>SUMIFS(СВЦЭМ!$D$39:$D$782,СВЦЭМ!$A$39:$A$782,$A19,СВЦЭМ!$B$39:$B$782,U$11)+'СЕТ СН'!$F$14+СВЦЭМ!$D$10+'СЕТ СН'!$F$8*'СЕТ СН'!$F$9-'СЕТ СН'!$F$26</f>
        <v>1009.1716362</v>
      </c>
      <c r="V19" s="36">
        <f>SUMIFS(СВЦЭМ!$D$39:$D$782,СВЦЭМ!$A$39:$A$782,$A19,СВЦЭМ!$B$39:$B$782,V$11)+'СЕТ СН'!$F$14+СВЦЭМ!$D$10+'СЕТ СН'!$F$8*'СЕТ СН'!$F$9-'СЕТ СН'!$F$26</f>
        <v>1014.84710015</v>
      </c>
      <c r="W19" s="36">
        <f>SUMIFS(СВЦЭМ!$D$39:$D$782,СВЦЭМ!$A$39:$A$782,$A19,СВЦЭМ!$B$39:$B$782,W$11)+'СЕТ СН'!$F$14+СВЦЭМ!$D$10+'СЕТ СН'!$F$8*'СЕТ СН'!$F$9-'СЕТ СН'!$F$26</f>
        <v>1009.48187383</v>
      </c>
      <c r="X19" s="36">
        <f>SUMIFS(СВЦЭМ!$D$39:$D$782,СВЦЭМ!$A$39:$A$782,$A19,СВЦЭМ!$B$39:$B$782,X$11)+'СЕТ СН'!$F$14+СВЦЭМ!$D$10+'СЕТ СН'!$F$8*'СЕТ СН'!$F$9-'СЕТ СН'!$F$26</f>
        <v>985.56196192000004</v>
      </c>
      <c r="Y19" s="36">
        <f>SUMIFS(СВЦЭМ!$D$39:$D$782,СВЦЭМ!$A$39:$A$782,$A19,СВЦЭМ!$B$39:$B$782,Y$11)+'СЕТ СН'!$F$14+СВЦЭМ!$D$10+'СЕТ СН'!$F$8*'СЕТ СН'!$F$9-'СЕТ СН'!$F$26</f>
        <v>1018.16151413</v>
      </c>
    </row>
    <row r="20" spans="1:25" ht="15.75" x14ac:dyDescent="0.2">
      <c r="A20" s="35">
        <f t="shared" si="0"/>
        <v>44813</v>
      </c>
      <c r="B20" s="36">
        <f>SUMIFS(СВЦЭМ!$D$39:$D$782,СВЦЭМ!$A$39:$A$782,$A20,СВЦЭМ!$B$39:$B$782,B$11)+'СЕТ СН'!$F$14+СВЦЭМ!$D$10+'СЕТ СН'!$F$8*'СЕТ СН'!$F$9-'СЕТ СН'!$F$26</f>
        <v>1089.1822747799999</v>
      </c>
      <c r="C20" s="36">
        <f>SUMIFS(СВЦЭМ!$D$39:$D$782,СВЦЭМ!$A$39:$A$782,$A20,СВЦЭМ!$B$39:$B$782,C$11)+'СЕТ СН'!$F$14+СВЦЭМ!$D$10+'СЕТ СН'!$F$8*'СЕТ СН'!$F$9-'СЕТ СН'!$F$26</f>
        <v>1135.1790159299999</v>
      </c>
      <c r="D20" s="36">
        <f>SUMIFS(СВЦЭМ!$D$39:$D$782,СВЦЭМ!$A$39:$A$782,$A20,СВЦЭМ!$B$39:$B$782,D$11)+'СЕТ СН'!$F$14+СВЦЭМ!$D$10+'СЕТ СН'!$F$8*'СЕТ СН'!$F$9-'СЕТ СН'!$F$26</f>
        <v>1194.7984685399999</v>
      </c>
      <c r="E20" s="36">
        <f>SUMIFS(СВЦЭМ!$D$39:$D$782,СВЦЭМ!$A$39:$A$782,$A20,СВЦЭМ!$B$39:$B$782,E$11)+'СЕТ СН'!$F$14+СВЦЭМ!$D$10+'СЕТ СН'!$F$8*'СЕТ СН'!$F$9-'СЕТ СН'!$F$26</f>
        <v>1212.7294685899999</v>
      </c>
      <c r="F20" s="36">
        <f>SUMIFS(СВЦЭМ!$D$39:$D$782,СВЦЭМ!$A$39:$A$782,$A20,СВЦЭМ!$B$39:$B$782,F$11)+'СЕТ СН'!$F$14+СВЦЭМ!$D$10+'СЕТ СН'!$F$8*'СЕТ СН'!$F$9-'СЕТ СН'!$F$26</f>
        <v>1212.0798963</v>
      </c>
      <c r="G20" s="36">
        <f>SUMIFS(СВЦЭМ!$D$39:$D$782,СВЦЭМ!$A$39:$A$782,$A20,СВЦЭМ!$B$39:$B$782,G$11)+'СЕТ СН'!$F$14+СВЦЭМ!$D$10+'СЕТ СН'!$F$8*'СЕТ СН'!$F$9-'СЕТ СН'!$F$26</f>
        <v>1185.09768932</v>
      </c>
      <c r="H20" s="36">
        <f>SUMIFS(СВЦЭМ!$D$39:$D$782,СВЦЭМ!$A$39:$A$782,$A20,СВЦЭМ!$B$39:$B$782,H$11)+'СЕТ СН'!$F$14+СВЦЭМ!$D$10+'СЕТ СН'!$F$8*'СЕТ СН'!$F$9-'СЕТ СН'!$F$26</f>
        <v>1114.82282517</v>
      </c>
      <c r="I20" s="36">
        <f>SUMIFS(СВЦЭМ!$D$39:$D$782,СВЦЭМ!$A$39:$A$782,$A20,СВЦЭМ!$B$39:$B$782,I$11)+'СЕТ СН'!$F$14+СВЦЭМ!$D$10+'СЕТ СН'!$F$8*'СЕТ СН'!$F$9-'СЕТ СН'!$F$26</f>
        <v>1061.9352563999998</v>
      </c>
      <c r="J20" s="36">
        <f>SUMIFS(СВЦЭМ!$D$39:$D$782,СВЦЭМ!$A$39:$A$782,$A20,СВЦЭМ!$B$39:$B$782,J$11)+'СЕТ СН'!$F$14+СВЦЭМ!$D$10+'СЕТ СН'!$F$8*'СЕТ СН'!$F$9-'СЕТ СН'!$F$26</f>
        <v>1003.97059612</v>
      </c>
      <c r="K20" s="36">
        <f>SUMIFS(СВЦЭМ!$D$39:$D$782,СВЦЭМ!$A$39:$A$782,$A20,СВЦЭМ!$B$39:$B$782,K$11)+'СЕТ СН'!$F$14+СВЦЭМ!$D$10+'СЕТ СН'!$F$8*'СЕТ СН'!$F$9-'СЕТ СН'!$F$26</f>
        <v>963.67584029</v>
      </c>
      <c r="L20" s="36">
        <f>SUMIFS(СВЦЭМ!$D$39:$D$782,СВЦЭМ!$A$39:$A$782,$A20,СВЦЭМ!$B$39:$B$782,L$11)+'СЕТ СН'!$F$14+СВЦЭМ!$D$10+'СЕТ СН'!$F$8*'СЕТ СН'!$F$9-'СЕТ СН'!$F$26</f>
        <v>946.68893912999999</v>
      </c>
      <c r="M20" s="36">
        <f>SUMIFS(СВЦЭМ!$D$39:$D$782,СВЦЭМ!$A$39:$A$782,$A20,СВЦЭМ!$B$39:$B$782,M$11)+'СЕТ СН'!$F$14+СВЦЭМ!$D$10+'СЕТ СН'!$F$8*'СЕТ СН'!$F$9-'СЕТ СН'!$F$26</f>
        <v>929.16025503000003</v>
      </c>
      <c r="N20" s="36">
        <f>SUMIFS(СВЦЭМ!$D$39:$D$782,СВЦЭМ!$A$39:$A$782,$A20,СВЦЭМ!$B$39:$B$782,N$11)+'СЕТ СН'!$F$14+СВЦЭМ!$D$10+'СЕТ СН'!$F$8*'СЕТ СН'!$F$9-'СЕТ СН'!$F$26</f>
        <v>915.02984884</v>
      </c>
      <c r="O20" s="36">
        <f>SUMIFS(СВЦЭМ!$D$39:$D$782,СВЦЭМ!$A$39:$A$782,$A20,СВЦЭМ!$B$39:$B$782,O$11)+'СЕТ СН'!$F$14+СВЦЭМ!$D$10+'СЕТ СН'!$F$8*'СЕТ СН'!$F$9-'СЕТ СН'!$F$26</f>
        <v>909.42206384999997</v>
      </c>
      <c r="P20" s="36">
        <f>SUMIFS(СВЦЭМ!$D$39:$D$782,СВЦЭМ!$A$39:$A$782,$A20,СВЦЭМ!$B$39:$B$782,P$11)+'СЕТ СН'!$F$14+СВЦЭМ!$D$10+'СЕТ СН'!$F$8*'СЕТ СН'!$F$9-'СЕТ СН'!$F$26</f>
        <v>941.54165591000003</v>
      </c>
      <c r="Q20" s="36">
        <f>SUMIFS(СВЦЭМ!$D$39:$D$782,СВЦЭМ!$A$39:$A$782,$A20,СВЦЭМ!$B$39:$B$782,Q$11)+'СЕТ СН'!$F$14+СВЦЭМ!$D$10+'СЕТ СН'!$F$8*'СЕТ СН'!$F$9-'СЕТ СН'!$F$26</f>
        <v>943.09745405000001</v>
      </c>
      <c r="R20" s="36">
        <f>SUMIFS(СВЦЭМ!$D$39:$D$782,СВЦЭМ!$A$39:$A$782,$A20,СВЦЭМ!$B$39:$B$782,R$11)+'СЕТ СН'!$F$14+СВЦЭМ!$D$10+'СЕТ СН'!$F$8*'СЕТ СН'!$F$9-'СЕТ СН'!$F$26</f>
        <v>959.13168247999999</v>
      </c>
      <c r="S20" s="36">
        <f>SUMIFS(СВЦЭМ!$D$39:$D$782,СВЦЭМ!$A$39:$A$782,$A20,СВЦЭМ!$B$39:$B$782,S$11)+'СЕТ СН'!$F$14+СВЦЭМ!$D$10+'СЕТ СН'!$F$8*'СЕТ СН'!$F$9-'СЕТ СН'!$F$26</f>
        <v>927.79520291999995</v>
      </c>
      <c r="T20" s="36">
        <f>SUMIFS(СВЦЭМ!$D$39:$D$782,СВЦЭМ!$A$39:$A$782,$A20,СВЦЭМ!$B$39:$B$782,T$11)+'СЕТ СН'!$F$14+СВЦЭМ!$D$10+'СЕТ СН'!$F$8*'СЕТ СН'!$F$9-'СЕТ СН'!$F$26</f>
        <v>927.25326560999997</v>
      </c>
      <c r="U20" s="36">
        <f>SUMIFS(СВЦЭМ!$D$39:$D$782,СВЦЭМ!$A$39:$A$782,$A20,СВЦЭМ!$B$39:$B$782,U$11)+'СЕТ СН'!$F$14+СВЦЭМ!$D$10+'СЕТ СН'!$F$8*'СЕТ СН'!$F$9-'СЕТ СН'!$F$26</f>
        <v>918.41456868</v>
      </c>
      <c r="V20" s="36">
        <f>SUMIFS(СВЦЭМ!$D$39:$D$782,СВЦЭМ!$A$39:$A$782,$A20,СВЦЭМ!$B$39:$B$782,V$11)+'СЕТ СН'!$F$14+СВЦЭМ!$D$10+'СЕТ СН'!$F$8*'СЕТ СН'!$F$9-'СЕТ СН'!$F$26</f>
        <v>897.87122906000002</v>
      </c>
      <c r="W20" s="36">
        <f>SUMIFS(СВЦЭМ!$D$39:$D$782,СВЦЭМ!$A$39:$A$782,$A20,СВЦЭМ!$B$39:$B$782,W$11)+'СЕТ СН'!$F$14+СВЦЭМ!$D$10+'СЕТ СН'!$F$8*'СЕТ СН'!$F$9-'СЕТ СН'!$F$26</f>
        <v>898.55349473000001</v>
      </c>
      <c r="X20" s="36">
        <f>SUMIFS(СВЦЭМ!$D$39:$D$782,СВЦЭМ!$A$39:$A$782,$A20,СВЦЭМ!$B$39:$B$782,X$11)+'СЕТ СН'!$F$14+СВЦЭМ!$D$10+'СЕТ СН'!$F$8*'СЕТ СН'!$F$9-'СЕТ СН'!$F$26</f>
        <v>918.72706630999994</v>
      </c>
      <c r="Y20" s="36">
        <f>SUMIFS(СВЦЭМ!$D$39:$D$782,СВЦЭМ!$A$39:$A$782,$A20,СВЦЭМ!$B$39:$B$782,Y$11)+'СЕТ СН'!$F$14+СВЦЭМ!$D$10+'СЕТ СН'!$F$8*'СЕТ СН'!$F$9-'СЕТ СН'!$F$26</f>
        <v>989.77940978000004</v>
      </c>
    </row>
    <row r="21" spans="1:25" ht="15.75" x14ac:dyDescent="0.2">
      <c r="A21" s="35">
        <f t="shared" si="0"/>
        <v>44814</v>
      </c>
      <c r="B21" s="36">
        <f>SUMIFS(СВЦЭМ!$D$39:$D$782,СВЦЭМ!$A$39:$A$782,$A21,СВЦЭМ!$B$39:$B$782,B$11)+'СЕТ СН'!$F$14+СВЦЭМ!$D$10+'СЕТ СН'!$F$8*'СЕТ СН'!$F$9-'СЕТ СН'!$F$26</f>
        <v>1022.05157338</v>
      </c>
      <c r="C21" s="36">
        <f>SUMIFS(СВЦЭМ!$D$39:$D$782,СВЦЭМ!$A$39:$A$782,$A21,СВЦЭМ!$B$39:$B$782,C$11)+'СЕТ СН'!$F$14+СВЦЭМ!$D$10+'СЕТ СН'!$F$8*'СЕТ СН'!$F$9-'СЕТ СН'!$F$26</f>
        <v>1070.67500421</v>
      </c>
      <c r="D21" s="36">
        <f>SUMIFS(СВЦЭМ!$D$39:$D$782,СВЦЭМ!$A$39:$A$782,$A21,СВЦЭМ!$B$39:$B$782,D$11)+'СЕТ СН'!$F$14+СВЦЭМ!$D$10+'СЕТ СН'!$F$8*'СЕТ СН'!$F$9-'СЕТ СН'!$F$26</f>
        <v>1107.90756326</v>
      </c>
      <c r="E21" s="36">
        <f>SUMIFS(СВЦЭМ!$D$39:$D$782,СВЦЭМ!$A$39:$A$782,$A21,СВЦЭМ!$B$39:$B$782,E$11)+'СЕТ СН'!$F$14+СВЦЭМ!$D$10+'СЕТ СН'!$F$8*'СЕТ СН'!$F$9-'СЕТ СН'!$F$26</f>
        <v>1117.5270517399999</v>
      </c>
      <c r="F21" s="36">
        <f>SUMIFS(СВЦЭМ!$D$39:$D$782,СВЦЭМ!$A$39:$A$782,$A21,СВЦЭМ!$B$39:$B$782,F$11)+'СЕТ СН'!$F$14+СВЦЭМ!$D$10+'СЕТ СН'!$F$8*'СЕТ СН'!$F$9-'СЕТ СН'!$F$26</f>
        <v>1133.31639329</v>
      </c>
      <c r="G21" s="36">
        <f>SUMIFS(СВЦЭМ!$D$39:$D$782,СВЦЭМ!$A$39:$A$782,$A21,СВЦЭМ!$B$39:$B$782,G$11)+'СЕТ СН'!$F$14+СВЦЭМ!$D$10+'СЕТ СН'!$F$8*'СЕТ СН'!$F$9-'СЕТ СН'!$F$26</f>
        <v>1121.19519674</v>
      </c>
      <c r="H21" s="36">
        <f>SUMIFS(СВЦЭМ!$D$39:$D$782,СВЦЭМ!$A$39:$A$782,$A21,СВЦЭМ!$B$39:$B$782,H$11)+'СЕТ СН'!$F$14+СВЦЭМ!$D$10+'СЕТ СН'!$F$8*'СЕТ СН'!$F$9-'СЕТ СН'!$F$26</f>
        <v>1090.4198572599998</v>
      </c>
      <c r="I21" s="36">
        <f>SUMIFS(СВЦЭМ!$D$39:$D$782,СВЦЭМ!$A$39:$A$782,$A21,СВЦЭМ!$B$39:$B$782,I$11)+'СЕТ СН'!$F$14+СВЦЭМ!$D$10+'СЕТ СН'!$F$8*'СЕТ СН'!$F$9-'СЕТ СН'!$F$26</f>
        <v>1034.63448356</v>
      </c>
      <c r="J21" s="36">
        <f>SUMIFS(СВЦЭМ!$D$39:$D$782,СВЦЭМ!$A$39:$A$782,$A21,СВЦЭМ!$B$39:$B$782,J$11)+'СЕТ СН'!$F$14+СВЦЭМ!$D$10+'СЕТ СН'!$F$8*'СЕТ СН'!$F$9-'СЕТ СН'!$F$26</f>
        <v>961.75643589000003</v>
      </c>
      <c r="K21" s="36">
        <f>SUMIFS(СВЦЭМ!$D$39:$D$782,СВЦЭМ!$A$39:$A$782,$A21,СВЦЭМ!$B$39:$B$782,K$11)+'СЕТ СН'!$F$14+СВЦЭМ!$D$10+'СЕТ СН'!$F$8*'СЕТ СН'!$F$9-'СЕТ СН'!$F$26</f>
        <v>929.71039289999999</v>
      </c>
      <c r="L21" s="36">
        <f>SUMIFS(СВЦЭМ!$D$39:$D$782,СВЦЭМ!$A$39:$A$782,$A21,СВЦЭМ!$B$39:$B$782,L$11)+'СЕТ СН'!$F$14+СВЦЭМ!$D$10+'СЕТ СН'!$F$8*'СЕТ СН'!$F$9-'СЕТ СН'!$F$26</f>
        <v>915.67747553000004</v>
      </c>
      <c r="M21" s="36">
        <f>SUMIFS(СВЦЭМ!$D$39:$D$782,СВЦЭМ!$A$39:$A$782,$A21,СВЦЭМ!$B$39:$B$782,M$11)+'СЕТ СН'!$F$14+СВЦЭМ!$D$10+'СЕТ СН'!$F$8*'СЕТ СН'!$F$9-'СЕТ СН'!$F$26</f>
        <v>915.87157448999994</v>
      </c>
      <c r="N21" s="36">
        <f>SUMIFS(СВЦЭМ!$D$39:$D$782,СВЦЭМ!$A$39:$A$782,$A21,СВЦЭМ!$B$39:$B$782,N$11)+'СЕТ СН'!$F$14+СВЦЭМ!$D$10+'СЕТ СН'!$F$8*'СЕТ СН'!$F$9-'СЕТ СН'!$F$26</f>
        <v>926.60758916999998</v>
      </c>
      <c r="O21" s="36">
        <f>SUMIFS(СВЦЭМ!$D$39:$D$782,СВЦЭМ!$A$39:$A$782,$A21,СВЦЭМ!$B$39:$B$782,O$11)+'СЕТ СН'!$F$14+СВЦЭМ!$D$10+'СЕТ СН'!$F$8*'СЕТ СН'!$F$9-'СЕТ СН'!$F$26</f>
        <v>947.21970567999995</v>
      </c>
      <c r="P21" s="36">
        <f>SUMIFS(СВЦЭМ!$D$39:$D$782,СВЦЭМ!$A$39:$A$782,$A21,СВЦЭМ!$B$39:$B$782,P$11)+'СЕТ СН'!$F$14+СВЦЭМ!$D$10+'СЕТ СН'!$F$8*'СЕТ СН'!$F$9-'СЕТ СН'!$F$26</f>
        <v>948.91181822999999</v>
      </c>
      <c r="Q21" s="36">
        <f>SUMIFS(СВЦЭМ!$D$39:$D$782,СВЦЭМ!$A$39:$A$782,$A21,СВЦЭМ!$B$39:$B$782,Q$11)+'СЕТ СН'!$F$14+СВЦЭМ!$D$10+'СЕТ СН'!$F$8*'СЕТ СН'!$F$9-'СЕТ СН'!$F$26</f>
        <v>955.34884779000004</v>
      </c>
      <c r="R21" s="36">
        <f>SUMIFS(СВЦЭМ!$D$39:$D$782,СВЦЭМ!$A$39:$A$782,$A21,СВЦЭМ!$B$39:$B$782,R$11)+'СЕТ СН'!$F$14+СВЦЭМ!$D$10+'СЕТ СН'!$F$8*'СЕТ СН'!$F$9-'СЕТ СН'!$F$26</f>
        <v>938.69818521000002</v>
      </c>
      <c r="S21" s="36">
        <f>SUMIFS(СВЦЭМ!$D$39:$D$782,СВЦЭМ!$A$39:$A$782,$A21,СВЦЭМ!$B$39:$B$782,S$11)+'СЕТ СН'!$F$14+СВЦЭМ!$D$10+'СЕТ СН'!$F$8*'СЕТ СН'!$F$9-'СЕТ СН'!$F$26</f>
        <v>910.38573626999994</v>
      </c>
      <c r="T21" s="36">
        <f>SUMIFS(СВЦЭМ!$D$39:$D$782,СВЦЭМ!$A$39:$A$782,$A21,СВЦЭМ!$B$39:$B$782,T$11)+'СЕТ СН'!$F$14+СВЦЭМ!$D$10+'СЕТ СН'!$F$8*'СЕТ СН'!$F$9-'СЕТ СН'!$F$26</f>
        <v>897.72155982000004</v>
      </c>
      <c r="U21" s="36">
        <f>SUMIFS(СВЦЭМ!$D$39:$D$782,СВЦЭМ!$A$39:$A$782,$A21,СВЦЭМ!$B$39:$B$782,U$11)+'СЕТ СН'!$F$14+СВЦЭМ!$D$10+'СЕТ СН'!$F$8*'СЕТ СН'!$F$9-'СЕТ СН'!$F$26</f>
        <v>913.03610374000004</v>
      </c>
      <c r="V21" s="36">
        <f>SUMIFS(СВЦЭМ!$D$39:$D$782,СВЦЭМ!$A$39:$A$782,$A21,СВЦЭМ!$B$39:$B$782,V$11)+'СЕТ СН'!$F$14+СВЦЭМ!$D$10+'СЕТ СН'!$F$8*'СЕТ СН'!$F$9-'СЕТ СН'!$F$26</f>
        <v>910.00771329999998</v>
      </c>
      <c r="W21" s="36">
        <f>SUMIFS(СВЦЭМ!$D$39:$D$782,СВЦЭМ!$A$39:$A$782,$A21,СВЦЭМ!$B$39:$B$782,W$11)+'СЕТ СН'!$F$14+СВЦЭМ!$D$10+'СЕТ СН'!$F$8*'СЕТ СН'!$F$9-'СЕТ СН'!$F$26</f>
        <v>917.69237835000001</v>
      </c>
      <c r="X21" s="36">
        <f>SUMIFS(СВЦЭМ!$D$39:$D$782,СВЦЭМ!$A$39:$A$782,$A21,СВЦЭМ!$B$39:$B$782,X$11)+'СЕТ СН'!$F$14+СВЦЭМ!$D$10+'СЕТ СН'!$F$8*'СЕТ СН'!$F$9-'СЕТ СН'!$F$26</f>
        <v>974.86782409</v>
      </c>
      <c r="Y21" s="36">
        <f>SUMIFS(СВЦЭМ!$D$39:$D$782,СВЦЭМ!$A$39:$A$782,$A21,СВЦЭМ!$B$39:$B$782,Y$11)+'СЕТ СН'!$F$14+СВЦЭМ!$D$10+'СЕТ СН'!$F$8*'СЕТ СН'!$F$9-'СЕТ СН'!$F$26</f>
        <v>1016.85610836</v>
      </c>
    </row>
    <row r="22" spans="1:25" ht="15.75" x14ac:dyDescent="0.2">
      <c r="A22" s="35">
        <f t="shared" si="0"/>
        <v>44815</v>
      </c>
      <c r="B22" s="36">
        <f>SUMIFS(СВЦЭМ!$D$39:$D$782,СВЦЭМ!$A$39:$A$782,$A22,СВЦЭМ!$B$39:$B$782,B$11)+'СЕТ СН'!$F$14+СВЦЭМ!$D$10+'СЕТ СН'!$F$8*'СЕТ СН'!$F$9-'СЕТ СН'!$F$26</f>
        <v>1031.3137927499999</v>
      </c>
      <c r="C22" s="36">
        <f>SUMIFS(СВЦЭМ!$D$39:$D$782,СВЦЭМ!$A$39:$A$782,$A22,СВЦЭМ!$B$39:$B$782,C$11)+'СЕТ СН'!$F$14+СВЦЭМ!$D$10+'СЕТ СН'!$F$8*'СЕТ СН'!$F$9-'СЕТ СН'!$F$26</f>
        <v>1068.7643520499998</v>
      </c>
      <c r="D22" s="36">
        <f>SUMIFS(СВЦЭМ!$D$39:$D$782,СВЦЭМ!$A$39:$A$782,$A22,СВЦЭМ!$B$39:$B$782,D$11)+'СЕТ СН'!$F$14+СВЦЭМ!$D$10+'СЕТ СН'!$F$8*'СЕТ СН'!$F$9-'СЕТ СН'!$F$26</f>
        <v>1096.35670269</v>
      </c>
      <c r="E22" s="36">
        <f>SUMIFS(СВЦЭМ!$D$39:$D$782,СВЦЭМ!$A$39:$A$782,$A22,СВЦЭМ!$B$39:$B$782,E$11)+'СЕТ СН'!$F$14+СВЦЭМ!$D$10+'СЕТ СН'!$F$8*'СЕТ СН'!$F$9-'СЕТ СН'!$F$26</f>
        <v>1099.20709332</v>
      </c>
      <c r="F22" s="36">
        <f>SUMIFS(СВЦЭМ!$D$39:$D$782,СВЦЭМ!$A$39:$A$782,$A22,СВЦЭМ!$B$39:$B$782,F$11)+'СЕТ СН'!$F$14+СВЦЭМ!$D$10+'СЕТ СН'!$F$8*'СЕТ СН'!$F$9-'СЕТ СН'!$F$26</f>
        <v>1090.35823716</v>
      </c>
      <c r="G22" s="36">
        <f>SUMIFS(СВЦЭМ!$D$39:$D$782,СВЦЭМ!$A$39:$A$782,$A22,СВЦЭМ!$B$39:$B$782,G$11)+'СЕТ СН'!$F$14+СВЦЭМ!$D$10+'СЕТ СН'!$F$8*'СЕТ СН'!$F$9-'СЕТ СН'!$F$26</f>
        <v>1081.6641151699998</v>
      </c>
      <c r="H22" s="36">
        <f>SUMIFS(СВЦЭМ!$D$39:$D$782,СВЦЭМ!$A$39:$A$782,$A22,СВЦЭМ!$B$39:$B$782,H$11)+'СЕТ СН'!$F$14+СВЦЭМ!$D$10+'СЕТ СН'!$F$8*'СЕТ СН'!$F$9-'СЕТ СН'!$F$26</f>
        <v>1061.5026769799999</v>
      </c>
      <c r="I22" s="36">
        <f>SUMIFS(СВЦЭМ!$D$39:$D$782,СВЦЭМ!$A$39:$A$782,$A22,СВЦЭМ!$B$39:$B$782,I$11)+'СЕТ СН'!$F$14+СВЦЭМ!$D$10+'СЕТ СН'!$F$8*'СЕТ СН'!$F$9-'СЕТ СН'!$F$26</f>
        <v>1004.51215179</v>
      </c>
      <c r="J22" s="36">
        <f>SUMIFS(СВЦЭМ!$D$39:$D$782,СВЦЭМ!$A$39:$A$782,$A22,СВЦЭМ!$B$39:$B$782,J$11)+'СЕТ СН'!$F$14+СВЦЭМ!$D$10+'СЕТ СН'!$F$8*'СЕТ СН'!$F$9-'СЕТ СН'!$F$26</f>
        <v>932.90829332999999</v>
      </c>
      <c r="K22" s="36">
        <f>SUMIFS(СВЦЭМ!$D$39:$D$782,СВЦЭМ!$A$39:$A$782,$A22,СВЦЭМ!$B$39:$B$782,K$11)+'СЕТ СН'!$F$14+СВЦЭМ!$D$10+'СЕТ СН'!$F$8*'СЕТ СН'!$F$9-'СЕТ СН'!$F$26</f>
        <v>890.75593273000004</v>
      </c>
      <c r="L22" s="36">
        <f>SUMIFS(СВЦЭМ!$D$39:$D$782,СВЦЭМ!$A$39:$A$782,$A22,СВЦЭМ!$B$39:$B$782,L$11)+'СЕТ СН'!$F$14+СВЦЭМ!$D$10+'СЕТ СН'!$F$8*'СЕТ СН'!$F$9-'СЕТ СН'!$F$26</f>
        <v>865.20104423999999</v>
      </c>
      <c r="M22" s="36">
        <f>SUMIFS(СВЦЭМ!$D$39:$D$782,СВЦЭМ!$A$39:$A$782,$A22,СВЦЭМ!$B$39:$B$782,M$11)+'СЕТ СН'!$F$14+СВЦЭМ!$D$10+'СЕТ СН'!$F$8*'СЕТ СН'!$F$9-'СЕТ СН'!$F$26</f>
        <v>878.46633020000002</v>
      </c>
      <c r="N22" s="36">
        <f>SUMIFS(СВЦЭМ!$D$39:$D$782,СВЦЭМ!$A$39:$A$782,$A22,СВЦЭМ!$B$39:$B$782,N$11)+'СЕТ СН'!$F$14+СВЦЭМ!$D$10+'СЕТ СН'!$F$8*'СЕТ СН'!$F$9-'СЕТ СН'!$F$26</f>
        <v>880.66634092000004</v>
      </c>
      <c r="O22" s="36">
        <f>SUMIFS(СВЦЭМ!$D$39:$D$782,СВЦЭМ!$A$39:$A$782,$A22,СВЦЭМ!$B$39:$B$782,O$11)+'СЕТ СН'!$F$14+СВЦЭМ!$D$10+'СЕТ СН'!$F$8*'СЕТ СН'!$F$9-'СЕТ СН'!$F$26</f>
        <v>885.74877610999999</v>
      </c>
      <c r="P22" s="36">
        <f>SUMIFS(СВЦЭМ!$D$39:$D$782,СВЦЭМ!$A$39:$A$782,$A22,СВЦЭМ!$B$39:$B$782,P$11)+'СЕТ СН'!$F$14+СВЦЭМ!$D$10+'СЕТ СН'!$F$8*'СЕТ СН'!$F$9-'СЕТ СН'!$F$26</f>
        <v>910.40342470999997</v>
      </c>
      <c r="Q22" s="36">
        <f>SUMIFS(СВЦЭМ!$D$39:$D$782,СВЦЭМ!$A$39:$A$782,$A22,СВЦЭМ!$B$39:$B$782,Q$11)+'СЕТ СН'!$F$14+СВЦЭМ!$D$10+'СЕТ СН'!$F$8*'СЕТ СН'!$F$9-'СЕТ СН'!$F$26</f>
        <v>913.92558472999997</v>
      </c>
      <c r="R22" s="36">
        <f>SUMIFS(СВЦЭМ!$D$39:$D$782,СВЦЭМ!$A$39:$A$782,$A22,СВЦЭМ!$B$39:$B$782,R$11)+'СЕТ СН'!$F$14+СВЦЭМ!$D$10+'СЕТ СН'!$F$8*'СЕТ СН'!$F$9-'СЕТ СН'!$F$26</f>
        <v>893.46833099000003</v>
      </c>
      <c r="S22" s="36">
        <f>SUMIFS(СВЦЭМ!$D$39:$D$782,СВЦЭМ!$A$39:$A$782,$A22,СВЦЭМ!$B$39:$B$782,S$11)+'СЕТ СН'!$F$14+СВЦЭМ!$D$10+'СЕТ СН'!$F$8*'СЕТ СН'!$F$9-'СЕТ СН'!$F$26</f>
        <v>886.37935998</v>
      </c>
      <c r="T22" s="36">
        <f>SUMIFS(СВЦЭМ!$D$39:$D$782,СВЦЭМ!$A$39:$A$782,$A22,СВЦЭМ!$B$39:$B$782,T$11)+'СЕТ СН'!$F$14+СВЦЭМ!$D$10+'СЕТ СН'!$F$8*'СЕТ СН'!$F$9-'СЕТ СН'!$F$26</f>
        <v>873.15677356000003</v>
      </c>
      <c r="U22" s="36">
        <f>SUMIFS(СВЦЭМ!$D$39:$D$782,СВЦЭМ!$A$39:$A$782,$A22,СВЦЭМ!$B$39:$B$782,U$11)+'СЕТ СН'!$F$14+СВЦЭМ!$D$10+'СЕТ СН'!$F$8*'СЕТ СН'!$F$9-'СЕТ СН'!$F$26</f>
        <v>861.66207187999998</v>
      </c>
      <c r="V22" s="36">
        <f>SUMIFS(СВЦЭМ!$D$39:$D$782,СВЦЭМ!$A$39:$A$782,$A22,СВЦЭМ!$B$39:$B$782,V$11)+'СЕТ СН'!$F$14+СВЦЭМ!$D$10+'СЕТ СН'!$F$8*'СЕТ СН'!$F$9-'СЕТ СН'!$F$26</f>
        <v>865.11557341000002</v>
      </c>
      <c r="W22" s="36">
        <f>SUMIFS(СВЦЭМ!$D$39:$D$782,СВЦЭМ!$A$39:$A$782,$A22,СВЦЭМ!$B$39:$B$782,W$11)+'СЕТ СН'!$F$14+СВЦЭМ!$D$10+'СЕТ СН'!$F$8*'СЕТ СН'!$F$9-'СЕТ СН'!$F$26</f>
        <v>886.57291463000001</v>
      </c>
      <c r="X22" s="36">
        <f>SUMIFS(СВЦЭМ!$D$39:$D$782,СВЦЭМ!$A$39:$A$782,$A22,СВЦЭМ!$B$39:$B$782,X$11)+'СЕТ СН'!$F$14+СВЦЭМ!$D$10+'СЕТ СН'!$F$8*'СЕТ СН'!$F$9-'СЕТ СН'!$F$26</f>
        <v>938.37882723999996</v>
      </c>
      <c r="Y22" s="36">
        <f>SUMIFS(СВЦЭМ!$D$39:$D$782,СВЦЭМ!$A$39:$A$782,$A22,СВЦЭМ!$B$39:$B$782,Y$11)+'СЕТ СН'!$F$14+СВЦЭМ!$D$10+'СЕТ СН'!$F$8*'СЕТ СН'!$F$9-'СЕТ СН'!$F$26</f>
        <v>1000.96405874</v>
      </c>
    </row>
    <row r="23" spans="1:25" ht="15.75" x14ac:dyDescent="0.2">
      <c r="A23" s="35">
        <f t="shared" si="0"/>
        <v>44816</v>
      </c>
      <c r="B23" s="36">
        <f>SUMIFS(СВЦЭМ!$D$39:$D$782,СВЦЭМ!$A$39:$A$782,$A23,СВЦЭМ!$B$39:$B$782,B$11)+'СЕТ СН'!$F$14+СВЦЭМ!$D$10+'СЕТ СН'!$F$8*'СЕТ СН'!$F$9-'СЕТ СН'!$F$26</f>
        <v>1054.8326272099998</v>
      </c>
      <c r="C23" s="36">
        <f>SUMIFS(СВЦЭМ!$D$39:$D$782,СВЦЭМ!$A$39:$A$782,$A23,СВЦЭМ!$B$39:$B$782,C$11)+'СЕТ СН'!$F$14+СВЦЭМ!$D$10+'СЕТ СН'!$F$8*'СЕТ СН'!$F$9-'СЕТ СН'!$F$26</f>
        <v>1080.79925321</v>
      </c>
      <c r="D23" s="36">
        <f>SUMIFS(СВЦЭМ!$D$39:$D$782,СВЦЭМ!$A$39:$A$782,$A23,СВЦЭМ!$B$39:$B$782,D$11)+'СЕТ СН'!$F$14+СВЦЭМ!$D$10+'СЕТ СН'!$F$8*'СЕТ СН'!$F$9-'СЕТ СН'!$F$26</f>
        <v>1093.53945434</v>
      </c>
      <c r="E23" s="36">
        <f>SUMIFS(СВЦЭМ!$D$39:$D$782,СВЦЭМ!$A$39:$A$782,$A23,СВЦЭМ!$B$39:$B$782,E$11)+'СЕТ СН'!$F$14+СВЦЭМ!$D$10+'СЕТ СН'!$F$8*'СЕТ СН'!$F$9-'СЕТ СН'!$F$26</f>
        <v>1099.33187086</v>
      </c>
      <c r="F23" s="36">
        <f>SUMIFS(СВЦЭМ!$D$39:$D$782,СВЦЭМ!$A$39:$A$782,$A23,СВЦЭМ!$B$39:$B$782,F$11)+'СЕТ СН'!$F$14+СВЦЭМ!$D$10+'СЕТ СН'!$F$8*'СЕТ СН'!$F$9-'СЕТ СН'!$F$26</f>
        <v>1085.47179854</v>
      </c>
      <c r="G23" s="36">
        <f>SUMIFS(СВЦЭМ!$D$39:$D$782,СВЦЭМ!$A$39:$A$782,$A23,СВЦЭМ!$B$39:$B$782,G$11)+'СЕТ СН'!$F$14+СВЦЭМ!$D$10+'СЕТ СН'!$F$8*'СЕТ СН'!$F$9-'СЕТ СН'!$F$26</f>
        <v>1060.28964567</v>
      </c>
      <c r="H23" s="36">
        <f>SUMIFS(СВЦЭМ!$D$39:$D$782,СВЦЭМ!$A$39:$A$782,$A23,СВЦЭМ!$B$39:$B$782,H$11)+'СЕТ СН'!$F$14+СВЦЭМ!$D$10+'СЕТ СН'!$F$8*'СЕТ СН'!$F$9-'СЕТ СН'!$F$26</f>
        <v>1025.64643118</v>
      </c>
      <c r="I23" s="36">
        <f>SUMIFS(СВЦЭМ!$D$39:$D$782,СВЦЭМ!$A$39:$A$782,$A23,СВЦЭМ!$B$39:$B$782,I$11)+'СЕТ СН'!$F$14+СВЦЭМ!$D$10+'СЕТ СН'!$F$8*'СЕТ СН'!$F$9-'СЕТ СН'!$F$26</f>
        <v>946.05221729999994</v>
      </c>
      <c r="J23" s="36">
        <f>SUMIFS(СВЦЭМ!$D$39:$D$782,СВЦЭМ!$A$39:$A$782,$A23,СВЦЭМ!$B$39:$B$782,J$11)+'СЕТ СН'!$F$14+СВЦЭМ!$D$10+'СЕТ СН'!$F$8*'СЕТ СН'!$F$9-'СЕТ СН'!$F$26</f>
        <v>934.08719268999994</v>
      </c>
      <c r="K23" s="36">
        <f>SUMIFS(СВЦЭМ!$D$39:$D$782,СВЦЭМ!$A$39:$A$782,$A23,СВЦЭМ!$B$39:$B$782,K$11)+'СЕТ СН'!$F$14+СВЦЭМ!$D$10+'СЕТ СН'!$F$8*'СЕТ СН'!$F$9-'СЕТ СН'!$F$26</f>
        <v>910.25601430999996</v>
      </c>
      <c r="L23" s="36">
        <f>SUMIFS(СВЦЭМ!$D$39:$D$782,СВЦЭМ!$A$39:$A$782,$A23,СВЦЭМ!$B$39:$B$782,L$11)+'СЕТ СН'!$F$14+СВЦЭМ!$D$10+'СЕТ СН'!$F$8*'СЕТ СН'!$F$9-'СЕТ СН'!$F$26</f>
        <v>910.90566526999999</v>
      </c>
      <c r="M23" s="36">
        <f>SUMIFS(СВЦЭМ!$D$39:$D$782,СВЦЭМ!$A$39:$A$782,$A23,СВЦЭМ!$B$39:$B$782,M$11)+'СЕТ СН'!$F$14+СВЦЭМ!$D$10+'СЕТ СН'!$F$8*'СЕТ СН'!$F$9-'СЕТ СН'!$F$26</f>
        <v>926.01175709999995</v>
      </c>
      <c r="N23" s="36">
        <f>SUMIFS(СВЦЭМ!$D$39:$D$782,СВЦЭМ!$A$39:$A$782,$A23,СВЦЭМ!$B$39:$B$782,N$11)+'СЕТ СН'!$F$14+СВЦЭМ!$D$10+'СЕТ СН'!$F$8*'СЕТ СН'!$F$9-'СЕТ СН'!$F$26</f>
        <v>919.28608955999994</v>
      </c>
      <c r="O23" s="36">
        <f>SUMIFS(СВЦЭМ!$D$39:$D$782,СВЦЭМ!$A$39:$A$782,$A23,СВЦЭМ!$B$39:$B$782,O$11)+'СЕТ СН'!$F$14+СВЦЭМ!$D$10+'СЕТ СН'!$F$8*'СЕТ СН'!$F$9-'СЕТ СН'!$F$26</f>
        <v>919.09891217999996</v>
      </c>
      <c r="P23" s="36">
        <f>SUMIFS(СВЦЭМ!$D$39:$D$782,СВЦЭМ!$A$39:$A$782,$A23,СВЦЭМ!$B$39:$B$782,P$11)+'СЕТ СН'!$F$14+СВЦЭМ!$D$10+'СЕТ СН'!$F$8*'СЕТ СН'!$F$9-'СЕТ СН'!$F$26</f>
        <v>937.62816695000004</v>
      </c>
      <c r="Q23" s="36">
        <f>SUMIFS(СВЦЭМ!$D$39:$D$782,СВЦЭМ!$A$39:$A$782,$A23,СВЦЭМ!$B$39:$B$782,Q$11)+'СЕТ СН'!$F$14+СВЦЭМ!$D$10+'СЕТ СН'!$F$8*'СЕТ СН'!$F$9-'СЕТ СН'!$F$26</f>
        <v>927.41333311999995</v>
      </c>
      <c r="R23" s="36">
        <f>SUMIFS(СВЦЭМ!$D$39:$D$782,СВЦЭМ!$A$39:$A$782,$A23,СВЦЭМ!$B$39:$B$782,R$11)+'СЕТ СН'!$F$14+СВЦЭМ!$D$10+'СЕТ СН'!$F$8*'СЕТ СН'!$F$9-'СЕТ СН'!$F$26</f>
        <v>916.11951484999997</v>
      </c>
      <c r="S23" s="36">
        <f>SUMIFS(СВЦЭМ!$D$39:$D$782,СВЦЭМ!$A$39:$A$782,$A23,СВЦЭМ!$B$39:$B$782,S$11)+'СЕТ СН'!$F$14+СВЦЭМ!$D$10+'СЕТ СН'!$F$8*'СЕТ СН'!$F$9-'СЕТ СН'!$F$26</f>
        <v>896.15274582999996</v>
      </c>
      <c r="T23" s="36">
        <f>SUMIFS(СВЦЭМ!$D$39:$D$782,СВЦЭМ!$A$39:$A$782,$A23,СВЦЭМ!$B$39:$B$782,T$11)+'СЕТ СН'!$F$14+СВЦЭМ!$D$10+'СЕТ СН'!$F$8*'СЕТ СН'!$F$9-'СЕТ СН'!$F$26</f>
        <v>948.36518548000004</v>
      </c>
      <c r="U23" s="36">
        <f>SUMIFS(СВЦЭМ!$D$39:$D$782,СВЦЭМ!$A$39:$A$782,$A23,СВЦЭМ!$B$39:$B$782,U$11)+'СЕТ СН'!$F$14+СВЦЭМ!$D$10+'СЕТ СН'!$F$8*'СЕТ СН'!$F$9-'СЕТ СН'!$F$26</f>
        <v>956.40779368999995</v>
      </c>
      <c r="V23" s="36">
        <f>SUMIFS(СВЦЭМ!$D$39:$D$782,СВЦЭМ!$A$39:$A$782,$A23,СВЦЭМ!$B$39:$B$782,V$11)+'СЕТ СН'!$F$14+СВЦЭМ!$D$10+'СЕТ СН'!$F$8*'СЕТ СН'!$F$9-'СЕТ СН'!$F$26</f>
        <v>981.30355497999994</v>
      </c>
      <c r="W23" s="36">
        <f>SUMIFS(СВЦЭМ!$D$39:$D$782,СВЦЭМ!$A$39:$A$782,$A23,СВЦЭМ!$B$39:$B$782,W$11)+'СЕТ СН'!$F$14+СВЦЭМ!$D$10+'СЕТ СН'!$F$8*'СЕТ СН'!$F$9-'СЕТ СН'!$F$26</f>
        <v>969.29412796999998</v>
      </c>
      <c r="X23" s="36">
        <f>SUMIFS(СВЦЭМ!$D$39:$D$782,СВЦЭМ!$A$39:$A$782,$A23,СВЦЭМ!$B$39:$B$782,X$11)+'СЕТ СН'!$F$14+СВЦЭМ!$D$10+'СЕТ СН'!$F$8*'СЕТ СН'!$F$9-'СЕТ СН'!$F$26</f>
        <v>957.25513076999994</v>
      </c>
      <c r="Y23" s="36">
        <f>SUMIFS(СВЦЭМ!$D$39:$D$782,СВЦЭМ!$A$39:$A$782,$A23,СВЦЭМ!$B$39:$B$782,Y$11)+'СЕТ СН'!$F$14+СВЦЭМ!$D$10+'СЕТ СН'!$F$8*'СЕТ СН'!$F$9-'СЕТ СН'!$F$26</f>
        <v>990.00321123000003</v>
      </c>
    </row>
    <row r="24" spans="1:25" ht="15.75" x14ac:dyDescent="0.2">
      <c r="A24" s="35">
        <f t="shared" si="0"/>
        <v>44817</v>
      </c>
      <c r="B24" s="36">
        <f>SUMIFS(СВЦЭМ!$D$39:$D$782,СВЦЭМ!$A$39:$A$782,$A24,СВЦЭМ!$B$39:$B$782,B$11)+'СЕТ СН'!$F$14+СВЦЭМ!$D$10+'СЕТ СН'!$F$8*'СЕТ СН'!$F$9-'СЕТ СН'!$F$26</f>
        <v>1040.45727971</v>
      </c>
      <c r="C24" s="36">
        <f>SUMIFS(СВЦЭМ!$D$39:$D$782,СВЦЭМ!$A$39:$A$782,$A24,СВЦЭМ!$B$39:$B$782,C$11)+'СЕТ СН'!$F$14+СВЦЭМ!$D$10+'СЕТ СН'!$F$8*'СЕТ СН'!$F$9-'СЕТ СН'!$F$26</f>
        <v>1081.7639452399999</v>
      </c>
      <c r="D24" s="36">
        <f>SUMIFS(СВЦЭМ!$D$39:$D$782,СВЦЭМ!$A$39:$A$782,$A24,СВЦЭМ!$B$39:$B$782,D$11)+'СЕТ СН'!$F$14+СВЦЭМ!$D$10+'СЕТ СН'!$F$8*'СЕТ СН'!$F$9-'СЕТ СН'!$F$26</f>
        <v>1101.9902388599999</v>
      </c>
      <c r="E24" s="36">
        <f>SUMIFS(СВЦЭМ!$D$39:$D$782,СВЦЭМ!$A$39:$A$782,$A24,СВЦЭМ!$B$39:$B$782,E$11)+'СЕТ СН'!$F$14+СВЦЭМ!$D$10+'СЕТ СН'!$F$8*'СЕТ СН'!$F$9-'СЕТ СН'!$F$26</f>
        <v>1110.3395457299998</v>
      </c>
      <c r="F24" s="36">
        <f>SUMIFS(СВЦЭМ!$D$39:$D$782,СВЦЭМ!$A$39:$A$782,$A24,СВЦЭМ!$B$39:$B$782,F$11)+'СЕТ СН'!$F$14+СВЦЭМ!$D$10+'СЕТ СН'!$F$8*'СЕТ СН'!$F$9-'СЕТ СН'!$F$26</f>
        <v>1101.72977795</v>
      </c>
      <c r="G24" s="36">
        <f>SUMIFS(СВЦЭМ!$D$39:$D$782,СВЦЭМ!$A$39:$A$782,$A24,СВЦЭМ!$B$39:$B$782,G$11)+'СЕТ СН'!$F$14+СВЦЭМ!$D$10+'СЕТ СН'!$F$8*'СЕТ СН'!$F$9-'СЕТ СН'!$F$26</f>
        <v>1080.47048541</v>
      </c>
      <c r="H24" s="36">
        <f>SUMIFS(СВЦЭМ!$D$39:$D$782,СВЦЭМ!$A$39:$A$782,$A24,СВЦЭМ!$B$39:$B$782,H$11)+'СЕТ СН'!$F$14+СВЦЭМ!$D$10+'СЕТ СН'!$F$8*'СЕТ СН'!$F$9-'СЕТ СН'!$F$26</f>
        <v>1018.80372606</v>
      </c>
      <c r="I24" s="36">
        <f>SUMIFS(СВЦЭМ!$D$39:$D$782,СВЦЭМ!$A$39:$A$782,$A24,СВЦЭМ!$B$39:$B$782,I$11)+'СЕТ СН'!$F$14+СВЦЭМ!$D$10+'СЕТ СН'!$F$8*'СЕТ СН'!$F$9-'СЕТ СН'!$F$26</f>
        <v>958.50422134999997</v>
      </c>
      <c r="J24" s="36">
        <f>SUMIFS(СВЦЭМ!$D$39:$D$782,СВЦЭМ!$A$39:$A$782,$A24,СВЦЭМ!$B$39:$B$782,J$11)+'СЕТ СН'!$F$14+СВЦЭМ!$D$10+'СЕТ СН'!$F$8*'СЕТ СН'!$F$9-'СЕТ СН'!$F$26</f>
        <v>933.44540404999998</v>
      </c>
      <c r="K24" s="36">
        <f>SUMIFS(СВЦЭМ!$D$39:$D$782,СВЦЭМ!$A$39:$A$782,$A24,СВЦЭМ!$B$39:$B$782,K$11)+'СЕТ СН'!$F$14+СВЦЭМ!$D$10+'СЕТ СН'!$F$8*'СЕТ СН'!$F$9-'СЕТ СН'!$F$26</f>
        <v>941.28549358999999</v>
      </c>
      <c r="L24" s="36">
        <f>SUMIFS(СВЦЭМ!$D$39:$D$782,СВЦЭМ!$A$39:$A$782,$A24,СВЦЭМ!$B$39:$B$782,L$11)+'СЕТ СН'!$F$14+СВЦЭМ!$D$10+'СЕТ СН'!$F$8*'СЕТ СН'!$F$9-'СЕТ СН'!$F$26</f>
        <v>950.00704705999999</v>
      </c>
      <c r="M24" s="36">
        <f>SUMIFS(СВЦЭМ!$D$39:$D$782,СВЦЭМ!$A$39:$A$782,$A24,СВЦЭМ!$B$39:$B$782,M$11)+'СЕТ СН'!$F$14+СВЦЭМ!$D$10+'СЕТ СН'!$F$8*'СЕТ СН'!$F$9-'СЕТ СН'!$F$26</f>
        <v>957.56254898999998</v>
      </c>
      <c r="N24" s="36">
        <f>SUMIFS(СВЦЭМ!$D$39:$D$782,СВЦЭМ!$A$39:$A$782,$A24,СВЦЭМ!$B$39:$B$782,N$11)+'СЕТ СН'!$F$14+СВЦЭМ!$D$10+'СЕТ СН'!$F$8*'СЕТ СН'!$F$9-'СЕТ СН'!$F$26</f>
        <v>909.35967385000004</v>
      </c>
      <c r="O24" s="36">
        <f>SUMIFS(СВЦЭМ!$D$39:$D$782,СВЦЭМ!$A$39:$A$782,$A24,СВЦЭМ!$B$39:$B$782,O$11)+'СЕТ СН'!$F$14+СВЦЭМ!$D$10+'СЕТ СН'!$F$8*'СЕТ СН'!$F$9-'СЕТ СН'!$F$26</f>
        <v>920.41873400999998</v>
      </c>
      <c r="P24" s="36">
        <f>SUMIFS(СВЦЭМ!$D$39:$D$782,СВЦЭМ!$A$39:$A$782,$A24,СВЦЭМ!$B$39:$B$782,P$11)+'СЕТ СН'!$F$14+СВЦЭМ!$D$10+'СЕТ СН'!$F$8*'СЕТ СН'!$F$9-'СЕТ СН'!$F$26</f>
        <v>929.81225282000003</v>
      </c>
      <c r="Q24" s="36">
        <f>SUMIFS(СВЦЭМ!$D$39:$D$782,СВЦЭМ!$A$39:$A$782,$A24,СВЦЭМ!$B$39:$B$782,Q$11)+'СЕТ СН'!$F$14+СВЦЭМ!$D$10+'СЕТ СН'!$F$8*'СЕТ СН'!$F$9-'СЕТ СН'!$F$26</f>
        <v>926.16098627999997</v>
      </c>
      <c r="R24" s="36">
        <f>SUMIFS(СВЦЭМ!$D$39:$D$782,СВЦЭМ!$A$39:$A$782,$A24,СВЦЭМ!$B$39:$B$782,R$11)+'СЕТ СН'!$F$14+СВЦЭМ!$D$10+'СЕТ СН'!$F$8*'СЕТ СН'!$F$9-'СЕТ СН'!$F$26</f>
        <v>939.26246589000004</v>
      </c>
      <c r="S24" s="36">
        <f>SUMIFS(СВЦЭМ!$D$39:$D$782,СВЦЭМ!$A$39:$A$782,$A24,СВЦЭМ!$B$39:$B$782,S$11)+'СЕТ СН'!$F$14+СВЦЭМ!$D$10+'СЕТ СН'!$F$8*'СЕТ СН'!$F$9-'СЕТ СН'!$F$26</f>
        <v>932.76011020999999</v>
      </c>
      <c r="T24" s="36">
        <f>SUMIFS(СВЦЭМ!$D$39:$D$782,СВЦЭМ!$A$39:$A$782,$A24,СВЦЭМ!$B$39:$B$782,T$11)+'СЕТ СН'!$F$14+СВЦЭМ!$D$10+'СЕТ СН'!$F$8*'СЕТ СН'!$F$9-'СЕТ СН'!$F$26</f>
        <v>955.75035370000001</v>
      </c>
      <c r="U24" s="36">
        <f>SUMIFS(СВЦЭМ!$D$39:$D$782,СВЦЭМ!$A$39:$A$782,$A24,СВЦЭМ!$B$39:$B$782,U$11)+'СЕТ СН'!$F$14+СВЦЭМ!$D$10+'СЕТ СН'!$F$8*'СЕТ СН'!$F$9-'СЕТ СН'!$F$26</f>
        <v>971.58442106999996</v>
      </c>
      <c r="V24" s="36">
        <f>SUMIFS(СВЦЭМ!$D$39:$D$782,СВЦЭМ!$A$39:$A$782,$A24,СВЦЭМ!$B$39:$B$782,V$11)+'СЕТ СН'!$F$14+СВЦЭМ!$D$10+'СЕТ СН'!$F$8*'СЕТ СН'!$F$9-'СЕТ СН'!$F$26</f>
        <v>1000.2517728</v>
      </c>
      <c r="W24" s="36">
        <f>SUMIFS(СВЦЭМ!$D$39:$D$782,СВЦЭМ!$A$39:$A$782,$A24,СВЦЭМ!$B$39:$B$782,W$11)+'СЕТ СН'!$F$14+СВЦЭМ!$D$10+'СЕТ СН'!$F$8*'СЕТ СН'!$F$9-'СЕТ СН'!$F$26</f>
        <v>977.57641879999994</v>
      </c>
      <c r="X24" s="36">
        <f>SUMIFS(СВЦЭМ!$D$39:$D$782,СВЦЭМ!$A$39:$A$782,$A24,СВЦЭМ!$B$39:$B$782,X$11)+'СЕТ СН'!$F$14+СВЦЭМ!$D$10+'СЕТ СН'!$F$8*'СЕТ СН'!$F$9-'СЕТ СН'!$F$26</f>
        <v>955.30573489999995</v>
      </c>
      <c r="Y24" s="36">
        <f>SUMIFS(СВЦЭМ!$D$39:$D$782,СВЦЭМ!$A$39:$A$782,$A24,СВЦЭМ!$B$39:$B$782,Y$11)+'СЕТ СН'!$F$14+СВЦЭМ!$D$10+'СЕТ СН'!$F$8*'СЕТ СН'!$F$9-'СЕТ СН'!$F$26</f>
        <v>1003.72009455</v>
      </c>
    </row>
    <row r="25" spans="1:25" ht="15.75" x14ac:dyDescent="0.2">
      <c r="A25" s="35">
        <f t="shared" si="0"/>
        <v>44818</v>
      </c>
      <c r="B25" s="36">
        <f>SUMIFS(СВЦЭМ!$D$39:$D$782,СВЦЭМ!$A$39:$A$782,$A25,СВЦЭМ!$B$39:$B$782,B$11)+'СЕТ СН'!$F$14+СВЦЭМ!$D$10+'СЕТ СН'!$F$8*'СЕТ СН'!$F$9-'СЕТ СН'!$F$26</f>
        <v>1015.9155302299999</v>
      </c>
      <c r="C25" s="36">
        <f>SUMIFS(СВЦЭМ!$D$39:$D$782,СВЦЭМ!$A$39:$A$782,$A25,СВЦЭМ!$B$39:$B$782,C$11)+'СЕТ СН'!$F$14+СВЦЭМ!$D$10+'СЕТ СН'!$F$8*'СЕТ СН'!$F$9-'СЕТ СН'!$F$26</f>
        <v>1064.15439771</v>
      </c>
      <c r="D25" s="36">
        <f>SUMIFS(СВЦЭМ!$D$39:$D$782,СВЦЭМ!$A$39:$A$782,$A25,СВЦЭМ!$B$39:$B$782,D$11)+'СЕТ СН'!$F$14+СВЦЭМ!$D$10+'СЕТ СН'!$F$8*'СЕТ СН'!$F$9-'СЕТ СН'!$F$26</f>
        <v>1089.6848097699999</v>
      </c>
      <c r="E25" s="36">
        <f>SUMIFS(СВЦЭМ!$D$39:$D$782,СВЦЭМ!$A$39:$A$782,$A25,СВЦЭМ!$B$39:$B$782,E$11)+'СЕТ СН'!$F$14+СВЦЭМ!$D$10+'СЕТ СН'!$F$8*'СЕТ СН'!$F$9-'СЕТ СН'!$F$26</f>
        <v>1091.1084463299999</v>
      </c>
      <c r="F25" s="36">
        <f>SUMIFS(СВЦЭМ!$D$39:$D$782,СВЦЭМ!$A$39:$A$782,$A25,СВЦЭМ!$B$39:$B$782,F$11)+'СЕТ СН'!$F$14+СВЦЭМ!$D$10+'СЕТ СН'!$F$8*'СЕТ СН'!$F$9-'СЕТ СН'!$F$26</f>
        <v>1095.40782466</v>
      </c>
      <c r="G25" s="36">
        <f>SUMIFS(СВЦЭМ!$D$39:$D$782,СВЦЭМ!$A$39:$A$782,$A25,СВЦЭМ!$B$39:$B$782,G$11)+'СЕТ СН'!$F$14+СВЦЭМ!$D$10+'СЕТ СН'!$F$8*'СЕТ СН'!$F$9-'СЕТ СН'!$F$26</f>
        <v>1082.7509329699999</v>
      </c>
      <c r="H25" s="36">
        <f>SUMIFS(СВЦЭМ!$D$39:$D$782,СВЦЭМ!$A$39:$A$782,$A25,СВЦЭМ!$B$39:$B$782,H$11)+'СЕТ СН'!$F$14+СВЦЭМ!$D$10+'СЕТ СН'!$F$8*'СЕТ СН'!$F$9-'СЕТ СН'!$F$26</f>
        <v>1020.52574998</v>
      </c>
      <c r="I25" s="36">
        <f>SUMIFS(СВЦЭМ!$D$39:$D$782,СВЦЭМ!$A$39:$A$782,$A25,СВЦЭМ!$B$39:$B$782,I$11)+'СЕТ СН'!$F$14+СВЦЭМ!$D$10+'СЕТ СН'!$F$8*'СЕТ СН'!$F$9-'СЕТ СН'!$F$26</f>
        <v>954.15763777999996</v>
      </c>
      <c r="J25" s="36">
        <f>SUMIFS(СВЦЭМ!$D$39:$D$782,СВЦЭМ!$A$39:$A$782,$A25,СВЦЭМ!$B$39:$B$782,J$11)+'СЕТ СН'!$F$14+СВЦЭМ!$D$10+'СЕТ СН'!$F$8*'СЕТ СН'!$F$9-'СЕТ СН'!$F$26</f>
        <v>921.89096235</v>
      </c>
      <c r="K25" s="36">
        <f>SUMIFS(СВЦЭМ!$D$39:$D$782,СВЦЭМ!$A$39:$A$782,$A25,СВЦЭМ!$B$39:$B$782,K$11)+'СЕТ СН'!$F$14+СВЦЭМ!$D$10+'СЕТ СН'!$F$8*'СЕТ СН'!$F$9-'СЕТ СН'!$F$26</f>
        <v>919.00075976999995</v>
      </c>
      <c r="L25" s="36">
        <f>SUMIFS(СВЦЭМ!$D$39:$D$782,СВЦЭМ!$A$39:$A$782,$A25,СВЦЭМ!$B$39:$B$782,L$11)+'СЕТ СН'!$F$14+СВЦЭМ!$D$10+'СЕТ СН'!$F$8*'СЕТ СН'!$F$9-'СЕТ СН'!$F$26</f>
        <v>934.96125886999994</v>
      </c>
      <c r="M25" s="36">
        <f>SUMIFS(СВЦЭМ!$D$39:$D$782,СВЦЭМ!$A$39:$A$782,$A25,СВЦЭМ!$B$39:$B$782,M$11)+'СЕТ СН'!$F$14+СВЦЭМ!$D$10+'СЕТ СН'!$F$8*'СЕТ СН'!$F$9-'СЕТ СН'!$F$26</f>
        <v>948.44988724999996</v>
      </c>
      <c r="N25" s="36">
        <f>SUMIFS(СВЦЭМ!$D$39:$D$782,СВЦЭМ!$A$39:$A$782,$A25,СВЦЭМ!$B$39:$B$782,N$11)+'СЕТ СН'!$F$14+СВЦЭМ!$D$10+'СЕТ СН'!$F$8*'СЕТ СН'!$F$9-'СЕТ СН'!$F$26</f>
        <v>896.35102717999996</v>
      </c>
      <c r="O25" s="36">
        <f>SUMIFS(СВЦЭМ!$D$39:$D$782,СВЦЭМ!$A$39:$A$782,$A25,СВЦЭМ!$B$39:$B$782,O$11)+'СЕТ СН'!$F$14+СВЦЭМ!$D$10+'СЕТ СН'!$F$8*'СЕТ СН'!$F$9-'СЕТ СН'!$F$26</f>
        <v>892.35567559000003</v>
      </c>
      <c r="P25" s="36">
        <f>SUMIFS(СВЦЭМ!$D$39:$D$782,СВЦЭМ!$A$39:$A$782,$A25,СВЦЭМ!$B$39:$B$782,P$11)+'СЕТ СН'!$F$14+СВЦЭМ!$D$10+'СЕТ СН'!$F$8*'СЕТ СН'!$F$9-'СЕТ СН'!$F$26</f>
        <v>898.28572629999996</v>
      </c>
      <c r="Q25" s="36">
        <f>SUMIFS(СВЦЭМ!$D$39:$D$782,СВЦЭМ!$A$39:$A$782,$A25,СВЦЭМ!$B$39:$B$782,Q$11)+'СЕТ СН'!$F$14+СВЦЭМ!$D$10+'СЕТ СН'!$F$8*'СЕТ СН'!$F$9-'СЕТ СН'!$F$26</f>
        <v>924.99323020999998</v>
      </c>
      <c r="R25" s="36">
        <f>SUMIFS(СВЦЭМ!$D$39:$D$782,СВЦЭМ!$A$39:$A$782,$A25,СВЦЭМ!$B$39:$B$782,R$11)+'СЕТ СН'!$F$14+СВЦЭМ!$D$10+'СЕТ СН'!$F$8*'СЕТ СН'!$F$9-'СЕТ СН'!$F$26</f>
        <v>946.35158649000005</v>
      </c>
      <c r="S25" s="36">
        <f>SUMIFS(СВЦЭМ!$D$39:$D$782,СВЦЭМ!$A$39:$A$782,$A25,СВЦЭМ!$B$39:$B$782,S$11)+'СЕТ СН'!$F$14+СВЦЭМ!$D$10+'СЕТ СН'!$F$8*'СЕТ СН'!$F$9-'СЕТ СН'!$F$26</f>
        <v>944.46305053000003</v>
      </c>
      <c r="T25" s="36">
        <f>SUMIFS(СВЦЭМ!$D$39:$D$782,СВЦЭМ!$A$39:$A$782,$A25,СВЦЭМ!$B$39:$B$782,T$11)+'СЕТ СН'!$F$14+СВЦЭМ!$D$10+'СЕТ СН'!$F$8*'СЕТ СН'!$F$9-'СЕТ СН'!$F$26</f>
        <v>974.82814271999996</v>
      </c>
      <c r="U25" s="36">
        <f>SUMIFS(СВЦЭМ!$D$39:$D$782,СВЦЭМ!$A$39:$A$782,$A25,СВЦЭМ!$B$39:$B$782,U$11)+'СЕТ СН'!$F$14+СВЦЭМ!$D$10+'СЕТ СН'!$F$8*'СЕТ СН'!$F$9-'СЕТ СН'!$F$26</f>
        <v>995.13846765999995</v>
      </c>
      <c r="V25" s="36">
        <f>SUMIFS(СВЦЭМ!$D$39:$D$782,СВЦЭМ!$A$39:$A$782,$A25,СВЦЭМ!$B$39:$B$782,V$11)+'СЕТ СН'!$F$14+СВЦЭМ!$D$10+'СЕТ СН'!$F$8*'СЕТ СН'!$F$9-'СЕТ СН'!$F$26</f>
        <v>997.21470622000004</v>
      </c>
      <c r="W25" s="36">
        <f>SUMIFS(СВЦЭМ!$D$39:$D$782,СВЦЭМ!$A$39:$A$782,$A25,СВЦЭМ!$B$39:$B$782,W$11)+'СЕТ СН'!$F$14+СВЦЭМ!$D$10+'СЕТ СН'!$F$8*'СЕТ СН'!$F$9-'СЕТ СН'!$F$26</f>
        <v>981.01035415000001</v>
      </c>
      <c r="X25" s="36">
        <f>SUMIFS(СВЦЭМ!$D$39:$D$782,СВЦЭМ!$A$39:$A$782,$A25,СВЦЭМ!$B$39:$B$782,X$11)+'СЕТ СН'!$F$14+СВЦЭМ!$D$10+'СЕТ СН'!$F$8*'СЕТ СН'!$F$9-'СЕТ СН'!$F$26</f>
        <v>954.24777096000003</v>
      </c>
      <c r="Y25" s="36">
        <f>SUMIFS(СВЦЭМ!$D$39:$D$782,СВЦЭМ!$A$39:$A$782,$A25,СВЦЭМ!$B$39:$B$782,Y$11)+'СЕТ СН'!$F$14+СВЦЭМ!$D$10+'СЕТ СН'!$F$8*'СЕТ СН'!$F$9-'СЕТ СН'!$F$26</f>
        <v>1007.96273911</v>
      </c>
    </row>
    <row r="26" spans="1:25" ht="15.75" x14ac:dyDescent="0.2">
      <c r="A26" s="35">
        <f t="shared" si="0"/>
        <v>44819</v>
      </c>
      <c r="B26" s="36">
        <f>SUMIFS(СВЦЭМ!$D$39:$D$782,СВЦЭМ!$A$39:$A$782,$A26,СВЦЭМ!$B$39:$B$782,B$11)+'СЕТ СН'!$F$14+СВЦЭМ!$D$10+'СЕТ СН'!$F$8*'СЕТ СН'!$F$9-'СЕТ СН'!$F$26</f>
        <v>1056.3958256199999</v>
      </c>
      <c r="C26" s="36">
        <f>SUMIFS(СВЦЭМ!$D$39:$D$782,СВЦЭМ!$A$39:$A$782,$A26,СВЦЭМ!$B$39:$B$782,C$11)+'СЕТ СН'!$F$14+СВЦЭМ!$D$10+'СЕТ СН'!$F$8*'СЕТ СН'!$F$9-'СЕТ СН'!$F$26</f>
        <v>1111.4334484399999</v>
      </c>
      <c r="D26" s="36">
        <f>SUMIFS(СВЦЭМ!$D$39:$D$782,СВЦЭМ!$A$39:$A$782,$A26,СВЦЭМ!$B$39:$B$782,D$11)+'СЕТ СН'!$F$14+СВЦЭМ!$D$10+'СЕТ СН'!$F$8*'СЕТ СН'!$F$9-'СЕТ СН'!$F$26</f>
        <v>1134.91706993</v>
      </c>
      <c r="E26" s="36">
        <f>SUMIFS(СВЦЭМ!$D$39:$D$782,СВЦЭМ!$A$39:$A$782,$A26,СВЦЭМ!$B$39:$B$782,E$11)+'СЕТ СН'!$F$14+СВЦЭМ!$D$10+'СЕТ СН'!$F$8*'СЕТ СН'!$F$9-'СЕТ СН'!$F$26</f>
        <v>1139.7631395599999</v>
      </c>
      <c r="F26" s="36">
        <f>SUMIFS(СВЦЭМ!$D$39:$D$782,СВЦЭМ!$A$39:$A$782,$A26,СВЦЭМ!$B$39:$B$782,F$11)+'СЕТ СН'!$F$14+СВЦЭМ!$D$10+'СЕТ СН'!$F$8*'СЕТ СН'!$F$9-'СЕТ СН'!$F$26</f>
        <v>1149.9681564099999</v>
      </c>
      <c r="G26" s="36">
        <f>SUMIFS(СВЦЭМ!$D$39:$D$782,СВЦЭМ!$A$39:$A$782,$A26,СВЦЭМ!$B$39:$B$782,G$11)+'СЕТ СН'!$F$14+СВЦЭМ!$D$10+'СЕТ СН'!$F$8*'СЕТ СН'!$F$9-'СЕТ СН'!$F$26</f>
        <v>1129.15836092</v>
      </c>
      <c r="H26" s="36">
        <f>SUMIFS(СВЦЭМ!$D$39:$D$782,СВЦЭМ!$A$39:$A$782,$A26,СВЦЭМ!$B$39:$B$782,H$11)+'СЕТ СН'!$F$14+СВЦЭМ!$D$10+'СЕТ СН'!$F$8*'СЕТ СН'!$F$9-'СЕТ СН'!$F$26</f>
        <v>1076.8901485899999</v>
      </c>
      <c r="I26" s="36">
        <f>SUMIFS(СВЦЭМ!$D$39:$D$782,СВЦЭМ!$A$39:$A$782,$A26,СВЦЭМ!$B$39:$B$782,I$11)+'СЕТ СН'!$F$14+СВЦЭМ!$D$10+'СЕТ СН'!$F$8*'СЕТ СН'!$F$9-'СЕТ СН'!$F$26</f>
        <v>990.92514604999997</v>
      </c>
      <c r="J26" s="36">
        <f>SUMIFS(СВЦЭМ!$D$39:$D$782,СВЦЭМ!$A$39:$A$782,$A26,СВЦЭМ!$B$39:$B$782,J$11)+'СЕТ СН'!$F$14+СВЦЭМ!$D$10+'СЕТ СН'!$F$8*'СЕТ СН'!$F$9-'СЕТ СН'!$F$26</f>
        <v>998.12840645999995</v>
      </c>
      <c r="K26" s="36">
        <f>SUMIFS(СВЦЭМ!$D$39:$D$782,СВЦЭМ!$A$39:$A$782,$A26,СВЦЭМ!$B$39:$B$782,K$11)+'СЕТ СН'!$F$14+СВЦЭМ!$D$10+'СЕТ СН'!$F$8*'СЕТ СН'!$F$9-'СЕТ СН'!$F$26</f>
        <v>990.89489536999997</v>
      </c>
      <c r="L26" s="36">
        <f>SUMIFS(СВЦЭМ!$D$39:$D$782,СВЦЭМ!$A$39:$A$782,$A26,СВЦЭМ!$B$39:$B$782,L$11)+'СЕТ СН'!$F$14+СВЦЭМ!$D$10+'СЕТ СН'!$F$8*'СЕТ СН'!$F$9-'СЕТ СН'!$F$26</f>
        <v>988.71462907</v>
      </c>
      <c r="M26" s="36">
        <f>SUMIFS(СВЦЭМ!$D$39:$D$782,СВЦЭМ!$A$39:$A$782,$A26,СВЦЭМ!$B$39:$B$782,M$11)+'СЕТ СН'!$F$14+СВЦЭМ!$D$10+'СЕТ СН'!$F$8*'СЕТ СН'!$F$9-'СЕТ СН'!$F$26</f>
        <v>991.86168948</v>
      </c>
      <c r="N26" s="36">
        <f>SUMIFS(СВЦЭМ!$D$39:$D$782,СВЦЭМ!$A$39:$A$782,$A26,СВЦЭМ!$B$39:$B$782,N$11)+'СЕТ СН'!$F$14+СВЦЭМ!$D$10+'СЕТ СН'!$F$8*'СЕТ СН'!$F$9-'СЕТ СН'!$F$26</f>
        <v>946.07573721999995</v>
      </c>
      <c r="O26" s="36">
        <f>SUMIFS(СВЦЭМ!$D$39:$D$782,СВЦЭМ!$A$39:$A$782,$A26,СВЦЭМ!$B$39:$B$782,O$11)+'СЕТ СН'!$F$14+СВЦЭМ!$D$10+'СЕТ СН'!$F$8*'СЕТ СН'!$F$9-'СЕТ СН'!$F$26</f>
        <v>952.79781806999995</v>
      </c>
      <c r="P26" s="36">
        <f>SUMIFS(СВЦЭМ!$D$39:$D$782,СВЦЭМ!$A$39:$A$782,$A26,СВЦЭМ!$B$39:$B$782,P$11)+'СЕТ СН'!$F$14+СВЦЭМ!$D$10+'СЕТ СН'!$F$8*'СЕТ СН'!$F$9-'СЕТ СН'!$F$26</f>
        <v>955.94232611999996</v>
      </c>
      <c r="Q26" s="36">
        <f>SUMIFS(СВЦЭМ!$D$39:$D$782,СВЦЭМ!$A$39:$A$782,$A26,СВЦЭМ!$B$39:$B$782,Q$11)+'СЕТ СН'!$F$14+СВЦЭМ!$D$10+'СЕТ СН'!$F$8*'СЕТ СН'!$F$9-'СЕТ СН'!$F$26</f>
        <v>961.90091825000002</v>
      </c>
      <c r="R26" s="36">
        <f>SUMIFS(СВЦЭМ!$D$39:$D$782,СВЦЭМ!$A$39:$A$782,$A26,СВЦЭМ!$B$39:$B$782,R$11)+'СЕТ СН'!$F$14+СВЦЭМ!$D$10+'СЕТ СН'!$F$8*'СЕТ СН'!$F$9-'СЕТ СН'!$F$26</f>
        <v>987.77076639999996</v>
      </c>
      <c r="S26" s="36">
        <f>SUMIFS(СВЦЭМ!$D$39:$D$782,СВЦЭМ!$A$39:$A$782,$A26,СВЦЭМ!$B$39:$B$782,S$11)+'СЕТ СН'!$F$14+СВЦЭМ!$D$10+'СЕТ СН'!$F$8*'СЕТ СН'!$F$9-'СЕТ СН'!$F$26</f>
        <v>973.78742033000003</v>
      </c>
      <c r="T26" s="36">
        <f>SUMIFS(СВЦЭМ!$D$39:$D$782,СВЦЭМ!$A$39:$A$782,$A26,СВЦЭМ!$B$39:$B$782,T$11)+'СЕТ СН'!$F$14+СВЦЭМ!$D$10+'СЕТ СН'!$F$8*'СЕТ СН'!$F$9-'СЕТ СН'!$F$26</f>
        <v>991.02227453</v>
      </c>
      <c r="U26" s="36">
        <f>SUMIFS(СВЦЭМ!$D$39:$D$782,СВЦЭМ!$A$39:$A$782,$A26,СВЦЭМ!$B$39:$B$782,U$11)+'СЕТ СН'!$F$14+СВЦЭМ!$D$10+'СЕТ СН'!$F$8*'СЕТ СН'!$F$9-'СЕТ СН'!$F$26</f>
        <v>1004.58751666</v>
      </c>
      <c r="V26" s="36">
        <f>SUMIFS(СВЦЭМ!$D$39:$D$782,СВЦЭМ!$A$39:$A$782,$A26,СВЦЭМ!$B$39:$B$782,V$11)+'СЕТ СН'!$F$14+СВЦЭМ!$D$10+'СЕТ СН'!$F$8*'СЕТ СН'!$F$9-'СЕТ СН'!$F$26</f>
        <v>1034.9767283599999</v>
      </c>
      <c r="W26" s="36">
        <f>SUMIFS(СВЦЭМ!$D$39:$D$782,СВЦЭМ!$A$39:$A$782,$A26,СВЦЭМ!$B$39:$B$782,W$11)+'СЕТ СН'!$F$14+СВЦЭМ!$D$10+'СЕТ СН'!$F$8*'СЕТ СН'!$F$9-'СЕТ СН'!$F$26</f>
        <v>1008.73265291</v>
      </c>
      <c r="X26" s="36">
        <f>SUMIFS(СВЦЭМ!$D$39:$D$782,СВЦЭМ!$A$39:$A$782,$A26,СВЦЭМ!$B$39:$B$782,X$11)+'СЕТ СН'!$F$14+СВЦЭМ!$D$10+'СЕТ СН'!$F$8*'СЕТ СН'!$F$9-'СЕТ СН'!$F$26</f>
        <v>970.02831408999998</v>
      </c>
      <c r="Y26" s="36">
        <f>SUMIFS(СВЦЭМ!$D$39:$D$782,СВЦЭМ!$A$39:$A$782,$A26,СВЦЭМ!$B$39:$B$782,Y$11)+'СЕТ СН'!$F$14+СВЦЭМ!$D$10+'СЕТ СН'!$F$8*'СЕТ СН'!$F$9-'СЕТ СН'!$F$26</f>
        <v>1051.69116672</v>
      </c>
    </row>
    <row r="27" spans="1:25" ht="15.75" x14ac:dyDescent="0.2">
      <c r="A27" s="35">
        <f t="shared" si="0"/>
        <v>44820</v>
      </c>
      <c r="B27" s="36">
        <f>SUMIFS(СВЦЭМ!$D$39:$D$782,СВЦЭМ!$A$39:$A$782,$A27,СВЦЭМ!$B$39:$B$782,B$11)+'СЕТ СН'!$F$14+СВЦЭМ!$D$10+'СЕТ СН'!$F$8*'СЕТ СН'!$F$9-'СЕТ СН'!$F$26</f>
        <v>1064.09600151</v>
      </c>
      <c r="C27" s="36">
        <f>SUMIFS(СВЦЭМ!$D$39:$D$782,СВЦЭМ!$A$39:$A$782,$A27,СВЦЭМ!$B$39:$B$782,C$11)+'СЕТ СН'!$F$14+СВЦЭМ!$D$10+'СЕТ СН'!$F$8*'СЕТ СН'!$F$9-'СЕТ СН'!$F$26</f>
        <v>1120.2737656199999</v>
      </c>
      <c r="D27" s="36">
        <f>SUMIFS(СВЦЭМ!$D$39:$D$782,СВЦЭМ!$A$39:$A$782,$A27,СВЦЭМ!$B$39:$B$782,D$11)+'СЕТ СН'!$F$14+СВЦЭМ!$D$10+'СЕТ СН'!$F$8*'СЕТ СН'!$F$9-'СЕТ СН'!$F$26</f>
        <v>1154.1414514099999</v>
      </c>
      <c r="E27" s="36">
        <f>SUMIFS(СВЦЭМ!$D$39:$D$782,СВЦЭМ!$A$39:$A$782,$A27,СВЦЭМ!$B$39:$B$782,E$11)+'СЕТ СН'!$F$14+СВЦЭМ!$D$10+'СЕТ СН'!$F$8*'СЕТ СН'!$F$9-'СЕТ СН'!$F$26</f>
        <v>1160.2231286999997</v>
      </c>
      <c r="F27" s="36">
        <f>SUMIFS(СВЦЭМ!$D$39:$D$782,СВЦЭМ!$A$39:$A$782,$A27,СВЦЭМ!$B$39:$B$782,F$11)+'СЕТ СН'!$F$14+СВЦЭМ!$D$10+'СЕТ СН'!$F$8*'СЕТ СН'!$F$9-'СЕТ СН'!$F$26</f>
        <v>1146.31057695</v>
      </c>
      <c r="G27" s="36">
        <f>SUMIFS(СВЦЭМ!$D$39:$D$782,СВЦЭМ!$A$39:$A$782,$A27,СВЦЭМ!$B$39:$B$782,G$11)+'СЕТ СН'!$F$14+СВЦЭМ!$D$10+'СЕТ СН'!$F$8*'СЕТ СН'!$F$9-'СЕТ СН'!$F$26</f>
        <v>1125.3644584599999</v>
      </c>
      <c r="H27" s="36">
        <f>SUMIFS(СВЦЭМ!$D$39:$D$782,СВЦЭМ!$A$39:$A$782,$A27,СВЦЭМ!$B$39:$B$782,H$11)+'СЕТ СН'!$F$14+СВЦЭМ!$D$10+'СЕТ СН'!$F$8*'СЕТ СН'!$F$9-'СЕТ СН'!$F$26</f>
        <v>1068.26306961</v>
      </c>
      <c r="I27" s="36">
        <f>SUMIFS(СВЦЭМ!$D$39:$D$782,СВЦЭМ!$A$39:$A$782,$A27,СВЦЭМ!$B$39:$B$782,I$11)+'СЕТ СН'!$F$14+СВЦЭМ!$D$10+'СЕТ СН'!$F$8*'СЕТ СН'!$F$9-'СЕТ СН'!$F$26</f>
        <v>984.56750355999998</v>
      </c>
      <c r="J27" s="36">
        <f>SUMIFS(СВЦЭМ!$D$39:$D$782,СВЦЭМ!$A$39:$A$782,$A27,СВЦЭМ!$B$39:$B$782,J$11)+'СЕТ СН'!$F$14+СВЦЭМ!$D$10+'СЕТ СН'!$F$8*'СЕТ СН'!$F$9-'СЕТ СН'!$F$26</f>
        <v>980.25307427999996</v>
      </c>
      <c r="K27" s="36">
        <f>SUMIFS(СВЦЭМ!$D$39:$D$782,СВЦЭМ!$A$39:$A$782,$A27,СВЦЭМ!$B$39:$B$782,K$11)+'СЕТ СН'!$F$14+СВЦЭМ!$D$10+'СЕТ СН'!$F$8*'СЕТ СН'!$F$9-'СЕТ СН'!$F$26</f>
        <v>917.47843898999997</v>
      </c>
      <c r="L27" s="36">
        <f>SUMIFS(СВЦЭМ!$D$39:$D$782,СВЦЭМ!$A$39:$A$782,$A27,СВЦЭМ!$B$39:$B$782,L$11)+'СЕТ СН'!$F$14+СВЦЭМ!$D$10+'СЕТ СН'!$F$8*'СЕТ СН'!$F$9-'СЕТ СН'!$F$26</f>
        <v>934.74550483999997</v>
      </c>
      <c r="M27" s="36">
        <f>SUMIFS(СВЦЭМ!$D$39:$D$782,СВЦЭМ!$A$39:$A$782,$A27,СВЦЭМ!$B$39:$B$782,M$11)+'СЕТ СН'!$F$14+СВЦЭМ!$D$10+'СЕТ СН'!$F$8*'СЕТ СН'!$F$9-'СЕТ СН'!$F$26</f>
        <v>943.42840077999995</v>
      </c>
      <c r="N27" s="36">
        <f>SUMIFS(СВЦЭМ!$D$39:$D$782,СВЦЭМ!$A$39:$A$782,$A27,СВЦЭМ!$B$39:$B$782,N$11)+'СЕТ СН'!$F$14+СВЦЭМ!$D$10+'СЕТ СН'!$F$8*'СЕТ СН'!$F$9-'СЕТ СН'!$F$26</f>
        <v>963.53635294000003</v>
      </c>
      <c r="O27" s="36">
        <f>SUMIFS(СВЦЭМ!$D$39:$D$782,СВЦЭМ!$A$39:$A$782,$A27,СВЦЭМ!$B$39:$B$782,O$11)+'СЕТ СН'!$F$14+СВЦЭМ!$D$10+'СЕТ СН'!$F$8*'СЕТ СН'!$F$9-'СЕТ СН'!$F$26</f>
        <v>960.23997299999996</v>
      </c>
      <c r="P27" s="36">
        <f>SUMIFS(СВЦЭМ!$D$39:$D$782,СВЦЭМ!$A$39:$A$782,$A27,СВЦЭМ!$B$39:$B$782,P$11)+'СЕТ СН'!$F$14+СВЦЭМ!$D$10+'СЕТ СН'!$F$8*'СЕТ СН'!$F$9-'СЕТ СН'!$F$26</f>
        <v>962.38518579000004</v>
      </c>
      <c r="Q27" s="36">
        <f>SUMIFS(СВЦЭМ!$D$39:$D$782,СВЦЭМ!$A$39:$A$782,$A27,СВЦЭМ!$B$39:$B$782,Q$11)+'СЕТ СН'!$F$14+СВЦЭМ!$D$10+'СЕТ СН'!$F$8*'СЕТ СН'!$F$9-'СЕТ СН'!$F$26</f>
        <v>970.39118126999995</v>
      </c>
      <c r="R27" s="36">
        <f>SUMIFS(СВЦЭМ!$D$39:$D$782,СВЦЭМ!$A$39:$A$782,$A27,СВЦЭМ!$B$39:$B$782,R$11)+'СЕТ СН'!$F$14+СВЦЭМ!$D$10+'СЕТ СН'!$F$8*'СЕТ СН'!$F$9-'СЕТ СН'!$F$26</f>
        <v>975.54476978000002</v>
      </c>
      <c r="S27" s="36">
        <f>SUMIFS(СВЦЭМ!$D$39:$D$782,СВЦЭМ!$A$39:$A$782,$A27,СВЦЭМ!$B$39:$B$782,S$11)+'СЕТ СН'!$F$14+СВЦЭМ!$D$10+'СЕТ СН'!$F$8*'СЕТ СН'!$F$9-'СЕТ СН'!$F$26</f>
        <v>965.82508804999998</v>
      </c>
      <c r="T27" s="36">
        <f>SUMIFS(СВЦЭМ!$D$39:$D$782,СВЦЭМ!$A$39:$A$782,$A27,СВЦЭМ!$B$39:$B$782,T$11)+'СЕТ СН'!$F$14+СВЦЭМ!$D$10+'СЕТ СН'!$F$8*'СЕТ СН'!$F$9-'СЕТ СН'!$F$26</f>
        <v>995.78788180000004</v>
      </c>
      <c r="U27" s="36">
        <f>SUMIFS(СВЦЭМ!$D$39:$D$782,СВЦЭМ!$A$39:$A$782,$A27,СВЦЭМ!$B$39:$B$782,U$11)+'СЕТ СН'!$F$14+СВЦЭМ!$D$10+'СЕТ СН'!$F$8*'СЕТ СН'!$F$9-'СЕТ СН'!$F$26</f>
        <v>998.34906143000001</v>
      </c>
      <c r="V27" s="36">
        <f>SUMIFS(СВЦЭМ!$D$39:$D$782,СВЦЭМ!$A$39:$A$782,$A27,СВЦЭМ!$B$39:$B$782,V$11)+'СЕТ СН'!$F$14+СВЦЭМ!$D$10+'СЕТ СН'!$F$8*'СЕТ СН'!$F$9-'СЕТ СН'!$F$26</f>
        <v>1020.19810437</v>
      </c>
      <c r="W27" s="36">
        <f>SUMIFS(СВЦЭМ!$D$39:$D$782,СВЦЭМ!$A$39:$A$782,$A27,СВЦЭМ!$B$39:$B$782,W$11)+'СЕТ СН'!$F$14+СВЦЭМ!$D$10+'СЕТ СН'!$F$8*'СЕТ СН'!$F$9-'СЕТ СН'!$F$26</f>
        <v>992.22908212000004</v>
      </c>
      <c r="X27" s="36">
        <f>SUMIFS(СВЦЭМ!$D$39:$D$782,СВЦЭМ!$A$39:$A$782,$A27,СВЦЭМ!$B$39:$B$782,X$11)+'СЕТ СН'!$F$14+СВЦЭМ!$D$10+'СЕТ СН'!$F$8*'СЕТ СН'!$F$9-'СЕТ СН'!$F$26</f>
        <v>1005.46924308</v>
      </c>
      <c r="Y27" s="36">
        <f>SUMIFS(СВЦЭМ!$D$39:$D$782,СВЦЭМ!$A$39:$A$782,$A27,СВЦЭМ!$B$39:$B$782,Y$11)+'СЕТ СН'!$F$14+СВЦЭМ!$D$10+'СЕТ СН'!$F$8*'СЕТ СН'!$F$9-'СЕТ СН'!$F$26</f>
        <v>1027.30708738</v>
      </c>
    </row>
    <row r="28" spans="1:25" ht="15.75" x14ac:dyDescent="0.2">
      <c r="A28" s="35">
        <f t="shared" si="0"/>
        <v>44821</v>
      </c>
      <c r="B28" s="36">
        <f>SUMIFS(СВЦЭМ!$D$39:$D$782,СВЦЭМ!$A$39:$A$782,$A28,СВЦЭМ!$B$39:$B$782,B$11)+'СЕТ СН'!$F$14+СВЦЭМ!$D$10+'СЕТ СН'!$F$8*'СЕТ СН'!$F$9-'СЕТ СН'!$F$26</f>
        <v>1035.9838298099999</v>
      </c>
      <c r="C28" s="36">
        <f>SUMIFS(СВЦЭМ!$D$39:$D$782,СВЦЭМ!$A$39:$A$782,$A28,СВЦЭМ!$B$39:$B$782,C$11)+'СЕТ СН'!$F$14+СВЦЭМ!$D$10+'СЕТ СН'!$F$8*'СЕТ СН'!$F$9-'СЕТ СН'!$F$26</f>
        <v>1072.9937900699999</v>
      </c>
      <c r="D28" s="36">
        <f>SUMIFS(СВЦЭМ!$D$39:$D$782,СВЦЭМ!$A$39:$A$782,$A28,СВЦЭМ!$B$39:$B$782,D$11)+'СЕТ СН'!$F$14+СВЦЭМ!$D$10+'СЕТ СН'!$F$8*'СЕТ СН'!$F$9-'СЕТ СН'!$F$26</f>
        <v>1099.2950303</v>
      </c>
      <c r="E28" s="36">
        <f>SUMIFS(СВЦЭМ!$D$39:$D$782,СВЦЭМ!$A$39:$A$782,$A28,СВЦЭМ!$B$39:$B$782,E$11)+'СЕТ СН'!$F$14+СВЦЭМ!$D$10+'СЕТ СН'!$F$8*'СЕТ СН'!$F$9-'СЕТ СН'!$F$26</f>
        <v>1107.64471338</v>
      </c>
      <c r="F28" s="36">
        <f>SUMIFS(СВЦЭМ!$D$39:$D$782,СВЦЭМ!$A$39:$A$782,$A28,СВЦЭМ!$B$39:$B$782,F$11)+'СЕТ СН'!$F$14+СВЦЭМ!$D$10+'СЕТ СН'!$F$8*'СЕТ СН'!$F$9-'СЕТ СН'!$F$26</f>
        <v>1113.0878032799999</v>
      </c>
      <c r="G28" s="36">
        <f>SUMIFS(СВЦЭМ!$D$39:$D$782,СВЦЭМ!$A$39:$A$782,$A28,СВЦЭМ!$B$39:$B$782,G$11)+'СЕТ СН'!$F$14+СВЦЭМ!$D$10+'СЕТ СН'!$F$8*'СЕТ СН'!$F$9-'СЕТ СН'!$F$26</f>
        <v>1099.90656195</v>
      </c>
      <c r="H28" s="36">
        <f>SUMIFS(СВЦЭМ!$D$39:$D$782,СВЦЭМ!$A$39:$A$782,$A28,СВЦЭМ!$B$39:$B$782,H$11)+'СЕТ СН'!$F$14+СВЦЭМ!$D$10+'СЕТ СН'!$F$8*'СЕТ СН'!$F$9-'СЕТ СН'!$F$26</f>
        <v>1063.7497962099999</v>
      </c>
      <c r="I28" s="36">
        <f>SUMIFS(СВЦЭМ!$D$39:$D$782,СВЦЭМ!$A$39:$A$782,$A28,СВЦЭМ!$B$39:$B$782,I$11)+'СЕТ СН'!$F$14+СВЦЭМ!$D$10+'СЕТ СН'!$F$8*'СЕТ СН'!$F$9-'СЕТ СН'!$F$26</f>
        <v>1007.76932776</v>
      </c>
      <c r="J28" s="36">
        <f>SUMIFS(СВЦЭМ!$D$39:$D$782,СВЦЭМ!$A$39:$A$782,$A28,СВЦЭМ!$B$39:$B$782,J$11)+'СЕТ СН'!$F$14+СВЦЭМ!$D$10+'СЕТ СН'!$F$8*'СЕТ СН'!$F$9-'СЕТ СН'!$F$26</f>
        <v>938.06669276000002</v>
      </c>
      <c r="K28" s="36">
        <f>SUMIFS(СВЦЭМ!$D$39:$D$782,СВЦЭМ!$A$39:$A$782,$A28,СВЦЭМ!$B$39:$B$782,K$11)+'СЕТ СН'!$F$14+СВЦЭМ!$D$10+'СЕТ СН'!$F$8*'СЕТ СН'!$F$9-'СЕТ СН'!$F$26</f>
        <v>900.69070893000003</v>
      </c>
      <c r="L28" s="36">
        <f>SUMIFS(СВЦЭМ!$D$39:$D$782,СВЦЭМ!$A$39:$A$782,$A28,СВЦЭМ!$B$39:$B$782,L$11)+'СЕТ СН'!$F$14+СВЦЭМ!$D$10+'СЕТ СН'!$F$8*'СЕТ СН'!$F$9-'СЕТ СН'!$F$26</f>
        <v>886.50229352999997</v>
      </c>
      <c r="M28" s="36">
        <f>SUMIFS(СВЦЭМ!$D$39:$D$782,СВЦЭМ!$A$39:$A$782,$A28,СВЦЭМ!$B$39:$B$782,M$11)+'СЕТ СН'!$F$14+СВЦЭМ!$D$10+'СЕТ СН'!$F$8*'СЕТ СН'!$F$9-'СЕТ СН'!$F$26</f>
        <v>896.62900256</v>
      </c>
      <c r="N28" s="36">
        <f>SUMIFS(СВЦЭМ!$D$39:$D$782,СВЦЭМ!$A$39:$A$782,$A28,СВЦЭМ!$B$39:$B$782,N$11)+'СЕТ СН'!$F$14+СВЦЭМ!$D$10+'СЕТ СН'!$F$8*'СЕТ СН'!$F$9-'СЕТ СН'!$F$26</f>
        <v>915.12482665999994</v>
      </c>
      <c r="O28" s="36">
        <f>SUMIFS(СВЦЭМ!$D$39:$D$782,СВЦЭМ!$A$39:$A$782,$A28,СВЦЭМ!$B$39:$B$782,O$11)+'СЕТ СН'!$F$14+СВЦЭМ!$D$10+'СЕТ СН'!$F$8*'СЕТ СН'!$F$9-'СЕТ СН'!$F$26</f>
        <v>915.60980730999995</v>
      </c>
      <c r="P28" s="36">
        <f>SUMIFS(СВЦЭМ!$D$39:$D$782,СВЦЭМ!$A$39:$A$782,$A28,СВЦЭМ!$B$39:$B$782,P$11)+'СЕТ СН'!$F$14+СВЦЭМ!$D$10+'СЕТ СН'!$F$8*'СЕТ СН'!$F$9-'СЕТ СН'!$F$26</f>
        <v>918.02986334000002</v>
      </c>
      <c r="Q28" s="36">
        <f>SUMIFS(СВЦЭМ!$D$39:$D$782,СВЦЭМ!$A$39:$A$782,$A28,СВЦЭМ!$B$39:$B$782,Q$11)+'СЕТ СН'!$F$14+СВЦЭМ!$D$10+'СЕТ СН'!$F$8*'СЕТ СН'!$F$9-'СЕТ СН'!$F$26</f>
        <v>920.91845032000003</v>
      </c>
      <c r="R28" s="36">
        <f>SUMIFS(СВЦЭМ!$D$39:$D$782,СВЦЭМ!$A$39:$A$782,$A28,СВЦЭМ!$B$39:$B$782,R$11)+'СЕТ СН'!$F$14+СВЦЭМ!$D$10+'СЕТ СН'!$F$8*'СЕТ СН'!$F$9-'СЕТ СН'!$F$26</f>
        <v>925.24405301000002</v>
      </c>
      <c r="S28" s="36">
        <f>SUMIFS(СВЦЭМ!$D$39:$D$782,СВЦЭМ!$A$39:$A$782,$A28,СВЦЭМ!$B$39:$B$782,S$11)+'СЕТ СН'!$F$14+СВЦЭМ!$D$10+'СЕТ СН'!$F$8*'СЕТ СН'!$F$9-'СЕТ СН'!$F$26</f>
        <v>924.20184227000004</v>
      </c>
      <c r="T28" s="36">
        <f>SUMIFS(СВЦЭМ!$D$39:$D$782,СВЦЭМ!$A$39:$A$782,$A28,СВЦЭМ!$B$39:$B$782,T$11)+'СЕТ СН'!$F$14+СВЦЭМ!$D$10+'СЕТ СН'!$F$8*'СЕТ СН'!$F$9-'СЕТ СН'!$F$26</f>
        <v>957.45045943000002</v>
      </c>
      <c r="U28" s="36">
        <f>SUMIFS(СВЦЭМ!$D$39:$D$782,СВЦЭМ!$A$39:$A$782,$A28,СВЦЭМ!$B$39:$B$782,U$11)+'СЕТ СН'!$F$14+СВЦЭМ!$D$10+'СЕТ СН'!$F$8*'СЕТ СН'!$F$9-'СЕТ СН'!$F$26</f>
        <v>993.81197277000001</v>
      </c>
      <c r="V28" s="36">
        <f>SUMIFS(СВЦЭМ!$D$39:$D$782,СВЦЭМ!$A$39:$A$782,$A28,СВЦЭМ!$B$39:$B$782,V$11)+'СЕТ СН'!$F$14+СВЦЭМ!$D$10+'СЕТ СН'!$F$8*'СЕТ СН'!$F$9-'СЕТ СН'!$F$26</f>
        <v>1010.00448333</v>
      </c>
      <c r="W28" s="36">
        <f>SUMIFS(СВЦЭМ!$D$39:$D$782,СВЦЭМ!$A$39:$A$782,$A28,СВЦЭМ!$B$39:$B$782,W$11)+'СЕТ СН'!$F$14+СВЦЭМ!$D$10+'СЕТ СН'!$F$8*'СЕТ СН'!$F$9-'СЕТ СН'!$F$26</f>
        <v>1001.43676905</v>
      </c>
      <c r="X28" s="36">
        <f>SUMIFS(СВЦЭМ!$D$39:$D$782,СВЦЭМ!$A$39:$A$782,$A28,СВЦЭМ!$B$39:$B$782,X$11)+'СЕТ СН'!$F$14+СВЦЭМ!$D$10+'СЕТ СН'!$F$8*'СЕТ СН'!$F$9-'СЕТ СН'!$F$26</f>
        <v>1031.9667423399999</v>
      </c>
      <c r="Y28" s="36">
        <f>SUMIFS(СВЦЭМ!$D$39:$D$782,СВЦЭМ!$A$39:$A$782,$A28,СВЦЭМ!$B$39:$B$782,Y$11)+'СЕТ СН'!$F$14+СВЦЭМ!$D$10+'СЕТ СН'!$F$8*'СЕТ СН'!$F$9-'СЕТ СН'!$F$26</f>
        <v>986.51018722000003</v>
      </c>
    </row>
    <row r="29" spans="1:25" ht="15.75" x14ac:dyDescent="0.2">
      <c r="A29" s="35">
        <f t="shared" si="0"/>
        <v>44822</v>
      </c>
      <c r="B29" s="36">
        <f>SUMIFS(СВЦЭМ!$D$39:$D$782,СВЦЭМ!$A$39:$A$782,$A29,СВЦЭМ!$B$39:$B$782,B$11)+'СЕТ СН'!$F$14+СВЦЭМ!$D$10+'СЕТ СН'!$F$8*'СЕТ СН'!$F$9-'СЕТ СН'!$F$26</f>
        <v>1025.9269750799999</v>
      </c>
      <c r="C29" s="36">
        <f>SUMIFS(СВЦЭМ!$D$39:$D$782,СВЦЭМ!$A$39:$A$782,$A29,СВЦЭМ!$B$39:$B$782,C$11)+'СЕТ СН'!$F$14+СВЦЭМ!$D$10+'СЕТ СН'!$F$8*'СЕТ СН'!$F$9-'СЕТ СН'!$F$26</f>
        <v>1043.02999735</v>
      </c>
      <c r="D29" s="36">
        <f>SUMIFS(СВЦЭМ!$D$39:$D$782,СВЦЭМ!$A$39:$A$782,$A29,СВЦЭМ!$B$39:$B$782,D$11)+'СЕТ СН'!$F$14+СВЦЭМ!$D$10+'СЕТ СН'!$F$8*'СЕТ СН'!$F$9-'СЕТ СН'!$F$26</f>
        <v>1080.0169005599998</v>
      </c>
      <c r="E29" s="36">
        <f>SUMIFS(СВЦЭМ!$D$39:$D$782,СВЦЭМ!$A$39:$A$782,$A29,СВЦЭМ!$B$39:$B$782,E$11)+'СЕТ СН'!$F$14+СВЦЭМ!$D$10+'СЕТ СН'!$F$8*'СЕТ СН'!$F$9-'СЕТ СН'!$F$26</f>
        <v>1040.8214493099999</v>
      </c>
      <c r="F29" s="36">
        <f>SUMIFS(СВЦЭМ!$D$39:$D$782,СВЦЭМ!$A$39:$A$782,$A29,СВЦЭМ!$B$39:$B$782,F$11)+'СЕТ СН'!$F$14+СВЦЭМ!$D$10+'СЕТ СН'!$F$8*'СЕТ СН'!$F$9-'СЕТ СН'!$F$26</f>
        <v>1037.3767971</v>
      </c>
      <c r="G29" s="36">
        <f>SUMIFS(СВЦЭМ!$D$39:$D$782,СВЦЭМ!$A$39:$A$782,$A29,СВЦЭМ!$B$39:$B$782,G$11)+'СЕТ СН'!$F$14+СВЦЭМ!$D$10+'СЕТ СН'!$F$8*'СЕТ СН'!$F$9-'СЕТ СН'!$F$26</f>
        <v>1021.32784386</v>
      </c>
      <c r="H29" s="36">
        <f>SUMIFS(СВЦЭМ!$D$39:$D$782,СВЦЭМ!$A$39:$A$782,$A29,СВЦЭМ!$B$39:$B$782,H$11)+'СЕТ СН'!$F$14+СВЦЭМ!$D$10+'СЕТ СН'!$F$8*'СЕТ СН'!$F$9-'СЕТ СН'!$F$26</f>
        <v>996.34960948000003</v>
      </c>
      <c r="I29" s="36">
        <f>SUMIFS(СВЦЭМ!$D$39:$D$782,СВЦЭМ!$A$39:$A$782,$A29,СВЦЭМ!$B$39:$B$782,I$11)+'СЕТ СН'!$F$14+СВЦЭМ!$D$10+'СЕТ СН'!$F$8*'СЕТ СН'!$F$9-'СЕТ СН'!$F$26</f>
        <v>900.79389918000004</v>
      </c>
      <c r="J29" s="36">
        <f>SUMIFS(СВЦЭМ!$D$39:$D$782,СВЦЭМ!$A$39:$A$782,$A29,СВЦЭМ!$B$39:$B$782,J$11)+'СЕТ СН'!$F$14+СВЦЭМ!$D$10+'СЕТ СН'!$F$8*'СЕТ СН'!$F$9-'СЕТ СН'!$F$26</f>
        <v>820.99903004999999</v>
      </c>
      <c r="K29" s="36">
        <f>SUMIFS(СВЦЭМ!$D$39:$D$782,СВЦЭМ!$A$39:$A$782,$A29,СВЦЭМ!$B$39:$B$782,K$11)+'СЕТ СН'!$F$14+СВЦЭМ!$D$10+'СЕТ СН'!$F$8*'СЕТ СН'!$F$9-'СЕТ СН'!$F$26</f>
        <v>784.23886918999995</v>
      </c>
      <c r="L29" s="36">
        <f>SUMIFS(СВЦЭМ!$D$39:$D$782,СВЦЭМ!$A$39:$A$782,$A29,СВЦЭМ!$B$39:$B$782,L$11)+'СЕТ СН'!$F$14+СВЦЭМ!$D$10+'СЕТ СН'!$F$8*'СЕТ СН'!$F$9-'СЕТ СН'!$F$26</f>
        <v>726.40985099</v>
      </c>
      <c r="M29" s="36">
        <f>SUMIFS(СВЦЭМ!$D$39:$D$782,СВЦЭМ!$A$39:$A$782,$A29,СВЦЭМ!$B$39:$B$782,M$11)+'СЕТ СН'!$F$14+СВЦЭМ!$D$10+'СЕТ СН'!$F$8*'СЕТ СН'!$F$9-'СЕТ СН'!$F$26</f>
        <v>792.97186549000003</v>
      </c>
      <c r="N29" s="36">
        <f>SUMIFS(СВЦЭМ!$D$39:$D$782,СВЦЭМ!$A$39:$A$782,$A29,СВЦЭМ!$B$39:$B$782,N$11)+'СЕТ СН'!$F$14+СВЦЭМ!$D$10+'СЕТ СН'!$F$8*'СЕТ СН'!$F$9-'СЕТ СН'!$F$26</f>
        <v>884.85287940000001</v>
      </c>
      <c r="O29" s="36">
        <f>SUMIFS(СВЦЭМ!$D$39:$D$782,СВЦЭМ!$A$39:$A$782,$A29,СВЦЭМ!$B$39:$B$782,O$11)+'СЕТ СН'!$F$14+СВЦЭМ!$D$10+'СЕТ СН'!$F$8*'СЕТ СН'!$F$9-'СЕТ СН'!$F$26</f>
        <v>948.01646719999997</v>
      </c>
      <c r="P29" s="36">
        <f>SUMIFS(СВЦЭМ!$D$39:$D$782,СВЦЭМ!$A$39:$A$782,$A29,СВЦЭМ!$B$39:$B$782,P$11)+'СЕТ СН'!$F$14+СВЦЭМ!$D$10+'СЕТ СН'!$F$8*'СЕТ СН'!$F$9-'СЕТ СН'!$F$26</f>
        <v>943.25068079999994</v>
      </c>
      <c r="Q29" s="36">
        <f>SUMIFS(СВЦЭМ!$D$39:$D$782,СВЦЭМ!$A$39:$A$782,$A29,СВЦЭМ!$B$39:$B$782,Q$11)+'СЕТ СН'!$F$14+СВЦЭМ!$D$10+'СЕТ СН'!$F$8*'СЕТ СН'!$F$9-'СЕТ СН'!$F$26</f>
        <v>940.79984239999999</v>
      </c>
      <c r="R29" s="36">
        <f>SUMIFS(СВЦЭМ!$D$39:$D$782,СВЦЭМ!$A$39:$A$782,$A29,СВЦЭМ!$B$39:$B$782,R$11)+'СЕТ СН'!$F$14+СВЦЭМ!$D$10+'СЕТ СН'!$F$8*'СЕТ СН'!$F$9-'СЕТ СН'!$F$26</f>
        <v>852.79583622999996</v>
      </c>
      <c r="S29" s="36">
        <f>SUMIFS(СВЦЭМ!$D$39:$D$782,СВЦЭМ!$A$39:$A$782,$A29,СВЦЭМ!$B$39:$B$782,S$11)+'СЕТ СН'!$F$14+СВЦЭМ!$D$10+'СЕТ СН'!$F$8*'СЕТ СН'!$F$9-'СЕТ СН'!$F$26</f>
        <v>817.84020065000004</v>
      </c>
      <c r="T29" s="36">
        <f>SUMIFS(СВЦЭМ!$D$39:$D$782,СВЦЭМ!$A$39:$A$782,$A29,СВЦЭМ!$B$39:$B$782,T$11)+'СЕТ СН'!$F$14+СВЦЭМ!$D$10+'СЕТ СН'!$F$8*'СЕТ СН'!$F$9-'СЕТ СН'!$F$26</f>
        <v>757.58643226000004</v>
      </c>
      <c r="U29" s="36">
        <f>SUMIFS(СВЦЭМ!$D$39:$D$782,СВЦЭМ!$A$39:$A$782,$A29,СВЦЭМ!$B$39:$B$782,U$11)+'СЕТ СН'!$F$14+СВЦЭМ!$D$10+'СЕТ СН'!$F$8*'СЕТ СН'!$F$9-'СЕТ СН'!$F$26</f>
        <v>766.83803563000004</v>
      </c>
      <c r="V29" s="36">
        <f>SUMIFS(СВЦЭМ!$D$39:$D$782,СВЦЭМ!$A$39:$A$782,$A29,СВЦЭМ!$B$39:$B$782,V$11)+'СЕТ СН'!$F$14+СВЦЭМ!$D$10+'СЕТ СН'!$F$8*'СЕТ СН'!$F$9-'СЕТ СН'!$F$26</f>
        <v>778.39540775</v>
      </c>
      <c r="W29" s="36">
        <f>SUMIFS(СВЦЭМ!$D$39:$D$782,СВЦЭМ!$A$39:$A$782,$A29,СВЦЭМ!$B$39:$B$782,W$11)+'СЕТ СН'!$F$14+СВЦЭМ!$D$10+'СЕТ СН'!$F$8*'СЕТ СН'!$F$9-'СЕТ СН'!$F$26</f>
        <v>773.74267615999997</v>
      </c>
      <c r="X29" s="36">
        <f>SUMIFS(СВЦЭМ!$D$39:$D$782,СВЦЭМ!$A$39:$A$782,$A29,СВЦЭМ!$B$39:$B$782,X$11)+'СЕТ СН'!$F$14+СВЦЭМ!$D$10+'СЕТ СН'!$F$8*'СЕТ СН'!$F$9-'СЕТ СН'!$F$26</f>
        <v>781.14298692</v>
      </c>
      <c r="Y29" s="36">
        <f>SUMIFS(СВЦЭМ!$D$39:$D$782,СВЦЭМ!$A$39:$A$782,$A29,СВЦЭМ!$B$39:$B$782,Y$11)+'СЕТ СН'!$F$14+СВЦЭМ!$D$10+'СЕТ СН'!$F$8*'СЕТ СН'!$F$9-'СЕТ СН'!$F$26</f>
        <v>761.69573995999997</v>
      </c>
    </row>
    <row r="30" spans="1:25" ht="15.75" x14ac:dyDescent="0.2">
      <c r="A30" s="35">
        <f t="shared" si="0"/>
        <v>44823</v>
      </c>
      <c r="B30" s="36">
        <f>SUMIFS(СВЦЭМ!$D$39:$D$782,СВЦЭМ!$A$39:$A$782,$A30,СВЦЭМ!$B$39:$B$782,B$11)+'СЕТ СН'!$F$14+СВЦЭМ!$D$10+'СЕТ СН'!$F$8*'СЕТ СН'!$F$9-'СЕТ СН'!$F$26</f>
        <v>937.25442544999999</v>
      </c>
      <c r="C30" s="36">
        <f>SUMIFS(СВЦЭМ!$D$39:$D$782,СВЦЭМ!$A$39:$A$782,$A30,СВЦЭМ!$B$39:$B$782,C$11)+'СЕТ СН'!$F$14+СВЦЭМ!$D$10+'СЕТ СН'!$F$8*'СЕТ СН'!$F$9-'СЕТ СН'!$F$26</f>
        <v>978.84892742</v>
      </c>
      <c r="D30" s="36">
        <f>SUMIFS(СВЦЭМ!$D$39:$D$782,СВЦЭМ!$A$39:$A$782,$A30,СВЦЭМ!$B$39:$B$782,D$11)+'СЕТ СН'!$F$14+СВЦЭМ!$D$10+'СЕТ СН'!$F$8*'СЕТ СН'!$F$9-'СЕТ СН'!$F$26</f>
        <v>1128.5896370799999</v>
      </c>
      <c r="E30" s="36">
        <f>SUMIFS(СВЦЭМ!$D$39:$D$782,СВЦЭМ!$A$39:$A$782,$A30,СВЦЭМ!$B$39:$B$782,E$11)+'СЕТ СН'!$F$14+СВЦЭМ!$D$10+'СЕТ СН'!$F$8*'СЕТ СН'!$F$9-'СЕТ СН'!$F$26</f>
        <v>1082.3877596999998</v>
      </c>
      <c r="F30" s="36">
        <f>SUMIFS(СВЦЭМ!$D$39:$D$782,СВЦЭМ!$A$39:$A$782,$A30,СВЦЭМ!$B$39:$B$782,F$11)+'СЕТ СН'!$F$14+СВЦЭМ!$D$10+'СЕТ СН'!$F$8*'СЕТ СН'!$F$9-'СЕТ СН'!$F$26</f>
        <v>1028.35742813</v>
      </c>
      <c r="G30" s="36">
        <f>SUMIFS(СВЦЭМ!$D$39:$D$782,СВЦЭМ!$A$39:$A$782,$A30,СВЦЭМ!$B$39:$B$782,G$11)+'СЕТ СН'!$F$14+СВЦЭМ!$D$10+'СЕТ СН'!$F$8*'СЕТ СН'!$F$9-'СЕТ СН'!$F$26</f>
        <v>1002.23958208</v>
      </c>
      <c r="H30" s="36">
        <f>SUMIFS(СВЦЭМ!$D$39:$D$782,СВЦЭМ!$A$39:$A$782,$A30,СВЦЭМ!$B$39:$B$782,H$11)+'СЕТ СН'!$F$14+СВЦЭМ!$D$10+'СЕТ СН'!$F$8*'СЕТ СН'!$F$9-'СЕТ СН'!$F$26</f>
        <v>962.20723782000005</v>
      </c>
      <c r="I30" s="36">
        <f>SUMIFS(СВЦЭМ!$D$39:$D$782,СВЦЭМ!$A$39:$A$782,$A30,СВЦЭМ!$B$39:$B$782,I$11)+'СЕТ СН'!$F$14+СВЦЭМ!$D$10+'СЕТ СН'!$F$8*'СЕТ СН'!$F$9-'СЕТ СН'!$F$26</f>
        <v>920.97422965999999</v>
      </c>
      <c r="J30" s="36">
        <f>SUMIFS(СВЦЭМ!$D$39:$D$782,СВЦЭМ!$A$39:$A$782,$A30,СВЦЭМ!$B$39:$B$782,J$11)+'СЕТ СН'!$F$14+СВЦЭМ!$D$10+'СЕТ СН'!$F$8*'СЕТ СН'!$F$9-'СЕТ СН'!$F$26</f>
        <v>908.54495024999994</v>
      </c>
      <c r="K30" s="36">
        <f>SUMIFS(СВЦЭМ!$D$39:$D$782,СВЦЭМ!$A$39:$A$782,$A30,СВЦЭМ!$B$39:$B$782,K$11)+'СЕТ СН'!$F$14+СВЦЭМ!$D$10+'СЕТ СН'!$F$8*'СЕТ СН'!$F$9-'СЕТ СН'!$F$26</f>
        <v>864.85299025999996</v>
      </c>
      <c r="L30" s="36">
        <f>SUMIFS(СВЦЭМ!$D$39:$D$782,СВЦЭМ!$A$39:$A$782,$A30,СВЦЭМ!$B$39:$B$782,L$11)+'СЕТ СН'!$F$14+СВЦЭМ!$D$10+'СЕТ СН'!$F$8*'СЕТ СН'!$F$9-'СЕТ СН'!$F$26</f>
        <v>848.05490725000004</v>
      </c>
      <c r="M30" s="36">
        <f>SUMIFS(СВЦЭМ!$D$39:$D$782,СВЦЭМ!$A$39:$A$782,$A30,СВЦЭМ!$B$39:$B$782,M$11)+'СЕТ СН'!$F$14+СВЦЭМ!$D$10+'СЕТ СН'!$F$8*'СЕТ СН'!$F$9-'СЕТ СН'!$F$26</f>
        <v>861.54210650999994</v>
      </c>
      <c r="N30" s="36">
        <f>SUMIFS(СВЦЭМ!$D$39:$D$782,СВЦЭМ!$A$39:$A$782,$A30,СВЦЭМ!$B$39:$B$782,N$11)+'СЕТ СН'!$F$14+СВЦЭМ!$D$10+'СЕТ СН'!$F$8*'СЕТ СН'!$F$9-'СЕТ СН'!$F$26</f>
        <v>872.20265217999997</v>
      </c>
      <c r="O30" s="36">
        <f>SUMIFS(СВЦЭМ!$D$39:$D$782,СВЦЭМ!$A$39:$A$782,$A30,СВЦЭМ!$B$39:$B$782,O$11)+'СЕТ СН'!$F$14+СВЦЭМ!$D$10+'СЕТ СН'!$F$8*'СЕТ СН'!$F$9-'СЕТ СН'!$F$26</f>
        <v>867.72490977999996</v>
      </c>
      <c r="P30" s="36">
        <f>SUMIFS(СВЦЭМ!$D$39:$D$782,СВЦЭМ!$A$39:$A$782,$A30,СВЦЭМ!$B$39:$B$782,P$11)+'СЕТ СН'!$F$14+СВЦЭМ!$D$10+'СЕТ СН'!$F$8*'СЕТ СН'!$F$9-'СЕТ СН'!$F$26</f>
        <v>879.21155420000002</v>
      </c>
      <c r="Q30" s="36">
        <f>SUMIFS(СВЦЭМ!$D$39:$D$782,СВЦЭМ!$A$39:$A$782,$A30,СВЦЭМ!$B$39:$B$782,Q$11)+'СЕТ СН'!$F$14+СВЦЭМ!$D$10+'СЕТ СН'!$F$8*'СЕТ СН'!$F$9-'СЕТ СН'!$F$26</f>
        <v>877.19095146999996</v>
      </c>
      <c r="R30" s="36">
        <f>SUMIFS(СВЦЭМ!$D$39:$D$782,СВЦЭМ!$A$39:$A$782,$A30,СВЦЭМ!$B$39:$B$782,R$11)+'СЕТ СН'!$F$14+СВЦЭМ!$D$10+'СЕТ СН'!$F$8*'СЕТ СН'!$F$9-'СЕТ СН'!$F$26</f>
        <v>884.53354477000005</v>
      </c>
      <c r="S30" s="36">
        <f>SUMIFS(СВЦЭМ!$D$39:$D$782,СВЦЭМ!$A$39:$A$782,$A30,СВЦЭМ!$B$39:$B$782,S$11)+'СЕТ СН'!$F$14+СВЦЭМ!$D$10+'СЕТ СН'!$F$8*'СЕТ СН'!$F$9-'СЕТ СН'!$F$26</f>
        <v>885.19817207999995</v>
      </c>
      <c r="T30" s="36">
        <f>SUMIFS(СВЦЭМ!$D$39:$D$782,СВЦЭМ!$A$39:$A$782,$A30,СВЦЭМ!$B$39:$B$782,T$11)+'СЕТ СН'!$F$14+СВЦЭМ!$D$10+'СЕТ СН'!$F$8*'СЕТ СН'!$F$9-'СЕТ СН'!$F$26</f>
        <v>849.64612714999998</v>
      </c>
      <c r="U30" s="36">
        <f>SUMIFS(СВЦЭМ!$D$39:$D$782,СВЦЭМ!$A$39:$A$782,$A30,СВЦЭМ!$B$39:$B$782,U$11)+'СЕТ СН'!$F$14+СВЦЭМ!$D$10+'СЕТ СН'!$F$8*'СЕТ СН'!$F$9-'СЕТ СН'!$F$26</f>
        <v>822.06785551999997</v>
      </c>
      <c r="V30" s="36">
        <f>SUMIFS(СВЦЭМ!$D$39:$D$782,СВЦЭМ!$A$39:$A$782,$A30,СВЦЭМ!$B$39:$B$782,V$11)+'СЕТ СН'!$F$14+СВЦЭМ!$D$10+'СЕТ СН'!$F$8*'СЕТ СН'!$F$9-'СЕТ СН'!$F$26</f>
        <v>833.66522153999995</v>
      </c>
      <c r="W30" s="36">
        <f>SUMIFS(СВЦЭМ!$D$39:$D$782,СВЦЭМ!$A$39:$A$782,$A30,СВЦЭМ!$B$39:$B$782,W$11)+'СЕТ СН'!$F$14+СВЦЭМ!$D$10+'СЕТ СН'!$F$8*'СЕТ СН'!$F$9-'СЕТ СН'!$F$26</f>
        <v>851.59220262999997</v>
      </c>
      <c r="X30" s="36">
        <f>SUMIFS(СВЦЭМ!$D$39:$D$782,СВЦЭМ!$A$39:$A$782,$A30,СВЦЭМ!$B$39:$B$782,X$11)+'СЕТ СН'!$F$14+СВЦЭМ!$D$10+'СЕТ СН'!$F$8*'СЕТ СН'!$F$9-'СЕТ СН'!$F$26</f>
        <v>905.95603478999999</v>
      </c>
      <c r="Y30" s="36">
        <f>SUMIFS(СВЦЭМ!$D$39:$D$782,СВЦЭМ!$A$39:$A$782,$A30,СВЦЭМ!$B$39:$B$782,Y$11)+'СЕТ СН'!$F$14+СВЦЭМ!$D$10+'СЕТ СН'!$F$8*'СЕТ СН'!$F$9-'СЕТ СН'!$F$26</f>
        <v>943.46229803999995</v>
      </c>
    </row>
    <row r="31" spans="1:25" ht="15.75" x14ac:dyDescent="0.2">
      <c r="A31" s="35">
        <f t="shared" si="0"/>
        <v>44824</v>
      </c>
      <c r="B31" s="36">
        <f>SUMIFS(СВЦЭМ!$D$39:$D$782,СВЦЭМ!$A$39:$A$782,$A31,СВЦЭМ!$B$39:$B$782,B$11)+'СЕТ СН'!$F$14+СВЦЭМ!$D$10+'СЕТ СН'!$F$8*'СЕТ СН'!$F$9-'СЕТ СН'!$F$26</f>
        <v>943.77358753999999</v>
      </c>
      <c r="C31" s="36">
        <f>SUMIFS(СВЦЭМ!$D$39:$D$782,СВЦЭМ!$A$39:$A$782,$A31,СВЦЭМ!$B$39:$B$782,C$11)+'СЕТ СН'!$F$14+СВЦЭМ!$D$10+'СЕТ СН'!$F$8*'СЕТ СН'!$F$9-'СЕТ СН'!$F$26</f>
        <v>987.22573585999999</v>
      </c>
      <c r="D31" s="36">
        <f>SUMIFS(СВЦЭМ!$D$39:$D$782,СВЦЭМ!$A$39:$A$782,$A31,СВЦЭМ!$B$39:$B$782,D$11)+'СЕТ СН'!$F$14+СВЦЭМ!$D$10+'СЕТ СН'!$F$8*'СЕТ СН'!$F$9-'СЕТ СН'!$F$26</f>
        <v>1010.74905649</v>
      </c>
      <c r="E31" s="36">
        <f>SUMIFS(СВЦЭМ!$D$39:$D$782,СВЦЭМ!$A$39:$A$782,$A31,СВЦЭМ!$B$39:$B$782,E$11)+'СЕТ СН'!$F$14+СВЦЭМ!$D$10+'СЕТ СН'!$F$8*'СЕТ СН'!$F$9-'СЕТ СН'!$F$26</f>
        <v>1021.85335461</v>
      </c>
      <c r="F31" s="36">
        <f>SUMIFS(СВЦЭМ!$D$39:$D$782,СВЦЭМ!$A$39:$A$782,$A31,СВЦЭМ!$B$39:$B$782,F$11)+'СЕТ СН'!$F$14+СВЦЭМ!$D$10+'СЕТ СН'!$F$8*'СЕТ СН'!$F$9-'СЕТ СН'!$F$26</f>
        <v>1024.6598469599999</v>
      </c>
      <c r="G31" s="36">
        <f>SUMIFS(СВЦЭМ!$D$39:$D$782,СВЦЭМ!$A$39:$A$782,$A31,СВЦЭМ!$B$39:$B$782,G$11)+'СЕТ СН'!$F$14+СВЦЭМ!$D$10+'СЕТ СН'!$F$8*'СЕТ СН'!$F$9-'СЕТ СН'!$F$26</f>
        <v>1012.31587841</v>
      </c>
      <c r="H31" s="36">
        <f>SUMIFS(СВЦЭМ!$D$39:$D$782,СВЦЭМ!$A$39:$A$782,$A31,СВЦЭМ!$B$39:$B$782,H$11)+'СЕТ СН'!$F$14+СВЦЭМ!$D$10+'СЕТ СН'!$F$8*'СЕТ СН'!$F$9-'СЕТ СН'!$F$26</f>
        <v>947.14239391000001</v>
      </c>
      <c r="I31" s="36">
        <f>SUMIFS(СВЦЭМ!$D$39:$D$782,СВЦЭМ!$A$39:$A$782,$A31,СВЦЭМ!$B$39:$B$782,I$11)+'СЕТ СН'!$F$14+СВЦЭМ!$D$10+'СЕТ СН'!$F$8*'СЕТ СН'!$F$9-'СЕТ СН'!$F$26</f>
        <v>891.62243807999994</v>
      </c>
      <c r="J31" s="36">
        <f>SUMIFS(СВЦЭМ!$D$39:$D$782,СВЦЭМ!$A$39:$A$782,$A31,СВЦЭМ!$B$39:$B$782,J$11)+'СЕТ СН'!$F$14+СВЦЭМ!$D$10+'СЕТ СН'!$F$8*'СЕТ СН'!$F$9-'СЕТ СН'!$F$26</f>
        <v>869.64957239</v>
      </c>
      <c r="K31" s="36">
        <f>SUMIFS(СВЦЭМ!$D$39:$D$782,СВЦЭМ!$A$39:$A$782,$A31,СВЦЭМ!$B$39:$B$782,K$11)+'СЕТ СН'!$F$14+СВЦЭМ!$D$10+'СЕТ СН'!$F$8*'СЕТ СН'!$F$9-'СЕТ СН'!$F$26</f>
        <v>948.14801809999994</v>
      </c>
      <c r="L31" s="36">
        <f>SUMIFS(СВЦЭМ!$D$39:$D$782,СВЦЭМ!$A$39:$A$782,$A31,СВЦЭМ!$B$39:$B$782,L$11)+'СЕТ СН'!$F$14+СВЦЭМ!$D$10+'СЕТ СН'!$F$8*'СЕТ СН'!$F$9-'СЕТ СН'!$F$26</f>
        <v>965.62309598000002</v>
      </c>
      <c r="M31" s="36">
        <f>SUMIFS(СВЦЭМ!$D$39:$D$782,СВЦЭМ!$A$39:$A$782,$A31,СВЦЭМ!$B$39:$B$782,M$11)+'СЕТ СН'!$F$14+СВЦЭМ!$D$10+'СЕТ СН'!$F$8*'СЕТ СН'!$F$9-'СЕТ СН'!$F$26</f>
        <v>907.51471583</v>
      </c>
      <c r="N31" s="36">
        <f>SUMIFS(СВЦЭМ!$D$39:$D$782,СВЦЭМ!$A$39:$A$782,$A31,СВЦЭМ!$B$39:$B$782,N$11)+'СЕТ СН'!$F$14+СВЦЭМ!$D$10+'СЕТ СН'!$F$8*'СЕТ СН'!$F$9-'СЕТ СН'!$F$26</f>
        <v>869.03501056999994</v>
      </c>
      <c r="O31" s="36">
        <f>SUMIFS(СВЦЭМ!$D$39:$D$782,СВЦЭМ!$A$39:$A$782,$A31,СВЦЭМ!$B$39:$B$782,O$11)+'СЕТ СН'!$F$14+СВЦЭМ!$D$10+'СЕТ СН'!$F$8*'СЕТ СН'!$F$9-'СЕТ СН'!$F$26</f>
        <v>828.14432580000005</v>
      </c>
      <c r="P31" s="36">
        <f>SUMIFS(СВЦЭМ!$D$39:$D$782,СВЦЭМ!$A$39:$A$782,$A31,СВЦЭМ!$B$39:$B$782,P$11)+'СЕТ СН'!$F$14+СВЦЭМ!$D$10+'СЕТ СН'!$F$8*'СЕТ СН'!$F$9-'СЕТ СН'!$F$26</f>
        <v>836.72482732000003</v>
      </c>
      <c r="Q31" s="36">
        <f>SUMIFS(СВЦЭМ!$D$39:$D$782,СВЦЭМ!$A$39:$A$782,$A31,СВЦЭМ!$B$39:$B$782,Q$11)+'СЕТ СН'!$F$14+СВЦЭМ!$D$10+'СЕТ СН'!$F$8*'СЕТ СН'!$F$9-'СЕТ СН'!$F$26</f>
        <v>849.65150932999995</v>
      </c>
      <c r="R31" s="36">
        <f>SUMIFS(СВЦЭМ!$D$39:$D$782,СВЦЭМ!$A$39:$A$782,$A31,СВЦЭМ!$B$39:$B$782,R$11)+'СЕТ СН'!$F$14+СВЦЭМ!$D$10+'СЕТ СН'!$F$8*'СЕТ СН'!$F$9-'СЕТ СН'!$F$26</f>
        <v>850.58598514999994</v>
      </c>
      <c r="S31" s="36">
        <f>SUMIFS(СВЦЭМ!$D$39:$D$782,СВЦЭМ!$A$39:$A$782,$A31,СВЦЭМ!$B$39:$B$782,S$11)+'СЕТ СН'!$F$14+СВЦЭМ!$D$10+'СЕТ СН'!$F$8*'СЕТ СН'!$F$9-'СЕТ СН'!$F$26</f>
        <v>845.02793256999996</v>
      </c>
      <c r="T31" s="36">
        <f>SUMIFS(СВЦЭМ!$D$39:$D$782,СВЦЭМ!$A$39:$A$782,$A31,СВЦЭМ!$B$39:$B$782,T$11)+'СЕТ СН'!$F$14+СВЦЭМ!$D$10+'СЕТ СН'!$F$8*'СЕТ СН'!$F$9-'СЕТ СН'!$F$26</f>
        <v>931.13372484000001</v>
      </c>
      <c r="U31" s="36">
        <f>SUMIFS(СВЦЭМ!$D$39:$D$782,СВЦЭМ!$A$39:$A$782,$A31,СВЦЭМ!$B$39:$B$782,U$11)+'СЕТ СН'!$F$14+СВЦЭМ!$D$10+'СЕТ СН'!$F$8*'СЕТ СН'!$F$9-'СЕТ СН'!$F$26</f>
        <v>967.67478005999999</v>
      </c>
      <c r="V31" s="36">
        <f>SUMIFS(СВЦЭМ!$D$39:$D$782,СВЦЭМ!$A$39:$A$782,$A31,СВЦЭМ!$B$39:$B$782,V$11)+'СЕТ СН'!$F$14+СВЦЭМ!$D$10+'СЕТ СН'!$F$8*'СЕТ СН'!$F$9-'СЕТ СН'!$F$26</f>
        <v>997.59813072999998</v>
      </c>
      <c r="W31" s="36">
        <f>SUMIFS(СВЦЭМ!$D$39:$D$782,СВЦЭМ!$A$39:$A$782,$A31,СВЦЭМ!$B$39:$B$782,W$11)+'СЕТ СН'!$F$14+СВЦЭМ!$D$10+'СЕТ СН'!$F$8*'СЕТ СН'!$F$9-'СЕТ СН'!$F$26</f>
        <v>983.77604327999995</v>
      </c>
      <c r="X31" s="36">
        <f>SUMIFS(СВЦЭМ!$D$39:$D$782,СВЦЭМ!$A$39:$A$782,$A31,СВЦЭМ!$B$39:$B$782,X$11)+'СЕТ СН'!$F$14+СВЦЭМ!$D$10+'СЕТ СН'!$F$8*'СЕТ СН'!$F$9-'СЕТ СН'!$F$26</f>
        <v>931.75289496000005</v>
      </c>
      <c r="Y31" s="36">
        <f>SUMIFS(СВЦЭМ!$D$39:$D$782,СВЦЭМ!$A$39:$A$782,$A31,СВЦЭМ!$B$39:$B$782,Y$11)+'СЕТ СН'!$F$14+СВЦЭМ!$D$10+'СЕТ СН'!$F$8*'СЕТ СН'!$F$9-'СЕТ СН'!$F$26</f>
        <v>872.50319608999996</v>
      </c>
    </row>
    <row r="32" spans="1:25" ht="15.75" x14ac:dyDescent="0.2">
      <c r="A32" s="35">
        <f t="shared" si="0"/>
        <v>44825</v>
      </c>
      <c r="B32" s="36">
        <f>SUMIFS(СВЦЭМ!$D$39:$D$782,СВЦЭМ!$A$39:$A$782,$A32,СВЦЭМ!$B$39:$B$782,B$11)+'СЕТ СН'!$F$14+СВЦЭМ!$D$10+'СЕТ СН'!$F$8*'СЕТ СН'!$F$9-'СЕТ СН'!$F$26</f>
        <v>963.78228569999999</v>
      </c>
      <c r="C32" s="36">
        <f>SUMIFS(СВЦЭМ!$D$39:$D$782,СВЦЭМ!$A$39:$A$782,$A32,СВЦЭМ!$B$39:$B$782,C$11)+'СЕТ СН'!$F$14+СВЦЭМ!$D$10+'СЕТ СН'!$F$8*'СЕТ СН'!$F$9-'СЕТ СН'!$F$26</f>
        <v>990.54388027999994</v>
      </c>
      <c r="D32" s="36">
        <f>SUMIFS(СВЦЭМ!$D$39:$D$782,СВЦЭМ!$A$39:$A$782,$A32,СВЦЭМ!$B$39:$B$782,D$11)+'СЕТ СН'!$F$14+СВЦЭМ!$D$10+'СЕТ СН'!$F$8*'СЕТ СН'!$F$9-'СЕТ СН'!$F$26</f>
        <v>1005.34472576</v>
      </c>
      <c r="E32" s="36">
        <f>SUMIFS(СВЦЭМ!$D$39:$D$782,СВЦЭМ!$A$39:$A$782,$A32,СВЦЭМ!$B$39:$B$782,E$11)+'СЕТ СН'!$F$14+СВЦЭМ!$D$10+'СЕТ СН'!$F$8*'СЕТ СН'!$F$9-'СЕТ СН'!$F$26</f>
        <v>962.75135577000003</v>
      </c>
      <c r="F32" s="36">
        <f>SUMIFS(СВЦЭМ!$D$39:$D$782,СВЦЭМ!$A$39:$A$782,$A32,СВЦЭМ!$B$39:$B$782,F$11)+'СЕТ СН'!$F$14+СВЦЭМ!$D$10+'СЕТ СН'!$F$8*'СЕТ СН'!$F$9-'СЕТ СН'!$F$26</f>
        <v>943.35240039999996</v>
      </c>
      <c r="G32" s="36">
        <f>SUMIFS(СВЦЭМ!$D$39:$D$782,СВЦЭМ!$A$39:$A$782,$A32,СВЦЭМ!$B$39:$B$782,G$11)+'СЕТ СН'!$F$14+СВЦЭМ!$D$10+'СЕТ СН'!$F$8*'СЕТ СН'!$F$9-'СЕТ СН'!$F$26</f>
        <v>926.45063010000001</v>
      </c>
      <c r="H32" s="36">
        <f>SUMIFS(СВЦЭМ!$D$39:$D$782,СВЦЭМ!$A$39:$A$782,$A32,СВЦЭМ!$B$39:$B$782,H$11)+'СЕТ СН'!$F$14+СВЦЭМ!$D$10+'СЕТ СН'!$F$8*'СЕТ СН'!$F$9-'СЕТ СН'!$F$26</f>
        <v>866.39595191000001</v>
      </c>
      <c r="I32" s="36">
        <f>SUMIFS(СВЦЭМ!$D$39:$D$782,СВЦЭМ!$A$39:$A$782,$A32,СВЦЭМ!$B$39:$B$782,I$11)+'СЕТ СН'!$F$14+СВЦЭМ!$D$10+'СЕТ СН'!$F$8*'СЕТ СН'!$F$9-'СЕТ СН'!$F$26</f>
        <v>732.61400563999996</v>
      </c>
      <c r="J32" s="36">
        <f>SUMIFS(СВЦЭМ!$D$39:$D$782,СВЦЭМ!$A$39:$A$782,$A32,СВЦЭМ!$B$39:$B$782,J$11)+'СЕТ СН'!$F$14+СВЦЭМ!$D$10+'СЕТ СН'!$F$8*'СЕТ СН'!$F$9-'СЕТ СН'!$F$26</f>
        <v>681.88369215</v>
      </c>
      <c r="K32" s="36">
        <f>SUMIFS(СВЦЭМ!$D$39:$D$782,СВЦЭМ!$A$39:$A$782,$A32,СВЦЭМ!$B$39:$B$782,K$11)+'СЕТ СН'!$F$14+СВЦЭМ!$D$10+'СЕТ СН'!$F$8*'СЕТ СН'!$F$9-'СЕТ СН'!$F$26</f>
        <v>840.31422871999996</v>
      </c>
      <c r="L32" s="36">
        <f>SUMIFS(СВЦЭМ!$D$39:$D$782,СВЦЭМ!$A$39:$A$782,$A32,СВЦЭМ!$B$39:$B$782,L$11)+'СЕТ СН'!$F$14+СВЦЭМ!$D$10+'СЕТ СН'!$F$8*'СЕТ СН'!$F$9-'СЕТ СН'!$F$26</f>
        <v>841.07762379999997</v>
      </c>
      <c r="M32" s="36">
        <f>SUMIFS(СВЦЭМ!$D$39:$D$782,СВЦЭМ!$A$39:$A$782,$A32,СВЦЭМ!$B$39:$B$782,M$11)+'СЕТ СН'!$F$14+СВЦЭМ!$D$10+'СЕТ СН'!$F$8*'СЕТ СН'!$F$9-'СЕТ СН'!$F$26</f>
        <v>804.96440940000002</v>
      </c>
      <c r="N32" s="36">
        <f>SUMIFS(СВЦЭМ!$D$39:$D$782,СВЦЭМ!$A$39:$A$782,$A32,СВЦЭМ!$B$39:$B$782,N$11)+'СЕТ СН'!$F$14+СВЦЭМ!$D$10+'СЕТ СН'!$F$8*'СЕТ СН'!$F$9-'СЕТ СН'!$F$26</f>
        <v>848.19617147999998</v>
      </c>
      <c r="O32" s="36">
        <f>SUMIFS(СВЦЭМ!$D$39:$D$782,СВЦЭМ!$A$39:$A$782,$A32,СВЦЭМ!$B$39:$B$782,O$11)+'СЕТ СН'!$F$14+СВЦЭМ!$D$10+'СЕТ СН'!$F$8*'СЕТ СН'!$F$9-'СЕТ СН'!$F$26</f>
        <v>840.43437941000002</v>
      </c>
      <c r="P32" s="36">
        <f>SUMIFS(СВЦЭМ!$D$39:$D$782,СВЦЭМ!$A$39:$A$782,$A32,СВЦЭМ!$B$39:$B$782,P$11)+'СЕТ СН'!$F$14+СВЦЭМ!$D$10+'СЕТ СН'!$F$8*'СЕТ СН'!$F$9-'СЕТ СН'!$F$26</f>
        <v>844.77996081000003</v>
      </c>
      <c r="Q32" s="36">
        <f>SUMIFS(СВЦЭМ!$D$39:$D$782,СВЦЭМ!$A$39:$A$782,$A32,СВЦЭМ!$B$39:$B$782,Q$11)+'СЕТ СН'!$F$14+СВЦЭМ!$D$10+'СЕТ СН'!$F$8*'СЕТ СН'!$F$9-'СЕТ СН'!$F$26</f>
        <v>856.91446975999997</v>
      </c>
      <c r="R32" s="36">
        <f>SUMIFS(СВЦЭМ!$D$39:$D$782,СВЦЭМ!$A$39:$A$782,$A32,СВЦЭМ!$B$39:$B$782,R$11)+'СЕТ СН'!$F$14+СВЦЭМ!$D$10+'СЕТ СН'!$F$8*'СЕТ СН'!$F$9-'СЕТ СН'!$F$26</f>
        <v>802.20846005999999</v>
      </c>
      <c r="S32" s="36">
        <f>SUMIFS(СВЦЭМ!$D$39:$D$782,СВЦЭМ!$A$39:$A$782,$A32,СВЦЭМ!$B$39:$B$782,S$11)+'СЕТ СН'!$F$14+СВЦЭМ!$D$10+'СЕТ СН'!$F$8*'СЕТ СН'!$F$9-'СЕТ СН'!$F$26</f>
        <v>842.44443871999999</v>
      </c>
      <c r="T32" s="36">
        <f>SUMIFS(СВЦЭМ!$D$39:$D$782,СВЦЭМ!$A$39:$A$782,$A32,СВЦЭМ!$B$39:$B$782,T$11)+'СЕТ СН'!$F$14+СВЦЭМ!$D$10+'СЕТ СН'!$F$8*'СЕТ СН'!$F$9-'СЕТ СН'!$F$26</f>
        <v>814.30148665000002</v>
      </c>
      <c r="U32" s="36">
        <f>SUMIFS(СВЦЭМ!$D$39:$D$782,СВЦЭМ!$A$39:$A$782,$A32,СВЦЭМ!$B$39:$B$782,U$11)+'СЕТ СН'!$F$14+СВЦЭМ!$D$10+'СЕТ СН'!$F$8*'СЕТ СН'!$F$9-'СЕТ СН'!$F$26</f>
        <v>787.96744378999995</v>
      </c>
      <c r="V32" s="36">
        <f>SUMIFS(СВЦЭМ!$D$39:$D$782,СВЦЭМ!$A$39:$A$782,$A32,СВЦЭМ!$B$39:$B$782,V$11)+'СЕТ СН'!$F$14+СВЦЭМ!$D$10+'СЕТ СН'!$F$8*'СЕТ СН'!$F$9-'СЕТ СН'!$F$26</f>
        <v>799.73830015999999</v>
      </c>
      <c r="W32" s="36">
        <f>SUMIFS(СВЦЭМ!$D$39:$D$782,СВЦЭМ!$A$39:$A$782,$A32,СВЦЭМ!$B$39:$B$782,W$11)+'СЕТ СН'!$F$14+СВЦЭМ!$D$10+'СЕТ СН'!$F$8*'СЕТ СН'!$F$9-'СЕТ СН'!$F$26</f>
        <v>793.44092699999999</v>
      </c>
      <c r="X32" s="36">
        <f>SUMIFS(СВЦЭМ!$D$39:$D$782,СВЦЭМ!$A$39:$A$782,$A32,СВЦЭМ!$B$39:$B$782,X$11)+'СЕТ СН'!$F$14+СВЦЭМ!$D$10+'СЕТ СН'!$F$8*'СЕТ СН'!$F$9-'СЕТ СН'!$F$26</f>
        <v>778.32342324000001</v>
      </c>
      <c r="Y32" s="36">
        <f>SUMIFS(СВЦЭМ!$D$39:$D$782,СВЦЭМ!$A$39:$A$782,$A32,СВЦЭМ!$B$39:$B$782,Y$11)+'СЕТ СН'!$F$14+СВЦЭМ!$D$10+'СЕТ СН'!$F$8*'СЕТ СН'!$F$9-'СЕТ СН'!$F$26</f>
        <v>725.45513271000004</v>
      </c>
    </row>
    <row r="33" spans="1:27" ht="15.75" x14ac:dyDescent="0.2">
      <c r="A33" s="35">
        <f t="shared" si="0"/>
        <v>44826</v>
      </c>
      <c r="B33" s="36">
        <f>SUMIFS(СВЦЭМ!$D$39:$D$782,СВЦЭМ!$A$39:$A$782,$A33,СВЦЭМ!$B$39:$B$782,B$11)+'СЕТ СН'!$F$14+СВЦЭМ!$D$10+'СЕТ СН'!$F$8*'СЕТ СН'!$F$9-'СЕТ СН'!$F$26</f>
        <v>929.84109728999999</v>
      </c>
      <c r="C33" s="36">
        <f>SUMIFS(СВЦЭМ!$D$39:$D$782,СВЦЭМ!$A$39:$A$782,$A33,СВЦЭМ!$B$39:$B$782,C$11)+'СЕТ СН'!$F$14+СВЦЭМ!$D$10+'СЕТ СН'!$F$8*'СЕТ СН'!$F$9-'СЕТ СН'!$F$26</f>
        <v>942.15465231999997</v>
      </c>
      <c r="D33" s="36">
        <f>SUMIFS(СВЦЭМ!$D$39:$D$782,СВЦЭМ!$A$39:$A$782,$A33,СВЦЭМ!$B$39:$B$782,D$11)+'СЕТ СН'!$F$14+СВЦЭМ!$D$10+'СЕТ СН'!$F$8*'СЕТ СН'!$F$9-'СЕТ СН'!$F$26</f>
        <v>966.55151461000003</v>
      </c>
      <c r="E33" s="36">
        <f>SUMIFS(СВЦЭМ!$D$39:$D$782,СВЦЭМ!$A$39:$A$782,$A33,СВЦЭМ!$B$39:$B$782,E$11)+'СЕТ СН'!$F$14+СВЦЭМ!$D$10+'СЕТ СН'!$F$8*'СЕТ СН'!$F$9-'СЕТ СН'!$F$26</f>
        <v>970.89020946999995</v>
      </c>
      <c r="F33" s="36">
        <f>SUMIFS(СВЦЭМ!$D$39:$D$782,СВЦЭМ!$A$39:$A$782,$A33,СВЦЭМ!$B$39:$B$782,F$11)+'СЕТ СН'!$F$14+СВЦЭМ!$D$10+'СЕТ СН'!$F$8*'СЕТ СН'!$F$9-'СЕТ СН'!$F$26</f>
        <v>960.67002947000003</v>
      </c>
      <c r="G33" s="36">
        <f>SUMIFS(СВЦЭМ!$D$39:$D$782,СВЦЭМ!$A$39:$A$782,$A33,СВЦЭМ!$B$39:$B$782,G$11)+'СЕТ СН'!$F$14+СВЦЭМ!$D$10+'СЕТ СН'!$F$8*'СЕТ СН'!$F$9-'СЕТ СН'!$F$26</f>
        <v>939.09783844000003</v>
      </c>
      <c r="H33" s="36">
        <f>SUMIFS(СВЦЭМ!$D$39:$D$782,СВЦЭМ!$A$39:$A$782,$A33,СВЦЭМ!$B$39:$B$782,H$11)+'СЕТ СН'!$F$14+СВЦЭМ!$D$10+'СЕТ СН'!$F$8*'СЕТ СН'!$F$9-'СЕТ СН'!$F$26</f>
        <v>880.03869208000003</v>
      </c>
      <c r="I33" s="36">
        <f>SUMIFS(СВЦЭМ!$D$39:$D$782,СВЦЭМ!$A$39:$A$782,$A33,СВЦЭМ!$B$39:$B$782,I$11)+'СЕТ СН'!$F$14+СВЦЭМ!$D$10+'СЕТ СН'!$F$8*'СЕТ СН'!$F$9-'СЕТ СН'!$F$26</f>
        <v>825.51217518999999</v>
      </c>
      <c r="J33" s="36">
        <f>SUMIFS(СВЦЭМ!$D$39:$D$782,СВЦЭМ!$A$39:$A$782,$A33,СВЦЭМ!$B$39:$B$782,J$11)+'СЕТ СН'!$F$14+СВЦЭМ!$D$10+'СЕТ СН'!$F$8*'СЕТ СН'!$F$9-'СЕТ СН'!$F$26</f>
        <v>810.80799301000002</v>
      </c>
      <c r="K33" s="36">
        <f>SUMIFS(СВЦЭМ!$D$39:$D$782,СВЦЭМ!$A$39:$A$782,$A33,СВЦЭМ!$B$39:$B$782,K$11)+'СЕТ СН'!$F$14+СВЦЭМ!$D$10+'СЕТ СН'!$F$8*'СЕТ СН'!$F$9-'СЕТ СН'!$F$26</f>
        <v>784.82934589000001</v>
      </c>
      <c r="L33" s="36">
        <f>SUMIFS(СВЦЭМ!$D$39:$D$782,СВЦЭМ!$A$39:$A$782,$A33,СВЦЭМ!$B$39:$B$782,L$11)+'СЕТ СН'!$F$14+СВЦЭМ!$D$10+'СЕТ СН'!$F$8*'СЕТ СН'!$F$9-'СЕТ СН'!$F$26</f>
        <v>790.65033887999994</v>
      </c>
      <c r="M33" s="36">
        <f>SUMIFS(СВЦЭМ!$D$39:$D$782,СВЦЭМ!$A$39:$A$782,$A33,СВЦЭМ!$B$39:$B$782,M$11)+'СЕТ СН'!$F$14+СВЦЭМ!$D$10+'СЕТ СН'!$F$8*'СЕТ СН'!$F$9-'СЕТ СН'!$F$26</f>
        <v>801.43284034999999</v>
      </c>
      <c r="N33" s="36">
        <f>SUMIFS(СВЦЭМ!$D$39:$D$782,СВЦЭМ!$A$39:$A$782,$A33,СВЦЭМ!$B$39:$B$782,N$11)+'СЕТ СН'!$F$14+СВЦЭМ!$D$10+'СЕТ СН'!$F$8*'СЕТ СН'!$F$9-'СЕТ СН'!$F$26</f>
        <v>810.88842142999999</v>
      </c>
      <c r="O33" s="36">
        <f>SUMIFS(СВЦЭМ!$D$39:$D$782,СВЦЭМ!$A$39:$A$782,$A33,СВЦЭМ!$B$39:$B$782,O$11)+'СЕТ СН'!$F$14+СВЦЭМ!$D$10+'СЕТ СН'!$F$8*'СЕТ СН'!$F$9-'СЕТ СН'!$F$26</f>
        <v>823.47292941000001</v>
      </c>
      <c r="P33" s="36">
        <f>SUMIFS(СВЦЭМ!$D$39:$D$782,СВЦЭМ!$A$39:$A$782,$A33,СВЦЭМ!$B$39:$B$782,P$11)+'СЕТ СН'!$F$14+СВЦЭМ!$D$10+'СЕТ СН'!$F$8*'СЕТ СН'!$F$9-'СЕТ СН'!$F$26</f>
        <v>828.14353080000001</v>
      </c>
      <c r="Q33" s="36">
        <f>SUMIFS(СВЦЭМ!$D$39:$D$782,СВЦЭМ!$A$39:$A$782,$A33,СВЦЭМ!$B$39:$B$782,Q$11)+'СЕТ СН'!$F$14+СВЦЭМ!$D$10+'СЕТ СН'!$F$8*'СЕТ СН'!$F$9-'СЕТ СН'!$F$26</f>
        <v>826.97293432000004</v>
      </c>
      <c r="R33" s="36">
        <f>SUMIFS(СВЦЭМ!$D$39:$D$782,СВЦЭМ!$A$39:$A$782,$A33,СВЦЭМ!$B$39:$B$782,R$11)+'СЕТ СН'!$F$14+СВЦЭМ!$D$10+'СЕТ СН'!$F$8*'СЕТ СН'!$F$9-'СЕТ СН'!$F$26</f>
        <v>849.43818872999998</v>
      </c>
      <c r="S33" s="36">
        <f>SUMIFS(СВЦЭМ!$D$39:$D$782,СВЦЭМ!$A$39:$A$782,$A33,СВЦЭМ!$B$39:$B$782,S$11)+'СЕТ СН'!$F$14+СВЦЭМ!$D$10+'СЕТ СН'!$F$8*'СЕТ СН'!$F$9-'СЕТ СН'!$F$26</f>
        <v>832.16847871000004</v>
      </c>
      <c r="T33" s="36">
        <f>SUMIFS(СВЦЭМ!$D$39:$D$782,СВЦЭМ!$A$39:$A$782,$A33,СВЦЭМ!$B$39:$B$782,T$11)+'СЕТ СН'!$F$14+СВЦЭМ!$D$10+'СЕТ СН'!$F$8*'СЕТ СН'!$F$9-'СЕТ СН'!$F$26</f>
        <v>793.89140522000002</v>
      </c>
      <c r="U33" s="36">
        <f>SUMIFS(СВЦЭМ!$D$39:$D$782,СВЦЭМ!$A$39:$A$782,$A33,СВЦЭМ!$B$39:$B$782,U$11)+'СЕТ СН'!$F$14+СВЦЭМ!$D$10+'СЕТ СН'!$F$8*'СЕТ СН'!$F$9-'СЕТ СН'!$F$26</f>
        <v>817.03053315</v>
      </c>
      <c r="V33" s="36">
        <f>SUMIFS(СВЦЭМ!$D$39:$D$782,СВЦЭМ!$A$39:$A$782,$A33,СВЦЭМ!$B$39:$B$782,V$11)+'СЕТ СН'!$F$14+СВЦЭМ!$D$10+'СЕТ СН'!$F$8*'СЕТ СН'!$F$9-'СЕТ СН'!$F$26</f>
        <v>825.14596291999999</v>
      </c>
      <c r="W33" s="36">
        <f>SUMIFS(СВЦЭМ!$D$39:$D$782,СВЦЭМ!$A$39:$A$782,$A33,СВЦЭМ!$B$39:$B$782,W$11)+'СЕТ СН'!$F$14+СВЦЭМ!$D$10+'СЕТ СН'!$F$8*'СЕТ СН'!$F$9-'СЕТ СН'!$F$26</f>
        <v>853.60631334000004</v>
      </c>
      <c r="X33" s="36">
        <f>SUMIFS(СВЦЭМ!$D$39:$D$782,СВЦЭМ!$A$39:$A$782,$A33,СВЦЭМ!$B$39:$B$782,X$11)+'СЕТ СН'!$F$14+СВЦЭМ!$D$10+'СЕТ СН'!$F$8*'СЕТ СН'!$F$9-'СЕТ СН'!$F$26</f>
        <v>899.90549619000001</v>
      </c>
      <c r="Y33" s="36">
        <f>SUMIFS(СВЦЭМ!$D$39:$D$782,СВЦЭМ!$A$39:$A$782,$A33,СВЦЭМ!$B$39:$B$782,Y$11)+'СЕТ СН'!$F$14+СВЦЭМ!$D$10+'СЕТ СН'!$F$8*'СЕТ СН'!$F$9-'СЕТ СН'!$F$26</f>
        <v>903.63449423999998</v>
      </c>
    </row>
    <row r="34" spans="1:27" ht="15.75" x14ac:dyDescent="0.2">
      <c r="A34" s="35">
        <f t="shared" si="0"/>
        <v>44827</v>
      </c>
      <c r="B34" s="36">
        <f>SUMIFS(СВЦЭМ!$D$39:$D$782,СВЦЭМ!$A$39:$A$782,$A34,СВЦЭМ!$B$39:$B$782,B$11)+'СЕТ СН'!$F$14+СВЦЭМ!$D$10+'СЕТ СН'!$F$8*'СЕТ СН'!$F$9-'СЕТ СН'!$F$26</f>
        <v>1023.44762732</v>
      </c>
      <c r="C34" s="36">
        <f>SUMIFS(СВЦЭМ!$D$39:$D$782,СВЦЭМ!$A$39:$A$782,$A34,СВЦЭМ!$B$39:$B$782,C$11)+'СЕТ СН'!$F$14+СВЦЭМ!$D$10+'СЕТ СН'!$F$8*'СЕТ СН'!$F$9-'СЕТ СН'!$F$26</f>
        <v>970.53831111</v>
      </c>
      <c r="D34" s="36">
        <f>SUMIFS(СВЦЭМ!$D$39:$D$782,СВЦЭМ!$A$39:$A$782,$A34,СВЦЭМ!$B$39:$B$782,D$11)+'СЕТ СН'!$F$14+СВЦЭМ!$D$10+'СЕТ СН'!$F$8*'СЕТ СН'!$F$9-'СЕТ СН'!$F$26</f>
        <v>953.75898978999999</v>
      </c>
      <c r="E34" s="36">
        <f>SUMIFS(СВЦЭМ!$D$39:$D$782,СВЦЭМ!$A$39:$A$782,$A34,СВЦЭМ!$B$39:$B$782,E$11)+'СЕТ СН'!$F$14+СВЦЭМ!$D$10+'СЕТ СН'!$F$8*'СЕТ СН'!$F$9-'СЕТ СН'!$F$26</f>
        <v>963.21158280999998</v>
      </c>
      <c r="F34" s="36">
        <f>SUMIFS(СВЦЭМ!$D$39:$D$782,СВЦЭМ!$A$39:$A$782,$A34,СВЦЭМ!$B$39:$B$782,F$11)+'СЕТ СН'!$F$14+СВЦЭМ!$D$10+'СЕТ СН'!$F$8*'СЕТ СН'!$F$9-'СЕТ СН'!$F$26</f>
        <v>961.1999022</v>
      </c>
      <c r="G34" s="36">
        <f>SUMIFS(СВЦЭМ!$D$39:$D$782,СВЦЭМ!$A$39:$A$782,$A34,СВЦЭМ!$B$39:$B$782,G$11)+'СЕТ СН'!$F$14+СВЦЭМ!$D$10+'СЕТ СН'!$F$8*'СЕТ СН'!$F$9-'СЕТ СН'!$F$26</f>
        <v>949.76670835000004</v>
      </c>
      <c r="H34" s="36">
        <f>SUMIFS(СВЦЭМ!$D$39:$D$782,СВЦЭМ!$A$39:$A$782,$A34,СВЦЭМ!$B$39:$B$782,H$11)+'СЕТ СН'!$F$14+СВЦЭМ!$D$10+'СЕТ СН'!$F$8*'СЕТ СН'!$F$9-'СЕТ СН'!$F$26</f>
        <v>875.52947144999996</v>
      </c>
      <c r="I34" s="36">
        <f>SUMIFS(СВЦЭМ!$D$39:$D$782,СВЦЭМ!$A$39:$A$782,$A34,СВЦЭМ!$B$39:$B$782,I$11)+'СЕТ СН'!$F$14+СВЦЭМ!$D$10+'СЕТ СН'!$F$8*'СЕТ СН'!$F$9-'СЕТ СН'!$F$26</f>
        <v>828.86053287000004</v>
      </c>
      <c r="J34" s="36">
        <f>SUMIFS(СВЦЭМ!$D$39:$D$782,СВЦЭМ!$A$39:$A$782,$A34,СВЦЭМ!$B$39:$B$782,J$11)+'СЕТ СН'!$F$14+СВЦЭМ!$D$10+'СЕТ СН'!$F$8*'СЕТ СН'!$F$9-'СЕТ СН'!$F$26</f>
        <v>893.14126873999999</v>
      </c>
      <c r="K34" s="36">
        <f>SUMIFS(СВЦЭМ!$D$39:$D$782,СВЦЭМ!$A$39:$A$782,$A34,СВЦЭМ!$B$39:$B$782,K$11)+'СЕТ СН'!$F$14+СВЦЭМ!$D$10+'СЕТ СН'!$F$8*'СЕТ СН'!$F$9-'СЕТ СН'!$F$26</f>
        <v>813.75744108000004</v>
      </c>
      <c r="L34" s="36">
        <f>SUMIFS(СВЦЭМ!$D$39:$D$782,СВЦЭМ!$A$39:$A$782,$A34,СВЦЭМ!$B$39:$B$782,L$11)+'СЕТ СН'!$F$14+СВЦЭМ!$D$10+'СЕТ СН'!$F$8*'СЕТ СН'!$F$9-'СЕТ СН'!$F$26</f>
        <v>831.17417593000005</v>
      </c>
      <c r="M34" s="36">
        <f>SUMIFS(СВЦЭМ!$D$39:$D$782,СВЦЭМ!$A$39:$A$782,$A34,СВЦЭМ!$B$39:$B$782,M$11)+'СЕТ СН'!$F$14+СВЦЭМ!$D$10+'СЕТ СН'!$F$8*'СЕТ СН'!$F$9-'СЕТ СН'!$F$26</f>
        <v>839.62389056999996</v>
      </c>
      <c r="N34" s="36">
        <f>SUMIFS(СВЦЭМ!$D$39:$D$782,СВЦЭМ!$A$39:$A$782,$A34,СВЦЭМ!$B$39:$B$782,N$11)+'СЕТ СН'!$F$14+СВЦЭМ!$D$10+'СЕТ СН'!$F$8*'СЕТ СН'!$F$9-'СЕТ СН'!$F$26</f>
        <v>834.29217109000001</v>
      </c>
      <c r="O34" s="36">
        <f>SUMIFS(СВЦЭМ!$D$39:$D$782,СВЦЭМ!$A$39:$A$782,$A34,СВЦЭМ!$B$39:$B$782,O$11)+'СЕТ СН'!$F$14+СВЦЭМ!$D$10+'СЕТ СН'!$F$8*'СЕТ СН'!$F$9-'СЕТ СН'!$F$26</f>
        <v>819.90454489000001</v>
      </c>
      <c r="P34" s="36">
        <f>SUMIFS(СВЦЭМ!$D$39:$D$782,СВЦЭМ!$A$39:$A$782,$A34,СВЦЭМ!$B$39:$B$782,P$11)+'СЕТ СН'!$F$14+СВЦЭМ!$D$10+'СЕТ СН'!$F$8*'СЕТ СН'!$F$9-'СЕТ СН'!$F$26</f>
        <v>828.17329188999997</v>
      </c>
      <c r="Q34" s="36">
        <f>SUMIFS(СВЦЭМ!$D$39:$D$782,СВЦЭМ!$A$39:$A$782,$A34,СВЦЭМ!$B$39:$B$782,Q$11)+'СЕТ СН'!$F$14+СВЦЭМ!$D$10+'СЕТ СН'!$F$8*'СЕТ СН'!$F$9-'СЕТ СН'!$F$26</f>
        <v>833.18692861</v>
      </c>
      <c r="R34" s="36">
        <f>SUMIFS(СВЦЭМ!$D$39:$D$782,СВЦЭМ!$A$39:$A$782,$A34,СВЦЭМ!$B$39:$B$782,R$11)+'СЕТ СН'!$F$14+СВЦЭМ!$D$10+'СЕТ СН'!$F$8*'СЕТ СН'!$F$9-'СЕТ СН'!$F$26</f>
        <v>838.39646548999997</v>
      </c>
      <c r="S34" s="36">
        <f>SUMIFS(СВЦЭМ!$D$39:$D$782,СВЦЭМ!$A$39:$A$782,$A34,СВЦЭМ!$B$39:$B$782,S$11)+'СЕТ СН'!$F$14+СВЦЭМ!$D$10+'СЕТ СН'!$F$8*'СЕТ СН'!$F$9-'СЕТ СН'!$F$26</f>
        <v>831.92284963999998</v>
      </c>
      <c r="T34" s="36">
        <f>SUMIFS(СВЦЭМ!$D$39:$D$782,СВЦЭМ!$A$39:$A$782,$A34,СВЦЭМ!$B$39:$B$782,T$11)+'СЕТ СН'!$F$14+СВЦЭМ!$D$10+'СЕТ СН'!$F$8*'СЕТ СН'!$F$9-'СЕТ СН'!$F$26</f>
        <v>817.89701724999998</v>
      </c>
      <c r="U34" s="36">
        <f>SUMIFS(СВЦЭМ!$D$39:$D$782,СВЦЭМ!$A$39:$A$782,$A34,СВЦЭМ!$B$39:$B$782,U$11)+'СЕТ СН'!$F$14+СВЦЭМ!$D$10+'СЕТ СН'!$F$8*'СЕТ СН'!$F$9-'СЕТ СН'!$F$26</f>
        <v>805.60504922999996</v>
      </c>
      <c r="V34" s="36">
        <f>SUMIFS(СВЦЭМ!$D$39:$D$782,СВЦЭМ!$A$39:$A$782,$A34,СВЦЭМ!$B$39:$B$782,V$11)+'СЕТ СН'!$F$14+СВЦЭМ!$D$10+'СЕТ СН'!$F$8*'СЕТ СН'!$F$9-'СЕТ СН'!$F$26</f>
        <v>833.73371051000004</v>
      </c>
      <c r="W34" s="36">
        <f>SUMIFS(СВЦЭМ!$D$39:$D$782,СВЦЭМ!$A$39:$A$782,$A34,СВЦЭМ!$B$39:$B$782,W$11)+'СЕТ СН'!$F$14+СВЦЭМ!$D$10+'СЕТ СН'!$F$8*'СЕТ СН'!$F$9-'СЕТ СН'!$F$26</f>
        <v>814.11128285999996</v>
      </c>
      <c r="X34" s="36">
        <f>SUMIFS(СВЦЭМ!$D$39:$D$782,СВЦЭМ!$A$39:$A$782,$A34,СВЦЭМ!$B$39:$B$782,X$11)+'СЕТ СН'!$F$14+СВЦЭМ!$D$10+'СЕТ СН'!$F$8*'СЕТ СН'!$F$9-'СЕТ СН'!$F$26</f>
        <v>907.84229536999999</v>
      </c>
      <c r="Y34" s="36">
        <f>SUMIFS(СВЦЭМ!$D$39:$D$782,СВЦЭМ!$A$39:$A$782,$A34,СВЦЭМ!$B$39:$B$782,Y$11)+'СЕТ СН'!$F$14+СВЦЭМ!$D$10+'СЕТ СН'!$F$8*'СЕТ СН'!$F$9-'СЕТ СН'!$F$26</f>
        <v>907.57105004000005</v>
      </c>
    </row>
    <row r="35" spans="1:27" ht="15.75" x14ac:dyDescent="0.2">
      <c r="A35" s="35">
        <f t="shared" si="0"/>
        <v>44828</v>
      </c>
      <c r="B35" s="36">
        <f>SUMIFS(СВЦЭМ!$D$39:$D$782,СВЦЭМ!$A$39:$A$782,$A35,СВЦЭМ!$B$39:$B$782,B$11)+'СЕТ СН'!$F$14+СВЦЭМ!$D$10+'СЕТ СН'!$F$8*'СЕТ СН'!$F$9-'СЕТ СН'!$F$26</f>
        <v>943.42687337999996</v>
      </c>
      <c r="C35" s="36">
        <f>SUMIFS(СВЦЭМ!$D$39:$D$782,СВЦЭМ!$A$39:$A$782,$A35,СВЦЭМ!$B$39:$B$782,C$11)+'СЕТ СН'!$F$14+СВЦЭМ!$D$10+'СЕТ СН'!$F$8*'СЕТ СН'!$F$9-'СЕТ СН'!$F$26</f>
        <v>977.64143194999997</v>
      </c>
      <c r="D35" s="36">
        <f>SUMIFS(СВЦЭМ!$D$39:$D$782,СВЦЭМ!$A$39:$A$782,$A35,СВЦЭМ!$B$39:$B$782,D$11)+'СЕТ СН'!$F$14+СВЦЭМ!$D$10+'СЕТ СН'!$F$8*'СЕТ СН'!$F$9-'СЕТ СН'!$F$26</f>
        <v>984.75969154999996</v>
      </c>
      <c r="E35" s="36">
        <f>SUMIFS(СВЦЭМ!$D$39:$D$782,СВЦЭМ!$A$39:$A$782,$A35,СВЦЭМ!$B$39:$B$782,E$11)+'СЕТ СН'!$F$14+СВЦЭМ!$D$10+'СЕТ СН'!$F$8*'СЕТ СН'!$F$9-'СЕТ СН'!$F$26</f>
        <v>958.77453809999997</v>
      </c>
      <c r="F35" s="36">
        <f>SUMIFS(СВЦЭМ!$D$39:$D$782,СВЦЭМ!$A$39:$A$782,$A35,СВЦЭМ!$B$39:$B$782,F$11)+'СЕТ СН'!$F$14+СВЦЭМ!$D$10+'СЕТ СН'!$F$8*'СЕТ СН'!$F$9-'СЕТ СН'!$F$26</f>
        <v>908.50281615999995</v>
      </c>
      <c r="G35" s="36">
        <f>SUMIFS(СВЦЭМ!$D$39:$D$782,СВЦЭМ!$A$39:$A$782,$A35,СВЦЭМ!$B$39:$B$782,G$11)+'СЕТ СН'!$F$14+СВЦЭМ!$D$10+'СЕТ СН'!$F$8*'СЕТ СН'!$F$9-'СЕТ СН'!$F$26</f>
        <v>909.96867699999996</v>
      </c>
      <c r="H35" s="36">
        <f>SUMIFS(СВЦЭМ!$D$39:$D$782,СВЦЭМ!$A$39:$A$782,$A35,СВЦЭМ!$B$39:$B$782,H$11)+'СЕТ СН'!$F$14+СВЦЭМ!$D$10+'СЕТ СН'!$F$8*'СЕТ СН'!$F$9-'СЕТ СН'!$F$26</f>
        <v>920.03137144000004</v>
      </c>
      <c r="I35" s="36">
        <f>SUMIFS(СВЦЭМ!$D$39:$D$782,СВЦЭМ!$A$39:$A$782,$A35,СВЦЭМ!$B$39:$B$782,I$11)+'СЕТ СН'!$F$14+СВЦЭМ!$D$10+'СЕТ СН'!$F$8*'СЕТ СН'!$F$9-'СЕТ СН'!$F$26</f>
        <v>888.85835997000004</v>
      </c>
      <c r="J35" s="36">
        <f>SUMIFS(СВЦЭМ!$D$39:$D$782,СВЦЭМ!$A$39:$A$782,$A35,СВЦЭМ!$B$39:$B$782,J$11)+'СЕТ СН'!$F$14+СВЦЭМ!$D$10+'СЕТ СН'!$F$8*'СЕТ СН'!$F$9-'СЕТ СН'!$F$26</f>
        <v>961.19712754</v>
      </c>
      <c r="K35" s="36">
        <f>SUMIFS(СВЦЭМ!$D$39:$D$782,СВЦЭМ!$A$39:$A$782,$A35,СВЦЭМ!$B$39:$B$782,K$11)+'СЕТ СН'!$F$14+СВЦЭМ!$D$10+'СЕТ СН'!$F$8*'СЕТ СН'!$F$9-'СЕТ СН'!$F$26</f>
        <v>1003.68074618</v>
      </c>
      <c r="L35" s="36">
        <f>SUMIFS(СВЦЭМ!$D$39:$D$782,СВЦЭМ!$A$39:$A$782,$A35,СВЦЭМ!$B$39:$B$782,L$11)+'СЕТ СН'!$F$14+СВЦЭМ!$D$10+'СЕТ СН'!$F$8*'СЕТ СН'!$F$9-'СЕТ СН'!$F$26</f>
        <v>1023.89685562</v>
      </c>
      <c r="M35" s="36">
        <f>SUMIFS(СВЦЭМ!$D$39:$D$782,СВЦЭМ!$A$39:$A$782,$A35,СВЦЭМ!$B$39:$B$782,M$11)+'СЕТ СН'!$F$14+СВЦЭМ!$D$10+'СЕТ СН'!$F$8*'СЕТ СН'!$F$9-'СЕТ СН'!$F$26</f>
        <v>915.92208028000005</v>
      </c>
      <c r="N35" s="36">
        <f>SUMIFS(СВЦЭМ!$D$39:$D$782,СВЦЭМ!$A$39:$A$782,$A35,СВЦЭМ!$B$39:$B$782,N$11)+'СЕТ СН'!$F$14+СВЦЭМ!$D$10+'СЕТ СН'!$F$8*'СЕТ СН'!$F$9-'СЕТ СН'!$F$26</f>
        <v>881.82812711999998</v>
      </c>
      <c r="O35" s="36">
        <f>SUMIFS(СВЦЭМ!$D$39:$D$782,СВЦЭМ!$A$39:$A$782,$A35,СВЦЭМ!$B$39:$B$782,O$11)+'СЕТ СН'!$F$14+СВЦЭМ!$D$10+'СЕТ СН'!$F$8*'СЕТ СН'!$F$9-'СЕТ СН'!$F$26</f>
        <v>880.38729576000003</v>
      </c>
      <c r="P35" s="36">
        <f>SUMIFS(СВЦЭМ!$D$39:$D$782,СВЦЭМ!$A$39:$A$782,$A35,СВЦЭМ!$B$39:$B$782,P$11)+'СЕТ СН'!$F$14+СВЦЭМ!$D$10+'СЕТ СН'!$F$8*'СЕТ СН'!$F$9-'СЕТ СН'!$F$26</f>
        <v>887.73321500999998</v>
      </c>
      <c r="Q35" s="36">
        <f>SUMIFS(СВЦЭМ!$D$39:$D$782,СВЦЭМ!$A$39:$A$782,$A35,СВЦЭМ!$B$39:$B$782,Q$11)+'СЕТ СН'!$F$14+СВЦЭМ!$D$10+'СЕТ СН'!$F$8*'СЕТ СН'!$F$9-'СЕТ СН'!$F$26</f>
        <v>889.45071096000004</v>
      </c>
      <c r="R35" s="36">
        <f>SUMIFS(СВЦЭМ!$D$39:$D$782,СВЦЭМ!$A$39:$A$782,$A35,СВЦЭМ!$B$39:$B$782,R$11)+'СЕТ СН'!$F$14+СВЦЭМ!$D$10+'СЕТ СН'!$F$8*'СЕТ СН'!$F$9-'СЕТ СН'!$F$26</f>
        <v>883.90636060999998</v>
      </c>
      <c r="S35" s="36">
        <f>SUMIFS(СВЦЭМ!$D$39:$D$782,СВЦЭМ!$A$39:$A$782,$A35,СВЦЭМ!$B$39:$B$782,S$11)+'СЕТ СН'!$F$14+СВЦЭМ!$D$10+'СЕТ СН'!$F$8*'СЕТ СН'!$F$9-'СЕТ СН'!$F$26</f>
        <v>876.20007438999994</v>
      </c>
      <c r="T35" s="36">
        <f>SUMIFS(СВЦЭМ!$D$39:$D$782,СВЦЭМ!$A$39:$A$782,$A35,СВЦЭМ!$B$39:$B$782,T$11)+'СЕТ СН'!$F$14+СВЦЭМ!$D$10+'СЕТ СН'!$F$8*'СЕТ СН'!$F$9-'СЕТ СН'!$F$26</f>
        <v>890.35295173999998</v>
      </c>
      <c r="U35" s="36">
        <f>SUMIFS(СВЦЭМ!$D$39:$D$782,СВЦЭМ!$A$39:$A$782,$A35,СВЦЭМ!$B$39:$B$782,U$11)+'СЕТ СН'!$F$14+СВЦЭМ!$D$10+'СЕТ СН'!$F$8*'СЕТ СН'!$F$9-'СЕТ СН'!$F$26</f>
        <v>918.51381920999995</v>
      </c>
      <c r="V35" s="36">
        <f>SUMIFS(СВЦЭМ!$D$39:$D$782,СВЦЭМ!$A$39:$A$782,$A35,СВЦЭМ!$B$39:$B$782,V$11)+'СЕТ СН'!$F$14+СВЦЭМ!$D$10+'СЕТ СН'!$F$8*'СЕТ СН'!$F$9-'СЕТ СН'!$F$26</f>
        <v>914.39921317999995</v>
      </c>
      <c r="W35" s="36">
        <f>SUMIFS(СВЦЭМ!$D$39:$D$782,СВЦЭМ!$A$39:$A$782,$A35,СВЦЭМ!$B$39:$B$782,W$11)+'СЕТ СН'!$F$14+СВЦЭМ!$D$10+'СЕТ СН'!$F$8*'СЕТ СН'!$F$9-'СЕТ СН'!$F$26</f>
        <v>901.75639478999994</v>
      </c>
      <c r="X35" s="36">
        <f>SUMIFS(СВЦЭМ!$D$39:$D$782,СВЦЭМ!$A$39:$A$782,$A35,СВЦЭМ!$B$39:$B$782,X$11)+'СЕТ СН'!$F$14+СВЦЭМ!$D$10+'СЕТ СН'!$F$8*'СЕТ СН'!$F$9-'СЕТ СН'!$F$26</f>
        <v>955.12242108999999</v>
      </c>
      <c r="Y35" s="36">
        <f>SUMIFS(СВЦЭМ!$D$39:$D$782,СВЦЭМ!$A$39:$A$782,$A35,СВЦЭМ!$B$39:$B$782,Y$11)+'СЕТ СН'!$F$14+СВЦЭМ!$D$10+'СЕТ СН'!$F$8*'СЕТ СН'!$F$9-'СЕТ СН'!$F$26</f>
        <v>967.63523153999995</v>
      </c>
    </row>
    <row r="36" spans="1:27" ht="15.75" x14ac:dyDescent="0.2">
      <c r="A36" s="35">
        <f t="shared" si="0"/>
        <v>44829</v>
      </c>
      <c r="B36" s="36">
        <f>SUMIFS(СВЦЭМ!$D$39:$D$782,СВЦЭМ!$A$39:$A$782,$A36,СВЦЭМ!$B$39:$B$782,B$11)+'СЕТ СН'!$F$14+СВЦЭМ!$D$10+'СЕТ СН'!$F$8*'СЕТ СН'!$F$9-'СЕТ СН'!$F$26</f>
        <v>1021.61698963</v>
      </c>
      <c r="C36" s="36">
        <f>SUMIFS(СВЦЭМ!$D$39:$D$782,СВЦЭМ!$A$39:$A$782,$A36,СВЦЭМ!$B$39:$B$782,C$11)+'СЕТ СН'!$F$14+СВЦЭМ!$D$10+'СЕТ СН'!$F$8*'СЕТ СН'!$F$9-'СЕТ СН'!$F$26</f>
        <v>1045.9187392599999</v>
      </c>
      <c r="D36" s="36">
        <f>SUMIFS(СВЦЭМ!$D$39:$D$782,СВЦЭМ!$A$39:$A$782,$A36,СВЦЭМ!$B$39:$B$782,D$11)+'СЕТ СН'!$F$14+СВЦЭМ!$D$10+'СЕТ СН'!$F$8*'СЕТ СН'!$F$9-'СЕТ СН'!$F$26</f>
        <v>1050.9199462499998</v>
      </c>
      <c r="E36" s="36">
        <f>SUMIFS(СВЦЭМ!$D$39:$D$782,СВЦЭМ!$A$39:$A$782,$A36,СВЦЭМ!$B$39:$B$782,E$11)+'СЕТ СН'!$F$14+СВЦЭМ!$D$10+'СЕТ СН'!$F$8*'СЕТ СН'!$F$9-'СЕТ СН'!$F$26</f>
        <v>1057.17433794</v>
      </c>
      <c r="F36" s="36">
        <f>SUMIFS(СВЦЭМ!$D$39:$D$782,СВЦЭМ!$A$39:$A$782,$A36,СВЦЭМ!$B$39:$B$782,F$11)+'СЕТ СН'!$F$14+СВЦЭМ!$D$10+'СЕТ СН'!$F$8*'СЕТ СН'!$F$9-'СЕТ СН'!$F$26</f>
        <v>1059.79615246</v>
      </c>
      <c r="G36" s="36">
        <f>SUMIFS(СВЦЭМ!$D$39:$D$782,СВЦЭМ!$A$39:$A$782,$A36,СВЦЭМ!$B$39:$B$782,G$11)+'СЕТ СН'!$F$14+СВЦЭМ!$D$10+'СЕТ СН'!$F$8*'СЕТ СН'!$F$9-'СЕТ СН'!$F$26</f>
        <v>1034.9500874399998</v>
      </c>
      <c r="H36" s="36">
        <f>SUMIFS(СВЦЭМ!$D$39:$D$782,СВЦЭМ!$A$39:$A$782,$A36,СВЦЭМ!$B$39:$B$782,H$11)+'СЕТ СН'!$F$14+СВЦЭМ!$D$10+'СЕТ СН'!$F$8*'СЕТ СН'!$F$9-'СЕТ СН'!$F$26</f>
        <v>1011.80588873</v>
      </c>
      <c r="I36" s="36">
        <f>SUMIFS(СВЦЭМ!$D$39:$D$782,СВЦЭМ!$A$39:$A$782,$A36,СВЦЭМ!$B$39:$B$782,I$11)+'СЕТ СН'!$F$14+СВЦЭМ!$D$10+'СЕТ СН'!$F$8*'СЕТ СН'!$F$9-'СЕТ СН'!$F$26</f>
        <v>992.93558937</v>
      </c>
      <c r="J36" s="36">
        <f>SUMIFS(СВЦЭМ!$D$39:$D$782,СВЦЭМ!$A$39:$A$782,$A36,СВЦЭМ!$B$39:$B$782,J$11)+'СЕТ СН'!$F$14+СВЦЭМ!$D$10+'СЕТ СН'!$F$8*'СЕТ СН'!$F$9-'СЕТ СН'!$F$26</f>
        <v>1070.11388235</v>
      </c>
      <c r="K36" s="36">
        <f>SUMIFS(СВЦЭМ!$D$39:$D$782,СВЦЭМ!$A$39:$A$782,$A36,СВЦЭМ!$B$39:$B$782,K$11)+'СЕТ СН'!$F$14+СВЦЭМ!$D$10+'СЕТ СН'!$F$8*'СЕТ СН'!$F$9-'СЕТ СН'!$F$26</f>
        <v>1073.7758696799999</v>
      </c>
      <c r="L36" s="36">
        <f>SUMIFS(СВЦЭМ!$D$39:$D$782,СВЦЭМ!$A$39:$A$782,$A36,СВЦЭМ!$B$39:$B$782,L$11)+'СЕТ СН'!$F$14+СВЦЭМ!$D$10+'СЕТ СН'!$F$8*'СЕТ СН'!$F$9-'СЕТ СН'!$F$26</f>
        <v>1011.20096026</v>
      </c>
      <c r="M36" s="36">
        <f>SUMIFS(СВЦЭМ!$D$39:$D$782,СВЦЭМ!$A$39:$A$782,$A36,СВЦЭМ!$B$39:$B$782,M$11)+'СЕТ СН'!$F$14+СВЦЭМ!$D$10+'СЕТ СН'!$F$8*'СЕТ СН'!$F$9-'СЕТ СН'!$F$26</f>
        <v>1002.27593978</v>
      </c>
      <c r="N36" s="36">
        <f>SUMIFS(СВЦЭМ!$D$39:$D$782,СВЦЭМ!$A$39:$A$782,$A36,СВЦЭМ!$B$39:$B$782,N$11)+'СЕТ СН'!$F$14+СВЦЭМ!$D$10+'СЕТ СН'!$F$8*'СЕТ СН'!$F$9-'СЕТ СН'!$F$26</f>
        <v>1021.5370887299999</v>
      </c>
      <c r="O36" s="36">
        <f>SUMIFS(СВЦЭМ!$D$39:$D$782,СВЦЭМ!$A$39:$A$782,$A36,СВЦЭМ!$B$39:$B$782,O$11)+'СЕТ СН'!$F$14+СВЦЭМ!$D$10+'СЕТ СН'!$F$8*'СЕТ СН'!$F$9-'СЕТ СН'!$F$26</f>
        <v>1006.3155708</v>
      </c>
      <c r="P36" s="36">
        <f>SUMIFS(СВЦЭМ!$D$39:$D$782,СВЦЭМ!$A$39:$A$782,$A36,СВЦЭМ!$B$39:$B$782,P$11)+'СЕТ СН'!$F$14+СВЦЭМ!$D$10+'СЕТ СН'!$F$8*'СЕТ СН'!$F$9-'СЕТ СН'!$F$26</f>
        <v>1003.97581254</v>
      </c>
      <c r="Q36" s="36">
        <f>SUMIFS(СВЦЭМ!$D$39:$D$782,СВЦЭМ!$A$39:$A$782,$A36,СВЦЭМ!$B$39:$B$782,Q$11)+'СЕТ СН'!$F$14+СВЦЭМ!$D$10+'СЕТ СН'!$F$8*'СЕТ СН'!$F$9-'СЕТ СН'!$F$26</f>
        <v>999.69866063999996</v>
      </c>
      <c r="R36" s="36">
        <f>SUMIFS(СВЦЭМ!$D$39:$D$782,СВЦЭМ!$A$39:$A$782,$A36,СВЦЭМ!$B$39:$B$782,R$11)+'СЕТ СН'!$F$14+СВЦЭМ!$D$10+'СЕТ СН'!$F$8*'СЕТ СН'!$F$9-'СЕТ СН'!$F$26</f>
        <v>977.46123416</v>
      </c>
      <c r="S36" s="36">
        <f>SUMIFS(СВЦЭМ!$D$39:$D$782,СВЦЭМ!$A$39:$A$782,$A36,СВЦЭМ!$B$39:$B$782,S$11)+'СЕТ СН'!$F$14+СВЦЭМ!$D$10+'СЕТ СН'!$F$8*'СЕТ СН'!$F$9-'СЕТ СН'!$F$26</f>
        <v>963.51677532999997</v>
      </c>
      <c r="T36" s="36">
        <f>SUMIFS(СВЦЭМ!$D$39:$D$782,СВЦЭМ!$A$39:$A$782,$A36,СВЦЭМ!$B$39:$B$782,T$11)+'СЕТ СН'!$F$14+СВЦЭМ!$D$10+'СЕТ СН'!$F$8*'СЕТ СН'!$F$9-'СЕТ СН'!$F$26</f>
        <v>1035.42059199</v>
      </c>
      <c r="U36" s="36">
        <f>SUMIFS(СВЦЭМ!$D$39:$D$782,СВЦЭМ!$A$39:$A$782,$A36,СВЦЭМ!$B$39:$B$782,U$11)+'СЕТ СН'!$F$14+СВЦЭМ!$D$10+'СЕТ СН'!$F$8*'СЕТ СН'!$F$9-'СЕТ СН'!$F$26</f>
        <v>1050.4423130299999</v>
      </c>
      <c r="V36" s="36">
        <f>SUMIFS(СВЦЭМ!$D$39:$D$782,СВЦЭМ!$A$39:$A$782,$A36,СВЦЭМ!$B$39:$B$782,V$11)+'СЕТ СН'!$F$14+СВЦЭМ!$D$10+'СЕТ СН'!$F$8*'СЕТ СН'!$F$9-'СЕТ СН'!$F$26</f>
        <v>1056.06935901</v>
      </c>
      <c r="W36" s="36">
        <f>SUMIFS(СВЦЭМ!$D$39:$D$782,СВЦЭМ!$A$39:$A$782,$A36,СВЦЭМ!$B$39:$B$782,W$11)+'СЕТ СН'!$F$14+СВЦЭМ!$D$10+'СЕТ СН'!$F$8*'СЕТ СН'!$F$9-'СЕТ СН'!$F$26</f>
        <v>1047.15841217</v>
      </c>
      <c r="X36" s="36">
        <f>SUMIFS(СВЦЭМ!$D$39:$D$782,СВЦЭМ!$A$39:$A$782,$A36,СВЦЭМ!$B$39:$B$782,X$11)+'СЕТ СН'!$F$14+СВЦЭМ!$D$10+'СЕТ СН'!$F$8*'СЕТ СН'!$F$9-'СЕТ СН'!$F$26</f>
        <v>1078.46231622</v>
      </c>
      <c r="Y36" s="36">
        <f>SUMIFS(СВЦЭМ!$D$39:$D$782,СВЦЭМ!$A$39:$A$782,$A36,СВЦЭМ!$B$39:$B$782,Y$11)+'СЕТ СН'!$F$14+СВЦЭМ!$D$10+'СЕТ СН'!$F$8*'СЕТ СН'!$F$9-'СЕТ СН'!$F$26</f>
        <v>1049.27098858</v>
      </c>
    </row>
    <row r="37" spans="1:27" ht="15.75" x14ac:dyDescent="0.2">
      <c r="A37" s="35">
        <f t="shared" si="0"/>
        <v>44830</v>
      </c>
      <c r="B37" s="36">
        <f>SUMIFS(СВЦЭМ!$D$39:$D$782,СВЦЭМ!$A$39:$A$782,$A37,СВЦЭМ!$B$39:$B$782,B$11)+'СЕТ СН'!$F$14+СВЦЭМ!$D$10+'СЕТ СН'!$F$8*'СЕТ СН'!$F$9-'СЕТ СН'!$F$26</f>
        <v>1018.68880902</v>
      </c>
      <c r="C37" s="36">
        <f>SUMIFS(СВЦЭМ!$D$39:$D$782,СВЦЭМ!$A$39:$A$782,$A37,СВЦЭМ!$B$39:$B$782,C$11)+'СЕТ СН'!$F$14+СВЦЭМ!$D$10+'СЕТ СН'!$F$8*'СЕТ СН'!$F$9-'СЕТ СН'!$F$26</f>
        <v>1004.11477667</v>
      </c>
      <c r="D37" s="36">
        <f>SUMIFS(СВЦЭМ!$D$39:$D$782,СВЦЭМ!$A$39:$A$782,$A37,СВЦЭМ!$B$39:$B$782,D$11)+'СЕТ СН'!$F$14+СВЦЭМ!$D$10+'СЕТ СН'!$F$8*'СЕТ СН'!$F$9-'СЕТ СН'!$F$26</f>
        <v>997.76475875999995</v>
      </c>
      <c r="E37" s="36">
        <f>SUMIFS(СВЦЭМ!$D$39:$D$782,СВЦЭМ!$A$39:$A$782,$A37,СВЦЭМ!$B$39:$B$782,E$11)+'СЕТ СН'!$F$14+СВЦЭМ!$D$10+'СЕТ СН'!$F$8*'СЕТ СН'!$F$9-'СЕТ СН'!$F$26</f>
        <v>1081.64947775</v>
      </c>
      <c r="F37" s="36">
        <f>SUMIFS(СВЦЭМ!$D$39:$D$782,СВЦЭМ!$A$39:$A$782,$A37,СВЦЭМ!$B$39:$B$782,F$11)+'СЕТ СН'!$F$14+СВЦЭМ!$D$10+'СЕТ СН'!$F$8*'СЕТ СН'!$F$9-'СЕТ СН'!$F$26</f>
        <v>1084.36825899</v>
      </c>
      <c r="G37" s="36">
        <f>SUMIFS(СВЦЭМ!$D$39:$D$782,СВЦЭМ!$A$39:$A$782,$A37,СВЦЭМ!$B$39:$B$782,G$11)+'СЕТ СН'!$F$14+СВЦЭМ!$D$10+'СЕТ СН'!$F$8*'СЕТ СН'!$F$9-'СЕТ СН'!$F$26</f>
        <v>979.82855690999997</v>
      </c>
      <c r="H37" s="36">
        <f>SUMIFS(СВЦЭМ!$D$39:$D$782,СВЦЭМ!$A$39:$A$782,$A37,СВЦЭМ!$B$39:$B$782,H$11)+'СЕТ СН'!$F$14+СВЦЭМ!$D$10+'СЕТ СН'!$F$8*'СЕТ СН'!$F$9-'СЕТ СН'!$F$26</f>
        <v>924.85672769999996</v>
      </c>
      <c r="I37" s="36">
        <f>SUMIFS(СВЦЭМ!$D$39:$D$782,СВЦЭМ!$A$39:$A$782,$A37,СВЦЭМ!$B$39:$B$782,I$11)+'СЕТ СН'!$F$14+СВЦЭМ!$D$10+'СЕТ СН'!$F$8*'СЕТ СН'!$F$9-'СЕТ СН'!$F$26</f>
        <v>986.50578800999995</v>
      </c>
      <c r="J37" s="36">
        <f>SUMIFS(СВЦЭМ!$D$39:$D$782,СВЦЭМ!$A$39:$A$782,$A37,СВЦЭМ!$B$39:$B$782,J$11)+'СЕТ СН'!$F$14+СВЦЭМ!$D$10+'СЕТ СН'!$F$8*'СЕТ СН'!$F$9-'СЕТ СН'!$F$26</f>
        <v>1106.2490092</v>
      </c>
      <c r="K37" s="36">
        <f>SUMIFS(СВЦЭМ!$D$39:$D$782,СВЦЭМ!$A$39:$A$782,$A37,СВЦЭМ!$B$39:$B$782,K$11)+'СЕТ СН'!$F$14+СВЦЭМ!$D$10+'СЕТ СН'!$F$8*'СЕТ СН'!$F$9-'СЕТ СН'!$F$26</f>
        <v>995.30049253000004</v>
      </c>
      <c r="L37" s="36">
        <f>SUMIFS(СВЦЭМ!$D$39:$D$782,СВЦЭМ!$A$39:$A$782,$A37,СВЦЭМ!$B$39:$B$782,L$11)+'СЕТ СН'!$F$14+СВЦЭМ!$D$10+'СЕТ СН'!$F$8*'СЕТ СН'!$F$9-'СЕТ СН'!$F$26</f>
        <v>991.07965393999996</v>
      </c>
      <c r="M37" s="36">
        <f>SUMIFS(СВЦЭМ!$D$39:$D$782,СВЦЭМ!$A$39:$A$782,$A37,СВЦЭМ!$B$39:$B$782,M$11)+'СЕТ СН'!$F$14+СВЦЭМ!$D$10+'СЕТ СН'!$F$8*'СЕТ СН'!$F$9-'СЕТ СН'!$F$26</f>
        <v>871.74556628000005</v>
      </c>
      <c r="N37" s="36">
        <f>SUMIFS(СВЦЭМ!$D$39:$D$782,СВЦЭМ!$A$39:$A$782,$A37,СВЦЭМ!$B$39:$B$782,N$11)+'СЕТ СН'!$F$14+СВЦЭМ!$D$10+'СЕТ СН'!$F$8*'СЕТ СН'!$F$9-'СЕТ СН'!$F$26</f>
        <v>861.01601350999999</v>
      </c>
      <c r="O37" s="36">
        <f>SUMIFS(СВЦЭМ!$D$39:$D$782,СВЦЭМ!$A$39:$A$782,$A37,СВЦЭМ!$B$39:$B$782,O$11)+'СЕТ СН'!$F$14+СВЦЭМ!$D$10+'СЕТ СН'!$F$8*'СЕТ СН'!$F$9-'СЕТ СН'!$F$26</f>
        <v>872.89184202000001</v>
      </c>
      <c r="P37" s="36">
        <f>SUMIFS(СВЦЭМ!$D$39:$D$782,СВЦЭМ!$A$39:$A$782,$A37,СВЦЭМ!$B$39:$B$782,P$11)+'СЕТ СН'!$F$14+СВЦЭМ!$D$10+'СЕТ СН'!$F$8*'СЕТ СН'!$F$9-'СЕТ СН'!$F$26</f>
        <v>889.32680935999997</v>
      </c>
      <c r="Q37" s="36">
        <f>SUMIFS(СВЦЭМ!$D$39:$D$782,СВЦЭМ!$A$39:$A$782,$A37,СВЦЭМ!$B$39:$B$782,Q$11)+'СЕТ СН'!$F$14+СВЦЭМ!$D$10+'СЕТ СН'!$F$8*'СЕТ СН'!$F$9-'СЕТ СН'!$F$26</f>
        <v>921.78721827000004</v>
      </c>
      <c r="R37" s="36">
        <f>SUMIFS(СВЦЭМ!$D$39:$D$782,СВЦЭМ!$A$39:$A$782,$A37,СВЦЭМ!$B$39:$B$782,R$11)+'СЕТ СН'!$F$14+СВЦЭМ!$D$10+'СЕТ СН'!$F$8*'СЕТ СН'!$F$9-'СЕТ СН'!$F$26</f>
        <v>945.57746963</v>
      </c>
      <c r="S37" s="36">
        <f>SUMIFS(СВЦЭМ!$D$39:$D$782,СВЦЭМ!$A$39:$A$782,$A37,СВЦЭМ!$B$39:$B$782,S$11)+'СЕТ СН'!$F$14+СВЦЭМ!$D$10+'СЕТ СН'!$F$8*'СЕТ СН'!$F$9-'СЕТ СН'!$F$26</f>
        <v>934.76300880999997</v>
      </c>
      <c r="T37" s="36">
        <f>SUMIFS(СВЦЭМ!$D$39:$D$782,СВЦЭМ!$A$39:$A$782,$A37,СВЦЭМ!$B$39:$B$782,T$11)+'СЕТ СН'!$F$14+СВЦЭМ!$D$10+'СЕТ СН'!$F$8*'СЕТ СН'!$F$9-'СЕТ СН'!$F$26</f>
        <v>1038.3760008699999</v>
      </c>
      <c r="U37" s="36">
        <f>SUMIFS(СВЦЭМ!$D$39:$D$782,СВЦЭМ!$A$39:$A$782,$A37,СВЦЭМ!$B$39:$B$782,U$11)+'СЕТ СН'!$F$14+СВЦЭМ!$D$10+'СЕТ СН'!$F$8*'СЕТ СН'!$F$9-'СЕТ СН'!$F$26</f>
        <v>1078.07403718</v>
      </c>
      <c r="V37" s="36">
        <f>SUMIFS(СВЦЭМ!$D$39:$D$782,СВЦЭМ!$A$39:$A$782,$A37,СВЦЭМ!$B$39:$B$782,V$11)+'СЕТ СН'!$F$14+СВЦЭМ!$D$10+'СЕТ СН'!$F$8*'СЕТ СН'!$F$9-'СЕТ СН'!$F$26</f>
        <v>1077.4856716499999</v>
      </c>
      <c r="W37" s="36">
        <f>SUMIFS(СВЦЭМ!$D$39:$D$782,СВЦЭМ!$A$39:$A$782,$A37,СВЦЭМ!$B$39:$B$782,W$11)+'СЕТ СН'!$F$14+СВЦЭМ!$D$10+'СЕТ СН'!$F$8*'СЕТ СН'!$F$9-'СЕТ СН'!$F$26</f>
        <v>1063.4217331</v>
      </c>
      <c r="X37" s="36">
        <f>SUMIFS(СВЦЭМ!$D$39:$D$782,СВЦЭМ!$A$39:$A$782,$A37,СВЦЭМ!$B$39:$B$782,X$11)+'СЕТ СН'!$F$14+СВЦЭМ!$D$10+'СЕТ СН'!$F$8*'СЕТ СН'!$F$9-'СЕТ СН'!$F$26</f>
        <v>1015.4147023199999</v>
      </c>
      <c r="Y37" s="36">
        <f>SUMIFS(СВЦЭМ!$D$39:$D$782,СВЦЭМ!$A$39:$A$782,$A37,СВЦЭМ!$B$39:$B$782,Y$11)+'СЕТ СН'!$F$14+СВЦЭМ!$D$10+'СЕТ СН'!$F$8*'СЕТ СН'!$F$9-'СЕТ СН'!$F$26</f>
        <v>1078.35709157</v>
      </c>
    </row>
    <row r="38" spans="1:27" ht="15.75" x14ac:dyDescent="0.2">
      <c r="A38" s="35">
        <f t="shared" si="0"/>
        <v>44831</v>
      </c>
      <c r="B38" s="36">
        <f>SUMIFS(СВЦЭМ!$D$39:$D$782,СВЦЭМ!$A$39:$A$782,$A38,СВЦЭМ!$B$39:$B$782,B$11)+'СЕТ СН'!$F$14+СВЦЭМ!$D$10+'СЕТ СН'!$F$8*'СЕТ СН'!$F$9-'СЕТ СН'!$F$26</f>
        <v>1052.27469348</v>
      </c>
      <c r="C38" s="36">
        <f>SUMIFS(СВЦЭМ!$D$39:$D$782,СВЦЭМ!$A$39:$A$782,$A38,СВЦЭМ!$B$39:$B$782,C$11)+'СЕТ СН'!$F$14+СВЦЭМ!$D$10+'СЕТ СН'!$F$8*'СЕТ СН'!$F$9-'СЕТ СН'!$F$26</f>
        <v>1076.0579418299999</v>
      </c>
      <c r="D38" s="36">
        <f>SUMIFS(СВЦЭМ!$D$39:$D$782,СВЦЭМ!$A$39:$A$782,$A38,СВЦЭМ!$B$39:$B$782,D$11)+'СЕТ СН'!$F$14+СВЦЭМ!$D$10+'СЕТ СН'!$F$8*'СЕТ СН'!$F$9-'СЕТ СН'!$F$26</f>
        <v>1079.0678279699998</v>
      </c>
      <c r="E38" s="36">
        <f>SUMIFS(СВЦЭМ!$D$39:$D$782,СВЦЭМ!$A$39:$A$782,$A38,СВЦЭМ!$B$39:$B$782,E$11)+'СЕТ СН'!$F$14+СВЦЭМ!$D$10+'СЕТ СН'!$F$8*'СЕТ СН'!$F$9-'СЕТ СН'!$F$26</f>
        <v>1120.5828880199999</v>
      </c>
      <c r="F38" s="36">
        <f>SUMIFS(СВЦЭМ!$D$39:$D$782,СВЦЭМ!$A$39:$A$782,$A38,СВЦЭМ!$B$39:$B$782,F$11)+'СЕТ СН'!$F$14+СВЦЭМ!$D$10+'СЕТ СН'!$F$8*'СЕТ СН'!$F$9-'СЕТ СН'!$F$26</f>
        <v>1120.64098814</v>
      </c>
      <c r="G38" s="36">
        <f>SUMIFS(СВЦЭМ!$D$39:$D$782,СВЦЭМ!$A$39:$A$782,$A38,СВЦЭМ!$B$39:$B$782,G$11)+'СЕТ СН'!$F$14+СВЦЭМ!$D$10+'СЕТ СН'!$F$8*'СЕТ СН'!$F$9-'СЕТ СН'!$F$26</f>
        <v>1053.1892495499999</v>
      </c>
      <c r="H38" s="36">
        <f>SUMIFS(СВЦЭМ!$D$39:$D$782,СВЦЭМ!$A$39:$A$782,$A38,СВЦЭМ!$B$39:$B$782,H$11)+'СЕТ СН'!$F$14+СВЦЭМ!$D$10+'СЕТ СН'!$F$8*'СЕТ СН'!$F$9-'СЕТ СН'!$F$26</f>
        <v>990.30080781000004</v>
      </c>
      <c r="I38" s="36">
        <f>SUMIFS(СВЦЭМ!$D$39:$D$782,СВЦЭМ!$A$39:$A$782,$A38,СВЦЭМ!$B$39:$B$782,I$11)+'СЕТ СН'!$F$14+СВЦЭМ!$D$10+'СЕТ СН'!$F$8*'СЕТ СН'!$F$9-'СЕТ СН'!$F$26</f>
        <v>1022.5404932499999</v>
      </c>
      <c r="J38" s="36">
        <f>SUMIFS(СВЦЭМ!$D$39:$D$782,СВЦЭМ!$A$39:$A$782,$A38,СВЦЭМ!$B$39:$B$782,J$11)+'СЕТ СН'!$F$14+СВЦЭМ!$D$10+'СЕТ СН'!$F$8*'СЕТ СН'!$F$9-'СЕТ СН'!$F$26</f>
        <v>1038.8616615999999</v>
      </c>
      <c r="K38" s="36">
        <f>SUMIFS(СВЦЭМ!$D$39:$D$782,СВЦЭМ!$A$39:$A$782,$A38,СВЦЭМ!$B$39:$B$782,K$11)+'СЕТ СН'!$F$14+СВЦЭМ!$D$10+'СЕТ СН'!$F$8*'СЕТ СН'!$F$9-'СЕТ СН'!$F$26</f>
        <v>1031.4529340899999</v>
      </c>
      <c r="L38" s="36">
        <f>SUMIFS(СВЦЭМ!$D$39:$D$782,СВЦЭМ!$A$39:$A$782,$A38,СВЦЭМ!$B$39:$B$782,L$11)+'СЕТ СН'!$F$14+СВЦЭМ!$D$10+'СЕТ СН'!$F$8*'СЕТ СН'!$F$9-'СЕТ СН'!$F$26</f>
        <v>1005.46929565</v>
      </c>
      <c r="M38" s="36">
        <f>SUMIFS(СВЦЭМ!$D$39:$D$782,СВЦЭМ!$A$39:$A$782,$A38,СВЦЭМ!$B$39:$B$782,M$11)+'СЕТ СН'!$F$14+СВЦЭМ!$D$10+'СЕТ СН'!$F$8*'СЕТ СН'!$F$9-'СЕТ СН'!$F$26</f>
        <v>914.11126232000004</v>
      </c>
      <c r="N38" s="36">
        <f>SUMIFS(СВЦЭМ!$D$39:$D$782,СВЦЭМ!$A$39:$A$782,$A38,СВЦЭМ!$B$39:$B$782,N$11)+'СЕТ СН'!$F$14+СВЦЭМ!$D$10+'СЕТ СН'!$F$8*'СЕТ СН'!$F$9-'СЕТ СН'!$F$26</f>
        <v>918.06321656</v>
      </c>
      <c r="O38" s="36">
        <f>SUMIFS(СВЦЭМ!$D$39:$D$782,СВЦЭМ!$A$39:$A$782,$A38,СВЦЭМ!$B$39:$B$782,O$11)+'СЕТ СН'!$F$14+СВЦЭМ!$D$10+'СЕТ СН'!$F$8*'СЕТ СН'!$F$9-'СЕТ СН'!$F$26</f>
        <v>926.75772403999997</v>
      </c>
      <c r="P38" s="36">
        <f>SUMIFS(СВЦЭМ!$D$39:$D$782,СВЦЭМ!$A$39:$A$782,$A38,СВЦЭМ!$B$39:$B$782,P$11)+'СЕТ СН'!$F$14+СВЦЭМ!$D$10+'СЕТ СН'!$F$8*'СЕТ СН'!$F$9-'СЕТ СН'!$F$26</f>
        <v>940.22170811000001</v>
      </c>
      <c r="Q38" s="36">
        <f>SUMIFS(СВЦЭМ!$D$39:$D$782,СВЦЭМ!$A$39:$A$782,$A38,СВЦЭМ!$B$39:$B$782,Q$11)+'СЕТ СН'!$F$14+СВЦЭМ!$D$10+'СЕТ СН'!$F$8*'СЕТ СН'!$F$9-'СЕТ СН'!$F$26</f>
        <v>930.41910530999996</v>
      </c>
      <c r="R38" s="36">
        <f>SUMIFS(СВЦЭМ!$D$39:$D$782,СВЦЭМ!$A$39:$A$782,$A38,СВЦЭМ!$B$39:$B$782,R$11)+'СЕТ СН'!$F$14+СВЦЭМ!$D$10+'СЕТ СН'!$F$8*'СЕТ СН'!$F$9-'СЕТ СН'!$F$26</f>
        <v>938.13691072999995</v>
      </c>
      <c r="S38" s="36">
        <f>SUMIFS(СВЦЭМ!$D$39:$D$782,СВЦЭМ!$A$39:$A$782,$A38,СВЦЭМ!$B$39:$B$782,S$11)+'СЕТ СН'!$F$14+СВЦЭМ!$D$10+'СЕТ СН'!$F$8*'СЕТ СН'!$F$9-'СЕТ СН'!$F$26</f>
        <v>935.54093147000003</v>
      </c>
      <c r="T38" s="36">
        <f>SUMIFS(СВЦЭМ!$D$39:$D$782,СВЦЭМ!$A$39:$A$782,$A38,СВЦЭМ!$B$39:$B$782,T$11)+'СЕТ СН'!$F$14+СВЦЭМ!$D$10+'СЕТ СН'!$F$8*'СЕТ СН'!$F$9-'СЕТ СН'!$F$26</f>
        <v>1085.6349719099999</v>
      </c>
      <c r="U38" s="36">
        <f>SUMIFS(СВЦЭМ!$D$39:$D$782,СВЦЭМ!$A$39:$A$782,$A38,СВЦЭМ!$B$39:$B$782,U$11)+'СЕТ СН'!$F$14+СВЦЭМ!$D$10+'СЕТ СН'!$F$8*'СЕТ СН'!$F$9-'СЕТ СН'!$F$26</f>
        <v>1085.39315302</v>
      </c>
      <c r="V38" s="36">
        <f>SUMIFS(СВЦЭМ!$D$39:$D$782,СВЦЭМ!$A$39:$A$782,$A38,СВЦЭМ!$B$39:$B$782,V$11)+'СЕТ СН'!$F$14+СВЦЭМ!$D$10+'СЕТ СН'!$F$8*'СЕТ СН'!$F$9-'СЕТ СН'!$F$26</f>
        <v>1089.5506944699998</v>
      </c>
      <c r="W38" s="36">
        <f>SUMIFS(СВЦЭМ!$D$39:$D$782,СВЦЭМ!$A$39:$A$782,$A38,СВЦЭМ!$B$39:$B$782,W$11)+'СЕТ СН'!$F$14+СВЦЭМ!$D$10+'СЕТ СН'!$F$8*'СЕТ СН'!$F$9-'СЕТ СН'!$F$26</f>
        <v>1097.6814805899999</v>
      </c>
      <c r="X38" s="36">
        <f>SUMIFS(СВЦЭМ!$D$39:$D$782,СВЦЭМ!$A$39:$A$782,$A38,СВЦЭМ!$B$39:$B$782,X$11)+'СЕТ СН'!$F$14+СВЦЭМ!$D$10+'СЕТ СН'!$F$8*'СЕТ СН'!$F$9-'СЕТ СН'!$F$26</f>
        <v>1048.52044232</v>
      </c>
      <c r="Y38" s="36">
        <f>SUMIFS(СВЦЭМ!$D$39:$D$782,СВЦЭМ!$A$39:$A$782,$A38,СВЦЭМ!$B$39:$B$782,Y$11)+'СЕТ СН'!$F$14+СВЦЭМ!$D$10+'СЕТ СН'!$F$8*'СЕТ СН'!$F$9-'СЕТ СН'!$F$26</f>
        <v>1068.7060420999999</v>
      </c>
    </row>
    <row r="39" spans="1:27" ht="15.75" x14ac:dyDescent="0.2">
      <c r="A39" s="35">
        <f t="shared" si="0"/>
        <v>44832</v>
      </c>
      <c r="B39" s="36">
        <f>SUMIFS(СВЦЭМ!$D$39:$D$782,СВЦЭМ!$A$39:$A$782,$A39,СВЦЭМ!$B$39:$B$782,B$11)+'СЕТ СН'!$F$14+СВЦЭМ!$D$10+'СЕТ СН'!$F$8*'СЕТ СН'!$F$9-'СЕТ СН'!$F$26</f>
        <v>1075.9229575499999</v>
      </c>
      <c r="C39" s="36">
        <f>SUMIFS(СВЦЭМ!$D$39:$D$782,СВЦЭМ!$A$39:$A$782,$A39,СВЦЭМ!$B$39:$B$782,C$11)+'СЕТ СН'!$F$14+СВЦЭМ!$D$10+'СЕТ СН'!$F$8*'СЕТ СН'!$F$9-'СЕТ СН'!$F$26</f>
        <v>1076.3098845499999</v>
      </c>
      <c r="D39" s="36">
        <f>SUMIFS(СВЦЭМ!$D$39:$D$782,СВЦЭМ!$A$39:$A$782,$A39,СВЦЭМ!$B$39:$B$782,D$11)+'СЕТ СН'!$F$14+СВЦЭМ!$D$10+'СЕТ СН'!$F$8*'СЕТ СН'!$F$9-'СЕТ СН'!$F$26</f>
        <v>1110.7019301599998</v>
      </c>
      <c r="E39" s="36">
        <f>SUMIFS(СВЦЭМ!$D$39:$D$782,СВЦЭМ!$A$39:$A$782,$A39,СВЦЭМ!$B$39:$B$782,E$11)+'СЕТ СН'!$F$14+СВЦЭМ!$D$10+'СЕТ СН'!$F$8*'СЕТ СН'!$F$9-'СЕТ СН'!$F$26</f>
        <v>1111.8409199299999</v>
      </c>
      <c r="F39" s="36">
        <f>SUMIFS(СВЦЭМ!$D$39:$D$782,СВЦЭМ!$A$39:$A$782,$A39,СВЦЭМ!$B$39:$B$782,F$11)+'СЕТ СН'!$F$14+СВЦЭМ!$D$10+'СЕТ СН'!$F$8*'СЕТ СН'!$F$9-'СЕТ СН'!$F$26</f>
        <v>1117.9799383299999</v>
      </c>
      <c r="G39" s="36">
        <f>SUMIFS(СВЦЭМ!$D$39:$D$782,СВЦЭМ!$A$39:$A$782,$A39,СВЦЭМ!$B$39:$B$782,G$11)+'СЕТ СН'!$F$14+СВЦЭМ!$D$10+'СЕТ СН'!$F$8*'СЕТ СН'!$F$9-'СЕТ СН'!$F$26</f>
        <v>1106.5575482299998</v>
      </c>
      <c r="H39" s="36">
        <f>SUMIFS(СВЦЭМ!$D$39:$D$782,СВЦЭМ!$A$39:$A$782,$A39,СВЦЭМ!$B$39:$B$782,H$11)+'СЕТ СН'!$F$14+СВЦЭМ!$D$10+'СЕТ СН'!$F$8*'СЕТ СН'!$F$9-'СЕТ СН'!$F$26</f>
        <v>1120.1740915399998</v>
      </c>
      <c r="I39" s="36">
        <f>SUMIFS(СВЦЭМ!$D$39:$D$782,СВЦЭМ!$A$39:$A$782,$A39,СВЦЭМ!$B$39:$B$782,I$11)+'СЕТ СН'!$F$14+СВЦЭМ!$D$10+'СЕТ СН'!$F$8*'СЕТ СН'!$F$9-'СЕТ СН'!$F$26</f>
        <v>1062.90262353</v>
      </c>
      <c r="J39" s="36">
        <f>SUMIFS(СВЦЭМ!$D$39:$D$782,СВЦЭМ!$A$39:$A$782,$A39,СВЦЭМ!$B$39:$B$782,J$11)+'СЕТ СН'!$F$14+СВЦЭМ!$D$10+'СЕТ СН'!$F$8*'СЕТ СН'!$F$9-'СЕТ СН'!$F$26</f>
        <v>1039.42919011</v>
      </c>
      <c r="K39" s="36">
        <f>SUMIFS(СВЦЭМ!$D$39:$D$782,СВЦЭМ!$A$39:$A$782,$A39,СВЦЭМ!$B$39:$B$782,K$11)+'СЕТ СН'!$F$14+СВЦЭМ!$D$10+'СЕТ СН'!$F$8*'СЕТ СН'!$F$9-'СЕТ СН'!$F$26</f>
        <v>1033.9486474299999</v>
      </c>
      <c r="L39" s="36">
        <f>SUMIFS(СВЦЭМ!$D$39:$D$782,СВЦЭМ!$A$39:$A$782,$A39,СВЦЭМ!$B$39:$B$782,L$11)+'СЕТ СН'!$F$14+СВЦЭМ!$D$10+'СЕТ СН'!$F$8*'СЕТ СН'!$F$9-'СЕТ СН'!$F$26</f>
        <v>1035.6571109899999</v>
      </c>
      <c r="M39" s="36">
        <f>SUMIFS(СВЦЭМ!$D$39:$D$782,СВЦЭМ!$A$39:$A$782,$A39,СВЦЭМ!$B$39:$B$782,M$11)+'СЕТ СН'!$F$14+СВЦЭМ!$D$10+'СЕТ СН'!$F$8*'СЕТ СН'!$F$9-'СЕТ СН'!$F$26</f>
        <v>1001.1217050499999</v>
      </c>
      <c r="N39" s="36">
        <f>SUMIFS(СВЦЭМ!$D$39:$D$782,СВЦЭМ!$A$39:$A$782,$A39,СВЦЭМ!$B$39:$B$782,N$11)+'СЕТ СН'!$F$14+СВЦЭМ!$D$10+'СЕТ СН'!$F$8*'СЕТ СН'!$F$9-'СЕТ СН'!$F$26</f>
        <v>996.25530660000004</v>
      </c>
      <c r="O39" s="36">
        <f>SUMIFS(СВЦЭМ!$D$39:$D$782,СВЦЭМ!$A$39:$A$782,$A39,СВЦЭМ!$B$39:$B$782,O$11)+'СЕТ СН'!$F$14+СВЦЭМ!$D$10+'СЕТ СН'!$F$8*'СЕТ СН'!$F$9-'СЕТ СН'!$F$26</f>
        <v>1005.9738437999999</v>
      </c>
      <c r="P39" s="36">
        <f>SUMIFS(СВЦЭМ!$D$39:$D$782,СВЦЭМ!$A$39:$A$782,$A39,СВЦЭМ!$B$39:$B$782,P$11)+'СЕТ СН'!$F$14+СВЦЭМ!$D$10+'СЕТ СН'!$F$8*'СЕТ СН'!$F$9-'СЕТ СН'!$F$26</f>
        <v>1016.47561059</v>
      </c>
      <c r="Q39" s="36">
        <f>SUMIFS(СВЦЭМ!$D$39:$D$782,СВЦЭМ!$A$39:$A$782,$A39,СВЦЭМ!$B$39:$B$782,Q$11)+'СЕТ СН'!$F$14+СВЦЭМ!$D$10+'СЕТ СН'!$F$8*'СЕТ СН'!$F$9-'СЕТ СН'!$F$26</f>
        <v>1032.3180475299998</v>
      </c>
      <c r="R39" s="36">
        <f>SUMIFS(СВЦЭМ!$D$39:$D$782,СВЦЭМ!$A$39:$A$782,$A39,СВЦЭМ!$B$39:$B$782,R$11)+'СЕТ СН'!$F$14+СВЦЭМ!$D$10+'СЕТ СН'!$F$8*'СЕТ СН'!$F$9-'СЕТ СН'!$F$26</f>
        <v>1040.40549442</v>
      </c>
      <c r="S39" s="36">
        <f>SUMIFS(СВЦЭМ!$D$39:$D$782,СВЦЭМ!$A$39:$A$782,$A39,СВЦЭМ!$B$39:$B$782,S$11)+'СЕТ СН'!$F$14+СВЦЭМ!$D$10+'СЕТ СН'!$F$8*'СЕТ СН'!$F$9-'СЕТ СН'!$F$26</f>
        <v>1019.50398733</v>
      </c>
      <c r="T39" s="36">
        <f>SUMIFS(СВЦЭМ!$D$39:$D$782,СВЦЭМ!$A$39:$A$782,$A39,СВЦЭМ!$B$39:$B$782,T$11)+'СЕТ СН'!$F$14+СВЦЭМ!$D$10+'СЕТ СН'!$F$8*'СЕТ СН'!$F$9-'СЕТ СН'!$F$26</f>
        <v>1061.4769719399999</v>
      </c>
      <c r="U39" s="36">
        <f>SUMIFS(СВЦЭМ!$D$39:$D$782,СВЦЭМ!$A$39:$A$782,$A39,СВЦЭМ!$B$39:$B$782,U$11)+'СЕТ СН'!$F$14+СВЦЭМ!$D$10+'СЕТ СН'!$F$8*'СЕТ СН'!$F$9-'СЕТ СН'!$F$26</f>
        <v>1010.0317244</v>
      </c>
      <c r="V39" s="36">
        <f>SUMIFS(СВЦЭМ!$D$39:$D$782,СВЦЭМ!$A$39:$A$782,$A39,СВЦЭМ!$B$39:$B$782,V$11)+'СЕТ СН'!$F$14+СВЦЭМ!$D$10+'СЕТ СН'!$F$8*'СЕТ СН'!$F$9-'СЕТ СН'!$F$26</f>
        <v>969.20624478000002</v>
      </c>
      <c r="W39" s="36">
        <f>SUMIFS(СВЦЭМ!$D$39:$D$782,СВЦЭМ!$A$39:$A$782,$A39,СВЦЭМ!$B$39:$B$782,W$11)+'СЕТ СН'!$F$14+СВЦЭМ!$D$10+'СЕТ СН'!$F$8*'СЕТ СН'!$F$9-'СЕТ СН'!$F$26</f>
        <v>984.11051975999999</v>
      </c>
      <c r="X39" s="36">
        <f>SUMIFS(СВЦЭМ!$D$39:$D$782,СВЦЭМ!$A$39:$A$782,$A39,СВЦЭМ!$B$39:$B$782,X$11)+'СЕТ СН'!$F$14+СВЦЭМ!$D$10+'СЕТ СН'!$F$8*'СЕТ СН'!$F$9-'СЕТ СН'!$F$26</f>
        <v>1039.66533787</v>
      </c>
      <c r="Y39" s="36">
        <f>SUMIFS(СВЦЭМ!$D$39:$D$782,СВЦЭМ!$A$39:$A$782,$A39,СВЦЭМ!$B$39:$B$782,Y$11)+'СЕТ СН'!$F$14+СВЦЭМ!$D$10+'СЕТ СН'!$F$8*'СЕТ СН'!$F$9-'СЕТ СН'!$F$26</f>
        <v>1065.2634424599999</v>
      </c>
    </row>
    <row r="40" spans="1:27" ht="15.75" x14ac:dyDescent="0.2">
      <c r="A40" s="35">
        <f t="shared" si="0"/>
        <v>44833</v>
      </c>
      <c r="B40" s="36">
        <f>SUMIFS(СВЦЭМ!$D$39:$D$782,СВЦЭМ!$A$39:$A$782,$A40,СВЦЭМ!$B$39:$B$782,B$11)+'СЕТ СН'!$F$14+СВЦЭМ!$D$10+'СЕТ СН'!$F$8*'СЕТ СН'!$F$9-'СЕТ СН'!$F$26</f>
        <v>1219.8529090499999</v>
      </c>
      <c r="C40" s="36">
        <f>SUMIFS(СВЦЭМ!$D$39:$D$782,СВЦЭМ!$A$39:$A$782,$A40,СВЦЭМ!$B$39:$B$782,C$11)+'СЕТ СН'!$F$14+СВЦЭМ!$D$10+'СЕТ СН'!$F$8*'СЕТ СН'!$F$9-'СЕТ СН'!$F$26</f>
        <v>1249.9213733199999</v>
      </c>
      <c r="D40" s="36">
        <f>SUMIFS(СВЦЭМ!$D$39:$D$782,СВЦЭМ!$A$39:$A$782,$A40,СВЦЭМ!$B$39:$B$782,D$11)+'СЕТ СН'!$F$14+СВЦЭМ!$D$10+'СЕТ СН'!$F$8*'СЕТ СН'!$F$9-'СЕТ СН'!$F$26</f>
        <v>1267.9635428199999</v>
      </c>
      <c r="E40" s="36">
        <f>SUMIFS(СВЦЭМ!$D$39:$D$782,СВЦЭМ!$A$39:$A$782,$A40,СВЦЭМ!$B$39:$B$782,E$11)+'СЕТ СН'!$F$14+СВЦЭМ!$D$10+'СЕТ СН'!$F$8*'СЕТ СН'!$F$9-'СЕТ СН'!$F$26</f>
        <v>1268.6078715799999</v>
      </c>
      <c r="F40" s="36">
        <f>SUMIFS(СВЦЭМ!$D$39:$D$782,СВЦЭМ!$A$39:$A$782,$A40,СВЦЭМ!$B$39:$B$782,F$11)+'СЕТ СН'!$F$14+СВЦЭМ!$D$10+'СЕТ СН'!$F$8*'СЕТ СН'!$F$9-'СЕТ СН'!$F$26</f>
        <v>1247.45127136</v>
      </c>
      <c r="G40" s="36">
        <f>SUMIFS(СВЦЭМ!$D$39:$D$782,СВЦЭМ!$A$39:$A$782,$A40,СВЦЭМ!$B$39:$B$782,G$11)+'СЕТ СН'!$F$14+СВЦЭМ!$D$10+'СЕТ СН'!$F$8*'СЕТ СН'!$F$9-'СЕТ СН'!$F$26</f>
        <v>1209.4445091999999</v>
      </c>
      <c r="H40" s="36">
        <f>SUMIFS(СВЦЭМ!$D$39:$D$782,СВЦЭМ!$A$39:$A$782,$A40,СВЦЭМ!$B$39:$B$782,H$11)+'СЕТ СН'!$F$14+СВЦЭМ!$D$10+'СЕТ СН'!$F$8*'СЕТ СН'!$F$9-'СЕТ СН'!$F$26</f>
        <v>1102.6856206</v>
      </c>
      <c r="I40" s="36">
        <f>SUMIFS(СВЦЭМ!$D$39:$D$782,СВЦЭМ!$A$39:$A$782,$A40,СВЦЭМ!$B$39:$B$782,I$11)+'СЕТ СН'!$F$14+СВЦЭМ!$D$10+'СЕТ СН'!$F$8*'СЕТ СН'!$F$9-'СЕТ СН'!$F$26</f>
        <v>1062.1630106499999</v>
      </c>
      <c r="J40" s="36">
        <f>SUMIFS(СВЦЭМ!$D$39:$D$782,СВЦЭМ!$A$39:$A$782,$A40,СВЦЭМ!$B$39:$B$782,J$11)+'СЕТ СН'!$F$14+СВЦЭМ!$D$10+'СЕТ СН'!$F$8*'СЕТ СН'!$F$9-'СЕТ СН'!$F$26</f>
        <v>1052.7342477499999</v>
      </c>
      <c r="K40" s="36">
        <f>SUMIFS(СВЦЭМ!$D$39:$D$782,СВЦЭМ!$A$39:$A$782,$A40,СВЦЭМ!$B$39:$B$782,K$11)+'СЕТ СН'!$F$14+СВЦЭМ!$D$10+'СЕТ СН'!$F$8*'СЕТ СН'!$F$9-'СЕТ СН'!$F$26</f>
        <v>1035.29539643</v>
      </c>
      <c r="L40" s="36">
        <f>SUMIFS(СВЦЭМ!$D$39:$D$782,СВЦЭМ!$A$39:$A$782,$A40,СВЦЭМ!$B$39:$B$782,L$11)+'СЕТ СН'!$F$14+СВЦЭМ!$D$10+'СЕТ СН'!$F$8*'СЕТ СН'!$F$9-'СЕТ СН'!$F$26</f>
        <v>1051.2895382499999</v>
      </c>
      <c r="M40" s="36">
        <f>SUMIFS(СВЦЭМ!$D$39:$D$782,СВЦЭМ!$A$39:$A$782,$A40,СВЦЭМ!$B$39:$B$782,M$11)+'СЕТ СН'!$F$14+СВЦЭМ!$D$10+'СЕТ СН'!$F$8*'СЕТ СН'!$F$9-'СЕТ СН'!$F$26</f>
        <v>1061.1681456899998</v>
      </c>
      <c r="N40" s="36">
        <f>SUMIFS(СВЦЭМ!$D$39:$D$782,СВЦЭМ!$A$39:$A$782,$A40,СВЦЭМ!$B$39:$B$782,N$11)+'СЕТ СН'!$F$14+СВЦЭМ!$D$10+'СЕТ СН'!$F$8*'СЕТ СН'!$F$9-'СЕТ СН'!$F$26</f>
        <v>1061.88350266</v>
      </c>
      <c r="O40" s="36">
        <f>SUMIFS(СВЦЭМ!$D$39:$D$782,СВЦЭМ!$A$39:$A$782,$A40,СВЦЭМ!$B$39:$B$782,O$11)+'СЕТ СН'!$F$14+СВЦЭМ!$D$10+'СЕТ СН'!$F$8*'СЕТ СН'!$F$9-'СЕТ СН'!$F$26</f>
        <v>1065.08845574</v>
      </c>
      <c r="P40" s="36">
        <f>SUMIFS(СВЦЭМ!$D$39:$D$782,СВЦЭМ!$A$39:$A$782,$A40,СВЦЭМ!$B$39:$B$782,P$11)+'СЕТ СН'!$F$14+СВЦЭМ!$D$10+'СЕТ СН'!$F$8*'СЕТ СН'!$F$9-'СЕТ СН'!$F$26</f>
        <v>1084.9865439799999</v>
      </c>
      <c r="Q40" s="36">
        <f>SUMIFS(СВЦЭМ!$D$39:$D$782,СВЦЭМ!$A$39:$A$782,$A40,СВЦЭМ!$B$39:$B$782,Q$11)+'СЕТ СН'!$F$14+СВЦЭМ!$D$10+'СЕТ СН'!$F$8*'СЕТ СН'!$F$9-'СЕТ СН'!$F$26</f>
        <v>1081.0427971499998</v>
      </c>
      <c r="R40" s="36">
        <f>SUMIFS(СВЦЭМ!$D$39:$D$782,СВЦЭМ!$A$39:$A$782,$A40,СВЦЭМ!$B$39:$B$782,R$11)+'СЕТ СН'!$F$14+СВЦЭМ!$D$10+'СЕТ СН'!$F$8*'СЕТ СН'!$F$9-'СЕТ СН'!$F$26</f>
        <v>1066.94807756</v>
      </c>
      <c r="S40" s="36">
        <f>SUMIFS(СВЦЭМ!$D$39:$D$782,СВЦЭМ!$A$39:$A$782,$A40,СВЦЭМ!$B$39:$B$782,S$11)+'СЕТ СН'!$F$14+СВЦЭМ!$D$10+'СЕТ СН'!$F$8*'СЕТ СН'!$F$9-'СЕТ СН'!$F$26</f>
        <v>1058.2383285799999</v>
      </c>
      <c r="T40" s="36">
        <f>SUMIFS(СВЦЭМ!$D$39:$D$782,СВЦЭМ!$A$39:$A$782,$A40,СВЦЭМ!$B$39:$B$782,T$11)+'СЕТ СН'!$F$14+СВЦЭМ!$D$10+'СЕТ СН'!$F$8*'СЕТ СН'!$F$9-'СЕТ СН'!$F$26</f>
        <v>1033.2377169699998</v>
      </c>
      <c r="U40" s="36">
        <f>SUMIFS(СВЦЭМ!$D$39:$D$782,СВЦЭМ!$A$39:$A$782,$A40,СВЦЭМ!$B$39:$B$782,U$11)+'СЕТ СН'!$F$14+СВЦЭМ!$D$10+'СЕТ СН'!$F$8*'СЕТ СН'!$F$9-'СЕТ СН'!$F$26</f>
        <v>1051.80444612</v>
      </c>
      <c r="V40" s="36">
        <f>SUMIFS(СВЦЭМ!$D$39:$D$782,СВЦЭМ!$A$39:$A$782,$A40,СВЦЭМ!$B$39:$B$782,V$11)+'СЕТ СН'!$F$14+СВЦЭМ!$D$10+'СЕТ СН'!$F$8*'СЕТ СН'!$F$9-'СЕТ СН'!$F$26</f>
        <v>1026.2175524899999</v>
      </c>
      <c r="W40" s="36">
        <f>SUMIFS(СВЦЭМ!$D$39:$D$782,СВЦЭМ!$A$39:$A$782,$A40,СВЦЭМ!$B$39:$B$782,W$11)+'СЕТ СН'!$F$14+СВЦЭМ!$D$10+'СЕТ СН'!$F$8*'СЕТ СН'!$F$9-'СЕТ СН'!$F$26</f>
        <v>1133.1909696599998</v>
      </c>
      <c r="X40" s="36">
        <f>SUMIFS(СВЦЭМ!$D$39:$D$782,СВЦЭМ!$A$39:$A$782,$A40,СВЦЭМ!$B$39:$B$782,X$11)+'СЕТ СН'!$F$14+СВЦЭМ!$D$10+'СЕТ СН'!$F$8*'СЕТ СН'!$F$9-'СЕТ СН'!$F$26</f>
        <v>1109.0304698299999</v>
      </c>
      <c r="Y40" s="36">
        <f>SUMIFS(СВЦЭМ!$D$39:$D$782,СВЦЭМ!$A$39:$A$782,$A40,СВЦЭМ!$B$39:$B$782,Y$11)+'СЕТ СН'!$F$14+СВЦЭМ!$D$10+'СЕТ СН'!$F$8*'СЕТ СН'!$F$9-'СЕТ СН'!$F$26</f>
        <v>1101.6963606099998</v>
      </c>
    </row>
    <row r="41" spans="1:27" ht="15.75" x14ac:dyDescent="0.2">
      <c r="A41" s="35">
        <f t="shared" si="0"/>
        <v>44834</v>
      </c>
      <c r="B41" s="36">
        <f>SUMIFS(СВЦЭМ!$D$39:$D$782,СВЦЭМ!$A$39:$A$782,$A41,СВЦЭМ!$B$39:$B$782,B$11)+'СЕТ СН'!$F$14+СВЦЭМ!$D$10+'СЕТ СН'!$F$8*'СЕТ СН'!$F$9-'СЕТ СН'!$F$26</f>
        <v>1118.40736019</v>
      </c>
      <c r="C41" s="36">
        <f>SUMIFS(СВЦЭМ!$D$39:$D$782,СВЦЭМ!$A$39:$A$782,$A41,СВЦЭМ!$B$39:$B$782,C$11)+'СЕТ СН'!$F$14+СВЦЭМ!$D$10+'СЕТ СН'!$F$8*'СЕТ СН'!$F$9-'СЕТ СН'!$F$26</f>
        <v>1156.52754957</v>
      </c>
      <c r="D41" s="36">
        <f>SUMIFS(СВЦЭМ!$D$39:$D$782,СВЦЭМ!$A$39:$A$782,$A41,СВЦЭМ!$B$39:$B$782,D$11)+'СЕТ СН'!$F$14+СВЦЭМ!$D$10+'СЕТ СН'!$F$8*'СЕТ СН'!$F$9-'СЕТ СН'!$F$26</f>
        <v>1129.5726072499999</v>
      </c>
      <c r="E41" s="36">
        <f>SUMIFS(СВЦЭМ!$D$39:$D$782,СВЦЭМ!$A$39:$A$782,$A41,СВЦЭМ!$B$39:$B$782,E$11)+'СЕТ СН'!$F$14+СВЦЭМ!$D$10+'СЕТ СН'!$F$8*'СЕТ СН'!$F$9-'СЕТ СН'!$F$26</f>
        <v>1115.67674158</v>
      </c>
      <c r="F41" s="36">
        <f>SUMIFS(СВЦЭМ!$D$39:$D$782,СВЦЭМ!$A$39:$A$782,$A41,СВЦЭМ!$B$39:$B$782,F$11)+'СЕТ СН'!$F$14+СВЦЭМ!$D$10+'СЕТ СН'!$F$8*'СЕТ СН'!$F$9-'СЕТ СН'!$F$26</f>
        <v>1096.1290566999999</v>
      </c>
      <c r="G41" s="36">
        <f>SUMIFS(СВЦЭМ!$D$39:$D$782,СВЦЭМ!$A$39:$A$782,$A41,СВЦЭМ!$B$39:$B$782,G$11)+'СЕТ СН'!$F$14+СВЦЭМ!$D$10+'СЕТ СН'!$F$8*'СЕТ СН'!$F$9-'СЕТ СН'!$F$26</f>
        <v>1085.3918274499999</v>
      </c>
      <c r="H41" s="36">
        <f>SUMIFS(СВЦЭМ!$D$39:$D$782,СВЦЭМ!$A$39:$A$782,$A41,СВЦЭМ!$B$39:$B$782,H$11)+'СЕТ СН'!$F$14+СВЦЭМ!$D$10+'СЕТ СН'!$F$8*'СЕТ СН'!$F$9-'СЕТ СН'!$F$26</f>
        <v>1041.8801079699999</v>
      </c>
      <c r="I41" s="36">
        <f>SUMIFS(СВЦЭМ!$D$39:$D$782,СВЦЭМ!$A$39:$A$782,$A41,СВЦЭМ!$B$39:$B$782,I$11)+'СЕТ СН'!$F$14+СВЦЭМ!$D$10+'СЕТ СН'!$F$8*'СЕТ СН'!$F$9-'СЕТ СН'!$F$26</f>
        <v>1014.35015524</v>
      </c>
      <c r="J41" s="36">
        <f>SUMIFS(СВЦЭМ!$D$39:$D$782,СВЦЭМ!$A$39:$A$782,$A41,СВЦЭМ!$B$39:$B$782,J$11)+'СЕТ СН'!$F$14+СВЦЭМ!$D$10+'СЕТ СН'!$F$8*'СЕТ СН'!$F$9-'СЕТ СН'!$F$26</f>
        <v>988.92983085000003</v>
      </c>
      <c r="K41" s="36">
        <f>SUMIFS(СВЦЭМ!$D$39:$D$782,СВЦЭМ!$A$39:$A$782,$A41,СВЦЭМ!$B$39:$B$782,K$11)+'СЕТ СН'!$F$14+СВЦЭМ!$D$10+'СЕТ СН'!$F$8*'СЕТ СН'!$F$9-'СЕТ СН'!$F$26</f>
        <v>982.08529665000003</v>
      </c>
      <c r="L41" s="36">
        <f>SUMIFS(СВЦЭМ!$D$39:$D$782,СВЦЭМ!$A$39:$A$782,$A41,СВЦЭМ!$B$39:$B$782,L$11)+'СЕТ СН'!$F$14+СВЦЭМ!$D$10+'СЕТ СН'!$F$8*'СЕТ СН'!$F$9-'СЕТ СН'!$F$26</f>
        <v>991.94509114000005</v>
      </c>
      <c r="M41" s="36">
        <f>SUMIFS(СВЦЭМ!$D$39:$D$782,СВЦЭМ!$A$39:$A$782,$A41,СВЦЭМ!$B$39:$B$782,M$11)+'СЕТ СН'!$F$14+СВЦЭМ!$D$10+'СЕТ СН'!$F$8*'СЕТ СН'!$F$9-'СЕТ СН'!$F$26</f>
        <v>1010.63942817</v>
      </c>
      <c r="N41" s="36">
        <f>SUMIFS(СВЦЭМ!$D$39:$D$782,СВЦЭМ!$A$39:$A$782,$A41,СВЦЭМ!$B$39:$B$782,N$11)+'СЕТ СН'!$F$14+СВЦЭМ!$D$10+'СЕТ СН'!$F$8*'СЕТ СН'!$F$9-'СЕТ СН'!$F$26</f>
        <v>1025.24082705</v>
      </c>
      <c r="O41" s="36">
        <f>SUMIFS(СВЦЭМ!$D$39:$D$782,СВЦЭМ!$A$39:$A$782,$A41,СВЦЭМ!$B$39:$B$782,O$11)+'СЕТ СН'!$F$14+СВЦЭМ!$D$10+'СЕТ СН'!$F$8*'СЕТ СН'!$F$9-'СЕТ СН'!$F$26</f>
        <v>1036.02769386</v>
      </c>
      <c r="P41" s="36">
        <f>SUMIFS(СВЦЭМ!$D$39:$D$782,СВЦЭМ!$A$39:$A$782,$A41,СВЦЭМ!$B$39:$B$782,P$11)+'СЕТ СН'!$F$14+СВЦЭМ!$D$10+'СЕТ СН'!$F$8*'СЕТ СН'!$F$9-'СЕТ СН'!$F$26</f>
        <v>1046.9162989699998</v>
      </c>
      <c r="Q41" s="36">
        <f>SUMIFS(СВЦЭМ!$D$39:$D$782,СВЦЭМ!$A$39:$A$782,$A41,СВЦЭМ!$B$39:$B$782,Q$11)+'СЕТ СН'!$F$14+СВЦЭМ!$D$10+'СЕТ СН'!$F$8*'СЕТ СН'!$F$9-'СЕТ СН'!$F$26</f>
        <v>1047.6039523899999</v>
      </c>
      <c r="R41" s="36">
        <f>SUMIFS(СВЦЭМ!$D$39:$D$782,СВЦЭМ!$A$39:$A$782,$A41,СВЦЭМ!$B$39:$B$782,R$11)+'СЕТ СН'!$F$14+СВЦЭМ!$D$10+'СЕТ СН'!$F$8*'СЕТ СН'!$F$9-'СЕТ СН'!$F$26</f>
        <v>1026.8524964399999</v>
      </c>
      <c r="S41" s="36">
        <f>SUMIFS(СВЦЭМ!$D$39:$D$782,СВЦЭМ!$A$39:$A$782,$A41,СВЦЭМ!$B$39:$B$782,S$11)+'СЕТ СН'!$F$14+СВЦЭМ!$D$10+'СЕТ СН'!$F$8*'СЕТ СН'!$F$9-'СЕТ СН'!$F$26</f>
        <v>997.64617232000001</v>
      </c>
      <c r="T41" s="36">
        <f>SUMIFS(СВЦЭМ!$D$39:$D$782,СВЦЭМ!$A$39:$A$782,$A41,СВЦЭМ!$B$39:$B$782,T$11)+'СЕТ СН'!$F$14+СВЦЭМ!$D$10+'СЕТ СН'!$F$8*'СЕТ СН'!$F$9-'СЕТ СН'!$F$26</f>
        <v>979.15944564999995</v>
      </c>
      <c r="U41" s="36">
        <f>SUMIFS(СВЦЭМ!$D$39:$D$782,СВЦЭМ!$A$39:$A$782,$A41,СВЦЭМ!$B$39:$B$782,U$11)+'СЕТ СН'!$F$14+СВЦЭМ!$D$10+'СЕТ СН'!$F$8*'СЕТ СН'!$F$9-'СЕТ СН'!$F$26</f>
        <v>958.73289258</v>
      </c>
      <c r="V41" s="36">
        <f>SUMIFS(СВЦЭМ!$D$39:$D$782,СВЦЭМ!$A$39:$A$782,$A41,СВЦЭМ!$B$39:$B$782,V$11)+'СЕТ СН'!$F$14+СВЦЭМ!$D$10+'СЕТ СН'!$F$8*'СЕТ СН'!$F$9-'СЕТ СН'!$F$26</f>
        <v>976.09212223999998</v>
      </c>
      <c r="W41" s="36">
        <f>SUMIFS(СВЦЭМ!$D$39:$D$782,СВЦЭМ!$A$39:$A$782,$A41,СВЦЭМ!$B$39:$B$782,W$11)+'СЕТ СН'!$F$14+СВЦЭМ!$D$10+'СЕТ СН'!$F$8*'СЕТ СН'!$F$9-'СЕТ СН'!$F$26</f>
        <v>1042.1537708999999</v>
      </c>
      <c r="X41" s="36">
        <f>SUMIFS(СВЦЭМ!$D$39:$D$782,СВЦЭМ!$A$39:$A$782,$A41,СВЦЭМ!$B$39:$B$782,X$11)+'СЕТ СН'!$F$14+СВЦЭМ!$D$10+'СЕТ СН'!$F$8*'СЕТ СН'!$F$9-'СЕТ СН'!$F$26</f>
        <v>1081.7962773499999</v>
      </c>
      <c r="Y41" s="36">
        <f>SUMIFS(СВЦЭМ!$D$39:$D$782,СВЦЭМ!$A$39:$A$782,$A41,СВЦЭМ!$B$39:$B$782,Y$11)+'СЕТ СН'!$F$14+СВЦЭМ!$D$10+'СЕТ СН'!$F$8*'СЕТ СН'!$F$9-'СЕТ СН'!$F$26</f>
        <v>1087.6909781099998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01.09.2022</v>
      </c>
      <c r="B48" s="36">
        <f>SUMIFS(СВЦЭМ!$D$39:$D$782,СВЦЭМ!$A$39:$A$782,$A48,СВЦЭМ!$B$39:$B$782,B$47)+'СЕТ СН'!$F$14+СВЦЭМ!$D$10+'СЕТ СН'!$F$6-'СЕТ СН'!$F$26</f>
        <v>956.01843163000001</v>
      </c>
      <c r="C48" s="36">
        <f>SUMIFS(СВЦЭМ!$D$39:$D$782,СВЦЭМ!$A$39:$A$782,$A48,СВЦЭМ!$B$39:$B$782,C$47)+'СЕТ СН'!$F$14+СВЦЭМ!$D$10+'СЕТ СН'!$F$6-'СЕТ СН'!$F$26</f>
        <v>1005.51493308</v>
      </c>
      <c r="D48" s="36">
        <f>SUMIFS(СВЦЭМ!$D$39:$D$782,СВЦЭМ!$A$39:$A$782,$A48,СВЦЭМ!$B$39:$B$782,D$47)+'СЕТ СН'!$F$14+СВЦЭМ!$D$10+'СЕТ СН'!$F$6-'СЕТ СН'!$F$26</f>
        <v>1036.03259658</v>
      </c>
      <c r="E48" s="36">
        <f>SUMIFS(СВЦЭМ!$D$39:$D$782,СВЦЭМ!$A$39:$A$782,$A48,СВЦЭМ!$B$39:$B$782,E$47)+'СЕТ СН'!$F$14+СВЦЭМ!$D$10+'СЕТ СН'!$F$6-'СЕТ СН'!$F$26</f>
        <v>1041.7314881899999</v>
      </c>
      <c r="F48" s="36">
        <f>SUMIFS(СВЦЭМ!$D$39:$D$782,СВЦЭМ!$A$39:$A$782,$A48,СВЦЭМ!$B$39:$B$782,F$47)+'СЕТ СН'!$F$14+СВЦЭМ!$D$10+'СЕТ СН'!$F$6-'СЕТ СН'!$F$26</f>
        <v>1045.69155441</v>
      </c>
      <c r="G48" s="36">
        <f>SUMIFS(СВЦЭМ!$D$39:$D$782,СВЦЭМ!$A$39:$A$782,$A48,СВЦЭМ!$B$39:$B$782,G$47)+'СЕТ СН'!$F$14+СВЦЭМ!$D$10+'СЕТ СН'!$F$6-'СЕТ СН'!$F$26</f>
        <v>1034.6808942600001</v>
      </c>
      <c r="H48" s="36">
        <f>SUMIFS(СВЦЭМ!$D$39:$D$782,СВЦЭМ!$A$39:$A$782,$A48,СВЦЭМ!$B$39:$B$782,H$47)+'СЕТ СН'!$F$14+СВЦЭМ!$D$10+'СЕТ СН'!$F$6-'СЕТ СН'!$F$26</f>
        <v>989.93502647999992</v>
      </c>
      <c r="I48" s="36">
        <f>SUMIFS(СВЦЭМ!$D$39:$D$782,СВЦЭМ!$A$39:$A$782,$A48,СВЦЭМ!$B$39:$B$782,I$47)+'СЕТ СН'!$F$14+СВЦЭМ!$D$10+'СЕТ СН'!$F$6-'СЕТ СН'!$F$26</f>
        <v>923.12105141999996</v>
      </c>
      <c r="J48" s="36">
        <f>SUMIFS(СВЦЭМ!$D$39:$D$782,СВЦЭМ!$A$39:$A$782,$A48,СВЦЭМ!$B$39:$B$782,J$47)+'СЕТ СН'!$F$14+СВЦЭМ!$D$10+'СЕТ СН'!$F$6-'СЕТ СН'!$F$26</f>
        <v>896.77695804999996</v>
      </c>
      <c r="K48" s="36">
        <f>SUMIFS(СВЦЭМ!$D$39:$D$782,СВЦЭМ!$A$39:$A$782,$A48,СВЦЭМ!$B$39:$B$782,K$47)+'СЕТ СН'!$F$14+СВЦЭМ!$D$10+'СЕТ СН'!$F$6-'СЕТ СН'!$F$26</f>
        <v>921.69235830999992</v>
      </c>
      <c r="L48" s="36">
        <f>SUMIFS(СВЦЭМ!$D$39:$D$782,СВЦЭМ!$A$39:$A$782,$A48,СВЦЭМ!$B$39:$B$782,L$47)+'СЕТ СН'!$F$14+СВЦЭМ!$D$10+'СЕТ СН'!$F$6-'СЕТ СН'!$F$26</f>
        <v>885.77743720000001</v>
      </c>
      <c r="M48" s="36">
        <f>SUMIFS(СВЦЭМ!$D$39:$D$782,СВЦЭМ!$A$39:$A$782,$A48,СВЦЭМ!$B$39:$B$782,M$47)+'СЕТ СН'!$F$14+СВЦЭМ!$D$10+'СЕТ СН'!$F$6-'СЕТ СН'!$F$26</f>
        <v>855.62624345999996</v>
      </c>
      <c r="N48" s="36">
        <f>SUMIFS(СВЦЭМ!$D$39:$D$782,СВЦЭМ!$A$39:$A$782,$A48,СВЦЭМ!$B$39:$B$782,N$47)+'СЕТ СН'!$F$14+СВЦЭМ!$D$10+'СЕТ СН'!$F$6-'СЕТ СН'!$F$26</f>
        <v>870.32803275999993</v>
      </c>
      <c r="O48" s="36">
        <f>SUMIFS(СВЦЭМ!$D$39:$D$782,СВЦЭМ!$A$39:$A$782,$A48,СВЦЭМ!$B$39:$B$782,O$47)+'СЕТ СН'!$F$14+СВЦЭМ!$D$10+'СЕТ СН'!$F$6-'СЕТ СН'!$F$26</f>
        <v>875.48629391999998</v>
      </c>
      <c r="P48" s="36">
        <f>SUMIFS(СВЦЭМ!$D$39:$D$782,СВЦЭМ!$A$39:$A$782,$A48,СВЦЭМ!$B$39:$B$782,P$47)+'СЕТ СН'!$F$14+СВЦЭМ!$D$10+'СЕТ СН'!$F$6-'СЕТ СН'!$F$26</f>
        <v>876.65500011999995</v>
      </c>
      <c r="Q48" s="36">
        <f>SUMIFS(СВЦЭМ!$D$39:$D$782,СВЦЭМ!$A$39:$A$782,$A48,СВЦЭМ!$B$39:$B$782,Q$47)+'СЕТ СН'!$F$14+СВЦЭМ!$D$10+'СЕТ СН'!$F$6-'СЕТ СН'!$F$26</f>
        <v>882.53732944000001</v>
      </c>
      <c r="R48" s="36">
        <f>SUMIFS(СВЦЭМ!$D$39:$D$782,СВЦЭМ!$A$39:$A$782,$A48,СВЦЭМ!$B$39:$B$782,R$47)+'СЕТ СН'!$F$14+СВЦЭМ!$D$10+'СЕТ СН'!$F$6-'СЕТ СН'!$F$26</f>
        <v>874.06035220999991</v>
      </c>
      <c r="S48" s="36">
        <f>SUMIFS(СВЦЭМ!$D$39:$D$782,СВЦЭМ!$A$39:$A$782,$A48,СВЦЭМ!$B$39:$B$782,S$47)+'СЕТ СН'!$F$14+СВЦЭМ!$D$10+'СЕТ СН'!$F$6-'СЕТ СН'!$F$26</f>
        <v>879.02232128999992</v>
      </c>
      <c r="T48" s="36">
        <f>SUMIFS(СВЦЭМ!$D$39:$D$782,СВЦЭМ!$A$39:$A$782,$A48,СВЦЭМ!$B$39:$B$782,T$47)+'СЕТ СН'!$F$14+СВЦЭМ!$D$10+'СЕТ СН'!$F$6-'СЕТ СН'!$F$26</f>
        <v>1009.1805029699999</v>
      </c>
      <c r="U48" s="36">
        <f>SUMIFS(СВЦЭМ!$D$39:$D$782,СВЦЭМ!$A$39:$A$782,$A48,СВЦЭМ!$B$39:$B$782,U$47)+'СЕТ СН'!$F$14+СВЦЭМ!$D$10+'СЕТ СН'!$F$6-'СЕТ СН'!$F$26</f>
        <v>1019.2311911199999</v>
      </c>
      <c r="V48" s="36">
        <f>SUMIFS(СВЦЭМ!$D$39:$D$782,СВЦЭМ!$A$39:$A$782,$A48,СВЦЭМ!$B$39:$B$782,V$47)+'СЕТ СН'!$F$14+СВЦЭМ!$D$10+'СЕТ СН'!$F$6-'СЕТ СН'!$F$26</f>
        <v>1030.7858741100001</v>
      </c>
      <c r="W48" s="36">
        <f>SUMIFS(СВЦЭМ!$D$39:$D$782,СВЦЭМ!$A$39:$A$782,$A48,СВЦЭМ!$B$39:$B$782,W$47)+'СЕТ СН'!$F$14+СВЦЭМ!$D$10+'СЕТ СН'!$F$6-'СЕТ СН'!$F$26</f>
        <v>1029.0007989000001</v>
      </c>
      <c r="X48" s="36">
        <f>SUMIFS(СВЦЭМ!$D$39:$D$782,СВЦЭМ!$A$39:$A$782,$A48,СВЦЭМ!$B$39:$B$782,X$47)+'СЕТ СН'!$F$14+СВЦЭМ!$D$10+'СЕТ СН'!$F$6-'СЕТ СН'!$F$26</f>
        <v>999.56162583999992</v>
      </c>
      <c r="Y48" s="36">
        <f>SUMIFS(СВЦЭМ!$D$39:$D$782,СВЦЭМ!$A$39:$A$782,$A48,СВЦЭМ!$B$39:$B$782,Y$47)+'СЕТ СН'!$F$14+СВЦЭМ!$D$10+'СЕТ СН'!$F$6-'СЕТ СН'!$F$26</f>
        <v>958.04853241000001</v>
      </c>
      <c r="AA48" s="45"/>
    </row>
    <row r="49" spans="1:25" ht="15.75" x14ac:dyDescent="0.2">
      <c r="A49" s="35">
        <f>A48+1</f>
        <v>44806</v>
      </c>
      <c r="B49" s="36">
        <f>SUMIFS(СВЦЭМ!$D$39:$D$782,СВЦЭМ!$A$39:$A$782,$A49,СВЦЭМ!$B$39:$B$782,B$47)+'СЕТ СН'!$F$14+СВЦЭМ!$D$10+'СЕТ СН'!$F$6-'СЕТ СН'!$F$26</f>
        <v>958.92898263999996</v>
      </c>
      <c r="C49" s="36">
        <f>SUMIFS(СВЦЭМ!$D$39:$D$782,СВЦЭМ!$A$39:$A$782,$A49,СВЦЭМ!$B$39:$B$782,C$47)+'СЕТ СН'!$F$14+СВЦЭМ!$D$10+'СЕТ СН'!$F$6-'СЕТ СН'!$F$26</f>
        <v>1009.4238115999999</v>
      </c>
      <c r="D49" s="36">
        <f>SUMIFS(СВЦЭМ!$D$39:$D$782,СВЦЭМ!$A$39:$A$782,$A49,СВЦЭМ!$B$39:$B$782,D$47)+'СЕТ СН'!$F$14+СВЦЭМ!$D$10+'СЕТ СН'!$F$6-'СЕТ СН'!$F$26</f>
        <v>1041.7378076499999</v>
      </c>
      <c r="E49" s="36">
        <f>SUMIFS(СВЦЭМ!$D$39:$D$782,СВЦЭМ!$A$39:$A$782,$A49,СВЦЭМ!$B$39:$B$782,E$47)+'СЕТ СН'!$F$14+СВЦЭМ!$D$10+'СЕТ СН'!$F$6-'СЕТ СН'!$F$26</f>
        <v>1051.9977032100001</v>
      </c>
      <c r="F49" s="36">
        <f>SUMIFS(СВЦЭМ!$D$39:$D$782,СВЦЭМ!$A$39:$A$782,$A49,СВЦЭМ!$B$39:$B$782,F$47)+'СЕТ СН'!$F$14+СВЦЭМ!$D$10+'СЕТ СН'!$F$6-'СЕТ СН'!$F$26</f>
        <v>1054.4980506900001</v>
      </c>
      <c r="G49" s="36">
        <f>SUMIFS(СВЦЭМ!$D$39:$D$782,СВЦЭМ!$A$39:$A$782,$A49,СВЦЭМ!$B$39:$B$782,G$47)+'СЕТ СН'!$F$14+СВЦЭМ!$D$10+'СЕТ СН'!$F$6-'СЕТ СН'!$F$26</f>
        <v>1044.46357653</v>
      </c>
      <c r="H49" s="36">
        <f>SUMIFS(СВЦЭМ!$D$39:$D$782,СВЦЭМ!$A$39:$A$782,$A49,СВЦЭМ!$B$39:$B$782,H$47)+'СЕТ СН'!$F$14+СВЦЭМ!$D$10+'СЕТ СН'!$F$6-'СЕТ СН'!$F$26</f>
        <v>1001.0444814599999</v>
      </c>
      <c r="I49" s="36">
        <f>SUMIFS(СВЦЭМ!$D$39:$D$782,СВЦЭМ!$A$39:$A$782,$A49,СВЦЭМ!$B$39:$B$782,I$47)+'СЕТ СН'!$F$14+СВЦЭМ!$D$10+'СЕТ СН'!$F$6-'СЕТ СН'!$F$26</f>
        <v>931.10947151999994</v>
      </c>
      <c r="J49" s="36">
        <f>SUMIFS(СВЦЭМ!$D$39:$D$782,СВЦЭМ!$A$39:$A$782,$A49,СВЦЭМ!$B$39:$B$782,J$47)+'СЕТ СН'!$F$14+СВЦЭМ!$D$10+'СЕТ СН'!$F$6-'СЕТ СН'!$F$26</f>
        <v>866.46101193999993</v>
      </c>
      <c r="K49" s="36">
        <f>SUMIFS(СВЦЭМ!$D$39:$D$782,СВЦЭМ!$A$39:$A$782,$A49,СВЦЭМ!$B$39:$B$782,K$47)+'СЕТ СН'!$F$14+СВЦЭМ!$D$10+'СЕТ СН'!$F$6-'СЕТ СН'!$F$26</f>
        <v>890.44379990999994</v>
      </c>
      <c r="L49" s="36">
        <f>SUMIFS(СВЦЭМ!$D$39:$D$782,СВЦЭМ!$A$39:$A$782,$A49,СВЦЭМ!$B$39:$B$782,L$47)+'СЕТ СН'!$F$14+СВЦЭМ!$D$10+'СЕТ СН'!$F$6-'СЕТ СН'!$F$26</f>
        <v>885.49678971999992</v>
      </c>
      <c r="M49" s="36">
        <f>SUMIFS(СВЦЭМ!$D$39:$D$782,СВЦЭМ!$A$39:$A$782,$A49,СВЦЭМ!$B$39:$B$782,M$47)+'СЕТ СН'!$F$14+СВЦЭМ!$D$10+'СЕТ СН'!$F$6-'СЕТ СН'!$F$26</f>
        <v>839.1590324</v>
      </c>
      <c r="N49" s="36">
        <f>SUMIFS(СВЦЭМ!$D$39:$D$782,СВЦЭМ!$A$39:$A$782,$A49,СВЦЭМ!$B$39:$B$782,N$47)+'СЕТ СН'!$F$14+СВЦЭМ!$D$10+'СЕТ СН'!$F$6-'СЕТ СН'!$F$26</f>
        <v>848.37066494999999</v>
      </c>
      <c r="O49" s="36">
        <f>SUMIFS(СВЦЭМ!$D$39:$D$782,СВЦЭМ!$A$39:$A$782,$A49,СВЦЭМ!$B$39:$B$782,O$47)+'СЕТ СН'!$F$14+СВЦЭМ!$D$10+'СЕТ СН'!$F$6-'СЕТ СН'!$F$26</f>
        <v>850.39572075000001</v>
      </c>
      <c r="P49" s="36">
        <f>SUMIFS(СВЦЭМ!$D$39:$D$782,СВЦЭМ!$A$39:$A$782,$A49,СВЦЭМ!$B$39:$B$782,P$47)+'СЕТ СН'!$F$14+СВЦЭМ!$D$10+'СЕТ СН'!$F$6-'СЕТ СН'!$F$26</f>
        <v>853.11440400999993</v>
      </c>
      <c r="Q49" s="36">
        <f>SUMIFS(СВЦЭМ!$D$39:$D$782,СВЦЭМ!$A$39:$A$782,$A49,СВЦЭМ!$B$39:$B$782,Q$47)+'СЕТ СН'!$F$14+СВЦЭМ!$D$10+'СЕТ СН'!$F$6-'СЕТ СН'!$F$26</f>
        <v>858.66349559999992</v>
      </c>
      <c r="R49" s="36">
        <f>SUMIFS(СВЦЭМ!$D$39:$D$782,СВЦЭМ!$A$39:$A$782,$A49,СВЦЭМ!$B$39:$B$782,R$47)+'СЕТ СН'!$F$14+СВЦЭМ!$D$10+'СЕТ СН'!$F$6-'СЕТ СН'!$F$26</f>
        <v>858.90211883999996</v>
      </c>
      <c r="S49" s="36">
        <f>SUMIFS(СВЦЭМ!$D$39:$D$782,СВЦЭМ!$A$39:$A$782,$A49,СВЦЭМ!$B$39:$B$782,S$47)+'СЕТ СН'!$F$14+СВЦЭМ!$D$10+'СЕТ СН'!$F$6-'СЕТ СН'!$F$26</f>
        <v>863.16114010999991</v>
      </c>
      <c r="T49" s="36">
        <f>SUMIFS(СВЦЭМ!$D$39:$D$782,СВЦЭМ!$A$39:$A$782,$A49,СВЦЭМ!$B$39:$B$782,T$47)+'СЕТ СН'!$F$14+СВЦЭМ!$D$10+'СЕТ СН'!$F$6-'СЕТ СН'!$F$26</f>
        <v>984.25946462000002</v>
      </c>
      <c r="U49" s="36">
        <f>SUMIFS(СВЦЭМ!$D$39:$D$782,СВЦЭМ!$A$39:$A$782,$A49,СВЦЭМ!$B$39:$B$782,U$47)+'СЕТ СН'!$F$14+СВЦЭМ!$D$10+'СЕТ СН'!$F$6-'СЕТ СН'!$F$26</f>
        <v>986.48418390999996</v>
      </c>
      <c r="V49" s="36">
        <f>SUMIFS(СВЦЭМ!$D$39:$D$782,СВЦЭМ!$A$39:$A$782,$A49,СВЦЭМ!$B$39:$B$782,V$47)+'СЕТ СН'!$F$14+СВЦЭМ!$D$10+'СЕТ СН'!$F$6-'СЕТ СН'!$F$26</f>
        <v>1011.17404002</v>
      </c>
      <c r="W49" s="36">
        <f>SUMIFS(СВЦЭМ!$D$39:$D$782,СВЦЭМ!$A$39:$A$782,$A49,СВЦЭМ!$B$39:$B$782,W$47)+'СЕТ СН'!$F$14+СВЦЭМ!$D$10+'СЕТ СН'!$F$6-'СЕТ СН'!$F$26</f>
        <v>1011.40765585</v>
      </c>
      <c r="X49" s="36">
        <f>SUMIFS(СВЦЭМ!$D$39:$D$782,СВЦЭМ!$A$39:$A$782,$A49,СВЦЭМ!$B$39:$B$782,X$47)+'СЕТ СН'!$F$14+СВЦЭМ!$D$10+'СЕТ СН'!$F$6-'СЕТ СН'!$F$26</f>
        <v>963.97799784999995</v>
      </c>
      <c r="Y49" s="36">
        <f>SUMIFS(СВЦЭМ!$D$39:$D$782,СВЦЭМ!$A$39:$A$782,$A49,СВЦЭМ!$B$39:$B$782,Y$47)+'СЕТ СН'!$F$14+СВЦЭМ!$D$10+'СЕТ СН'!$F$6-'СЕТ СН'!$F$26</f>
        <v>929.68805262000001</v>
      </c>
    </row>
    <row r="50" spans="1:25" ht="15.75" x14ac:dyDescent="0.2">
      <c r="A50" s="35">
        <f t="shared" ref="A50:A77" si="1">A49+1</f>
        <v>44807</v>
      </c>
      <c r="B50" s="36">
        <f>SUMIFS(СВЦЭМ!$D$39:$D$782,СВЦЭМ!$A$39:$A$782,$A50,СВЦЭМ!$B$39:$B$782,B$47)+'СЕТ СН'!$F$14+СВЦЭМ!$D$10+'СЕТ СН'!$F$6-'СЕТ СН'!$F$26</f>
        <v>930.26742357000001</v>
      </c>
      <c r="C50" s="36">
        <f>SUMIFS(СВЦЭМ!$D$39:$D$782,СВЦЭМ!$A$39:$A$782,$A50,СВЦЭМ!$B$39:$B$782,C$47)+'СЕТ СН'!$F$14+СВЦЭМ!$D$10+'СЕТ СН'!$F$6-'СЕТ СН'!$F$26</f>
        <v>972.86025118999999</v>
      </c>
      <c r="D50" s="36">
        <f>SUMIFS(СВЦЭМ!$D$39:$D$782,СВЦЭМ!$A$39:$A$782,$A50,СВЦЭМ!$B$39:$B$782,D$47)+'СЕТ СН'!$F$14+СВЦЭМ!$D$10+'СЕТ СН'!$F$6-'СЕТ СН'!$F$26</f>
        <v>991.18671258999996</v>
      </c>
      <c r="E50" s="36">
        <f>SUMIFS(СВЦЭМ!$D$39:$D$782,СВЦЭМ!$A$39:$A$782,$A50,СВЦЭМ!$B$39:$B$782,E$47)+'СЕТ СН'!$F$14+СВЦЭМ!$D$10+'СЕТ СН'!$F$6-'СЕТ СН'!$F$26</f>
        <v>1004.1011225599999</v>
      </c>
      <c r="F50" s="36">
        <f>SUMIFS(СВЦЭМ!$D$39:$D$782,СВЦЭМ!$A$39:$A$782,$A50,СВЦЭМ!$B$39:$B$782,F$47)+'СЕТ СН'!$F$14+СВЦЭМ!$D$10+'СЕТ СН'!$F$6-'СЕТ СН'!$F$26</f>
        <v>1017.76228837</v>
      </c>
      <c r="G50" s="36">
        <f>SUMIFS(СВЦЭМ!$D$39:$D$782,СВЦЭМ!$A$39:$A$782,$A50,СВЦЭМ!$B$39:$B$782,G$47)+'СЕТ СН'!$F$14+СВЦЭМ!$D$10+'СЕТ СН'!$F$6-'СЕТ СН'!$F$26</f>
        <v>1015.3739421299999</v>
      </c>
      <c r="H50" s="36">
        <f>SUMIFS(СВЦЭМ!$D$39:$D$782,СВЦЭМ!$A$39:$A$782,$A50,СВЦЭМ!$B$39:$B$782,H$47)+'СЕТ СН'!$F$14+СВЦЭМ!$D$10+'СЕТ СН'!$F$6-'СЕТ СН'!$F$26</f>
        <v>993.70878725</v>
      </c>
      <c r="I50" s="36">
        <f>SUMIFS(СВЦЭМ!$D$39:$D$782,СВЦЭМ!$A$39:$A$782,$A50,СВЦЭМ!$B$39:$B$782,I$47)+'СЕТ СН'!$F$14+СВЦЭМ!$D$10+'СЕТ СН'!$F$6-'СЕТ СН'!$F$26</f>
        <v>946.06001645999993</v>
      </c>
      <c r="J50" s="36">
        <f>SUMIFS(СВЦЭМ!$D$39:$D$782,СВЦЭМ!$A$39:$A$782,$A50,СВЦЭМ!$B$39:$B$782,J$47)+'СЕТ СН'!$F$14+СВЦЭМ!$D$10+'СЕТ СН'!$F$6-'СЕТ СН'!$F$26</f>
        <v>895.96321614999999</v>
      </c>
      <c r="K50" s="36">
        <f>SUMIFS(СВЦЭМ!$D$39:$D$782,СВЦЭМ!$A$39:$A$782,$A50,СВЦЭМ!$B$39:$B$782,K$47)+'СЕТ СН'!$F$14+СВЦЭМ!$D$10+'СЕТ СН'!$F$6-'СЕТ СН'!$F$26</f>
        <v>825.52814040999999</v>
      </c>
      <c r="L50" s="36">
        <f>SUMIFS(СВЦЭМ!$D$39:$D$782,СВЦЭМ!$A$39:$A$782,$A50,СВЦЭМ!$B$39:$B$782,L$47)+'СЕТ СН'!$F$14+СВЦЭМ!$D$10+'СЕТ СН'!$F$6-'СЕТ СН'!$F$26</f>
        <v>781.29982256999995</v>
      </c>
      <c r="M50" s="36">
        <f>SUMIFS(СВЦЭМ!$D$39:$D$782,СВЦЭМ!$A$39:$A$782,$A50,СВЦЭМ!$B$39:$B$782,M$47)+'СЕТ СН'!$F$14+СВЦЭМ!$D$10+'СЕТ СН'!$F$6-'СЕТ СН'!$F$26</f>
        <v>792.73247250999998</v>
      </c>
      <c r="N50" s="36">
        <f>SUMIFS(СВЦЭМ!$D$39:$D$782,СВЦЭМ!$A$39:$A$782,$A50,СВЦЭМ!$B$39:$B$782,N$47)+'СЕТ СН'!$F$14+СВЦЭМ!$D$10+'СЕТ СН'!$F$6-'СЕТ СН'!$F$26</f>
        <v>805.33350828999994</v>
      </c>
      <c r="O50" s="36">
        <f>SUMIFS(СВЦЭМ!$D$39:$D$782,СВЦЭМ!$A$39:$A$782,$A50,СВЦЭМ!$B$39:$B$782,O$47)+'СЕТ СН'!$F$14+СВЦЭМ!$D$10+'СЕТ СН'!$F$6-'СЕТ СН'!$F$26</f>
        <v>833.06226307999998</v>
      </c>
      <c r="P50" s="36">
        <f>SUMIFS(СВЦЭМ!$D$39:$D$782,СВЦЭМ!$A$39:$A$782,$A50,СВЦЭМ!$B$39:$B$782,P$47)+'СЕТ СН'!$F$14+СВЦЭМ!$D$10+'СЕТ СН'!$F$6-'СЕТ СН'!$F$26</f>
        <v>855.23881868000001</v>
      </c>
      <c r="Q50" s="36">
        <f>SUMIFS(СВЦЭМ!$D$39:$D$782,СВЦЭМ!$A$39:$A$782,$A50,СВЦЭМ!$B$39:$B$782,Q$47)+'СЕТ СН'!$F$14+СВЦЭМ!$D$10+'СЕТ СН'!$F$6-'СЕТ СН'!$F$26</f>
        <v>859.24540211999999</v>
      </c>
      <c r="R50" s="36">
        <f>SUMIFS(СВЦЭМ!$D$39:$D$782,СВЦЭМ!$A$39:$A$782,$A50,СВЦЭМ!$B$39:$B$782,R$47)+'СЕТ СН'!$F$14+СВЦЭМ!$D$10+'СЕТ СН'!$F$6-'СЕТ СН'!$F$26</f>
        <v>856.38788063999993</v>
      </c>
      <c r="S50" s="36">
        <f>SUMIFS(СВЦЭМ!$D$39:$D$782,СВЦЭМ!$A$39:$A$782,$A50,СВЦЭМ!$B$39:$B$782,S$47)+'СЕТ СН'!$F$14+СВЦЭМ!$D$10+'СЕТ СН'!$F$6-'СЕТ СН'!$F$26</f>
        <v>860.62955160999991</v>
      </c>
      <c r="T50" s="36">
        <f>SUMIFS(СВЦЭМ!$D$39:$D$782,СВЦЭМ!$A$39:$A$782,$A50,СВЦЭМ!$B$39:$B$782,T$47)+'СЕТ СН'!$F$14+СВЦЭМ!$D$10+'СЕТ СН'!$F$6-'СЕТ СН'!$F$26</f>
        <v>839.51584026</v>
      </c>
      <c r="U50" s="36">
        <f>SUMIFS(СВЦЭМ!$D$39:$D$782,СВЦЭМ!$A$39:$A$782,$A50,СВЦЭМ!$B$39:$B$782,U$47)+'СЕТ СН'!$F$14+СВЦЭМ!$D$10+'СЕТ СН'!$F$6-'СЕТ СН'!$F$26</f>
        <v>837.40927101</v>
      </c>
      <c r="V50" s="36">
        <f>SUMIFS(СВЦЭМ!$D$39:$D$782,СВЦЭМ!$A$39:$A$782,$A50,СВЦЭМ!$B$39:$B$782,V$47)+'СЕТ СН'!$F$14+СВЦЭМ!$D$10+'СЕТ СН'!$F$6-'СЕТ СН'!$F$26</f>
        <v>833.30209821999995</v>
      </c>
      <c r="W50" s="36">
        <f>SUMIFS(СВЦЭМ!$D$39:$D$782,СВЦЭМ!$A$39:$A$782,$A50,СВЦЭМ!$B$39:$B$782,W$47)+'СЕТ СН'!$F$14+СВЦЭМ!$D$10+'СЕТ СН'!$F$6-'СЕТ СН'!$F$26</f>
        <v>832.49877432999995</v>
      </c>
      <c r="X50" s="36">
        <f>SUMIFS(СВЦЭМ!$D$39:$D$782,СВЦЭМ!$A$39:$A$782,$A50,СВЦЭМ!$B$39:$B$782,X$47)+'СЕТ СН'!$F$14+СВЦЭМ!$D$10+'СЕТ СН'!$F$6-'СЕТ СН'!$F$26</f>
        <v>909.02104165999992</v>
      </c>
      <c r="Y50" s="36">
        <f>SUMIFS(СВЦЭМ!$D$39:$D$782,СВЦЭМ!$A$39:$A$782,$A50,СВЦЭМ!$B$39:$B$782,Y$47)+'СЕТ СН'!$F$14+СВЦЭМ!$D$10+'СЕТ СН'!$F$6-'СЕТ СН'!$F$26</f>
        <v>965.08640111</v>
      </c>
    </row>
    <row r="51" spans="1:25" ht="15.75" x14ac:dyDescent="0.2">
      <c r="A51" s="35">
        <f t="shared" si="1"/>
        <v>44808</v>
      </c>
      <c r="B51" s="36">
        <f>SUMIFS(СВЦЭМ!$D$39:$D$782,СВЦЭМ!$A$39:$A$782,$A51,СВЦЭМ!$B$39:$B$782,B$47)+'СЕТ СН'!$F$14+СВЦЭМ!$D$10+'СЕТ СН'!$F$6-'СЕТ СН'!$F$26</f>
        <v>935.39097391999996</v>
      </c>
      <c r="C51" s="36">
        <f>SUMIFS(СВЦЭМ!$D$39:$D$782,СВЦЭМ!$A$39:$A$782,$A51,СВЦЭМ!$B$39:$B$782,C$47)+'СЕТ СН'!$F$14+СВЦЭМ!$D$10+'СЕТ СН'!$F$6-'СЕТ СН'!$F$26</f>
        <v>990.99120861999995</v>
      </c>
      <c r="D51" s="36">
        <f>SUMIFS(СВЦЭМ!$D$39:$D$782,СВЦЭМ!$A$39:$A$782,$A51,СВЦЭМ!$B$39:$B$782,D$47)+'СЕТ СН'!$F$14+СВЦЭМ!$D$10+'СЕТ СН'!$F$6-'СЕТ СН'!$F$26</f>
        <v>952.86694459</v>
      </c>
      <c r="E51" s="36">
        <f>SUMIFS(СВЦЭМ!$D$39:$D$782,СВЦЭМ!$A$39:$A$782,$A51,СВЦЭМ!$B$39:$B$782,E$47)+'СЕТ СН'!$F$14+СВЦЭМ!$D$10+'СЕТ СН'!$F$6-'СЕТ СН'!$F$26</f>
        <v>966.15860935000001</v>
      </c>
      <c r="F51" s="36">
        <f>SUMIFS(СВЦЭМ!$D$39:$D$782,СВЦЭМ!$A$39:$A$782,$A51,СВЦЭМ!$B$39:$B$782,F$47)+'СЕТ СН'!$F$14+СВЦЭМ!$D$10+'СЕТ СН'!$F$6-'СЕТ СН'!$F$26</f>
        <v>969.91841896999995</v>
      </c>
      <c r="G51" s="36">
        <f>SUMIFS(СВЦЭМ!$D$39:$D$782,СВЦЭМ!$A$39:$A$782,$A51,СВЦЭМ!$B$39:$B$782,G$47)+'СЕТ СН'!$F$14+СВЦЭМ!$D$10+'СЕТ СН'!$F$6-'СЕТ СН'!$F$26</f>
        <v>962.93446725000001</v>
      </c>
      <c r="H51" s="36">
        <f>SUMIFS(СВЦЭМ!$D$39:$D$782,СВЦЭМ!$A$39:$A$782,$A51,СВЦЭМ!$B$39:$B$782,H$47)+'СЕТ СН'!$F$14+СВЦЭМ!$D$10+'СЕТ СН'!$F$6-'СЕТ СН'!$F$26</f>
        <v>944.71031325999991</v>
      </c>
      <c r="I51" s="36">
        <f>SUMIFS(СВЦЭМ!$D$39:$D$782,СВЦЭМ!$A$39:$A$782,$A51,СВЦЭМ!$B$39:$B$782,I$47)+'СЕТ СН'!$F$14+СВЦЭМ!$D$10+'СЕТ СН'!$F$6-'СЕТ СН'!$F$26</f>
        <v>905.39978069999995</v>
      </c>
      <c r="J51" s="36">
        <f>SUMIFS(СВЦЭМ!$D$39:$D$782,СВЦЭМ!$A$39:$A$782,$A51,СВЦЭМ!$B$39:$B$782,J$47)+'СЕТ СН'!$F$14+СВЦЭМ!$D$10+'СЕТ СН'!$F$6-'СЕТ СН'!$F$26</f>
        <v>868.54776026999991</v>
      </c>
      <c r="K51" s="36">
        <f>SUMIFS(СВЦЭМ!$D$39:$D$782,СВЦЭМ!$A$39:$A$782,$A51,СВЦЭМ!$B$39:$B$782,K$47)+'СЕТ СН'!$F$14+СВЦЭМ!$D$10+'СЕТ СН'!$F$6-'СЕТ СН'!$F$26</f>
        <v>907.71832768999991</v>
      </c>
      <c r="L51" s="36">
        <f>SUMIFS(СВЦЭМ!$D$39:$D$782,СВЦЭМ!$A$39:$A$782,$A51,СВЦЭМ!$B$39:$B$782,L$47)+'СЕТ СН'!$F$14+СВЦЭМ!$D$10+'СЕТ СН'!$F$6-'СЕТ СН'!$F$26</f>
        <v>907.37640505000002</v>
      </c>
      <c r="M51" s="36">
        <f>SUMIFS(СВЦЭМ!$D$39:$D$782,СВЦЭМ!$A$39:$A$782,$A51,СВЦЭМ!$B$39:$B$782,M$47)+'СЕТ СН'!$F$14+СВЦЭМ!$D$10+'СЕТ СН'!$F$6-'СЕТ СН'!$F$26</f>
        <v>916.97128139999995</v>
      </c>
      <c r="N51" s="36">
        <f>SUMIFS(СВЦЭМ!$D$39:$D$782,СВЦЭМ!$A$39:$A$782,$A51,СВЦЭМ!$B$39:$B$782,N$47)+'СЕТ СН'!$F$14+СВЦЭМ!$D$10+'СЕТ СН'!$F$6-'СЕТ СН'!$F$26</f>
        <v>902.63622968999994</v>
      </c>
      <c r="O51" s="36">
        <f>SUMIFS(СВЦЭМ!$D$39:$D$782,СВЦЭМ!$A$39:$A$782,$A51,СВЦЭМ!$B$39:$B$782,O$47)+'СЕТ СН'!$F$14+СВЦЭМ!$D$10+'СЕТ СН'!$F$6-'СЕТ СН'!$F$26</f>
        <v>898.54365794</v>
      </c>
      <c r="P51" s="36">
        <f>SUMIFS(СВЦЭМ!$D$39:$D$782,СВЦЭМ!$A$39:$A$782,$A51,СВЦЭМ!$B$39:$B$782,P$47)+'СЕТ СН'!$F$14+СВЦЭМ!$D$10+'СЕТ СН'!$F$6-'СЕТ СН'!$F$26</f>
        <v>912.63542366999991</v>
      </c>
      <c r="Q51" s="36">
        <f>SUMIFS(СВЦЭМ!$D$39:$D$782,СВЦЭМ!$A$39:$A$782,$A51,СВЦЭМ!$B$39:$B$782,Q$47)+'СЕТ СН'!$F$14+СВЦЭМ!$D$10+'СЕТ СН'!$F$6-'СЕТ СН'!$F$26</f>
        <v>926.17379324000001</v>
      </c>
      <c r="R51" s="36">
        <f>SUMIFS(СВЦЭМ!$D$39:$D$782,СВЦЭМ!$A$39:$A$782,$A51,СВЦЭМ!$B$39:$B$782,R$47)+'СЕТ СН'!$F$14+СВЦЭМ!$D$10+'СЕТ СН'!$F$6-'СЕТ СН'!$F$26</f>
        <v>917.50642354999991</v>
      </c>
      <c r="S51" s="36">
        <f>SUMIFS(СВЦЭМ!$D$39:$D$782,СВЦЭМ!$A$39:$A$782,$A51,СВЦЭМ!$B$39:$B$782,S$47)+'СЕТ СН'!$F$14+СВЦЭМ!$D$10+'СЕТ СН'!$F$6-'СЕТ СН'!$F$26</f>
        <v>906.92785495999999</v>
      </c>
      <c r="T51" s="36">
        <f>SUMIFS(СВЦЭМ!$D$39:$D$782,СВЦЭМ!$A$39:$A$782,$A51,СВЦЭМ!$B$39:$B$782,T$47)+'СЕТ СН'!$F$14+СВЦЭМ!$D$10+'СЕТ СН'!$F$6-'СЕТ СН'!$F$26</f>
        <v>902.90743483999995</v>
      </c>
      <c r="U51" s="36">
        <f>SUMIFS(СВЦЭМ!$D$39:$D$782,СВЦЭМ!$A$39:$A$782,$A51,СВЦЭМ!$B$39:$B$782,U$47)+'СЕТ СН'!$F$14+СВЦЭМ!$D$10+'СЕТ СН'!$F$6-'СЕТ СН'!$F$26</f>
        <v>902.21657177999998</v>
      </c>
      <c r="V51" s="36">
        <f>SUMIFS(СВЦЭМ!$D$39:$D$782,СВЦЭМ!$A$39:$A$782,$A51,СВЦЭМ!$B$39:$B$782,V$47)+'СЕТ СН'!$F$14+СВЦЭМ!$D$10+'СЕТ СН'!$F$6-'СЕТ СН'!$F$26</f>
        <v>918.18198347999999</v>
      </c>
      <c r="W51" s="36">
        <f>SUMIFS(СВЦЭМ!$D$39:$D$782,СВЦЭМ!$A$39:$A$782,$A51,СВЦЭМ!$B$39:$B$782,W$47)+'СЕТ СН'!$F$14+СВЦЭМ!$D$10+'СЕТ СН'!$F$6-'СЕТ СН'!$F$26</f>
        <v>907.81504070999995</v>
      </c>
      <c r="X51" s="36">
        <f>SUMIFS(СВЦЭМ!$D$39:$D$782,СВЦЭМ!$A$39:$A$782,$A51,СВЦЭМ!$B$39:$B$782,X$47)+'СЕТ СН'!$F$14+СВЦЭМ!$D$10+'СЕТ СН'!$F$6-'СЕТ СН'!$F$26</f>
        <v>931.12117393999995</v>
      </c>
      <c r="Y51" s="36">
        <f>SUMIFS(СВЦЭМ!$D$39:$D$782,СВЦЭМ!$A$39:$A$782,$A51,СВЦЭМ!$B$39:$B$782,Y$47)+'СЕТ СН'!$F$14+СВЦЭМ!$D$10+'СЕТ СН'!$F$6-'СЕТ СН'!$F$26</f>
        <v>996.43416597999999</v>
      </c>
    </row>
    <row r="52" spans="1:25" ht="15.75" x14ac:dyDescent="0.2">
      <c r="A52" s="35">
        <f t="shared" si="1"/>
        <v>44809</v>
      </c>
      <c r="B52" s="36">
        <f>SUMIFS(СВЦЭМ!$D$39:$D$782,СВЦЭМ!$A$39:$A$782,$A52,СВЦЭМ!$B$39:$B$782,B$47)+'СЕТ СН'!$F$14+СВЦЭМ!$D$10+'СЕТ СН'!$F$6-'СЕТ СН'!$F$26</f>
        <v>1007.19861351</v>
      </c>
      <c r="C52" s="36">
        <f>SUMIFS(СВЦЭМ!$D$39:$D$782,СВЦЭМ!$A$39:$A$782,$A52,СВЦЭМ!$B$39:$B$782,C$47)+'СЕТ СН'!$F$14+СВЦЭМ!$D$10+'СЕТ СН'!$F$6-'СЕТ СН'!$F$26</f>
        <v>980.61625061999996</v>
      </c>
      <c r="D52" s="36">
        <f>SUMIFS(СВЦЭМ!$D$39:$D$782,СВЦЭМ!$A$39:$A$782,$A52,СВЦЭМ!$B$39:$B$782,D$47)+'СЕТ СН'!$F$14+СВЦЭМ!$D$10+'СЕТ СН'!$F$6-'СЕТ СН'!$F$26</f>
        <v>1037.7141794300001</v>
      </c>
      <c r="E52" s="36">
        <f>SUMIFS(СВЦЭМ!$D$39:$D$782,СВЦЭМ!$A$39:$A$782,$A52,СВЦЭМ!$B$39:$B$782,E$47)+'СЕТ СН'!$F$14+СВЦЭМ!$D$10+'СЕТ СН'!$F$6-'СЕТ СН'!$F$26</f>
        <v>1043.82094527</v>
      </c>
      <c r="F52" s="36">
        <f>SUMIFS(СВЦЭМ!$D$39:$D$782,СВЦЭМ!$A$39:$A$782,$A52,СВЦЭМ!$B$39:$B$782,F$47)+'СЕТ СН'!$F$14+СВЦЭМ!$D$10+'СЕТ СН'!$F$6-'СЕТ СН'!$F$26</f>
        <v>1050.2320762300001</v>
      </c>
      <c r="G52" s="36">
        <f>SUMIFS(СВЦЭМ!$D$39:$D$782,СВЦЭМ!$A$39:$A$782,$A52,СВЦЭМ!$B$39:$B$782,G$47)+'СЕТ СН'!$F$14+СВЦЭМ!$D$10+'СЕТ СН'!$F$6-'СЕТ СН'!$F$26</f>
        <v>1030.9258242200001</v>
      </c>
      <c r="H52" s="36">
        <f>SUMIFS(СВЦЭМ!$D$39:$D$782,СВЦЭМ!$A$39:$A$782,$A52,СВЦЭМ!$B$39:$B$782,H$47)+'СЕТ СН'!$F$14+СВЦЭМ!$D$10+'СЕТ СН'!$F$6-'СЕТ СН'!$F$26</f>
        <v>989.40147494999997</v>
      </c>
      <c r="I52" s="36">
        <f>SUMIFS(СВЦЭМ!$D$39:$D$782,СВЦЭМ!$A$39:$A$782,$A52,СВЦЭМ!$B$39:$B$782,I$47)+'СЕТ СН'!$F$14+СВЦЭМ!$D$10+'СЕТ СН'!$F$6-'СЕТ СН'!$F$26</f>
        <v>915.64375398999994</v>
      </c>
      <c r="J52" s="36">
        <f>SUMIFS(СВЦЭМ!$D$39:$D$782,СВЦЭМ!$A$39:$A$782,$A52,СВЦЭМ!$B$39:$B$782,J$47)+'СЕТ СН'!$F$14+СВЦЭМ!$D$10+'СЕТ СН'!$F$6-'СЕТ СН'!$F$26</f>
        <v>888.20774510999991</v>
      </c>
      <c r="K52" s="36">
        <f>SUMIFS(СВЦЭМ!$D$39:$D$782,СВЦЭМ!$A$39:$A$782,$A52,СВЦЭМ!$B$39:$B$782,K$47)+'СЕТ СН'!$F$14+СВЦЭМ!$D$10+'СЕТ СН'!$F$6-'СЕТ СН'!$F$26</f>
        <v>928.78772081</v>
      </c>
      <c r="L52" s="36">
        <f>SUMIFS(СВЦЭМ!$D$39:$D$782,СВЦЭМ!$A$39:$A$782,$A52,СВЦЭМ!$B$39:$B$782,L$47)+'СЕТ СН'!$F$14+СВЦЭМ!$D$10+'СЕТ СН'!$F$6-'СЕТ СН'!$F$26</f>
        <v>960.09176499</v>
      </c>
      <c r="M52" s="36">
        <f>SUMIFS(СВЦЭМ!$D$39:$D$782,СВЦЭМ!$A$39:$A$782,$A52,СВЦЭМ!$B$39:$B$782,M$47)+'СЕТ СН'!$F$14+СВЦЭМ!$D$10+'СЕТ СН'!$F$6-'СЕТ СН'!$F$26</f>
        <v>961.57402933999992</v>
      </c>
      <c r="N52" s="36">
        <f>SUMIFS(СВЦЭМ!$D$39:$D$782,СВЦЭМ!$A$39:$A$782,$A52,СВЦЭМ!$B$39:$B$782,N$47)+'СЕТ СН'!$F$14+СВЦЭМ!$D$10+'СЕТ СН'!$F$6-'СЕТ СН'!$F$26</f>
        <v>961.89514561999999</v>
      </c>
      <c r="O52" s="36">
        <f>SUMIFS(СВЦЭМ!$D$39:$D$782,СВЦЭМ!$A$39:$A$782,$A52,СВЦЭМ!$B$39:$B$782,O$47)+'СЕТ СН'!$F$14+СВЦЭМ!$D$10+'СЕТ СН'!$F$6-'СЕТ СН'!$F$26</f>
        <v>967.94515102999992</v>
      </c>
      <c r="P52" s="36">
        <f>SUMIFS(СВЦЭМ!$D$39:$D$782,СВЦЭМ!$A$39:$A$782,$A52,СВЦЭМ!$B$39:$B$782,P$47)+'СЕТ СН'!$F$14+СВЦЭМ!$D$10+'СЕТ СН'!$F$6-'СЕТ СН'!$F$26</f>
        <v>960.89110206999999</v>
      </c>
      <c r="Q52" s="36">
        <f>SUMIFS(СВЦЭМ!$D$39:$D$782,СВЦЭМ!$A$39:$A$782,$A52,СВЦЭМ!$B$39:$B$782,Q$47)+'СЕТ СН'!$F$14+СВЦЭМ!$D$10+'СЕТ СН'!$F$6-'СЕТ СН'!$F$26</f>
        <v>958.67729772999996</v>
      </c>
      <c r="R52" s="36">
        <f>SUMIFS(СВЦЭМ!$D$39:$D$782,СВЦЭМ!$A$39:$A$782,$A52,СВЦЭМ!$B$39:$B$782,R$47)+'СЕТ СН'!$F$14+СВЦЭМ!$D$10+'СЕТ СН'!$F$6-'СЕТ СН'!$F$26</f>
        <v>954.47397768999997</v>
      </c>
      <c r="S52" s="36">
        <f>SUMIFS(СВЦЭМ!$D$39:$D$782,СВЦЭМ!$A$39:$A$782,$A52,СВЦЭМ!$B$39:$B$782,S$47)+'СЕТ СН'!$F$14+СВЦЭМ!$D$10+'СЕТ СН'!$F$6-'СЕТ СН'!$F$26</f>
        <v>939.20804221999992</v>
      </c>
      <c r="T52" s="36">
        <f>SUMIFS(СВЦЭМ!$D$39:$D$782,СВЦЭМ!$A$39:$A$782,$A52,СВЦЭМ!$B$39:$B$782,T$47)+'СЕТ СН'!$F$14+СВЦЭМ!$D$10+'СЕТ СН'!$F$6-'СЕТ СН'!$F$26</f>
        <v>987.08097295999994</v>
      </c>
      <c r="U52" s="36">
        <f>SUMIFS(СВЦЭМ!$D$39:$D$782,СВЦЭМ!$A$39:$A$782,$A52,СВЦЭМ!$B$39:$B$782,U$47)+'СЕТ СН'!$F$14+СВЦЭМ!$D$10+'СЕТ СН'!$F$6-'СЕТ СН'!$F$26</f>
        <v>993.47916665999992</v>
      </c>
      <c r="V52" s="36">
        <f>SUMIFS(СВЦЭМ!$D$39:$D$782,СВЦЭМ!$A$39:$A$782,$A52,СВЦЭМ!$B$39:$B$782,V$47)+'СЕТ СН'!$F$14+СВЦЭМ!$D$10+'СЕТ СН'!$F$6-'СЕТ СН'!$F$26</f>
        <v>1012.23779265</v>
      </c>
      <c r="W52" s="36">
        <f>SUMIFS(СВЦЭМ!$D$39:$D$782,СВЦЭМ!$A$39:$A$782,$A52,СВЦЭМ!$B$39:$B$782,W$47)+'СЕТ СН'!$F$14+СВЦЭМ!$D$10+'СЕТ СН'!$F$6-'СЕТ СН'!$F$26</f>
        <v>1010.9741625099999</v>
      </c>
      <c r="X52" s="36">
        <f>SUMIFS(СВЦЭМ!$D$39:$D$782,СВЦЭМ!$A$39:$A$782,$A52,СВЦЭМ!$B$39:$B$782,X$47)+'СЕТ СН'!$F$14+СВЦЭМ!$D$10+'СЕТ СН'!$F$6-'СЕТ СН'!$F$26</f>
        <v>943.80885117999992</v>
      </c>
      <c r="Y52" s="36">
        <f>SUMIFS(СВЦЭМ!$D$39:$D$782,СВЦЭМ!$A$39:$A$782,$A52,СВЦЭМ!$B$39:$B$782,Y$47)+'СЕТ СН'!$F$14+СВЦЭМ!$D$10+'СЕТ СН'!$F$6-'СЕТ СН'!$F$26</f>
        <v>910.49610385999995</v>
      </c>
    </row>
    <row r="53" spans="1:25" ht="15.75" x14ac:dyDescent="0.2">
      <c r="A53" s="35">
        <f t="shared" si="1"/>
        <v>44810</v>
      </c>
      <c r="B53" s="36">
        <f>SUMIFS(СВЦЭМ!$D$39:$D$782,СВЦЭМ!$A$39:$A$782,$A53,СВЦЭМ!$B$39:$B$782,B$47)+'СЕТ СН'!$F$14+СВЦЭМ!$D$10+'СЕТ СН'!$F$6-'СЕТ СН'!$F$26</f>
        <v>968.15364549999993</v>
      </c>
      <c r="C53" s="36">
        <f>SUMIFS(СВЦЭМ!$D$39:$D$782,СВЦЭМ!$A$39:$A$782,$A53,СВЦЭМ!$B$39:$B$782,C$47)+'СЕТ СН'!$F$14+СВЦЭМ!$D$10+'СЕТ СН'!$F$6-'СЕТ СН'!$F$26</f>
        <v>1021.6150271499999</v>
      </c>
      <c r="D53" s="36">
        <f>SUMIFS(СВЦЭМ!$D$39:$D$782,СВЦЭМ!$A$39:$A$782,$A53,СВЦЭМ!$B$39:$B$782,D$47)+'СЕТ СН'!$F$14+СВЦЭМ!$D$10+'СЕТ СН'!$F$6-'СЕТ СН'!$F$26</f>
        <v>1054.1041054300001</v>
      </c>
      <c r="E53" s="36">
        <f>SUMIFS(СВЦЭМ!$D$39:$D$782,СВЦЭМ!$A$39:$A$782,$A53,СВЦЭМ!$B$39:$B$782,E$47)+'СЕТ СН'!$F$14+СВЦЭМ!$D$10+'СЕТ СН'!$F$6-'СЕТ СН'!$F$26</f>
        <v>1064.2307688000001</v>
      </c>
      <c r="F53" s="36">
        <f>SUMIFS(СВЦЭМ!$D$39:$D$782,СВЦЭМ!$A$39:$A$782,$A53,СВЦЭМ!$B$39:$B$782,F$47)+'СЕТ СН'!$F$14+СВЦЭМ!$D$10+'СЕТ СН'!$F$6-'СЕТ СН'!$F$26</f>
        <v>1064.5850604100001</v>
      </c>
      <c r="G53" s="36">
        <f>SUMIFS(СВЦЭМ!$D$39:$D$782,СВЦЭМ!$A$39:$A$782,$A53,СВЦЭМ!$B$39:$B$782,G$47)+'СЕТ СН'!$F$14+СВЦЭМ!$D$10+'СЕТ СН'!$F$6-'СЕТ СН'!$F$26</f>
        <v>1061.7520030000001</v>
      </c>
      <c r="H53" s="36">
        <f>SUMIFS(СВЦЭМ!$D$39:$D$782,СВЦЭМ!$A$39:$A$782,$A53,СВЦЭМ!$B$39:$B$782,H$47)+'СЕТ СН'!$F$14+СВЦЭМ!$D$10+'СЕТ СН'!$F$6-'СЕТ СН'!$F$26</f>
        <v>996.26449171000002</v>
      </c>
      <c r="I53" s="36">
        <f>SUMIFS(СВЦЭМ!$D$39:$D$782,СВЦЭМ!$A$39:$A$782,$A53,СВЦЭМ!$B$39:$B$782,I$47)+'СЕТ СН'!$F$14+СВЦЭМ!$D$10+'СЕТ СН'!$F$6-'СЕТ СН'!$F$26</f>
        <v>925.17827939999995</v>
      </c>
      <c r="J53" s="36">
        <f>SUMIFS(СВЦЭМ!$D$39:$D$782,СВЦЭМ!$A$39:$A$782,$A53,СВЦЭМ!$B$39:$B$782,J$47)+'СЕТ СН'!$F$14+СВЦЭМ!$D$10+'СЕТ СН'!$F$6-'СЕТ СН'!$F$26</f>
        <v>911.57263291999993</v>
      </c>
      <c r="K53" s="36">
        <f>SUMIFS(СВЦЭМ!$D$39:$D$782,СВЦЭМ!$A$39:$A$782,$A53,СВЦЭМ!$B$39:$B$782,K$47)+'СЕТ СН'!$F$14+СВЦЭМ!$D$10+'СЕТ СН'!$F$6-'СЕТ СН'!$F$26</f>
        <v>902.41313531999992</v>
      </c>
      <c r="L53" s="36">
        <f>SUMIFS(СВЦЭМ!$D$39:$D$782,СВЦЭМ!$A$39:$A$782,$A53,СВЦЭМ!$B$39:$B$782,L$47)+'СЕТ СН'!$F$14+СВЦЭМ!$D$10+'СЕТ СН'!$F$6-'СЕТ СН'!$F$26</f>
        <v>958.79925446999994</v>
      </c>
      <c r="M53" s="36">
        <f>SUMIFS(СВЦЭМ!$D$39:$D$782,СВЦЭМ!$A$39:$A$782,$A53,СВЦЭМ!$B$39:$B$782,M$47)+'СЕТ СН'!$F$14+СВЦЭМ!$D$10+'СЕТ СН'!$F$6-'СЕТ СН'!$F$26</f>
        <v>948.66660823999996</v>
      </c>
      <c r="N53" s="36">
        <f>SUMIFS(СВЦЭМ!$D$39:$D$782,СВЦЭМ!$A$39:$A$782,$A53,СВЦЭМ!$B$39:$B$782,N$47)+'СЕТ СН'!$F$14+СВЦЭМ!$D$10+'СЕТ СН'!$F$6-'СЕТ СН'!$F$26</f>
        <v>968.86620188999996</v>
      </c>
      <c r="O53" s="36">
        <f>SUMIFS(СВЦЭМ!$D$39:$D$782,СВЦЭМ!$A$39:$A$782,$A53,СВЦЭМ!$B$39:$B$782,O$47)+'СЕТ СН'!$F$14+СВЦЭМ!$D$10+'СЕТ СН'!$F$6-'СЕТ СН'!$F$26</f>
        <v>967.38064206000001</v>
      </c>
      <c r="P53" s="36">
        <f>SUMIFS(СВЦЭМ!$D$39:$D$782,СВЦЭМ!$A$39:$A$782,$A53,СВЦЭМ!$B$39:$B$782,P$47)+'СЕТ СН'!$F$14+СВЦЭМ!$D$10+'СЕТ СН'!$F$6-'СЕТ СН'!$F$26</f>
        <v>959.64045290000001</v>
      </c>
      <c r="Q53" s="36">
        <f>SUMIFS(СВЦЭМ!$D$39:$D$782,СВЦЭМ!$A$39:$A$782,$A53,СВЦЭМ!$B$39:$B$782,Q$47)+'СЕТ СН'!$F$14+СВЦЭМ!$D$10+'СЕТ СН'!$F$6-'СЕТ СН'!$F$26</f>
        <v>962.88138133999996</v>
      </c>
      <c r="R53" s="36">
        <f>SUMIFS(СВЦЭМ!$D$39:$D$782,СВЦЭМ!$A$39:$A$782,$A53,СВЦЭМ!$B$39:$B$782,R$47)+'СЕТ СН'!$F$14+СВЦЭМ!$D$10+'СЕТ СН'!$F$6-'СЕТ СН'!$F$26</f>
        <v>958.24958388999994</v>
      </c>
      <c r="S53" s="36">
        <f>SUMIFS(СВЦЭМ!$D$39:$D$782,СВЦЭМ!$A$39:$A$782,$A53,СВЦЭМ!$B$39:$B$782,S$47)+'СЕТ СН'!$F$14+СВЦЭМ!$D$10+'СЕТ СН'!$F$6-'СЕТ СН'!$F$26</f>
        <v>1019.90860141</v>
      </c>
      <c r="T53" s="36">
        <f>SUMIFS(СВЦЭМ!$D$39:$D$782,СВЦЭМ!$A$39:$A$782,$A53,СВЦЭМ!$B$39:$B$782,T$47)+'СЕТ СН'!$F$14+СВЦЭМ!$D$10+'СЕТ СН'!$F$6-'СЕТ СН'!$F$26</f>
        <v>993.12657236999996</v>
      </c>
      <c r="U53" s="36">
        <f>SUMIFS(СВЦЭМ!$D$39:$D$782,СВЦЭМ!$A$39:$A$782,$A53,СВЦЭМ!$B$39:$B$782,U$47)+'СЕТ СН'!$F$14+СВЦЭМ!$D$10+'СЕТ СН'!$F$6-'СЕТ СН'!$F$26</f>
        <v>996.50100071999998</v>
      </c>
      <c r="V53" s="36">
        <f>SUMIFS(СВЦЭМ!$D$39:$D$782,СВЦЭМ!$A$39:$A$782,$A53,СВЦЭМ!$B$39:$B$782,V$47)+'СЕТ СН'!$F$14+СВЦЭМ!$D$10+'СЕТ СН'!$F$6-'СЕТ СН'!$F$26</f>
        <v>1026.0000467100001</v>
      </c>
      <c r="W53" s="36">
        <f>SUMIFS(СВЦЭМ!$D$39:$D$782,СВЦЭМ!$A$39:$A$782,$A53,СВЦЭМ!$B$39:$B$782,W$47)+'СЕТ СН'!$F$14+СВЦЭМ!$D$10+'СЕТ СН'!$F$6-'СЕТ СН'!$F$26</f>
        <v>1019.19219673</v>
      </c>
      <c r="X53" s="36">
        <f>SUMIFS(СВЦЭМ!$D$39:$D$782,СВЦЭМ!$A$39:$A$782,$A53,СВЦЭМ!$B$39:$B$782,X$47)+'СЕТ СН'!$F$14+СВЦЭМ!$D$10+'СЕТ СН'!$F$6-'СЕТ СН'!$F$26</f>
        <v>982.86688082000001</v>
      </c>
      <c r="Y53" s="36">
        <f>SUMIFS(СВЦЭМ!$D$39:$D$782,СВЦЭМ!$A$39:$A$782,$A53,СВЦЭМ!$B$39:$B$782,Y$47)+'СЕТ СН'!$F$14+СВЦЭМ!$D$10+'СЕТ СН'!$F$6-'СЕТ СН'!$F$26</f>
        <v>991.82320885000001</v>
      </c>
    </row>
    <row r="54" spans="1:25" ht="15.75" x14ac:dyDescent="0.2">
      <c r="A54" s="35">
        <f t="shared" si="1"/>
        <v>44811</v>
      </c>
      <c r="B54" s="36">
        <f>SUMIFS(СВЦЭМ!$D$39:$D$782,СВЦЭМ!$A$39:$A$782,$A54,СВЦЭМ!$B$39:$B$782,B$47)+'СЕТ СН'!$F$14+СВЦЭМ!$D$10+'СЕТ СН'!$F$6-'СЕТ СН'!$F$26</f>
        <v>1067.48492405</v>
      </c>
      <c r="C54" s="36">
        <f>SUMIFS(СВЦЭМ!$D$39:$D$782,СВЦЭМ!$A$39:$A$782,$A54,СВЦЭМ!$B$39:$B$782,C$47)+'СЕТ СН'!$F$14+СВЦЭМ!$D$10+'СЕТ СН'!$F$6-'СЕТ СН'!$F$26</f>
        <v>1127.9927353700002</v>
      </c>
      <c r="D54" s="36">
        <f>SUMIFS(СВЦЭМ!$D$39:$D$782,СВЦЭМ!$A$39:$A$782,$A54,СВЦЭМ!$B$39:$B$782,D$47)+'СЕТ СН'!$F$14+СВЦЭМ!$D$10+'СЕТ СН'!$F$6-'СЕТ СН'!$F$26</f>
        <v>1169.5619364200002</v>
      </c>
      <c r="E54" s="36">
        <f>SUMIFS(СВЦЭМ!$D$39:$D$782,СВЦЭМ!$A$39:$A$782,$A54,СВЦЭМ!$B$39:$B$782,E$47)+'СЕТ СН'!$F$14+СВЦЭМ!$D$10+'СЕТ СН'!$F$6-'СЕТ СН'!$F$26</f>
        <v>1184.24364646</v>
      </c>
      <c r="F54" s="36">
        <f>SUMIFS(СВЦЭМ!$D$39:$D$782,СВЦЭМ!$A$39:$A$782,$A54,СВЦЭМ!$B$39:$B$782,F$47)+'СЕТ СН'!$F$14+СВЦЭМ!$D$10+'СЕТ СН'!$F$6-'СЕТ СН'!$F$26</f>
        <v>1174.43089865</v>
      </c>
      <c r="G54" s="36">
        <f>SUMIFS(СВЦЭМ!$D$39:$D$782,СВЦЭМ!$A$39:$A$782,$A54,СВЦЭМ!$B$39:$B$782,G$47)+'СЕТ СН'!$F$14+СВЦЭМ!$D$10+'СЕТ СН'!$F$6-'СЕТ СН'!$F$26</f>
        <v>1172.34970135</v>
      </c>
      <c r="H54" s="36">
        <f>SUMIFS(СВЦЭМ!$D$39:$D$782,СВЦЭМ!$A$39:$A$782,$A54,СВЦЭМ!$B$39:$B$782,H$47)+'СЕТ СН'!$F$14+СВЦЭМ!$D$10+'СЕТ СН'!$F$6-'СЕТ СН'!$F$26</f>
        <v>1111.29157996</v>
      </c>
      <c r="I54" s="36">
        <f>SUMIFS(СВЦЭМ!$D$39:$D$782,СВЦЭМ!$A$39:$A$782,$A54,СВЦЭМ!$B$39:$B$782,I$47)+'СЕТ СН'!$F$14+СВЦЭМ!$D$10+'СЕТ СН'!$F$6-'СЕТ СН'!$F$26</f>
        <v>1019.33479682</v>
      </c>
      <c r="J54" s="36">
        <f>SUMIFS(СВЦЭМ!$D$39:$D$782,СВЦЭМ!$A$39:$A$782,$A54,СВЦЭМ!$B$39:$B$782,J$47)+'СЕТ СН'!$F$14+СВЦЭМ!$D$10+'СЕТ СН'!$F$6-'СЕТ СН'!$F$26</f>
        <v>994.52347013999997</v>
      </c>
      <c r="K54" s="36">
        <f>SUMIFS(СВЦЭМ!$D$39:$D$782,СВЦЭМ!$A$39:$A$782,$A54,СВЦЭМ!$B$39:$B$782,K$47)+'СЕТ СН'!$F$14+СВЦЭМ!$D$10+'СЕТ СН'!$F$6-'СЕТ СН'!$F$26</f>
        <v>954.53424432999998</v>
      </c>
      <c r="L54" s="36">
        <f>SUMIFS(СВЦЭМ!$D$39:$D$782,СВЦЭМ!$A$39:$A$782,$A54,СВЦЭМ!$B$39:$B$782,L$47)+'СЕТ СН'!$F$14+СВЦЭМ!$D$10+'СЕТ СН'!$F$6-'СЕТ СН'!$F$26</f>
        <v>1006.09105439</v>
      </c>
      <c r="M54" s="36">
        <f>SUMIFS(СВЦЭМ!$D$39:$D$782,СВЦЭМ!$A$39:$A$782,$A54,СВЦЭМ!$B$39:$B$782,M$47)+'СЕТ СН'!$F$14+СВЦЭМ!$D$10+'СЕТ СН'!$F$6-'СЕТ СН'!$F$26</f>
        <v>960.84729976999995</v>
      </c>
      <c r="N54" s="36">
        <f>SUMIFS(СВЦЭМ!$D$39:$D$782,СВЦЭМ!$A$39:$A$782,$A54,СВЦЭМ!$B$39:$B$782,N$47)+'СЕТ СН'!$F$14+СВЦЭМ!$D$10+'СЕТ СН'!$F$6-'СЕТ СН'!$F$26</f>
        <v>944.07694799000001</v>
      </c>
      <c r="O54" s="36">
        <f>SUMIFS(СВЦЭМ!$D$39:$D$782,СВЦЭМ!$A$39:$A$782,$A54,СВЦЭМ!$B$39:$B$782,O$47)+'СЕТ СН'!$F$14+СВЦЭМ!$D$10+'СЕТ СН'!$F$6-'СЕТ СН'!$F$26</f>
        <v>936.0830072</v>
      </c>
      <c r="P54" s="36">
        <f>SUMIFS(СВЦЭМ!$D$39:$D$782,СВЦЭМ!$A$39:$A$782,$A54,СВЦЭМ!$B$39:$B$782,P$47)+'СЕТ СН'!$F$14+СВЦЭМ!$D$10+'СЕТ СН'!$F$6-'СЕТ СН'!$F$26</f>
        <v>947.64261356999998</v>
      </c>
      <c r="Q54" s="36">
        <f>SUMIFS(СВЦЭМ!$D$39:$D$782,СВЦЭМ!$A$39:$A$782,$A54,СВЦЭМ!$B$39:$B$782,Q$47)+'СЕТ СН'!$F$14+СВЦЭМ!$D$10+'СЕТ СН'!$F$6-'СЕТ СН'!$F$26</f>
        <v>938.57842906999997</v>
      </c>
      <c r="R54" s="36">
        <f>SUMIFS(СВЦЭМ!$D$39:$D$782,СВЦЭМ!$A$39:$A$782,$A54,СВЦЭМ!$B$39:$B$782,R$47)+'СЕТ СН'!$F$14+СВЦЭМ!$D$10+'СЕТ СН'!$F$6-'СЕТ СН'!$F$26</f>
        <v>945.94345662000001</v>
      </c>
      <c r="S54" s="36">
        <f>SUMIFS(СВЦЭМ!$D$39:$D$782,СВЦЭМ!$A$39:$A$782,$A54,СВЦЭМ!$B$39:$B$782,S$47)+'СЕТ СН'!$F$14+СВЦЭМ!$D$10+'СЕТ СН'!$F$6-'СЕТ СН'!$F$26</f>
        <v>947.05735476999996</v>
      </c>
      <c r="T54" s="36">
        <f>SUMIFS(СВЦЭМ!$D$39:$D$782,СВЦЭМ!$A$39:$A$782,$A54,СВЦЭМ!$B$39:$B$782,T$47)+'СЕТ СН'!$F$14+СВЦЭМ!$D$10+'СЕТ СН'!$F$6-'СЕТ СН'!$F$26</f>
        <v>946.65892150999991</v>
      </c>
      <c r="U54" s="36">
        <f>SUMIFS(СВЦЭМ!$D$39:$D$782,СВЦЭМ!$A$39:$A$782,$A54,СВЦЭМ!$B$39:$B$782,U$47)+'СЕТ СН'!$F$14+СВЦЭМ!$D$10+'СЕТ СН'!$F$6-'СЕТ СН'!$F$26</f>
        <v>945.12056065999991</v>
      </c>
      <c r="V54" s="36">
        <f>SUMIFS(СВЦЭМ!$D$39:$D$782,СВЦЭМ!$A$39:$A$782,$A54,СВЦЭМ!$B$39:$B$782,V$47)+'СЕТ СН'!$F$14+СВЦЭМ!$D$10+'СЕТ СН'!$F$6-'СЕТ СН'!$F$26</f>
        <v>962.37733017999994</v>
      </c>
      <c r="W54" s="36">
        <f>SUMIFS(СВЦЭМ!$D$39:$D$782,СВЦЭМ!$A$39:$A$782,$A54,СВЦЭМ!$B$39:$B$782,W$47)+'СЕТ СН'!$F$14+СВЦЭМ!$D$10+'СЕТ СН'!$F$6-'СЕТ СН'!$F$26</f>
        <v>956.99529140999994</v>
      </c>
      <c r="X54" s="36">
        <f>SUMIFS(СВЦЭМ!$D$39:$D$782,СВЦЭМ!$A$39:$A$782,$A54,СВЦЭМ!$B$39:$B$782,X$47)+'СЕТ СН'!$F$14+СВЦЭМ!$D$10+'СЕТ СН'!$F$6-'СЕТ СН'!$F$26</f>
        <v>1093.35602913</v>
      </c>
      <c r="Y54" s="36">
        <f>SUMIFS(СВЦЭМ!$D$39:$D$782,СВЦЭМ!$A$39:$A$782,$A54,СВЦЭМ!$B$39:$B$782,Y$47)+'СЕТ СН'!$F$14+СВЦЭМ!$D$10+'СЕТ СН'!$F$6-'СЕТ СН'!$F$26</f>
        <v>992.71636330999991</v>
      </c>
    </row>
    <row r="55" spans="1:25" ht="15.75" x14ac:dyDescent="0.2">
      <c r="A55" s="35">
        <f t="shared" si="1"/>
        <v>44812</v>
      </c>
      <c r="B55" s="36">
        <f>SUMIFS(СВЦЭМ!$D$39:$D$782,СВЦЭМ!$A$39:$A$782,$A55,СВЦЭМ!$B$39:$B$782,B$47)+'СЕТ СН'!$F$14+СВЦЭМ!$D$10+'СЕТ СН'!$F$6-'СЕТ СН'!$F$26</f>
        <v>1083.7316645000001</v>
      </c>
      <c r="C55" s="36">
        <f>SUMIFS(СВЦЭМ!$D$39:$D$782,СВЦЭМ!$A$39:$A$782,$A55,СВЦЭМ!$B$39:$B$782,C$47)+'СЕТ СН'!$F$14+СВЦЭМ!$D$10+'СЕТ СН'!$F$6-'СЕТ СН'!$F$26</f>
        <v>1153.6611630500001</v>
      </c>
      <c r="D55" s="36">
        <f>SUMIFS(СВЦЭМ!$D$39:$D$782,СВЦЭМ!$A$39:$A$782,$A55,СВЦЭМ!$B$39:$B$782,D$47)+'СЕТ СН'!$F$14+СВЦЭМ!$D$10+'СЕТ СН'!$F$6-'СЕТ СН'!$F$26</f>
        <v>1210.0842802</v>
      </c>
      <c r="E55" s="36">
        <f>SUMIFS(СВЦЭМ!$D$39:$D$782,СВЦЭМ!$A$39:$A$782,$A55,СВЦЭМ!$B$39:$B$782,E$47)+'СЕТ СН'!$F$14+СВЦЭМ!$D$10+'СЕТ СН'!$F$6-'СЕТ СН'!$F$26</f>
        <v>1174.52870231</v>
      </c>
      <c r="F55" s="36">
        <f>SUMIFS(СВЦЭМ!$D$39:$D$782,СВЦЭМ!$A$39:$A$782,$A55,СВЦЭМ!$B$39:$B$782,F$47)+'СЕТ СН'!$F$14+СВЦЭМ!$D$10+'СЕТ СН'!$F$6-'СЕТ СН'!$F$26</f>
        <v>1189.3099733500001</v>
      </c>
      <c r="G55" s="36">
        <f>SUMIFS(СВЦЭМ!$D$39:$D$782,СВЦЭМ!$A$39:$A$782,$A55,СВЦЭМ!$B$39:$B$782,G$47)+'СЕТ СН'!$F$14+СВЦЭМ!$D$10+'СЕТ СН'!$F$6-'СЕТ СН'!$F$26</f>
        <v>1169.3091446400001</v>
      </c>
      <c r="H55" s="36">
        <f>SUMIFS(СВЦЭМ!$D$39:$D$782,СВЦЭМ!$A$39:$A$782,$A55,СВЦЭМ!$B$39:$B$782,H$47)+'СЕТ СН'!$F$14+СВЦЭМ!$D$10+'СЕТ СН'!$F$6-'СЕТ СН'!$F$26</f>
        <v>1107.5999592700002</v>
      </c>
      <c r="I55" s="36">
        <f>SUMIFS(СВЦЭМ!$D$39:$D$782,СВЦЭМ!$A$39:$A$782,$A55,СВЦЭМ!$B$39:$B$782,I$47)+'СЕТ СН'!$F$14+СВЦЭМ!$D$10+'СЕТ СН'!$F$6-'СЕТ СН'!$F$26</f>
        <v>1011.61252687</v>
      </c>
      <c r="J55" s="36">
        <f>SUMIFS(СВЦЭМ!$D$39:$D$782,СВЦЭМ!$A$39:$A$782,$A55,СВЦЭМ!$B$39:$B$782,J$47)+'СЕТ СН'!$F$14+СВЦЭМ!$D$10+'СЕТ СН'!$F$6-'СЕТ СН'!$F$26</f>
        <v>936.14097630999993</v>
      </c>
      <c r="K55" s="36">
        <f>SUMIFS(СВЦЭМ!$D$39:$D$782,СВЦЭМ!$A$39:$A$782,$A55,СВЦЭМ!$B$39:$B$782,K$47)+'СЕТ СН'!$F$14+СВЦЭМ!$D$10+'СЕТ СН'!$F$6-'СЕТ СН'!$F$26</f>
        <v>944.83891440999992</v>
      </c>
      <c r="L55" s="36">
        <f>SUMIFS(СВЦЭМ!$D$39:$D$782,СВЦЭМ!$A$39:$A$782,$A55,СВЦЭМ!$B$39:$B$782,L$47)+'СЕТ СН'!$F$14+СВЦЭМ!$D$10+'СЕТ СН'!$F$6-'СЕТ СН'!$F$26</f>
        <v>965.65126780999992</v>
      </c>
      <c r="M55" s="36">
        <f>SUMIFS(СВЦЭМ!$D$39:$D$782,СВЦЭМ!$A$39:$A$782,$A55,СВЦЭМ!$B$39:$B$782,M$47)+'СЕТ СН'!$F$14+СВЦЭМ!$D$10+'СЕТ СН'!$F$6-'СЕТ СН'!$F$26</f>
        <v>974.92698158999997</v>
      </c>
      <c r="N55" s="36">
        <f>SUMIFS(СВЦЭМ!$D$39:$D$782,СВЦЭМ!$A$39:$A$782,$A55,СВЦЭМ!$B$39:$B$782,N$47)+'СЕТ СН'!$F$14+СВЦЭМ!$D$10+'СЕТ СН'!$F$6-'СЕТ СН'!$F$26</f>
        <v>974.42766273999996</v>
      </c>
      <c r="O55" s="36">
        <f>SUMIFS(СВЦЭМ!$D$39:$D$782,СВЦЭМ!$A$39:$A$782,$A55,СВЦЭМ!$B$39:$B$782,O$47)+'СЕТ СН'!$F$14+СВЦЭМ!$D$10+'СЕТ СН'!$F$6-'СЕТ СН'!$F$26</f>
        <v>962.24211809999997</v>
      </c>
      <c r="P55" s="36">
        <f>SUMIFS(СВЦЭМ!$D$39:$D$782,СВЦЭМ!$A$39:$A$782,$A55,СВЦЭМ!$B$39:$B$782,P$47)+'СЕТ СН'!$F$14+СВЦЭМ!$D$10+'СЕТ СН'!$F$6-'СЕТ СН'!$F$26</f>
        <v>965.96506296999996</v>
      </c>
      <c r="Q55" s="36">
        <f>SUMIFS(СВЦЭМ!$D$39:$D$782,СВЦЭМ!$A$39:$A$782,$A55,СВЦЭМ!$B$39:$B$782,Q$47)+'СЕТ СН'!$F$14+СВЦЭМ!$D$10+'СЕТ СН'!$F$6-'СЕТ СН'!$F$26</f>
        <v>976.16528856999992</v>
      </c>
      <c r="R55" s="36">
        <f>SUMIFS(СВЦЭМ!$D$39:$D$782,СВЦЭМ!$A$39:$A$782,$A55,СВЦЭМ!$B$39:$B$782,R$47)+'СЕТ СН'!$F$14+СВЦЭМ!$D$10+'СЕТ СН'!$F$6-'СЕТ СН'!$F$26</f>
        <v>976.80554953000001</v>
      </c>
      <c r="S55" s="36">
        <f>SUMIFS(СВЦЭМ!$D$39:$D$782,СВЦЭМ!$A$39:$A$782,$A55,СВЦЭМ!$B$39:$B$782,S$47)+'СЕТ СН'!$F$14+СВЦЭМ!$D$10+'СЕТ СН'!$F$6-'СЕТ СН'!$F$26</f>
        <v>975.72558106999998</v>
      </c>
      <c r="T55" s="36">
        <f>SUMIFS(СВЦЭМ!$D$39:$D$782,СВЦЭМ!$A$39:$A$782,$A55,СВЦЭМ!$B$39:$B$782,T$47)+'СЕТ СН'!$F$14+СВЦЭМ!$D$10+'СЕТ СН'!$F$6-'СЕТ СН'!$F$26</f>
        <v>977.53186932999995</v>
      </c>
      <c r="U55" s="36">
        <f>SUMIFS(СВЦЭМ!$D$39:$D$782,СВЦЭМ!$A$39:$A$782,$A55,СВЦЭМ!$B$39:$B$782,U$47)+'СЕТ СН'!$F$14+СВЦЭМ!$D$10+'СЕТ СН'!$F$6-'СЕТ СН'!$F$26</f>
        <v>962.68704819999994</v>
      </c>
      <c r="V55" s="36">
        <f>SUMIFS(СВЦЭМ!$D$39:$D$782,СВЦЭМ!$A$39:$A$782,$A55,СВЦЭМ!$B$39:$B$782,V$47)+'СЕТ СН'!$F$14+СВЦЭМ!$D$10+'СЕТ СН'!$F$6-'СЕТ СН'!$F$26</f>
        <v>968.36251214999993</v>
      </c>
      <c r="W55" s="36">
        <f>SUMIFS(СВЦЭМ!$D$39:$D$782,СВЦЭМ!$A$39:$A$782,$A55,СВЦЭМ!$B$39:$B$782,W$47)+'СЕТ СН'!$F$14+СВЦЭМ!$D$10+'СЕТ СН'!$F$6-'СЕТ СН'!$F$26</f>
        <v>962.99728583000001</v>
      </c>
      <c r="X55" s="36">
        <f>SUMIFS(СВЦЭМ!$D$39:$D$782,СВЦЭМ!$A$39:$A$782,$A55,СВЦЭМ!$B$39:$B$782,X$47)+'СЕТ СН'!$F$14+СВЦЭМ!$D$10+'СЕТ СН'!$F$6-'СЕТ СН'!$F$26</f>
        <v>939.07737392000001</v>
      </c>
      <c r="Y55" s="36">
        <f>SUMIFS(СВЦЭМ!$D$39:$D$782,СВЦЭМ!$A$39:$A$782,$A55,СВЦЭМ!$B$39:$B$782,Y$47)+'СЕТ СН'!$F$14+СВЦЭМ!$D$10+'СЕТ СН'!$F$6-'СЕТ СН'!$F$26</f>
        <v>971.67692612999997</v>
      </c>
    </row>
    <row r="56" spans="1:25" ht="15.75" x14ac:dyDescent="0.2">
      <c r="A56" s="35">
        <f t="shared" si="1"/>
        <v>44813</v>
      </c>
      <c r="B56" s="36">
        <f>SUMIFS(СВЦЭМ!$D$39:$D$782,СВЦЭМ!$A$39:$A$782,$A56,СВЦЭМ!$B$39:$B$782,B$47)+'СЕТ СН'!$F$14+СВЦЭМ!$D$10+'СЕТ СН'!$F$6-'СЕТ СН'!$F$26</f>
        <v>1042.6976867799999</v>
      </c>
      <c r="C56" s="36">
        <f>SUMIFS(СВЦЭМ!$D$39:$D$782,СВЦЭМ!$A$39:$A$782,$A56,СВЦЭМ!$B$39:$B$782,C$47)+'СЕТ СН'!$F$14+СВЦЭМ!$D$10+'СЕТ СН'!$F$6-'СЕТ СН'!$F$26</f>
        <v>1088.6944279300001</v>
      </c>
      <c r="D56" s="36">
        <f>SUMIFS(СВЦЭМ!$D$39:$D$782,СВЦЭМ!$A$39:$A$782,$A56,СВЦЭМ!$B$39:$B$782,D$47)+'СЕТ СН'!$F$14+СВЦЭМ!$D$10+'СЕТ СН'!$F$6-'СЕТ СН'!$F$26</f>
        <v>1148.3138805400001</v>
      </c>
      <c r="E56" s="36">
        <f>SUMIFS(СВЦЭМ!$D$39:$D$782,СВЦЭМ!$A$39:$A$782,$A56,СВЦЭМ!$B$39:$B$782,E$47)+'СЕТ СН'!$F$14+СВЦЭМ!$D$10+'СЕТ СН'!$F$6-'СЕТ СН'!$F$26</f>
        <v>1166.2448805900001</v>
      </c>
      <c r="F56" s="36">
        <f>SUMIFS(СВЦЭМ!$D$39:$D$782,СВЦЭМ!$A$39:$A$782,$A56,СВЦЭМ!$B$39:$B$782,F$47)+'СЕТ СН'!$F$14+СВЦЭМ!$D$10+'СЕТ СН'!$F$6-'СЕТ СН'!$F$26</f>
        <v>1165.5953083000002</v>
      </c>
      <c r="G56" s="36">
        <f>SUMIFS(СВЦЭМ!$D$39:$D$782,СВЦЭМ!$A$39:$A$782,$A56,СВЦЭМ!$B$39:$B$782,G$47)+'СЕТ СН'!$F$14+СВЦЭМ!$D$10+'СЕТ СН'!$F$6-'СЕТ СН'!$F$26</f>
        <v>1138.6131013200002</v>
      </c>
      <c r="H56" s="36">
        <f>SUMIFS(СВЦЭМ!$D$39:$D$782,СВЦЭМ!$A$39:$A$782,$A56,СВЦЭМ!$B$39:$B$782,H$47)+'СЕТ СН'!$F$14+СВЦЭМ!$D$10+'СЕТ СН'!$F$6-'СЕТ СН'!$F$26</f>
        <v>1068.33823717</v>
      </c>
      <c r="I56" s="36">
        <f>SUMIFS(СВЦЭМ!$D$39:$D$782,СВЦЭМ!$A$39:$A$782,$A56,СВЦЭМ!$B$39:$B$782,I$47)+'СЕТ СН'!$F$14+СВЦЭМ!$D$10+'СЕТ СН'!$F$6-'СЕТ СН'!$F$26</f>
        <v>1015.4506683999999</v>
      </c>
      <c r="J56" s="36">
        <f>SUMIFS(СВЦЭМ!$D$39:$D$782,СВЦЭМ!$A$39:$A$782,$A56,СВЦЭМ!$B$39:$B$782,J$47)+'СЕТ СН'!$F$14+СВЦЭМ!$D$10+'СЕТ СН'!$F$6-'СЕТ СН'!$F$26</f>
        <v>957.48600811999995</v>
      </c>
      <c r="K56" s="36">
        <f>SUMIFS(СВЦЭМ!$D$39:$D$782,СВЦЭМ!$A$39:$A$782,$A56,СВЦЭМ!$B$39:$B$782,K$47)+'СЕТ СН'!$F$14+СВЦЭМ!$D$10+'СЕТ СН'!$F$6-'СЕТ СН'!$F$26</f>
        <v>917.19125228999997</v>
      </c>
      <c r="L56" s="36">
        <f>SUMIFS(СВЦЭМ!$D$39:$D$782,СВЦЭМ!$A$39:$A$782,$A56,СВЦЭМ!$B$39:$B$782,L$47)+'СЕТ СН'!$F$14+СВЦЭМ!$D$10+'СЕТ СН'!$F$6-'СЕТ СН'!$F$26</f>
        <v>900.20435112999996</v>
      </c>
      <c r="M56" s="36">
        <f>SUMIFS(СВЦЭМ!$D$39:$D$782,СВЦЭМ!$A$39:$A$782,$A56,СВЦЭМ!$B$39:$B$782,M$47)+'СЕТ СН'!$F$14+СВЦЭМ!$D$10+'СЕТ СН'!$F$6-'СЕТ СН'!$F$26</f>
        <v>882.67566703</v>
      </c>
      <c r="N56" s="36">
        <f>SUMIFS(СВЦЭМ!$D$39:$D$782,СВЦЭМ!$A$39:$A$782,$A56,СВЦЭМ!$B$39:$B$782,N$47)+'СЕТ СН'!$F$14+СВЦЭМ!$D$10+'СЕТ СН'!$F$6-'СЕТ СН'!$F$26</f>
        <v>868.54526083999997</v>
      </c>
      <c r="O56" s="36">
        <f>SUMIFS(СВЦЭМ!$D$39:$D$782,СВЦЭМ!$A$39:$A$782,$A56,СВЦЭМ!$B$39:$B$782,O$47)+'СЕТ СН'!$F$14+СВЦЭМ!$D$10+'СЕТ СН'!$F$6-'СЕТ СН'!$F$26</f>
        <v>862.93747584999994</v>
      </c>
      <c r="P56" s="36">
        <f>SUMIFS(СВЦЭМ!$D$39:$D$782,СВЦЭМ!$A$39:$A$782,$A56,СВЦЭМ!$B$39:$B$782,P$47)+'СЕТ СН'!$F$14+СВЦЭМ!$D$10+'СЕТ СН'!$F$6-'СЕТ СН'!$F$26</f>
        <v>895.05706791</v>
      </c>
      <c r="Q56" s="36">
        <f>SUMIFS(СВЦЭМ!$D$39:$D$782,СВЦЭМ!$A$39:$A$782,$A56,СВЦЭМ!$B$39:$B$782,Q$47)+'СЕТ СН'!$F$14+СВЦЭМ!$D$10+'СЕТ СН'!$F$6-'СЕТ СН'!$F$26</f>
        <v>896.61286604999998</v>
      </c>
      <c r="R56" s="36">
        <f>SUMIFS(СВЦЭМ!$D$39:$D$782,СВЦЭМ!$A$39:$A$782,$A56,СВЦЭМ!$B$39:$B$782,R$47)+'СЕТ СН'!$F$14+СВЦЭМ!$D$10+'СЕТ СН'!$F$6-'СЕТ СН'!$F$26</f>
        <v>912.64709447999996</v>
      </c>
      <c r="S56" s="36">
        <f>SUMIFS(СВЦЭМ!$D$39:$D$782,СВЦЭМ!$A$39:$A$782,$A56,СВЦЭМ!$B$39:$B$782,S$47)+'СЕТ СН'!$F$14+СВЦЭМ!$D$10+'СЕТ СН'!$F$6-'СЕТ СН'!$F$26</f>
        <v>881.31061491999992</v>
      </c>
      <c r="T56" s="36">
        <f>SUMIFS(СВЦЭМ!$D$39:$D$782,СВЦЭМ!$A$39:$A$782,$A56,СВЦЭМ!$B$39:$B$782,T$47)+'СЕТ СН'!$F$14+СВЦЭМ!$D$10+'СЕТ СН'!$F$6-'СЕТ СН'!$F$26</f>
        <v>880.76867760999994</v>
      </c>
      <c r="U56" s="36">
        <f>SUMIFS(СВЦЭМ!$D$39:$D$782,СВЦЭМ!$A$39:$A$782,$A56,СВЦЭМ!$B$39:$B$782,U$47)+'СЕТ СН'!$F$14+СВЦЭМ!$D$10+'СЕТ СН'!$F$6-'СЕТ СН'!$F$26</f>
        <v>871.92998067999997</v>
      </c>
      <c r="V56" s="36">
        <f>SUMIFS(СВЦЭМ!$D$39:$D$782,СВЦЭМ!$A$39:$A$782,$A56,СВЦЭМ!$B$39:$B$782,V$47)+'СЕТ СН'!$F$14+СВЦЭМ!$D$10+'СЕТ СН'!$F$6-'СЕТ СН'!$F$26</f>
        <v>851.38664105999999</v>
      </c>
      <c r="W56" s="36">
        <f>SUMIFS(СВЦЭМ!$D$39:$D$782,СВЦЭМ!$A$39:$A$782,$A56,СВЦЭМ!$B$39:$B$782,W$47)+'СЕТ СН'!$F$14+СВЦЭМ!$D$10+'СЕТ СН'!$F$6-'СЕТ СН'!$F$26</f>
        <v>852.06890672999998</v>
      </c>
      <c r="X56" s="36">
        <f>SUMIFS(СВЦЭМ!$D$39:$D$782,СВЦЭМ!$A$39:$A$782,$A56,СВЦЭМ!$B$39:$B$782,X$47)+'СЕТ СН'!$F$14+СВЦЭМ!$D$10+'СЕТ СН'!$F$6-'СЕТ СН'!$F$26</f>
        <v>872.24247830999991</v>
      </c>
      <c r="Y56" s="36">
        <f>SUMIFS(СВЦЭМ!$D$39:$D$782,СВЦЭМ!$A$39:$A$782,$A56,СВЦЭМ!$B$39:$B$782,Y$47)+'СЕТ СН'!$F$14+СВЦЭМ!$D$10+'СЕТ СН'!$F$6-'СЕТ СН'!$F$26</f>
        <v>943.29482178000001</v>
      </c>
    </row>
    <row r="57" spans="1:25" ht="15.75" x14ac:dyDescent="0.2">
      <c r="A57" s="35">
        <f t="shared" si="1"/>
        <v>44814</v>
      </c>
      <c r="B57" s="36">
        <f>SUMIFS(СВЦЭМ!$D$39:$D$782,СВЦЭМ!$A$39:$A$782,$A57,СВЦЭМ!$B$39:$B$782,B$47)+'СЕТ СН'!$F$14+СВЦЭМ!$D$10+'СЕТ СН'!$F$6-'СЕТ СН'!$F$26</f>
        <v>975.56698538000001</v>
      </c>
      <c r="C57" s="36">
        <f>SUMIFS(СВЦЭМ!$D$39:$D$782,СВЦЭМ!$A$39:$A$782,$A57,СВЦЭМ!$B$39:$B$782,C$47)+'СЕТ СН'!$F$14+СВЦЭМ!$D$10+'СЕТ СН'!$F$6-'СЕТ СН'!$F$26</f>
        <v>1024.19041621</v>
      </c>
      <c r="D57" s="36">
        <f>SUMIFS(СВЦЭМ!$D$39:$D$782,СВЦЭМ!$A$39:$A$782,$A57,СВЦЭМ!$B$39:$B$782,D$47)+'СЕТ СН'!$F$14+СВЦЭМ!$D$10+'СЕТ СН'!$F$6-'СЕТ СН'!$F$26</f>
        <v>1061.4229752599999</v>
      </c>
      <c r="E57" s="36">
        <f>SUMIFS(СВЦЭМ!$D$39:$D$782,СВЦЭМ!$A$39:$A$782,$A57,СВЦЭМ!$B$39:$B$782,E$47)+'СЕТ СН'!$F$14+СВЦЭМ!$D$10+'СЕТ СН'!$F$6-'СЕТ СН'!$F$26</f>
        <v>1071.0424637400001</v>
      </c>
      <c r="F57" s="36">
        <f>SUMIFS(СВЦЭМ!$D$39:$D$782,СВЦЭМ!$A$39:$A$782,$A57,СВЦЭМ!$B$39:$B$782,F$47)+'СЕТ СН'!$F$14+СВЦЭМ!$D$10+'СЕТ СН'!$F$6-'СЕТ СН'!$F$26</f>
        <v>1086.8318052900001</v>
      </c>
      <c r="G57" s="36">
        <f>SUMIFS(СВЦЭМ!$D$39:$D$782,СВЦЭМ!$A$39:$A$782,$A57,СВЦЭМ!$B$39:$B$782,G$47)+'СЕТ СН'!$F$14+СВЦЭМ!$D$10+'СЕТ СН'!$F$6-'СЕТ СН'!$F$26</f>
        <v>1074.71060874</v>
      </c>
      <c r="H57" s="36">
        <f>SUMIFS(СВЦЭМ!$D$39:$D$782,СВЦЭМ!$A$39:$A$782,$A57,СВЦЭМ!$B$39:$B$782,H$47)+'СЕТ СН'!$F$14+СВЦЭМ!$D$10+'СЕТ СН'!$F$6-'СЕТ СН'!$F$26</f>
        <v>1043.93526926</v>
      </c>
      <c r="I57" s="36">
        <f>SUMIFS(СВЦЭМ!$D$39:$D$782,СВЦЭМ!$A$39:$A$782,$A57,СВЦЭМ!$B$39:$B$782,I$47)+'СЕТ СН'!$F$14+СВЦЭМ!$D$10+'СЕТ СН'!$F$6-'СЕТ СН'!$F$26</f>
        <v>988.14989556</v>
      </c>
      <c r="J57" s="36">
        <f>SUMIFS(СВЦЭМ!$D$39:$D$782,СВЦЭМ!$A$39:$A$782,$A57,СВЦЭМ!$B$39:$B$782,J$47)+'СЕТ СН'!$F$14+СВЦЭМ!$D$10+'СЕТ СН'!$F$6-'СЕТ СН'!$F$26</f>
        <v>915.27184789</v>
      </c>
      <c r="K57" s="36">
        <f>SUMIFS(СВЦЭМ!$D$39:$D$782,СВЦЭМ!$A$39:$A$782,$A57,СВЦЭМ!$B$39:$B$782,K$47)+'СЕТ СН'!$F$14+СВЦЭМ!$D$10+'СЕТ СН'!$F$6-'СЕТ СН'!$F$26</f>
        <v>883.22580489999996</v>
      </c>
      <c r="L57" s="36">
        <f>SUMIFS(СВЦЭМ!$D$39:$D$782,СВЦЭМ!$A$39:$A$782,$A57,СВЦЭМ!$B$39:$B$782,L$47)+'СЕТ СН'!$F$14+СВЦЭМ!$D$10+'СЕТ СН'!$F$6-'СЕТ СН'!$F$26</f>
        <v>869.19288753000001</v>
      </c>
      <c r="M57" s="36">
        <f>SUMIFS(СВЦЭМ!$D$39:$D$782,СВЦЭМ!$A$39:$A$782,$A57,СВЦЭМ!$B$39:$B$782,M$47)+'СЕТ СН'!$F$14+СВЦЭМ!$D$10+'СЕТ СН'!$F$6-'СЕТ СН'!$F$26</f>
        <v>869.38698648999991</v>
      </c>
      <c r="N57" s="36">
        <f>SUMIFS(СВЦЭМ!$D$39:$D$782,СВЦЭМ!$A$39:$A$782,$A57,СВЦЭМ!$B$39:$B$782,N$47)+'СЕТ СН'!$F$14+СВЦЭМ!$D$10+'СЕТ СН'!$F$6-'СЕТ СН'!$F$26</f>
        <v>880.12300116999995</v>
      </c>
      <c r="O57" s="36">
        <f>SUMIFS(СВЦЭМ!$D$39:$D$782,СВЦЭМ!$A$39:$A$782,$A57,СВЦЭМ!$B$39:$B$782,O$47)+'СЕТ СН'!$F$14+СВЦЭМ!$D$10+'СЕТ СН'!$F$6-'СЕТ СН'!$F$26</f>
        <v>900.73511767999992</v>
      </c>
      <c r="P57" s="36">
        <f>SUMIFS(СВЦЭМ!$D$39:$D$782,СВЦЭМ!$A$39:$A$782,$A57,СВЦЭМ!$B$39:$B$782,P$47)+'СЕТ СН'!$F$14+СВЦЭМ!$D$10+'СЕТ СН'!$F$6-'СЕТ СН'!$F$26</f>
        <v>902.42723022999996</v>
      </c>
      <c r="Q57" s="36">
        <f>SUMIFS(СВЦЭМ!$D$39:$D$782,СВЦЭМ!$A$39:$A$782,$A57,СВЦЭМ!$B$39:$B$782,Q$47)+'СЕТ СН'!$F$14+СВЦЭМ!$D$10+'СЕТ СН'!$F$6-'СЕТ СН'!$F$26</f>
        <v>908.86425979000001</v>
      </c>
      <c r="R57" s="36">
        <f>SUMIFS(СВЦЭМ!$D$39:$D$782,СВЦЭМ!$A$39:$A$782,$A57,СВЦЭМ!$B$39:$B$782,R$47)+'СЕТ СН'!$F$14+СВЦЭМ!$D$10+'СЕТ СН'!$F$6-'СЕТ СН'!$F$26</f>
        <v>892.21359720999999</v>
      </c>
      <c r="S57" s="36">
        <f>SUMIFS(СВЦЭМ!$D$39:$D$782,СВЦЭМ!$A$39:$A$782,$A57,СВЦЭМ!$B$39:$B$782,S$47)+'СЕТ СН'!$F$14+СВЦЭМ!$D$10+'СЕТ СН'!$F$6-'СЕТ СН'!$F$26</f>
        <v>863.90114826999991</v>
      </c>
      <c r="T57" s="36">
        <f>SUMIFS(СВЦЭМ!$D$39:$D$782,СВЦЭМ!$A$39:$A$782,$A57,СВЦЭМ!$B$39:$B$782,T$47)+'СЕТ СН'!$F$14+СВЦЭМ!$D$10+'СЕТ СН'!$F$6-'СЕТ СН'!$F$26</f>
        <v>851.23697182000001</v>
      </c>
      <c r="U57" s="36">
        <f>SUMIFS(СВЦЭМ!$D$39:$D$782,СВЦЭМ!$A$39:$A$782,$A57,СВЦЭМ!$B$39:$B$782,U$47)+'СЕТ СН'!$F$14+СВЦЭМ!$D$10+'СЕТ СН'!$F$6-'СЕТ СН'!$F$26</f>
        <v>866.55151574000001</v>
      </c>
      <c r="V57" s="36">
        <f>SUMIFS(СВЦЭМ!$D$39:$D$782,СВЦЭМ!$A$39:$A$782,$A57,СВЦЭМ!$B$39:$B$782,V$47)+'СЕТ СН'!$F$14+СВЦЭМ!$D$10+'СЕТ СН'!$F$6-'СЕТ СН'!$F$26</f>
        <v>863.52312529999995</v>
      </c>
      <c r="W57" s="36">
        <f>SUMIFS(СВЦЭМ!$D$39:$D$782,СВЦЭМ!$A$39:$A$782,$A57,СВЦЭМ!$B$39:$B$782,W$47)+'СЕТ СН'!$F$14+СВЦЭМ!$D$10+'СЕТ СН'!$F$6-'СЕТ СН'!$F$26</f>
        <v>871.20779034999998</v>
      </c>
      <c r="X57" s="36">
        <f>SUMIFS(СВЦЭМ!$D$39:$D$782,СВЦЭМ!$A$39:$A$782,$A57,СВЦЭМ!$B$39:$B$782,X$47)+'СЕТ СН'!$F$14+СВЦЭМ!$D$10+'СЕТ СН'!$F$6-'СЕТ СН'!$F$26</f>
        <v>928.38323608999997</v>
      </c>
      <c r="Y57" s="36">
        <f>SUMIFS(СВЦЭМ!$D$39:$D$782,СВЦЭМ!$A$39:$A$782,$A57,СВЦЭМ!$B$39:$B$782,Y$47)+'СЕТ СН'!$F$14+СВЦЭМ!$D$10+'СЕТ СН'!$F$6-'СЕТ СН'!$F$26</f>
        <v>970.37152035999998</v>
      </c>
    </row>
    <row r="58" spans="1:25" ht="15.75" x14ac:dyDescent="0.2">
      <c r="A58" s="35">
        <f t="shared" si="1"/>
        <v>44815</v>
      </c>
      <c r="B58" s="36">
        <f>SUMIFS(СВЦЭМ!$D$39:$D$782,СВЦЭМ!$A$39:$A$782,$A58,СВЦЭМ!$B$39:$B$782,B$47)+'СЕТ СН'!$F$14+СВЦЭМ!$D$10+'СЕТ СН'!$F$6-'СЕТ СН'!$F$26</f>
        <v>984.82920474999992</v>
      </c>
      <c r="C58" s="36">
        <f>SUMIFS(СВЦЭМ!$D$39:$D$782,СВЦЭМ!$A$39:$A$782,$A58,СВЦЭМ!$B$39:$B$782,C$47)+'СЕТ СН'!$F$14+СВЦЭМ!$D$10+'СЕТ СН'!$F$6-'СЕТ СН'!$F$26</f>
        <v>1022.2797640499999</v>
      </c>
      <c r="D58" s="36">
        <f>SUMIFS(СВЦЭМ!$D$39:$D$782,СВЦЭМ!$A$39:$A$782,$A58,СВЦЭМ!$B$39:$B$782,D$47)+'СЕТ СН'!$F$14+СВЦЭМ!$D$10+'СЕТ СН'!$F$6-'СЕТ СН'!$F$26</f>
        <v>1049.87211469</v>
      </c>
      <c r="E58" s="36">
        <f>SUMIFS(СВЦЭМ!$D$39:$D$782,СВЦЭМ!$A$39:$A$782,$A58,СВЦЭМ!$B$39:$B$782,E$47)+'СЕТ СН'!$F$14+СВЦЭМ!$D$10+'СЕТ СН'!$F$6-'СЕТ СН'!$F$26</f>
        <v>1052.72250532</v>
      </c>
      <c r="F58" s="36">
        <f>SUMIFS(СВЦЭМ!$D$39:$D$782,СВЦЭМ!$A$39:$A$782,$A58,СВЦЭМ!$B$39:$B$782,F$47)+'СЕТ СН'!$F$14+СВЦЭМ!$D$10+'СЕТ СН'!$F$6-'СЕТ СН'!$F$26</f>
        <v>1043.87364916</v>
      </c>
      <c r="G58" s="36">
        <f>SUMIFS(СВЦЭМ!$D$39:$D$782,СВЦЭМ!$A$39:$A$782,$A58,СВЦЭМ!$B$39:$B$782,G$47)+'СЕТ СН'!$F$14+СВЦЭМ!$D$10+'СЕТ СН'!$F$6-'СЕТ СН'!$F$26</f>
        <v>1035.17952717</v>
      </c>
      <c r="H58" s="36">
        <f>SUMIFS(СВЦЭМ!$D$39:$D$782,СВЦЭМ!$A$39:$A$782,$A58,СВЦЭМ!$B$39:$B$782,H$47)+'СЕТ СН'!$F$14+СВЦЭМ!$D$10+'СЕТ СН'!$F$6-'СЕТ СН'!$F$26</f>
        <v>1015.01808898</v>
      </c>
      <c r="I58" s="36">
        <f>SUMIFS(СВЦЭМ!$D$39:$D$782,СВЦЭМ!$A$39:$A$782,$A58,СВЦЭМ!$B$39:$B$782,I$47)+'СЕТ СН'!$F$14+СВЦЭМ!$D$10+'СЕТ СН'!$F$6-'СЕТ СН'!$F$26</f>
        <v>958.02756378999993</v>
      </c>
      <c r="J58" s="36">
        <f>SUMIFS(СВЦЭМ!$D$39:$D$782,СВЦЭМ!$A$39:$A$782,$A58,СВЦЭМ!$B$39:$B$782,J$47)+'СЕТ СН'!$F$14+СВЦЭМ!$D$10+'СЕТ СН'!$F$6-'СЕТ СН'!$F$26</f>
        <v>886.42370532999996</v>
      </c>
      <c r="K58" s="36">
        <f>SUMIFS(СВЦЭМ!$D$39:$D$782,СВЦЭМ!$A$39:$A$782,$A58,СВЦЭМ!$B$39:$B$782,K$47)+'СЕТ СН'!$F$14+СВЦЭМ!$D$10+'СЕТ СН'!$F$6-'СЕТ СН'!$F$26</f>
        <v>844.27134473000001</v>
      </c>
      <c r="L58" s="36">
        <f>SUMIFS(СВЦЭМ!$D$39:$D$782,СВЦЭМ!$A$39:$A$782,$A58,СВЦЭМ!$B$39:$B$782,L$47)+'СЕТ СН'!$F$14+СВЦЭМ!$D$10+'СЕТ СН'!$F$6-'СЕТ СН'!$F$26</f>
        <v>818.71645623999996</v>
      </c>
      <c r="M58" s="36">
        <f>SUMIFS(СВЦЭМ!$D$39:$D$782,СВЦЭМ!$A$39:$A$782,$A58,СВЦЭМ!$B$39:$B$782,M$47)+'СЕТ СН'!$F$14+СВЦЭМ!$D$10+'СЕТ СН'!$F$6-'СЕТ СН'!$F$26</f>
        <v>831.98174219999999</v>
      </c>
      <c r="N58" s="36">
        <f>SUMIFS(СВЦЭМ!$D$39:$D$782,СВЦЭМ!$A$39:$A$782,$A58,СВЦЭМ!$B$39:$B$782,N$47)+'СЕТ СН'!$F$14+СВЦЭМ!$D$10+'СЕТ СН'!$F$6-'СЕТ СН'!$F$26</f>
        <v>834.18175292000001</v>
      </c>
      <c r="O58" s="36">
        <f>SUMIFS(СВЦЭМ!$D$39:$D$782,СВЦЭМ!$A$39:$A$782,$A58,СВЦЭМ!$B$39:$B$782,O$47)+'СЕТ СН'!$F$14+СВЦЭМ!$D$10+'СЕТ СН'!$F$6-'СЕТ СН'!$F$26</f>
        <v>839.26418810999996</v>
      </c>
      <c r="P58" s="36">
        <f>SUMIFS(СВЦЭМ!$D$39:$D$782,СВЦЭМ!$A$39:$A$782,$A58,СВЦЭМ!$B$39:$B$782,P$47)+'СЕТ СН'!$F$14+СВЦЭМ!$D$10+'СЕТ СН'!$F$6-'СЕТ СН'!$F$26</f>
        <v>863.91883670999994</v>
      </c>
      <c r="Q58" s="36">
        <f>SUMIFS(СВЦЭМ!$D$39:$D$782,СВЦЭМ!$A$39:$A$782,$A58,СВЦЭМ!$B$39:$B$782,Q$47)+'СЕТ СН'!$F$14+СВЦЭМ!$D$10+'СЕТ СН'!$F$6-'СЕТ СН'!$F$26</f>
        <v>867.44099672999994</v>
      </c>
      <c r="R58" s="36">
        <f>SUMIFS(СВЦЭМ!$D$39:$D$782,СВЦЭМ!$A$39:$A$782,$A58,СВЦЭМ!$B$39:$B$782,R$47)+'СЕТ СН'!$F$14+СВЦЭМ!$D$10+'СЕТ СН'!$F$6-'СЕТ СН'!$F$26</f>
        <v>846.98374299</v>
      </c>
      <c r="S58" s="36">
        <f>SUMIFS(СВЦЭМ!$D$39:$D$782,СВЦЭМ!$A$39:$A$782,$A58,СВЦЭМ!$B$39:$B$782,S$47)+'СЕТ СН'!$F$14+СВЦЭМ!$D$10+'СЕТ СН'!$F$6-'СЕТ СН'!$F$26</f>
        <v>839.89477197999997</v>
      </c>
      <c r="T58" s="36">
        <f>SUMIFS(СВЦЭМ!$D$39:$D$782,СВЦЭМ!$A$39:$A$782,$A58,СВЦЭМ!$B$39:$B$782,T$47)+'СЕТ СН'!$F$14+СВЦЭМ!$D$10+'СЕТ СН'!$F$6-'СЕТ СН'!$F$26</f>
        <v>826.67218556</v>
      </c>
      <c r="U58" s="36">
        <f>SUMIFS(СВЦЭМ!$D$39:$D$782,СВЦЭМ!$A$39:$A$782,$A58,СВЦЭМ!$B$39:$B$782,U$47)+'СЕТ СН'!$F$14+СВЦЭМ!$D$10+'СЕТ СН'!$F$6-'СЕТ СН'!$F$26</f>
        <v>815.17748387999995</v>
      </c>
      <c r="V58" s="36">
        <f>SUMIFS(СВЦЭМ!$D$39:$D$782,СВЦЭМ!$A$39:$A$782,$A58,СВЦЭМ!$B$39:$B$782,V$47)+'СЕТ СН'!$F$14+СВЦЭМ!$D$10+'СЕТ СН'!$F$6-'СЕТ СН'!$F$26</f>
        <v>818.63098540999999</v>
      </c>
      <c r="W58" s="36">
        <f>SUMIFS(СВЦЭМ!$D$39:$D$782,СВЦЭМ!$A$39:$A$782,$A58,СВЦЭМ!$B$39:$B$782,W$47)+'СЕТ СН'!$F$14+СВЦЭМ!$D$10+'СЕТ СН'!$F$6-'СЕТ СН'!$F$26</f>
        <v>840.08832662999998</v>
      </c>
      <c r="X58" s="36">
        <f>SUMIFS(СВЦЭМ!$D$39:$D$782,СВЦЭМ!$A$39:$A$782,$A58,СВЦЭМ!$B$39:$B$782,X$47)+'СЕТ СН'!$F$14+СВЦЭМ!$D$10+'СЕТ СН'!$F$6-'СЕТ СН'!$F$26</f>
        <v>891.89423923999993</v>
      </c>
      <c r="Y58" s="36">
        <f>SUMIFS(СВЦЭМ!$D$39:$D$782,СВЦЭМ!$A$39:$A$782,$A58,СВЦЭМ!$B$39:$B$782,Y$47)+'СЕТ СН'!$F$14+СВЦЭМ!$D$10+'СЕТ СН'!$F$6-'СЕТ СН'!$F$26</f>
        <v>954.47947074000001</v>
      </c>
    </row>
    <row r="59" spans="1:25" ht="15.75" x14ac:dyDescent="0.2">
      <c r="A59" s="35">
        <f t="shared" si="1"/>
        <v>44816</v>
      </c>
      <c r="B59" s="36">
        <f>SUMIFS(СВЦЭМ!$D$39:$D$782,СВЦЭМ!$A$39:$A$782,$A59,СВЦЭМ!$B$39:$B$782,B$47)+'СЕТ СН'!$F$14+СВЦЭМ!$D$10+'СЕТ СН'!$F$6-'СЕТ СН'!$F$26</f>
        <v>1008.3480392099999</v>
      </c>
      <c r="C59" s="36">
        <f>SUMIFS(СВЦЭМ!$D$39:$D$782,СВЦЭМ!$A$39:$A$782,$A59,СВЦЭМ!$B$39:$B$782,C$47)+'СЕТ СН'!$F$14+СВЦЭМ!$D$10+'СЕТ СН'!$F$6-'СЕТ СН'!$F$26</f>
        <v>1034.3146652099999</v>
      </c>
      <c r="D59" s="36">
        <f>SUMIFS(СВЦЭМ!$D$39:$D$782,СВЦЭМ!$A$39:$A$782,$A59,СВЦЭМ!$B$39:$B$782,D$47)+'СЕТ СН'!$F$14+СВЦЭМ!$D$10+'СЕТ СН'!$F$6-'СЕТ СН'!$F$26</f>
        <v>1047.05486634</v>
      </c>
      <c r="E59" s="36">
        <f>SUMIFS(СВЦЭМ!$D$39:$D$782,СВЦЭМ!$A$39:$A$782,$A59,СВЦЭМ!$B$39:$B$782,E$47)+'СЕТ СН'!$F$14+СВЦЭМ!$D$10+'СЕТ СН'!$F$6-'СЕТ СН'!$F$26</f>
        <v>1052.84728286</v>
      </c>
      <c r="F59" s="36">
        <f>SUMIFS(СВЦЭМ!$D$39:$D$782,СВЦЭМ!$A$39:$A$782,$A59,СВЦЭМ!$B$39:$B$782,F$47)+'СЕТ СН'!$F$14+СВЦЭМ!$D$10+'СЕТ СН'!$F$6-'СЕТ СН'!$F$26</f>
        <v>1038.98721054</v>
      </c>
      <c r="G59" s="36">
        <f>SUMIFS(СВЦЭМ!$D$39:$D$782,СВЦЭМ!$A$39:$A$782,$A59,СВЦЭМ!$B$39:$B$782,G$47)+'СЕТ СН'!$F$14+СВЦЭМ!$D$10+'СЕТ СН'!$F$6-'СЕТ СН'!$F$26</f>
        <v>1013.80505767</v>
      </c>
      <c r="H59" s="36">
        <f>SUMIFS(СВЦЭМ!$D$39:$D$782,СВЦЭМ!$A$39:$A$782,$A59,СВЦЭМ!$B$39:$B$782,H$47)+'СЕТ СН'!$F$14+СВЦЭМ!$D$10+'СЕТ СН'!$F$6-'СЕТ СН'!$F$26</f>
        <v>979.16184318000001</v>
      </c>
      <c r="I59" s="36">
        <f>SUMIFS(СВЦЭМ!$D$39:$D$782,СВЦЭМ!$A$39:$A$782,$A59,СВЦЭМ!$B$39:$B$782,I$47)+'СЕТ СН'!$F$14+СВЦЭМ!$D$10+'СЕТ СН'!$F$6-'СЕТ СН'!$F$26</f>
        <v>899.56762929999991</v>
      </c>
      <c r="J59" s="36">
        <f>SUMIFS(СВЦЭМ!$D$39:$D$782,СВЦЭМ!$A$39:$A$782,$A59,СВЦЭМ!$B$39:$B$782,J$47)+'СЕТ СН'!$F$14+СВЦЭМ!$D$10+'СЕТ СН'!$F$6-'СЕТ СН'!$F$26</f>
        <v>887.60260468999991</v>
      </c>
      <c r="K59" s="36">
        <f>SUMIFS(СВЦЭМ!$D$39:$D$782,СВЦЭМ!$A$39:$A$782,$A59,СВЦЭМ!$B$39:$B$782,K$47)+'СЕТ СН'!$F$14+СВЦЭМ!$D$10+'СЕТ СН'!$F$6-'СЕТ СН'!$F$26</f>
        <v>863.77142630999992</v>
      </c>
      <c r="L59" s="36">
        <f>SUMIFS(СВЦЭМ!$D$39:$D$782,СВЦЭМ!$A$39:$A$782,$A59,СВЦЭМ!$B$39:$B$782,L$47)+'СЕТ СН'!$F$14+СВЦЭМ!$D$10+'СЕТ СН'!$F$6-'СЕТ СН'!$F$26</f>
        <v>864.42107726999996</v>
      </c>
      <c r="M59" s="36">
        <f>SUMIFS(СВЦЭМ!$D$39:$D$782,СВЦЭМ!$A$39:$A$782,$A59,СВЦЭМ!$B$39:$B$782,M$47)+'СЕТ СН'!$F$14+СВЦЭМ!$D$10+'СЕТ СН'!$F$6-'СЕТ СН'!$F$26</f>
        <v>879.52716909999992</v>
      </c>
      <c r="N59" s="36">
        <f>SUMIFS(СВЦЭМ!$D$39:$D$782,СВЦЭМ!$A$39:$A$782,$A59,СВЦЭМ!$B$39:$B$782,N$47)+'СЕТ СН'!$F$14+СВЦЭМ!$D$10+'СЕТ СН'!$F$6-'СЕТ СН'!$F$26</f>
        <v>872.80150155999991</v>
      </c>
      <c r="O59" s="36">
        <f>SUMIFS(СВЦЭМ!$D$39:$D$782,СВЦЭМ!$A$39:$A$782,$A59,СВЦЭМ!$B$39:$B$782,O$47)+'СЕТ СН'!$F$14+СВЦЭМ!$D$10+'СЕТ СН'!$F$6-'СЕТ СН'!$F$26</f>
        <v>872.61432417999993</v>
      </c>
      <c r="P59" s="36">
        <f>SUMIFS(СВЦЭМ!$D$39:$D$782,СВЦЭМ!$A$39:$A$782,$A59,СВЦЭМ!$B$39:$B$782,P$47)+'СЕТ СН'!$F$14+СВЦЭМ!$D$10+'СЕТ СН'!$F$6-'СЕТ СН'!$F$26</f>
        <v>891.14357895000001</v>
      </c>
      <c r="Q59" s="36">
        <f>SUMIFS(СВЦЭМ!$D$39:$D$782,СВЦЭМ!$A$39:$A$782,$A59,СВЦЭМ!$B$39:$B$782,Q$47)+'СЕТ СН'!$F$14+СВЦЭМ!$D$10+'СЕТ СН'!$F$6-'СЕТ СН'!$F$26</f>
        <v>880.92874511999992</v>
      </c>
      <c r="R59" s="36">
        <f>SUMIFS(СВЦЭМ!$D$39:$D$782,СВЦЭМ!$A$39:$A$782,$A59,СВЦЭМ!$B$39:$B$782,R$47)+'СЕТ СН'!$F$14+СВЦЭМ!$D$10+'СЕТ СН'!$F$6-'СЕТ СН'!$F$26</f>
        <v>869.63492684999994</v>
      </c>
      <c r="S59" s="36">
        <f>SUMIFS(СВЦЭМ!$D$39:$D$782,СВЦЭМ!$A$39:$A$782,$A59,СВЦЭМ!$B$39:$B$782,S$47)+'СЕТ СН'!$F$14+СВЦЭМ!$D$10+'СЕТ СН'!$F$6-'СЕТ СН'!$F$26</f>
        <v>849.66815782999993</v>
      </c>
      <c r="T59" s="36">
        <f>SUMIFS(СВЦЭМ!$D$39:$D$782,СВЦЭМ!$A$39:$A$782,$A59,СВЦЭМ!$B$39:$B$782,T$47)+'СЕТ СН'!$F$14+СВЦЭМ!$D$10+'СЕТ СН'!$F$6-'СЕТ СН'!$F$26</f>
        <v>901.88059748000001</v>
      </c>
      <c r="U59" s="36">
        <f>SUMIFS(СВЦЭМ!$D$39:$D$782,СВЦЭМ!$A$39:$A$782,$A59,СВЦЭМ!$B$39:$B$782,U$47)+'СЕТ СН'!$F$14+СВЦЭМ!$D$10+'СЕТ СН'!$F$6-'СЕТ СН'!$F$26</f>
        <v>909.92320568999992</v>
      </c>
      <c r="V59" s="36">
        <f>SUMIFS(СВЦЭМ!$D$39:$D$782,СВЦЭМ!$A$39:$A$782,$A59,СВЦЭМ!$B$39:$B$782,V$47)+'СЕТ СН'!$F$14+СВЦЭМ!$D$10+'СЕТ СН'!$F$6-'СЕТ СН'!$F$26</f>
        <v>934.81896697999991</v>
      </c>
      <c r="W59" s="36">
        <f>SUMIFS(СВЦЭМ!$D$39:$D$782,СВЦЭМ!$A$39:$A$782,$A59,СВЦЭМ!$B$39:$B$782,W$47)+'СЕТ СН'!$F$14+СВЦЭМ!$D$10+'СЕТ СН'!$F$6-'СЕТ СН'!$F$26</f>
        <v>922.80953996999995</v>
      </c>
      <c r="X59" s="36">
        <f>SUMIFS(СВЦЭМ!$D$39:$D$782,СВЦЭМ!$A$39:$A$782,$A59,СВЦЭМ!$B$39:$B$782,X$47)+'СЕТ СН'!$F$14+СВЦЭМ!$D$10+'СЕТ СН'!$F$6-'СЕТ СН'!$F$26</f>
        <v>910.77054276999991</v>
      </c>
      <c r="Y59" s="36">
        <f>SUMIFS(СВЦЭМ!$D$39:$D$782,СВЦЭМ!$A$39:$A$782,$A59,СВЦЭМ!$B$39:$B$782,Y$47)+'СЕТ СН'!$F$14+СВЦЭМ!$D$10+'СЕТ СН'!$F$6-'СЕТ СН'!$F$26</f>
        <v>943.51862323</v>
      </c>
    </row>
    <row r="60" spans="1:25" ht="15.75" x14ac:dyDescent="0.2">
      <c r="A60" s="35">
        <f t="shared" si="1"/>
        <v>44817</v>
      </c>
      <c r="B60" s="36">
        <f>SUMIFS(СВЦЭМ!$D$39:$D$782,СВЦЭМ!$A$39:$A$782,$A60,СВЦЭМ!$B$39:$B$782,B$47)+'СЕТ СН'!$F$14+СВЦЭМ!$D$10+'СЕТ СН'!$F$6-'СЕТ СН'!$F$26</f>
        <v>993.97269170999994</v>
      </c>
      <c r="C60" s="36">
        <f>SUMIFS(СВЦЭМ!$D$39:$D$782,СВЦЭМ!$A$39:$A$782,$A60,СВЦЭМ!$B$39:$B$782,C$47)+'СЕТ СН'!$F$14+СВЦЭМ!$D$10+'СЕТ СН'!$F$6-'СЕТ СН'!$F$26</f>
        <v>1035.2793572400001</v>
      </c>
      <c r="D60" s="36">
        <f>SUMIFS(СВЦЭМ!$D$39:$D$782,СВЦЭМ!$A$39:$A$782,$A60,СВЦЭМ!$B$39:$B$782,D$47)+'СЕТ СН'!$F$14+СВЦЭМ!$D$10+'СЕТ СН'!$F$6-'СЕТ СН'!$F$26</f>
        <v>1055.5056508600001</v>
      </c>
      <c r="E60" s="36">
        <f>SUMIFS(СВЦЭМ!$D$39:$D$782,СВЦЭМ!$A$39:$A$782,$A60,СВЦЭМ!$B$39:$B$782,E$47)+'СЕТ СН'!$F$14+СВЦЭМ!$D$10+'СЕТ СН'!$F$6-'СЕТ СН'!$F$26</f>
        <v>1063.85495773</v>
      </c>
      <c r="F60" s="36">
        <f>SUMIFS(СВЦЭМ!$D$39:$D$782,СВЦЭМ!$A$39:$A$782,$A60,СВЦЭМ!$B$39:$B$782,F$47)+'СЕТ СН'!$F$14+СВЦЭМ!$D$10+'СЕТ СН'!$F$6-'СЕТ СН'!$F$26</f>
        <v>1055.2451899499999</v>
      </c>
      <c r="G60" s="36">
        <f>SUMIFS(СВЦЭМ!$D$39:$D$782,СВЦЭМ!$A$39:$A$782,$A60,СВЦЭМ!$B$39:$B$782,G$47)+'СЕТ СН'!$F$14+СВЦЭМ!$D$10+'СЕТ СН'!$F$6-'СЕТ СН'!$F$26</f>
        <v>1033.98589741</v>
      </c>
      <c r="H60" s="36">
        <f>SUMIFS(СВЦЭМ!$D$39:$D$782,СВЦЭМ!$A$39:$A$782,$A60,СВЦЭМ!$B$39:$B$782,H$47)+'СЕТ СН'!$F$14+СВЦЭМ!$D$10+'СЕТ СН'!$F$6-'СЕТ СН'!$F$26</f>
        <v>972.31913806</v>
      </c>
      <c r="I60" s="36">
        <f>SUMIFS(СВЦЭМ!$D$39:$D$782,СВЦЭМ!$A$39:$A$782,$A60,СВЦЭМ!$B$39:$B$782,I$47)+'СЕТ СН'!$F$14+СВЦЭМ!$D$10+'СЕТ СН'!$F$6-'СЕТ СН'!$F$26</f>
        <v>912.01963334999994</v>
      </c>
      <c r="J60" s="36">
        <f>SUMIFS(СВЦЭМ!$D$39:$D$782,СВЦЭМ!$A$39:$A$782,$A60,СВЦЭМ!$B$39:$B$782,J$47)+'СЕТ СН'!$F$14+СВЦЭМ!$D$10+'СЕТ СН'!$F$6-'СЕТ СН'!$F$26</f>
        <v>886.96081604999995</v>
      </c>
      <c r="K60" s="36">
        <f>SUMIFS(СВЦЭМ!$D$39:$D$782,СВЦЭМ!$A$39:$A$782,$A60,СВЦЭМ!$B$39:$B$782,K$47)+'СЕТ СН'!$F$14+СВЦЭМ!$D$10+'СЕТ СН'!$F$6-'СЕТ СН'!$F$26</f>
        <v>894.80090558999996</v>
      </c>
      <c r="L60" s="36">
        <f>SUMIFS(СВЦЭМ!$D$39:$D$782,СВЦЭМ!$A$39:$A$782,$A60,СВЦЭМ!$B$39:$B$782,L$47)+'СЕТ СН'!$F$14+СВЦЭМ!$D$10+'СЕТ СН'!$F$6-'СЕТ СН'!$F$26</f>
        <v>903.52245905999996</v>
      </c>
      <c r="M60" s="36">
        <f>SUMIFS(СВЦЭМ!$D$39:$D$782,СВЦЭМ!$A$39:$A$782,$A60,СВЦЭМ!$B$39:$B$782,M$47)+'СЕТ СН'!$F$14+СВЦЭМ!$D$10+'СЕТ СН'!$F$6-'СЕТ СН'!$F$26</f>
        <v>911.07796098999995</v>
      </c>
      <c r="N60" s="36">
        <f>SUMIFS(СВЦЭМ!$D$39:$D$782,СВЦЭМ!$A$39:$A$782,$A60,СВЦЭМ!$B$39:$B$782,N$47)+'СЕТ СН'!$F$14+СВЦЭМ!$D$10+'СЕТ СН'!$F$6-'СЕТ СН'!$F$26</f>
        <v>862.87508585</v>
      </c>
      <c r="O60" s="36">
        <f>SUMIFS(СВЦЭМ!$D$39:$D$782,СВЦЭМ!$A$39:$A$782,$A60,СВЦЭМ!$B$39:$B$782,O$47)+'СЕТ СН'!$F$14+СВЦЭМ!$D$10+'СЕТ СН'!$F$6-'СЕТ СН'!$F$26</f>
        <v>873.93414600999995</v>
      </c>
      <c r="P60" s="36">
        <f>SUMIFS(СВЦЭМ!$D$39:$D$782,СВЦЭМ!$A$39:$A$782,$A60,СВЦЭМ!$B$39:$B$782,P$47)+'СЕТ СН'!$F$14+СВЦЭМ!$D$10+'СЕТ СН'!$F$6-'СЕТ СН'!$F$26</f>
        <v>883.32766482</v>
      </c>
      <c r="Q60" s="36">
        <f>SUMIFS(СВЦЭМ!$D$39:$D$782,СВЦЭМ!$A$39:$A$782,$A60,СВЦЭМ!$B$39:$B$782,Q$47)+'СЕТ СН'!$F$14+СВЦЭМ!$D$10+'СЕТ СН'!$F$6-'СЕТ СН'!$F$26</f>
        <v>879.67639827999994</v>
      </c>
      <c r="R60" s="36">
        <f>SUMIFS(СВЦЭМ!$D$39:$D$782,СВЦЭМ!$A$39:$A$782,$A60,СВЦЭМ!$B$39:$B$782,R$47)+'СЕТ СН'!$F$14+СВЦЭМ!$D$10+'СЕТ СН'!$F$6-'СЕТ СН'!$F$26</f>
        <v>892.77787789000001</v>
      </c>
      <c r="S60" s="36">
        <f>SUMIFS(СВЦЭМ!$D$39:$D$782,СВЦЭМ!$A$39:$A$782,$A60,СВЦЭМ!$B$39:$B$782,S$47)+'СЕТ СН'!$F$14+СВЦЭМ!$D$10+'СЕТ СН'!$F$6-'СЕТ СН'!$F$26</f>
        <v>886.27552220999996</v>
      </c>
      <c r="T60" s="36">
        <f>SUMIFS(СВЦЭМ!$D$39:$D$782,СВЦЭМ!$A$39:$A$782,$A60,СВЦЭМ!$B$39:$B$782,T$47)+'СЕТ СН'!$F$14+СВЦЭМ!$D$10+'СЕТ СН'!$F$6-'СЕТ СН'!$F$26</f>
        <v>909.26576569999997</v>
      </c>
      <c r="U60" s="36">
        <f>SUMIFS(СВЦЭМ!$D$39:$D$782,СВЦЭМ!$A$39:$A$782,$A60,СВЦЭМ!$B$39:$B$782,U$47)+'СЕТ СН'!$F$14+СВЦЭМ!$D$10+'СЕТ СН'!$F$6-'СЕТ СН'!$F$26</f>
        <v>925.09983306999993</v>
      </c>
      <c r="V60" s="36">
        <f>SUMIFS(СВЦЭМ!$D$39:$D$782,СВЦЭМ!$A$39:$A$782,$A60,СВЦЭМ!$B$39:$B$782,V$47)+'СЕТ СН'!$F$14+СВЦЭМ!$D$10+'СЕТ СН'!$F$6-'СЕТ СН'!$F$26</f>
        <v>953.7671848</v>
      </c>
      <c r="W60" s="36">
        <f>SUMIFS(СВЦЭМ!$D$39:$D$782,СВЦЭМ!$A$39:$A$782,$A60,СВЦЭМ!$B$39:$B$782,W$47)+'СЕТ СН'!$F$14+СВЦЭМ!$D$10+'СЕТ СН'!$F$6-'СЕТ СН'!$F$26</f>
        <v>931.09183079999991</v>
      </c>
      <c r="X60" s="36">
        <f>SUMIFS(СВЦЭМ!$D$39:$D$782,СВЦЭМ!$A$39:$A$782,$A60,СВЦЭМ!$B$39:$B$782,X$47)+'СЕТ СН'!$F$14+СВЦЭМ!$D$10+'СЕТ СН'!$F$6-'СЕТ СН'!$F$26</f>
        <v>908.82114689999992</v>
      </c>
      <c r="Y60" s="36">
        <f>SUMIFS(СВЦЭМ!$D$39:$D$782,СВЦЭМ!$A$39:$A$782,$A60,СВЦЭМ!$B$39:$B$782,Y$47)+'СЕТ СН'!$F$14+СВЦЭМ!$D$10+'СЕТ СН'!$F$6-'СЕТ СН'!$F$26</f>
        <v>957.23550654999997</v>
      </c>
    </row>
    <row r="61" spans="1:25" ht="15.75" x14ac:dyDescent="0.2">
      <c r="A61" s="35">
        <f t="shared" si="1"/>
        <v>44818</v>
      </c>
      <c r="B61" s="36">
        <f>SUMIFS(СВЦЭМ!$D$39:$D$782,СВЦЭМ!$A$39:$A$782,$A61,СВЦЭМ!$B$39:$B$782,B$47)+'СЕТ СН'!$F$14+СВЦЭМ!$D$10+'СЕТ СН'!$F$6-'СЕТ СН'!$F$26</f>
        <v>969.43094222999991</v>
      </c>
      <c r="C61" s="36">
        <f>SUMIFS(СВЦЭМ!$D$39:$D$782,СВЦЭМ!$A$39:$A$782,$A61,СВЦЭМ!$B$39:$B$782,C$47)+'СЕТ СН'!$F$14+СВЦЭМ!$D$10+'СЕТ СН'!$F$6-'СЕТ СН'!$F$26</f>
        <v>1017.66980971</v>
      </c>
      <c r="D61" s="36">
        <f>SUMIFS(СВЦЭМ!$D$39:$D$782,СВЦЭМ!$A$39:$A$782,$A61,СВЦЭМ!$B$39:$B$782,D$47)+'СЕТ СН'!$F$14+СВЦЭМ!$D$10+'СЕТ СН'!$F$6-'СЕТ СН'!$F$26</f>
        <v>1043.2002217700001</v>
      </c>
      <c r="E61" s="36">
        <f>SUMIFS(СВЦЭМ!$D$39:$D$782,СВЦЭМ!$A$39:$A$782,$A61,СВЦЭМ!$B$39:$B$782,E$47)+'СЕТ СН'!$F$14+СВЦЭМ!$D$10+'СЕТ СН'!$F$6-'СЕТ СН'!$F$26</f>
        <v>1044.6238583300001</v>
      </c>
      <c r="F61" s="36">
        <f>SUMIFS(СВЦЭМ!$D$39:$D$782,СВЦЭМ!$A$39:$A$782,$A61,СВЦЭМ!$B$39:$B$782,F$47)+'СЕТ СН'!$F$14+СВЦЭМ!$D$10+'СЕТ СН'!$F$6-'СЕТ СН'!$F$26</f>
        <v>1048.9232366599999</v>
      </c>
      <c r="G61" s="36">
        <f>SUMIFS(СВЦЭМ!$D$39:$D$782,СВЦЭМ!$A$39:$A$782,$A61,СВЦЭМ!$B$39:$B$782,G$47)+'СЕТ СН'!$F$14+СВЦЭМ!$D$10+'СЕТ СН'!$F$6-'СЕТ СН'!$F$26</f>
        <v>1036.2663449700001</v>
      </c>
      <c r="H61" s="36">
        <f>SUMIFS(СВЦЭМ!$D$39:$D$782,СВЦЭМ!$A$39:$A$782,$A61,СВЦЭМ!$B$39:$B$782,H$47)+'СЕТ СН'!$F$14+СВЦЭМ!$D$10+'СЕТ СН'!$F$6-'СЕТ СН'!$F$26</f>
        <v>974.04116197999997</v>
      </c>
      <c r="I61" s="36">
        <f>SUMIFS(СВЦЭМ!$D$39:$D$782,СВЦЭМ!$A$39:$A$782,$A61,СВЦЭМ!$B$39:$B$782,I$47)+'СЕТ СН'!$F$14+СВЦЭМ!$D$10+'СЕТ СН'!$F$6-'СЕТ СН'!$F$26</f>
        <v>907.67304977999993</v>
      </c>
      <c r="J61" s="36">
        <f>SUMIFS(СВЦЭМ!$D$39:$D$782,СВЦЭМ!$A$39:$A$782,$A61,СВЦЭМ!$B$39:$B$782,J$47)+'СЕТ СН'!$F$14+СВЦЭМ!$D$10+'СЕТ СН'!$F$6-'СЕТ СН'!$F$26</f>
        <v>875.40637434999996</v>
      </c>
      <c r="K61" s="36">
        <f>SUMIFS(СВЦЭМ!$D$39:$D$782,СВЦЭМ!$A$39:$A$782,$A61,СВЦЭМ!$B$39:$B$782,K$47)+'СЕТ СН'!$F$14+СВЦЭМ!$D$10+'СЕТ СН'!$F$6-'СЕТ СН'!$F$26</f>
        <v>872.51617176999991</v>
      </c>
      <c r="L61" s="36">
        <f>SUMIFS(СВЦЭМ!$D$39:$D$782,СВЦЭМ!$A$39:$A$782,$A61,СВЦЭМ!$B$39:$B$782,L$47)+'СЕТ СН'!$F$14+СВЦЭМ!$D$10+'СЕТ СН'!$F$6-'СЕТ СН'!$F$26</f>
        <v>888.47667086999991</v>
      </c>
      <c r="M61" s="36">
        <f>SUMIFS(СВЦЭМ!$D$39:$D$782,СВЦЭМ!$A$39:$A$782,$A61,СВЦЭМ!$B$39:$B$782,M$47)+'СЕТ СН'!$F$14+СВЦЭМ!$D$10+'СЕТ СН'!$F$6-'СЕТ СН'!$F$26</f>
        <v>901.96529924999993</v>
      </c>
      <c r="N61" s="36">
        <f>SUMIFS(СВЦЭМ!$D$39:$D$782,СВЦЭМ!$A$39:$A$782,$A61,СВЦЭМ!$B$39:$B$782,N$47)+'СЕТ СН'!$F$14+СВЦЭМ!$D$10+'СЕТ СН'!$F$6-'СЕТ СН'!$F$26</f>
        <v>849.86643917999993</v>
      </c>
      <c r="O61" s="36">
        <f>SUMIFS(СВЦЭМ!$D$39:$D$782,СВЦЭМ!$A$39:$A$782,$A61,СВЦЭМ!$B$39:$B$782,O$47)+'СЕТ СН'!$F$14+СВЦЭМ!$D$10+'СЕТ СН'!$F$6-'СЕТ СН'!$F$26</f>
        <v>845.87108759</v>
      </c>
      <c r="P61" s="36">
        <f>SUMIFS(СВЦЭМ!$D$39:$D$782,СВЦЭМ!$A$39:$A$782,$A61,СВЦЭМ!$B$39:$B$782,P$47)+'СЕТ СН'!$F$14+СВЦЭМ!$D$10+'СЕТ СН'!$F$6-'СЕТ СН'!$F$26</f>
        <v>851.80113829999993</v>
      </c>
      <c r="Q61" s="36">
        <f>SUMIFS(СВЦЭМ!$D$39:$D$782,СВЦЭМ!$A$39:$A$782,$A61,СВЦЭМ!$B$39:$B$782,Q$47)+'СЕТ СН'!$F$14+СВЦЭМ!$D$10+'СЕТ СН'!$F$6-'СЕТ СН'!$F$26</f>
        <v>878.50864220999995</v>
      </c>
      <c r="R61" s="36">
        <f>SUMIFS(СВЦЭМ!$D$39:$D$782,СВЦЭМ!$A$39:$A$782,$A61,СВЦЭМ!$B$39:$B$782,R$47)+'СЕТ СН'!$F$14+СВЦЭМ!$D$10+'СЕТ СН'!$F$6-'СЕТ СН'!$F$26</f>
        <v>899.86699849000001</v>
      </c>
      <c r="S61" s="36">
        <f>SUMIFS(СВЦЭМ!$D$39:$D$782,СВЦЭМ!$A$39:$A$782,$A61,СВЦЭМ!$B$39:$B$782,S$47)+'СЕТ СН'!$F$14+СВЦЭМ!$D$10+'СЕТ СН'!$F$6-'СЕТ СН'!$F$26</f>
        <v>897.97846253</v>
      </c>
      <c r="T61" s="36">
        <f>SUMIFS(СВЦЭМ!$D$39:$D$782,СВЦЭМ!$A$39:$A$782,$A61,СВЦЭМ!$B$39:$B$782,T$47)+'СЕТ СН'!$F$14+СВЦЭМ!$D$10+'СЕТ СН'!$F$6-'СЕТ СН'!$F$26</f>
        <v>928.34355471999993</v>
      </c>
      <c r="U61" s="36">
        <f>SUMIFS(СВЦЭМ!$D$39:$D$782,СВЦЭМ!$A$39:$A$782,$A61,СВЦЭМ!$B$39:$B$782,U$47)+'СЕТ СН'!$F$14+СВЦЭМ!$D$10+'СЕТ СН'!$F$6-'СЕТ СН'!$F$26</f>
        <v>948.65387965999992</v>
      </c>
      <c r="V61" s="36">
        <f>SUMIFS(СВЦЭМ!$D$39:$D$782,СВЦЭМ!$A$39:$A$782,$A61,СВЦЭМ!$B$39:$B$782,V$47)+'СЕТ СН'!$F$14+СВЦЭМ!$D$10+'СЕТ СН'!$F$6-'СЕТ СН'!$F$26</f>
        <v>950.73011822000001</v>
      </c>
      <c r="W61" s="36">
        <f>SUMIFS(СВЦЭМ!$D$39:$D$782,СВЦЭМ!$A$39:$A$782,$A61,СВЦЭМ!$B$39:$B$782,W$47)+'СЕТ СН'!$F$14+СВЦЭМ!$D$10+'СЕТ СН'!$F$6-'СЕТ СН'!$F$26</f>
        <v>934.52576614999998</v>
      </c>
      <c r="X61" s="36">
        <f>SUMIFS(СВЦЭМ!$D$39:$D$782,СВЦЭМ!$A$39:$A$782,$A61,СВЦЭМ!$B$39:$B$782,X$47)+'СЕТ СН'!$F$14+СВЦЭМ!$D$10+'СЕТ СН'!$F$6-'СЕТ СН'!$F$26</f>
        <v>907.76318295999999</v>
      </c>
      <c r="Y61" s="36">
        <f>SUMIFS(СВЦЭМ!$D$39:$D$782,СВЦЭМ!$A$39:$A$782,$A61,СВЦЭМ!$B$39:$B$782,Y$47)+'СЕТ СН'!$F$14+СВЦЭМ!$D$10+'СЕТ СН'!$F$6-'СЕТ СН'!$F$26</f>
        <v>961.47815111</v>
      </c>
    </row>
    <row r="62" spans="1:25" ht="15.75" x14ac:dyDescent="0.2">
      <c r="A62" s="35">
        <f t="shared" si="1"/>
        <v>44819</v>
      </c>
      <c r="B62" s="36">
        <f>SUMIFS(СВЦЭМ!$D$39:$D$782,СВЦЭМ!$A$39:$A$782,$A62,СВЦЭМ!$B$39:$B$782,B$47)+'СЕТ СН'!$F$14+СВЦЭМ!$D$10+'СЕТ СН'!$F$6-'СЕТ СН'!$F$26</f>
        <v>1009.91123762</v>
      </c>
      <c r="C62" s="36">
        <f>SUMIFS(СВЦЭМ!$D$39:$D$782,СВЦЭМ!$A$39:$A$782,$A62,СВЦЭМ!$B$39:$B$782,C$47)+'СЕТ СН'!$F$14+СВЦЭМ!$D$10+'СЕТ СН'!$F$6-'СЕТ СН'!$F$26</f>
        <v>1064.9488604400001</v>
      </c>
      <c r="D62" s="36">
        <f>SUMIFS(СВЦЭМ!$D$39:$D$782,СВЦЭМ!$A$39:$A$782,$A62,СВЦЭМ!$B$39:$B$782,D$47)+'СЕТ СН'!$F$14+СВЦЭМ!$D$10+'СЕТ СН'!$F$6-'СЕТ СН'!$F$26</f>
        <v>1088.4324819300002</v>
      </c>
      <c r="E62" s="36">
        <f>SUMIFS(СВЦЭМ!$D$39:$D$782,СВЦЭМ!$A$39:$A$782,$A62,СВЦЭМ!$B$39:$B$782,E$47)+'СЕТ СН'!$F$14+СВЦЭМ!$D$10+'СЕТ СН'!$F$6-'СЕТ СН'!$F$26</f>
        <v>1093.2785515600001</v>
      </c>
      <c r="F62" s="36">
        <f>SUMIFS(СВЦЭМ!$D$39:$D$782,СВЦЭМ!$A$39:$A$782,$A62,СВЦЭМ!$B$39:$B$782,F$47)+'СЕТ СН'!$F$14+СВЦЭМ!$D$10+'СЕТ СН'!$F$6-'СЕТ СН'!$F$26</f>
        <v>1103.4835684100001</v>
      </c>
      <c r="G62" s="36">
        <f>SUMIFS(СВЦЭМ!$D$39:$D$782,СВЦЭМ!$A$39:$A$782,$A62,СВЦЭМ!$B$39:$B$782,G$47)+'СЕТ СН'!$F$14+СВЦЭМ!$D$10+'СЕТ СН'!$F$6-'СЕТ СН'!$F$26</f>
        <v>1082.6737729200001</v>
      </c>
      <c r="H62" s="36">
        <f>SUMIFS(СВЦЭМ!$D$39:$D$782,СВЦЭМ!$A$39:$A$782,$A62,СВЦЭМ!$B$39:$B$782,H$47)+'СЕТ СН'!$F$14+СВЦЭМ!$D$10+'СЕТ СН'!$F$6-'СЕТ СН'!$F$26</f>
        <v>1030.4055605900001</v>
      </c>
      <c r="I62" s="36">
        <f>SUMIFS(СВЦЭМ!$D$39:$D$782,СВЦЭМ!$A$39:$A$782,$A62,СВЦЭМ!$B$39:$B$782,I$47)+'СЕТ СН'!$F$14+СВЦЭМ!$D$10+'СЕТ СН'!$F$6-'СЕТ СН'!$F$26</f>
        <v>944.44055804999994</v>
      </c>
      <c r="J62" s="36">
        <f>SUMIFS(СВЦЭМ!$D$39:$D$782,СВЦЭМ!$A$39:$A$782,$A62,СВЦЭМ!$B$39:$B$782,J$47)+'СЕТ СН'!$F$14+СВЦЭМ!$D$10+'СЕТ СН'!$F$6-'СЕТ СН'!$F$26</f>
        <v>951.64381845999992</v>
      </c>
      <c r="K62" s="36">
        <f>SUMIFS(СВЦЭМ!$D$39:$D$782,СВЦЭМ!$A$39:$A$782,$A62,СВЦЭМ!$B$39:$B$782,K$47)+'СЕТ СН'!$F$14+СВЦЭМ!$D$10+'СЕТ СН'!$F$6-'СЕТ СН'!$F$26</f>
        <v>944.41030736999994</v>
      </c>
      <c r="L62" s="36">
        <f>SUMIFS(СВЦЭМ!$D$39:$D$782,СВЦЭМ!$A$39:$A$782,$A62,СВЦЭМ!$B$39:$B$782,L$47)+'СЕТ СН'!$F$14+СВЦЭМ!$D$10+'СЕТ СН'!$F$6-'СЕТ СН'!$F$26</f>
        <v>942.23004106999997</v>
      </c>
      <c r="M62" s="36">
        <f>SUMIFS(СВЦЭМ!$D$39:$D$782,СВЦЭМ!$A$39:$A$782,$A62,СВЦЭМ!$B$39:$B$782,M$47)+'СЕТ СН'!$F$14+СВЦЭМ!$D$10+'СЕТ СН'!$F$6-'СЕТ СН'!$F$26</f>
        <v>945.37710147999996</v>
      </c>
      <c r="N62" s="36">
        <f>SUMIFS(СВЦЭМ!$D$39:$D$782,СВЦЭМ!$A$39:$A$782,$A62,СВЦЭМ!$B$39:$B$782,N$47)+'СЕТ СН'!$F$14+СВЦЭМ!$D$10+'СЕТ СН'!$F$6-'СЕТ СН'!$F$26</f>
        <v>899.59114921999992</v>
      </c>
      <c r="O62" s="36">
        <f>SUMIFS(СВЦЭМ!$D$39:$D$782,СВЦЭМ!$A$39:$A$782,$A62,СВЦЭМ!$B$39:$B$782,O$47)+'СЕТ СН'!$F$14+СВЦЭМ!$D$10+'СЕТ СН'!$F$6-'СЕТ СН'!$F$26</f>
        <v>906.31323006999992</v>
      </c>
      <c r="P62" s="36">
        <f>SUMIFS(СВЦЭМ!$D$39:$D$782,СВЦЭМ!$A$39:$A$782,$A62,СВЦЭМ!$B$39:$B$782,P$47)+'СЕТ СН'!$F$14+СВЦЭМ!$D$10+'СЕТ СН'!$F$6-'СЕТ СН'!$F$26</f>
        <v>909.45773811999993</v>
      </c>
      <c r="Q62" s="36">
        <f>SUMIFS(СВЦЭМ!$D$39:$D$782,СВЦЭМ!$A$39:$A$782,$A62,СВЦЭМ!$B$39:$B$782,Q$47)+'СЕТ СН'!$F$14+СВЦЭМ!$D$10+'СЕТ СН'!$F$6-'СЕТ СН'!$F$26</f>
        <v>915.41633024999999</v>
      </c>
      <c r="R62" s="36">
        <f>SUMIFS(СВЦЭМ!$D$39:$D$782,СВЦЭМ!$A$39:$A$782,$A62,СВЦЭМ!$B$39:$B$782,R$47)+'СЕТ СН'!$F$14+СВЦЭМ!$D$10+'СЕТ СН'!$F$6-'СЕТ СН'!$F$26</f>
        <v>941.28617839999993</v>
      </c>
      <c r="S62" s="36">
        <f>SUMIFS(СВЦЭМ!$D$39:$D$782,СВЦЭМ!$A$39:$A$782,$A62,СВЦЭМ!$B$39:$B$782,S$47)+'СЕТ СН'!$F$14+СВЦЭМ!$D$10+'СЕТ СН'!$F$6-'СЕТ СН'!$F$26</f>
        <v>927.30283233</v>
      </c>
      <c r="T62" s="36">
        <f>SUMIFS(СВЦЭМ!$D$39:$D$782,СВЦЭМ!$A$39:$A$782,$A62,СВЦЭМ!$B$39:$B$782,T$47)+'СЕТ СН'!$F$14+СВЦЭМ!$D$10+'СЕТ СН'!$F$6-'СЕТ СН'!$F$26</f>
        <v>944.53768652999997</v>
      </c>
      <c r="U62" s="36">
        <f>SUMIFS(СВЦЭМ!$D$39:$D$782,СВЦЭМ!$A$39:$A$782,$A62,СВЦЭМ!$B$39:$B$782,U$47)+'СЕТ СН'!$F$14+СВЦЭМ!$D$10+'СЕТ СН'!$F$6-'СЕТ СН'!$F$26</f>
        <v>958.10292865999998</v>
      </c>
      <c r="V62" s="36">
        <f>SUMIFS(СВЦЭМ!$D$39:$D$782,СВЦЭМ!$A$39:$A$782,$A62,СВЦЭМ!$B$39:$B$782,V$47)+'СЕТ СН'!$F$14+СВЦЭМ!$D$10+'СЕТ СН'!$F$6-'СЕТ СН'!$F$26</f>
        <v>988.49214036000001</v>
      </c>
      <c r="W62" s="36">
        <f>SUMIFS(СВЦЭМ!$D$39:$D$782,СВЦЭМ!$A$39:$A$782,$A62,СВЦЭМ!$B$39:$B$782,W$47)+'СЕТ СН'!$F$14+СВЦЭМ!$D$10+'СЕТ СН'!$F$6-'СЕТ СН'!$F$26</f>
        <v>962.24806490999993</v>
      </c>
      <c r="X62" s="36">
        <f>SUMIFS(СВЦЭМ!$D$39:$D$782,СВЦЭМ!$A$39:$A$782,$A62,СВЦЭМ!$B$39:$B$782,X$47)+'СЕТ СН'!$F$14+СВЦЭМ!$D$10+'СЕТ СН'!$F$6-'СЕТ СН'!$F$26</f>
        <v>923.54372608999995</v>
      </c>
      <c r="Y62" s="36">
        <f>SUMIFS(СВЦЭМ!$D$39:$D$782,СВЦЭМ!$A$39:$A$782,$A62,СВЦЭМ!$B$39:$B$782,Y$47)+'СЕТ СН'!$F$14+СВЦЭМ!$D$10+'СЕТ СН'!$F$6-'СЕТ СН'!$F$26</f>
        <v>1005.2065787199999</v>
      </c>
    </row>
    <row r="63" spans="1:25" ht="15.75" x14ac:dyDescent="0.2">
      <c r="A63" s="35">
        <f t="shared" si="1"/>
        <v>44820</v>
      </c>
      <c r="B63" s="36">
        <f>SUMIFS(СВЦЭМ!$D$39:$D$782,СВЦЭМ!$A$39:$A$782,$A63,СВЦЭМ!$B$39:$B$782,B$47)+'СЕТ СН'!$F$14+СВЦЭМ!$D$10+'СЕТ СН'!$F$6-'СЕТ СН'!$F$26</f>
        <v>1017.6114135099999</v>
      </c>
      <c r="C63" s="36">
        <f>SUMIFS(СВЦЭМ!$D$39:$D$782,СВЦЭМ!$A$39:$A$782,$A63,СВЦЭМ!$B$39:$B$782,C$47)+'СЕТ СН'!$F$14+СВЦЭМ!$D$10+'СЕТ СН'!$F$6-'СЕТ СН'!$F$26</f>
        <v>1073.7891776199999</v>
      </c>
      <c r="D63" s="36">
        <f>SUMIFS(СВЦЭМ!$D$39:$D$782,СВЦЭМ!$A$39:$A$782,$A63,СВЦЭМ!$B$39:$B$782,D$47)+'СЕТ СН'!$F$14+СВЦЭМ!$D$10+'СЕТ СН'!$F$6-'СЕТ СН'!$F$26</f>
        <v>1107.6568634100001</v>
      </c>
      <c r="E63" s="36">
        <f>SUMIFS(СВЦЭМ!$D$39:$D$782,СВЦЭМ!$A$39:$A$782,$A63,СВЦЭМ!$B$39:$B$782,E$47)+'СЕТ СН'!$F$14+СВЦЭМ!$D$10+'СЕТ СН'!$F$6-'СЕТ СН'!$F$26</f>
        <v>1113.7385406999999</v>
      </c>
      <c r="F63" s="36">
        <f>SUMIFS(СВЦЭМ!$D$39:$D$782,СВЦЭМ!$A$39:$A$782,$A63,СВЦЭМ!$B$39:$B$782,F$47)+'СЕТ СН'!$F$14+СВЦЭМ!$D$10+'СЕТ СН'!$F$6-'СЕТ СН'!$F$26</f>
        <v>1099.8259889500002</v>
      </c>
      <c r="G63" s="36">
        <f>SUMIFS(СВЦЭМ!$D$39:$D$782,СВЦЭМ!$A$39:$A$782,$A63,СВЦЭМ!$B$39:$B$782,G$47)+'СЕТ СН'!$F$14+СВЦЭМ!$D$10+'СЕТ СН'!$F$6-'СЕТ СН'!$F$26</f>
        <v>1078.8798704600001</v>
      </c>
      <c r="H63" s="36">
        <f>SUMIFS(СВЦЭМ!$D$39:$D$782,СВЦЭМ!$A$39:$A$782,$A63,СВЦЭМ!$B$39:$B$782,H$47)+'СЕТ СН'!$F$14+СВЦЭМ!$D$10+'СЕТ СН'!$F$6-'СЕТ СН'!$F$26</f>
        <v>1021.77848161</v>
      </c>
      <c r="I63" s="36">
        <f>SUMIFS(СВЦЭМ!$D$39:$D$782,СВЦЭМ!$A$39:$A$782,$A63,СВЦЭМ!$B$39:$B$782,I$47)+'СЕТ СН'!$F$14+СВЦЭМ!$D$10+'СЕТ СН'!$F$6-'СЕТ СН'!$F$26</f>
        <v>938.08291555999995</v>
      </c>
      <c r="J63" s="36">
        <f>SUMIFS(СВЦЭМ!$D$39:$D$782,СВЦЭМ!$A$39:$A$782,$A63,СВЦЭМ!$B$39:$B$782,J$47)+'СЕТ СН'!$F$14+СВЦЭМ!$D$10+'СЕТ СН'!$F$6-'СЕТ СН'!$F$26</f>
        <v>933.76848627999993</v>
      </c>
      <c r="K63" s="36">
        <f>SUMIFS(СВЦЭМ!$D$39:$D$782,СВЦЭМ!$A$39:$A$782,$A63,СВЦЭМ!$B$39:$B$782,K$47)+'СЕТ СН'!$F$14+СВЦЭМ!$D$10+'СЕТ СН'!$F$6-'СЕТ СН'!$F$26</f>
        <v>870.99385098999994</v>
      </c>
      <c r="L63" s="36">
        <f>SUMIFS(СВЦЭМ!$D$39:$D$782,СВЦЭМ!$A$39:$A$782,$A63,СВЦЭМ!$B$39:$B$782,L$47)+'СЕТ СН'!$F$14+СВЦЭМ!$D$10+'СЕТ СН'!$F$6-'СЕТ СН'!$F$26</f>
        <v>888.26091683999994</v>
      </c>
      <c r="M63" s="36">
        <f>SUMIFS(СВЦЭМ!$D$39:$D$782,СВЦЭМ!$A$39:$A$782,$A63,СВЦЭМ!$B$39:$B$782,M$47)+'СЕТ СН'!$F$14+СВЦЭМ!$D$10+'СЕТ СН'!$F$6-'СЕТ СН'!$F$26</f>
        <v>896.94381277999992</v>
      </c>
      <c r="N63" s="36">
        <f>SUMIFS(СВЦЭМ!$D$39:$D$782,СВЦЭМ!$A$39:$A$782,$A63,СВЦЭМ!$B$39:$B$782,N$47)+'СЕТ СН'!$F$14+СВЦЭМ!$D$10+'СЕТ СН'!$F$6-'СЕТ СН'!$F$26</f>
        <v>917.05176494</v>
      </c>
      <c r="O63" s="36">
        <f>SUMIFS(СВЦЭМ!$D$39:$D$782,СВЦЭМ!$A$39:$A$782,$A63,СВЦЭМ!$B$39:$B$782,O$47)+'СЕТ СН'!$F$14+СВЦЭМ!$D$10+'СЕТ СН'!$F$6-'СЕТ СН'!$F$26</f>
        <v>913.75538499999993</v>
      </c>
      <c r="P63" s="36">
        <f>SUMIFS(СВЦЭМ!$D$39:$D$782,СВЦЭМ!$A$39:$A$782,$A63,СВЦЭМ!$B$39:$B$782,P$47)+'СЕТ СН'!$F$14+СВЦЭМ!$D$10+'СЕТ СН'!$F$6-'СЕТ СН'!$F$26</f>
        <v>915.90059779000001</v>
      </c>
      <c r="Q63" s="36">
        <f>SUMIFS(СВЦЭМ!$D$39:$D$782,СВЦЭМ!$A$39:$A$782,$A63,СВЦЭМ!$B$39:$B$782,Q$47)+'СЕТ СН'!$F$14+СВЦЭМ!$D$10+'СЕТ СН'!$F$6-'СЕТ СН'!$F$26</f>
        <v>923.90659326999992</v>
      </c>
      <c r="R63" s="36">
        <f>SUMIFS(СВЦЭМ!$D$39:$D$782,СВЦЭМ!$A$39:$A$782,$A63,СВЦЭМ!$B$39:$B$782,R$47)+'СЕТ СН'!$F$14+СВЦЭМ!$D$10+'СЕТ СН'!$F$6-'СЕТ СН'!$F$26</f>
        <v>929.06018177999999</v>
      </c>
      <c r="S63" s="36">
        <f>SUMIFS(СВЦЭМ!$D$39:$D$782,СВЦЭМ!$A$39:$A$782,$A63,СВЦЭМ!$B$39:$B$782,S$47)+'СЕТ СН'!$F$14+СВЦЭМ!$D$10+'СЕТ СН'!$F$6-'СЕТ СН'!$F$26</f>
        <v>919.34050004999995</v>
      </c>
      <c r="T63" s="36">
        <f>SUMIFS(СВЦЭМ!$D$39:$D$782,СВЦЭМ!$A$39:$A$782,$A63,СВЦЭМ!$B$39:$B$782,T$47)+'СЕТ СН'!$F$14+СВЦЭМ!$D$10+'СЕТ СН'!$F$6-'СЕТ СН'!$F$26</f>
        <v>949.30329380000001</v>
      </c>
      <c r="U63" s="36">
        <f>SUMIFS(СВЦЭМ!$D$39:$D$782,СВЦЭМ!$A$39:$A$782,$A63,СВЦЭМ!$B$39:$B$782,U$47)+'СЕТ СН'!$F$14+СВЦЭМ!$D$10+'СЕТ СН'!$F$6-'СЕТ СН'!$F$26</f>
        <v>951.86447342999998</v>
      </c>
      <c r="V63" s="36">
        <f>SUMIFS(СВЦЭМ!$D$39:$D$782,СВЦЭМ!$A$39:$A$782,$A63,СВЦЭМ!$B$39:$B$782,V$47)+'СЕТ СН'!$F$14+СВЦЭМ!$D$10+'СЕТ СН'!$F$6-'СЕТ СН'!$F$26</f>
        <v>973.71351636999998</v>
      </c>
      <c r="W63" s="36">
        <f>SUMIFS(СВЦЭМ!$D$39:$D$782,СВЦЭМ!$A$39:$A$782,$A63,СВЦЭМ!$B$39:$B$782,W$47)+'СЕТ СН'!$F$14+СВЦЭМ!$D$10+'СЕТ СН'!$F$6-'СЕТ СН'!$F$26</f>
        <v>945.74449412000001</v>
      </c>
      <c r="X63" s="36">
        <f>SUMIFS(СВЦЭМ!$D$39:$D$782,СВЦЭМ!$A$39:$A$782,$A63,СВЦЭМ!$B$39:$B$782,X$47)+'СЕТ СН'!$F$14+СВЦЭМ!$D$10+'СЕТ СН'!$F$6-'СЕТ СН'!$F$26</f>
        <v>958.98465507999992</v>
      </c>
      <c r="Y63" s="36">
        <f>SUMIFS(СВЦЭМ!$D$39:$D$782,СВЦЭМ!$A$39:$A$782,$A63,СВЦЭМ!$B$39:$B$782,Y$47)+'СЕТ СН'!$F$14+СВЦЭМ!$D$10+'СЕТ СН'!$F$6-'СЕТ СН'!$F$26</f>
        <v>980.82249937999995</v>
      </c>
    </row>
    <row r="64" spans="1:25" ht="15.75" x14ac:dyDescent="0.2">
      <c r="A64" s="35">
        <f t="shared" si="1"/>
        <v>44821</v>
      </c>
      <c r="B64" s="36">
        <f>SUMIFS(СВЦЭМ!$D$39:$D$782,СВЦЭМ!$A$39:$A$782,$A64,СВЦЭМ!$B$39:$B$782,B$47)+'СЕТ СН'!$F$14+СВЦЭМ!$D$10+'СЕТ СН'!$F$6-'СЕТ СН'!$F$26</f>
        <v>989.49924180999994</v>
      </c>
      <c r="C64" s="36">
        <f>SUMIFS(СВЦЭМ!$D$39:$D$782,СВЦЭМ!$A$39:$A$782,$A64,СВЦЭМ!$B$39:$B$782,C$47)+'СЕТ СН'!$F$14+СВЦЭМ!$D$10+'СЕТ СН'!$F$6-'СЕТ СН'!$F$26</f>
        <v>1026.5092020700001</v>
      </c>
      <c r="D64" s="36">
        <f>SUMIFS(СВЦЭМ!$D$39:$D$782,СВЦЭМ!$A$39:$A$782,$A64,СВЦЭМ!$B$39:$B$782,D$47)+'СЕТ СН'!$F$14+СВЦЭМ!$D$10+'СЕТ СН'!$F$6-'СЕТ СН'!$F$26</f>
        <v>1052.8104423</v>
      </c>
      <c r="E64" s="36">
        <f>SUMIFS(СВЦЭМ!$D$39:$D$782,СВЦЭМ!$A$39:$A$782,$A64,СВЦЭМ!$B$39:$B$782,E$47)+'СЕТ СН'!$F$14+СВЦЭМ!$D$10+'СЕТ СН'!$F$6-'СЕТ СН'!$F$26</f>
        <v>1061.16012538</v>
      </c>
      <c r="F64" s="36">
        <f>SUMIFS(СВЦЭМ!$D$39:$D$782,СВЦЭМ!$A$39:$A$782,$A64,СВЦЭМ!$B$39:$B$782,F$47)+'СЕТ СН'!$F$14+СВЦЭМ!$D$10+'СЕТ СН'!$F$6-'СЕТ СН'!$F$26</f>
        <v>1066.6032152800001</v>
      </c>
      <c r="G64" s="36">
        <f>SUMIFS(СВЦЭМ!$D$39:$D$782,СВЦЭМ!$A$39:$A$782,$A64,СВЦЭМ!$B$39:$B$782,G$47)+'СЕТ СН'!$F$14+СВЦЭМ!$D$10+'СЕТ СН'!$F$6-'СЕТ СН'!$F$26</f>
        <v>1053.4219739499999</v>
      </c>
      <c r="H64" s="36">
        <f>SUMIFS(СВЦЭМ!$D$39:$D$782,СВЦЭМ!$A$39:$A$782,$A64,СВЦЭМ!$B$39:$B$782,H$47)+'СЕТ СН'!$F$14+СВЦЭМ!$D$10+'СЕТ СН'!$F$6-'СЕТ СН'!$F$26</f>
        <v>1017.26520821</v>
      </c>
      <c r="I64" s="36">
        <f>SUMIFS(СВЦЭМ!$D$39:$D$782,СВЦЭМ!$A$39:$A$782,$A64,СВЦЭМ!$B$39:$B$782,I$47)+'СЕТ СН'!$F$14+СВЦЭМ!$D$10+'СЕТ СН'!$F$6-'СЕТ СН'!$F$26</f>
        <v>961.28473975999998</v>
      </c>
      <c r="J64" s="36">
        <f>SUMIFS(СВЦЭМ!$D$39:$D$782,СВЦЭМ!$A$39:$A$782,$A64,СВЦЭМ!$B$39:$B$782,J$47)+'СЕТ СН'!$F$14+СВЦЭМ!$D$10+'СЕТ СН'!$F$6-'СЕТ СН'!$F$26</f>
        <v>891.58210475999999</v>
      </c>
      <c r="K64" s="36">
        <f>SUMIFS(СВЦЭМ!$D$39:$D$782,СВЦЭМ!$A$39:$A$782,$A64,СВЦЭМ!$B$39:$B$782,K$47)+'СЕТ СН'!$F$14+СВЦЭМ!$D$10+'СЕТ СН'!$F$6-'СЕТ СН'!$F$26</f>
        <v>854.20612093</v>
      </c>
      <c r="L64" s="36">
        <f>SUMIFS(СВЦЭМ!$D$39:$D$782,СВЦЭМ!$A$39:$A$782,$A64,СВЦЭМ!$B$39:$B$782,L$47)+'СЕТ СН'!$F$14+СВЦЭМ!$D$10+'СЕТ СН'!$F$6-'СЕТ СН'!$F$26</f>
        <v>840.01770552999994</v>
      </c>
      <c r="M64" s="36">
        <f>SUMIFS(СВЦЭМ!$D$39:$D$782,СВЦЭМ!$A$39:$A$782,$A64,СВЦЭМ!$B$39:$B$782,M$47)+'СЕТ СН'!$F$14+СВЦЭМ!$D$10+'СЕТ СН'!$F$6-'СЕТ СН'!$F$26</f>
        <v>850.14441455999997</v>
      </c>
      <c r="N64" s="36">
        <f>SUMIFS(СВЦЭМ!$D$39:$D$782,СВЦЭМ!$A$39:$A$782,$A64,СВЦЭМ!$B$39:$B$782,N$47)+'СЕТ СН'!$F$14+СВЦЭМ!$D$10+'СЕТ СН'!$F$6-'СЕТ СН'!$F$26</f>
        <v>868.64023865999991</v>
      </c>
      <c r="O64" s="36">
        <f>SUMIFS(СВЦЭМ!$D$39:$D$782,СВЦЭМ!$A$39:$A$782,$A64,СВЦЭМ!$B$39:$B$782,O$47)+'СЕТ СН'!$F$14+СВЦЭМ!$D$10+'СЕТ СН'!$F$6-'СЕТ СН'!$F$26</f>
        <v>869.12521930999992</v>
      </c>
      <c r="P64" s="36">
        <f>SUMIFS(СВЦЭМ!$D$39:$D$782,СВЦЭМ!$A$39:$A$782,$A64,СВЦЭМ!$B$39:$B$782,P$47)+'СЕТ СН'!$F$14+СВЦЭМ!$D$10+'СЕТ СН'!$F$6-'СЕТ СН'!$F$26</f>
        <v>871.54527533999999</v>
      </c>
      <c r="Q64" s="36">
        <f>SUMIFS(СВЦЭМ!$D$39:$D$782,СВЦЭМ!$A$39:$A$782,$A64,СВЦЭМ!$B$39:$B$782,Q$47)+'СЕТ СН'!$F$14+СВЦЭМ!$D$10+'СЕТ СН'!$F$6-'СЕТ СН'!$F$26</f>
        <v>874.43386232</v>
      </c>
      <c r="R64" s="36">
        <f>SUMIFS(СВЦЭМ!$D$39:$D$782,СВЦЭМ!$A$39:$A$782,$A64,СВЦЭМ!$B$39:$B$782,R$47)+'СЕТ СН'!$F$14+СВЦЭМ!$D$10+'СЕТ СН'!$F$6-'СЕТ СН'!$F$26</f>
        <v>878.75946500999999</v>
      </c>
      <c r="S64" s="36">
        <f>SUMIFS(СВЦЭМ!$D$39:$D$782,СВЦЭМ!$A$39:$A$782,$A64,СВЦЭМ!$B$39:$B$782,S$47)+'СЕТ СН'!$F$14+СВЦЭМ!$D$10+'СЕТ СН'!$F$6-'СЕТ СН'!$F$26</f>
        <v>877.71725427000001</v>
      </c>
      <c r="T64" s="36">
        <f>SUMIFS(СВЦЭМ!$D$39:$D$782,СВЦЭМ!$A$39:$A$782,$A64,СВЦЭМ!$B$39:$B$782,T$47)+'СЕТ СН'!$F$14+СВЦЭМ!$D$10+'СЕТ СН'!$F$6-'СЕТ СН'!$F$26</f>
        <v>910.96587142999999</v>
      </c>
      <c r="U64" s="36">
        <f>SUMIFS(СВЦЭМ!$D$39:$D$782,СВЦЭМ!$A$39:$A$782,$A64,СВЦЭМ!$B$39:$B$782,U$47)+'СЕТ СН'!$F$14+СВЦЭМ!$D$10+'СЕТ СН'!$F$6-'СЕТ СН'!$F$26</f>
        <v>947.32738476999998</v>
      </c>
      <c r="V64" s="36">
        <f>SUMIFS(СВЦЭМ!$D$39:$D$782,СВЦЭМ!$A$39:$A$782,$A64,СВЦЭМ!$B$39:$B$782,V$47)+'СЕТ СН'!$F$14+СВЦЭМ!$D$10+'СЕТ СН'!$F$6-'СЕТ СН'!$F$26</f>
        <v>963.51989532999994</v>
      </c>
      <c r="W64" s="36">
        <f>SUMIFS(СВЦЭМ!$D$39:$D$782,СВЦЭМ!$A$39:$A$782,$A64,СВЦЭМ!$B$39:$B$782,W$47)+'СЕТ СН'!$F$14+СВЦЭМ!$D$10+'СЕТ СН'!$F$6-'СЕТ СН'!$F$26</f>
        <v>954.95218104999992</v>
      </c>
      <c r="X64" s="36">
        <f>SUMIFS(СВЦЭМ!$D$39:$D$782,СВЦЭМ!$A$39:$A$782,$A64,СВЦЭМ!$B$39:$B$782,X$47)+'СЕТ СН'!$F$14+СВЦЭМ!$D$10+'СЕТ СН'!$F$6-'СЕТ СН'!$F$26</f>
        <v>985.48215433999997</v>
      </c>
      <c r="Y64" s="36">
        <f>SUMIFS(СВЦЭМ!$D$39:$D$782,СВЦЭМ!$A$39:$A$782,$A64,СВЦЭМ!$B$39:$B$782,Y$47)+'СЕТ СН'!$F$14+СВЦЭМ!$D$10+'СЕТ СН'!$F$6-'СЕТ СН'!$F$26</f>
        <v>940.02559922</v>
      </c>
    </row>
    <row r="65" spans="1:25" ht="15.75" x14ac:dyDescent="0.2">
      <c r="A65" s="35">
        <f t="shared" si="1"/>
        <v>44822</v>
      </c>
      <c r="B65" s="36">
        <f>SUMIFS(СВЦЭМ!$D$39:$D$782,СВЦЭМ!$A$39:$A$782,$A65,СВЦЭМ!$B$39:$B$782,B$47)+'СЕТ СН'!$F$14+СВЦЭМ!$D$10+'СЕТ СН'!$F$6-'СЕТ СН'!$F$26</f>
        <v>979.44238708</v>
      </c>
      <c r="C65" s="36">
        <f>SUMIFS(СВЦЭМ!$D$39:$D$782,СВЦЭМ!$A$39:$A$782,$A65,СВЦЭМ!$B$39:$B$782,C$47)+'СЕТ СН'!$F$14+СВЦЭМ!$D$10+'СЕТ СН'!$F$6-'СЕТ СН'!$F$26</f>
        <v>996.54540935</v>
      </c>
      <c r="D65" s="36">
        <f>SUMIFS(СВЦЭМ!$D$39:$D$782,СВЦЭМ!$A$39:$A$782,$A65,СВЦЭМ!$B$39:$B$782,D$47)+'СЕТ СН'!$F$14+СВЦЭМ!$D$10+'СЕТ СН'!$F$6-'СЕТ СН'!$F$26</f>
        <v>1033.53231256</v>
      </c>
      <c r="E65" s="36">
        <f>SUMIFS(СВЦЭМ!$D$39:$D$782,СВЦЭМ!$A$39:$A$782,$A65,СВЦЭМ!$B$39:$B$782,E$47)+'СЕТ СН'!$F$14+СВЦЭМ!$D$10+'СЕТ СН'!$F$6-'СЕТ СН'!$F$26</f>
        <v>994.33686131000002</v>
      </c>
      <c r="F65" s="36">
        <f>SUMIFS(СВЦЭМ!$D$39:$D$782,СВЦЭМ!$A$39:$A$782,$A65,СВЦЭМ!$B$39:$B$782,F$47)+'СЕТ СН'!$F$14+СВЦЭМ!$D$10+'СЕТ СН'!$F$6-'СЕТ СН'!$F$26</f>
        <v>990.89220909999995</v>
      </c>
      <c r="G65" s="36">
        <f>SUMIFS(СВЦЭМ!$D$39:$D$782,СВЦЭМ!$A$39:$A$782,$A65,СВЦЭМ!$B$39:$B$782,G$47)+'СЕТ СН'!$F$14+СВЦЭМ!$D$10+'СЕТ СН'!$F$6-'СЕТ СН'!$F$26</f>
        <v>974.84325586</v>
      </c>
      <c r="H65" s="36">
        <f>SUMIFS(СВЦЭМ!$D$39:$D$782,СВЦЭМ!$A$39:$A$782,$A65,СВЦЭМ!$B$39:$B$782,H$47)+'СЕТ СН'!$F$14+СВЦЭМ!$D$10+'СЕТ СН'!$F$6-'СЕТ СН'!$F$26</f>
        <v>949.86502148</v>
      </c>
      <c r="I65" s="36">
        <f>SUMIFS(СВЦЭМ!$D$39:$D$782,СВЦЭМ!$A$39:$A$782,$A65,СВЦЭМ!$B$39:$B$782,I$47)+'СЕТ СН'!$F$14+СВЦЭМ!$D$10+'СЕТ СН'!$F$6-'СЕТ СН'!$F$26</f>
        <v>854.30931118000001</v>
      </c>
      <c r="J65" s="36">
        <f>SUMIFS(СВЦЭМ!$D$39:$D$782,СВЦЭМ!$A$39:$A$782,$A65,СВЦЭМ!$B$39:$B$782,J$47)+'СЕТ СН'!$F$14+СВЦЭМ!$D$10+'СЕТ СН'!$F$6-'СЕТ СН'!$F$26</f>
        <v>774.51444204999996</v>
      </c>
      <c r="K65" s="36">
        <f>SUMIFS(СВЦЭМ!$D$39:$D$782,СВЦЭМ!$A$39:$A$782,$A65,СВЦЭМ!$B$39:$B$782,K$47)+'СЕТ СН'!$F$14+СВЦЭМ!$D$10+'СЕТ СН'!$F$6-'СЕТ СН'!$F$26</f>
        <v>737.75428118999992</v>
      </c>
      <c r="L65" s="36">
        <f>SUMIFS(СВЦЭМ!$D$39:$D$782,СВЦЭМ!$A$39:$A$782,$A65,СВЦЭМ!$B$39:$B$782,L$47)+'СЕТ СН'!$F$14+СВЦЭМ!$D$10+'СЕТ СН'!$F$6-'СЕТ СН'!$F$26</f>
        <v>679.92526298999996</v>
      </c>
      <c r="M65" s="36">
        <f>SUMIFS(СВЦЭМ!$D$39:$D$782,СВЦЭМ!$A$39:$A$782,$A65,СВЦЭМ!$B$39:$B$782,M$47)+'СЕТ СН'!$F$14+СВЦЭМ!$D$10+'СЕТ СН'!$F$6-'СЕТ СН'!$F$26</f>
        <v>746.48727749</v>
      </c>
      <c r="N65" s="36">
        <f>SUMIFS(СВЦЭМ!$D$39:$D$782,СВЦЭМ!$A$39:$A$782,$A65,СВЦЭМ!$B$39:$B$782,N$47)+'СЕТ СН'!$F$14+СВЦЭМ!$D$10+'СЕТ СН'!$F$6-'СЕТ СН'!$F$26</f>
        <v>838.36829139999998</v>
      </c>
      <c r="O65" s="36">
        <f>SUMIFS(СВЦЭМ!$D$39:$D$782,СВЦЭМ!$A$39:$A$782,$A65,СВЦЭМ!$B$39:$B$782,O$47)+'СЕТ СН'!$F$14+СВЦЭМ!$D$10+'СЕТ СН'!$F$6-'СЕТ СН'!$F$26</f>
        <v>901.53187919999993</v>
      </c>
      <c r="P65" s="36">
        <f>SUMIFS(СВЦЭМ!$D$39:$D$782,СВЦЭМ!$A$39:$A$782,$A65,СВЦЭМ!$B$39:$B$782,P$47)+'СЕТ СН'!$F$14+СВЦЭМ!$D$10+'СЕТ СН'!$F$6-'СЕТ СН'!$F$26</f>
        <v>896.76609279999991</v>
      </c>
      <c r="Q65" s="36">
        <f>SUMIFS(СВЦЭМ!$D$39:$D$782,СВЦЭМ!$A$39:$A$782,$A65,СВЦЭМ!$B$39:$B$782,Q$47)+'СЕТ СН'!$F$14+СВЦЭМ!$D$10+'СЕТ СН'!$F$6-'СЕТ СН'!$F$26</f>
        <v>894.31525439999996</v>
      </c>
      <c r="R65" s="36">
        <f>SUMIFS(СВЦЭМ!$D$39:$D$782,СВЦЭМ!$A$39:$A$782,$A65,СВЦЭМ!$B$39:$B$782,R$47)+'СЕТ СН'!$F$14+СВЦЭМ!$D$10+'СЕТ СН'!$F$6-'СЕТ СН'!$F$26</f>
        <v>806.31124822999993</v>
      </c>
      <c r="S65" s="36">
        <f>SUMIFS(СВЦЭМ!$D$39:$D$782,СВЦЭМ!$A$39:$A$782,$A65,СВЦЭМ!$B$39:$B$782,S$47)+'СЕТ СН'!$F$14+СВЦЭМ!$D$10+'СЕТ СН'!$F$6-'СЕТ СН'!$F$26</f>
        <v>771.35561265000001</v>
      </c>
      <c r="T65" s="36">
        <f>SUMIFS(СВЦЭМ!$D$39:$D$782,СВЦЭМ!$A$39:$A$782,$A65,СВЦЭМ!$B$39:$B$782,T$47)+'СЕТ СН'!$F$14+СВЦЭМ!$D$10+'СЕТ СН'!$F$6-'СЕТ СН'!$F$26</f>
        <v>711.10184426000001</v>
      </c>
      <c r="U65" s="36">
        <f>SUMIFS(СВЦЭМ!$D$39:$D$782,СВЦЭМ!$A$39:$A$782,$A65,СВЦЭМ!$B$39:$B$782,U$47)+'СЕТ СН'!$F$14+СВЦЭМ!$D$10+'СЕТ СН'!$F$6-'СЕТ СН'!$F$26</f>
        <v>720.35344763000001</v>
      </c>
      <c r="V65" s="36">
        <f>SUMIFS(СВЦЭМ!$D$39:$D$782,СВЦЭМ!$A$39:$A$782,$A65,СВЦЭМ!$B$39:$B$782,V$47)+'СЕТ СН'!$F$14+СВЦЭМ!$D$10+'СЕТ СН'!$F$6-'СЕТ СН'!$F$26</f>
        <v>731.91081974999997</v>
      </c>
      <c r="W65" s="36">
        <f>SUMIFS(СВЦЭМ!$D$39:$D$782,СВЦЭМ!$A$39:$A$782,$A65,СВЦЭМ!$B$39:$B$782,W$47)+'СЕТ СН'!$F$14+СВЦЭМ!$D$10+'СЕТ СН'!$F$6-'СЕТ СН'!$F$26</f>
        <v>727.25808815999994</v>
      </c>
      <c r="X65" s="36">
        <f>SUMIFS(СВЦЭМ!$D$39:$D$782,СВЦЭМ!$A$39:$A$782,$A65,СВЦЭМ!$B$39:$B$782,X$47)+'СЕТ СН'!$F$14+СВЦЭМ!$D$10+'СЕТ СН'!$F$6-'СЕТ СН'!$F$26</f>
        <v>734.65839891999997</v>
      </c>
      <c r="Y65" s="36">
        <f>SUMIFS(СВЦЭМ!$D$39:$D$782,СВЦЭМ!$A$39:$A$782,$A65,СВЦЭМ!$B$39:$B$782,Y$47)+'СЕТ СН'!$F$14+СВЦЭМ!$D$10+'СЕТ СН'!$F$6-'СЕТ СН'!$F$26</f>
        <v>715.21115195999994</v>
      </c>
    </row>
    <row r="66" spans="1:25" ht="15.75" x14ac:dyDescent="0.2">
      <c r="A66" s="35">
        <f t="shared" si="1"/>
        <v>44823</v>
      </c>
      <c r="B66" s="36">
        <f>SUMIFS(СВЦЭМ!$D$39:$D$782,СВЦЭМ!$A$39:$A$782,$A66,СВЦЭМ!$B$39:$B$782,B$47)+'СЕТ СН'!$F$14+СВЦЭМ!$D$10+'СЕТ СН'!$F$6-'СЕТ СН'!$F$26</f>
        <v>890.76983744999995</v>
      </c>
      <c r="C66" s="36">
        <f>SUMIFS(СВЦЭМ!$D$39:$D$782,СВЦЭМ!$A$39:$A$782,$A66,СВЦЭМ!$B$39:$B$782,C$47)+'СЕТ СН'!$F$14+СВЦЭМ!$D$10+'СЕТ СН'!$F$6-'СЕТ СН'!$F$26</f>
        <v>932.36433941999996</v>
      </c>
      <c r="D66" s="36">
        <f>SUMIFS(СВЦЭМ!$D$39:$D$782,СВЦЭМ!$A$39:$A$782,$A66,СВЦЭМ!$B$39:$B$782,D$47)+'СЕТ СН'!$F$14+СВЦЭМ!$D$10+'СЕТ СН'!$F$6-'СЕТ СН'!$F$26</f>
        <v>1082.1050490800001</v>
      </c>
      <c r="E66" s="36">
        <f>SUMIFS(СВЦЭМ!$D$39:$D$782,СВЦЭМ!$A$39:$A$782,$A66,СВЦЭМ!$B$39:$B$782,E$47)+'СЕТ СН'!$F$14+СВЦЭМ!$D$10+'СЕТ СН'!$F$6-'СЕТ СН'!$F$26</f>
        <v>1035.9031717</v>
      </c>
      <c r="F66" s="36">
        <f>SUMIFS(СВЦЭМ!$D$39:$D$782,СВЦЭМ!$A$39:$A$782,$A66,СВЦЭМ!$B$39:$B$782,F$47)+'СЕТ СН'!$F$14+СВЦЭМ!$D$10+'СЕТ СН'!$F$6-'СЕТ СН'!$F$26</f>
        <v>981.87284012999999</v>
      </c>
      <c r="G66" s="36">
        <f>SUMIFS(СВЦЭМ!$D$39:$D$782,СВЦЭМ!$A$39:$A$782,$A66,СВЦЭМ!$B$39:$B$782,G$47)+'СЕТ СН'!$F$14+СВЦЭМ!$D$10+'СЕТ СН'!$F$6-'СЕТ СН'!$F$26</f>
        <v>955.75499407999996</v>
      </c>
      <c r="H66" s="36">
        <f>SUMIFS(СВЦЭМ!$D$39:$D$782,СВЦЭМ!$A$39:$A$782,$A66,СВЦЭМ!$B$39:$B$782,H$47)+'СЕТ СН'!$F$14+СВЦЭМ!$D$10+'СЕТ СН'!$F$6-'СЕТ СН'!$F$26</f>
        <v>915.72264982000002</v>
      </c>
      <c r="I66" s="36">
        <f>SUMIFS(СВЦЭМ!$D$39:$D$782,СВЦЭМ!$A$39:$A$782,$A66,СВЦЭМ!$B$39:$B$782,I$47)+'СЕТ СН'!$F$14+СВЦЭМ!$D$10+'СЕТ СН'!$F$6-'СЕТ СН'!$F$26</f>
        <v>874.48964165999996</v>
      </c>
      <c r="J66" s="36">
        <f>SUMIFS(СВЦЭМ!$D$39:$D$782,СВЦЭМ!$A$39:$A$782,$A66,СВЦЭМ!$B$39:$B$782,J$47)+'СЕТ СН'!$F$14+СВЦЭМ!$D$10+'СЕТ СН'!$F$6-'СЕТ СН'!$F$26</f>
        <v>862.06036224999991</v>
      </c>
      <c r="K66" s="36">
        <f>SUMIFS(СВЦЭМ!$D$39:$D$782,СВЦЭМ!$A$39:$A$782,$A66,СВЦЭМ!$B$39:$B$782,K$47)+'СЕТ СН'!$F$14+СВЦЭМ!$D$10+'СЕТ СН'!$F$6-'СЕТ СН'!$F$26</f>
        <v>818.36840225999993</v>
      </c>
      <c r="L66" s="36">
        <f>SUMIFS(СВЦЭМ!$D$39:$D$782,СВЦЭМ!$A$39:$A$782,$A66,СВЦЭМ!$B$39:$B$782,L$47)+'СЕТ СН'!$F$14+СВЦЭМ!$D$10+'СЕТ СН'!$F$6-'СЕТ СН'!$F$26</f>
        <v>801.57031925000001</v>
      </c>
      <c r="M66" s="36">
        <f>SUMIFS(СВЦЭМ!$D$39:$D$782,СВЦЭМ!$A$39:$A$782,$A66,СВЦЭМ!$B$39:$B$782,M$47)+'СЕТ СН'!$F$14+СВЦЭМ!$D$10+'СЕТ СН'!$F$6-'СЕТ СН'!$F$26</f>
        <v>815.05751850999991</v>
      </c>
      <c r="N66" s="36">
        <f>SUMIFS(СВЦЭМ!$D$39:$D$782,СВЦЭМ!$A$39:$A$782,$A66,СВЦЭМ!$B$39:$B$782,N$47)+'СЕТ СН'!$F$14+СВЦЭМ!$D$10+'СЕТ СН'!$F$6-'СЕТ СН'!$F$26</f>
        <v>825.71806417999994</v>
      </c>
      <c r="O66" s="36">
        <f>SUMIFS(СВЦЭМ!$D$39:$D$782,СВЦЭМ!$A$39:$A$782,$A66,СВЦЭМ!$B$39:$B$782,O$47)+'СЕТ СН'!$F$14+СВЦЭМ!$D$10+'СЕТ СН'!$F$6-'СЕТ СН'!$F$26</f>
        <v>821.24032177999993</v>
      </c>
      <c r="P66" s="36">
        <f>SUMIFS(СВЦЭМ!$D$39:$D$782,СВЦЭМ!$A$39:$A$782,$A66,СВЦЭМ!$B$39:$B$782,P$47)+'СЕТ СН'!$F$14+СВЦЭМ!$D$10+'СЕТ СН'!$F$6-'СЕТ СН'!$F$26</f>
        <v>832.72696619999999</v>
      </c>
      <c r="Q66" s="36">
        <f>SUMIFS(СВЦЭМ!$D$39:$D$782,СВЦЭМ!$A$39:$A$782,$A66,СВЦЭМ!$B$39:$B$782,Q$47)+'СЕТ СН'!$F$14+СВЦЭМ!$D$10+'СЕТ СН'!$F$6-'СЕТ СН'!$F$26</f>
        <v>830.70636346999993</v>
      </c>
      <c r="R66" s="36">
        <f>SUMIFS(СВЦЭМ!$D$39:$D$782,СВЦЭМ!$A$39:$A$782,$A66,СВЦЭМ!$B$39:$B$782,R$47)+'СЕТ СН'!$F$14+СВЦЭМ!$D$10+'СЕТ СН'!$F$6-'СЕТ СН'!$F$26</f>
        <v>838.04895677000002</v>
      </c>
      <c r="S66" s="36">
        <f>SUMIFS(СВЦЭМ!$D$39:$D$782,СВЦЭМ!$A$39:$A$782,$A66,СВЦЭМ!$B$39:$B$782,S$47)+'СЕТ СН'!$F$14+СВЦЭМ!$D$10+'СЕТ СН'!$F$6-'СЕТ СН'!$F$26</f>
        <v>838.71358407999992</v>
      </c>
      <c r="T66" s="36">
        <f>SUMIFS(СВЦЭМ!$D$39:$D$782,СВЦЭМ!$A$39:$A$782,$A66,СВЦЭМ!$B$39:$B$782,T$47)+'СЕТ СН'!$F$14+СВЦЭМ!$D$10+'СЕТ СН'!$F$6-'СЕТ СН'!$F$26</f>
        <v>803.16153914999995</v>
      </c>
      <c r="U66" s="36">
        <f>SUMIFS(СВЦЭМ!$D$39:$D$782,СВЦЭМ!$A$39:$A$782,$A66,СВЦЭМ!$B$39:$B$782,U$47)+'СЕТ СН'!$F$14+СВЦЭМ!$D$10+'СЕТ СН'!$F$6-'СЕТ СН'!$F$26</f>
        <v>775.58326751999994</v>
      </c>
      <c r="V66" s="36">
        <f>SUMIFS(СВЦЭМ!$D$39:$D$782,СВЦЭМ!$A$39:$A$782,$A66,СВЦЭМ!$B$39:$B$782,V$47)+'СЕТ СН'!$F$14+СВЦЭМ!$D$10+'СЕТ СН'!$F$6-'СЕТ СН'!$F$26</f>
        <v>787.18063353999992</v>
      </c>
      <c r="W66" s="36">
        <f>SUMIFS(СВЦЭМ!$D$39:$D$782,СВЦЭМ!$A$39:$A$782,$A66,СВЦЭМ!$B$39:$B$782,W$47)+'СЕТ СН'!$F$14+СВЦЭМ!$D$10+'СЕТ СН'!$F$6-'СЕТ СН'!$F$26</f>
        <v>805.10761462999994</v>
      </c>
      <c r="X66" s="36">
        <f>SUMIFS(СВЦЭМ!$D$39:$D$782,СВЦЭМ!$A$39:$A$782,$A66,СВЦЭМ!$B$39:$B$782,X$47)+'СЕТ СН'!$F$14+СВЦЭМ!$D$10+'СЕТ СН'!$F$6-'СЕТ СН'!$F$26</f>
        <v>859.47144678999996</v>
      </c>
      <c r="Y66" s="36">
        <f>SUMIFS(СВЦЭМ!$D$39:$D$782,СВЦЭМ!$A$39:$A$782,$A66,СВЦЭМ!$B$39:$B$782,Y$47)+'СЕТ СН'!$F$14+СВЦЭМ!$D$10+'СЕТ СН'!$F$6-'СЕТ СН'!$F$26</f>
        <v>896.97771003999992</v>
      </c>
    </row>
    <row r="67" spans="1:25" ht="15.75" x14ac:dyDescent="0.2">
      <c r="A67" s="35">
        <f t="shared" si="1"/>
        <v>44824</v>
      </c>
      <c r="B67" s="36">
        <f>SUMIFS(СВЦЭМ!$D$39:$D$782,СВЦЭМ!$A$39:$A$782,$A67,СВЦЭМ!$B$39:$B$782,B$47)+'СЕТ СН'!$F$14+СВЦЭМ!$D$10+'СЕТ СН'!$F$6-'СЕТ СН'!$F$26</f>
        <v>897.28899953999996</v>
      </c>
      <c r="C67" s="36">
        <f>SUMIFS(СВЦЭМ!$D$39:$D$782,СВЦЭМ!$A$39:$A$782,$A67,СВЦЭМ!$B$39:$B$782,C$47)+'СЕТ СН'!$F$14+СВЦЭМ!$D$10+'СЕТ СН'!$F$6-'СЕТ СН'!$F$26</f>
        <v>940.74114785999996</v>
      </c>
      <c r="D67" s="36">
        <f>SUMIFS(СВЦЭМ!$D$39:$D$782,СВЦЭМ!$A$39:$A$782,$A67,СВЦЭМ!$B$39:$B$782,D$47)+'СЕТ СН'!$F$14+СВЦЭМ!$D$10+'СЕТ СН'!$F$6-'СЕТ СН'!$F$26</f>
        <v>964.26446849000001</v>
      </c>
      <c r="E67" s="36">
        <f>SUMIFS(СВЦЭМ!$D$39:$D$782,СВЦЭМ!$A$39:$A$782,$A67,СВЦЭМ!$B$39:$B$782,E$47)+'СЕТ СН'!$F$14+СВЦЭМ!$D$10+'СЕТ СН'!$F$6-'СЕТ СН'!$F$26</f>
        <v>975.36876660999997</v>
      </c>
      <c r="F67" s="36">
        <f>SUMIFS(СВЦЭМ!$D$39:$D$782,СВЦЭМ!$A$39:$A$782,$A67,СВЦЭМ!$B$39:$B$782,F$47)+'СЕТ СН'!$F$14+СВЦЭМ!$D$10+'СЕТ СН'!$F$6-'СЕТ СН'!$F$26</f>
        <v>978.17525895999995</v>
      </c>
      <c r="G67" s="36">
        <f>SUMIFS(СВЦЭМ!$D$39:$D$782,СВЦЭМ!$A$39:$A$782,$A67,СВЦЭМ!$B$39:$B$782,G$47)+'СЕТ СН'!$F$14+СВЦЭМ!$D$10+'СЕТ СН'!$F$6-'СЕТ СН'!$F$26</f>
        <v>965.83129040999995</v>
      </c>
      <c r="H67" s="36">
        <f>SUMIFS(СВЦЭМ!$D$39:$D$782,СВЦЭМ!$A$39:$A$782,$A67,СВЦЭМ!$B$39:$B$782,H$47)+'СЕТ СН'!$F$14+СВЦЭМ!$D$10+'СЕТ СН'!$F$6-'СЕТ СН'!$F$26</f>
        <v>900.65780590999998</v>
      </c>
      <c r="I67" s="36">
        <f>SUMIFS(СВЦЭМ!$D$39:$D$782,СВЦЭМ!$A$39:$A$782,$A67,СВЦЭМ!$B$39:$B$782,I$47)+'СЕТ СН'!$F$14+СВЦЭМ!$D$10+'СЕТ СН'!$F$6-'СЕТ СН'!$F$26</f>
        <v>845.13785007999991</v>
      </c>
      <c r="J67" s="36">
        <f>SUMIFS(СВЦЭМ!$D$39:$D$782,СВЦЭМ!$A$39:$A$782,$A67,СВЦЭМ!$B$39:$B$782,J$47)+'СЕТ СН'!$F$14+СВЦЭМ!$D$10+'СЕТ СН'!$F$6-'СЕТ СН'!$F$26</f>
        <v>823.16498438999997</v>
      </c>
      <c r="K67" s="36">
        <f>SUMIFS(СВЦЭМ!$D$39:$D$782,СВЦЭМ!$A$39:$A$782,$A67,СВЦЭМ!$B$39:$B$782,K$47)+'СЕТ СН'!$F$14+СВЦЭМ!$D$10+'СЕТ СН'!$F$6-'СЕТ СН'!$F$26</f>
        <v>901.66343009999991</v>
      </c>
      <c r="L67" s="36">
        <f>SUMIFS(СВЦЭМ!$D$39:$D$782,СВЦЭМ!$A$39:$A$782,$A67,СВЦЭМ!$B$39:$B$782,L$47)+'СЕТ СН'!$F$14+СВЦЭМ!$D$10+'СЕТ СН'!$F$6-'СЕТ СН'!$F$26</f>
        <v>919.13850797999999</v>
      </c>
      <c r="M67" s="36">
        <f>SUMIFS(СВЦЭМ!$D$39:$D$782,СВЦЭМ!$A$39:$A$782,$A67,СВЦЭМ!$B$39:$B$782,M$47)+'СЕТ СН'!$F$14+СВЦЭМ!$D$10+'СЕТ СН'!$F$6-'СЕТ СН'!$F$26</f>
        <v>861.03012782999997</v>
      </c>
      <c r="N67" s="36">
        <f>SUMIFS(СВЦЭМ!$D$39:$D$782,СВЦЭМ!$A$39:$A$782,$A67,СВЦЭМ!$B$39:$B$782,N$47)+'СЕТ СН'!$F$14+СВЦЭМ!$D$10+'СЕТ СН'!$F$6-'СЕТ СН'!$F$26</f>
        <v>822.55042256999991</v>
      </c>
      <c r="O67" s="36">
        <f>SUMIFS(СВЦЭМ!$D$39:$D$782,СВЦЭМ!$A$39:$A$782,$A67,СВЦЭМ!$B$39:$B$782,O$47)+'СЕТ СН'!$F$14+СВЦЭМ!$D$10+'СЕТ СН'!$F$6-'СЕТ СН'!$F$26</f>
        <v>781.65973780000002</v>
      </c>
      <c r="P67" s="36">
        <f>SUMIFS(СВЦЭМ!$D$39:$D$782,СВЦЭМ!$A$39:$A$782,$A67,СВЦЭМ!$B$39:$B$782,P$47)+'СЕТ СН'!$F$14+СВЦЭМ!$D$10+'СЕТ СН'!$F$6-'СЕТ СН'!$F$26</f>
        <v>790.24023932</v>
      </c>
      <c r="Q67" s="36">
        <f>SUMIFS(СВЦЭМ!$D$39:$D$782,СВЦЭМ!$A$39:$A$782,$A67,СВЦЭМ!$B$39:$B$782,Q$47)+'СЕТ СН'!$F$14+СВЦЭМ!$D$10+'СЕТ СН'!$F$6-'СЕТ СН'!$F$26</f>
        <v>803.16692132999992</v>
      </c>
      <c r="R67" s="36">
        <f>SUMIFS(СВЦЭМ!$D$39:$D$782,СВЦЭМ!$A$39:$A$782,$A67,СВЦЭМ!$B$39:$B$782,R$47)+'СЕТ СН'!$F$14+СВЦЭМ!$D$10+'СЕТ СН'!$F$6-'СЕТ СН'!$F$26</f>
        <v>804.10139714999991</v>
      </c>
      <c r="S67" s="36">
        <f>SUMIFS(СВЦЭМ!$D$39:$D$782,СВЦЭМ!$A$39:$A$782,$A67,СВЦЭМ!$B$39:$B$782,S$47)+'СЕТ СН'!$F$14+СВЦЭМ!$D$10+'СЕТ СН'!$F$6-'СЕТ СН'!$F$26</f>
        <v>798.54334456999993</v>
      </c>
      <c r="T67" s="36">
        <f>SUMIFS(СВЦЭМ!$D$39:$D$782,СВЦЭМ!$A$39:$A$782,$A67,СВЦЭМ!$B$39:$B$782,T$47)+'СЕТ СН'!$F$14+СВЦЭМ!$D$10+'СЕТ СН'!$F$6-'СЕТ СН'!$F$26</f>
        <v>884.64913683999998</v>
      </c>
      <c r="U67" s="36">
        <f>SUMIFS(СВЦЭМ!$D$39:$D$782,СВЦЭМ!$A$39:$A$782,$A67,СВЦЭМ!$B$39:$B$782,U$47)+'СЕТ СН'!$F$14+СВЦЭМ!$D$10+'СЕТ СН'!$F$6-'СЕТ СН'!$F$26</f>
        <v>921.19019205999996</v>
      </c>
      <c r="V67" s="36">
        <f>SUMIFS(СВЦЭМ!$D$39:$D$782,СВЦЭМ!$A$39:$A$782,$A67,СВЦЭМ!$B$39:$B$782,V$47)+'СЕТ СН'!$F$14+СВЦЭМ!$D$10+'СЕТ СН'!$F$6-'СЕТ СН'!$F$26</f>
        <v>951.11354272999995</v>
      </c>
      <c r="W67" s="36">
        <f>SUMIFS(СВЦЭМ!$D$39:$D$782,СВЦЭМ!$A$39:$A$782,$A67,СВЦЭМ!$B$39:$B$782,W$47)+'СЕТ СН'!$F$14+СВЦЭМ!$D$10+'СЕТ СН'!$F$6-'СЕТ СН'!$F$26</f>
        <v>937.29145527999992</v>
      </c>
      <c r="X67" s="36">
        <f>SUMIFS(СВЦЭМ!$D$39:$D$782,СВЦЭМ!$A$39:$A$782,$A67,СВЦЭМ!$B$39:$B$782,X$47)+'СЕТ СН'!$F$14+СВЦЭМ!$D$10+'СЕТ СН'!$F$6-'СЕТ СН'!$F$26</f>
        <v>885.26830696000002</v>
      </c>
      <c r="Y67" s="36">
        <f>SUMIFS(СВЦЭМ!$D$39:$D$782,СВЦЭМ!$A$39:$A$782,$A67,СВЦЭМ!$B$39:$B$782,Y$47)+'СЕТ СН'!$F$14+СВЦЭМ!$D$10+'СЕТ СН'!$F$6-'СЕТ СН'!$F$26</f>
        <v>826.01860808999993</v>
      </c>
    </row>
    <row r="68" spans="1:25" ht="15.75" x14ac:dyDescent="0.2">
      <c r="A68" s="35">
        <f t="shared" si="1"/>
        <v>44825</v>
      </c>
      <c r="B68" s="36">
        <f>SUMIFS(СВЦЭМ!$D$39:$D$782,СВЦЭМ!$A$39:$A$782,$A68,СВЦЭМ!$B$39:$B$782,B$47)+'СЕТ СН'!$F$14+СВЦЭМ!$D$10+'СЕТ СН'!$F$6-'СЕТ СН'!$F$26</f>
        <v>917.29769769999996</v>
      </c>
      <c r="C68" s="36">
        <f>SUMIFS(СВЦЭМ!$D$39:$D$782,СВЦЭМ!$A$39:$A$782,$A68,СВЦЭМ!$B$39:$B$782,C$47)+'СЕТ СН'!$F$14+СВЦЭМ!$D$10+'СЕТ СН'!$F$6-'СЕТ СН'!$F$26</f>
        <v>944.05929227999991</v>
      </c>
      <c r="D68" s="36">
        <f>SUMIFS(СВЦЭМ!$D$39:$D$782,СВЦЭМ!$A$39:$A$782,$A68,СВЦЭМ!$B$39:$B$782,D$47)+'СЕТ СН'!$F$14+СВЦЭМ!$D$10+'СЕТ СН'!$F$6-'СЕТ СН'!$F$26</f>
        <v>958.86013775999993</v>
      </c>
      <c r="E68" s="36">
        <f>SUMIFS(СВЦЭМ!$D$39:$D$782,СВЦЭМ!$A$39:$A$782,$A68,СВЦЭМ!$B$39:$B$782,E$47)+'СЕТ СН'!$F$14+СВЦЭМ!$D$10+'СЕТ СН'!$F$6-'СЕТ СН'!$F$26</f>
        <v>916.26676777</v>
      </c>
      <c r="F68" s="36">
        <f>SUMIFS(СВЦЭМ!$D$39:$D$782,СВЦЭМ!$A$39:$A$782,$A68,СВЦЭМ!$B$39:$B$782,F$47)+'СЕТ СН'!$F$14+СВЦЭМ!$D$10+'СЕТ СН'!$F$6-'СЕТ СН'!$F$26</f>
        <v>896.86781239999993</v>
      </c>
      <c r="G68" s="36">
        <f>SUMIFS(СВЦЭМ!$D$39:$D$782,СВЦЭМ!$A$39:$A$782,$A68,СВЦЭМ!$B$39:$B$782,G$47)+'СЕТ СН'!$F$14+СВЦЭМ!$D$10+'СЕТ СН'!$F$6-'СЕТ СН'!$F$26</f>
        <v>879.96604209999998</v>
      </c>
      <c r="H68" s="36">
        <f>SUMIFS(СВЦЭМ!$D$39:$D$782,СВЦЭМ!$A$39:$A$782,$A68,СВЦЭМ!$B$39:$B$782,H$47)+'СЕТ СН'!$F$14+СВЦЭМ!$D$10+'СЕТ СН'!$F$6-'СЕТ СН'!$F$26</f>
        <v>819.91136390999998</v>
      </c>
      <c r="I68" s="36">
        <f>SUMIFS(СВЦЭМ!$D$39:$D$782,СВЦЭМ!$A$39:$A$782,$A68,СВЦЭМ!$B$39:$B$782,I$47)+'СЕТ СН'!$F$14+СВЦЭМ!$D$10+'СЕТ СН'!$F$6-'СЕТ СН'!$F$26</f>
        <v>686.12941763999993</v>
      </c>
      <c r="J68" s="36">
        <f>SUMIFS(СВЦЭМ!$D$39:$D$782,СВЦЭМ!$A$39:$A$782,$A68,СВЦЭМ!$B$39:$B$782,J$47)+'СЕТ СН'!$F$14+СВЦЭМ!$D$10+'СЕТ СН'!$F$6-'СЕТ СН'!$F$26</f>
        <v>635.39910414999997</v>
      </c>
      <c r="K68" s="36">
        <f>SUMIFS(СВЦЭМ!$D$39:$D$782,СВЦЭМ!$A$39:$A$782,$A68,СВЦЭМ!$B$39:$B$782,K$47)+'СЕТ СН'!$F$14+СВЦЭМ!$D$10+'СЕТ СН'!$F$6-'СЕТ СН'!$F$26</f>
        <v>793.82964071999993</v>
      </c>
      <c r="L68" s="36">
        <f>SUMIFS(СВЦЭМ!$D$39:$D$782,СВЦЭМ!$A$39:$A$782,$A68,СВЦЭМ!$B$39:$B$782,L$47)+'СЕТ СН'!$F$14+СВЦЭМ!$D$10+'СЕТ СН'!$F$6-'СЕТ СН'!$F$26</f>
        <v>794.59303579999994</v>
      </c>
      <c r="M68" s="36">
        <f>SUMIFS(СВЦЭМ!$D$39:$D$782,СВЦЭМ!$A$39:$A$782,$A68,СВЦЭМ!$B$39:$B$782,M$47)+'СЕТ СН'!$F$14+СВЦЭМ!$D$10+'СЕТ СН'!$F$6-'СЕТ СН'!$F$26</f>
        <v>758.47982139999999</v>
      </c>
      <c r="N68" s="36">
        <f>SUMIFS(СВЦЭМ!$D$39:$D$782,СВЦЭМ!$A$39:$A$782,$A68,СВЦЭМ!$B$39:$B$782,N$47)+'СЕТ СН'!$F$14+СВЦЭМ!$D$10+'СЕТ СН'!$F$6-'СЕТ СН'!$F$26</f>
        <v>801.71158347999994</v>
      </c>
      <c r="O68" s="36">
        <f>SUMIFS(СВЦЭМ!$D$39:$D$782,СВЦЭМ!$A$39:$A$782,$A68,СВЦЭМ!$B$39:$B$782,O$47)+'СЕТ СН'!$F$14+СВЦЭМ!$D$10+'СЕТ СН'!$F$6-'СЕТ СН'!$F$26</f>
        <v>793.94979140999999</v>
      </c>
      <c r="P68" s="36">
        <f>SUMIFS(СВЦЭМ!$D$39:$D$782,СВЦЭМ!$A$39:$A$782,$A68,СВЦЭМ!$B$39:$B$782,P$47)+'СЕТ СН'!$F$14+СВЦЭМ!$D$10+'СЕТ СН'!$F$6-'СЕТ СН'!$F$26</f>
        <v>798.29537281</v>
      </c>
      <c r="Q68" s="36">
        <f>SUMIFS(СВЦЭМ!$D$39:$D$782,СВЦЭМ!$A$39:$A$782,$A68,СВЦЭМ!$B$39:$B$782,Q$47)+'СЕТ СН'!$F$14+СВЦЭМ!$D$10+'СЕТ СН'!$F$6-'СЕТ СН'!$F$26</f>
        <v>810.42988175999994</v>
      </c>
      <c r="R68" s="36">
        <f>SUMIFS(СВЦЭМ!$D$39:$D$782,СВЦЭМ!$A$39:$A$782,$A68,СВЦЭМ!$B$39:$B$782,R$47)+'СЕТ СН'!$F$14+СВЦЭМ!$D$10+'СЕТ СН'!$F$6-'СЕТ СН'!$F$26</f>
        <v>755.72387205999996</v>
      </c>
      <c r="S68" s="36">
        <f>SUMIFS(СВЦЭМ!$D$39:$D$782,СВЦЭМ!$A$39:$A$782,$A68,СВЦЭМ!$B$39:$B$782,S$47)+'СЕТ СН'!$F$14+СВЦЭМ!$D$10+'СЕТ СН'!$F$6-'СЕТ СН'!$F$26</f>
        <v>795.95985071999996</v>
      </c>
      <c r="T68" s="36">
        <f>SUMIFS(СВЦЭМ!$D$39:$D$782,СВЦЭМ!$A$39:$A$782,$A68,СВЦЭМ!$B$39:$B$782,T$47)+'СЕТ СН'!$F$14+СВЦЭМ!$D$10+'СЕТ СН'!$F$6-'СЕТ СН'!$F$26</f>
        <v>767.81689864999998</v>
      </c>
      <c r="U68" s="36">
        <f>SUMIFS(СВЦЭМ!$D$39:$D$782,СВЦЭМ!$A$39:$A$782,$A68,СВЦЭМ!$B$39:$B$782,U$47)+'СЕТ СН'!$F$14+СВЦЭМ!$D$10+'СЕТ СН'!$F$6-'СЕТ СН'!$F$26</f>
        <v>741.48285578999992</v>
      </c>
      <c r="V68" s="36">
        <f>SUMIFS(СВЦЭМ!$D$39:$D$782,СВЦЭМ!$A$39:$A$782,$A68,СВЦЭМ!$B$39:$B$782,V$47)+'СЕТ СН'!$F$14+СВЦЭМ!$D$10+'СЕТ СН'!$F$6-'СЕТ СН'!$F$26</f>
        <v>753.25371215999996</v>
      </c>
      <c r="W68" s="36">
        <f>SUMIFS(СВЦЭМ!$D$39:$D$782,СВЦЭМ!$A$39:$A$782,$A68,СВЦЭМ!$B$39:$B$782,W$47)+'СЕТ СН'!$F$14+СВЦЭМ!$D$10+'СЕТ СН'!$F$6-'СЕТ СН'!$F$26</f>
        <v>746.95633899999996</v>
      </c>
      <c r="X68" s="36">
        <f>SUMIFS(СВЦЭМ!$D$39:$D$782,СВЦЭМ!$A$39:$A$782,$A68,СВЦЭМ!$B$39:$B$782,X$47)+'СЕТ СН'!$F$14+СВЦЭМ!$D$10+'СЕТ СН'!$F$6-'СЕТ СН'!$F$26</f>
        <v>731.83883523999998</v>
      </c>
      <c r="Y68" s="36">
        <f>SUMIFS(СВЦЭМ!$D$39:$D$782,СВЦЭМ!$A$39:$A$782,$A68,СВЦЭМ!$B$39:$B$782,Y$47)+'СЕТ СН'!$F$14+СВЦЭМ!$D$10+'СЕТ СН'!$F$6-'СЕТ СН'!$F$26</f>
        <v>678.97054471000001</v>
      </c>
    </row>
    <row r="69" spans="1:25" ht="15.75" x14ac:dyDescent="0.2">
      <c r="A69" s="35">
        <f t="shared" si="1"/>
        <v>44826</v>
      </c>
      <c r="B69" s="36">
        <f>SUMIFS(СВЦЭМ!$D$39:$D$782,СВЦЭМ!$A$39:$A$782,$A69,СВЦЭМ!$B$39:$B$782,B$47)+'СЕТ СН'!$F$14+СВЦЭМ!$D$10+'СЕТ СН'!$F$6-'СЕТ СН'!$F$26</f>
        <v>883.35650928999996</v>
      </c>
      <c r="C69" s="36">
        <f>SUMIFS(СВЦЭМ!$D$39:$D$782,СВЦЭМ!$A$39:$A$782,$A69,СВЦЭМ!$B$39:$B$782,C$47)+'СЕТ СН'!$F$14+СВЦЭМ!$D$10+'СЕТ СН'!$F$6-'СЕТ СН'!$F$26</f>
        <v>895.67006431999994</v>
      </c>
      <c r="D69" s="36">
        <f>SUMIFS(СВЦЭМ!$D$39:$D$782,СВЦЭМ!$A$39:$A$782,$A69,СВЦЭМ!$B$39:$B$782,D$47)+'СЕТ СН'!$F$14+СВЦЭМ!$D$10+'СЕТ СН'!$F$6-'СЕТ СН'!$F$26</f>
        <v>920.06692661</v>
      </c>
      <c r="E69" s="36">
        <f>SUMIFS(СВЦЭМ!$D$39:$D$782,СВЦЭМ!$A$39:$A$782,$A69,СВЦЭМ!$B$39:$B$782,E$47)+'СЕТ СН'!$F$14+СВЦЭМ!$D$10+'СЕТ СН'!$F$6-'СЕТ СН'!$F$26</f>
        <v>924.40562146999991</v>
      </c>
      <c r="F69" s="36">
        <f>SUMIFS(СВЦЭМ!$D$39:$D$782,СВЦЭМ!$A$39:$A$782,$A69,СВЦЭМ!$B$39:$B$782,F$47)+'СЕТ СН'!$F$14+СВЦЭМ!$D$10+'СЕТ СН'!$F$6-'СЕТ СН'!$F$26</f>
        <v>914.18544147</v>
      </c>
      <c r="G69" s="36">
        <f>SUMIFS(СВЦЭМ!$D$39:$D$782,СВЦЭМ!$A$39:$A$782,$A69,СВЦЭМ!$B$39:$B$782,G$47)+'СЕТ СН'!$F$14+СВЦЭМ!$D$10+'СЕТ СН'!$F$6-'СЕТ СН'!$F$26</f>
        <v>892.61325044</v>
      </c>
      <c r="H69" s="36">
        <f>SUMIFS(СВЦЭМ!$D$39:$D$782,СВЦЭМ!$A$39:$A$782,$A69,СВЦЭМ!$B$39:$B$782,H$47)+'СЕТ СН'!$F$14+СВЦЭМ!$D$10+'СЕТ СН'!$F$6-'СЕТ СН'!$F$26</f>
        <v>833.55410408</v>
      </c>
      <c r="I69" s="36">
        <f>SUMIFS(СВЦЭМ!$D$39:$D$782,СВЦЭМ!$A$39:$A$782,$A69,СВЦЭМ!$B$39:$B$782,I$47)+'СЕТ СН'!$F$14+СВЦЭМ!$D$10+'СЕТ СН'!$F$6-'СЕТ СН'!$F$26</f>
        <v>779.02758718999996</v>
      </c>
      <c r="J69" s="36">
        <f>SUMIFS(СВЦЭМ!$D$39:$D$782,СВЦЭМ!$A$39:$A$782,$A69,СВЦЭМ!$B$39:$B$782,J$47)+'СЕТ СН'!$F$14+СВЦЭМ!$D$10+'СЕТ СН'!$F$6-'СЕТ СН'!$F$26</f>
        <v>764.32340500999999</v>
      </c>
      <c r="K69" s="36">
        <f>SUMIFS(СВЦЭМ!$D$39:$D$782,СВЦЭМ!$A$39:$A$782,$A69,СВЦЭМ!$B$39:$B$782,K$47)+'СЕТ СН'!$F$14+СВЦЭМ!$D$10+'СЕТ СН'!$F$6-'СЕТ СН'!$F$26</f>
        <v>738.34475788999998</v>
      </c>
      <c r="L69" s="36">
        <f>SUMIFS(СВЦЭМ!$D$39:$D$782,СВЦЭМ!$A$39:$A$782,$A69,СВЦЭМ!$B$39:$B$782,L$47)+'СЕТ СН'!$F$14+СВЦЭМ!$D$10+'СЕТ СН'!$F$6-'СЕТ СН'!$F$26</f>
        <v>744.16575087999991</v>
      </c>
      <c r="M69" s="36">
        <f>SUMIFS(СВЦЭМ!$D$39:$D$782,СВЦЭМ!$A$39:$A$782,$A69,СВЦЭМ!$B$39:$B$782,M$47)+'СЕТ СН'!$F$14+СВЦЭМ!$D$10+'СЕТ СН'!$F$6-'СЕТ СН'!$F$26</f>
        <v>754.94825234999996</v>
      </c>
      <c r="N69" s="36">
        <f>SUMIFS(СВЦЭМ!$D$39:$D$782,СВЦЭМ!$A$39:$A$782,$A69,СВЦЭМ!$B$39:$B$782,N$47)+'СЕТ СН'!$F$14+СВЦЭМ!$D$10+'СЕТ СН'!$F$6-'СЕТ СН'!$F$26</f>
        <v>764.40383342999996</v>
      </c>
      <c r="O69" s="36">
        <f>SUMIFS(СВЦЭМ!$D$39:$D$782,СВЦЭМ!$A$39:$A$782,$A69,СВЦЭМ!$B$39:$B$782,O$47)+'СЕТ СН'!$F$14+СВЦЭМ!$D$10+'СЕТ СН'!$F$6-'СЕТ СН'!$F$26</f>
        <v>776.98834140999998</v>
      </c>
      <c r="P69" s="36">
        <f>SUMIFS(СВЦЭМ!$D$39:$D$782,СВЦЭМ!$A$39:$A$782,$A69,СВЦЭМ!$B$39:$B$782,P$47)+'СЕТ СН'!$F$14+СВЦЭМ!$D$10+'СЕТ СН'!$F$6-'СЕТ СН'!$F$26</f>
        <v>781.65894279999998</v>
      </c>
      <c r="Q69" s="36">
        <f>SUMIFS(СВЦЭМ!$D$39:$D$782,СВЦЭМ!$A$39:$A$782,$A69,СВЦЭМ!$B$39:$B$782,Q$47)+'СЕТ СН'!$F$14+СВЦЭМ!$D$10+'СЕТ СН'!$F$6-'СЕТ СН'!$F$26</f>
        <v>780.48834632000001</v>
      </c>
      <c r="R69" s="36">
        <f>SUMIFS(СВЦЭМ!$D$39:$D$782,СВЦЭМ!$A$39:$A$782,$A69,СВЦЭМ!$B$39:$B$782,R$47)+'СЕТ СН'!$F$14+СВЦЭМ!$D$10+'СЕТ СН'!$F$6-'СЕТ СН'!$F$26</f>
        <v>802.95360072999995</v>
      </c>
      <c r="S69" s="36">
        <f>SUMIFS(СВЦЭМ!$D$39:$D$782,СВЦЭМ!$A$39:$A$782,$A69,СВЦЭМ!$B$39:$B$782,S$47)+'СЕТ СН'!$F$14+СВЦЭМ!$D$10+'СЕТ СН'!$F$6-'СЕТ СН'!$F$26</f>
        <v>785.68389071000001</v>
      </c>
      <c r="T69" s="36">
        <f>SUMIFS(СВЦЭМ!$D$39:$D$782,СВЦЭМ!$A$39:$A$782,$A69,СВЦЭМ!$B$39:$B$782,T$47)+'СЕТ СН'!$F$14+СВЦЭМ!$D$10+'СЕТ СН'!$F$6-'СЕТ СН'!$F$26</f>
        <v>747.40681721999999</v>
      </c>
      <c r="U69" s="36">
        <f>SUMIFS(СВЦЭМ!$D$39:$D$782,СВЦЭМ!$A$39:$A$782,$A69,СВЦЭМ!$B$39:$B$782,U$47)+'СЕТ СН'!$F$14+СВЦЭМ!$D$10+'СЕТ СН'!$F$6-'СЕТ СН'!$F$26</f>
        <v>770.54594514999997</v>
      </c>
      <c r="V69" s="36">
        <f>SUMIFS(СВЦЭМ!$D$39:$D$782,СВЦЭМ!$A$39:$A$782,$A69,СВЦЭМ!$B$39:$B$782,V$47)+'СЕТ СН'!$F$14+СВЦЭМ!$D$10+'СЕТ СН'!$F$6-'СЕТ СН'!$F$26</f>
        <v>778.66137491999996</v>
      </c>
      <c r="W69" s="36">
        <f>SUMIFS(СВЦЭМ!$D$39:$D$782,СВЦЭМ!$A$39:$A$782,$A69,СВЦЭМ!$B$39:$B$782,W$47)+'СЕТ СН'!$F$14+СВЦЭМ!$D$10+'СЕТ СН'!$F$6-'СЕТ СН'!$F$26</f>
        <v>807.12172534000001</v>
      </c>
      <c r="X69" s="36">
        <f>SUMIFS(СВЦЭМ!$D$39:$D$782,СВЦЭМ!$A$39:$A$782,$A69,СВЦЭМ!$B$39:$B$782,X$47)+'СЕТ СН'!$F$14+СВЦЭМ!$D$10+'СЕТ СН'!$F$6-'СЕТ СН'!$F$26</f>
        <v>853.42090818999998</v>
      </c>
      <c r="Y69" s="36">
        <f>SUMIFS(СВЦЭМ!$D$39:$D$782,СВЦЭМ!$A$39:$A$782,$A69,СВЦЭМ!$B$39:$B$782,Y$47)+'СЕТ СН'!$F$14+СВЦЭМ!$D$10+'СЕТ СН'!$F$6-'СЕТ СН'!$F$26</f>
        <v>857.14990623999995</v>
      </c>
    </row>
    <row r="70" spans="1:25" ht="15.75" x14ac:dyDescent="0.2">
      <c r="A70" s="35">
        <f t="shared" si="1"/>
        <v>44827</v>
      </c>
      <c r="B70" s="36">
        <f>SUMIFS(СВЦЭМ!$D$39:$D$782,СВЦЭМ!$A$39:$A$782,$A70,СВЦЭМ!$B$39:$B$782,B$47)+'СЕТ СН'!$F$14+СВЦЭМ!$D$10+'СЕТ СН'!$F$6-'СЕТ СН'!$F$26</f>
        <v>976.96303932000001</v>
      </c>
      <c r="C70" s="36">
        <f>SUMIFS(СВЦЭМ!$D$39:$D$782,СВЦЭМ!$A$39:$A$782,$A70,СВЦЭМ!$B$39:$B$782,C$47)+'СЕТ СН'!$F$14+СВЦЭМ!$D$10+'СЕТ СН'!$F$6-'СЕТ СН'!$F$26</f>
        <v>924.05372310999996</v>
      </c>
      <c r="D70" s="36">
        <f>SUMIFS(СВЦЭМ!$D$39:$D$782,СВЦЭМ!$A$39:$A$782,$A70,СВЦЭМ!$B$39:$B$782,D$47)+'СЕТ СН'!$F$14+СВЦЭМ!$D$10+'СЕТ СН'!$F$6-'СЕТ СН'!$F$26</f>
        <v>907.27440178999996</v>
      </c>
      <c r="E70" s="36">
        <f>SUMIFS(СВЦЭМ!$D$39:$D$782,СВЦЭМ!$A$39:$A$782,$A70,СВЦЭМ!$B$39:$B$782,E$47)+'СЕТ СН'!$F$14+СВЦЭМ!$D$10+'СЕТ СН'!$F$6-'СЕТ СН'!$F$26</f>
        <v>916.72699480999995</v>
      </c>
      <c r="F70" s="36">
        <f>SUMIFS(СВЦЭМ!$D$39:$D$782,СВЦЭМ!$A$39:$A$782,$A70,СВЦЭМ!$B$39:$B$782,F$47)+'СЕТ СН'!$F$14+СВЦЭМ!$D$10+'СЕТ СН'!$F$6-'СЕТ СН'!$F$26</f>
        <v>914.71531419999997</v>
      </c>
      <c r="G70" s="36">
        <f>SUMIFS(СВЦЭМ!$D$39:$D$782,СВЦЭМ!$A$39:$A$782,$A70,СВЦЭМ!$B$39:$B$782,G$47)+'СЕТ СН'!$F$14+СВЦЭМ!$D$10+'СЕТ СН'!$F$6-'СЕТ СН'!$F$26</f>
        <v>903.28212035000001</v>
      </c>
      <c r="H70" s="36">
        <f>SUMIFS(СВЦЭМ!$D$39:$D$782,СВЦЭМ!$A$39:$A$782,$A70,СВЦЭМ!$B$39:$B$782,H$47)+'СЕТ СН'!$F$14+СВЦЭМ!$D$10+'СЕТ СН'!$F$6-'СЕТ СН'!$F$26</f>
        <v>829.04488344999993</v>
      </c>
      <c r="I70" s="36">
        <f>SUMIFS(СВЦЭМ!$D$39:$D$782,СВЦЭМ!$A$39:$A$782,$A70,СВЦЭМ!$B$39:$B$782,I$47)+'СЕТ СН'!$F$14+СВЦЭМ!$D$10+'СЕТ СН'!$F$6-'СЕТ СН'!$F$26</f>
        <v>782.37594487000001</v>
      </c>
      <c r="J70" s="36">
        <f>SUMIFS(СВЦЭМ!$D$39:$D$782,СВЦЭМ!$A$39:$A$782,$A70,СВЦЭМ!$B$39:$B$782,J$47)+'СЕТ СН'!$F$14+СВЦЭМ!$D$10+'СЕТ СН'!$F$6-'СЕТ СН'!$F$26</f>
        <v>846.65668073999996</v>
      </c>
      <c r="K70" s="36">
        <f>SUMIFS(СВЦЭМ!$D$39:$D$782,СВЦЭМ!$A$39:$A$782,$A70,СВЦЭМ!$B$39:$B$782,K$47)+'СЕТ СН'!$F$14+СВЦЭМ!$D$10+'СЕТ СН'!$F$6-'СЕТ СН'!$F$26</f>
        <v>767.27285308</v>
      </c>
      <c r="L70" s="36">
        <f>SUMIFS(СВЦЭМ!$D$39:$D$782,СВЦЭМ!$A$39:$A$782,$A70,СВЦЭМ!$B$39:$B$782,L$47)+'СЕТ СН'!$F$14+СВЦЭМ!$D$10+'СЕТ СН'!$F$6-'СЕТ СН'!$F$26</f>
        <v>784.68958793000002</v>
      </c>
      <c r="M70" s="36">
        <f>SUMIFS(СВЦЭМ!$D$39:$D$782,СВЦЭМ!$A$39:$A$782,$A70,СВЦЭМ!$B$39:$B$782,M$47)+'СЕТ СН'!$F$14+СВЦЭМ!$D$10+'СЕТ СН'!$F$6-'СЕТ СН'!$F$26</f>
        <v>793.13930256999993</v>
      </c>
      <c r="N70" s="36">
        <f>SUMIFS(СВЦЭМ!$D$39:$D$782,СВЦЭМ!$A$39:$A$782,$A70,СВЦЭМ!$B$39:$B$782,N$47)+'СЕТ СН'!$F$14+СВЦЭМ!$D$10+'СЕТ СН'!$F$6-'СЕТ СН'!$F$26</f>
        <v>787.80758308999998</v>
      </c>
      <c r="O70" s="36">
        <f>SUMIFS(СВЦЭМ!$D$39:$D$782,СВЦЭМ!$A$39:$A$782,$A70,СВЦЭМ!$B$39:$B$782,O$47)+'СЕТ СН'!$F$14+СВЦЭМ!$D$10+'СЕТ СН'!$F$6-'СЕТ СН'!$F$26</f>
        <v>773.41995688999998</v>
      </c>
      <c r="P70" s="36">
        <f>SUMIFS(СВЦЭМ!$D$39:$D$782,СВЦЭМ!$A$39:$A$782,$A70,СВЦЭМ!$B$39:$B$782,P$47)+'СЕТ СН'!$F$14+СВЦЭМ!$D$10+'СЕТ СН'!$F$6-'СЕТ СН'!$F$26</f>
        <v>781.68870388999994</v>
      </c>
      <c r="Q70" s="36">
        <f>SUMIFS(СВЦЭМ!$D$39:$D$782,СВЦЭМ!$A$39:$A$782,$A70,СВЦЭМ!$B$39:$B$782,Q$47)+'СЕТ СН'!$F$14+СВЦЭМ!$D$10+'СЕТ СН'!$F$6-'СЕТ СН'!$F$26</f>
        <v>786.70234060999996</v>
      </c>
      <c r="R70" s="36">
        <f>SUMIFS(СВЦЭМ!$D$39:$D$782,СВЦЭМ!$A$39:$A$782,$A70,СВЦЭМ!$B$39:$B$782,R$47)+'СЕТ СН'!$F$14+СВЦЭМ!$D$10+'СЕТ СН'!$F$6-'СЕТ СН'!$F$26</f>
        <v>791.91187748999994</v>
      </c>
      <c r="S70" s="36">
        <f>SUMIFS(СВЦЭМ!$D$39:$D$782,СВЦЭМ!$A$39:$A$782,$A70,СВЦЭМ!$B$39:$B$782,S$47)+'СЕТ СН'!$F$14+СВЦЭМ!$D$10+'СЕТ СН'!$F$6-'СЕТ СН'!$F$26</f>
        <v>785.43826163999995</v>
      </c>
      <c r="T70" s="36">
        <f>SUMIFS(СВЦЭМ!$D$39:$D$782,СВЦЭМ!$A$39:$A$782,$A70,СВЦЭМ!$B$39:$B$782,T$47)+'СЕТ СН'!$F$14+СВЦЭМ!$D$10+'СЕТ СН'!$F$6-'СЕТ СН'!$F$26</f>
        <v>771.41242924999995</v>
      </c>
      <c r="U70" s="36">
        <f>SUMIFS(СВЦЭМ!$D$39:$D$782,СВЦЭМ!$A$39:$A$782,$A70,СВЦЭМ!$B$39:$B$782,U$47)+'СЕТ СН'!$F$14+СВЦЭМ!$D$10+'СЕТ СН'!$F$6-'СЕТ СН'!$F$26</f>
        <v>759.12046122999993</v>
      </c>
      <c r="V70" s="36">
        <f>SUMIFS(СВЦЭМ!$D$39:$D$782,СВЦЭМ!$A$39:$A$782,$A70,СВЦЭМ!$B$39:$B$782,V$47)+'СЕТ СН'!$F$14+СВЦЭМ!$D$10+'СЕТ СН'!$F$6-'СЕТ СН'!$F$26</f>
        <v>787.24912251000001</v>
      </c>
      <c r="W70" s="36">
        <f>SUMIFS(СВЦЭМ!$D$39:$D$782,СВЦЭМ!$A$39:$A$782,$A70,СВЦЭМ!$B$39:$B$782,W$47)+'СЕТ СН'!$F$14+СВЦЭМ!$D$10+'СЕТ СН'!$F$6-'СЕТ СН'!$F$26</f>
        <v>767.62669485999993</v>
      </c>
      <c r="X70" s="36">
        <f>SUMIFS(СВЦЭМ!$D$39:$D$782,СВЦЭМ!$A$39:$A$782,$A70,СВЦЭМ!$B$39:$B$782,X$47)+'СЕТ СН'!$F$14+СВЦЭМ!$D$10+'СЕТ СН'!$F$6-'СЕТ СН'!$F$26</f>
        <v>861.35770736999996</v>
      </c>
      <c r="Y70" s="36">
        <f>SUMIFS(СВЦЭМ!$D$39:$D$782,СВЦЭМ!$A$39:$A$782,$A70,СВЦЭМ!$B$39:$B$782,Y$47)+'СЕТ СН'!$F$14+СВЦЭМ!$D$10+'СЕТ СН'!$F$6-'СЕТ СН'!$F$26</f>
        <v>861.08646204000001</v>
      </c>
    </row>
    <row r="71" spans="1:25" ht="15.75" x14ac:dyDescent="0.2">
      <c r="A71" s="35">
        <f t="shared" si="1"/>
        <v>44828</v>
      </c>
      <c r="B71" s="36">
        <f>SUMIFS(СВЦЭМ!$D$39:$D$782,СВЦЭМ!$A$39:$A$782,$A71,СВЦЭМ!$B$39:$B$782,B$47)+'СЕТ СН'!$F$14+СВЦЭМ!$D$10+'СЕТ СН'!$F$6-'СЕТ СН'!$F$26</f>
        <v>896.94228537999993</v>
      </c>
      <c r="C71" s="36">
        <f>SUMIFS(СВЦЭМ!$D$39:$D$782,СВЦЭМ!$A$39:$A$782,$A71,СВЦЭМ!$B$39:$B$782,C$47)+'СЕТ СН'!$F$14+СВЦЭМ!$D$10+'СЕТ СН'!$F$6-'СЕТ СН'!$F$26</f>
        <v>931.15684394999994</v>
      </c>
      <c r="D71" s="36">
        <f>SUMIFS(СВЦЭМ!$D$39:$D$782,СВЦЭМ!$A$39:$A$782,$A71,СВЦЭМ!$B$39:$B$782,D$47)+'СЕТ СН'!$F$14+СВЦЭМ!$D$10+'СЕТ СН'!$F$6-'СЕТ СН'!$F$26</f>
        <v>938.27510354999993</v>
      </c>
      <c r="E71" s="36">
        <f>SUMIFS(СВЦЭМ!$D$39:$D$782,СВЦЭМ!$A$39:$A$782,$A71,СВЦЭМ!$B$39:$B$782,E$47)+'СЕТ СН'!$F$14+СВЦЭМ!$D$10+'СЕТ СН'!$F$6-'СЕТ СН'!$F$26</f>
        <v>912.28995009999994</v>
      </c>
      <c r="F71" s="36">
        <f>SUMIFS(СВЦЭМ!$D$39:$D$782,СВЦЭМ!$A$39:$A$782,$A71,СВЦЭМ!$B$39:$B$782,F$47)+'СЕТ СН'!$F$14+СВЦЭМ!$D$10+'СЕТ СН'!$F$6-'СЕТ СН'!$F$26</f>
        <v>862.01822815999992</v>
      </c>
      <c r="G71" s="36">
        <f>SUMIFS(СВЦЭМ!$D$39:$D$782,СВЦЭМ!$A$39:$A$782,$A71,СВЦЭМ!$B$39:$B$782,G$47)+'СЕТ СН'!$F$14+СВЦЭМ!$D$10+'СЕТ СН'!$F$6-'СЕТ СН'!$F$26</f>
        <v>863.48408899999993</v>
      </c>
      <c r="H71" s="36">
        <f>SUMIFS(СВЦЭМ!$D$39:$D$782,СВЦЭМ!$A$39:$A$782,$A71,СВЦЭМ!$B$39:$B$782,H$47)+'СЕТ СН'!$F$14+СВЦЭМ!$D$10+'СЕТ СН'!$F$6-'СЕТ СН'!$F$26</f>
        <v>873.54678344000001</v>
      </c>
      <c r="I71" s="36">
        <f>SUMIFS(СВЦЭМ!$D$39:$D$782,СВЦЭМ!$A$39:$A$782,$A71,СВЦЭМ!$B$39:$B$782,I$47)+'СЕТ СН'!$F$14+СВЦЭМ!$D$10+'СЕТ СН'!$F$6-'СЕТ СН'!$F$26</f>
        <v>842.37377197000001</v>
      </c>
      <c r="J71" s="36">
        <f>SUMIFS(СВЦЭМ!$D$39:$D$782,СВЦЭМ!$A$39:$A$782,$A71,СВЦЭМ!$B$39:$B$782,J$47)+'СЕТ СН'!$F$14+СВЦЭМ!$D$10+'СЕТ СН'!$F$6-'СЕТ СН'!$F$26</f>
        <v>914.71253953999997</v>
      </c>
      <c r="K71" s="36">
        <f>SUMIFS(СВЦЭМ!$D$39:$D$782,СВЦЭМ!$A$39:$A$782,$A71,СВЦЭМ!$B$39:$B$782,K$47)+'СЕТ СН'!$F$14+СВЦЭМ!$D$10+'СЕТ СН'!$F$6-'СЕТ СН'!$F$26</f>
        <v>957.19615818</v>
      </c>
      <c r="L71" s="36">
        <f>SUMIFS(СВЦЭМ!$D$39:$D$782,СВЦЭМ!$A$39:$A$782,$A71,СВЦЭМ!$B$39:$B$782,L$47)+'СЕТ СН'!$F$14+СВЦЭМ!$D$10+'СЕТ СН'!$F$6-'СЕТ СН'!$F$26</f>
        <v>977.41226761999997</v>
      </c>
      <c r="M71" s="36">
        <f>SUMIFS(СВЦЭМ!$D$39:$D$782,СВЦЭМ!$A$39:$A$782,$A71,СВЦЭМ!$B$39:$B$782,M$47)+'СЕТ СН'!$F$14+СВЦЭМ!$D$10+'СЕТ СН'!$F$6-'СЕТ СН'!$F$26</f>
        <v>869.43749228000001</v>
      </c>
      <c r="N71" s="36">
        <f>SUMIFS(СВЦЭМ!$D$39:$D$782,СВЦЭМ!$A$39:$A$782,$A71,СВЦЭМ!$B$39:$B$782,N$47)+'СЕТ СН'!$F$14+СВЦЭМ!$D$10+'СЕТ СН'!$F$6-'СЕТ СН'!$F$26</f>
        <v>835.34353911999995</v>
      </c>
      <c r="O71" s="36">
        <f>SUMIFS(СВЦЭМ!$D$39:$D$782,СВЦЭМ!$A$39:$A$782,$A71,СВЦЭМ!$B$39:$B$782,O$47)+'СЕТ СН'!$F$14+СВЦЭМ!$D$10+'СЕТ СН'!$F$6-'СЕТ СН'!$F$26</f>
        <v>833.90270776</v>
      </c>
      <c r="P71" s="36">
        <f>SUMIFS(СВЦЭМ!$D$39:$D$782,СВЦЭМ!$A$39:$A$782,$A71,СВЦЭМ!$B$39:$B$782,P$47)+'СЕТ СН'!$F$14+СВЦЭМ!$D$10+'СЕТ СН'!$F$6-'СЕТ СН'!$F$26</f>
        <v>841.24862700999995</v>
      </c>
      <c r="Q71" s="36">
        <f>SUMIFS(СВЦЭМ!$D$39:$D$782,СВЦЭМ!$A$39:$A$782,$A71,СВЦЭМ!$B$39:$B$782,Q$47)+'СЕТ СН'!$F$14+СВЦЭМ!$D$10+'СЕТ СН'!$F$6-'СЕТ СН'!$F$26</f>
        <v>842.96612296000001</v>
      </c>
      <c r="R71" s="36">
        <f>SUMIFS(СВЦЭМ!$D$39:$D$782,СВЦЭМ!$A$39:$A$782,$A71,СВЦЭМ!$B$39:$B$782,R$47)+'СЕТ СН'!$F$14+СВЦЭМ!$D$10+'СЕТ СН'!$F$6-'СЕТ СН'!$F$26</f>
        <v>837.42177260999995</v>
      </c>
      <c r="S71" s="36">
        <f>SUMIFS(СВЦЭМ!$D$39:$D$782,СВЦЭМ!$A$39:$A$782,$A71,СВЦЭМ!$B$39:$B$782,S$47)+'СЕТ СН'!$F$14+СВЦЭМ!$D$10+'СЕТ СН'!$F$6-'СЕТ СН'!$F$26</f>
        <v>829.71548638999991</v>
      </c>
      <c r="T71" s="36">
        <f>SUMIFS(СВЦЭМ!$D$39:$D$782,СВЦЭМ!$A$39:$A$782,$A71,СВЦЭМ!$B$39:$B$782,T$47)+'СЕТ СН'!$F$14+СВЦЭМ!$D$10+'СЕТ СН'!$F$6-'СЕТ СН'!$F$26</f>
        <v>843.86836373999995</v>
      </c>
      <c r="U71" s="36">
        <f>SUMIFS(СВЦЭМ!$D$39:$D$782,СВЦЭМ!$A$39:$A$782,$A71,СВЦЭМ!$B$39:$B$782,U$47)+'СЕТ СН'!$F$14+СВЦЭМ!$D$10+'СЕТ СН'!$F$6-'СЕТ СН'!$F$26</f>
        <v>872.02923120999992</v>
      </c>
      <c r="V71" s="36">
        <f>SUMIFS(СВЦЭМ!$D$39:$D$782,СВЦЭМ!$A$39:$A$782,$A71,СВЦЭМ!$B$39:$B$782,V$47)+'СЕТ СН'!$F$14+СВЦЭМ!$D$10+'СЕТ СН'!$F$6-'СЕТ СН'!$F$26</f>
        <v>867.91462517999992</v>
      </c>
      <c r="W71" s="36">
        <f>SUMIFS(СВЦЭМ!$D$39:$D$782,СВЦЭМ!$A$39:$A$782,$A71,СВЦЭМ!$B$39:$B$782,W$47)+'СЕТ СН'!$F$14+СВЦЭМ!$D$10+'СЕТ СН'!$F$6-'СЕТ СН'!$F$26</f>
        <v>855.27180678999991</v>
      </c>
      <c r="X71" s="36">
        <f>SUMIFS(СВЦЭМ!$D$39:$D$782,СВЦЭМ!$A$39:$A$782,$A71,СВЦЭМ!$B$39:$B$782,X$47)+'СЕТ СН'!$F$14+СВЦЭМ!$D$10+'СЕТ СН'!$F$6-'СЕТ СН'!$F$26</f>
        <v>908.63783308999996</v>
      </c>
      <c r="Y71" s="36">
        <f>SUMIFS(СВЦЭМ!$D$39:$D$782,СВЦЭМ!$A$39:$A$782,$A71,СВЦЭМ!$B$39:$B$782,Y$47)+'СЕТ СН'!$F$14+СВЦЭМ!$D$10+'СЕТ СН'!$F$6-'СЕТ СН'!$F$26</f>
        <v>921.15064353999992</v>
      </c>
    </row>
    <row r="72" spans="1:25" ht="15.75" x14ac:dyDescent="0.2">
      <c r="A72" s="35">
        <f t="shared" si="1"/>
        <v>44829</v>
      </c>
      <c r="B72" s="36">
        <f>SUMIFS(СВЦЭМ!$D$39:$D$782,СВЦЭМ!$A$39:$A$782,$A72,СВЦЭМ!$B$39:$B$782,B$47)+'СЕТ СН'!$F$14+СВЦЭМ!$D$10+'СЕТ СН'!$F$6-'СЕТ СН'!$F$26</f>
        <v>975.13240163</v>
      </c>
      <c r="C72" s="36">
        <f>SUMIFS(СВЦЭМ!$D$39:$D$782,СВЦЭМ!$A$39:$A$782,$A72,СВЦЭМ!$B$39:$B$782,C$47)+'СЕТ СН'!$F$14+СВЦЭМ!$D$10+'СЕТ СН'!$F$6-'СЕТ СН'!$F$26</f>
        <v>999.43415125999991</v>
      </c>
      <c r="D72" s="36">
        <f>SUMIFS(СВЦЭМ!$D$39:$D$782,СВЦЭМ!$A$39:$A$782,$A72,СВЦЭМ!$B$39:$B$782,D$47)+'СЕТ СН'!$F$14+СВЦЭМ!$D$10+'СЕТ СН'!$F$6-'СЕТ СН'!$F$26</f>
        <v>1004.4353582499999</v>
      </c>
      <c r="E72" s="36">
        <f>SUMIFS(СВЦЭМ!$D$39:$D$782,СВЦЭМ!$A$39:$A$782,$A72,СВЦЭМ!$B$39:$B$782,E$47)+'СЕТ СН'!$F$14+СВЦЭМ!$D$10+'СЕТ СН'!$F$6-'СЕТ СН'!$F$26</f>
        <v>1010.68974994</v>
      </c>
      <c r="F72" s="36">
        <f>SUMIFS(СВЦЭМ!$D$39:$D$782,СВЦЭМ!$A$39:$A$782,$A72,СВЦЭМ!$B$39:$B$782,F$47)+'СЕТ СН'!$F$14+СВЦЭМ!$D$10+'СЕТ СН'!$F$6-'СЕТ СН'!$F$26</f>
        <v>1013.31156446</v>
      </c>
      <c r="G72" s="36">
        <f>SUMIFS(СВЦЭМ!$D$39:$D$782,СВЦЭМ!$A$39:$A$782,$A72,СВЦЭМ!$B$39:$B$782,G$47)+'СЕТ СН'!$F$14+СВЦЭМ!$D$10+'СЕТ СН'!$F$6-'СЕТ СН'!$F$26</f>
        <v>988.46549943999992</v>
      </c>
      <c r="H72" s="36">
        <f>SUMIFS(СВЦЭМ!$D$39:$D$782,СВЦЭМ!$A$39:$A$782,$A72,СВЦЭМ!$B$39:$B$782,H$47)+'СЕТ СН'!$F$14+СВЦЭМ!$D$10+'СЕТ СН'!$F$6-'СЕТ СН'!$F$26</f>
        <v>965.32130072999996</v>
      </c>
      <c r="I72" s="36">
        <f>SUMIFS(СВЦЭМ!$D$39:$D$782,СВЦЭМ!$A$39:$A$782,$A72,СВЦЭМ!$B$39:$B$782,I$47)+'СЕТ СН'!$F$14+СВЦЭМ!$D$10+'СЕТ СН'!$F$6-'СЕТ СН'!$F$26</f>
        <v>946.45100136999997</v>
      </c>
      <c r="J72" s="36">
        <f>SUMIFS(СВЦЭМ!$D$39:$D$782,СВЦЭМ!$A$39:$A$782,$A72,СВЦЭМ!$B$39:$B$782,J$47)+'СЕТ СН'!$F$14+СВЦЭМ!$D$10+'СЕТ СН'!$F$6-'СЕТ СН'!$F$26</f>
        <v>1023.62929435</v>
      </c>
      <c r="K72" s="36">
        <f>SUMIFS(СВЦЭМ!$D$39:$D$782,СВЦЭМ!$A$39:$A$782,$A72,СВЦЭМ!$B$39:$B$782,K$47)+'СЕТ СН'!$F$14+СВЦЭМ!$D$10+'СЕТ СН'!$F$6-'СЕТ СН'!$F$26</f>
        <v>1027.2912816800001</v>
      </c>
      <c r="L72" s="36">
        <f>SUMIFS(СВЦЭМ!$D$39:$D$782,СВЦЭМ!$A$39:$A$782,$A72,СВЦЭМ!$B$39:$B$782,L$47)+'СЕТ СН'!$F$14+СВЦЭМ!$D$10+'СЕТ СН'!$F$6-'СЕТ СН'!$F$26</f>
        <v>964.71637225999996</v>
      </c>
      <c r="M72" s="36">
        <f>SUMIFS(СВЦЭМ!$D$39:$D$782,СВЦЭМ!$A$39:$A$782,$A72,СВЦЭМ!$B$39:$B$782,M$47)+'СЕТ СН'!$F$14+СВЦЭМ!$D$10+'СЕТ СН'!$F$6-'СЕТ СН'!$F$26</f>
        <v>955.79135178000001</v>
      </c>
      <c r="N72" s="36">
        <f>SUMIFS(СВЦЭМ!$D$39:$D$782,СВЦЭМ!$A$39:$A$782,$A72,СВЦЭМ!$B$39:$B$782,N$47)+'СЕТ СН'!$F$14+СВЦЭМ!$D$10+'СЕТ СН'!$F$6-'СЕТ СН'!$F$26</f>
        <v>975.05250072999991</v>
      </c>
      <c r="O72" s="36">
        <f>SUMIFS(СВЦЭМ!$D$39:$D$782,СВЦЭМ!$A$39:$A$782,$A72,СВЦЭМ!$B$39:$B$782,O$47)+'СЕТ СН'!$F$14+СВЦЭМ!$D$10+'СЕТ СН'!$F$6-'СЕТ СН'!$F$26</f>
        <v>959.83098280000002</v>
      </c>
      <c r="P72" s="36">
        <f>SUMIFS(СВЦЭМ!$D$39:$D$782,СВЦЭМ!$A$39:$A$782,$A72,СВЦЭМ!$B$39:$B$782,P$47)+'СЕТ СН'!$F$14+СВЦЭМ!$D$10+'СЕТ СН'!$F$6-'СЕТ СН'!$F$26</f>
        <v>957.49122453999996</v>
      </c>
      <c r="Q72" s="36">
        <f>SUMIFS(СВЦЭМ!$D$39:$D$782,СВЦЭМ!$A$39:$A$782,$A72,СВЦЭМ!$B$39:$B$782,Q$47)+'СЕТ СН'!$F$14+СВЦЭМ!$D$10+'СЕТ СН'!$F$6-'СЕТ СН'!$F$26</f>
        <v>953.21407263999993</v>
      </c>
      <c r="R72" s="36">
        <f>SUMIFS(СВЦЭМ!$D$39:$D$782,СВЦЭМ!$A$39:$A$782,$A72,СВЦЭМ!$B$39:$B$782,R$47)+'СЕТ СН'!$F$14+СВЦЭМ!$D$10+'СЕТ СН'!$F$6-'СЕТ СН'!$F$26</f>
        <v>930.97664615999997</v>
      </c>
      <c r="S72" s="36">
        <f>SUMIFS(СВЦЭМ!$D$39:$D$782,СВЦЭМ!$A$39:$A$782,$A72,СВЦЭМ!$B$39:$B$782,S$47)+'СЕТ СН'!$F$14+СВЦЭМ!$D$10+'СЕТ СН'!$F$6-'СЕТ СН'!$F$26</f>
        <v>917.03218732999994</v>
      </c>
      <c r="T72" s="36">
        <f>SUMIFS(СВЦЭМ!$D$39:$D$782,СВЦЭМ!$A$39:$A$782,$A72,СВЦЭМ!$B$39:$B$782,T$47)+'СЕТ СН'!$F$14+СВЦЭМ!$D$10+'СЕТ СН'!$F$6-'СЕТ СН'!$F$26</f>
        <v>988.93600399000002</v>
      </c>
      <c r="U72" s="36">
        <f>SUMIFS(СВЦЭМ!$D$39:$D$782,СВЦЭМ!$A$39:$A$782,$A72,СВЦЭМ!$B$39:$B$782,U$47)+'СЕТ СН'!$F$14+СВЦЭМ!$D$10+'СЕТ СН'!$F$6-'СЕТ СН'!$F$26</f>
        <v>1003.95772503</v>
      </c>
      <c r="V72" s="36">
        <f>SUMIFS(СВЦЭМ!$D$39:$D$782,СВЦЭМ!$A$39:$A$782,$A72,СВЦЭМ!$B$39:$B$782,V$47)+'СЕТ СН'!$F$14+СВЦЭМ!$D$10+'СЕТ СН'!$F$6-'СЕТ СН'!$F$26</f>
        <v>1009.5847710099999</v>
      </c>
      <c r="W72" s="36">
        <f>SUMIFS(СВЦЭМ!$D$39:$D$782,СВЦЭМ!$A$39:$A$782,$A72,СВЦЭМ!$B$39:$B$782,W$47)+'СЕТ СН'!$F$14+СВЦЭМ!$D$10+'СЕТ СН'!$F$6-'СЕТ СН'!$F$26</f>
        <v>1000.67382417</v>
      </c>
      <c r="X72" s="36">
        <f>SUMIFS(СВЦЭМ!$D$39:$D$782,СВЦЭМ!$A$39:$A$782,$A72,СВЦЭМ!$B$39:$B$782,X$47)+'СЕТ СН'!$F$14+СВЦЭМ!$D$10+'СЕТ СН'!$F$6-'СЕТ СН'!$F$26</f>
        <v>1031.97772822</v>
      </c>
      <c r="Y72" s="36">
        <f>SUMIFS(СВЦЭМ!$D$39:$D$782,СВЦЭМ!$A$39:$A$782,$A72,СВЦЭМ!$B$39:$B$782,Y$47)+'СЕТ СН'!$F$14+СВЦЭМ!$D$10+'СЕТ СН'!$F$6-'СЕТ СН'!$F$26</f>
        <v>1002.78640058</v>
      </c>
    </row>
    <row r="73" spans="1:25" ht="15.75" x14ac:dyDescent="0.2">
      <c r="A73" s="35">
        <f t="shared" si="1"/>
        <v>44830</v>
      </c>
      <c r="B73" s="36">
        <f>SUMIFS(СВЦЭМ!$D$39:$D$782,СВЦЭМ!$A$39:$A$782,$A73,СВЦЭМ!$B$39:$B$782,B$47)+'СЕТ СН'!$F$14+СВЦЭМ!$D$10+'СЕТ СН'!$F$6-'СЕТ СН'!$F$26</f>
        <v>972.20422101999998</v>
      </c>
      <c r="C73" s="36">
        <f>SUMIFS(СВЦЭМ!$D$39:$D$782,СВЦЭМ!$A$39:$A$782,$A73,СВЦЭМ!$B$39:$B$782,C$47)+'СЕТ СН'!$F$14+СВЦЭМ!$D$10+'СЕТ СН'!$F$6-'СЕТ СН'!$F$26</f>
        <v>957.63018866999994</v>
      </c>
      <c r="D73" s="36">
        <f>SUMIFS(СВЦЭМ!$D$39:$D$782,СВЦЭМ!$A$39:$A$782,$A73,СВЦЭМ!$B$39:$B$782,D$47)+'СЕТ СН'!$F$14+СВЦЭМ!$D$10+'СЕТ СН'!$F$6-'СЕТ СН'!$F$26</f>
        <v>951.28017075999992</v>
      </c>
      <c r="E73" s="36">
        <f>SUMIFS(СВЦЭМ!$D$39:$D$782,СВЦЭМ!$A$39:$A$782,$A73,СВЦЭМ!$B$39:$B$782,E$47)+'СЕТ СН'!$F$14+СВЦЭМ!$D$10+'СЕТ СН'!$F$6-'СЕТ СН'!$F$26</f>
        <v>1035.1648897499999</v>
      </c>
      <c r="F73" s="36">
        <f>SUMIFS(СВЦЭМ!$D$39:$D$782,СВЦЭМ!$A$39:$A$782,$A73,СВЦЭМ!$B$39:$B$782,F$47)+'СЕТ СН'!$F$14+СВЦЭМ!$D$10+'СЕТ СН'!$F$6-'СЕТ СН'!$F$26</f>
        <v>1037.8836709899999</v>
      </c>
      <c r="G73" s="36">
        <f>SUMIFS(СВЦЭМ!$D$39:$D$782,СВЦЭМ!$A$39:$A$782,$A73,СВЦЭМ!$B$39:$B$782,G$47)+'СЕТ СН'!$F$14+СВЦЭМ!$D$10+'СЕТ СН'!$F$6-'СЕТ СН'!$F$26</f>
        <v>933.34396890999994</v>
      </c>
      <c r="H73" s="36">
        <f>SUMIFS(СВЦЭМ!$D$39:$D$782,СВЦЭМ!$A$39:$A$782,$A73,СВЦЭМ!$B$39:$B$782,H$47)+'СЕТ СН'!$F$14+СВЦЭМ!$D$10+'СЕТ СН'!$F$6-'СЕТ СН'!$F$26</f>
        <v>878.37213969999993</v>
      </c>
      <c r="I73" s="36">
        <f>SUMIFS(СВЦЭМ!$D$39:$D$782,СВЦЭМ!$A$39:$A$782,$A73,СВЦЭМ!$B$39:$B$782,I$47)+'СЕТ СН'!$F$14+СВЦЭМ!$D$10+'СЕТ СН'!$F$6-'СЕТ СН'!$F$26</f>
        <v>940.02120000999992</v>
      </c>
      <c r="J73" s="36">
        <f>SUMIFS(СВЦЭМ!$D$39:$D$782,СВЦЭМ!$A$39:$A$782,$A73,СВЦЭМ!$B$39:$B$782,J$47)+'СЕТ СН'!$F$14+СВЦЭМ!$D$10+'СЕТ СН'!$F$6-'СЕТ СН'!$F$26</f>
        <v>1059.7644212</v>
      </c>
      <c r="K73" s="36">
        <f>SUMIFS(СВЦЭМ!$D$39:$D$782,СВЦЭМ!$A$39:$A$782,$A73,СВЦЭМ!$B$39:$B$782,K$47)+'СЕТ СН'!$F$14+СВЦЭМ!$D$10+'СЕТ СН'!$F$6-'СЕТ СН'!$F$26</f>
        <v>948.81590453000001</v>
      </c>
      <c r="L73" s="36">
        <f>SUMIFS(СВЦЭМ!$D$39:$D$782,СВЦЭМ!$A$39:$A$782,$A73,СВЦЭМ!$B$39:$B$782,L$47)+'СЕТ СН'!$F$14+СВЦЭМ!$D$10+'СЕТ СН'!$F$6-'СЕТ СН'!$F$26</f>
        <v>944.59506593999993</v>
      </c>
      <c r="M73" s="36">
        <f>SUMIFS(СВЦЭМ!$D$39:$D$782,СВЦЭМ!$A$39:$A$782,$A73,СВЦЭМ!$B$39:$B$782,M$47)+'СЕТ СН'!$F$14+СВЦЭМ!$D$10+'СЕТ СН'!$F$6-'СЕТ СН'!$F$26</f>
        <v>825.26097828000002</v>
      </c>
      <c r="N73" s="36">
        <f>SUMIFS(СВЦЭМ!$D$39:$D$782,СВЦЭМ!$A$39:$A$782,$A73,СВЦЭМ!$B$39:$B$782,N$47)+'СЕТ СН'!$F$14+СВЦЭМ!$D$10+'СЕТ СН'!$F$6-'СЕТ СН'!$F$26</f>
        <v>814.53142550999996</v>
      </c>
      <c r="O73" s="36">
        <f>SUMIFS(СВЦЭМ!$D$39:$D$782,СВЦЭМ!$A$39:$A$782,$A73,СВЦЭМ!$B$39:$B$782,O$47)+'СЕТ СН'!$F$14+СВЦЭМ!$D$10+'СЕТ СН'!$F$6-'СЕТ СН'!$F$26</f>
        <v>826.40725401999998</v>
      </c>
      <c r="P73" s="36">
        <f>SUMIFS(СВЦЭМ!$D$39:$D$782,СВЦЭМ!$A$39:$A$782,$A73,СВЦЭМ!$B$39:$B$782,P$47)+'СЕТ СН'!$F$14+СВЦЭМ!$D$10+'СЕТ СН'!$F$6-'СЕТ СН'!$F$26</f>
        <v>842.84222135999994</v>
      </c>
      <c r="Q73" s="36">
        <f>SUMIFS(СВЦЭМ!$D$39:$D$782,СВЦЭМ!$A$39:$A$782,$A73,СВЦЭМ!$B$39:$B$782,Q$47)+'СЕТ СН'!$F$14+СВЦЭМ!$D$10+'СЕТ СН'!$F$6-'СЕТ СН'!$F$26</f>
        <v>875.30263027000001</v>
      </c>
      <c r="R73" s="36">
        <f>SUMIFS(СВЦЭМ!$D$39:$D$782,СВЦЭМ!$A$39:$A$782,$A73,СВЦЭМ!$B$39:$B$782,R$47)+'СЕТ СН'!$F$14+СВЦЭМ!$D$10+'СЕТ СН'!$F$6-'СЕТ СН'!$F$26</f>
        <v>899.09288162999997</v>
      </c>
      <c r="S73" s="36">
        <f>SUMIFS(СВЦЭМ!$D$39:$D$782,СВЦЭМ!$A$39:$A$782,$A73,СВЦЭМ!$B$39:$B$782,S$47)+'СЕТ СН'!$F$14+СВЦЭМ!$D$10+'СЕТ СН'!$F$6-'СЕТ СН'!$F$26</f>
        <v>888.27842080999994</v>
      </c>
      <c r="T73" s="36">
        <f>SUMIFS(СВЦЭМ!$D$39:$D$782,СВЦЭМ!$A$39:$A$782,$A73,СВЦЭМ!$B$39:$B$782,T$47)+'СЕТ СН'!$F$14+СВЦЭМ!$D$10+'СЕТ СН'!$F$6-'СЕТ СН'!$F$26</f>
        <v>991.89141286999995</v>
      </c>
      <c r="U73" s="36">
        <f>SUMIFS(СВЦЭМ!$D$39:$D$782,СВЦЭМ!$A$39:$A$782,$A73,СВЦЭМ!$B$39:$B$782,U$47)+'СЕТ СН'!$F$14+СВЦЭМ!$D$10+'СЕТ СН'!$F$6-'СЕТ СН'!$F$26</f>
        <v>1031.58944918</v>
      </c>
      <c r="V73" s="36">
        <f>SUMIFS(СВЦЭМ!$D$39:$D$782,СВЦЭМ!$A$39:$A$782,$A73,СВЦЭМ!$B$39:$B$782,V$47)+'СЕТ СН'!$F$14+СВЦЭМ!$D$10+'СЕТ СН'!$F$6-'СЕТ СН'!$F$26</f>
        <v>1031.0010836500001</v>
      </c>
      <c r="W73" s="36">
        <f>SUMIFS(СВЦЭМ!$D$39:$D$782,СВЦЭМ!$A$39:$A$782,$A73,СВЦЭМ!$B$39:$B$782,W$47)+'СЕТ СН'!$F$14+СВЦЭМ!$D$10+'СЕТ СН'!$F$6-'СЕТ СН'!$F$26</f>
        <v>1016.9371451</v>
      </c>
      <c r="X73" s="36">
        <f>SUMIFS(СВЦЭМ!$D$39:$D$782,СВЦЭМ!$A$39:$A$782,$A73,СВЦЭМ!$B$39:$B$782,X$47)+'СЕТ СН'!$F$14+СВЦЭМ!$D$10+'СЕТ СН'!$F$6-'СЕТ СН'!$F$26</f>
        <v>968.93011431999992</v>
      </c>
      <c r="Y73" s="36">
        <f>SUMIFS(СВЦЭМ!$D$39:$D$782,СВЦЭМ!$A$39:$A$782,$A73,СВЦЭМ!$B$39:$B$782,Y$47)+'СЕТ СН'!$F$14+СВЦЭМ!$D$10+'СЕТ СН'!$F$6-'СЕТ СН'!$F$26</f>
        <v>1031.8725035699999</v>
      </c>
    </row>
    <row r="74" spans="1:25" ht="15.75" x14ac:dyDescent="0.2">
      <c r="A74" s="35">
        <f t="shared" si="1"/>
        <v>44831</v>
      </c>
      <c r="B74" s="36">
        <f>SUMIFS(СВЦЭМ!$D$39:$D$782,СВЦЭМ!$A$39:$A$782,$A74,СВЦЭМ!$B$39:$B$782,B$47)+'СЕТ СН'!$F$14+СВЦЭМ!$D$10+'СЕТ СН'!$F$6-'СЕТ СН'!$F$26</f>
        <v>1005.79010548</v>
      </c>
      <c r="C74" s="36">
        <f>SUMIFS(СВЦЭМ!$D$39:$D$782,СВЦЭМ!$A$39:$A$782,$A74,СВЦЭМ!$B$39:$B$782,C$47)+'СЕТ СН'!$F$14+СВЦЭМ!$D$10+'СЕТ СН'!$F$6-'СЕТ СН'!$F$26</f>
        <v>1029.5733538300001</v>
      </c>
      <c r="D74" s="36">
        <f>SUMIFS(СВЦЭМ!$D$39:$D$782,СВЦЭМ!$A$39:$A$782,$A74,СВЦЭМ!$B$39:$B$782,D$47)+'СЕТ СН'!$F$14+СВЦЭМ!$D$10+'СЕТ СН'!$F$6-'СЕТ СН'!$F$26</f>
        <v>1032.58323997</v>
      </c>
      <c r="E74" s="36">
        <f>SUMIFS(СВЦЭМ!$D$39:$D$782,СВЦЭМ!$A$39:$A$782,$A74,СВЦЭМ!$B$39:$B$782,E$47)+'СЕТ СН'!$F$14+СВЦЭМ!$D$10+'СЕТ СН'!$F$6-'СЕТ СН'!$F$26</f>
        <v>1074.0983000200001</v>
      </c>
      <c r="F74" s="36">
        <f>SUMIFS(СВЦЭМ!$D$39:$D$782,СВЦЭМ!$A$39:$A$782,$A74,СВЦЭМ!$B$39:$B$782,F$47)+'СЕТ СН'!$F$14+СВЦЭМ!$D$10+'СЕТ СН'!$F$6-'СЕТ СН'!$F$26</f>
        <v>1074.15640014</v>
      </c>
      <c r="G74" s="36">
        <f>SUMIFS(СВЦЭМ!$D$39:$D$782,СВЦЭМ!$A$39:$A$782,$A74,СВЦЭМ!$B$39:$B$782,G$47)+'СЕТ СН'!$F$14+СВЦЭМ!$D$10+'СЕТ СН'!$F$6-'СЕТ СН'!$F$26</f>
        <v>1006.70466155</v>
      </c>
      <c r="H74" s="36">
        <f>SUMIFS(СВЦЭМ!$D$39:$D$782,СВЦЭМ!$A$39:$A$782,$A74,СВЦЭМ!$B$39:$B$782,H$47)+'СЕТ СН'!$F$14+СВЦЭМ!$D$10+'СЕТ СН'!$F$6-'СЕТ СН'!$F$26</f>
        <v>943.81621981000001</v>
      </c>
      <c r="I74" s="36">
        <f>SUMIFS(СВЦЭМ!$D$39:$D$782,СВЦЭМ!$A$39:$A$782,$A74,СВЦЭМ!$B$39:$B$782,I$47)+'СЕТ СН'!$F$14+СВЦЭМ!$D$10+'СЕТ СН'!$F$6-'СЕТ СН'!$F$26</f>
        <v>976.05590524999991</v>
      </c>
      <c r="J74" s="36">
        <f>SUMIFS(СВЦЭМ!$D$39:$D$782,СВЦЭМ!$A$39:$A$782,$A74,СВЦЭМ!$B$39:$B$782,J$47)+'СЕТ СН'!$F$14+СВЦЭМ!$D$10+'СЕТ СН'!$F$6-'СЕТ СН'!$F$26</f>
        <v>992.37707360000002</v>
      </c>
      <c r="K74" s="36">
        <f>SUMIFS(СВЦЭМ!$D$39:$D$782,СВЦЭМ!$A$39:$A$782,$A74,СВЦЭМ!$B$39:$B$782,K$47)+'СЕТ СН'!$F$14+СВЦЭМ!$D$10+'СЕТ СН'!$F$6-'СЕТ СН'!$F$26</f>
        <v>984.96834608999995</v>
      </c>
      <c r="L74" s="36">
        <f>SUMIFS(СВЦЭМ!$D$39:$D$782,СВЦЭМ!$A$39:$A$782,$A74,СВЦЭМ!$B$39:$B$782,L$47)+'СЕТ СН'!$F$14+СВЦЭМ!$D$10+'СЕТ СН'!$F$6-'СЕТ СН'!$F$26</f>
        <v>958.98470765000002</v>
      </c>
      <c r="M74" s="36">
        <f>SUMIFS(СВЦЭМ!$D$39:$D$782,СВЦЭМ!$A$39:$A$782,$A74,СВЦЭМ!$B$39:$B$782,M$47)+'СЕТ СН'!$F$14+СВЦЭМ!$D$10+'СЕТ СН'!$F$6-'СЕТ СН'!$F$26</f>
        <v>867.62667432000001</v>
      </c>
      <c r="N74" s="36">
        <f>SUMIFS(СВЦЭМ!$D$39:$D$782,СВЦЭМ!$A$39:$A$782,$A74,СВЦЭМ!$B$39:$B$782,N$47)+'СЕТ СН'!$F$14+СВЦЭМ!$D$10+'СЕТ СН'!$F$6-'СЕТ СН'!$F$26</f>
        <v>871.57862855999997</v>
      </c>
      <c r="O74" s="36">
        <f>SUMIFS(СВЦЭМ!$D$39:$D$782,СВЦЭМ!$A$39:$A$782,$A74,СВЦЭМ!$B$39:$B$782,O$47)+'СЕТ СН'!$F$14+СВЦЭМ!$D$10+'СЕТ СН'!$F$6-'СЕТ СН'!$F$26</f>
        <v>880.27313603999994</v>
      </c>
      <c r="P74" s="36">
        <f>SUMIFS(СВЦЭМ!$D$39:$D$782,СВЦЭМ!$A$39:$A$782,$A74,СВЦЭМ!$B$39:$B$782,P$47)+'СЕТ СН'!$F$14+СВЦЭМ!$D$10+'СЕТ СН'!$F$6-'СЕТ СН'!$F$26</f>
        <v>893.73712010999998</v>
      </c>
      <c r="Q74" s="36">
        <f>SUMIFS(СВЦЭМ!$D$39:$D$782,СВЦЭМ!$A$39:$A$782,$A74,СВЦЭМ!$B$39:$B$782,Q$47)+'СЕТ СН'!$F$14+СВЦЭМ!$D$10+'СЕТ СН'!$F$6-'СЕТ СН'!$F$26</f>
        <v>883.93451730999993</v>
      </c>
      <c r="R74" s="36">
        <f>SUMIFS(СВЦЭМ!$D$39:$D$782,СВЦЭМ!$A$39:$A$782,$A74,СВЦЭМ!$B$39:$B$782,R$47)+'СЕТ СН'!$F$14+СВЦЭМ!$D$10+'СЕТ СН'!$F$6-'СЕТ СН'!$F$26</f>
        <v>891.65232272999992</v>
      </c>
      <c r="S74" s="36">
        <f>SUMIFS(СВЦЭМ!$D$39:$D$782,СВЦЭМ!$A$39:$A$782,$A74,СВЦЭМ!$B$39:$B$782,S$47)+'СЕТ СН'!$F$14+СВЦЭМ!$D$10+'СЕТ СН'!$F$6-'СЕТ СН'!$F$26</f>
        <v>889.05634347</v>
      </c>
      <c r="T74" s="36">
        <f>SUMIFS(СВЦЭМ!$D$39:$D$782,СВЦЭМ!$A$39:$A$782,$A74,СВЦЭМ!$B$39:$B$782,T$47)+'СЕТ СН'!$F$14+СВЦЭМ!$D$10+'СЕТ СН'!$F$6-'СЕТ СН'!$F$26</f>
        <v>1039.1503839100001</v>
      </c>
      <c r="U74" s="36">
        <f>SUMIFS(СВЦЭМ!$D$39:$D$782,СВЦЭМ!$A$39:$A$782,$A74,СВЦЭМ!$B$39:$B$782,U$47)+'СЕТ СН'!$F$14+СВЦЭМ!$D$10+'СЕТ СН'!$F$6-'СЕТ СН'!$F$26</f>
        <v>1038.90856502</v>
      </c>
      <c r="V74" s="36">
        <f>SUMIFS(СВЦЭМ!$D$39:$D$782,СВЦЭМ!$A$39:$A$782,$A74,СВЦЭМ!$B$39:$B$782,V$47)+'СЕТ СН'!$F$14+СВЦЭМ!$D$10+'СЕТ СН'!$F$6-'СЕТ СН'!$F$26</f>
        <v>1043.06610647</v>
      </c>
      <c r="W74" s="36">
        <f>SUMIFS(СВЦЭМ!$D$39:$D$782,СВЦЭМ!$A$39:$A$782,$A74,СВЦЭМ!$B$39:$B$782,W$47)+'СЕТ СН'!$F$14+СВЦЭМ!$D$10+'СЕТ СН'!$F$6-'СЕТ СН'!$F$26</f>
        <v>1051.1968925900001</v>
      </c>
      <c r="X74" s="36">
        <f>SUMIFS(СВЦЭМ!$D$39:$D$782,СВЦЭМ!$A$39:$A$782,$A74,СВЦЭМ!$B$39:$B$782,X$47)+'СЕТ СН'!$F$14+СВЦЭМ!$D$10+'СЕТ СН'!$F$6-'СЕТ СН'!$F$26</f>
        <v>1002.03585432</v>
      </c>
      <c r="Y74" s="36">
        <f>SUMIFS(СВЦЭМ!$D$39:$D$782,СВЦЭМ!$A$39:$A$782,$A74,СВЦЭМ!$B$39:$B$782,Y$47)+'СЕТ СН'!$F$14+СВЦЭМ!$D$10+'СЕТ СН'!$F$6-'СЕТ СН'!$F$26</f>
        <v>1022.2214541</v>
      </c>
    </row>
    <row r="75" spans="1:25" ht="15.75" x14ac:dyDescent="0.2">
      <c r="A75" s="35">
        <f t="shared" si="1"/>
        <v>44832</v>
      </c>
      <c r="B75" s="36">
        <f>SUMIFS(СВЦЭМ!$D$39:$D$782,СВЦЭМ!$A$39:$A$782,$A75,СВЦЭМ!$B$39:$B$782,B$47)+'СЕТ СН'!$F$14+СВЦЭМ!$D$10+'СЕТ СН'!$F$6-'СЕТ СН'!$F$26</f>
        <v>1029.4383695500001</v>
      </c>
      <c r="C75" s="36">
        <f>SUMIFS(СВЦЭМ!$D$39:$D$782,СВЦЭМ!$A$39:$A$782,$A75,СВЦЭМ!$B$39:$B$782,C$47)+'СЕТ СН'!$F$14+СВЦЭМ!$D$10+'СЕТ СН'!$F$6-'СЕТ СН'!$F$26</f>
        <v>1029.8252965500001</v>
      </c>
      <c r="D75" s="36">
        <f>SUMIFS(СВЦЭМ!$D$39:$D$782,СВЦЭМ!$A$39:$A$782,$A75,СВЦЭМ!$B$39:$B$782,D$47)+'СЕТ СН'!$F$14+СВЦЭМ!$D$10+'СЕТ СН'!$F$6-'СЕТ СН'!$F$26</f>
        <v>1064.21734216</v>
      </c>
      <c r="E75" s="36">
        <f>SUMIFS(СВЦЭМ!$D$39:$D$782,СВЦЭМ!$A$39:$A$782,$A75,СВЦЭМ!$B$39:$B$782,E$47)+'СЕТ СН'!$F$14+СВЦЭМ!$D$10+'СЕТ СН'!$F$6-'СЕТ СН'!$F$26</f>
        <v>1065.3563319300001</v>
      </c>
      <c r="F75" s="36">
        <f>SUMIFS(СВЦЭМ!$D$39:$D$782,СВЦЭМ!$A$39:$A$782,$A75,СВЦЭМ!$B$39:$B$782,F$47)+'СЕТ СН'!$F$14+СВЦЭМ!$D$10+'СЕТ СН'!$F$6-'СЕТ СН'!$F$26</f>
        <v>1071.4953503300001</v>
      </c>
      <c r="G75" s="36">
        <f>SUMIFS(СВЦЭМ!$D$39:$D$782,СВЦЭМ!$A$39:$A$782,$A75,СВЦЭМ!$B$39:$B$782,G$47)+'СЕТ СН'!$F$14+СВЦЭМ!$D$10+'СЕТ СН'!$F$6-'СЕТ СН'!$F$26</f>
        <v>1060.07296023</v>
      </c>
      <c r="H75" s="36">
        <f>SUMIFS(СВЦЭМ!$D$39:$D$782,СВЦЭМ!$A$39:$A$782,$A75,СВЦЭМ!$B$39:$B$782,H$47)+'СЕТ СН'!$F$14+СВЦЭМ!$D$10+'СЕТ СН'!$F$6-'СЕТ СН'!$F$26</f>
        <v>1073.68950354</v>
      </c>
      <c r="I75" s="36">
        <f>SUMIFS(СВЦЭМ!$D$39:$D$782,СВЦЭМ!$A$39:$A$782,$A75,СВЦЭМ!$B$39:$B$782,I$47)+'СЕТ СН'!$F$14+СВЦЭМ!$D$10+'СЕТ СН'!$F$6-'СЕТ СН'!$F$26</f>
        <v>1016.41803553</v>
      </c>
      <c r="J75" s="36">
        <f>SUMIFS(СВЦЭМ!$D$39:$D$782,СВЦЭМ!$A$39:$A$782,$A75,СВЦЭМ!$B$39:$B$782,J$47)+'СЕТ СН'!$F$14+СВЦЭМ!$D$10+'СЕТ СН'!$F$6-'СЕТ СН'!$F$26</f>
        <v>992.94460211000001</v>
      </c>
      <c r="K75" s="36">
        <f>SUMIFS(СВЦЭМ!$D$39:$D$782,СВЦЭМ!$A$39:$A$782,$A75,СВЦЭМ!$B$39:$B$782,K$47)+'СЕТ СН'!$F$14+СВЦЭМ!$D$10+'СЕТ СН'!$F$6-'СЕТ СН'!$F$26</f>
        <v>987.46405942999991</v>
      </c>
      <c r="L75" s="36">
        <f>SUMIFS(СВЦЭМ!$D$39:$D$782,СВЦЭМ!$A$39:$A$782,$A75,СВЦЭМ!$B$39:$B$782,L$47)+'СЕТ СН'!$F$14+СВЦЭМ!$D$10+'СЕТ СН'!$F$6-'СЕТ СН'!$F$26</f>
        <v>989.17252298999995</v>
      </c>
      <c r="M75" s="36">
        <f>SUMIFS(СВЦЭМ!$D$39:$D$782,СВЦЭМ!$A$39:$A$782,$A75,СВЦЭМ!$B$39:$B$782,M$47)+'СЕТ СН'!$F$14+СВЦЭМ!$D$10+'СЕТ СН'!$F$6-'СЕТ СН'!$F$26</f>
        <v>954.63711704999992</v>
      </c>
      <c r="N75" s="36">
        <f>SUMIFS(СВЦЭМ!$D$39:$D$782,СВЦЭМ!$A$39:$A$782,$A75,СВЦЭМ!$B$39:$B$782,N$47)+'СЕТ СН'!$F$14+СВЦЭМ!$D$10+'СЕТ СН'!$F$6-'СЕТ СН'!$F$26</f>
        <v>949.77071860000001</v>
      </c>
      <c r="O75" s="36">
        <f>SUMIFS(СВЦЭМ!$D$39:$D$782,СВЦЭМ!$A$39:$A$782,$A75,СВЦЭМ!$B$39:$B$782,O$47)+'СЕТ СН'!$F$14+СВЦЭМ!$D$10+'СЕТ СН'!$F$6-'СЕТ СН'!$F$26</f>
        <v>959.48925579999991</v>
      </c>
      <c r="P75" s="36">
        <f>SUMIFS(СВЦЭМ!$D$39:$D$782,СВЦЭМ!$A$39:$A$782,$A75,СВЦЭМ!$B$39:$B$782,P$47)+'СЕТ СН'!$F$14+СВЦЭМ!$D$10+'СЕТ СН'!$F$6-'СЕТ СН'!$F$26</f>
        <v>969.99102258999994</v>
      </c>
      <c r="Q75" s="36">
        <f>SUMIFS(СВЦЭМ!$D$39:$D$782,СВЦЭМ!$A$39:$A$782,$A75,СВЦЭМ!$B$39:$B$782,Q$47)+'СЕТ СН'!$F$14+СВЦЭМ!$D$10+'СЕТ СН'!$F$6-'СЕТ СН'!$F$26</f>
        <v>985.83345952999991</v>
      </c>
      <c r="R75" s="36">
        <f>SUMIFS(СВЦЭМ!$D$39:$D$782,СВЦЭМ!$A$39:$A$782,$A75,СВЦЭМ!$B$39:$B$782,R$47)+'СЕТ СН'!$F$14+СВЦЭМ!$D$10+'СЕТ СН'!$F$6-'СЕТ СН'!$F$26</f>
        <v>993.92090641999994</v>
      </c>
      <c r="S75" s="36">
        <f>SUMIFS(СВЦЭМ!$D$39:$D$782,СВЦЭМ!$A$39:$A$782,$A75,СВЦЭМ!$B$39:$B$782,S$47)+'СЕТ СН'!$F$14+СВЦЭМ!$D$10+'СЕТ СН'!$F$6-'СЕТ СН'!$F$26</f>
        <v>973.01939932999994</v>
      </c>
      <c r="T75" s="36">
        <f>SUMIFS(СВЦЭМ!$D$39:$D$782,СВЦЭМ!$A$39:$A$782,$A75,СВЦЭМ!$B$39:$B$782,T$47)+'СЕТ СН'!$F$14+СВЦЭМ!$D$10+'СЕТ СН'!$F$6-'СЕТ СН'!$F$26</f>
        <v>1014.99238394</v>
      </c>
      <c r="U75" s="36">
        <f>SUMIFS(СВЦЭМ!$D$39:$D$782,СВЦЭМ!$A$39:$A$782,$A75,СВЦЭМ!$B$39:$B$782,U$47)+'СЕТ СН'!$F$14+СВЦЭМ!$D$10+'СЕТ СН'!$F$6-'СЕТ СН'!$F$26</f>
        <v>963.5471364</v>
      </c>
      <c r="V75" s="36">
        <f>SUMIFS(СВЦЭМ!$D$39:$D$782,СВЦЭМ!$A$39:$A$782,$A75,СВЦЭМ!$B$39:$B$782,V$47)+'СЕТ СН'!$F$14+СВЦЭМ!$D$10+'СЕТ СН'!$F$6-'СЕТ СН'!$F$26</f>
        <v>922.72165677999999</v>
      </c>
      <c r="W75" s="36">
        <f>SUMIFS(СВЦЭМ!$D$39:$D$782,СВЦЭМ!$A$39:$A$782,$A75,СВЦЭМ!$B$39:$B$782,W$47)+'СЕТ СН'!$F$14+СВЦЭМ!$D$10+'СЕТ СН'!$F$6-'СЕТ СН'!$F$26</f>
        <v>937.62593175999996</v>
      </c>
      <c r="X75" s="36">
        <f>SUMIFS(СВЦЭМ!$D$39:$D$782,СВЦЭМ!$A$39:$A$782,$A75,СВЦЭМ!$B$39:$B$782,X$47)+'СЕТ СН'!$F$14+СВЦЭМ!$D$10+'СЕТ СН'!$F$6-'СЕТ СН'!$F$26</f>
        <v>993.18074987</v>
      </c>
      <c r="Y75" s="36">
        <f>SUMIFS(СВЦЭМ!$D$39:$D$782,СВЦЭМ!$A$39:$A$782,$A75,СВЦЭМ!$B$39:$B$782,Y$47)+'СЕТ СН'!$F$14+СВЦЭМ!$D$10+'СЕТ СН'!$F$6-'СЕТ СН'!$F$26</f>
        <v>1018.7788544599999</v>
      </c>
    </row>
    <row r="76" spans="1:25" ht="15.75" x14ac:dyDescent="0.2">
      <c r="A76" s="35">
        <f t="shared" si="1"/>
        <v>44833</v>
      </c>
      <c r="B76" s="36">
        <f>SUMIFS(СВЦЭМ!$D$39:$D$782,СВЦЭМ!$A$39:$A$782,$A76,СВЦЭМ!$B$39:$B$782,B$47)+'СЕТ СН'!$F$14+СВЦЭМ!$D$10+'СЕТ СН'!$F$6-'СЕТ СН'!$F$26</f>
        <v>1173.3683210500001</v>
      </c>
      <c r="C76" s="36">
        <f>SUMIFS(СВЦЭМ!$D$39:$D$782,СВЦЭМ!$A$39:$A$782,$A76,СВЦЭМ!$B$39:$B$782,C$47)+'СЕТ СН'!$F$14+СВЦЭМ!$D$10+'СЕТ СН'!$F$6-'СЕТ СН'!$F$26</f>
        <v>1203.4367853200001</v>
      </c>
      <c r="D76" s="36">
        <f>SUMIFS(СВЦЭМ!$D$39:$D$782,СВЦЭМ!$A$39:$A$782,$A76,СВЦЭМ!$B$39:$B$782,D$47)+'СЕТ СН'!$F$14+СВЦЭМ!$D$10+'СЕТ СН'!$F$6-'СЕТ СН'!$F$26</f>
        <v>1221.4789548200001</v>
      </c>
      <c r="E76" s="36">
        <f>SUMIFS(СВЦЭМ!$D$39:$D$782,СВЦЭМ!$A$39:$A$782,$A76,СВЦЭМ!$B$39:$B$782,E$47)+'СЕТ СН'!$F$14+СВЦЭМ!$D$10+'СЕТ СН'!$F$6-'СЕТ СН'!$F$26</f>
        <v>1222.1232835800001</v>
      </c>
      <c r="F76" s="36">
        <f>SUMIFS(СВЦЭМ!$D$39:$D$782,СВЦЭМ!$A$39:$A$782,$A76,СВЦЭМ!$B$39:$B$782,F$47)+'СЕТ СН'!$F$14+СВЦЭМ!$D$10+'СЕТ СН'!$F$6-'СЕТ СН'!$F$26</f>
        <v>1200.9666833600002</v>
      </c>
      <c r="G76" s="36">
        <f>SUMIFS(СВЦЭМ!$D$39:$D$782,СВЦЭМ!$A$39:$A$782,$A76,СВЦЭМ!$B$39:$B$782,G$47)+'СЕТ СН'!$F$14+СВЦЭМ!$D$10+'СЕТ СН'!$F$6-'СЕТ СН'!$F$26</f>
        <v>1162.9599212000001</v>
      </c>
      <c r="H76" s="36">
        <f>SUMIFS(СВЦЭМ!$D$39:$D$782,СВЦЭМ!$A$39:$A$782,$A76,СВЦЭМ!$B$39:$B$782,H$47)+'СЕТ СН'!$F$14+СВЦЭМ!$D$10+'СЕТ СН'!$F$6-'СЕТ СН'!$F$26</f>
        <v>1056.2010326</v>
      </c>
      <c r="I76" s="36">
        <f>SUMIFS(СВЦЭМ!$D$39:$D$782,СВЦЭМ!$A$39:$A$782,$A76,СВЦЭМ!$B$39:$B$782,I$47)+'СЕТ СН'!$F$14+СВЦЭМ!$D$10+'СЕТ СН'!$F$6-'СЕТ СН'!$F$26</f>
        <v>1015.67842265</v>
      </c>
      <c r="J76" s="36">
        <f>SUMIFS(СВЦЭМ!$D$39:$D$782,СВЦЭМ!$A$39:$A$782,$A76,СВЦЭМ!$B$39:$B$782,J$47)+'СЕТ СН'!$F$14+СВЦЭМ!$D$10+'СЕТ СН'!$F$6-'СЕТ СН'!$F$26</f>
        <v>1006.24965975</v>
      </c>
      <c r="K76" s="36">
        <f>SUMIFS(СВЦЭМ!$D$39:$D$782,СВЦЭМ!$A$39:$A$782,$A76,СВЦЭМ!$B$39:$B$782,K$47)+'СЕТ СН'!$F$14+СВЦЭМ!$D$10+'СЕТ СН'!$F$6-'СЕТ СН'!$F$26</f>
        <v>988.81080842999995</v>
      </c>
      <c r="L76" s="36">
        <f>SUMIFS(СВЦЭМ!$D$39:$D$782,СВЦЭМ!$A$39:$A$782,$A76,СВЦЭМ!$B$39:$B$782,L$47)+'СЕТ СН'!$F$14+СВЦЭМ!$D$10+'СЕТ СН'!$F$6-'СЕТ СН'!$F$26</f>
        <v>1004.8049502499999</v>
      </c>
      <c r="M76" s="36">
        <f>SUMIFS(СВЦЭМ!$D$39:$D$782,СВЦЭМ!$A$39:$A$782,$A76,СВЦЭМ!$B$39:$B$782,M$47)+'СЕТ СН'!$F$14+СВЦЭМ!$D$10+'СЕТ СН'!$F$6-'СЕТ СН'!$F$26</f>
        <v>1014.6835576899999</v>
      </c>
      <c r="N76" s="36">
        <f>SUMIFS(СВЦЭМ!$D$39:$D$782,СВЦЭМ!$A$39:$A$782,$A76,СВЦЭМ!$B$39:$B$782,N$47)+'СЕТ СН'!$F$14+СВЦЭМ!$D$10+'СЕТ СН'!$F$6-'СЕТ СН'!$F$26</f>
        <v>1015.3989146599999</v>
      </c>
      <c r="O76" s="36">
        <f>SUMIFS(СВЦЭМ!$D$39:$D$782,СВЦЭМ!$A$39:$A$782,$A76,СВЦЭМ!$B$39:$B$782,O$47)+'СЕТ СН'!$F$14+СВЦЭМ!$D$10+'СЕТ СН'!$F$6-'СЕТ СН'!$F$26</f>
        <v>1018.6038677399999</v>
      </c>
      <c r="P76" s="36">
        <f>SUMIFS(СВЦЭМ!$D$39:$D$782,СВЦЭМ!$A$39:$A$782,$A76,СВЦЭМ!$B$39:$B$782,P$47)+'СЕТ СН'!$F$14+СВЦЭМ!$D$10+'СЕТ СН'!$F$6-'СЕТ СН'!$F$26</f>
        <v>1038.50195598</v>
      </c>
      <c r="Q76" s="36">
        <f>SUMIFS(СВЦЭМ!$D$39:$D$782,СВЦЭМ!$A$39:$A$782,$A76,СВЦЭМ!$B$39:$B$782,Q$47)+'СЕТ СН'!$F$14+СВЦЭМ!$D$10+'СЕТ СН'!$F$6-'СЕТ СН'!$F$26</f>
        <v>1034.55820915</v>
      </c>
      <c r="R76" s="36">
        <f>SUMIFS(СВЦЭМ!$D$39:$D$782,СВЦЭМ!$A$39:$A$782,$A76,СВЦЭМ!$B$39:$B$782,R$47)+'СЕТ СН'!$F$14+СВЦЭМ!$D$10+'СЕТ СН'!$F$6-'СЕТ СН'!$F$26</f>
        <v>1020.46348956</v>
      </c>
      <c r="S76" s="36">
        <f>SUMIFS(СВЦЭМ!$D$39:$D$782,СВЦЭМ!$A$39:$A$782,$A76,СВЦЭМ!$B$39:$B$782,S$47)+'СЕТ СН'!$F$14+СВЦЭМ!$D$10+'СЕТ СН'!$F$6-'СЕТ СН'!$F$26</f>
        <v>1011.75374058</v>
      </c>
      <c r="T76" s="36">
        <f>SUMIFS(СВЦЭМ!$D$39:$D$782,СВЦЭМ!$A$39:$A$782,$A76,СВЦЭМ!$B$39:$B$782,T$47)+'СЕТ СН'!$F$14+СВЦЭМ!$D$10+'СЕТ СН'!$F$6-'СЕТ СН'!$F$26</f>
        <v>986.75312896999992</v>
      </c>
      <c r="U76" s="36">
        <f>SUMIFS(СВЦЭМ!$D$39:$D$782,СВЦЭМ!$A$39:$A$782,$A76,СВЦЭМ!$B$39:$B$782,U$47)+'СЕТ СН'!$F$14+СВЦЭМ!$D$10+'СЕТ СН'!$F$6-'СЕТ СН'!$F$26</f>
        <v>1005.3198581199999</v>
      </c>
      <c r="V76" s="36">
        <f>SUMIFS(СВЦЭМ!$D$39:$D$782,СВЦЭМ!$A$39:$A$782,$A76,СВЦЭМ!$B$39:$B$782,V$47)+'СЕТ СН'!$F$14+СВЦЭМ!$D$10+'СЕТ СН'!$F$6-'СЕТ СН'!$F$26</f>
        <v>979.73296448999997</v>
      </c>
      <c r="W76" s="36">
        <f>SUMIFS(СВЦЭМ!$D$39:$D$782,СВЦЭМ!$A$39:$A$782,$A76,СВЦЭМ!$B$39:$B$782,W$47)+'СЕТ СН'!$F$14+СВЦЭМ!$D$10+'СЕТ СН'!$F$6-'СЕТ СН'!$F$26</f>
        <v>1086.70638166</v>
      </c>
      <c r="X76" s="36">
        <f>SUMIFS(СВЦЭМ!$D$39:$D$782,СВЦЭМ!$A$39:$A$782,$A76,СВЦЭМ!$B$39:$B$782,X$47)+'СЕТ СН'!$F$14+СВЦЭМ!$D$10+'СЕТ СН'!$F$6-'СЕТ СН'!$F$26</f>
        <v>1062.5458818300001</v>
      </c>
      <c r="Y76" s="36">
        <f>SUMIFS(СВЦЭМ!$D$39:$D$782,СВЦЭМ!$A$39:$A$782,$A76,СВЦЭМ!$B$39:$B$782,Y$47)+'СЕТ СН'!$F$14+СВЦЭМ!$D$10+'СЕТ СН'!$F$6-'СЕТ СН'!$F$26</f>
        <v>1055.21177261</v>
      </c>
    </row>
    <row r="77" spans="1:25" ht="15.75" x14ac:dyDescent="0.2">
      <c r="A77" s="35">
        <f t="shared" si="1"/>
        <v>44834</v>
      </c>
      <c r="B77" s="36">
        <f>SUMIFS(СВЦЭМ!$D$39:$D$782,СВЦЭМ!$A$39:$A$782,$A77,СВЦЭМ!$B$39:$B$782,B$47)+'СЕТ СН'!$F$14+СВЦЭМ!$D$10+'СЕТ СН'!$F$6-'СЕТ СН'!$F$26</f>
        <v>1071.9227721899999</v>
      </c>
      <c r="C77" s="36">
        <f>SUMIFS(СВЦЭМ!$D$39:$D$782,СВЦЭМ!$A$39:$A$782,$A77,СВЦЭМ!$B$39:$B$782,C$47)+'СЕТ СН'!$F$14+СВЦЭМ!$D$10+'СЕТ СН'!$F$6-'СЕТ СН'!$F$26</f>
        <v>1110.0429615700002</v>
      </c>
      <c r="D77" s="36">
        <f>SUMIFS(СВЦЭМ!$D$39:$D$782,СВЦЭМ!$A$39:$A$782,$A77,СВЦЭМ!$B$39:$B$782,D$47)+'СЕТ СН'!$F$14+СВЦЭМ!$D$10+'СЕТ СН'!$F$6-'СЕТ СН'!$F$26</f>
        <v>1083.0880192500001</v>
      </c>
      <c r="E77" s="36">
        <f>SUMIFS(СВЦЭМ!$D$39:$D$782,СВЦЭМ!$A$39:$A$782,$A77,СВЦЭМ!$B$39:$B$782,E$47)+'СЕТ СН'!$F$14+СВЦЭМ!$D$10+'СЕТ СН'!$F$6-'СЕТ СН'!$F$26</f>
        <v>1069.19215358</v>
      </c>
      <c r="F77" s="36">
        <f>SUMIFS(СВЦЭМ!$D$39:$D$782,СВЦЭМ!$A$39:$A$782,$A77,СВЦЭМ!$B$39:$B$782,F$47)+'СЕТ СН'!$F$14+СВЦЭМ!$D$10+'СЕТ СН'!$F$6-'СЕТ СН'!$F$26</f>
        <v>1049.6444687000001</v>
      </c>
      <c r="G77" s="36">
        <f>SUMIFS(СВЦЭМ!$D$39:$D$782,СВЦЭМ!$A$39:$A$782,$A77,СВЦЭМ!$B$39:$B$782,G$47)+'СЕТ СН'!$F$14+СВЦЭМ!$D$10+'СЕТ СН'!$F$6-'СЕТ СН'!$F$26</f>
        <v>1038.9072394499999</v>
      </c>
      <c r="H77" s="36">
        <f>SUMIFS(СВЦЭМ!$D$39:$D$782,СВЦЭМ!$A$39:$A$782,$A77,СВЦЭМ!$B$39:$B$782,H$47)+'СЕТ СН'!$F$14+СВЦЭМ!$D$10+'СЕТ СН'!$F$6-'СЕТ СН'!$F$26</f>
        <v>995.39551997000001</v>
      </c>
      <c r="I77" s="36">
        <f>SUMIFS(СВЦЭМ!$D$39:$D$782,СВЦЭМ!$A$39:$A$782,$A77,СВЦЭМ!$B$39:$B$782,I$47)+'СЕТ СН'!$F$14+СВЦЭМ!$D$10+'СЕТ СН'!$F$6-'СЕТ СН'!$F$26</f>
        <v>967.86556724000002</v>
      </c>
      <c r="J77" s="36">
        <f>SUMIFS(СВЦЭМ!$D$39:$D$782,СВЦЭМ!$A$39:$A$782,$A77,СВЦЭМ!$B$39:$B$782,J$47)+'СЕТ СН'!$F$14+СВЦЭМ!$D$10+'СЕТ СН'!$F$6-'СЕТ СН'!$F$26</f>
        <v>942.44524285</v>
      </c>
      <c r="K77" s="36">
        <f>SUMIFS(СВЦЭМ!$D$39:$D$782,СВЦЭМ!$A$39:$A$782,$A77,СВЦЭМ!$B$39:$B$782,K$47)+'СЕТ СН'!$F$14+СВЦЭМ!$D$10+'СЕТ СН'!$F$6-'СЕТ СН'!$F$26</f>
        <v>935.60070865</v>
      </c>
      <c r="L77" s="36">
        <f>SUMIFS(СВЦЭМ!$D$39:$D$782,СВЦЭМ!$A$39:$A$782,$A77,СВЦЭМ!$B$39:$B$782,L$47)+'СЕТ СН'!$F$14+СВЦЭМ!$D$10+'СЕТ СН'!$F$6-'СЕТ СН'!$F$26</f>
        <v>945.46050314000001</v>
      </c>
      <c r="M77" s="36">
        <f>SUMIFS(СВЦЭМ!$D$39:$D$782,СВЦЭМ!$A$39:$A$782,$A77,СВЦЭМ!$B$39:$B$782,M$47)+'СЕТ СН'!$F$14+СВЦЭМ!$D$10+'СЕТ СН'!$F$6-'СЕТ СН'!$F$26</f>
        <v>964.15484016999994</v>
      </c>
      <c r="N77" s="36">
        <f>SUMIFS(СВЦЭМ!$D$39:$D$782,СВЦЭМ!$A$39:$A$782,$A77,СВЦЭМ!$B$39:$B$782,N$47)+'СЕТ СН'!$F$14+СВЦЭМ!$D$10+'СЕТ СН'!$F$6-'СЕТ СН'!$F$26</f>
        <v>978.75623904999998</v>
      </c>
      <c r="O77" s="36">
        <f>SUMIFS(СВЦЭМ!$D$39:$D$782,СВЦЭМ!$A$39:$A$782,$A77,СВЦЭМ!$B$39:$B$782,O$47)+'СЕТ СН'!$F$14+СВЦЭМ!$D$10+'СЕТ СН'!$F$6-'СЕТ СН'!$F$26</f>
        <v>989.54310585999997</v>
      </c>
      <c r="P77" s="36">
        <f>SUMIFS(СВЦЭМ!$D$39:$D$782,СВЦЭМ!$A$39:$A$782,$A77,СВЦЭМ!$B$39:$B$782,P$47)+'СЕТ СН'!$F$14+СВЦЭМ!$D$10+'СЕТ СН'!$F$6-'СЕТ СН'!$F$26</f>
        <v>1000.4317109699999</v>
      </c>
      <c r="Q77" s="36">
        <f>SUMIFS(СВЦЭМ!$D$39:$D$782,СВЦЭМ!$A$39:$A$782,$A77,СВЦЭМ!$B$39:$B$782,Q$47)+'СЕТ СН'!$F$14+СВЦЭМ!$D$10+'СЕТ СН'!$F$6-'СЕТ СН'!$F$26</f>
        <v>1001.11936439</v>
      </c>
      <c r="R77" s="36">
        <f>SUMIFS(СВЦЭМ!$D$39:$D$782,СВЦЭМ!$A$39:$A$782,$A77,СВЦЭМ!$B$39:$B$782,R$47)+'СЕТ СН'!$F$14+СВЦЭМ!$D$10+'СЕТ СН'!$F$6-'СЕТ СН'!$F$26</f>
        <v>980.36790843999995</v>
      </c>
      <c r="S77" s="36">
        <f>SUMIFS(СВЦЭМ!$D$39:$D$782,СВЦЭМ!$A$39:$A$782,$A77,СВЦЭМ!$B$39:$B$782,S$47)+'СЕТ СН'!$F$14+СВЦЭМ!$D$10+'СЕТ СН'!$F$6-'СЕТ СН'!$F$26</f>
        <v>951.16158431999997</v>
      </c>
      <c r="T77" s="36">
        <f>SUMIFS(СВЦЭМ!$D$39:$D$782,СВЦЭМ!$A$39:$A$782,$A77,СВЦЭМ!$B$39:$B$782,T$47)+'СЕТ СН'!$F$14+СВЦЭМ!$D$10+'СЕТ СН'!$F$6-'СЕТ СН'!$F$26</f>
        <v>932.67485764999992</v>
      </c>
      <c r="U77" s="36">
        <f>SUMIFS(СВЦЭМ!$D$39:$D$782,СВЦЭМ!$A$39:$A$782,$A77,СВЦЭМ!$B$39:$B$782,U$47)+'СЕТ СН'!$F$14+СВЦЭМ!$D$10+'СЕТ СН'!$F$6-'СЕТ СН'!$F$26</f>
        <v>912.24830457999997</v>
      </c>
      <c r="V77" s="36">
        <f>SUMIFS(СВЦЭМ!$D$39:$D$782,СВЦЭМ!$A$39:$A$782,$A77,СВЦЭМ!$B$39:$B$782,V$47)+'СЕТ СН'!$F$14+СВЦЭМ!$D$10+'СЕТ СН'!$F$6-'СЕТ СН'!$F$26</f>
        <v>929.60753423999995</v>
      </c>
      <c r="W77" s="36">
        <f>SUMIFS(СВЦЭМ!$D$39:$D$782,СВЦЭМ!$A$39:$A$782,$A77,СВЦЭМ!$B$39:$B$782,W$47)+'СЕТ СН'!$F$14+СВЦЭМ!$D$10+'СЕТ СН'!$F$6-'СЕТ СН'!$F$26</f>
        <v>995.66918290000001</v>
      </c>
      <c r="X77" s="36">
        <f>SUMIFS(СВЦЭМ!$D$39:$D$782,СВЦЭМ!$A$39:$A$782,$A77,СВЦЭМ!$B$39:$B$782,X$47)+'СЕТ СН'!$F$14+СВЦЭМ!$D$10+'СЕТ СН'!$F$6-'СЕТ СН'!$F$26</f>
        <v>1035.3116893500001</v>
      </c>
      <c r="Y77" s="36">
        <f>SUMIFS(СВЦЭМ!$D$39:$D$782,СВЦЭМ!$A$39:$A$782,$A77,СВЦЭМ!$B$39:$B$782,Y$47)+'СЕТ СН'!$F$14+СВЦЭМ!$D$10+'СЕТ СН'!$F$6-'СЕТ СН'!$F$26</f>
        <v>1041.20639011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01.09.2022</v>
      </c>
      <c r="B84" s="36">
        <f>SUMIFS(СВЦЭМ!$D$39:$D$782,СВЦЭМ!$A$39:$A$782,$A84,СВЦЭМ!$B$39:$B$782,B$83)+'СЕТ СН'!$G$14+СВЦЭМ!$D$10+'СЕТ СН'!$G$6-'СЕТ СН'!$G$26</f>
        <v>1120.44843163</v>
      </c>
      <c r="C84" s="36">
        <f>SUMIFS(СВЦЭМ!$D$39:$D$782,СВЦЭМ!$A$39:$A$782,$A84,СВЦЭМ!$B$39:$B$782,C$83)+'СЕТ СН'!$G$14+СВЦЭМ!$D$10+'СЕТ СН'!$G$6-'СЕТ СН'!$G$26</f>
        <v>1169.9449330800001</v>
      </c>
      <c r="D84" s="36">
        <f>SUMIFS(СВЦЭМ!$D$39:$D$782,СВЦЭМ!$A$39:$A$782,$A84,СВЦЭМ!$B$39:$B$782,D$83)+'СЕТ СН'!$G$14+СВЦЭМ!$D$10+'СЕТ СН'!$G$6-'СЕТ СН'!$G$26</f>
        <v>1200.4625965800001</v>
      </c>
      <c r="E84" s="36">
        <f>SUMIFS(СВЦЭМ!$D$39:$D$782,СВЦЭМ!$A$39:$A$782,$A84,СВЦЭМ!$B$39:$B$782,E$83)+'СЕТ СН'!$G$14+СВЦЭМ!$D$10+'СЕТ СН'!$G$6-'СЕТ СН'!$G$26</f>
        <v>1206.16148819</v>
      </c>
      <c r="F84" s="36">
        <f>SUMIFS(СВЦЭМ!$D$39:$D$782,СВЦЭМ!$A$39:$A$782,$A84,СВЦЭМ!$B$39:$B$782,F$83)+'СЕТ СН'!$G$14+СВЦЭМ!$D$10+'СЕТ СН'!$G$6-'СЕТ СН'!$G$26</f>
        <v>1210.12155441</v>
      </c>
      <c r="G84" s="36">
        <f>SUMIFS(СВЦЭМ!$D$39:$D$782,СВЦЭМ!$A$39:$A$782,$A84,СВЦЭМ!$B$39:$B$782,G$83)+'СЕТ СН'!$G$14+СВЦЭМ!$D$10+'СЕТ СН'!$G$6-'СЕТ СН'!$G$26</f>
        <v>1199.1108942599999</v>
      </c>
      <c r="H84" s="36">
        <f>SUMIFS(СВЦЭМ!$D$39:$D$782,СВЦЭМ!$A$39:$A$782,$A84,СВЦЭМ!$B$39:$B$782,H$83)+'СЕТ СН'!$G$14+СВЦЭМ!$D$10+'СЕТ СН'!$G$6-'СЕТ СН'!$G$26</f>
        <v>1154.3650264799999</v>
      </c>
      <c r="I84" s="36">
        <f>SUMIFS(СВЦЭМ!$D$39:$D$782,СВЦЭМ!$A$39:$A$782,$A84,СВЦЭМ!$B$39:$B$782,I$83)+'СЕТ СН'!$G$14+СВЦЭМ!$D$10+'СЕТ СН'!$G$6-'СЕТ СН'!$G$26</f>
        <v>1087.55105142</v>
      </c>
      <c r="J84" s="36">
        <f>SUMIFS(СВЦЭМ!$D$39:$D$782,СВЦЭМ!$A$39:$A$782,$A84,СВЦЭМ!$B$39:$B$782,J$83)+'СЕТ СН'!$G$14+СВЦЭМ!$D$10+'СЕТ СН'!$G$6-'СЕТ СН'!$G$26</f>
        <v>1061.2069580499999</v>
      </c>
      <c r="K84" s="36">
        <f>SUMIFS(СВЦЭМ!$D$39:$D$782,СВЦЭМ!$A$39:$A$782,$A84,СВЦЭМ!$B$39:$B$782,K$83)+'СЕТ СН'!$G$14+СВЦЭМ!$D$10+'СЕТ СН'!$G$6-'СЕТ СН'!$G$26</f>
        <v>1086.12235831</v>
      </c>
      <c r="L84" s="36">
        <f>SUMIFS(СВЦЭМ!$D$39:$D$782,СВЦЭМ!$A$39:$A$782,$A84,СВЦЭМ!$B$39:$B$782,L$83)+'СЕТ СН'!$G$14+СВЦЭМ!$D$10+'СЕТ СН'!$G$6-'СЕТ СН'!$G$26</f>
        <v>1050.2074372</v>
      </c>
      <c r="M84" s="36">
        <f>SUMIFS(СВЦЭМ!$D$39:$D$782,СВЦЭМ!$A$39:$A$782,$A84,СВЦЭМ!$B$39:$B$782,M$83)+'СЕТ СН'!$G$14+СВЦЭМ!$D$10+'СЕТ СН'!$G$6-'СЕТ СН'!$G$26</f>
        <v>1020.0562434599999</v>
      </c>
      <c r="N84" s="36">
        <f>SUMIFS(СВЦЭМ!$D$39:$D$782,СВЦЭМ!$A$39:$A$782,$A84,СВЦЭМ!$B$39:$B$782,N$83)+'СЕТ СН'!$G$14+СВЦЭМ!$D$10+'СЕТ СН'!$G$6-'СЕТ СН'!$G$26</f>
        <v>1034.7580327599999</v>
      </c>
      <c r="O84" s="36">
        <f>SUMIFS(СВЦЭМ!$D$39:$D$782,СВЦЭМ!$A$39:$A$782,$A84,СВЦЭМ!$B$39:$B$782,O$83)+'СЕТ СН'!$G$14+СВЦЭМ!$D$10+'СЕТ СН'!$G$6-'СЕТ СН'!$G$26</f>
        <v>1039.91629392</v>
      </c>
      <c r="P84" s="36">
        <f>SUMIFS(СВЦЭМ!$D$39:$D$782,СВЦЭМ!$A$39:$A$782,$A84,СВЦЭМ!$B$39:$B$782,P$83)+'СЕТ СН'!$G$14+СВЦЭМ!$D$10+'СЕТ СН'!$G$6-'СЕТ СН'!$G$26</f>
        <v>1041.0850001199999</v>
      </c>
      <c r="Q84" s="36">
        <f>SUMIFS(СВЦЭМ!$D$39:$D$782,СВЦЭМ!$A$39:$A$782,$A84,СВЦЭМ!$B$39:$B$782,Q$83)+'СЕТ СН'!$G$14+СВЦЭМ!$D$10+'СЕТ СН'!$G$6-'СЕТ СН'!$G$26</f>
        <v>1046.96732944</v>
      </c>
      <c r="R84" s="36">
        <f>SUMIFS(СВЦЭМ!$D$39:$D$782,СВЦЭМ!$A$39:$A$782,$A84,СВЦЭМ!$B$39:$B$782,R$83)+'СЕТ СН'!$G$14+СВЦЭМ!$D$10+'СЕТ СН'!$G$6-'СЕТ СН'!$G$26</f>
        <v>1038.4903522099999</v>
      </c>
      <c r="S84" s="36">
        <f>SUMIFS(СВЦЭМ!$D$39:$D$782,СВЦЭМ!$A$39:$A$782,$A84,СВЦЭМ!$B$39:$B$782,S$83)+'СЕТ СН'!$G$14+СВЦЭМ!$D$10+'СЕТ СН'!$G$6-'СЕТ СН'!$G$26</f>
        <v>1043.4523212899999</v>
      </c>
      <c r="T84" s="36">
        <f>SUMIFS(СВЦЭМ!$D$39:$D$782,СВЦЭМ!$A$39:$A$782,$A84,СВЦЭМ!$B$39:$B$782,T$83)+'СЕТ СН'!$G$14+СВЦЭМ!$D$10+'СЕТ СН'!$G$6-'СЕТ СН'!$G$26</f>
        <v>1173.61050297</v>
      </c>
      <c r="U84" s="36">
        <f>SUMIFS(СВЦЭМ!$D$39:$D$782,СВЦЭМ!$A$39:$A$782,$A84,СВЦЭМ!$B$39:$B$782,U$83)+'СЕТ СН'!$G$14+СВЦЭМ!$D$10+'СЕТ СН'!$G$6-'СЕТ СН'!$G$26</f>
        <v>1183.66119112</v>
      </c>
      <c r="V84" s="36">
        <f>SUMIFS(СВЦЭМ!$D$39:$D$782,СВЦЭМ!$A$39:$A$782,$A84,СВЦЭМ!$B$39:$B$782,V$83)+'СЕТ СН'!$G$14+СВЦЭМ!$D$10+'СЕТ СН'!$G$6-'СЕТ СН'!$G$26</f>
        <v>1195.21587411</v>
      </c>
      <c r="W84" s="36">
        <f>SUMIFS(СВЦЭМ!$D$39:$D$782,СВЦЭМ!$A$39:$A$782,$A84,СВЦЭМ!$B$39:$B$782,W$83)+'СЕТ СН'!$G$14+СВЦЭМ!$D$10+'СЕТ СН'!$G$6-'СЕТ СН'!$G$26</f>
        <v>1193.4307988999999</v>
      </c>
      <c r="X84" s="36">
        <f>SUMIFS(СВЦЭМ!$D$39:$D$782,СВЦЭМ!$A$39:$A$782,$A84,СВЦЭМ!$B$39:$B$782,X$83)+'СЕТ СН'!$G$14+СВЦЭМ!$D$10+'СЕТ СН'!$G$6-'СЕТ СН'!$G$26</f>
        <v>1163.9916258399999</v>
      </c>
      <c r="Y84" s="36">
        <f>SUMIFS(СВЦЭМ!$D$39:$D$782,СВЦЭМ!$A$39:$A$782,$A84,СВЦЭМ!$B$39:$B$782,Y$83)+'СЕТ СН'!$G$14+СВЦЭМ!$D$10+'СЕТ СН'!$G$6-'СЕТ СН'!$G$26</f>
        <v>1122.4785324100001</v>
      </c>
      <c r="AA84" s="45"/>
    </row>
    <row r="85" spans="1:27" ht="15.75" x14ac:dyDescent="0.2">
      <c r="A85" s="35">
        <f>A84+1</f>
        <v>44806</v>
      </c>
      <c r="B85" s="36">
        <f>SUMIFS(СВЦЭМ!$D$39:$D$782,СВЦЭМ!$A$39:$A$782,$A85,СВЦЭМ!$B$39:$B$782,B$83)+'СЕТ СН'!$G$14+СВЦЭМ!$D$10+'СЕТ СН'!$G$6-'СЕТ СН'!$G$26</f>
        <v>1123.35898264</v>
      </c>
      <c r="C85" s="36">
        <f>SUMIFS(СВЦЭМ!$D$39:$D$782,СВЦЭМ!$A$39:$A$782,$A85,СВЦЭМ!$B$39:$B$782,C$83)+'СЕТ СН'!$G$14+СВЦЭМ!$D$10+'СЕТ СН'!$G$6-'СЕТ СН'!$G$26</f>
        <v>1173.8538116</v>
      </c>
      <c r="D85" s="36">
        <f>SUMIFS(СВЦЭМ!$D$39:$D$782,СВЦЭМ!$A$39:$A$782,$A85,СВЦЭМ!$B$39:$B$782,D$83)+'СЕТ СН'!$G$14+СВЦЭМ!$D$10+'СЕТ СН'!$G$6-'СЕТ СН'!$G$26</f>
        <v>1206.16780765</v>
      </c>
      <c r="E85" s="36">
        <f>SUMIFS(СВЦЭМ!$D$39:$D$782,СВЦЭМ!$A$39:$A$782,$A85,СВЦЭМ!$B$39:$B$782,E$83)+'СЕТ СН'!$G$14+СВЦЭМ!$D$10+'СЕТ СН'!$G$6-'СЕТ СН'!$G$26</f>
        <v>1216.4277032099999</v>
      </c>
      <c r="F85" s="36">
        <f>SUMIFS(СВЦЭМ!$D$39:$D$782,СВЦЭМ!$A$39:$A$782,$A85,СВЦЭМ!$B$39:$B$782,F$83)+'СЕТ СН'!$G$14+СВЦЭМ!$D$10+'СЕТ СН'!$G$6-'СЕТ СН'!$G$26</f>
        <v>1218.92805069</v>
      </c>
      <c r="G85" s="36">
        <f>SUMIFS(СВЦЭМ!$D$39:$D$782,СВЦЭМ!$A$39:$A$782,$A85,СВЦЭМ!$B$39:$B$782,G$83)+'СЕТ СН'!$G$14+СВЦЭМ!$D$10+'СЕТ СН'!$G$6-'СЕТ СН'!$G$26</f>
        <v>1208.89357653</v>
      </c>
      <c r="H85" s="36">
        <f>SUMIFS(СВЦЭМ!$D$39:$D$782,СВЦЭМ!$A$39:$A$782,$A85,СВЦЭМ!$B$39:$B$782,H$83)+'СЕТ СН'!$G$14+СВЦЭМ!$D$10+'СЕТ СН'!$G$6-'СЕТ СН'!$G$26</f>
        <v>1165.4744814599999</v>
      </c>
      <c r="I85" s="36">
        <f>SUMIFS(СВЦЭМ!$D$39:$D$782,СВЦЭМ!$A$39:$A$782,$A85,СВЦЭМ!$B$39:$B$782,I$83)+'СЕТ СН'!$G$14+СВЦЭМ!$D$10+'СЕТ СН'!$G$6-'СЕТ СН'!$G$26</f>
        <v>1095.53947152</v>
      </c>
      <c r="J85" s="36">
        <f>SUMIFS(СВЦЭМ!$D$39:$D$782,СВЦЭМ!$A$39:$A$782,$A85,СВЦЭМ!$B$39:$B$782,J$83)+'СЕТ СН'!$G$14+СВЦЭМ!$D$10+'СЕТ СН'!$G$6-'СЕТ СН'!$G$26</f>
        <v>1030.89101194</v>
      </c>
      <c r="K85" s="36">
        <f>SUMIFS(СВЦЭМ!$D$39:$D$782,СВЦЭМ!$A$39:$A$782,$A85,СВЦЭМ!$B$39:$B$782,K$83)+'СЕТ СН'!$G$14+СВЦЭМ!$D$10+'СЕТ СН'!$G$6-'СЕТ СН'!$G$26</f>
        <v>1054.8737999099999</v>
      </c>
      <c r="L85" s="36">
        <f>SUMIFS(СВЦЭМ!$D$39:$D$782,СВЦЭМ!$A$39:$A$782,$A85,СВЦЭМ!$B$39:$B$782,L$83)+'СЕТ СН'!$G$14+СВЦЭМ!$D$10+'СЕТ СН'!$G$6-'СЕТ СН'!$G$26</f>
        <v>1049.92678972</v>
      </c>
      <c r="M85" s="36">
        <f>SUMIFS(СВЦЭМ!$D$39:$D$782,СВЦЭМ!$A$39:$A$782,$A85,СВЦЭМ!$B$39:$B$782,M$83)+'СЕТ СН'!$G$14+СВЦЭМ!$D$10+'СЕТ СН'!$G$6-'СЕТ СН'!$G$26</f>
        <v>1003.5890324</v>
      </c>
      <c r="N85" s="36">
        <f>SUMIFS(СВЦЭМ!$D$39:$D$782,СВЦЭМ!$A$39:$A$782,$A85,СВЦЭМ!$B$39:$B$782,N$83)+'СЕТ СН'!$G$14+СВЦЭМ!$D$10+'СЕТ СН'!$G$6-'СЕТ СН'!$G$26</f>
        <v>1012.8006649500001</v>
      </c>
      <c r="O85" s="36">
        <f>SUMIFS(СВЦЭМ!$D$39:$D$782,СВЦЭМ!$A$39:$A$782,$A85,СВЦЭМ!$B$39:$B$782,O$83)+'СЕТ СН'!$G$14+СВЦЭМ!$D$10+'СЕТ СН'!$G$6-'СЕТ СН'!$G$26</f>
        <v>1014.8257207500001</v>
      </c>
      <c r="P85" s="36">
        <f>SUMIFS(СВЦЭМ!$D$39:$D$782,СВЦЭМ!$A$39:$A$782,$A85,СВЦЭМ!$B$39:$B$782,P$83)+'СЕТ СН'!$G$14+СВЦЭМ!$D$10+'СЕТ СН'!$G$6-'СЕТ СН'!$G$26</f>
        <v>1017.5444040099999</v>
      </c>
      <c r="Q85" s="36">
        <f>SUMIFS(СВЦЭМ!$D$39:$D$782,СВЦЭМ!$A$39:$A$782,$A85,СВЦЭМ!$B$39:$B$782,Q$83)+'СЕТ СН'!$G$14+СВЦЭМ!$D$10+'СЕТ СН'!$G$6-'СЕТ СН'!$G$26</f>
        <v>1023.0934955999999</v>
      </c>
      <c r="R85" s="36">
        <f>SUMIFS(СВЦЭМ!$D$39:$D$782,СВЦЭМ!$A$39:$A$782,$A85,СВЦЭМ!$B$39:$B$782,R$83)+'СЕТ СН'!$G$14+СВЦЭМ!$D$10+'СЕТ СН'!$G$6-'СЕТ СН'!$G$26</f>
        <v>1023.33211884</v>
      </c>
      <c r="S85" s="36">
        <f>SUMIFS(СВЦЭМ!$D$39:$D$782,СВЦЭМ!$A$39:$A$782,$A85,СВЦЭМ!$B$39:$B$782,S$83)+'СЕТ СН'!$G$14+СВЦЭМ!$D$10+'СЕТ СН'!$G$6-'СЕТ СН'!$G$26</f>
        <v>1027.59114011</v>
      </c>
      <c r="T85" s="36">
        <f>SUMIFS(СВЦЭМ!$D$39:$D$782,СВЦЭМ!$A$39:$A$782,$A85,СВЦЭМ!$B$39:$B$782,T$83)+'СЕТ СН'!$G$14+СВЦЭМ!$D$10+'СЕТ СН'!$G$6-'СЕТ СН'!$G$26</f>
        <v>1148.6894646200001</v>
      </c>
      <c r="U85" s="36">
        <f>SUMIFS(СВЦЭМ!$D$39:$D$782,СВЦЭМ!$A$39:$A$782,$A85,СВЦЭМ!$B$39:$B$782,U$83)+'СЕТ СН'!$G$14+СВЦЭМ!$D$10+'СЕТ СН'!$G$6-'СЕТ СН'!$G$26</f>
        <v>1150.91418391</v>
      </c>
      <c r="V85" s="36">
        <f>SUMIFS(СВЦЭМ!$D$39:$D$782,СВЦЭМ!$A$39:$A$782,$A85,СВЦЭМ!$B$39:$B$782,V$83)+'СЕТ СН'!$G$14+СВЦЭМ!$D$10+'СЕТ СН'!$G$6-'СЕТ СН'!$G$26</f>
        <v>1175.60404002</v>
      </c>
      <c r="W85" s="36">
        <f>SUMIFS(СВЦЭМ!$D$39:$D$782,СВЦЭМ!$A$39:$A$782,$A85,СВЦЭМ!$B$39:$B$782,W$83)+'СЕТ СН'!$G$14+СВЦЭМ!$D$10+'СЕТ СН'!$G$6-'СЕТ СН'!$G$26</f>
        <v>1175.8376558499999</v>
      </c>
      <c r="X85" s="36">
        <f>SUMIFS(СВЦЭМ!$D$39:$D$782,СВЦЭМ!$A$39:$A$782,$A85,СВЦЭМ!$B$39:$B$782,X$83)+'СЕТ СН'!$G$14+СВЦЭМ!$D$10+'СЕТ СН'!$G$6-'СЕТ СН'!$G$26</f>
        <v>1128.4079978499999</v>
      </c>
      <c r="Y85" s="36">
        <f>SUMIFS(СВЦЭМ!$D$39:$D$782,СВЦЭМ!$A$39:$A$782,$A85,СВЦЭМ!$B$39:$B$782,Y$83)+'СЕТ СН'!$G$14+СВЦЭМ!$D$10+'СЕТ СН'!$G$6-'СЕТ СН'!$G$26</f>
        <v>1094.1180526200001</v>
      </c>
    </row>
    <row r="86" spans="1:27" ht="15.75" x14ac:dyDescent="0.2">
      <c r="A86" s="35">
        <f t="shared" ref="A86:A113" si="2">A85+1</f>
        <v>44807</v>
      </c>
      <c r="B86" s="36">
        <f>SUMIFS(СВЦЭМ!$D$39:$D$782,СВЦЭМ!$A$39:$A$782,$A86,СВЦЭМ!$B$39:$B$782,B$83)+'СЕТ СН'!$G$14+СВЦЭМ!$D$10+'СЕТ СН'!$G$6-'СЕТ СН'!$G$26</f>
        <v>1094.69742357</v>
      </c>
      <c r="C86" s="36">
        <f>SUMIFS(СВЦЭМ!$D$39:$D$782,СВЦЭМ!$A$39:$A$782,$A86,СВЦЭМ!$B$39:$B$782,C$83)+'СЕТ СН'!$G$14+СВЦЭМ!$D$10+'СЕТ СН'!$G$6-'СЕТ СН'!$G$26</f>
        <v>1137.2902511899999</v>
      </c>
      <c r="D86" s="36">
        <f>SUMIFS(СВЦЭМ!$D$39:$D$782,СВЦЭМ!$A$39:$A$782,$A86,СВЦЭМ!$B$39:$B$782,D$83)+'СЕТ СН'!$G$14+СВЦЭМ!$D$10+'СЕТ СН'!$G$6-'СЕТ СН'!$G$26</f>
        <v>1155.6167125899999</v>
      </c>
      <c r="E86" s="36">
        <f>SUMIFS(СВЦЭМ!$D$39:$D$782,СВЦЭМ!$A$39:$A$782,$A86,СВЦЭМ!$B$39:$B$782,E$83)+'СЕТ СН'!$G$14+СВЦЭМ!$D$10+'СЕТ СН'!$G$6-'СЕТ СН'!$G$26</f>
        <v>1168.5311225599999</v>
      </c>
      <c r="F86" s="36">
        <f>SUMIFS(СВЦЭМ!$D$39:$D$782,СВЦЭМ!$A$39:$A$782,$A86,СВЦЭМ!$B$39:$B$782,F$83)+'СЕТ СН'!$G$14+СВЦЭМ!$D$10+'СЕТ СН'!$G$6-'СЕТ СН'!$G$26</f>
        <v>1182.1922883699999</v>
      </c>
      <c r="G86" s="36">
        <f>SUMIFS(СВЦЭМ!$D$39:$D$782,СВЦЭМ!$A$39:$A$782,$A86,СВЦЭМ!$B$39:$B$782,G$83)+'СЕТ СН'!$G$14+СВЦЭМ!$D$10+'СЕТ СН'!$G$6-'СЕТ СН'!$G$26</f>
        <v>1179.80394213</v>
      </c>
      <c r="H86" s="36">
        <f>SUMIFS(СВЦЭМ!$D$39:$D$782,СВЦЭМ!$A$39:$A$782,$A86,СВЦЭМ!$B$39:$B$782,H$83)+'СЕТ СН'!$G$14+СВЦЭМ!$D$10+'СЕТ СН'!$G$6-'СЕТ СН'!$G$26</f>
        <v>1158.13878725</v>
      </c>
      <c r="I86" s="36">
        <f>SUMIFS(СВЦЭМ!$D$39:$D$782,СВЦЭМ!$A$39:$A$782,$A86,СВЦЭМ!$B$39:$B$782,I$83)+'СЕТ СН'!$G$14+СВЦЭМ!$D$10+'СЕТ СН'!$G$6-'СЕТ СН'!$G$26</f>
        <v>1110.4900164599999</v>
      </c>
      <c r="J86" s="36">
        <f>SUMIFS(СВЦЭМ!$D$39:$D$782,СВЦЭМ!$A$39:$A$782,$A86,СВЦЭМ!$B$39:$B$782,J$83)+'СЕТ СН'!$G$14+СВЦЭМ!$D$10+'СЕТ СН'!$G$6-'СЕТ СН'!$G$26</f>
        <v>1060.3932161499999</v>
      </c>
      <c r="K86" s="36">
        <f>SUMIFS(СВЦЭМ!$D$39:$D$782,СВЦЭМ!$A$39:$A$782,$A86,СВЦЭМ!$B$39:$B$782,K$83)+'СЕТ СН'!$G$14+СВЦЭМ!$D$10+'СЕТ СН'!$G$6-'СЕТ СН'!$G$26</f>
        <v>989.95814040999994</v>
      </c>
      <c r="L86" s="36">
        <f>SUMIFS(СВЦЭМ!$D$39:$D$782,СВЦЭМ!$A$39:$A$782,$A86,СВЦЭМ!$B$39:$B$782,L$83)+'СЕТ СН'!$G$14+СВЦЭМ!$D$10+'СЕТ СН'!$G$6-'СЕТ СН'!$G$26</f>
        <v>945.7298225699999</v>
      </c>
      <c r="M86" s="36">
        <f>SUMIFS(СВЦЭМ!$D$39:$D$782,СВЦЭМ!$A$39:$A$782,$A86,СВЦЭМ!$B$39:$B$782,M$83)+'СЕТ СН'!$G$14+СВЦЭМ!$D$10+'СЕТ СН'!$G$6-'СЕТ СН'!$G$26</f>
        <v>957.16247251000004</v>
      </c>
      <c r="N86" s="36">
        <f>SUMIFS(СВЦЭМ!$D$39:$D$782,СВЦЭМ!$A$39:$A$782,$A86,СВЦЭМ!$B$39:$B$782,N$83)+'СЕТ СН'!$G$14+СВЦЭМ!$D$10+'СЕТ СН'!$G$6-'СЕТ СН'!$G$26</f>
        <v>969.76350828999989</v>
      </c>
      <c r="O86" s="36">
        <f>SUMIFS(СВЦЭМ!$D$39:$D$782,СВЦЭМ!$A$39:$A$782,$A86,СВЦЭМ!$B$39:$B$782,O$83)+'СЕТ СН'!$G$14+СВЦЭМ!$D$10+'СЕТ СН'!$G$6-'СЕТ СН'!$G$26</f>
        <v>997.49226307999993</v>
      </c>
      <c r="P86" s="36">
        <f>SUMIFS(СВЦЭМ!$D$39:$D$782,СВЦЭМ!$A$39:$A$782,$A86,СВЦЭМ!$B$39:$B$782,P$83)+'СЕТ СН'!$G$14+СВЦЭМ!$D$10+'СЕТ СН'!$G$6-'СЕТ СН'!$G$26</f>
        <v>1019.66881868</v>
      </c>
      <c r="Q86" s="36">
        <f>SUMIFS(СВЦЭМ!$D$39:$D$782,СВЦЭМ!$A$39:$A$782,$A86,СВЦЭМ!$B$39:$B$782,Q$83)+'СЕТ СН'!$G$14+СВЦЭМ!$D$10+'СЕТ СН'!$G$6-'СЕТ СН'!$G$26</f>
        <v>1023.6754021199999</v>
      </c>
      <c r="R86" s="36">
        <f>SUMIFS(СВЦЭМ!$D$39:$D$782,СВЦЭМ!$A$39:$A$782,$A86,СВЦЭМ!$B$39:$B$782,R$83)+'СЕТ СН'!$G$14+СВЦЭМ!$D$10+'СЕТ СН'!$G$6-'СЕТ СН'!$G$26</f>
        <v>1020.8178806399999</v>
      </c>
      <c r="S86" s="36">
        <f>SUMIFS(СВЦЭМ!$D$39:$D$782,СВЦЭМ!$A$39:$A$782,$A86,СВЦЭМ!$B$39:$B$782,S$83)+'СЕТ СН'!$G$14+СВЦЭМ!$D$10+'СЕТ СН'!$G$6-'СЕТ СН'!$G$26</f>
        <v>1025.05955161</v>
      </c>
      <c r="T86" s="36">
        <f>SUMIFS(СВЦЭМ!$D$39:$D$782,СВЦЭМ!$A$39:$A$782,$A86,СВЦЭМ!$B$39:$B$782,T$83)+'СЕТ СН'!$G$14+СВЦЭМ!$D$10+'СЕТ СН'!$G$6-'СЕТ СН'!$G$26</f>
        <v>1003.9458402600001</v>
      </c>
      <c r="U86" s="36">
        <f>SUMIFS(СВЦЭМ!$D$39:$D$782,СВЦЭМ!$A$39:$A$782,$A86,СВЦЭМ!$B$39:$B$782,U$83)+'СЕТ СН'!$G$14+СВЦЭМ!$D$10+'СЕТ СН'!$G$6-'СЕТ СН'!$G$26</f>
        <v>1001.8392710099999</v>
      </c>
      <c r="V86" s="36">
        <f>SUMIFS(СВЦЭМ!$D$39:$D$782,СВЦЭМ!$A$39:$A$782,$A86,СВЦЭМ!$B$39:$B$782,V$83)+'СЕТ СН'!$G$14+СВЦЭМ!$D$10+'СЕТ СН'!$G$6-'СЕТ СН'!$G$26</f>
        <v>997.7320982199999</v>
      </c>
      <c r="W86" s="36">
        <f>SUMIFS(СВЦЭМ!$D$39:$D$782,СВЦЭМ!$A$39:$A$782,$A86,СВЦЭМ!$B$39:$B$782,W$83)+'СЕТ СН'!$G$14+СВЦЭМ!$D$10+'СЕТ СН'!$G$6-'СЕТ СН'!$G$26</f>
        <v>996.9287743299999</v>
      </c>
      <c r="X86" s="36">
        <f>SUMIFS(СВЦЭМ!$D$39:$D$782,СВЦЭМ!$A$39:$A$782,$A86,СВЦЭМ!$B$39:$B$782,X$83)+'СЕТ СН'!$G$14+СВЦЭМ!$D$10+'СЕТ СН'!$G$6-'СЕТ СН'!$G$26</f>
        <v>1073.4510416599999</v>
      </c>
      <c r="Y86" s="36">
        <f>SUMIFS(СВЦЭМ!$D$39:$D$782,СВЦЭМ!$A$39:$A$782,$A86,СВЦЭМ!$B$39:$B$782,Y$83)+'СЕТ СН'!$G$14+СВЦЭМ!$D$10+'СЕТ СН'!$G$6-'СЕТ СН'!$G$26</f>
        <v>1129.5164011100001</v>
      </c>
    </row>
    <row r="87" spans="1:27" ht="15.75" x14ac:dyDescent="0.2">
      <c r="A87" s="35">
        <f t="shared" si="2"/>
        <v>44808</v>
      </c>
      <c r="B87" s="36">
        <f>SUMIFS(СВЦЭМ!$D$39:$D$782,СВЦЭМ!$A$39:$A$782,$A87,СВЦЭМ!$B$39:$B$782,B$83)+'СЕТ СН'!$G$14+СВЦЭМ!$D$10+'СЕТ СН'!$G$6-'СЕТ СН'!$G$26</f>
        <v>1099.8209739199999</v>
      </c>
      <c r="C87" s="36">
        <f>SUMIFS(СВЦЭМ!$D$39:$D$782,СВЦЭМ!$A$39:$A$782,$A87,СВЦЭМ!$B$39:$B$782,C$83)+'СЕТ СН'!$G$14+СВЦЭМ!$D$10+'СЕТ СН'!$G$6-'СЕТ СН'!$G$26</f>
        <v>1155.42120862</v>
      </c>
      <c r="D87" s="36">
        <f>SUMIFS(СВЦЭМ!$D$39:$D$782,СВЦЭМ!$A$39:$A$782,$A87,СВЦЭМ!$B$39:$B$782,D$83)+'СЕТ СН'!$G$14+СВЦЭМ!$D$10+'СЕТ СН'!$G$6-'СЕТ СН'!$G$26</f>
        <v>1117.2969445900001</v>
      </c>
      <c r="E87" s="36">
        <f>SUMIFS(СВЦЭМ!$D$39:$D$782,СВЦЭМ!$A$39:$A$782,$A87,СВЦЭМ!$B$39:$B$782,E$83)+'СЕТ СН'!$G$14+СВЦЭМ!$D$10+'СЕТ СН'!$G$6-'СЕТ СН'!$G$26</f>
        <v>1130.5886093500001</v>
      </c>
      <c r="F87" s="36">
        <f>SUMIFS(СВЦЭМ!$D$39:$D$782,СВЦЭМ!$A$39:$A$782,$A87,СВЦЭМ!$B$39:$B$782,F$83)+'СЕТ СН'!$G$14+СВЦЭМ!$D$10+'СЕТ СН'!$G$6-'СЕТ СН'!$G$26</f>
        <v>1134.34841897</v>
      </c>
      <c r="G87" s="36">
        <f>SUMIFS(СВЦЭМ!$D$39:$D$782,СВЦЭМ!$A$39:$A$782,$A87,СВЦЭМ!$B$39:$B$782,G$83)+'СЕТ СН'!$G$14+СВЦЭМ!$D$10+'СЕТ СН'!$G$6-'СЕТ СН'!$G$26</f>
        <v>1127.36446725</v>
      </c>
      <c r="H87" s="36">
        <f>SUMIFS(СВЦЭМ!$D$39:$D$782,СВЦЭМ!$A$39:$A$782,$A87,СВЦЭМ!$B$39:$B$782,H$83)+'СЕТ СН'!$G$14+СВЦЭМ!$D$10+'СЕТ СН'!$G$6-'СЕТ СН'!$G$26</f>
        <v>1109.1403132599999</v>
      </c>
      <c r="I87" s="36">
        <f>SUMIFS(СВЦЭМ!$D$39:$D$782,СВЦЭМ!$A$39:$A$782,$A87,СВЦЭМ!$B$39:$B$782,I$83)+'СЕТ СН'!$G$14+СВЦЭМ!$D$10+'СЕТ СН'!$G$6-'СЕТ СН'!$G$26</f>
        <v>1069.8297806999999</v>
      </c>
      <c r="J87" s="36">
        <f>SUMIFS(СВЦЭМ!$D$39:$D$782,СВЦЭМ!$A$39:$A$782,$A87,СВЦЭМ!$B$39:$B$782,J$83)+'СЕТ СН'!$G$14+СВЦЭМ!$D$10+'СЕТ СН'!$G$6-'СЕТ СН'!$G$26</f>
        <v>1032.9777602699999</v>
      </c>
      <c r="K87" s="36">
        <f>SUMIFS(СВЦЭМ!$D$39:$D$782,СВЦЭМ!$A$39:$A$782,$A87,СВЦЭМ!$B$39:$B$782,K$83)+'СЕТ СН'!$G$14+СВЦЭМ!$D$10+'СЕТ СН'!$G$6-'СЕТ СН'!$G$26</f>
        <v>1072.1483276899999</v>
      </c>
      <c r="L87" s="36">
        <f>SUMIFS(СВЦЭМ!$D$39:$D$782,СВЦЭМ!$A$39:$A$782,$A87,СВЦЭМ!$B$39:$B$782,L$83)+'СЕТ СН'!$G$14+СВЦЭМ!$D$10+'СЕТ СН'!$G$6-'СЕТ СН'!$G$26</f>
        <v>1071.80640505</v>
      </c>
      <c r="M87" s="36">
        <f>SUMIFS(СВЦЭМ!$D$39:$D$782,СВЦЭМ!$A$39:$A$782,$A87,СВЦЭМ!$B$39:$B$782,M$83)+'СЕТ СН'!$G$14+СВЦЭМ!$D$10+'СЕТ СН'!$G$6-'СЕТ СН'!$G$26</f>
        <v>1081.4012814</v>
      </c>
      <c r="N87" s="36">
        <f>SUMIFS(СВЦЭМ!$D$39:$D$782,СВЦЭМ!$A$39:$A$782,$A87,СВЦЭМ!$B$39:$B$782,N$83)+'СЕТ СН'!$G$14+СВЦЭМ!$D$10+'СЕТ СН'!$G$6-'СЕТ СН'!$G$26</f>
        <v>1067.06622969</v>
      </c>
      <c r="O87" s="36">
        <f>SUMIFS(СВЦЭМ!$D$39:$D$782,СВЦЭМ!$A$39:$A$782,$A87,СВЦЭМ!$B$39:$B$782,O$83)+'СЕТ СН'!$G$14+СВЦЭМ!$D$10+'СЕТ СН'!$G$6-'СЕТ СН'!$G$26</f>
        <v>1062.9736579400001</v>
      </c>
      <c r="P87" s="36">
        <f>SUMIFS(СВЦЭМ!$D$39:$D$782,СВЦЭМ!$A$39:$A$782,$A87,СВЦЭМ!$B$39:$B$782,P$83)+'СЕТ СН'!$G$14+СВЦЭМ!$D$10+'СЕТ СН'!$G$6-'СЕТ СН'!$G$26</f>
        <v>1077.06542367</v>
      </c>
      <c r="Q87" s="36">
        <f>SUMIFS(СВЦЭМ!$D$39:$D$782,СВЦЭМ!$A$39:$A$782,$A87,СВЦЭМ!$B$39:$B$782,Q$83)+'СЕТ СН'!$G$14+СВЦЭМ!$D$10+'СЕТ СН'!$G$6-'СЕТ СН'!$G$26</f>
        <v>1090.60379324</v>
      </c>
      <c r="R87" s="36">
        <f>SUMIFS(СВЦЭМ!$D$39:$D$782,СВЦЭМ!$A$39:$A$782,$A87,СВЦЭМ!$B$39:$B$782,R$83)+'СЕТ СН'!$G$14+СВЦЭМ!$D$10+'СЕТ СН'!$G$6-'СЕТ СН'!$G$26</f>
        <v>1081.93642355</v>
      </c>
      <c r="S87" s="36">
        <f>SUMIFS(СВЦЭМ!$D$39:$D$782,СВЦЭМ!$A$39:$A$782,$A87,СВЦЭМ!$B$39:$B$782,S$83)+'СЕТ СН'!$G$14+СВЦЭМ!$D$10+'СЕТ СН'!$G$6-'СЕТ СН'!$G$26</f>
        <v>1071.3578549599999</v>
      </c>
      <c r="T87" s="36">
        <f>SUMIFS(СВЦЭМ!$D$39:$D$782,СВЦЭМ!$A$39:$A$782,$A87,СВЦЭМ!$B$39:$B$782,T$83)+'СЕТ СН'!$G$14+СВЦЭМ!$D$10+'СЕТ СН'!$G$6-'СЕТ СН'!$G$26</f>
        <v>1067.33743484</v>
      </c>
      <c r="U87" s="36">
        <f>SUMIFS(СВЦЭМ!$D$39:$D$782,СВЦЭМ!$A$39:$A$782,$A87,СВЦЭМ!$B$39:$B$782,U$83)+'СЕТ СН'!$G$14+СВЦЭМ!$D$10+'СЕТ СН'!$G$6-'СЕТ СН'!$G$26</f>
        <v>1066.6465717799999</v>
      </c>
      <c r="V87" s="36">
        <f>SUMIFS(СВЦЭМ!$D$39:$D$782,СВЦЭМ!$A$39:$A$782,$A87,СВЦЭМ!$B$39:$B$782,V$83)+'СЕТ СН'!$G$14+СВЦЭМ!$D$10+'СЕТ СН'!$G$6-'СЕТ СН'!$G$26</f>
        <v>1082.6119834799999</v>
      </c>
      <c r="W87" s="36">
        <f>SUMIFS(СВЦЭМ!$D$39:$D$782,СВЦЭМ!$A$39:$A$782,$A87,СВЦЭМ!$B$39:$B$782,W$83)+'СЕТ СН'!$G$14+СВЦЭМ!$D$10+'СЕТ СН'!$G$6-'СЕТ СН'!$G$26</f>
        <v>1072.24504071</v>
      </c>
      <c r="X87" s="36">
        <f>SUMIFS(СВЦЭМ!$D$39:$D$782,СВЦЭМ!$A$39:$A$782,$A87,СВЦЭМ!$B$39:$B$782,X$83)+'СЕТ СН'!$G$14+СВЦЭМ!$D$10+'СЕТ СН'!$G$6-'СЕТ СН'!$G$26</f>
        <v>1095.5511739399999</v>
      </c>
      <c r="Y87" s="36">
        <f>SUMIFS(СВЦЭМ!$D$39:$D$782,СВЦЭМ!$A$39:$A$782,$A87,СВЦЭМ!$B$39:$B$782,Y$83)+'СЕТ СН'!$G$14+СВЦЭМ!$D$10+'СЕТ СН'!$G$6-'СЕТ СН'!$G$26</f>
        <v>1160.8641659800001</v>
      </c>
    </row>
    <row r="88" spans="1:27" ht="15.75" x14ac:dyDescent="0.2">
      <c r="A88" s="35">
        <f t="shared" si="2"/>
        <v>44809</v>
      </c>
      <c r="B88" s="36">
        <f>SUMIFS(СВЦЭМ!$D$39:$D$782,СВЦЭМ!$A$39:$A$782,$A88,СВЦЭМ!$B$39:$B$782,B$83)+'СЕТ СН'!$G$14+СВЦЭМ!$D$10+'СЕТ СН'!$G$6-'СЕТ СН'!$G$26</f>
        <v>1171.6286135099999</v>
      </c>
      <c r="C88" s="36">
        <f>SUMIFS(СВЦЭМ!$D$39:$D$782,СВЦЭМ!$A$39:$A$782,$A88,СВЦЭМ!$B$39:$B$782,C$83)+'СЕТ СН'!$G$14+СВЦЭМ!$D$10+'СЕТ СН'!$G$6-'СЕТ СН'!$G$26</f>
        <v>1145.0462506199999</v>
      </c>
      <c r="D88" s="36">
        <f>SUMIFS(СВЦЭМ!$D$39:$D$782,СВЦЭМ!$A$39:$A$782,$A88,СВЦЭМ!$B$39:$B$782,D$83)+'СЕТ СН'!$G$14+СВЦЭМ!$D$10+'СЕТ СН'!$G$6-'СЕТ СН'!$G$26</f>
        <v>1202.1441794299999</v>
      </c>
      <c r="E88" s="36">
        <f>SUMIFS(СВЦЭМ!$D$39:$D$782,СВЦЭМ!$A$39:$A$782,$A88,СВЦЭМ!$B$39:$B$782,E$83)+'СЕТ СН'!$G$14+СВЦЭМ!$D$10+'СЕТ СН'!$G$6-'СЕТ СН'!$G$26</f>
        <v>1208.2509452699999</v>
      </c>
      <c r="F88" s="36">
        <f>SUMIFS(СВЦЭМ!$D$39:$D$782,СВЦЭМ!$A$39:$A$782,$A88,СВЦЭМ!$B$39:$B$782,F$83)+'СЕТ СН'!$G$14+СВЦЭМ!$D$10+'СЕТ СН'!$G$6-'СЕТ СН'!$G$26</f>
        <v>1214.6620762299999</v>
      </c>
      <c r="G88" s="36">
        <f>SUMIFS(СВЦЭМ!$D$39:$D$782,СВЦЭМ!$A$39:$A$782,$A88,СВЦЭМ!$B$39:$B$782,G$83)+'СЕТ СН'!$G$14+СВЦЭМ!$D$10+'СЕТ СН'!$G$6-'СЕТ СН'!$G$26</f>
        <v>1195.3558242199999</v>
      </c>
      <c r="H88" s="36">
        <f>SUMIFS(СВЦЭМ!$D$39:$D$782,СВЦЭМ!$A$39:$A$782,$A88,СВЦЭМ!$B$39:$B$782,H$83)+'СЕТ СН'!$G$14+СВЦЭМ!$D$10+'СЕТ СН'!$G$6-'СЕТ СН'!$G$26</f>
        <v>1153.83147495</v>
      </c>
      <c r="I88" s="36">
        <f>SUMIFS(СВЦЭМ!$D$39:$D$782,СВЦЭМ!$A$39:$A$782,$A88,СВЦЭМ!$B$39:$B$782,I$83)+'СЕТ СН'!$G$14+СВЦЭМ!$D$10+'СЕТ СН'!$G$6-'СЕТ СН'!$G$26</f>
        <v>1080.0737539899999</v>
      </c>
      <c r="J88" s="36">
        <f>SUMIFS(СВЦЭМ!$D$39:$D$782,СВЦЭМ!$A$39:$A$782,$A88,СВЦЭМ!$B$39:$B$782,J$83)+'СЕТ СН'!$G$14+СВЦЭМ!$D$10+'СЕТ СН'!$G$6-'СЕТ СН'!$G$26</f>
        <v>1052.63774511</v>
      </c>
      <c r="K88" s="36">
        <f>SUMIFS(СВЦЭМ!$D$39:$D$782,СВЦЭМ!$A$39:$A$782,$A88,СВЦЭМ!$B$39:$B$782,K$83)+'СЕТ СН'!$G$14+СВЦЭМ!$D$10+'СЕТ СН'!$G$6-'СЕТ СН'!$G$26</f>
        <v>1093.2177208099999</v>
      </c>
      <c r="L88" s="36">
        <f>SUMIFS(СВЦЭМ!$D$39:$D$782,СВЦЭМ!$A$39:$A$782,$A88,СВЦЭМ!$B$39:$B$782,L$83)+'СЕТ СН'!$G$14+СВЦЭМ!$D$10+'СЕТ СН'!$G$6-'СЕТ СН'!$G$26</f>
        <v>1124.5217649900001</v>
      </c>
      <c r="M88" s="36">
        <f>SUMIFS(СВЦЭМ!$D$39:$D$782,СВЦЭМ!$A$39:$A$782,$A88,СВЦЭМ!$B$39:$B$782,M$83)+'СЕТ СН'!$G$14+СВЦЭМ!$D$10+'СЕТ СН'!$G$6-'СЕТ СН'!$G$26</f>
        <v>1126.00402934</v>
      </c>
      <c r="N88" s="36">
        <f>SUMIFS(СВЦЭМ!$D$39:$D$782,СВЦЭМ!$A$39:$A$782,$A88,СВЦЭМ!$B$39:$B$782,N$83)+'СЕТ СН'!$G$14+СВЦЭМ!$D$10+'СЕТ СН'!$G$6-'СЕТ СН'!$G$26</f>
        <v>1126.3251456200001</v>
      </c>
      <c r="O88" s="36">
        <f>SUMIFS(СВЦЭМ!$D$39:$D$782,СВЦЭМ!$A$39:$A$782,$A88,СВЦЭМ!$B$39:$B$782,O$83)+'СЕТ СН'!$G$14+СВЦЭМ!$D$10+'СЕТ СН'!$G$6-'СЕТ СН'!$G$26</f>
        <v>1132.3751510299999</v>
      </c>
      <c r="P88" s="36">
        <f>SUMIFS(СВЦЭМ!$D$39:$D$782,СВЦЭМ!$A$39:$A$782,$A88,СВЦЭМ!$B$39:$B$782,P$83)+'СЕТ СН'!$G$14+СВЦЭМ!$D$10+'СЕТ СН'!$G$6-'СЕТ СН'!$G$26</f>
        <v>1125.3211020700001</v>
      </c>
      <c r="Q88" s="36">
        <f>SUMIFS(СВЦЭМ!$D$39:$D$782,СВЦЭМ!$A$39:$A$782,$A88,СВЦЭМ!$B$39:$B$782,Q$83)+'СЕТ СН'!$G$14+СВЦЭМ!$D$10+'СЕТ СН'!$G$6-'СЕТ СН'!$G$26</f>
        <v>1123.10729773</v>
      </c>
      <c r="R88" s="36">
        <f>SUMIFS(СВЦЭМ!$D$39:$D$782,СВЦЭМ!$A$39:$A$782,$A88,СВЦЭМ!$B$39:$B$782,R$83)+'СЕТ СН'!$G$14+СВЦЭМ!$D$10+'СЕТ СН'!$G$6-'СЕТ СН'!$G$26</f>
        <v>1118.9039776899999</v>
      </c>
      <c r="S88" s="36">
        <f>SUMIFS(СВЦЭМ!$D$39:$D$782,СВЦЭМ!$A$39:$A$782,$A88,СВЦЭМ!$B$39:$B$782,S$83)+'СЕТ СН'!$G$14+СВЦЭМ!$D$10+'СЕТ СН'!$G$6-'СЕТ СН'!$G$26</f>
        <v>1103.63804222</v>
      </c>
      <c r="T88" s="36">
        <f>SUMIFS(СВЦЭМ!$D$39:$D$782,СВЦЭМ!$A$39:$A$782,$A88,СВЦЭМ!$B$39:$B$782,T$83)+'СЕТ СН'!$G$14+СВЦЭМ!$D$10+'СЕТ СН'!$G$6-'СЕТ СН'!$G$26</f>
        <v>1151.5109729599999</v>
      </c>
      <c r="U88" s="36">
        <f>SUMIFS(СВЦЭМ!$D$39:$D$782,СВЦЭМ!$A$39:$A$782,$A88,СВЦЭМ!$B$39:$B$782,U$83)+'СЕТ СН'!$G$14+СВЦЭМ!$D$10+'СЕТ СН'!$G$6-'СЕТ СН'!$G$26</f>
        <v>1157.90916666</v>
      </c>
      <c r="V88" s="36">
        <f>SUMIFS(СВЦЭМ!$D$39:$D$782,СВЦЭМ!$A$39:$A$782,$A88,СВЦЭМ!$B$39:$B$782,V$83)+'СЕТ СН'!$G$14+СВЦЭМ!$D$10+'СЕТ СН'!$G$6-'СЕТ СН'!$G$26</f>
        <v>1176.6677926499999</v>
      </c>
      <c r="W88" s="36">
        <f>SUMIFS(СВЦЭМ!$D$39:$D$782,СВЦЭМ!$A$39:$A$782,$A88,СВЦЭМ!$B$39:$B$782,W$83)+'СЕТ СН'!$G$14+СВЦЭМ!$D$10+'СЕТ СН'!$G$6-'СЕТ СН'!$G$26</f>
        <v>1175.4041625099999</v>
      </c>
      <c r="X88" s="36">
        <f>SUMIFS(СВЦЭМ!$D$39:$D$782,СВЦЭМ!$A$39:$A$782,$A88,СВЦЭМ!$B$39:$B$782,X$83)+'СЕТ СН'!$G$14+СВЦЭМ!$D$10+'СЕТ СН'!$G$6-'СЕТ СН'!$G$26</f>
        <v>1108.23885118</v>
      </c>
      <c r="Y88" s="36">
        <f>SUMIFS(СВЦЭМ!$D$39:$D$782,СВЦЭМ!$A$39:$A$782,$A88,СВЦЭМ!$B$39:$B$782,Y$83)+'СЕТ СН'!$G$14+СВЦЭМ!$D$10+'СЕТ СН'!$G$6-'СЕТ СН'!$G$26</f>
        <v>1074.92610386</v>
      </c>
    </row>
    <row r="89" spans="1:27" ht="15.75" x14ac:dyDescent="0.2">
      <c r="A89" s="35">
        <f t="shared" si="2"/>
        <v>44810</v>
      </c>
      <c r="B89" s="36">
        <f>SUMIFS(СВЦЭМ!$D$39:$D$782,СВЦЭМ!$A$39:$A$782,$A89,СВЦЭМ!$B$39:$B$782,B$83)+'СЕТ СН'!$G$14+СВЦЭМ!$D$10+'СЕТ СН'!$G$6-'СЕТ СН'!$G$26</f>
        <v>1132.5836454999999</v>
      </c>
      <c r="C89" s="36">
        <f>SUMIFS(СВЦЭМ!$D$39:$D$782,СВЦЭМ!$A$39:$A$782,$A89,СВЦЭМ!$B$39:$B$782,C$83)+'СЕТ СН'!$G$14+СВЦЭМ!$D$10+'СЕТ СН'!$G$6-'СЕТ СН'!$G$26</f>
        <v>1186.0450271499999</v>
      </c>
      <c r="D89" s="36">
        <f>SUMIFS(СВЦЭМ!$D$39:$D$782,СВЦЭМ!$A$39:$A$782,$A89,СВЦЭМ!$B$39:$B$782,D$83)+'СЕТ СН'!$G$14+СВЦЭМ!$D$10+'СЕТ СН'!$G$6-'СЕТ СН'!$G$26</f>
        <v>1218.53410543</v>
      </c>
      <c r="E89" s="36">
        <f>SUMIFS(СВЦЭМ!$D$39:$D$782,СВЦЭМ!$A$39:$A$782,$A89,СВЦЭМ!$B$39:$B$782,E$83)+'СЕТ СН'!$G$14+СВЦЭМ!$D$10+'СЕТ СН'!$G$6-'СЕТ СН'!$G$26</f>
        <v>1228.6607687999999</v>
      </c>
      <c r="F89" s="36">
        <f>SUMIFS(СВЦЭМ!$D$39:$D$782,СВЦЭМ!$A$39:$A$782,$A89,СВЦЭМ!$B$39:$B$782,F$83)+'СЕТ СН'!$G$14+СВЦЭМ!$D$10+'СЕТ СН'!$G$6-'СЕТ СН'!$G$26</f>
        <v>1229.0150604099999</v>
      </c>
      <c r="G89" s="36">
        <f>SUMIFS(СВЦЭМ!$D$39:$D$782,СВЦЭМ!$A$39:$A$782,$A89,СВЦЭМ!$B$39:$B$782,G$83)+'СЕТ СН'!$G$14+СВЦЭМ!$D$10+'СЕТ СН'!$G$6-'СЕТ СН'!$G$26</f>
        <v>1226.1820029999999</v>
      </c>
      <c r="H89" s="36">
        <f>SUMIFS(СВЦЭМ!$D$39:$D$782,СВЦЭМ!$A$39:$A$782,$A89,СВЦЭМ!$B$39:$B$782,H$83)+'СЕТ СН'!$G$14+СВЦЭМ!$D$10+'СЕТ СН'!$G$6-'СЕТ СН'!$G$26</f>
        <v>1160.69449171</v>
      </c>
      <c r="I89" s="36">
        <f>SUMIFS(СВЦЭМ!$D$39:$D$782,СВЦЭМ!$A$39:$A$782,$A89,СВЦЭМ!$B$39:$B$782,I$83)+'СЕТ СН'!$G$14+СВЦЭМ!$D$10+'СЕТ СН'!$G$6-'СЕТ СН'!$G$26</f>
        <v>1089.6082793999999</v>
      </c>
      <c r="J89" s="36">
        <f>SUMIFS(СВЦЭМ!$D$39:$D$782,СВЦЭМ!$A$39:$A$782,$A89,СВЦЭМ!$B$39:$B$782,J$83)+'СЕТ СН'!$G$14+СВЦЭМ!$D$10+'СЕТ СН'!$G$6-'СЕТ СН'!$G$26</f>
        <v>1076.00263292</v>
      </c>
      <c r="K89" s="36">
        <f>SUMIFS(СВЦЭМ!$D$39:$D$782,СВЦЭМ!$A$39:$A$782,$A89,СВЦЭМ!$B$39:$B$782,K$83)+'СЕТ СН'!$G$14+СВЦЭМ!$D$10+'СЕТ СН'!$G$6-'СЕТ СН'!$G$26</f>
        <v>1066.8431353199999</v>
      </c>
      <c r="L89" s="36">
        <f>SUMIFS(СВЦЭМ!$D$39:$D$782,СВЦЭМ!$A$39:$A$782,$A89,СВЦЭМ!$B$39:$B$782,L$83)+'СЕТ СН'!$G$14+СВЦЭМ!$D$10+'СЕТ СН'!$G$6-'СЕТ СН'!$G$26</f>
        <v>1123.2292544699999</v>
      </c>
      <c r="M89" s="36">
        <f>SUMIFS(СВЦЭМ!$D$39:$D$782,СВЦЭМ!$A$39:$A$782,$A89,СВЦЭМ!$B$39:$B$782,M$83)+'СЕТ СН'!$G$14+СВЦЭМ!$D$10+'СЕТ СН'!$G$6-'СЕТ СН'!$G$26</f>
        <v>1113.09660824</v>
      </c>
      <c r="N89" s="36">
        <f>SUMIFS(СВЦЭМ!$D$39:$D$782,СВЦЭМ!$A$39:$A$782,$A89,СВЦЭМ!$B$39:$B$782,N$83)+'СЕТ СН'!$G$14+СВЦЭМ!$D$10+'СЕТ СН'!$G$6-'СЕТ СН'!$G$26</f>
        <v>1133.29620189</v>
      </c>
      <c r="O89" s="36">
        <f>SUMIFS(СВЦЭМ!$D$39:$D$782,СВЦЭМ!$A$39:$A$782,$A89,СВЦЭМ!$B$39:$B$782,O$83)+'СЕТ СН'!$G$14+СВЦЭМ!$D$10+'СЕТ СН'!$G$6-'СЕТ СН'!$G$26</f>
        <v>1131.81064206</v>
      </c>
      <c r="P89" s="36">
        <f>SUMIFS(СВЦЭМ!$D$39:$D$782,СВЦЭМ!$A$39:$A$782,$A89,СВЦЭМ!$B$39:$B$782,P$83)+'СЕТ СН'!$G$14+СВЦЭМ!$D$10+'СЕТ СН'!$G$6-'СЕТ СН'!$G$26</f>
        <v>1124.0704529</v>
      </c>
      <c r="Q89" s="36">
        <f>SUMIFS(СВЦЭМ!$D$39:$D$782,СВЦЭМ!$A$39:$A$782,$A89,СВЦЭМ!$B$39:$B$782,Q$83)+'СЕТ СН'!$G$14+СВЦЭМ!$D$10+'СЕТ СН'!$G$6-'СЕТ СН'!$G$26</f>
        <v>1127.31138134</v>
      </c>
      <c r="R89" s="36">
        <f>SUMIFS(СВЦЭМ!$D$39:$D$782,СВЦЭМ!$A$39:$A$782,$A89,СВЦЭМ!$B$39:$B$782,R$83)+'СЕТ СН'!$G$14+СВЦЭМ!$D$10+'СЕТ СН'!$G$6-'СЕТ СН'!$G$26</f>
        <v>1122.67958389</v>
      </c>
      <c r="S89" s="36">
        <f>SUMIFS(СВЦЭМ!$D$39:$D$782,СВЦЭМ!$A$39:$A$782,$A89,СВЦЭМ!$B$39:$B$782,S$83)+'СЕТ СН'!$G$14+СВЦЭМ!$D$10+'СЕТ СН'!$G$6-'СЕТ СН'!$G$26</f>
        <v>1184.3386014099999</v>
      </c>
      <c r="T89" s="36">
        <f>SUMIFS(СВЦЭМ!$D$39:$D$782,СВЦЭМ!$A$39:$A$782,$A89,СВЦЭМ!$B$39:$B$782,T$83)+'СЕТ СН'!$G$14+СВЦЭМ!$D$10+'СЕТ СН'!$G$6-'СЕТ СН'!$G$26</f>
        <v>1157.5565723699999</v>
      </c>
      <c r="U89" s="36">
        <f>SUMIFS(СВЦЭМ!$D$39:$D$782,СВЦЭМ!$A$39:$A$782,$A89,СВЦЭМ!$B$39:$B$782,U$83)+'СЕТ СН'!$G$14+СВЦЭМ!$D$10+'СЕТ СН'!$G$6-'СЕТ СН'!$G$26</f>
        <v>1160.9310007199999</v>
      </c>
      <c r="V89" s="36">
        <f>SUMIFS(СВЦЭМ!$D$39:$D$782,СВЦЭМ!$A$39:$A$782,$A89,СВЦЭМ!$B$39:$B$782,V$83)+'СЕТ СН'!$G$14+СВЦЭМ!$D$10+'СЕТ СН'!$G$6-'СЕТ СН'!$G$26</f>
        <v>1190.4300467099999</v>
      </c>
      <c r="W89" s="36">
        <f>SUMIFS(СВЦЭМ!$D$39:$D$782,СВЦЭМ!$A$39:$A$782,$A89,СВЦЭМ!$B$39:$B$782,W$83)+'СЕТ СН'!$G$14+СВЦЭМ!$D$10+'СЕТ СН'!$G$6-'СЕТ СН'!$G$26</f>
        <v>1183.62219673</v>
      </c>
      <c r="X89" s="36">
        <f>SUMIFS(СВЦЭМ!$D$39:$D$782,СВЦЭМ!$A$39:$A$782,$A89,СВЦЭМ!$B$39:$B$782,X$83)+'СЕТ СН'!$G$14+СВЦЭМ!$D$10+'СЕТ СН'!$G$6-'СЕТ СН'!$G$26</f>
        <v>1147.2968808200001</v>
      </c>
      <c r="Y89" s="36">
        <f>SUMIFS(СВЦЭМ!$D$39:$D$782,СВЦЭМ!$A$39:$A$782,$A89,СВЦЭМ!$B$39:$B$782,Y$83)+'СЕТ СН'!$G$14+СВЦЭМ!$D$10+'СЕТ СН'!$G$6-'СЕТ СН'!$G$26</f>
        <v>1156.25320885</v>
      </c>
    </row>
    <row r="90" spans="1:27" ht="15.75" x14ac:dyDescent="0.2">
      <c r="A90" s="35">
        <f t="shared" si="2"/>
        <v>44811</v>
      </c>
      <c r="B90" s="36">
        <f>SUMIFS(СВЦЭМ!$D$39:$D$782,СВЦЭМ!$A$39:$A$782,$A90,СВЦЭМ!$B$39:$B$782,B$83)+'СЕТ СН'!$G$14+СВЦЭМ!$D$10+'СЕТ СН'!$G$6-'СЕТ СН'!$G$26</f>
        <v>1231.9149240500001</v>
      </c>
      <c r="C90" s="36">
        <f>SUMIFS(СВЦЭМ!$D$39:$D$782,СВЦЭМ!$A$39:$A$782,$A90,СВЦЭМ!$B$39:$B$782,C$83)+'СЕТ СН'!$G$14+СВЦЭМ!$D$10+'СЕТ СН'!$G$6-'СЕТ СН'!$G$26</f>
        <v>1292.4227353700001</v>
      </c>
      <c r="D90" s="36">
        <f>SUMIFS(СВЦЭМ!$D$39:$D$782,СВЦЭМ!$A$39:$A$782,$A90,СВЦЭМ!$B$39:$B$782,D$83)+'СЕТ СН'!$G$14+СВЦЭМ!$D$10+'СЕТ СН'!$G$6-'СЕТ СН'!$G$26</f>
        <v>1333.99193642</v>
      </c>
      <c r="E90" s="36">
        <f>SUMIFS(СВЦЭМ!$D$39:$D$782,СВЦЭМ!$A$39:$A$782,$A90,СВЦЭМ!$B$39:$B$782,E$83)+'СЕТ СН'!$G$14+СВЦЭМ!$D$10+'СЕТ СН'!$G$6-'СЕТ СН'!$G$26</f>
        <v>1348.6736464599999</v>
      </c>
      <c r="F90" s="36">
        <f>SUMIFS(СВЦЭМ!$D$39:$D$782,СВЦЭМ!$A$39:$A$782,$A90,СВЦЭМ!$B$39:$B$782,F$83)+'СЕТ СН'!$G$14+СВЦЭМ!$D$10+'СЕТ СН'!$G$6-'СЕТ СН'!$G$26</f>
        <v>1338.8608986499999</v>
      </c>
      <c r="G90" s="36">
        <f>SUMIFS(СВЦЭМ!$D$39:$D$782,СВЦЭМ!$A$39:$A$782,$A90,СВЦЭМ!$B$39:$B$782,G$83)+'СЕТ СН'!$G$14+СВЦЭМ!$D$10+'СЕТ СН'!$G$6-'СЕТ СН'!$G$26</f>
        <v>1336.7797013499999</v>
      </c>
      <c r="H90" s="36">
        <f>SUMIFS(СВЦЭМ!$D$39:$D$782,СВЦЭМ!$A$39:$A$782,$A90,СВЦЭМ!$B$39:$B$782,H$83)+'СЕТ СН'!$G$14+СВЦЭМ!$D$10+'СЕТ СН'!$G$6-'СЕТ СН'!$G$26</f>
        <v>1275.7215799599999</v>
      </c>
      <c r="I90" s="36">
        <f>SUMIFS(СВЦЭМ!$D$39:$D$782,СВЦЭМ!$A$39:$A$782,$A90,СВЦЭМ!$B$39:$B$782,I$83)+'СЕТ СН'!$G$14+СВЦЭМ!$D$10+'СЕТ СН'!$G$6-'СЕТ СН'!$G$26</f>
        <v>1183.7647968199999</v>
      </c>
      <c r="J90" s="36">
        <f>SUMIFS(СВЦЭМ!$D$39:$D$782,СВЦЭМ!$A$39:$A$782,$A90,СВЦЭМ!$B$39:$B$782,J$83)+'СЕТ СН'!$G$14+СВЦЭМ!$D$10+'СЕТ СН'!$G$6-'СЕТ СН'!$G$26</f>
        <v>1158.95347014</v>
      </c>
      <c r="K90" s="36">
        <f>SUMIFS(СВЦЭМ!$D$39:$D$782,СВЦЭМ!$A$39:$A$782,$A90,СВЦЭМ!$B$39:$B$782,K$83)+'СЕТ СН'!$G$14+СВЦЭМ!$D$10+'СЕТ СН'!$G$6-'СЕТ СН'!$G$26</f>
        <v>1118.9642443299999</v>
      </c>
      <c r="L90" s="36">
        <f>SUMIFS(СВЦЭМ!$D$39:$D$782,СВЦЭМ!$A$39:$A$782,$A90,СВЦЭМ!$B$39:$B$782,L$83)+'СЕТ СН'!$G$14+СВЦЭМ!$D$10+'СЕТ СН'!$G$6-'СЕТ СН'!$G$26</f>
        <v>1170.52105439</v>
      </c>
      <c r="M90" s="36">
        <f>SUMIFS(СВЦЭМ!$D$39:$D$782,СВЦЭМ!$A$39:$A$782,$A90,СВЦЭМ!$B$39:$B$782,M$83)+'СЕТ СН'!$G$14+СВЦЭМ!$D$10+'СЕТ СН'!$G$6-'СЕТ СН'!$G$26</f>
        <v>1125.2772997699999</v>
      </c>
      <c r="N90" s="36">
        <f>SUMIFS(СВЦЭМ!$D$39:$D$782,СВЦЭМ!$A$39:$A$782,$A90,СВЦЭМ!$B$39:$B$782,N$83)+'СЕТ СН'!$G$14+СВЦЭМ!$D$10+'СЕТ СН'!$G$6-'СЕТ СН'!$G$26</f>
        <v>1108.5069479900001</v>
      </c>
      <c r="O90" s="36">
        <f>SUMIFS(СВЦЭМ!$D$39:$D$782,СВЦЭМ!$A$39:$A$782,$A90,СВЦЭМ!$B$39:$B$782,O$83)+'СЕТ СН'!$G$14+СВЦЭМ!$D$10+'СЕТ СН'!$G$6-'СЕТ СН'!$G$26</f>
        <v>1100.5130071999999</v>
      </c>
      <c r="P90" s="36">
        <f>SUMIFS(СВЦЭМ!$D$39:$D$782,СВЦЭМ!$A$39:$A$782,$A90,СВЦЭМ!$B$39:$B$782,P$83)+'СЕТ СН'!$G$14+СВЦЭМ!$D$10+'СЕТ СН'!$G$6-'СЕТ СН'!$G$26</f>
        <v>1112.0726135699999</v>
      </c>
      <c r="Q90" s="36">
        <f>SUMIFS(СВЦЭМ!$D$39:$D$782,СВЦЭМ!$A$39:$A$782,$A90,СВЦЭМ!$B$39:$B$782,Q$83)+'СЕТ СН'!$G$14+СВЦЭМ!$D$10+'СЕТ СН'!$G$6-'СЕТ СН'!$G$26</f>
        <v>1103.0084290699999</v>
      </c>
      <c r="R90" s="36">
        <f>SUMIFS(СВЦЭМ!$D$39:$D$782,СВЦЭМ!$A$39:$A$782,$A90,СВЦЭМ!$B$39:$B$782,R$83)+'СЕТ СН'!$G$14+СВЦЭМ!$D$10+'СЕТ СН'!$G$6-'СЕТ СН'!$G$26</f>
        <v>1110.3734566200001</v>
      </c>
      <c r="S90" s="36">
        <f>SUMIFS(СВЦЭМ!$D$39:$D$782,СВЦЭМ!$A$39:$A$782,$A90,СВЦЭМ!$B$39:$B$782,S$83)+'СЕТ СН'!$G$14+СВЦЭМ!$D$10+'СЕТ СН'!$G$6-'СЕТ СН'!$G$26</f>
        <v>1111.4873547699999</v>
      </c>
      <c r="T90" s="36">
        <f>SUMIFS(СВЦЭМ!$D$39:$D$782,СВЦЭМ!$A$39:$A$782,$A90,СВЦЭМ!$B$39:$B$782,T$83)+'СЕТ СН'!$G$14+СВЦЭМ!$D$10+'СЕТ СН'!$G$6-'СЕТ СН'!$G$26</f>
        <v>1111.0889215099999</v>
      </c>
      <c r="U90" s="36">
        <f>SUMIFS(СВЦЭМ!$D$39:$D$782,СВЦЭМ!$A$39:$A$782,$A90,СВЦЭМ!$B$39:$B$782,U$83)+'СЕТ СН'!$G$14+СВЦЭМ!$D$10+'СЕТ СН'!$G$6-'СЕТ СН'!$G$26</f>
        <v>1109.55056066</v>
      </c>
      <c r="V90" s="36">
        <f>SUMIFS(СВЦЭМ!$D$39:$D$782,СВЦЭМ!$A$39:$A$782,$A90,СВЦЭМ!$B$39:$B$782,V$83)+'СЕТ СН'!$G$14+СВЦЭМ!$D$10+'СЕТ СН'!$G$6-'СЕТ СН'!$G$26</f>
        <v>1126.80733018</v>
      </c>
      <c r="W90" s="36">
        <f>SUMIFS(СВЦЭМ!$D$39:$D$782,СВЦЭМ!$A$39:$A$782,$A90,СВЦЭМ!$B$39:$B$782,W$83)+'СЕТ СН'!$G$14+СВЦЭМ!$D$10+'СЕТ СН'!$G$6-'СЕТ СН'!$G$26</f>
        <v>1121.42529141</v>
      </c>
      <c r="X90" s="36">
        <f>SUMIFS(СВЦЭМ!$D$39:$D$782,СВЦЭМ!$A$39:$A$782,$A90,СВЦЭМ!$B$39:$B$782,X$83)+'СЕТ СН'!$G$14+СВЦЭМ!$D$10+'СЕТ СН'!$G$6-'СЕТ СН'!$G$26</f>
        <v>1257.7860291299999</v>
      </c>
      <c r="Y90" s="36">
        <f>SUMIFS(СВЦЭМ!$D$39:$D$782,СВЦЭМ!$A$39:$A$782,$A90,СВЦЭМ!$B$39:$B$782,Y$83)+'СЕТ СН'!$G$14+СВЦЭМ!$D$10+'СЕТ СН'!$G$6-'СЕТ СН'!$G$26</f>
        <v>1157.14636331</v>
      </c>
    </row>
    <row r="91" spans="1:27" ht="15.75" x14ac:dyDescent="0.2">
      <c r="A91" s="35">
        <f t="shared" si="2"/>
        <v>44812</v>
      </c>
      <c r="B91" s="36">
        <f>SUMIFS(СВЦЭМ!$D$39:$D$782,СВЦЭМ!$A$39:$A$782,$A91,СВЦЭМ!$B$39:$B$782,B$83)+'СЕТ СН'!$G$14+СВЦЭМ!$D$10+'СЕТ СН'!$G$6-'СЕТ СН'!$G$26</f>
        <v>1248.1616644999999</v>
      </c>
      <c r="C91" s="36">
        <f>SUMIFS(СВЦЭМ!$D$39:$D$782,СВЦЭМ!$A$39:$A$782,$A91,СВЦЭМ!$B$39:$B$782,C$83)+'СЕТ СН'!$G$14+СВЦЭМ!$D$10+'СЕТ СН'!$G$6-'СЕТ СН'!$G$26</f>
        <v>1318.09116305</v>
      </c>
      <c r="D91" s="36">
        <f>SUMIFS(СВЦЭМ!$D$39:$D$782,СВЦЭМ!$A$39:$A$782,$A91,СВЦЭМ!$B$39:$B$782,D$83)+'СЕТ СН'!$G$14+СВЦЭМ!$D$10+'СЕТ СН'!$G$6-'СЕТ СН'!$G$26</f>
        <v>1374.5142801999998</v>
      </c>
      <c r="E91" s="36">
        <f>SUMIFS(СВЦЭМ!$D$39:$D$782,СВЦЭМ!$A$39:$A$782,$A91,СВЦЭМ!$B$39:$B$782,E$83)+'СЕТ СН'!$G$14+СВЦЭМ!$D$10+'СЕТ СН'!$G$6-'СЕТ СН'!$G$26</f>
        <v>1338.9587023099998</v>
      </c>
      <c r="F91" s="36">
        <f>SUMIFS(СВЦЭМ!$D$39:$D$782,СВЦЭМ!$A$39:$A$782,$A91,СВЦЭМ!$B$39:$B$782,F$83)+'СЕТ СН'!$G$14+СВЦЭМ!$D$10+'СЕТ СН'!$G$6-'СЕТ СН'!$G$26</f>
        <v>1353.7399733499999</v>
      </c>
      <c r="G91" s="36">
        <f>SUMIFS(СВЦЭМ!$D$39:$D$782,СВЦЭМ!$A$39:$A$782,$A91,СВЦЭМ!$B$39:$B$782,G$83)+'СЕТ СН'!$G$14+СВЦЭМ!$D$10+'СЕТ СН'!$G$6-'СЕТ СН'!$G$26</f>
        <v>1333.7391446399999</v>
      </c>
      <c r="H91" s="36">
        <f>SUMIFS(СВЦЭМ!$D$39:$D$782,СВЦЭМ!$A$39:$A$782,$A91,СВЦЭМ!$B$39:$B$782,H$83)+'СЕТ СН'!$G$14+СВЦЭМ!$D$10+'СЕТ СН'!$G$6-'СЕТ СН'!$G$26</f>
        <v>1272.0299592700001</v>
      </c>
      <c r="I91" s="36">
        <f>SUMIFS(СВЦЭМ!$D$39:$D$782,СВЦЭМ!$A$39:$A$782,$A91,СВЦЭМ!$B$39:$B$782,I$83)+'СЕТ СН'!$G$14+СВЦЭМ!$D$10+'СЕТ СН'!$G$6-'СЕТ СН'!$G$26</f>
        <v>1176.0425268700001</v>
      </c>
      <c r="J91" s="36">
        <f>SUMIFS(СВЦЭМ!$D$39:$D$782,СВЦЭМ!$A$39:$A$782,$A91,СВЦЭМ!$B$39:$B$782,J$83)+'СЕТ СН'!$G$14+СВЦЭМ!$D$10+'СЕТ СН'!$G$6-'СЕТ СН'!$G$26</f>
        <v>1100.5709763099999</v>
      </c>
      <c r="K91" s="36">
        <f>SUMIFS(СВЦЭМ!$D$39:$D$782,СВЦЭМ!$A$39:$A$782,$A91,СВЦЭМ!$B$39:$B$782,K$83)+'СЕТ СН'!$G$14+СВЦЭМ!$D$10+'СЕТ СН'!$G$6-'СЕТ СН'!$G$26</f>
        <v>1109.26891441</v>
      </c>
      <c r="L91" s="36">
        <f>SUMIFS(СВЦЭМ!$D$39:$D$782,СВЦЭМ!$A$39:$A$782,$A91,СВЦЭМ!$B$39:$B$782,L$83)+'СЕТ СН'!$G$14+СВЦЭМ!$D$10+'СЕТ СН'!$G$6-'СЕТ СН'!$G$26</f>
        <v>1130.0812678099999</v>
      </c>
      <c r="M91" s="36">
        <f>SUMIFS(СВЦЭМ!$D$39:$D$782,СВЦЭМ!$A$39:$A$782,$A91,СВЦЭМ!$B$39:$B$782,M$83)+'СЕТ СН'!$G$14+СВЦЭМ!$D$10+'СЕТ СН'!$G$6-'СЕТ СН'!$G$26</f>
        <v>1139.35698159</v>
      </c>
      <c r="N91" s="36">
        <f>SUMIFS(СВЦЭМ!$D$39:$D$782,СВЦЭМ!$A$39:$A$782,$A91,СВЦЭМ!$B$39:$B$782,N$83)+'СЕТ СН'!$G$14+СВЦЭМ!$D$10+'СЕТ СН'!$G$6-'СЕТ СН'!$G$26</f>
        <v>1138.85766274</v>
      </c>
      <c r="O91" s="36">
        <f>SUMIFS(СВЦЭМ!$D$39:$D$782,СВЦЭМ!$A$39:$A$782,$A91,СВЦЭМ!$B$39:$B$782,O$83)+'СЕТ СН'!$G$14+СВЦЭМ!$D$10+'СЕТ СН'!$G$6-'СЕТ СН'!$G$26</f>
        <v>1126.6721181</v>
      </c>
      <c r="P91" s="36">
        <f>SUMIFS(СВЦЭМ!$D$39:$D$782,СВЦЭМ!$A$39:$A$782,$A91,СВЦЭМ!$B$39:$B$782,P$83)+'СЕТ СН'!$G$14+СВЦЭМ!$D$10+'СЕТ СН'!$G$6-'СЕТ СН'!$G$26</f>
        <v>1130.39506297</v>
      </c>
      <c r="Q91" s="36">
        <f>SUMIFS(СВЦЭМ!$D$39:$D$782,СВЦЭМ!$A$39:$A$782,$A91,СВЦЭМ!$B$39:$B$782,Q$83)+'СЕТ СН'!$G$14+СВЦЭМ!$D$10+'СЕТ СН'!$G$6-'СЕТ СН'!$G$26</f>
        <v>1140.5952885699999</v>
      </c>
      <c r="R91" s="36">
        <f>SUMIFS(СВЦЭМ!$D$39:$D$782,СВЦЭМ!$A$39:$A$782,$A91,СВЦЭМ!$B$39:$B$782,R$83)+'СЕТ СН'!$G$14+СВЦЭМ!$D$10+'СЕТ СН'!$G$6-'СЕТ СН'!$G$26</f>
        <v>1141.2355495300001</v>
      </c>
      <c r="S91" s="36">
        <f>SUMIFS(СВЦЭМ!$D$39:$D$782,СВЦЭМ!$A$39:$A$782,$A91,СВЦЭМ!$B$39:$B$782,S$83)+'СЕТ СН'!$G$14+СВЦЭМ!$D$10+'СЕТ СН'!$G$6-'СЕТ СН'!$G$26</f>
        <v>1140.1555810699999</v>
      </c>
      <c r="T91" s="36">
        <f>SUMIFS(СВЦЭМ!$D$39:$D$782,СВЦЭМ!$A$39:$A$782,$A91,СВЦЭМ!$B$39:$B$782,T$83)+'СЕТ СН'!$G$14+СВЦЭМ!$D$10+'СЕТ СН'!$G$6-'СЕТ СН'!$G$26</f>
        <v>1141.9618693299999</v>
      </c>
      <c r="U91" s="36">
        <f>SUMIFS(СВЦЭМ!$D$39:$D$782,СВЦЭМ!$A$39:$A$782,$A91,СВЦЭМ!$B$39:$B$782,U$83)+'СЕТ СН'!$G$14+СВЦЭМ!$D$10+'СЕТ СН'!$G$6-'СЕТ СН'!$G$26</f>
        <v>1127.1170482</v>
      </c>
      <c r="V91" s="36">
        <f>SUMIFS(СВЦЭМ!$D$39:$D$782,СВЦЭМ!$A$39:$A$782,$A91,СВЦЭМ!$B$39:$B$782,V$83)+'СЕТ СН'!$G$14+СВЦЭМ!$D$10+'СЕТ СН'!$G$6-'СЕТ СН'!$G$26</f>
        <v>1132.79251215</v>
      </c>
      <c r="W91" s="36">
        <f>SUMIFS(СВЦЭМ!$D$39:$D$782,СВЦЭМ!$A$39:$A$782,$A91,СВЦЭМ!$B$39:$B$782,W$83)+'СЕТ СН'!$G$14+СВЦЭМ!$D$10+'СЕТ СН'!$G$6-'СЕТ СН'!$G$26</f>
        <v>1127.4272858300001</v>
      </c>
      <c r="X91" s="36">
        <f>SUMIFS(СВЦЭМ!$D$39:$D$782,СВЦЭМ!$A$39:$A$782,$A91,СВЦЭМ!$B$39:$B$782,X$83)+'СЕТ СН'!$G$14+СВЦЭМ!$D$10+'СЕТ СН'!$G$6-'СЕТ СН'!$G$26</f>
        <v>1103.50737392</v>
      </c>
      <c r="Y91" s="36">
        <f>SUMIFS(СВЦЭМ!$D$39:$D$782,СВЦЭМ!$A$39:$A$782,$A91,СВЦЭМ!$B$39:$B$782,Y$83)+'СЕТ СН'!$G$14+СВЦЭМ!$D$10+'СЕТ СН'!$G$6-'СЕТ СН'!$G$26</f>
        <v>1136.1069261299999</v>
      </c>
    </row>
    <row r="92" spans="1:27" ht="15.75" x14ac:dyDescent="0.2">
      <c r="A92" s="35">
        <f t="shared" si="2"/>
        <v>44813</v>
      </c>
      <c r="B92" s="36">
        <f>SUMIFS(СВЦЭМ!$D$39:$D$782,СВЦЭМ!$A$39:$A$782,$A92,СВЦЭМ!$B$39:$B$782,B$83)+'СЕТ СН'!$G$14+СВЦЭМ!$D$10+'СЕТ СН'!$G$6-'СЕТ СН'!$G$26</f>
        <v>1207.12768678</v>
      </c>
      <c r="C92" s="36">
        <f>SUMIFS(СВЦЭМ!$D$39:$D$782,СВЦЭМ!$A$39:$A$782,$A92,СВЦЭМ!$B$39:$B$782,C$83)+'СЕТ СН'!$G$14+СВЦЭМ!$D$10+'СЕТ СН'!$G$6-'СЕТ СН'!$G$26</f>
        <v>1253.1244279299999</v>
      </c>
      <c r="D92" s="36">
        <f>SUMIFS(СВЦЭМ!$D$39:$D$782,СВЦЭМ!$A$39:$A$782,$A92,СВЦЭМ!$B$39:$B$782,D$83)+'СЕТ СН'!$G$14+СВЦЭМ!$D$10+'СЕТ СН'!$G$6-'СЕТ СН'!$G$26</f>
        <v>1312.74388054</v>
      </c>
      <c r="E92" s="36">
        <f>SUMIFS(СВЦЭМ!$D$39:$D$782,СВЦЭМ!$A$39:$A$782,$A92,СВЦЭМ!$B$39:$B$782,E$83)+'СЕТ СН'!$G$14+СВЦЭМ!$D$10+'СЕТ СН'!$G$6-'СЕТ СН'!$G$26</f>
        <v>1330.6748805899999</v>
      </c>
      <c r="F92" s="36">
        <f>SUMIFS(СВЦЭМ!$D$39:$D$782,СВЦЭМ!$A$39:$A$782,$A92,СВЦЭМ!$B$39:$B$782,F$83)+'СЕТ СН'!$G$14+СВЦЭМ!$D$10+'СЕТ СН'!$G$6-'СЕТ СН'!$G$26</f>
        <v>1330.0253083</v>
      </c>
      <c r="G92" s="36">
        <f>SUMIFS(СВЦЭМ!$D$39:$D$782,СВЦЭМ!$A$39:$A$782,$A92,СВЦЭМ!$B$39:$B$782,G$83)+'СЕТ СН'!$G$14+СВЦЭМ!$D$10+'СЕТ СН'!$G$6-'СЕТ СН'!$G$26</f>
        <v>1303.04310132</v>
      </c>
      <c r="H92" s="36">
        <f>SUMIFS(СВЦЭМ!$D$39:$D$782,СВЦЭМ!$A$39:$A$782,$A92,СВЦЭМ!$B$39:$B$782,H$83)+'СЕТ СН'!$G$14+СВЦЭМ!$D$10+'СЕТ СН'!$G$6-'СЕТ СН'!$G$26</f>
        <v>1232.76823717</v>
      </c>
      <c r="I92" s="36">
        <f>SUMIFS(СВЦЭМ!$D$39:$D$782,СВЦЭМ!$A$39:$A$782,$A92,СВЦЭМ!$B$39:$B$782,I$83)+'СЕТ СН'!$G$14+СВЦЭМ!$D$10+'СЕТ СН'!$G$6-'СЕТ СН'!$G$26</f>
        <v>1179.8806683999999</v>
      </c>
      <c r="J92" s="36">
        <f>SUMIFS(СВЦЭМ!$D$39:$D$782,СВЦЭМ!$A$39:$A$782,$A92,СВЦЭМ!$B$39:$B$782,J$83)+'СЕТ СН'!$G$14+СВЦЭМ!$D$10+'СЕТ СН'!$G$6-'СЕТ СН'!$G$26</f>
        <v>1121.91600812</v>
      </c>
      <c r="K92" s="36">
        <f>SUMIFS(СВЦЭМ!$D$39:$D$782,СВЦЭМ!$A$39:$A$782,$A92,СВЦЭМ!$B$39:$B$782,K$83)+'СЕТ СН'!$G$14+СВЦЭМ!$D$10+'СЕТ СН'!$G$6-'СЕТ СН'!$G$26</f>
        <v>1081.62125229</v>
      </c>
      <c r="L92" s="36">
        <f>SUMIFS(СВЦЭМ!$D$39:$D$782,СВЦЭМ!$A$39:$A$782,$A92,СВЦЭМ!$B$39:$B$782,L$83)+'СЕТ СН'!$G$14+СВЦЭМ!$D$10+'СЕТ СН'!$G$6-'СЕТ СН'!$G$26</f>
        <v>1064.6343511299999</v>
      </c>
      <c r="M92" s="36">
        <f>SUMIFS(СВЦЭМ!$D$39:$D$782,СВЦЭМ!$A$39:$A$782,$A92,СВЦЭМ!$B$39:$B$782,M$83)+'СЕТ СН'!$G$14+СВЦЭМ!$D$10+'СЕТ СН'!$G$6-'СЕТ СН'!$G$26</f>
        <v>1047.1056670299999</v>
      </c>
      <c r="N92" s="36">
        <f>SUMIFS(СВЦЭМ!$D$39:$D$782,СВЦЭМ!$A$39:$A$782,$A92,СВЦЭМ!$B$39:$B$782,N$83)+'СЕТ СН'!$G$14+СВЦЭМ!$D$10+'СЕТ СН'!$G$6-'СЕТ СН'!$G$26</f>
        <v>1032.9752608399999</v>
      </c>
      <c r="O92" s="36">
        <f>SUMIFS(СВЦЭМ!$D$39:$D$782,СВЦЭМ!$A$39:$A$782,$A92,СВЦЭМ!$B$39:$B$782,O$83)+'СЕТ СН'!$G$14+СВЦЭМ!$D$10+'СЕТ СН'!$G$6-'СЕТ СН'!$G$26</f>
        <v>1027.3674758499999</v>
      </c>
      <c r="P92" s="36">
        <f>SUMIFS(СВЦЭМ!$D$39:$D$782,СВЦЭМ!$A$39:$A$782,$A92,СВЦЭМ!$B$39:$B$782,P$83)+'СЕТ СН'!$G$14+СВЦЭМ!$D$10+'СЕТ СН'!$G$6-'СЕТ СН'!$G$26</f>
        <v>1059.48706791</v>
      </c>
      <c r="Q92" s="36">
        <f>SUMIFS(СВЦЭМ!$D$39:$D$782,СВЦЭМ!$A$39:$A$782,$A92,СВЦЭМ!$B$39:$B$782,Q$83)+'СЕТ СН'!$G$14+СВЦЭМ!$D$10+'СЕТ СН'!$G$6-'СЕТ СН'!$G$26</f>
        <v>1061.0428660499999</v>
      </c>
      <c r="R92" s="36">
        <f>SUMIFS(СВЦЭМ!$D$39:$D$782,СВЦЭМ!$A$39:$A$782,$A92,СВЦЭМ!$B$39:$B$782,R$83)+'СЕТ СН'!$G$14+СВЦЭМ!$D$10+'СЕТ СН'!$G$6-'СЕТ СН'!$G$26</f>
        <v>1077.0770944799999</v>
      </c>
      <c r="S92" s="36">
        <f>SUMIFS(СВЦЭМ!$D$39:$D$782,СВЦЭМ!$A$39:$A$782,$A92,СВЦЭМ!$B$39:$B$782,S$83)+'СЕТ СН'!$G$14+СВЦЭМ!$D$10+'СЕТ СН'!$G$6-'СЕТ СН'!$G$26</f>
        <v>1045.7406149199999</v>
      </c>
      <c r="T92" s="36">
        <f>SUMIFS(СВЦЭМ!$D$39:$D$782,СВЦЭМ!$A$39:$A$782,$A92,СВЦЭМ!$B$39:$B$782,T$83)+'СЕТ СН'!$G$14+СВЦЭМ!$D$10+'СЕТ СН'!$G$6-'СЕТ СН'!$G$26</f>
        <v>1045.19867761</v>
      </c>
      <c r="U92" s="36">
        <f>SUMIFS(СВЦЭМ!$D$39:$D$782,СВЦЭМ!$A$39:$A$782,$A92,СВЦЭМ!$B$39:$B$782,U$83)+'СЕТ СН'!$G$14+СВЦЭМ!$D$10+'СЕТ СН'!$G$6-'СЕТ СН'!$G$26</f>
        <v>1036.35998068</v>
      </c>
      <c r="V92" s="36">
        <f>SUMIFS(СВЦЭМ!$D$39:$D$782,СВЦЭМ!$A$39:$A$782,$A92,СВЦЭМ!$B$39:$B$782,V$83)+'СЕТ СН'!$G$14+СВЦЭМ!$D$10+'СЕТ СН'!$G$6-'СЕТ СН'!$G$26</f>
        <v>1015.8166410599999</v>
      </c>
      <c r="W92" s="36">
        <f>SUMIFS(СВЦЭМ!$D$39:$D$782,СВЦЭМ!$A$39:$A$782,$A92,СВЦЭМ!$B$39:$B$782,W$83)+'СЕТ СН'!$G$14+СВЦЭМ!$D$10+'СЕТ СН'!$G$6-'СЕТ СН'!$G$26</f>
        <v>1016.49890673</v>
      </c>
      <c r="X92" s="36">
        <f>SUMIFS(СВЦЭМ!$D$39:$D$782,СВЦЭМ!$A$39:$A$782,$A92,СВЦЭМ!$B$39:$B$782,X$83)+'СЕТ СН'!$G$14+СВЦЭМ!$D$10+'СЕТ СН'!$G$6-'СЕТ СН'!$G$26</f>
        <v>1036.6724783099999</v>
      </c>
      <c r="Y92" s="36">
        <f>SUMIFS(СВЦЭМ!$D$39:$D$782,СВЦЭМ!$A$39:$A$782,$A92,СВЦЭМ!$B$39:$B$782,Y$83)+'СЕТ СН'!$G$14+СВЦЭМ!$D$10+'СЕТ СН'!$G$6-'СЕТ СН'!$G$26</f>
        <v>1107.72482178</v>
      </c>
    </row>
    <row r="93" spans="1:27" ht="15.75" x14ac:dyDescent="0.2">
      <c r="A93" s="35">
        <f t="shared" si="2"/>
        <v>44814</v>
      </c>
      <c r="B93" s="36">
        <f>SUMIFS(СВЦЭМ!$D$39:$D$782,СВЦЭМ!$A$39:$A$782,$A93,СВЦЭМ!$B$39:$B$782,B$83)+'СЕТ СН'!$G$14+СВЦЭМ!$D$10+'СЕТ СН'!$G$6-'СЕТ СН'!$G$26</f>
        <v>1139.9969853800001</v>
      </c>
      <c r="C93" s="36">
        <f>SUMIFS(СВЦЭМ!$D$39:$D$782,СВЦЭМ!$A$39:$A$782,$A93,СВЦЭМ!$B$39:$B$782,C$83)+'СЕТ СН'!$G$14+СВЦЭМ!$D$10+'СЕТ СН'!$G$6-'СЕТ СН'!$G$26</f>
        <v>1188.62041621</v>
      </c>
      <c r="D93" s="36">
        <f>SUMIFS(СВЦЭМ!$D$39:$D$782,СВЦЭМ!$A$39:$A$782,$A93,СВЦЭМ!$B$39:$B$782,D$83)+'СЕТ СН'!$G$14+СВЦЭМ!$D$10+'СЕТ СН'!$G$6-'СЕТ СН'!$G$26</f>
        <v>1225.85297526</v>
      </c>
      <c r="E93" s="36">
        <f>SUMIFS(СВЦЭМ!$D$39:$D$782,СВЦЭМ!$A$39:$A$782,$A93,СВЦЭМ!$B$39:$B$782,E$83)+'СЕТ СН'!$G$14+СВЦЭМ!$D$10+'СЕТ СН'!$G$6-'СЕТ СН'!$G$26</f>
        <v>1235.47246374</v>
      </c>
      <c r="F93" s="36">
        <f>SUMIFS(СВЦЭМ!$D$39:$D$782,СВЦЭМ!$A$39:$A$782,$A93,СВЦЭМ!$B$39:$B$782,F$83)+'СЕТ СН'!$G$14+СВЦЭМ!$D$10+'СЕТ СН'!$G$6-'СЕТ СН'!$G$26</f>
        <v>1251.26180529</v>
      </c>
      <c r="G93" s="36">
        <f>SUMIFS(СВЦЭМ!$D$39:$D$782,СВЦЭМ!$A$39:$A$782,$A93,СВЦЭМ!$B$39:$B$782,G$83)+'СЕТ СН'!$G$14+СВЦЭМ!$D$10+'СЕТ СН'!$G$6-'СЕТ СН'!$G$26</f>
        <v>1239.1406087400001</v>
      </c>
      <c r="H93" s="36">
        <f>SUMIFS(СВЦЭМ!$D$39:$D$782,СВЦЭМ!$A$39:$A$782,$A93,СВЦЭМ!$B$39:$B$782,H$83)+'СЕТ СН'!$G$14+СВЦЭМ!$D$10+'СЕТ СН'!$G$6-'СЕТ СН'!$G$26</f>
        <v>1208.3652692599999</v>
      </c>
      <c r="I93" s="36">
        <f>SUMIFS(СВЦЭМ!$D$39:$D$782,СВЦЭМ!$A$39:$A$782,$A93,СВЦЭМ!$B$39:$B$782,I$83)+'СЕТ СН'!$G$14+СВЦЭМ!$D$10+'СЕТ СН'!$G$6-'СЕТ СН'!$G$26</f>
        <v>1152.5798955600001</v>
      </c>
      <c r="J93" s="36">
        <f>SUMIFS(СВЦЭМ!$D$39:$D$782,СВЦЭМ!$A$39:$A$782,$A93,СВЦЭМ!$B$39:$B$782,J$83)+'СЕТ СН'!$G$14+СВЦЭМ!$D$10+'СЕТ СН'!$G$6-'СЕТ СН'!$G$26</f>
        <v>1079.70184789</v>
      </c>
      <c r="K93" s="36">
        <f>SUMIFS(СВЦЭМ!$D$39:$D$782,СВЦЭМ!$A$39:$A$782,$A93,СВЦЭМ!$B$39:$B$782,K$83)+'СЕТ СН'!$G$14+СВЦЭМ!$D$10+'СЕТ СН'!$G$6-'СЕТ СН'!$G$26</f>
        <v>1047.6558049</v>
      </c>
      <c r="L93" s="36">
        <f>SUMIFS(СВЦЭМ!$D$39:$D$782,СВЦЭМ!$A$39:$A$782,$A93,СВЦЭМ!$B$39:$B$782,L$83)+'СЕТ СН'!$G$14+СВЦЭМ!$D$10+'СЕТ СН'!$G$6-'СЕТ СН'!$G$26</f>
        <v>1033.6228875300001</v>
      </c>
      <c r="M93" s="36">
        <f>SUMIFS(СВЦЭМ!$D$39:$D$782,СВЦЭМ!$A$39:$A$782,$A93,СВЦЭМ!$B$39:$B$782,M$83)+'СЕТ СН'!$G$14+СВЦЭМ!$D$10+'СЕТ СН'!$G$6-'СЕТ СН'!$G$26</f>
        <v>1033.8169864899999</v>
      </c>
      <c r="N93" s="36">
        <f>SUMIFS(СВЦЭМ!$D$39:$D$782,СВЦЭМ!$A$39:$A$782,$A93,СВЦЭМ!$B$39:$B$782,N$83)+'СЕТ СН'!$G$14+СВЦЭМ!$D$10+'СЕТ СН'!$G$6-'СЕТ СН'!$G$26</f>
        <v>1044.55300117</v>
      </c>
      <c r="O93" s="36">
        <f>SUMIFS(СВЦЭМ!$D$39:$D$782,СВЦЭМ!$A$39:$A$782,$A93,СВЦЭМ!$B$39:$B$782,O$83)+'СЕТ СН'!$G$14+СВЦЭМ!$D$10+'СЕТ СН'!$G$6-'СЕТ СН'!$G$26</f>
        <v>1065.1651176799999</v>
      </c>
      <c r="P93" s="36">
        <f>SUMIFS(СВЦЭМ!$D$39:$D$782,СВЦЭМ!$A$39:$A$782,$A93,СВЦЭМ!$B$39:$B$782,P$83)+'СЕТ СН'!$G$14+СВЦЭМ!$D$10+'СЕТ СН'!$G$6-'СЕТ СН'!$G$26</f>
        <v>1066.8572302299999</v>
      </c>
      <c r="Q93" s="36">
        <f>SUMIFS(СВЦЭМ!$D$39:$D$782,СВЦЭМ!$A$39:$A$782,$A93,СВЦЭМ!$B$39:$B$782,Q$83)+'СЕТ СН'!$G$14+СВЦЭМ!$D$10+'СЕТ СН'!$G$6-'СЕТ СН'!$G$26</f>
        <v>1073.2942597900001</v>
      </c>
      <c r="R93" s="36">
        <f>SUMIFS(СВЦЭМ!$D$39:$D$782,СВЦЭМ!$A$39:$A$782,$A93,СВЦЭМ!$B$39:$B$782,R$83)+'СЕТ СН'!$G$14+СВЦЭМ!$D$10+'СЕТ СН'!$G$6-'СЕТ СН'!$G$26</f>
        <v>1056.6435972100001</v>
      </c>
      <c r="S93" s="36">
        <f>SUMIFS(СВЦЭМ!$D$39:$D$782,СВЦЭМ!$A$39:$A$782,$A93,СВЦЭМ!$B$39:$B$782,S$83)+'СЕТ СН'!$G$14+СВЦЭМ!$D$10+'СЕТ СН'!$G$6-'СЕТ СН'!$G$26</f>
        <v>1028.3311482699999</v>
      </c>
      <c r="T93" s="36">
        <f>SUMIFS(СВЦЭМ!$D$39:$D$782,СВЦЭМ!$A$39:$A$782,$A93,СВЦЭМ!$B$39:$B$782,T$83)+'СЕТ СН'!$G$14+СВЦЭМ!$D$10+'СЕТ СН'!$G$6-'СЕТ СН'!$G$26</f>
        <v>1015.6669718200001</v>
      </c>
      <c r="U93" s="36">
        <f>SUMIFS(СВЦЭМ!$D$39:$D$782,СВЦЭМ!$A$39:$A$782,$A93,СВЦЭМ!$B$39:$B$782,U$83)+'СЕТ СН'!$G$14+СВЦЭМ!$D$10+'СЕТ СН'!$G$6-'СЕТ СН'!$G$26</f>
        <v>1030.9815157400001</v>
      </c>
      <c r="V93" s="36">
        <f>SUMIFS(СВЦЭМ!$D$39:$D$782,СВЦЭМ!$A$39:$A$782,$A93,СВЦЭМ!$B$39:$B$782,V$83)+'СЕТ СН'!$G$14+СВЦЭМ!$D$10+'СЕТ СН'!$G$6-'СЕТ СН'!$G$26</f>
        <v>1027.9531253</v>
      </c>
      <c r="W93" s="36">
        <f>SUMIFS(СВЦЭМ!$D$39:$D$782,СВЦЭМ!$A$39:$A$782,$A93,СВЦЭМ!$B$39:$B$782,W$83)+'СЕТ СН'!$G$14+СВЦЭМ!$D$10+'СЕТ СН'!$G$6-'СЕТ СН'!$G$26</f>
        <v>1035.6377903499999</v>
      </c>
      <c r="X93" s="36">
        <f>SUMIFS(СВЦЭМ!$D$39:$D$782,СВЦЭМ!$A$39:$A$782,$A93,СВЦЭМ!$B$39:$B$782,X$83)+'СЕТ СН'!$G$14+СВЦЭМ!$D$10+'СЕТ СН'!$G$6-'СЕТ СН'!$G$26</f>
        <v>1092.8132360899999</v>
      </c>
      <c r="Y93" s="36">
        <f>SUMIFS(СВЦЭМ!$D$39:$D$782,СВЦЭМ!$A$39:$A$782,$A93,СВЦЭМ!$B$39:$B$782,Y$83)+'СЕТ СН'!$G$14+СВЦЭМ!$D$10+'СЕТ СН'!$G$6-'СЕТ СН'!$G$26</f>
        <v>1134.80152036</v>
      </c>
    </row>
    <row r="94" spans="1:27" ht="15.75" x14ac:dyDescent="0.2">
      <c r="A94" s="35">
        <f t="shared" si="2"/>
        <v>44815</v>
      </c>
      <c r="B94" s="36">
        <f>SUMIFS(СВЦЭМ!$D$39:$D$782,СВЦЭМ!$A$39:$A$782,$A94,СВЦЭМ!$B$39:$B$782,B$83)+'СЕТ СН'!$G$14+СВЦЭМ!$D$10+'СЕТ СН'!$G$6-'СЕТ СН'!$G$26</f>
        <v>1149.25920475</v>
      </c>
      <c r="C94" s="36">
        <f>SUMIFS(СВЦЭМ!$D$39:$D$782,СВЦЭМ!$A$39:$A$782,$A94,СВЦЭМ!$B$39:$B$782,C$83)+'СЕТ СН'!$G$14+СВЦЭМ!$D$10+'СЕТ СН'!$G$6-'СЕТ СН'!$G$26</f>
        <v>1186.7097640499999</v>
      </c>
      <c r="D94" s="36">
        <f>SUMIFS(СВЦЭМ!$D$39:$D$782,СВЦЭМ!$A$39:$A$782,$A94,СВЦЭМ!$B$39:$B$782,D$83)+'СЕТ СН'!$G$14+СВЦЭМ!$D$10+'СЕТ СН'!$G$6-'СЕТ СН'!$G$26</f>
        <v>1214.3021146900001</v>
      </c>
      <c r="E94" s="36">
        <f>SUMIFS(СВЦЭМ!$D$39:$D$782,СВЦЭМ!$A$39:$A$782,$A94,СВЦЭМ!$B$39:$B$782,E$83)+'СЕТ СН'!$G$14+СВЦЭМ!$D$10+'СЕТ СН'!$G$6-'СЕТ СН'!$G$26</f>
        <v>1217.15250532</v>
      </c>
      <c r="F94" s="36">
        <f>SUMIFS(СВЦЭМ!$D$39:$D$782,СВЦЭМ!$A$39:$A$782,$A94,СВЦЭМ!$B$39:$B$782,F$83)+'СЕТ СН'!$G$14+СВЦЭМ!$D$10+'СЕТ СН'!$G$6-'СЕТ СН'!$G$26</f>
        <v>1208.3036491600001</v>
      </c>
      <c r="G94" s="36">
        <f>SUMIFS(СВЦЭМ!$D$39:$D$782,СВЦЭМ!$A$39:$A$782,$A94,СВЦЭМ!$B$39:$B$782,G$83)+'СЕТ СН'!$G$14+СВЦЭМ!$D$10+'СЕТ СН'!$G$6-'СЕТ СН'!$G$26</f>
        <v>1199.6095271699999</v>
      </c>
      <c r="H94" s="36">
        <f>SUMIFS(СВЦЭМ!$D$39:$D$782,СВЦЭМ!$A$39:$A$782,$A94,СВЦЭМ!$B$39:$B$782,H$83)+'СЕТ СН'!$G$14+СВЦЭМ!$D$10+'СЕТ СН'!$G$6-'СЕТ СН'!$G$26</f>
        <v>1179.44808898</v>
      </c>
      <c r="I94" s="36">
        <f>SUMIFS(СВЦЭМ!$D$39:$D$782,СВЦЭМ!$A$39:$A$782,$A94,СВЦЭМ!$B$39:$B$782,I$83)+'СЕТ СН'!$G$14+СВЦЭМ!$D$10+'СЕТ СН'!$G$6-'СЕТ СН'!$G$26</f>
        <v>1122.45756379</v>
      </c>
      <c r="J94" s="36">
        <f>SUMIFS(СВЦЭМ!$D$39:$D$782,СВЦЭМ!$A$39:$A$782,$A94,СВЦЭМ!$B$39:$B$782,J$83)+'СЕТ СН'!$G$14+СВЦЭМ!$D$10+'СЕТ СН'!$G$6-'СЕТ СН'!$G$26</f>
        <v>1050.8537053299999</v>
      </c>
      <c r="K94" s="36">
        <f>SUMIFS(СВЦЭМ!$D$39:$D$782,СВЦЭМ!$A$39:$A$782,$A94,СВЦЭМ!$B$39:$B$782,K$83)+'СЕТ СН'!$G$14+СВЦЭМ!$D$10+'СЕТ СН'!$G$6-'СЕТ СН'!$G$26</f>
        <v>1008.7013447300001</v>
      </c>
      <c r="L94" s="36">
        <f>SUMIFS(СВЦЭМ!$D$39:$D$782,СВЦЭМ!$A$39:$A$782,$A94,СВЦЭМ!$B$39:$B$782,L$83)+'СЕТ СН'!$G$14+СВЦЭМ!$D$10+'СЕТ СН'!$G$6-'СЕТ СН'!$G$26</f>
        <v>983.14645623999991</v>
      </c>
      <c r="M94" s="36">
        <f>SUMIFS(СВЦЭМ!$D$39:$D$782,СВЦЭМ!$A$39:$A$782,$A94,СВЦЭМ!$B$39:$B$782,M$83)+'СЕТ СН'!$G$14+СВЦЭМ!$D$10+'СЕТ СН'!$G$6-'СЕТ СН'!$G$26</f>
        <v>996.41174219999994</v>
      </c>
      <c r="N94" s="36">
        <f>SUMIFS(СВЦЭМ!$D$39:$D$782,СВЦЭМ!$A$39:$A$782,$A94,СВЦЭМ!$B$39:$B$782,N$83)+'СЕТ СН'!$G$14+СВЦЭМ!$D$10+'СЕТ СН'!$G$6-'СЕТ СН'!$G$26</f>
        <v>998.61175292000007</v>
      </c>
      <c r="O94" s="36">
        <f>SUMIFS(СВЦЭМ!$D$39:$D$782,СВЦЭМ!$A$39:$A$782,$A94,СВЦЭМ!$B$39:$B$782,O$83)+'СЕТ СН'!$G$14+СВЦЭМ!$D$10+'СЕТ СН'!$G$6-'СЕТ СН'!$G$26</f>
        <v>1003.6941881099999</v>
      </c>
      <c r="P94" s="36">
        <f>SUMIFS(СВЦЭМ!$D$39:$D$782,СВЦЭМ!$A$39:$A$782,$A94,СВЦЭМ!$B$39:$B$782,P$83)+'СЕТ СН'!$G$14+СВЦЭМ!$D$10+'СЕТ СН'!$G$6-'СЕТ СН'!$G$26</f>
        <v>1028.3488367099999</v>
      </c>
      <c r="Q94" s="36">
        <f>SUMIFS(СВЦЭМ!$D$39:$D$782,СВЦЭМ!$A$39:$A$782,$A94,СВЦЭМ!$B$39:$B$782,Q$83)+'СЕТ СН'!$G$14+СВЦЭМ!$D$10+'СЕТ СН'!$G$6-'СЕТ СН'!$G$26</f>
        <v>1031.8709967299999</v>
      </c>
      <c r="R94" s="36">
        <f>SUMIFS(СВЦЭМ!$D$39:$D$782,СВЦЭМ!$A$39:$A$782,$A94,СВЦЭМ!$B$39:$B$782,R$83)+'СЕТ СН'!$G$14+СВЦЭМ!$D$10+'СЕТ СН'!$G$6-'СЕТ СН'!$G$26</f>
        <v>1011.4137429899999</v>
      </c>
      <c r="S94" s="36">
        <f>SUMIFS(СВЦЭМ!$D$39:$D$782,СВЦЭМ!$A$39:$A$782,$A94,СВЦЭМ!$B$39:$B$782,S$83)+'СЕТ СН'!$G$14+СВЦЭМ!$D$10+'СЕТ СН'!$G$6-'СЕТ СН'!$G$26</f>
        <v>1004.3247719799999</v>
      </c>
      <c r="T94" s="36">
        <f>SUMIFS(СВЦЭМ!$D$39:$D$782,СВЦЭМ!$A$39:$A$782,$A94,СВЦЭМ!$B$39:$B$782,T$83)+'СЕТ СН'!$G$14+СВЦЭМ!$D$10+'СЕТ СН'!$G$6-'СЕТ СН'!$G$26</f>
        <v>991.10218555999995</v>
      </c>
      <c r="U94" s="36">
        <f>SUMIFS(СВЦЭМ!$D$39:$D$782,СВЦЭМ!$A$39:$A$782,$A94,СВЦЭМ!$B$39:$B$782,U$83)+'СЕТ СН'!$G$14+СВЦЭМ!$D$10+'СЕТ СН'!$G$6-'СЕТ СН'!$G$26</f>
        <v>979.60748388000002</v>
      </c>
      <c r="V94" s="36">
        <f>SUMIFS(СВЦЭМ!$D$39:$D$782,СВЦЭМ!$A$39:$A$782,$A94,СВЦЭМ!$B$39:$B$782,V$83)+'СЕТ СН'!$G$14+СВЦЭМ!$D$10+'СЕТ СН'!$G$6-'СЕТ СН'!$G$26</f>
        <v>983.06098541000006</v>
      </c>
      <c r="W94" s="36">
        <f>SUMIFS(СВЦЭМ!$D$39:$D$782,СВЦЭМ!$A$39:$A$782,$A94,СВЦЭМ!$B$39:$B$782,W$83)+'СЕТ СН'!$G$14+СВЦЭМ!$D$10+'СЕТ СН'!$G$6-'СЕТ СН'!$G$26</f>
        <v>1004.51832663</v>
      </c>
      <c r="X94" s="36">
        <f>SUMIFS(СВЦЭМ!$D$39:$D$782,СВЦЭМ!$A$39:$A$782,$A94,СВЦЭМ!$B$39:$B$782,X$83)+'СЕТ СН'!$G$14+СВЦЭМ!$D$10+'СЕТ СН'!$G$6-'СЕТ СН'!$G$26</f>
        <v>1056.32423924</v>
      </c>
      <c r="Y94" s="36">
        <f>SUMIFS(СВЦЭМ!$D$39:$D$782,СВЦЭМ!$A$39:$A$782,$A94,СВЦЭМ!$B$39:$B$782,Y$83)+'СЕТ СН'!$G$14+СВЦЭМ!$D$10+'СЕТ СН'!$G$6-'СЕТ СН'!$G$26</f>
        <v>1118.90947074</v>
      </c>
    </row>
    <row r="95" spans="1:27" ht="15.75" x14ac:dyDescent="0.2">
      <c r="A95" s="35">
        <f t="shared" si="2"/>
        <v>44816</v>
      </c>
      <c r="B95" s="36">
        <f>SUMIFS(СВЦЭМ!$D$39:$D$782,СВЦЭМ!$A$39:$A$782,$A95,СВЦЭМ!$B$39:$B$782,B$83)+'СЕТ СН'!$G$14+СВЦЭМ!$D$10+'СЕТ СН'!$G$6-'СЕТ СН'!$G$26</f>
        <v>1172.7780392099999</v>
      </c>
      <c r="C95" s="36">
        <f>SUMIFS(СВЦЭМ!$D$39:$D$782,СВЦЭМ!$A$39:$A$782,$A95,СВЦЭМ!$B$39:$B$782,C$83)+'СЕТ СН'!$G$14+СВЦЭМ!$D$10+'СЕТ СН'!$G$6-'СЕТ СН'!$G$26</f>
        <v>1198.74466521</v>
      </c>
      <c r="D95" s="36">
        <f>SUMIFS(СВЦЭМ!$D$39:$D$782,СВЦЭМ!$A$39:$A$782,$A95,СВЦЭМ!$B$39:$B$782,D$83)+'СЕТ СН'!$G$14+СВЦЭМ!$D$10+'СЕТ СН'!$G$6-'СЕТ СН'!$G$26</f>
        <v>1211.4848663400001</v>
      </c>
      <c r="E95" s="36">
        <f>SUMIFS(СВЦЭМ!$D$39:$D$782,СВЦЭМ!$A$39:$A$782,$A95,СВЦЭМ!$B$39:$B$782,E$83)+'СЕТ СН'!$G$14+СВЦЭМ!$D$10+'СЕТ СН'!$G$6-'СЕТ СН'!$G$26</f>
        <v>1217.27728286</v>
      </c>
      <c r="F95" s="36">
        <f>SUMIFS(СВЦЭМ!$D$39:$D$782,СВЦЭМ!$A$39:$A$782,$A95,СВЦЭМ!$B$39:$B$782,F$83)+'СЕТ СН'!$G$14+СВЦЭМ!$D$10+'СЕТ СН'!$G$6-'СЕТ СН'!$G$26</f>
        <v>1203.41721054</v>
      </c>
      <c r="G95" s="36">
        <f>SUMIFS(СВЦЭМ!$D$39:$D$782,СВЦЭМ!$A$39:$A$782,$A95,СВЦЭМ!$B$39:$B$782,G$83)+'СЕТ СН'!$G$14+СВЦЭМ!$D$10+'СЕТ СН'!$G$6-'СЕТ СН'!$G$26</f>
        <v>1178.2350576700001</v>
      </c>
      <c r="H95" s="36">
        <f>SUMIFS(СВЦЭМ!$D$39:$D$782,СВЦЭМ!$A$39:$A$782,$A95,СВЦЭМ!$B$39:$B$782,H$83)+'СЕТ СН'!$G$14+СВЦЭМ!$D$10+'СЕТ СН'!$G$6-'СЕТ СН'!$G$26</f>
        <v>1143.5918431800001</v>
      </c>
      <c r="I95" s="36">
        <f>SUMIFS(СВЦЭМ!$D$39:$D$782,СВЦЭМ!$A$39:$A$782,$A95,СВЦЭМ!$B$39:$B$782,I$83)+'СЕТ СН'!$G$14+СВЦЭМ!$D$10+'СЕТ СН'!$G$6-'СЕТ СН'!$G$26</f>
        <v>1063.9976293</v>
      </c>
      <c r="J95" s="36">
        <f>SUMIFS(СВЦЭМ!$D$39:$D$782,СВЦЭМ!$A$39:$A$782,$A95,СВЦЭМ!$B$39:$B$782,J$83)+'СЕТ СН'!$G$14+СВЦЭМ!$D$10+'СЕТ СН'!$G$6-'СЕТ СН'!$G$26</f>
        <v>1052.03260469</v>
      </c>
      <c r="K95" s="36">
        <f>SUMIFS(СВЦЭМ!$D$39:$D$782,СВЦЭМ!$A$39:$A$782,$A95,СВЦЭМ!$B$39:$B$782,K$83)+'СЕТ СН'!$G$14+СВЦЭМ!$D$10+'СЕТ СН'!$G$6-'СЕТ СН'!$G$26</f>
        <v>1028.20142631</v>
      </c>
      <c r="L95" s="36">
        <f>SUMIFS(СВЦЭМ!$D$39:$D$782,СВЦЭМ!$A$39:$A$782,$A95,СВЦЭМ!$B$39:$B$782,L$83)+'СЕТ СН'!$G$14+СВЦЭМ!$D$10+'СЕТ СН'!$G$6-'СЕТ СН'!$G$26</f>
        <v>1028.8510772699999</v>
      </c>
      <c r="M95" s="36">
        <f>SUMIFS(СВЦЭМ!$D$39:$D$782,СВЦЭМ!$A$39:$A$782,$A95,СВЦЭМ!$B$39:$B$782,M$83)+'СЕТ СН'!$G$14+СВЦЭМ!$D$10+'СЕТ СН'!$G$6-'СЕТ СН'!$G$26</f>
        <v>1043.9571690999999</v>
      </c>
      <c r="N95" s="36">
        <f>SUMIFS(СВЦЭМ!$D$39:$D$782,СВЦЭМ!$A$39:$A$782,$A95,СВЦЭМ!$B$39:$B$782,N$83)+'СЕТ СН'!$G$14+СВЦЭМ!$D$10+'СЕТ СН'!$G$6-'СЕТ СН'!$G$26</f>
        <v>1037.23150156</v>
      </c>
      <c r="O95" s="36">
        <f>SUMIFS(СВЦЭМ!$D$39:$D$782,СВЦЭМ!$A$39:$A$782,$A95,СВЦЭМ!$B$39:$B$782,O$83)+'СЕТ СН'!$G$14+СВЦЭМ!$D$10+'СЕТ СН'!$G$6-'СЕТ СН'!$G$26</f>
        <v>1037.0443241799999</v>
      </c>
      <c r="P95" s="36">
        <f>SUMIFS(СВЦЭМ!$D$39:$D$782,СВЦЭМ!$A$39:$A$782,$A95,СВЦЭМ!$B$39:$B$782,P$83)+'СЕТ СН'!$G$14+СВЦЭМ!$D$10+'СЕТ СН'!$G$6-'СЕТ СН'!$G$26</f>
        <v>1055.57357895</v>
      </c>
      <c r="Q95" s="36">
        <f>SUMIFS(СВЦЭМ!$D$39:$D$782,СВЦЭМ!$A$39:$A$782,$A95,СВЦЭМ!$B$39:$B$782,Q$83)+'СЕТ СН'!$G$14+СВЦЭМ!$D$10+'СЕТ СН'!$G$6-'СЕТ СН'!$G$26</f>
        <v>1045.3587451199999</v>
      </c>
      <c r="R95" s="36">
        <f>SUMIFS(СВЦЭМ!$D$39:$D$782,СВЦЭМ!$A$39:$A$782,$A95,СВЦЭМ!$B$39:$B$782,R$83)+'СЕТ СН'!$G$14+СВЦЭМ!$D$10+'СЕТ СН'!$G$6-'СЕТ СН'!$G$26</f>
        <v>1034.0649268499999</v>
      </c>
      <c r="S95" s="36">
        <f>SUMIFS(СВЦЭМ!$D$39:$D$782,СВЦЭМ!$A$39:$A$782,$A95,СВЦЭМ!$B$39:$B$782,S$83)+'СЕТ СН'!$G$14+СВЦЭМ!$D$10+'СЕТ СН'!$G$6-'СЕТ СН'!$G$26</f>
        <v>1014.09815783</v>
      </c>
      <c r="T95" s="36">
        <f>SUMIFS(СВЦЭМ!$D$39:$D$782,СВЦЭМ!$A$39:$A$782,$A95,СВЦЭМ!$B$39:$B$782,T$83)+'СЕТ СН'!$G$14+СВЦЭМ!$D$10+'СЕТ СН'!$G$6-'СЕТ СН'!$G$26</f>
        <v>1066.3105974800001</v>
      </c>
      <c r="U95" s="36">
        <f>SUMIFS(СВЦЭМ!$D$39:$D$782,СВЦЭМ!$A$39:$A$782,$A95,СВЦЭМ!$B$39:$B$782,U$83)+'СЕТ СН'!$G$14+СВЦЭМ!$D$10+'СЕТ СН'!$G$6-'СЕТ СН'!$G$26</f>
        <v>1074.3532056899999</v>
      </c>
      <c r="V95" s="36">
        <f>SUMIFS(СВЦЭМ!$D$39:$D$782,СВЦЭМ!$A$39:$A$782,$A95,СВЦЭМ!$B$39:$B$782,V$83)+'СЕТ СН'!$G$14+СВЦЭМ!$D$10+'СЕТ СН'!$G$6-'СЕТ СН'!$G$26</f>
        <v>1099.24896698</v>
      </c>
      <c r="W95" s="36">
        <f>SUMIFS(СВЦЭМ!$D$39:$D$782,СВЦЭМ!$A$39:$A$782,$A95,СВЦЭМ!$B$39:$B$782,W$83)+'СЕТ СН'!$G$14+СВЦЭМ!$D$10+'СЕТ СН'!$G$6-'СЕТ СН'!$G$26</f>
        <v>1087.2395399699999</v>
      </c>
      <c r="X95" s="36">
        <f>SUMIFS(СВЦЭМ!$D$39:$D$782,СВЦЭМ!$A$39:$A$782,$A95,СВЦЭМ!$B$39:$B$782,X$83)+'СЕТ СН'!$G$14+СВЦЭМ!$D$10+'СЕТ СН'!$G$6-'СЕТ СН'!$G$26</f>
        <v>1075.2005427699999</v>
      </c>
      <c r="Y95" s="36">
        <f>SUMIFS(СВЦЭМ!$D$39:$D$782,СВЦЭМ!$A$39:$A$782,$A95,СВЦЭМ!$B$39:$B$782,Y$83)+'СЕТ СН'!$G$14+СВЦЭМ!$D$10+'СЕТ СН'!$G$6-'СЕТ СН'!$G$26</f>
        <v>1107.9486232300001</v>
      </c>
    </row>
    <row r="96" spans="1:27" ht="15.75" x14ac:dyDescent="0.2">
      <c r="A96" s="35">
        <f t="shared" si="2"/>
        <v>44817</v>
      </c>
      <c r="B96" s="36">
        <f>SUMIFS(СВЦЭМ!$D$39:$D$782,СВЦЭМ!$A$39:$A$782,$A96,СВЦЭМ!$B$39:$B$782,B$83)+'СЕТ СН'!$G$14+СВЦЭМ!$D$10+'СЕТ СН'!$G$6-'СЕТ СН'!$G$26</f>
        <v>1158.40269171</v>
      </c>
      <c r="C96" s="36">
        <f>SUMIFS(СВЦЭМ!$D$39:$D$782,СВЦЭМ!$A$39:$A$782,$A96,СВЦЭМ!$B$39:$B$782,C$83)+'СЕТ СН'!$G$14+СВЦЭМ!$D$10+'СЕТ СН'!$G$6-'СЕТ СН'!$G$26</f>
        <v>1199.7093572399999</v>
      </c>
      <c r="D96" s="36">
        <f>SUMIFS(СВЦЭМ!$D$39:$D$782,СВЦЭМ!$A$39:$A$782,$A96,СВЦЭМ!$B$39:$B$782,D$83)+'СЕТ СН'!$G$14+СВЦЭМ!$D$10+'СЕТ СН'!$G$6-'СЕТ СН'!$G$26</f>
        <v>1219.9356508599999</v>
      </c>
      <c r="E96" s="36">
        <f>SUMIFS(СВЦЭМ!$D$39:$D$782,СВЦЭМ!$A$39:$A$782,$A96,СВЦЭМ!$B$39:$B$782,E$83)+'СЕТ СН'!$G$14+СВЦЭМ!$D$10+'СЕТ СН'!$G$6-'СЕТ СН'!$G$26</f>
        <v>1228.2849577299999</v>
      </c>
      <c r="F96" s="36">
        <f>SUMIFS(СВЦЭМ!$D$39:$D$782,СВЦЭМ!$A$39:$A$782,$A96,СВЦЭМ!$B$39:$B$782,F$83)+'СЕТ СН'!$G$14+СВЦЭМ!$D$10+'СЕТ СН'!$G$6-'СЕТ СН'!$G$26</f>
        <v>1219.67518995</v>
      </c>
      <c r="G96" s="36">
        <f>SUMIFS(СВЦЭМ!$D$39:$D$782,СВЦЭМ!$A$39:$A$782,$A96,СВЦЭМ!$B$39:$B$782,G$83)+'СЕТ СН'!$G$14+СВЦЭМ!$D$10+'СЕТ СН'!$G$6-'СЕТ СН'!$G$26</f>
        <v>1198.4158974100001</v>
      </c>
      <c r="H96" s="36">
        <f>SUMIFS(СВЦЭМ!$D$39:$D$782,СВЦЭМ!$A$39:$A$782,$A96,СВЦЭМ!$B$39:$B$782,H$83)+'СЕТ СН'!$G$14+СВЦЭМ!$D$10+'СЕТ СН'!$G$6-'СЕТ СН'!$G$26</f>
        <v>1136.74913806</v>
      </c>
      <c r="I96" s="36">
        <f>SUMIFS(СВЦЭМ!$D$39:$D$782,СВЦЭМ!$A$39:$A$782,$A96,СВЦЭМ!$B$39:$B$782,I$83)+'СЕТ СН'!$G$14+СВЦЭМ!$D$10+'СЕТ СН'!$G$6-'СЕТ СН'!$G$26</f>
        <v>1076.4496333499999</v>
      </c>
      <c r="J96" s="36">
        <f>SUMIFS(СВЦЭМ!$D$39:$D$782,СВЦЭМ!$A$39:$A$782,$A96,СВЦЭМ!$B$39:$B$782,J$83)+'СЕТ СН'!$G$14+СВЦЭМ!$D$10+'СЕТ СН'!$G$6-'СЕТ СН'!$G$26</f>
        <v>1051.39081605</v>
      </c>
      <c r="K96" s="36">
        <f>SUMIFS(СВЦЭМ!$D$39:$D$782,СВЦЭМ!$A$39:$A$782,$A96,СВЦЭМ!$B$39:$B$782,K$83)+'СЕТ СН'!$G$14+СВЦЭМ!$D$10+'СЕТ СН'!$G$6-'СЕТ СН'!$G$26</f>
        <v>1059.23090559</v>
      </c>
      <c r="L96" s="36">
        <f>SUMIFS(СВЦЭМ!$D$39:$D$782,СВЦЭМ!$A$39:$A$782,$A96,СВЦЭМ!$B$39:$B$782,L$83)+'СЕТ СН'!$G$14+СВЦЭМ!$D$10+'СЕТ СН'!$G$6-'СЕТ СН'!$G$26</f>
        <v>1067.9524590599999</v>
      </c>
      <c r="M96" s="36">
        <f>SUMIFS(СВЦЭМ!$D$39:$D$782,СВЦЭМ!$A$39:$A$782,$A96,СВЦЭМ!$B$39:$B$782,M$83)+'СЕТ СН'!$G$14+СВЦЭМ!$D$10+'СЕТ СН'!$G$6-'СЕТ СН'!$G$26</f>
        <v>1075.5079609899999</v>
      </c>
      <c r="N96" s="36">
        <f>SUMIFS(СВЦЭМ!$D$39:$D$782,СВЦЭМ!$A$39:$A$782,$A96,СВЦЭМ!$B$39:$B$782,N$83)+'СЕТ СН'!$G$14+СВЦЭМ!$D$10+'СЕТ СН'!$G$6-'СЕТ СН'!$G$26</f>
        <v>1027.3050858500001</v>
      </c>
      <c r="O96" s="36">
        <f>SUMIFS(СВЦЭМ!$D$39:$D$782,СВЦЭМ!$A$39:$A$782,$A96,СВЦЭМ!$B$39:$B$782,O$83)+'СЕТ СН'!$G$14+СВЦЭМ!$D$10+'СЕТ СН'!$G$6-'СЕТ СН'!$G$26</f>
        <v>1038.36414601</v>
      </c>
      <c r="P96" s="36">
        <f>SUMIFS(СВЦЭМ!$D$39:$D$782,СВЦЭМ!$A$39:$A$782,$A96,СВЦЭМ!$B$39:$B$782,P$83)+'СЕТ СН'!$G$14+СВЦЭМ!$D$10+'СЕТ СН'!$G$6-'СЕТ СН'!$G$26</f>
        <v>1047.7576648199999</v>
      </c>
      <c r="Q96" s="36">
        <f>SUMIFS(СВЦЭМ!$D$39:$D$782,СВЦЭМ!$A$39:$A$782,$A96,СВЦЭМ!$B$39:$B$782,Q$83)+'СЕТ СН'!$G$14+СВЦЭМ!$D$10+'СЕТ СН'!$G$6-'СЕТ СН'!$G$26</f>
        <v>1044.1063982799999</v>
      </c>
      <c r="R96" s="36">
        <f>SUMIFS(СВЦЭМ!$D$39:$D$782,СВЦЭМ!$A$39:$A$782,$A96,СВЦЭМ!$B$39:$B$782,R$83)+'СЕТ СН'!$G$14+СВЦЭМ!$D$10+'СЕТ СН'!$G$6-'СЕТ СН'!$G$26</f>
        <v>1057.20787789</v>
      </c>
      <c r="S96" s="36">
        <f>SUMIFS(СВЦЭМ!$D$39:$D$782,СВЦЭМ!$A$39:$A$782,$A96,СВЦЭМ!$B$39:$B$782,S$83)+'СЕТ СН'!$G$14+СВЦЭМ!$D$10+'СЕТ СН'!$G$6-'СЕТ СН'!$G$26</f>
        <v>1050.70552221</v>
      </c>
      <c r="T96" s="36">
        <f>SUMIFS(СВЦЭМ!$D$39:$D$782,СВЦЭМ!$A$39:$A$782,$A96,СВЦЭМ!$B$39:$B$782,T$83)+'СЕТ СН'!$G$14+СВЦЭМ!$D$10+'СЕТ СН'!$G$6-'СЕТ СН'!$G$26</f>
        <v>1073.6957657</v>
      </c>
      <c r="U96" s="36">
        <f>SUMIFS(СВЦЭМ!$D$39:$D$782,СВЦЭМ!$A$39:$A$782,$A96,СВЦЭМ!$B$39:$B$782,U$83)+'СЕТ СН'!$G$14+СВЦЭМ!$D$10+'СЕТ СН'!$G$6-'СЕТ СН'!$G$26</f>
        <v>1089.52983307</v>
      </c>
      <c r="V96" s="36">
        <f>SUMIFS(СВЦЭМ!$D$39:$D$782,СВЦЭМ!$A$39:$A$782,$A96,СВЦЭМ!$B$39:$B$782,V$83)+'СЕТ СН'!$G$14+СВЦЭМ!$D$10+'СЕТ СН'!$G$6-'СЕТ СН'!$G$26</f>
        <v>1118.1971848000001</v>
      </c>
      <c r="W96" s="36">
        <f>SUMIFS(СВЦЭМ!$D$39:$D$782,СВЦЭМ!$A$39:$A$782,$A96,СВЦЭМ!$B$39:$B$782,W$83)+'СЕТ СН'!$G$14+СВЦЭМ!$D$10+'СЕТ СН'!$G$6-'СЕТ СН'!$G$26</f>
        <v>1095.5218307999999</v>
      </c>
      <c r="X96" s="36">
        <f>SUMIFS(СВЦЭМ!$D$39:$D$782,СВЦЭМ!$A$39:$A$782,$A96,СВЦЭМ!$B$39:$B$782,X$83)+'СЕТ СН'!$G$14+СВЦЭМ!$D$10+'СЕТ СН'!$G$6-'СЕТ СН'!$G$26</f>
        <v>1073.2511468999999</v>
      </c>
      <c r="Y96" s="36">
        <f>SUMIFS(СВЦЭМ!$D$39:$D$782,СВЦЭМ!$A$39:$A$782,$A96,СВЦЭМ!$B$39:$B$782,Y$83)+'СЕТ СН'!$G$14+СВЦЭМ!$D$10+'СЕТ СН'!$G$6-'СЕТ СН'!$G$26</f>
        <v>1121.6655065499999</v>
      </c>
    </row>
    <row r="97" spans="1:25" ht="15.75" x14ac:dyDescent="0.2">
      <c r="A97" s="35">
        <f t="shared" si="2"/>
        <v>44818</v>
      </c>
      <c r="B97" s="36">
        <f>SUMIFS(СВЦЭМ!$D$39:$D$782,СВЦЭМ!$A$39:$A$782,$A97,СВЦЭМ!$B$39:$B$782,B$83)+'СЕТ СН'!$G$14+СВЦЭМ!$D$10+'СЕТ СН'!$G$6-'СЕТ СН'!$G$26</f>
        <v>1133.8609422299999</v>
      </c>
      <c r="C97" s="36">
        <f>SUMIFS(СВЦЭМ!$D$39:$D$782,СВЦЭМ!$A$39:$A$782,$A97,СВЦЭМ!$B$39:$B$782,C$83)+'СЕТ СН'!$G$14+СВЦЭМ!$D$10+'СЕТ СН'!$G$6-'СЕТ СН'!$G$26</f>
        <v>1182.09980971</v>
      </c>
      <c r="D97" s="36">
        <f>SUMIFS(СВЦЭМ!$D$39:$D$782,СВЦЭМ!$A$39:$A$782,$A97,СВЦЭМ!$B$39:$B$782,D$83)+'СЕТ СН'!$G$14+СВЦЭМ!$D$10+'СЕТ СН'!$G$6-'СЕТ СН'!$G$26</f>
        <v>1207.6302217699999</v>
      </c>
      <c r="E97" s="36">
        <f>SUMIFS(СВЦЭМ!$D$39:$D$782,СВЦЭМ!$A$39:$A$782,$A97,СВЦЭМ!$B$39:$B$782,E$83)+'СЕТ СН'!$G$14+СВЦЭМ!$D$10+'СЕТ СН'!$G$6-'СЕТ СН'!$G$26</f>
        <v>1209.0538583299999</v>
      </c>
      <c r="F97" s="36">
        <f>SUMIFS(СВЦЭМ!$D$39:$D$782,СВЦЭМ!$A$39:$A$782,$A97,СВЦЭМ!$B$39:$B$782,F$83)+'СЕТ СН'!$G$14+СВЦЭМ!$D$10+'СЕТ СН'!$G$6-'СЕТ СН'!$G$26</f>
        <v>1213.35323666</v>
      </c>
      <c r="G97" s="36">
        <f>SUMIFS(СВЦЭМ!$D$39:$D$782,СВЦЭМ!$A$39:$A$782,$A97,СВЦЭМ!$B$39:$B$782,G$83)+'СЕТ СН'!$G$14+СВЦЭМ!$D$10+'СЕТ СН'!$G$6-'СЕТ СН'!$G$26</f>
        <v>1200.6963449699999</v>
      </c>
      <c r="H97" s="36">
        <f>SUMIFS(СВЦЭМ!$D$39:$D$782,СВЦЭМ!$A$39:$A$782,$A97,СВЦЭМ!$B$39:$B$782,H$83)+'СЕТ СН'!$G$14+СВЦЭМ!$D$10+'СЕТ СН'!$G$6-'СЕТ СН'!$G$26</f>
        <v>1138.47116198</v>
      </c>
      <c r="I97" s="36">
        <f>SUMIFS(СВЦЭМ!$D$39:$D$782,СВЦЭМ!$A$39:$A$782,$A97,СВЦЭМ!$B$39:$B$782,I$83)+'СЕТ СН'!$G$14+СВЦЭМ!$D$10+'СЕТ СН'!$G$6-'СЕТ СН'!$G$26</f>
        <v>1072.10304978</v>
      </c>
      <c r="J97" s="36">
        <f>SUMIFS(СВЦЭМ!$D$39:$D$782,СВЦЭМ!$A$39:$A$782,$A97,СВЦЭМ!$B$39:$B$782,J$83)+'СЕТ СН'!$G$14+СВЦЭМ!$D$10+'СЕТ СН'!$G$6-'СЕТ СН'!$G$26</f>
        <v>1039.8363743499999</v>
      </c>
      <c r="K97" s="36">
        <f>SUMIFS(СВЦЭМ!$D$39:$D$782,СВЦЭМ!$A$39:$A$782,$A97,СВЦЭМ!$B$39:$B$782,K$83)+'СЕТ СН'!$G$14+СВЦЭМ!$D$10+'СЕТ СН'!$G$6-'СЕТ СН'!$G$26</f>
        <v>1036.9461717699999</v>
      </c>
      <c r="L97" s="36">
        <f>SUMIFS(СВЦЭМ!$D$39:$D$782,СВЦЭМ!$A$39:$A$782,$A97,СВЦЭМ!$B$39:$B$782,L$83)+'СЕТ СН'!$G$14+СВЦЭМ!$D$10+'СЕТ СН'!$G$6-'СЕТ СН'!$G$26</f>
        <v>1052.90667087</v>
      </c>
      <c r="M97" s="36">
        <f>SUMIFS(СВЦЭМ!$D$39:$D$782,СВЦЭМ!$A$39:$A$782,$A97,СВЦЭМ!$B$39:$B$782,M$83)+'СЕТ СН'!$G$14+СВЦЭМ!$D$10+'СЕТ СН'!$G$6-'СЕТ СН'!$G$26</f>
        <v>1066.3952992499999</v>
      </c>
      <c r="N97" s="36">
        <f>SUMIFS(СВЦЭМ!$D$39:$D$782,СВЦЭМ!$A$39:$A$782,$A97,СВЦЭМ!$B$39:$B$782,N$83)+'СЕТ СН'!$G$14+СВЦЭМ!$D$10+'СЕТ СН'!$G$6-'СЕТ СН'!$G$26</f>
        <v>1014.2964391799999</v>
      </c>
      <c r="O97" s="36">
        <f>SUMIFS(СВЦЭМ!$D$39:$D$782,СВЦЭМ!$A$39:$A$782,$A97,СВЦЭМ!$B$39:$B$782,O$83)+'СЕТ СН'!$G$14+СВЦЭМ!$D$10+'СЕТ СН'!$G$6-'СЕТ СН'!$G$26</f>
        <v>1010.30108759</v>
      </c>
      <c r="P97" s="36">
        <f>SUMIFS(СВЦЭМ!$D$39:$D$782,СВЦЭМ!$A$39:$A$782,$A97,СВЦЭМ!$B$39:$B$782,P$83)+'СЕТ СН'!$G$14+СВЦЭМ!$D$10+'СЕТ СН'!$G$6-'СЕТ СН'!$G$26</f>
        <v>1016.2311382999999</v>
      </c>
      <c r="Q97" s="36">
        <f>SUMIFS(СВЦЭМ!$D$39:$D$782,СВЦЭМ!$A$39:$A$782,$A97,СВЦЭМ!$B$39:$B$782,Q$83)+'СЕТ СН'!$G$14+СВЦЭМ!$D$10+'СЕТ СН'!$G$6-'СЕТ СН'!$G$26</f>
        <v>1042.9386422099999</v>
      </c>
      <c r="R97" s="36">
        <f>SUMIFS(СВЦЭМ!$D$39:$D$782,СВЦЭМ!$A$39:$A$782,$A97,СВЦЭМ!$B$39:$B$782,R$83)+'СЕТ СН'!$G$14+СВЦЭМ!$D$10+'СЕТ СН'!$G$6-'СЕТ СН'!$G$26</f>
        <v>1064.2969984900001</v>
      </c>
      <c r="S97" s="36">
        <f>SUMIFS(СВЦЭМ!$D$39:$D$782,СВЦЭМ!$A$39:$A$782,$A97,СВЦЭМ!$B$39:$B$782,S$83)+'СЕТ СН'!$G$14+СВЦЭМ!$D$10+'СЕТ СН'!$G$6-'СЕТ СН'!$G$26</f>
        <v>1062.40846253</v>
      </c>
      <c r="T97" s="36">
        <f>SUMIFS(СВЦЭМ!$D$39:$D$782,СВЦЭМ!$A$39:$A$782,$A97,СВЦЭМ!$B$39:$B$782,T$83)+'СЕТ СН'!$G$14+СВЦЭМ!$D$10+'СЕТ СН'!$G$6-'СЕТ СН'!$G$26</f>
        <v>1092.77355472</v>
      </c>
      <c r="U97" s="36">
        <f>SUMIFS(СВЦЭМ!$D$39:$D$782,СВЦЭМ!$A$39:$A$782,$A97,СВЦЭМ!$B$39:$B$782,U$83)+'СЕТ СН'!$G$14+СВЦЭМ!$D$10+'СЕТ СН'!$G$6-'СЕТ СН'!$G$26</f>
        <v>1113.0838796599999</v>
      </c>
      <c r="V97" s="36">
        <f>SUMIFS(СВЦЭМ!$D$39:$D$782,СВЦЭМ!$A$39:$A$782,$A97,СВЦЭМ!$B$39:$B$782,V$83)+'СЕТ СН'!$G$14+СВЦЭМ!$D$10+'СЕТ СН'!$G$6-'СЕТ СН'!$G$26</f>
        <v>1115.16011822</v>
      </c>
      <c r="W97" s="36">
        <f>SUMIFS(СВЦЭМ!$D$39:$D$782,СВЦЭМ!$A$39:$A$782,$A97,СВЦЭМ!$B$39:$B$782,W$83)+'СЕТ СН'!$G$14+СВЦЭМ!$D$10+'СЕТ СН'!$G$6-'СЕТ СН'!$G$26</f>
        <v>1098.95576615</v>
      </c>
      <c r="X97" s="36">
        <f>SUMIFS(СВЦЭМ!$D$39:$D$782,СВЦЭМ!$A$39:$A$782,$A97,СВЦЭМ!$B$39:$B$782,X$83)+'СЕТ СН'!$G$14+СВЦЭМ!$D$10+'СЕТ СН'!$G$6-'СЕТ СН'!$G$26</f>
        <v>1072.1931829600001</v>
      </c>
      <c r="Y97" s="36">
        <f>SUMIFS(СВЦЭМ!$D$39:$D$782,СВЦЭМ!$A$39:$A$782,$A97,СВЦЭМ!$B$39:$B$782,Y$83)+'СЕТ СН'!$G$14+СВЦЭМ!$D$10+'СЕТ СН'!$G$6-'СЕТ СН'!$G$26</f>
        <v>1125.9081511100001</v>
      </c>
    </row>
    <row r="98" spans="1:25" ht="15.75" x14ac:dyDescent="0.2">
      <c r="A98" s="35">
        <f t="shared" si="2"/>
        <v>44819</v>
      </c>
      <c r="B98" s="36">
        <f>SUMIFS(СВЦЭМ!$D$39:$D$782,СВЦЭМ!$A$39:$A$782,$A98,СВЦЭМ!$B$39:$B$782,B$83)+'СЕТ СН'!$G$14+СВЦЭМ!$D$10+'СЕТ СН'!$G$6-'СЕТ СН'!$G$26</f>
        <v>1174.3412376199999</v>
      </c>
      <c r="C98" s="36">
        <f>SUMIFS(СВЦЭМ!$D$39:$D$782,СВЦЭМ!$A$39:$A$782,$A98,СВЦЭМ!$B$39:$B$782,C$83)+'СЕТ СН'!$G$14+СВЦЭМ!$D$10+'СЕТ СН'!$G$6-'СЕТ СН'!$G$26</f>
        <v>1229.3788604399999</v>
      </c>
      <c r="D98" s="36">
        <f>SUMIFS(СВЦЭМ!$D$39:$D$782,СВЦЭМ!$A$39:$A$782,$A98,СВЦЭМ!$B$39:$B$782,D$83)+'СЕТ СН'!$G$14+СВЦЭМ!$D$10+'СЕТ СН'!$G$6-'СЕТ СН'!$G$26</f>
        <v>1252.8624819300001</v>
      </c>
      <c r="E98" s="36">
        <f>SUMIFS(СВЦЭМ!$D$39:$D$782,СВЦЭМ!$A$39:$A$782,$A98,СВЦЭМ!$B$39:$B$782,E$83)+'СЕТ СН'!$G$14+СВЦЭМ!$D$10+'СЕТ СН'!$G$6-'СЕТ СН'!$G$26</f>
        <v>1257.7085515599999</v>
      </c>
      <c r="F98" s="36">
        <f>SUMIFS(СВЦЭМ!$D$39:$D$782,СВЦЭМ!$A$39:$A$782,$A98,СВЦЭМ!$B$39:$B$782,F$83)+'СЕТ СН'!$G$14+СВЦЭМ!$D$10+'СЕТ СН'!$G$6-'СЕТ СН'!$G$26</f>
        <v>1267.9135684099999</v>
      </c>
      <c r="G98" s="36">
        <f>SUMIFS(СВЦЭМ!$D$39:$D$782,СВЦЭМ!$A$39:$A$782,$A98,СВЦЭМ!$B$39:$B$782,G$83)+'СЕТ СН'!$G$14+СВЦЭМ!$D$10+'СЕТ СН'!$G$6-'СЕТ СН'!$G$26</f>
        <v>1247.10377292</v>
      </c>
      <c r="H98" s="36">
        <f>SUMIFS(СВЦЭМ!$D$39:$D$782,СВЦЭМ!$A$39:$A$782,$A98,СВЦЭМ!$B$39:$B$782,H$83)+'СЕТ СН'!$G$14+СВЦЭМ!$D$10+'СЕТ СН'!$G$6-'СЕТ СН'!$G$26</f>
        <v>1194.8355605899999</v>
      </c>
      <c r="I98" s="36">
        <f>SUMIFS(СВЦЭМ!$D$39:$D$782,СВЦЭМ!$A$39:$A$782,$A98,СВЦЭМ!$B$39:$B$782,I$83)+'СЕТ СН'!$G$14+СВЦЭМ!$D$10+'СЕТ СН'!$G$6-'СЕТ СН'!$G$26</f>
        <v>1108.87055805</v>
      </c>
      <c r="J98" s="36">
        <f>SUMIFS(СВЦЭМ!$D$39:$D$782,СВЦЭМ!$A$39:$A$782,$A98,СВЦЭМ!$B$39:$B$782,J$83)+'СЕТ СН'!$G$14+СВЦЭМ!$D$10+'СЕТ СН'!$G$6-'СЕТ СН'!$G$26</f>
        <v>1116.07381846</v>
      </c>
      <c r="K98" s="36">
        <f>SUMIFS(СВЦЭМ!$D$39:$D$782,СВЦЭМ!$A$39:$A$782,$A98,СВЦЭМ!$B$39:$B$782,K$83)+'СЕТ СН'!$G$14+СВЦЭМ!$D$10+'СЕТ СН'!$G$6-'СЕТ СН'!$G$26</f>
        <v>1108.8403073699999</v>
      </c>
      <c r="L98" s="36">
        <f>SUMIFS(СВЦЭМ!$D$39:$D$782,СВЦЭМ!$A$39:$A$782,$A98,СВЦЭМ!$B$39:$B$782,L$83)+'СЕТ СН'!$G$14+СВЦЭМ!$D$10+'СЕТ СН'!$G$6-'СЕТ СН'!$G$26</f>
        <v>1106.66004107</v>
      </c>
      <c r="M98" s="36">
        <f>SUMIFS(СВЦЭМ!$D$39:$D$782,СВЦЭМ!$A$39:$A$782,$A98,СВЦЭМ!$B$39:$B$782,M$83)+'СЕТ СН'!$G$14+СВЦЭМ!$D$10+'СЕТ СН'!$G$6-'СЕТ СН'!$G$26</f>
        <v>1109.80710148</v>
      </c>
      <c r="N98" s="36">
        <f>SUMIFS(СВЦЭМ!$D$39:$D$782,СВЦЭМ!$A$39:$A$782,$A98,СВЦЭМ!$B$39:$B$782,N$83)+'СЕТ СН'!$G$14+СВЦЭМ!$D$10+'СЕТ СН'!$G$6-'СЕТ СН'!$G$26</f>
        <v>1064.0211492199999</v>
      </c>
      <c r="O98" s="36">
        <f>SUMIFS(СВЦЭМ!$D$39:$D$782,СВЦЭМ!$A$39:$A$782,$A98,СВЦЭМ!$B$39:$B$782,O$83)+'СЕТ СН'!$G$14+СВЦЭМ!$D$10+'СЕТ СН'!$G$6-'СЕТ СН'!$G$26</f>
        <v>1070.74323007</v>
      </c>
      <c r="P98" s="36">
        <f>SUMIFS(СВЦЭМ!$D$39:$D$782,СВЦЭМ!$A$39:$A$782,$A98,СВЦЭМ!$B$39:$B$782,P$83)+'СЕТ СН'!$G$14+СВЦЭМ!$D$10+'СЕТ СН'!$G$6-'СЕТ СН'!$G$26</f>
        <v>1073.88773812</v>
      </c>
      <c r="Q98" s="36">
        <f>SUMIFS(СВЦЭМ!$D$39:$D$782,СВЦЭМ!$A$39:$A$782,$A98,СВЦЭМ!$B$39:$B$782,Q$83)+'СЕТ СН'!$G$14+СВЦЭМ!$D$10+'СЕТ СН'!$G$6-'СЕТ СН'!$G$26</f>
        <v>1079.8463302499999</v>
      </c>
      <c r="R98" s="36">
        <f>SUMIFS(СВЦЭМ!$D$39:$D$782,СВЦЭМ!$A$39:$A$782,$A98,СВЦЭМ!$B$39:$B$782,R$83)+'СЕТ СН'!$G$14+СВЦЭМ!$D$10+'СЕТ СН'!$G$6-'СЕТ СН'!$G$26</f>
        <v>1105.7161784</v>
      </c>
      <c r="S98" s="36">
        <f>SUMIFS(СВЦЭМ!$D$39:$D$782,СВЦЭМ!$A$39:$A$782,$A98,СВЦЭМ!$B$39:$B$782,S$83)+'СЕТ СН'!$G$14+СВЦЭМ!$D$10+'СЕТ СН'!$G$6-'СЕТ СН'!$G$26</f>
        <v>1091.7328323300001</v>
      </c>
      <c r="T98" s="36">
        <f>SUMIFS(СВЦЭМ!$D$39:$D$782,СВЦЭМ!$A$39:$A$782,$A98,СВЦЭМ!$B$39:$B$782,T$83)+'СЕТ СН'!$G$14+СВЦЭМ!$D$10+'СЕТ СН'!$G$6-'СЕТ СН'!$G$26</f>
        <v>1108.96768653</v>
      </c>
      <c r="U98" s="36">
        <f>SUMIFS(СВЦЭМ!$D$39:$D$782,СВЦЭМ!$A$39:$A$782,$A98,СВЦЭМ!$B$39:$B$782,U$83)+'СЕТ СН'!$G$14+СВЦЭМ!$D$10+'СЕТ СН'!$G$6-'СЕТ СН'!$G$26</f>
        <v>1122.5329286599999</v>
      </c>
      <c r="V98" s="36">
        <f>SUMIFS(СВЦЭМ!$D$39:$D$782,СВЦЭМ!$A$39:$A$782,$A98,СВЦЭМ!$B$39:$B$782,V$83)+'СЕТ СН'!$G$14+СВЦЭМ!$D$10+'СЕТ СН'!$G$6-'СЕТ СН'!$G$26</f>
        <v>1152.92214036</v>
      </c>
      <c r="W98" s="36">
        <f>SUMIFS(СВЦЭМ!$D$39:$D$782,СВЦЭМ!$A$39:$A$782,$A98,СВЦЭМ!$B$39:$B$782,W$83)+'СЕТ СН'!$G$14+СВЦЭМ!$D$10+'СЕТ СН'!$G$6-'СЕТ СН'!$G$26</f>
        <v>1126.6780649099999</v>
      </c>
      <c r="X98" s="36">
        <f>SUMIFS(СВЦЭМ!$D$39:$D$782,СВЦЭМ!$A$39:$A$782,$A98,СВЦЭМ!$B$39:$B$782,X$83)+'СЕТ СН'!$G$14+СВЦЭМ!$D$10+'СЕТ СН'!$G$6-'СЕТ СН'!$G$26</f>
        <v>1087.9737260899999</v>
      </c>
      <c r="Y98" s="36">
        <f>SUMIFS(СВЦЭМ!$D$39:$D$782,СВЦЭМ!$A$39:$A$782,$A98,СВЦЭМ!$B$39:$B$782,Y$83)+'СЕТ СН'!$G$14+СВЦЭМ!$D$10+'СЕТ СН'!$G$6-'СЕТ СН'!$G$26</f>
        <v>1169.63657872</v>
      </c>
    </row>
    <row r="99" spans="1:25" ht="15.75" x14ac:dyDescent="0.2">
      <c r="A99" s="35">
        <f t="shared" si="2"/>
        <v>44820</v>
      </c>
      <c r="B99" s="36">
        <f>SUMIFS(СВЦЭМ!$D$39:$D$782,СВЦЭМ!$A$39:$A$782,$A99,СВЦЭМ!$B$39:$B$782,B$83)+'СЕТ СН'!$G$14+СВЦЭМ!$D$10+'СЕТ СН'!$G$6-'СЕТ СН'!$G$26</f>
        <v>1182.04141351</v>
      </c>
      <c r="C99" s="36">
        <f>SUMIFS(СВЦЭМ!$D$39:$D$782,СВЦЭМ!$A$39:$A$782,$A99,СВЦЭМ!$B$39:$B$782,C$83)+'СЕТ СН'!$G$14+СВЦЭМ!$D$10+'СЕТ СН'!$G$6-'СЕТ СН'!$G$26</f>
        <v>1238.21917762</v>
      </c>
      <c r="D99" s="36">
        <f>SUMIFS(СВЦЭМ!$D$39:$D$782,СВЦЭМ!$A$39:$A$782,$A99,СВЦЭМ!$B$39:$B$782,D$83)+'СЕТ СН'!$G$14+СВЦЭМ!$D$10+'СЕТ СН'!$G$6-'СЕТ СН'!$G$26</f>
        <v>1272.08686341</v>
      </c>
      <c r="E99" s="36">
        <f>SUMIFS(СВЦЭМ!$D$39:$D$782,СВЦЭМ!$A$39:$A$782,$A99,СВЦЭМ!$B$39:$B$782,E$83)+'СЕТ СН'!$G$14+СВЦЭМ!$D$10+'СЕТ СН'!$G$6-'СЕТ СН'!$G$26</f>
        <v>1278.1685406999998</v>
      </c>
      <c r="F99" s="36">
        <f>SUMIFS(СВЦЭМ!$D$39:$D$782,СВЦЭМ!$A$39:$A$782,$A99,СВЦЭМ!$B$39:$B$782,F$83)+'СЕТ СН'!$G$14+СВЦЭМ!$D$10+'СЕТ СН'!$G$6-'СЕТ СН'!$G$26</f>
        <v>1264.2559889500001</v>
      </c>
      <c r="G99" s="36">
        <f>SUMIFS(СВЦЭМ!$D$39:$D$782,СВЦЭМ!$A$39:$A$782,$A99,СВЦЭМ!$B$39:$B$782,G$83)+'СЕТ СН'!$G$14+СВЦЭМ!$D$10+'СЕТ СН'!$G$6-'СЕТ СН'!$G$26</f>
        <v>1243.30987046</v>
      </c>
      <c r="H99" s="36">
        <f>SUMIFS(СВЦЭМ!$D$39:$D$782,СВЦЭМ!$A$39:$A$782,$A99,СВЦЭМ!$B$39:$B$782,H$83)+'СЕТ СН'!$G$14+СВЦЭМ!$D$10+'СЕТ СН'!$G$6-'СЕТ СН'!$G$26</f>
        <v>1186.20848161</v>
      </c>
      <c r="I99" s="36">
        <f>SUMIFS(СВЦЭМ!$D$39:$D$782,СВЦЭМ!$A$39:$A$782,$A99,СВЦЭМ!$B$39:$B$782,I$83)+'СЕТ СН'!$G$14+СВЦЭМ!$D$10+'СЕТ СН'!$G$6-'СЕТ СН'!$G$26</f>
        <v>1102.51291556</v>
      </c>
      <c r="J99" s="36">
        <f>SUMIFS(СВЦЭМ!$D$39:$D$782,СВЦЭМ!$A$39:$A$782,$A99,СВЦЭМ!$B$39:$B$782,J$83)+'СЕТ СН'!$G$14+СВЦЭМ!$D$10+'СЕТ СН'!$G$6-'СЕТ СН'!$G$26</f>
        <v>1098.19848628</v>
      </c>
      <c r="K99" s="36">
        <f>SUMIFS(СВЦЭМ!$D$39:$D$782,СВЦЭМ!$A$39:$A$782,$A99,СВЦЭМ!$B$39:$B$782,K$83)+'СЕТ СН'!$G$14+СВЦЭМ!$D$10+'СЕТ СН'!$G$6-'СЕТ СН'!$G$26</f>
        <v>1035.4238509899999</v>
      </c>
      <c r="L99" s="36">
        <f>SUMIFS(СВЦЭМ!$D$39:$D$782,СВЦЭМ!$A$39:$A$782,$A99,СВЦЭМ!$B$39:$B$782,L$83)+'СЕТ СН'!$G$14+СВЦЭМ!$D$10+'СЕТ СН'!$G$6-'СЕТ СН'!$G$26</f>
        <v>1052.69091684</v>
      </c>
      <c r="M99" s="36">
        <f>SUMIFS(СВЦЭМ!$D$39:$D$782,СВЦЭМ!$A$39:$A$782,$A99,СВЦЭМ!$B$39:$B$782,M$83)+'СЕТ СН'!$G$14+СВЦЭМ!$D$10+'СЕТ СН'!$G$6-'СЕТ СН'!$G$26</f>
        <v>1061.37381278</v>
      </c>
      <c r="N99" s="36">
        <f>SUMIFS(СВЦЭМ!$D$39:$D$782,СВЦЭМ!$A$39:$A$782,$A99,СВЦЭМ!$B$39:$B$782,N$83)+'СЕТ СН'!$G$14+СВЦЭМ!$D$10+'СЕТ СН'!$G$6-'СЕТ СН'!$G$26</f>
        <v>1081.4817649399999</v>
      </c>
      <c r="O99" s="36">
        <f>SUMIFS(СВЦЭМ!$D$39:$D$782,СВЦЭМ!$A$39:$A$782,$A99,СВЦЭМ!$B$39:$B$782,O$83)+'СЕТ СН'!$G$14+СВЦЭМ!$D$10+'СЕТ СН'!$G$6-'СЕТ СН'!$G$26</f>
        <v>1078.185385</v>
      </c>
      <c r="P99" s="36">
        <f>SUMIFS(СВЦЭМ!$D$39:$D$782,СВЦЭМ!$A$39:$A$782,$A99,СВЦЭМ!$B$39:$B$782,P$83)+'СЕТ СН'!$G$14+СВЦЭМ!$D$10+'СЕТ СН'!$G$6-'СЕТ СН'!$G$26</f>
        <v>1080.33059779</v>
      </c>
      <c r="Q99" s="36">
        <f>SUMIFS(СВЦЭМ!$D$39:$D$782,СВЦЭМ!$A$39:$A$782,$A99,СВЦЭМ!$B$39:$B$782,Q$83)+'СЕТ СН'!$G$14+СВЦЭМ!$D$10+'СЕТ СН'!$G$6-'СЕТ СН'!$G$26</f>
        <v>1088.3365932699999</v>
      </c>
      <c r="R99" s="36">
        <f>SUMIFS(СВЦЭМ!$D$39:$D$782,СВЦЭМ!$A$39:$A$782,$A99,СВЦЭМ!$B$39:$B$782,R$83)+'СЕТ СН'!$G$14+СВЦЭМ!$D$10+'СЕТ СН'!$G$6-'СЕТ СН'!$G$26</f>
        <v>1093.4901817800001</v>
      </c>
      <c r="S99" s="36">
        <f>SUMIFS(СВЦЭМ!$D$39:$D$782,СВЦЭМ!$A$39:$A$782,$A99,СВЦЭМ!$B$39:$B$782,S$83)+'СЕТ СН'!$G$14+СВЦЭМ!$D$10+'СЕТ СН'!$G$6-'СЕТ СН'!$G$26</f>
        <v>1083.77050005</v>
      </c>
      <c r="T99" s="36">
        <f>SUMIFS(СВЦЭМ!$D$39:$D$782,СВЦЭМ!$A$39:$A$782,$A99,СВЦЭМ!$B$39:$B$782,T$83)+'СЕТ СН'!$G$14+СВЦЭМ!$D$10+'СЕТ СН'!$G$6-'СЕТ СН'!$G$26</f>
        <v>1113.7332938</v>
      </c>
      <c r="U99" s="36">
        <f>SUMIFS(СВЦЭМ!$D$39:$D$782,СВЦЭМ!$A$39:$A$782,$A99,СВЦЭМ!$B$39:$B$782,U$83)+'СЕТ СН'!$G$14+СВЦЭМ!$D$10+'СЕТ СН'!$G$6-'СЕТ СН'!$G$26</f>
        <v>1116.2944734299999</v>
      </c>
      <c r="V99" s="36">
        <f>SUMIFS(СВЦЭМ!$D$39:$D$782,СВЦЭМ!$A$39:$A$782,$A99,СВЦЭМ!$B$39:$B$782,V$83)+'СЕТ СН'!$G$14+СВЦЭМ!$D$10+'СЕТ СН'!$G$6-'СЕТ СН'!$G$26</f>
        <v>1138.14351637</v>
      </c>
      <c r="W99" s="36">
        <f>SUMIFS(СВЦЭМ!$D$39:$D$782,СВЦЭМ!$A$39:$A$782,$A99,СВЦЭМ!$B$39:$B$782,W$83)+'СЕТ СН'!$G$14+СВЦЭМ!$D$10+'СЕТ СН'!$G$6-'СЕТ СН'!$G$26</f>
        <v>1110.17449412</v>
      </c>
      <c r="X99" s="36">
        <f>SUMIFS(СВЦЭМ!$D$39:$D$782,СВЦЭМ!$A$39:$A$782,$A99,СВЦЭМ!$B$39:$B$782,X$83)+'СЕТ СН'!$G$14+СВЦЭМ!$D$10+'СЕТ СН'!$G$6-'СЕТ СН'!$G$26</f>
        <v>1123.4146550799999</v>
      </c>
      <c r="Y99" s="36">
        <f>SUMIFS(СВЦЭМ!$D$39:$D$782,СВЦЭМ!$A$39:$A$782,$A99,СВЦЭМ!$B$39:$B$782,Y$83)+'СЕТ СН'!$G$14+СВЦЭМ!$D$10+'СЕТ СН'!$G$6-'СЕТ СН'!$G$26</f>
        <v>1145.25249938</v>
      </c>
    </row>
    <row r="100" spans="1:25" ht="15.75" x14ac:dyDescent="0.2">
      <c r="A100" s="35">
        <f t="shared" si="2"/>
        <v>44821</v>
      </c>
      <c r="B100" s="36">
        <f>SUMIFS(СВЦЭМ!$D$39:$D$782,СВЦЭМ!$A$39:$A$782,$A100,СВЦЭМ!$B$39:$B$782,B$83)+'СЕТ СН'!$G$14+СВЦЭМ!$D$10+'СЕТ СН'!$G$6-'СЕТ СН'!$G$26</f>
        <v>1153.9292418099999</v>
      </c>
      <c r="C100" s="36">
        <f>SUMIFS(СВЦЭМ!$D$39:$D$782,СВЦЭМ!$A$39:$A$782,$A100,СВЦЭМ!$B$39:$B$782,C$83)+'СЕТ СН'!$G$14+СВЦЭМ!$D$10+'СЕТ СН'!$G$6-'СЕТ СН'!$G$26</f>
        <v>1190.93920207</v>
      </c>
      <c r="D100" s="36">
        <f>SUMIFS(СВЦЭМ!$D$39:$D$782,СВЦЭМ!$A$39:$A$782,$A100,СВЦЭМ!$B$39:$B$782,D$83)+'СЕТ СН'!$G$14+СВЦЭМ!$D$10+'СЕТ СН'!$G$6-'СЕТ СН'!$G$26</f>
        <v>1217.2404423</v>
      </c>
      <c r="E100" s="36">
        <f>SUMIFS(СВЦЭМ!$D$39:$D$782,СВЦЭМ!$A$39:$A$782,$A100,СВЦЭМ!$B$39:$B$782,E$83)+'СЕТ СН'!$G$14+СВЦЭМ!$D$10+'СЕТ СН'!$G$6-'СЕТ СН'!$G$26</f>
        <v>1225.59012538</v>
      </c>
      <c r="F100" s="36">
        <f>SUMIFS(СВЦЭМ!$D$39:$D$782,СВЦЭМ!$A$39:$A$782,$A100,СВЦЭМ!$B$39:$B$782,F$83)+'СЕТ СН'!$G$14+СВЦЭМ!$D$10+'СЕТ СН'!$G$6-'СЕТ СН'!$G$26</f>
        <v>1231.0332152799999</v>
      </c>
      <c r="G100" s="36">
        <f>SUMIFS(СВЦЭМ!$D$39:$D$782,СВЦЭМ!$A$39:$A$782,$A100,СВЦЭМ!$B$39:$B$782,G$83)+'СЕТ СН'!$G$14+СВЦЭМ!$D$10+'СЕТ СН'!$G$6-'СЕТ СН'!$G$26</f>
        <v>1217.85197395</v>
      </c>
      <c r="H100" s="36">
        <f>SUMIFS(СВЦЭМ!$D$39:$D$782,СВЦЭМ!$A$39:$A$782,$A100,СВЦЭМ!$B$39:$B$782,H$83)+'СЕТ СН'!$G$14+СВЦЭМ!$D$10+'СЕТ СН'!$G$6-'СЕТ СН'!$G$26</f>
        <v>1181.6952082099999</v>
      </c>
      <c r="I100" s="36">
        <f>SUMIFS(СВЦЭМ!$D$39:$D$782,СВЦЭМ!$A$39:$A$782,$A100,СВЦЭМ!$B$39:$B$782,I$83)+'СЕТ СН'!$G$14+СВЦЭМ!$D$10+'СЕТ СН'!$G$6-'СЕТ СН'!$G$26</f>
        <v>1125.7147397599999</v>
      </c>
      <c r="J100" s="36">
        <f>SUMIFS(СВЦЭМ!$D$39:$D$782,СВЦЭМ!$A$39:$A$782,$A100,СВЦЭМ!$B$39:$B$782,J$83)+'СЕТ СН'!$G$14+СВЦЭМ!$D$10+'СЕТ СН'!$G$6-'СЕТ СН'!$G$26</f>
        <v>1056.0121047600001</v>
      </c>
      <c r="K100" s="36">
        <f>SUMIFS(СВЦЭМ!$D$39:$D$782,СВЦЭМ!$A$39:$A$782,$A100,СВЦЭМ!$B$39:$B$782,K$83)+'СЕТ СН'!$G$14+СВЦЭМ!$D$10+'СЕТ СН'!$G$6-'СЕТ СН'!$G$26</f>
        <v>1018.6361209300001</v>
      </c>
      <c r="L100" s="36">
        <f>SUMIFS(СВЦЭМ!$D$39:$D$782,СВЦЭМ!$A$39:$A$782,$A100,СВЦЭМ!$B$39:$B$782,L$83)+'СЕТ СН'!$G$14+СВЦЭМ!$D$10+'СЕТ СН'!$G$6-'СЕТ СН'!$G$26</f>
        <v>1004.4477055299999</v>
      </c>
      <c r="M100" s="36">
        <f>SUMIFS(СВЦЭМ!$D$39:$D$782,СВЦЭМ!$A$39:$A$782,$A100,СВЦЭМ!$B$39:$B$782,M$83)+'СЕТ СН'!$G$14+СВЦЭМ!$D$10+'СЕТ СН'!$G$6-'СЕТ СН'!$G$26</f>
        <v>1014.5744145599999</v>
      </c>
      <c r="N100" s="36">
        <f>SUMIFS(СВЦЭМ!$D$39:$D$782,СВЦЭМ!$A$39:$A$782,$A100,СВЦЭМ!$B$39:$B$782,N$83)+'СЕТ СН'!$G$14+СВЦЭМ!$D$10+'СЕТ СН'!$G$6-'СЕТ СН'!$G$26</f>
        <v>1033.0702386599999</v>
      </c>
      <c r="O100" s="36">
        <f>SUMIFS(СВЦЭМ!$D$39:$D$782,СВЦЭМ!$A$39:$A$782,$A100,СВЦЭМ!$B$39:$B$782,O$83)+'СЕТ СН'!$G$14+СВЦЭМ!$D$10+'СЕТ СН'!$G$6-'СЕТ СН'!$G$26</f>
        <v>1033.55521931</v>
      </c>
      <c r="P100" s="36">
        <f>SUMIFS(СВЦЭМ!$D$39:$D$782,СВЦЭМ!$A$39:$A$782,$A100,СВЦЭМ!$B$39:$B$782,P$83)+'СЕТ СН'!$G$14+СВЦЭМ!$D$10+'СЕТ СН'!$G$6-'СЕТ СН'!$G$26</f>
        <v>1035.9752753400001</v>
      </c>
      <c r="Q100" s="36">
        <f>SUMIFS(СВЦЭМ!$D$39:$D$782,СВЦЭМ!$A$39:$A$782,$A100,СВЦЭМ!$B$39:$B$782,Q$83)+'СЕТ СН'!$G$14+СВЦЭМ!$D$10+'СЕТ СН'!$G$6-'СЕТ СН'!$G$26</f>
        <v>1038.86386232</v>
      </c>
      <c r="R100" s="36">
        <f>SUMIFS(СВЦЭМ!$D$39:$D$782,СВЦЭМ!$A$39:$A$782,$A100,СВЦЭМ!$B$39:$B$782,R$83)+'СЕТ СН'!$G$14+СВЦЭМ!$D$10+'СЕТ СН'!$G$6-'СЕТ СН'!$G$26</f>
        <v>1043.18946501</v>
      </c>
      <c r="S100" s="36">
        <f>SUMIFS(СВЦЭМ!$D$39:$D$782,СВЦЭМ!$A$39:$A$782,$A100,СВЦЭМ!$B$39:$B$782,S$83)+'СЕТ СН'!$G$14+СВЦЭМ!$D$10+'СЕТ СН'!$G$6-'СЕТ СН'!$G$26</f>
        <v>1042.1472542700001</v>
      </c>
      <c r="T100" s="36">
        <f>SUMIFS(СВЦЭМ!$D$39:$D$782,СВЦЭМ!$A$39:$A$782,$A100,СВЦЭМ!$B$39:$B$782,T$83)+'СЕТ СН'!$G$14+СВЦЭМ!$D$10+'СЕТ СН'!$G$6-'СЕТ СН'!$G$26</f>
        <v>1075.3958714299999</v>
      </c>
      <c r="U100" s="36">
        <f>SUMIFS(СВЦЭМ!$D$39:$D$782,СВЦЭМ!$A$39:$A$782,$A100,СВЦЭМ!$B$39:$B$782,U$83)+'СЕТ СН'!$G$14+СВЦЭМ!$D$10+'СЕТ СН'!$G$6-'СЕТ СН'!$G$26</f>
        <v>1111.75738477</v>
      </c>
      <c r="V100" s="36">
        <f>SUMIFS(СВЦЭМ!$D$39:$D$782,СВЦЭМ!$A$39:$A$782,$A100,СВЦЭМ!$B$39:$B$782,V$83)+'СЕТ СН'!$G$14+СВЦЭМ!$D$10+'СЕТ СН'!$G$6-'СЕТ СН'!$G$26</f>
        <v>1127.9498953299999</v>
      </c>
      <c r="W100" s="36">
        <f>SUMIFS(СВЦЭМ!$D$39:$D$782,СВЦЭМ!$A$39:$A$782,$A100,СВЦЭМ!$B$39:$B$782,W$83)+'СЕТ СН'!$G$14+СВЦЭМ!$D$10+'СЕТ СН'!$G$6-'СЕТ СН'!$G$26</f>
        <v>1119.3821810499999</v>
      </c>
      <c r="X100" s="36">
        <f>SUMIFS(СВЦЭМ!$D$39:$D$782,СВЦЭМ!$A$39:$A$782,$A100,СВЦЭМ!$B$39:$B$782,X$83)+'СЕТ СН'!$G$14+СВЦЭМ!$D$10+'СЕТ СН'!$G$6-'СЕТ СН'!$G$26</f>
        <v>1149.9121543399999</v>
      </c>
      <c r="Y100" s="36">
        <f>SUMIFS(СВЦЭМ!$D$39:$D$782,СВЦЭМ!$A$39:$A$782,$A100,СВЦЭМ!$B$39:$B$782,Y$83)+'СЕТ СН'!$G$14+СВЦЭМ!$D$10+'СЕТ СН'!$G$6-'СЕТ СН'!$G$26</f>
        <v>1104.4555992200001</v>
      </c>
    </row>
    <row r="101" spans="1:25" ht="15.75" x14ac:dyDescent="0.2">
      <c r="A101" s="35">
        <f t="shared" si="2"/>
        <v>44822</v>
      </c>
      <c r="B101" s="36">
        <f>SUMIFS(СВЦЭМ!$D$39:$D$782,СВЦЭМ!$A$39:$A$782,$A101,СВЦЭМ!$B$39:$B$782,B$83)+'СЕТ СН'!$G$14+СВЦЭМ!$D$10+'СЕТ СН'!$G$6-'СЕТ СН'!$G$26</f>
        <v>1143.87238708</v>
      </c>
      <c r="C101" s="36">
        <f>SUMIFS(СВЦЭМ!$D$39:$D$782,СВЦЭМ!$A$39:$A$782,$A101,СВЦЭМ!$B$39:$B$782,C$83)+'СЕТ СН'!$G$14+СВЦЭМ!$D$10+'СЕТ СН'!$G$6-'СЕТ СН'!$G$26</f>
        <v>1160.9754093500001</v>
      </c>
      <c r="D101" s="36">
        <f>SUMIFS(СВЦЭМ!$D$39:$D$782,СВЦЭМ!$A$39:$A$782,$A101,СВЦЭМ!$B$39:$B$782,D$83)+'СЕТ СН'!$G$14+СВЦЭМ!$D$10+'СЕТ СН'!$G$6-'СЕТ СН'!$G$26</f>
        <v>1197.9623125599999</v>
      </c>
      <c r="E101" s="36">
        <f>SUMIFS(СВЦЭМ!$D$39:$D$782,СВЦЭМ!$A$39:$A$782,$A101,СВЦЭМ!$B$39:$B$782,E$83)+'СЕТ СН'!$G$14+СВЦЭМ!$D$10+'СЕТ СН'!$G$6-'СЕТ СН'!$G$26</f>
        <v>1158.76686131</v>
      </c>
      <c r="F101" s="36">
        <f>SUMIFS(СВЦЭМ!$D$39:$D$782,СВЦЭМ!$A$39:$A$782,$A101,СВЦЭМ!$B$39:$B$782,F$83)+'СЕТ СН'!$G$14+СВЦЭМ!$D$10+'СЕТ СН'!$G$6-'СЕТ СН'!$G$26</f>
        <v>1155.3222091</v>
      </c>
      <c r="G101" s="36">
        <f>SUMIFS(СВЦЭМ!$D$39:$D$782,СВЦЭМ!$A$39:$A$782,$A101,СВЦЭМ!$B$39:$B$782,G$83)+'СЕТ СН'!$G$14+СВЦЭМ!$D$10+'СЕТ СН'!$G$6-'СЕТ СН'!$G$26</f>
        <v>1139.2732558600001</v>
      </c>
      <c r="H101" s="36">
        <f>SUMIFS(СВЦЭМ!$D$39:$D$782,СВЦЭМ!$A$39:$A$782,$A101,СВЦЭМ!$B$39:$B$782,H$83)+'СЕТ СН'!$G$14+СВЦЭМ!$D$10+'СЕТ СН'!$G$6-'СЕТ СН'!$G$26</f>
        <v>1114.2950214800001</v>
      </c>
      <c r="I101" s="36">
        <f>SUMIFS(СВЦЭМ!$D$39:$D$782,СВЦЭМ!$A$39:$A$782,$A101,СВЦЭМ!$B$39:$B$782,I$83)+'СЕТ СН'!$G$14+СВЦЭМ!$D$10+'СЕТ СН'!$G$6-'СЕТ СН'!$G$26</f>
        <v>1018.73931118</v>
      </c>
      <c r="J101" s="36">
        <f>SUMIFS(СВЦЭМ!$D$39:$D$782,СВЦЭМ!$A$39:$A$782,$A101,СВЦЭМ!$B$39:$B$782,J$83)+'СЕТ СН'!$G$14+СВЦЭМ!$D$10+'СЕТ СН'!$G$6-'СЕТ СН'!$G$26</f>
        <v>938.94444204999991</v>
      </c>
      <c r="K101" s="36">
        <f>SUMIFS(СВЦЭМ!$D$39:$D$782,СВЦЭМ!$A$39:$A$782,$A101,СВЦЭМ!$B$39:$B$782,K$83)+'СЕТ СН'!$G$14+СВЦЭМ!$D$10+'СЕТ СН'!$G$6-'СЕТ СН'!$G$26</f>
        <v>902.18428118999987</v>
      </c>
      <c r="L101" s="36">
        <f>SUMIFS(СВЦЭМ!$D$39:$D$782,СВЦЭМ!$A$39:$A$782,$A101,СВЦЭМ!$B$39:$B$782,L$83)+'СЕТ СН'!$G$14+СВЦЭМ!$D$10+'СЕТ СН'!$G$6-'СЕТ СН'!$G$26</f>
        <v>844.35526299000003</v>
      </c>
      <c r="M101" s="36">
        <f>SUMIFS(СВЦЭМ!$D$39:$D$782,СВЦЭМ!$A$39:$A$782,$A101,СВЦЭМ!$B$39:$B$782,M$83)+'СЕТ СН'!$G$14+СВЦЭМ!$D$10+'СЕТ СН'!$G$6-'СЕТ СН'!$G$26</f>
        <v>910.91727749000006</v>
      </c>
      <c r="N101" s="36">
        <f>SUMIFS(СВЦЭМ!$D$39:$D$782,СВЦЭМ!$A$39:$A$782,$A101,СВЦЭМ!$B$39:$B$782,N$83)+'СЕТ СН'!$G$14+СВЦЭМ!$D$10+'СЕТ СН'!$G$6-'СЕТ СН'!$G$26</f>
        <v>1002.7982913999999</v>
      </c>
      <c r="O101" s="36">
        <f>SUMIFS(СВЦЭМ!$D$39:$D$782,СВЦЭМ!$A$39:$A$782,$A101,СВЦЭМ!$B$39:$B$782,O$83)+'СЕТ СН'!$G$14+СВЦЭМ!$D$10+'СЕТ СН'!$G$6-'СЕТ СН'!$G$26</f>
        <v>1065.9618791999999</v>
      </c>
      <c r="P101" s="36">
        <f>SUMIFS(СВЦЭМ!$D$39:$D$782,СВЦЭМ!$A$39:$A$782,$A101,СВЦЭМ!$B$39:$B$782,P$83)+'СЕТ СН'!$G$14+СВЦЭМ!$D$10+'СЕТ СН'!$G$6-'СЕТ СН'!$G$26</f>
        <v>1061.1960927999999</v>
      </c>
      <c r="Q101" s="36">
        <f>SUMIFS(СВЦЭМ!$D$39:$D$782,СВЦЭМ!$A$39:$A$782,$A101,СВЦЭМ!$B$39:$B$782,Q$83)+'СЕТ СН'!$G$14+СВЦЭМ!$D$10+'СЕТ СН'!$G$6-'СЕТ СН'!$G$26</f>
        <v>1058.7452544</v>
      </c>
      <c r="R101" s="36">
        <f>SUMIFS(СВЦЭМ!$D$39:$D$782,СВЦЭМ!$A$39:$A$782,$A101,СВЦЭМ!$B$39:$B$782,R$83)+'СЕТ СН'!$G$14+СВЦЭМ!$D$10+'СЕТ СН'!$G$6-'СЕТ СН'!$G$26</f>
        <v>970.74124822999988</v>
      </c>
      <c r="S101" s="36">
        <f>SUMIFS(СВЦЭМ!$D$39:$D$782,СВЦЭМ!$A$39:$A$782,$A101,СВЦЭМ!$B$39:$B$782,S$83)+'СЕТ СН'!$G$14+СВЦЭМ!$D$10+'СЕТ СН'!$G$6-'СЕТ СН'!$G$26</f>
        <v>935.78561265000008</v>
      </c>
      <c r="T101" s="36">
        <f>SUMIFS(СВЦЭМ!$D$39:$D$782,СВЦЭМ!$A$39:$A$782,$A101,СВЦЭМ!$B$39:$B$782,T$83)+'СЕТ СН'!$G$14+СВЦЭМ!$D$10+'СЕТ СН'!$G$6-'СЕТ СН'!$G$26</f>
        <v>875.53184426000007</v>
      </c>
      <c r="U101" s="36">
        <f>SUMIFS(СВЦЭМ!$D$39:$D$782,СВЦЭМ!$A$39:$A$782,$A101,СВЦЭМ!$B$39:$B$782,U$83)+'СЕТ СН'!$G$14+СВЦЭМ!$D$10+'СЕТ СН'!$G$6-'СЕТ СН'!$G$26</f>
        <v>884.78344762999996</v>
      </c>
      <c r="V101" s="36">
        <f>SUMIFS(СВЦЭМ!$D$39:$D$782,СВЦЭМ!$A$39:$A$782,$A101,СВЦЭМ!$B$39:$B$782,V$83)+'СЕТ СН'!$G$14+СВЦЭМ!$D$10+'СЕТ СН'!$G$6-'СЕТ СН'!$G$26</f>
        <v>896.34081975000004</v>
      </c>
      <c r="W101" s="36">
        <f>SUMIFS(СВЦЭМ!$D$39:$D$782,СВЦЭМ!$A$39:$A$782,$A101,СВЦЭМ!$B$39:$B$782,W$83)+'СЕТ СН'!$G$14+СВЦЭМ!$D$10+'СЕТ СН'!$G$6-'СЕТ СН'!$G$26</f>
        <v>891.68808816000001</v>
      </c>
      <c r="X101" s="36">
        <f>SUMIFS(СВЦЭМ!$D$39:$D$782,СВЦЭМ!$A$39:$A$782,$A101,СВЦЭМ!$B$39:$B$782,X$83)+'СЕТ СН'!$G$14+СВЦЭМ!$D$10+'СЕТ СН'!$G$6-'СЕТ СН'!$G$26</f>
        <v>899.08839891999992</v>
      </c>
      <c r="Y101" s="36">
        <f>SUMIFS(СВЦЭМ!$D$39:$D$782,СВЦЭМ!$A$39:$A$782,$A101,СВЦЭМ!$B$39:$B$782,Y$83)+'СЕТ СН'!$G$14+СВЦЭМ!$D$10+'СЕТ СН'!$G$6-'СЕТ СН'!$G$26</f>
        <v>879.64115195999989</v>
      </c>
    </row>
    <row r="102" spans="1:25" ht="15.75" x14ac:dyDescent="0.2">
      <c r="A102" s="35">
        <f t="shared" si="2"/>
        <v>44823</v>
      </c>
      <c r="B102" s="36">
        <f>SUMIFS(СВЦЭМ!$D$39:$D$782,СВЦЭМ!$A$39:$A$782,$A102,СВЦЭМ!$B$39:$B$782,B$83)+'СЕТ СН'!$G$14+СВЦЭМ!$D$10+'СЕТ СН'!$G$6-'СЕТ СН'!$G$26</f>
        <v>1055.1998374499999</v>
      </c>
      <c r="C102" s="36">
        <f>SUMIFS(СВЦЭМ!$D$39:$D$782,СВЦЭМ!$A$39:$A$782,$A102,СВЦЭМ!$B$39:$B$782,C$83)+'СЕТ СН'!$G$14+СВЦЭМ!$D$10+'СЕТ СН'!$G$6-'СЕТ СН'!$G$26</f>
        <v>1096.7943394199999</v>
      </c>
      <c r="D102" s="36">
        <f>SUMIFS(СВЦЭМ!$D$39:$D$782,СВЦЭМ!$A$39:$A$782,$A102,СВЦЭМ!$B$39:$B$782,D$83)+'СЕТ СН'!$G$14+СВЦЭМ!$D$10+'СЕТ СН'!$G$6-'СЕТ СН'!$G$26</f>
        <v>1246.5350490799999</v>
      </c>
      <c r="E102" s="36">
        <f>SUMIFS(СВЦЭМ!$D$39:$D$782,СВЦЭМ!$A$39:$A$782,$A102,СВЦЭМ!$B$39:$B$782,E$83)+'СЕТ СН'!$G$14+СВЦЭМ!$D$10+'СЕТ СН'!$G$6-'СЕТ СН'!$G$26</f>
        <v>1200.3331716999999</v>
      </c>
      <c r="F102" s="36">
        <f>SUMIFS(СВЦЭМ!$D$39:$D$782,СВЦЭМ!$A$39:$A$782,$A102,СВЦЭМ!$B$39:$B$782,F$83)+'СЕТ СН'!$G$14+СВЦЭМ!$D$10+'СЕТ СН'!$G$6-'СЕТ СН'!$G$26</f>
        <v>1146.30284013</v>
      </c>
      <c r="G102" s="36">
        <f>SUMIFS(СВЦЭМ!$D$39:$D$782,СВЦЭМ!$A$39:$A$782,$A102,СВЦЭМ!$B$39:$B$782,G$83)+'СЕТ СН'!$G$14+СВЦЭМ!$D$10+'СЕТ СН'!$G$6-'СЕТ СН'!$G$26</f>
        <v>1120.18499408</v>
      </c>
      <c r="H102" s="36">
        <f>SUMIFS(СВЦЭМ!$D$39:$D$782,СВЦЭМ!$A$39:$A$782,$A102,СВЦЭМ!$B$39:$B$782,H$83)+'СЕТ СН'!$G$14+СВЦЭМ!$D$10+'СЕТ СН'!$G$6-'СЕТ СН'!$G$26</f>
        <v>1080.1526498200001</v>
      </c>
      <c r="I102" s="36">
        <f>SUMIFS(СВЦЭМ!$D$39:$D$782,СВЦЭМ!$A$39:$A$782,$A102,СВЦЭМ!$B$39:$B$782,I$83)+'СЕТ СН'!$G$14+СВЦЭМ!$D$10+'СЕТ СН'!$G$6-'СЕТ СН'!$G$26</f>
        <v>1038.91964166</v>
      </c>
      <c r="J102" s="36">
        <f>SUMIFS(СВЦЭМ!$D$39:$D$782,СВЦЭМ!$A$39:$A$782,$A102,СВЦЭМ!$B$39:$B$782,J$83)+'СЕТ СН'!$G$14+СВЦЭМ!$D$10+'СЕТ СН'!$G$6-'СЕТ СН'!$G$26</f>
        <v>1026.4903622499999</v>
      </c>
      <c r="K102" s="36">
        <f>SUMIFS(СВЦЭМ!$D$39:$D$782,СВЦЭМ!$A$39:$A$782,$A102,СВЦЭМ!$B$39:$B$782,K$83)+'СЕТ СН'!$G$14+СВЦЭМ!$D$10+'СЕТ СН'!$G$6-'СЕТ СН'!$G$26</f>
        <v>982.79840225999988</v>
      </c>
      <c r="L102" s="36">
        <f>SUMIFS(СВЦЭМ!$D$39:$D$782,СВЦЭМ!$A$39:$A$782,$A102,СВЦЭМ!$B$39:$B$782,L$83)+'СЕТ СН'!$G$14+СВЦЭМ!$D$10+'СЕТ СН'!$G$6-'СЕТ СН'!$G$26</f>
        <v>966.00031925000008</v>
      </c>
      <c r="M102" s="36">
        <f>SUMIFS(СВЦЭМ!$D$39:$D$782,СВЦЭМ!$A$39:$A$782,$A102,СВЦЭМ!$B$39:$B$782,M$83)+'СЕТ СН'!$G$14+СВЦЭМ!$D$10+'СЕТ СН'!$G$6-'СЕТ СН'!$G$26</f>
        <v>979.48751850999997</v>
      </c>
      <c r="N102" s="36">
        <f>SUMIFS(СВЦЭМ!$D$39:$D$782,СВЦЭМ!$A$39:$A$782,$A102,СВЦЭМ!$B$39:$B$782,N$83)+'СЕТ СН'!$G$14+СВЦЭМ!$D$10+'СЕТ СН'!$G$6-'СЕТ СН'!$G$26</f>
        <v>990.14806417999989</v>
      </c>
      <c r="O102" s="36">
        <f>SUMIFS(СВЦЭМ!$D$39:$D$782,СВЦЭМ!$A$39:$A$782,$A102,СВЦЭМ!$B$39:$B$782,O$83)+'СЕТ СН'!$G$14+СВЦЭМ!$D$10+'СЕТ СН'!$G$6-'СЕТ СН'!$G$26</f>
        <v>985.67032177999999</v>
      </c>
      <c r="P102" s="36">
        <f>SUMIFS(СВЦЭМ!$D$39:$D$782,СВЦЭМ!$A$39:$A$782,$A102,СВЦЭМ!$B$39:$B$782,P$83)+'СЕТ СН'!$G$14+СВЦЭМ!$D$10+'СЕТ СН'!$G$6-'СЕТ СН'!$G$26</f>
        <v>997.15696619999994</v>
      </c>
      <c r="Q102" s="36">
        <f>SUMIFS(СВЦЭМ!$D$39:$D$782,СВЦЭМ!$A$39:$A$782,$A102,СВЦЭМ!$B$39:$B$782,Q$83)+'СЕТ СН'!$G$14+СВЦЭМ!$D$10+'СЕТ СН'!$G$6-'СЕТ СН'!$G$26</f>
        <v>995.13636346999988</v>
      </c>
      <c r="R102" s="36">
        <f>SUMIFS(СВЦЭМ!$D$39:$D$782,СВЦЭМ!$A$39:$A$782,$A102,СВЦЭМ!$B$39:$B$782,R$83)+'СЕТ СН'!$G$14+СВЦЭМ!$D$10+'СЕТ СН'!$G$6-'СЕТ СН'!$G$26</f>
        <v>1002.47895677</v>
      </c>
      <c r="S102" s="36">
        <f>SUMIFS(СВЦЭМ!$D$39:$D$782,СВЦЭМ!$A$39:$A$782,$A102,СВЦЭМ!$B$39:$B$782,S$83)+'СЕТ СН'!$G$14+СВЦЭМ!$D$10+'СЕТ СН'!$G$6-'СЕТ СН'!$G$26</f>
        <v>1003.14358408</v>
      </c>
      <c r="T102" s="36">
        <f>SUMIFS(СВЦЭМ!$D$39:$D$782,СВЦЭМ!$A$39:$A$782,$A102,СВЦЭМ!$B$39:$B$782,T$83)+'СЕТ СН'!$G$14+СВЦЭМ!$D$10+'СЕТ СН'!$G$6-'СЕТ СН'!$G$26</f>
        <v>967.59153915000002</v>
      </c>
      <c r="U102" s="36">
        <f>SUMIFS(СВЦЭМ!$D$39:$D$782,СВЦЭМ!$A$39:$A$782,$A102,СВЦЭМ!$B$39:$B$782,U$83)+'СЕТ СН'!$G$14+СВЦЭМ!$D$10+'СЕТ СН'!$G$6-'СЕТ СН'!$G$26</f>
        <v>940.01326752</v>
      </c>
      <c r="V102" s="36">
        <f>SUMIFS(СВЦЭМ!$D$39:$D$782,СВЦЭМ!$A$39:$A$782,$A102,СВЦЭМ!$B$39:$B$782,V$83)+'СЕТ СН'!$G$14+СВЦЭМ!$D$10+'СЕТ СН'!$G$6-'СЕТ СН'!$G$26</f>
        <v>951.61063353999998</v>
      </c>
      <c r="W102" s="36">
        <f>SUMIFS(СВЦЭМ!$D$39:$D$782,СВЦЭМ!$A$39:$A$782,$A102,СВЦЭМ!$B$39:$B$782,W$83)+'СЕТ СН'!$G$14+СВЦЭМ!$D$10+'СЕТ СН'!$G$6-'СЕТ СН'!$G$26</f>
        <v>969.53761463000001</v>
      </c>
      <c r="X102" s="36">
        <f>SUMIFS(СВЦЭМ!$D$39:$D$782,СВЦЭМ!$A$39:$A$782,$A102,СВЦЭМ!$B$39:$B$782,X$83)+'СЕТ СН'!$G$14+СВЦЭМ!$D$10+'СЕТ СН'!$G$6-'СЕТ СН'!$G$26</f>
        <v>1023.9014467899999</v>
      </c>
      <c r="Y102" s="36">
        <f>SUMIFS(СВЦЭМ!$D$39:$D$782,СВЦЭМ!$A$39:$A$782,$A102,СВЦЭМ!$B$39:$B$782,Y$83)+'СЕТ СН'!$G$14+СВЦЭМ!$D$10+'СЕТ СН'!$G$6-'СЕТ СН'!$G$26</f>
        <v>1061.40771004</v>
      </c>
    </row>
    <row r="103" spans="1:25" ht="15.75" x14ac:dyDescent="0.2">
      <c r="A103" s="35">
        <f t="shared" si="2"/>
        <v>44824</v>
      </c>
      <c r="B103" s="36">
        <f>SUMIFS(СВЦЭМ!$D$39:$D$782,СВЦЭМ!$A$39:$A$782,$A103,СВЦЭМ!$B$39:$B$782,B$83)+'СЕТ СН'!$G$14+СВЦЭМ!$D$10+'СЕТ СН'!$G$6-'СЕТ СН'!$G$26</f>
        <v>1061.7189995399999</v>
      </c>
      <c r="C103" s="36">
        <f>SUMIFS(СВЦЭМ!$D$39:$D$782,СВЦЭМ!$A$39:$A$782,$A103,СВЦЭМ!$B$39:$B$782,C$83)+'СЕТ СН'!$G$14+СВЦЭМ!$D$10+'СЕТ СН'!$G$6-'СЕТ СН'!$G$26</f>
        <v>1105.17114786</v>
      </c>
      <c r="D103" s="36">
        <f>SUMIFS(СВЦЭМ!$D$39:$D$782,СВЦЭМ!$A$39:$A$782,$A103,СВЦЭМ!$B$39:$B$782,D$83)+'СЕТ СН'!$G$14+СВЦЭМ!$D$10+'СЕТ СН'!$G$6-'СЕТ СН'!$G$26</f>
        <v>1128.69446849</v>
      </c>
      <c r="E103" s="36">
        <f>SUMIFS(СВЦЭМ!$D$39:$D$782,СВЦЭМ!$A$39:$A$782,$A103,СВЦЭМ!$B$39:$B$782,E$83)+'СЕТ СН'!$G$14+СВЦЭМ!$D$10+'СЕТ СН'!$G$6-'СЕТ СН'!$G$26</f>
        <v>1139.79876661</v>
      </c>
      <c r="F103" s="36">
        <f>SUMIFS(СВЦЭМ!$D$39:$D$782,СВЦЭМ!$A$39:$A$782,$A103,СВЦЭМ!$B$39:$B$782,F$83)+'СЕТ СН'!$G$14+СВЦЭМ!$D$10+'СЕТ СН'!$G$6-'СЕТ СН'!$G$26</f>
        <v>1142.6052589599999</v>
      </c>
      <c r="G103" s="36">
        <f>SUMIFS(СВЦЭМ!$D$39:$D$782,СВЦЭМ!$A$39:$A$782,$A103,СВЦЭМ!$B$39:$B$782,G$83)+'СЕТ СН'!$G$14+СВЦЭМ!$D$10+'СЕТ СН'!$G$6-'СЕТ СН'!$G$26</f>
        <v>1130.2612904099999</v>
      </c>
      <c r="H103" s="36">
        <f>SUMIFS(СВЦЭМ!$D$39:$D$782,СВЦЭМ!$A$39:$A$782,$A103,СВЦЭМ!$B$39:$B$782,H$83)+'СЕТ СН'!$G$14+СВЦЭМ!$D$10+'СЕТ СН'!$G$6-'СЕТ СН'!$G$26</f>
        <v>1065.08780591</v>
      </c>
      <c r="I103" s="36">
        <f>SUMIFS(СВЦЭМ!$D$39:$D$782,СВЦЭМ!$A$39:$A$782,$A103,СВЦЭМ!$B$39:$B$782,I$83)+'СЕТ СН'!$G$14+СВЦЭМ!$D$10+'СЕТ СН'!$G$6-'СЕТ СН'!$G$26</f>
        <v>1009.56785008</v>
      </c>
      <c r="J103" s="36">
        <f>SUMIFS(СВЦЭМ!$D$39:$D$782,СВЦЭМ!$A$39:$A$782,$A103,СВЦЭМ!$B$39:$B$782,J$83)+'СЕТ СН'!$G$14+СВЦЭМ!$D$10+'СЕТ СН'!$G$6-'СЕТ СН'!$G$26</f>
        <v>987.59498439000004</v>
      </c>
      <c r="K103" s="36">
        <f>SUMIFS(СВЦЭМ!$D$39:$D$782,СВЦЭМ!$A$39:$A$782,$A103,СВЦЭМ!$B$39:$B$782,K$83)+'СЕТ СН'!$G$14+СВЦЭМ!$D$10+'СЕТ СН'!$G$6-'СЕТ СН'!$G$26</f>
        <v>1066.0934301</v>
      </c>
      <c r="L103" s="36">
        <f>SUMIFS(СВЦЭМ!$D$39:$D$782,СВЦЭМ!$A$39:$A$782,$A103,СВЦЭМ!$B$39:$B$782,L$83)+'СЕТ СН'!$G$14+СВЦЭМ!$D$10+'СЕТ СН'!$G$6-'СЕТ СН'!$G$26</f>
        <v>1083.56850798</v>
      </c>
      <c r="M103" s="36">
        <f>SUMIFS(СВЦЭМ!$D$39:$D$782,СВЦЭМ!$A$39:$A$782,$A103,СВЦЭМ!$B$39:$B$782,M$83)+'СЕТ СН'!$G$14+СВЦЭМ!$D$10+'СЕТ СН'!$G$6-'СЕТ СН'!$G$26</f>
        <v>1025.4601278299999</v>
      </c>
      <c r="N103" s="36">
        <f>SUMIFS(СВЦЭМ!$D$39:$D$782,СВЦЭМ!$A$39:$A$782,$A103,СВЦЭМ!$B$39:$B$782,N$83)+'СЕТ СН'!$G$14+СВЦЭМ!$D$10+'СЕТ СН'!$G$6-'СЕТ СН'!$G$26</f>
        <v>986.98042256999997</v>
      </c>
      <c r="O103" s="36">
        <f>SUMIFS(СВЦЭМ!$D$39:$D$782,СВЦЭМ!$A$39:$A$782,$A103,СВЦЭМ!$B$39:$B$782,O$83)+'СЕТ СН'!$G$14+СВЦЭМ!$D$10+'СЕТ СН'!$G$6-'СЕТ СН'!$G$26</f>
        <v>946.08973779999997</v>
      </c>
      <c r="P103" s="36">
        <f>SUMIFS(СВЦЭМ!$D$39:$D$782,СВЦЭМ!$A$39:$A$782,$A103,СВЦЭМ!$B$39:$B$782,P$83)+'СЕТ СН'!$G$14+СВЦЭМ!$D$10+'СЕТ СН'!$G$6-'СЕТ СН'!$G$26</f>
        <v>954.67023932000006</v>
      </c>
      <c r="Q103" s="36">
        <f>SUMIFS(СВЦЭМ!$D$39:$D$782,СВЦЭМ!$A$39:$A$782,$A103,СВЦЭМ!$B$39:$B$782,Q$83)+'СЕТ СН'!$G$14+СВЦЭМ!$D$10+'СЕТ СН'!$G$6-'СЕТ СН'!$G$26</f>
        <v>967.59692132999999</v>
      </c>
      <c r="R103" s="36">
        <f>SUMIFS(СВЦЭМ!$D$39:$D$782,СВЦЭМ!$A$39:$A$782,$A103,СВЦЭМ!$B$39:$B$782,R$83)+'СЕТ СН'!$G$14+СВЦЭМ!$D$10+'СЕТ СН'!$G$6-'СЕТ СН'!$G$26</f>
        <v>968.53139714999998</v>
      </c>
      <c r="S103" s="36">
        <f>SUMIFS(СВЦЭМ!$D$39:$D$782,СВЦЭМ!$A$39:$A$782,$A103,СВЦЭМ!$B$39:$B$782,S$83)+'СЕТ СН'!$G$14+СВЦЭМ!$D$10+'СЕТ СН'!$G$6-'СЕТ СН'!$G$26</f>
        <v>962.97334456999988</v>
      </c>
      <c r="T103" s="36">
        <f>SUMIFS(СВЦЭМ!$D$39:$D$782,СВЦЭМ!$A$39:$A$782,$A103,СВЦЭМ!$B$39:$B$782,T$83)+'СЕТ СН'!$G$14+СВЦЭМ!$D$10+'СЕТ СН'!$G$6-'СЕТ СН'!$G$26</f>
        <v>1049.07913684</v>
      </c>
      <c r="U103" s="36">
        <f>SUMIFS(СВЦЭМ!$D$39:$D$782,СВЦЭМ!$A$39:$A$782,$A103,СВЦЭМ!$B$39:$B$782,U$83)+'СЕТ СН'!$G$14+СВЦЭМ!$D$10+'СЕТ СН'!$G$6-'СЕТ СН'!$G$26</f>
        <v>1085.6201920599999</v>
      </c>
      <c r="V103" s="36">
        <f>SUMIFS(СВЦЭМ!$D$39:$D$782,СВЦЭМ!$A$39:$A$782,$A103,СВЦЭМ!$B$39:$B$782,V$83)+'СЕТ СН'!$G$14+СВЦЭМ!$D$10+'СЕТ СН'!$G$6-'СЕТ СН'!$G$26</f>
        <v>1115.5435427299999</v>
      </c>
      <c r="W103" s="36">
        <f>SUMIFS(СВЦЭМ!$D$39:$D$782,СВЦЭМ!$A$39:$A$782,$A103,СВЦЭМ!$B$39:$B$782,W$83)+'СЕТ СН'!$G$14+СВЦЭМ!$D$10+'СЕТ СН'!$G$6-'СЕТ СН'!$G$26</f>
        <v>1101.7214552799999</v>
      </c>
      <c r="X103" s="36">
        <f>SUMIFS(СВЦЭМ!$D$39:$D$782,СВЦЭМ!$A$39:$A$782,$A103,СВЦЭМ!$B$39:$B$782,X$83)+'СЕТ СН'!$G$14+СВЦЭМ!$D$10+'СЕТ СН'!$G$6-'СЕТ СН'!$G$26</f>
        <v>1049.6983069600001</v>
      </c>
      <c r="Y103" s="36">
        <f>SUMIFS(СВЦЭМ!$D$39:$D$782,СВЦЭМ!$A$39:$A$782,$A103,СВЦЭМ!$B$39:$B$782,Y$83)+'СЕТ СН'!$G$14+СВЦЭМ!$D$10+'СЕТ СН'!$G$6-'СЕТ СН'!$G$26</f>
        <v>990.44860808999988</v>
      </c>
    </row>
    <row r="104" spans="1:25" ht="15.75" x14ac:dyDescent="0.2">
      <c r="A104" s="35">
        <f t="shared" si="2"/>
        <v>44825</v>
      </c>
      <c r="B104" s="36">
        <f>SUMIFS(СВЦЭМ!$D$39:$D$782,СВЦЭМ!$A$39:$A$782,$A104,СВЦЭМ!$B$39:$B$782,B$83)+'СЕТ СН'!$G$14+СВЦЭМ!$D$10+'СЕТ СН'!$G$6-'СЕТ СН'!$G$26</f>
        <v>1081.7276976999999</v>
      </c>
      <c r="C104" s="36">
        <f>SUMIFS(СВЦЭМ!$D$39:$D$782,СВЦЭМ!$A$39:$A$782,$A104,СВЦЭМ!$B$39:$B$782,C$83)+'СЕТ СН'!$G$14+СВЦЭМ!$D$10+'СЕТ СН'!$G$6-'СЕТ СН'!$G$26</f>
        <v>1108.48929228</v>
      </c>
      <c r="D104" s="36">
        <f>SUMIFS(СВЦЭМ!$D$39:$D$782,СВЦЭМ!$A$39:$A$782,$A104,СВЦЭМ!$B$39:$B$782,D$83)+'СЕТ СН'!$G$14+СВЦЭМ!$D$10+'СЕТ СН'!$G$6-'СЕТ СН'!$G$26</f>
        <v>1123.2901377599999</v>
      </c>
      <c r="E104" s="36">
        <f>SUMIFS(СВЦЭМ!$D$39:$D$782,СВЦЭМ!$A$39:$A$782,$A104,СВЦЭМ!$B$39:$B$782,E$83)+'СЕТ СН'!$G$14+СВЦЭМ!$D$10+'СЕТ СН'!$G$6-'СЕТ СН'!$G$26</f>
        <v>1080.69676777</v>
      </c>
      <c r="F104" s="36">
        <f>SUMIFS(СВЦЭМ!$D$39:$D$782,СВЦЭМ!$A$39:$A$782,$A104,СВЦЭМ!$B$39:$B$782,F$83)+'СЕТ СН'!$G$14+СВЦЭМ!$D$10+'СЕТ СН'!$G$6-'СЕТ СН'!$G$26</f>
        <v>1061.2978123999999</v>
      </c>
      <c r="G104" s="36">
        <f>SUMIFS(СВЦЭМ!$D$39:$D$782,СВЦЭМ!$A$39:$A$782,$A104,СВЦЭМ!$B$39:$B$782,G$83)+'СЕТ СН'!$G$14+СВЦЭМ!$D$10+'СЕТ СН'!$G$6-'СЕТ СН'!$G$26</f>
        <v>1044.3960420999999</v>
      </c>
      <c r="H104" s="36">
        <f>SUMIFS(СВЦЭМ!$D$39:$D$782,СВЦЭМ!$A$39:$A$782,$A104,СВЦЭМ!$B$39:$B$782,H$83)+'СЕТ СН'!$G$14+СВЦЭМ!$D$10+'СЕТ СН'!$G$6-'СЕТ СН'!$G$26</f>
        <v>984.34136390999993</v>
      </c>
      <c r="I104" s="36">
        <f>SUMIFS(СВЦЭМ!$D$39:$D$782,СВЦЭМ!$A$39:$A$782,$A104,СВЦЭМ!$B$39:$B$782,I$83)+'СЕТ СН'!$G$14+СВЦЭМ!$D$10+'СЕТ СН'!$G$6-'СЕТ СН'!$G$26</f>
        <v>850.55941763999999</v>
      </c>
      <c r="J104" s="36">
        <f>SUMIFS(СВЦЭМ!$D$39:$D$782,СВЦЭМ!$A$39:$A$782,$A104,СВЦЭМ!$B$39:$B$782,J$83)+'СЕТ СН'!$G$14+СВЦЭМ!$D$10+'СЕТ СН'!$G$6-'СЕТ СН'!$G$26</f>
        <v>799.82910414999992</v>
      </c>
      <c r="K104" s="36">
        <f>SUMIFS(СВЦЭМ!$D$39:$D$782,СВЦЭМ!$A$39:$A$782,$A104,СВЦЭМ!$B$39:$B$782,K$83)+'СЕТ СН'!$G$14+СВЦЭМ!$D$10+'СЕТ СН'!$G$6-'СЕТ СН'!$G$26</f>
        <v>958.25964071999988</v>
      </c>
      <c r="L104" s="36">
        <f>SUMIFS(СВЦЭМ!$D$39:$D$782,СВЦЭМ!$A$39:$A$782,$A104,СВЦЭМ!$B$39:$B$782,L$83)+'СЕТ СН'!$G$14+СВЦЭМ!$D$10+'СЕТ СН'!$G$6-'СЕТ СН'!$G$26</f>
        <v>959.02303579999989</v>
      </c>
      <c r="M104" s="36">
        <f>SUMIFS(СВЦЭМ!$D$39:$D$782,СВЦЭМ!$A$39:$A$782,$A104,СВЦЭМ!$B$39:$B$782,M$83)+'СЕТ СН'!$G$14+СВЦЭМ!$D$10+'СЕТ СН'!$G$6-'СЕТ СН'!$G$26</f>
        <v>922.90982140000006</v>
      </c>
      <c r="N104" s="36">
        <f>SUMIFS(СВЦЭМ!$D$39:$D$782,СВЦЭМ!$A$39:$A$782,$A104,СВЦЭМ!$B$39:$B$782,N$83)+'СЕТ СН'!$G$14+СВЦЭМ!$D$10+'СЕТ СН'!$G$6-'СЕТ СН'!$G$26</f>
        <v>966.14158348000001</v>
      </c>
      <c r="O104" s="36">
        <f>SUMIFS(СВЦЭМ!$D$39:$D$782,СВЦЭМ!$A$39:$A$782,$A104,СВЦЭМ!$B$39:$B$782,O$83)+'СЕТ СН'!$G$14+СВЦЭМ!$D$10+'СЕТ СН'!$G$6-'СЕТ СН'!$G$26</f>
        <v>958.37979141000005</v>
      </c>
      <c r="P104" s="36">
        <f>SUMIFS(СВЦЭМ!$D$39:$D$782,СВЦЭМ!$A$39:$A$782,$A104,СВЦЭМ!$B$39:$B$782,P$83)+'СЕТ СН'!$G$14+СВЦЭМ!$D$10+'СЕТ СН'!$G$6-'СЕТ СН'!$G$26</f>
        <v>962.72537280999995</v>
      </c>
      <c r="Q104" s="36">
        <f>SUMIFS(СВЦЭМ!$D$39:$D$782,СВЦЭМ!$A$39:$A$782,$A104,СВЦЭМ!$B$39:$B$782,Q$83)+'СЕТ СН'!$G$14+СВЦЭМ!$D$10+'СЕТ СН'!$G$6-'СЕТ СН'!$G$26</f>
        <v>974.85988176000001</v>
      </c>
      <c r="R104" s="36">
        <f>SUMIFS(СВЦЭМ!$D$39:$D$782,СВЦЭМ!$A$39:$A$782,$A104,СВЦЭМ!$B$39:$B$782,R$83)+'СЕТ СН'!$G$14+СВЦЭМ!$D$10+'СЕТ СН'!$G$6-'СЕТ СН'!$G$26</f>
        <v>920.15387205999991</v>
      </c>
      <c r="S104" s="36">
        <f>SUMIFS(СВЦЭМ!$D$39:$D$782,СВЦЭМ!$A$39:$A$782,$A104,СВЦЭМ!$B$39:$B$782,S$83)+'СЕТ СН'!$G$14+СВЦЭМ!$D$10+'СЕТ СН'!$G$6-'СЕТ СН'!$G$26</f>
        <v>960.38985071999991</v>
      </c>
      <c r="T104" s="36">
        <f>SUMIFS(СВЦЭМ!$D$39:$D$782,СВЦЭМ!$A$39:$A$782,$A104,СВЦЭМ!$B$39:$B$782,T$83)+'СЕТ СН'!$G$14+СВЦЭМ!$D$10+'СЕТ СН'!$G$6-'СЕТ СН'!$G$26</f>
        <v>932.24689865000005</v>
      </c>
      <c r="U104" s="36">
        <f>SUMIFS(СВЦЭМ!$D$39:$D$782,СВЦЭМ!$A$39:$A$782,$A104,СВЦЭМ!$B$39:$B$782,U$83)+'СЕТ СН'!$G$14+СВЦЭМ!$D$10+'СЕТ СН'!$G$6-'СЕТ СН'!$G$26</f>
        <v>905.91285578999987</v>
      </c>
      <c r="V104" s="36">
        <f>SUMIFS(СВЦЭМ!$D$39:$D$782,СВЦЭМ!$A$39:$A$782,$A104,СВЦЭМ!$B$39:$B$782,V$83)+'СЕТ СН'!$G$14+СВЦЭМ!$D$10+'СЕТ СН'!$G$6-'СЕТ СН'!$G$26</f>
        <v>917.68371215999991</v>
      </c>
      <c r="W104" s="36">
        <f>SUMIFS(СВЦЭМ!$D$39:$D$782,СВЦЭМ!$A$39:$A$782,$A104,СВЦЭМ!$B$39:$B$782,W$83)+'СЕТ СН'!$G$14+СВЦЭМ!$D$10+'СЕТ СН'!$G$6-'СЕТ СН'!$G$26</f>
        <v>911.38633899999991</v>
      </c>
      <c r="X104" s="36">
        <f>SUMIFS(СВЦЭМ!$D$39:$D$782,СВЦЭМ!$A$39:$A$782,$A104,СВЦЭМ!$B$39:$B$782,X$83)+'СЕТ СН'!$G$14+СВЦЭМ!$D$10+'СЕТ СН'!$G$6-'СЕТ СН'!$G$26</f>
        <v>896.26883524000004</v>
      </c>
      <c r="Y104" s="36">
        <f>SUMIFS(СВЦЭМ!$D$39:$D$782,СВЦЭМ!$A$39:$A$782,$A104,СВЦЭМ!$B$39:$B$782,Y$83)+'СЕТ СН'!$G$14+СВЦЭМ!$D$10+'СЕТ СН'!$G$6-'СЕТ СН'!$G$26</f>
        <v>843.40054471000008</v>
      </c>
    </row>
    <row r="105" spans="1:25" ht="15.75" x14ac:dyDescent="0.2">
      <c r="A105" s="35">
        <f t="shared" si="2"/>
        <v>44826</v>
      </c>
      <c r="B105" s="36">
        <f>SUMIFS(СВЦЭМ!$D$39:$D$782,СВЦЭМ!$A$39:$A$782,$A105,СВЦЭМ!$B$39:$B$782,B$83)+'СЕТ СН'!$G$14+СВЦЭМ!$D$10+'СЕТ СН'!$G$6-'СЕТ СН'!$G$26</f>
        <v>1047.7865092899999</v>
      </c>
      <c r="C105" s="36">
        <f>SUMIFS(СВЦЭМ!$D$39:$D$782,СВЦЭМ!$A$39:$A$782,$A105,СВЦЭМ!$B$39:$B$782,C$83)+'СЕТ СН'!$G$14+СВЦЭМ!$D$10+'СЕТ СН'!$G$6-'СЕТ СН'!$G$26</f>
        <v>1060.10006432</v>
      </c>
      <c r="D105" s="36">
        <f>SUMIFS(СВЦЭМ!$D$39:$D$782,СВЦЭМ!$A$39:$A$782,$A105,СВЦЭМ!$B$39:$B$782,D$83)+'СЕТ СН'!$G$14+СВЦЭМ!$D$10+'СЕТ СН'!$G$6-'СЕТ СН'!$G$26</f>
        <v>1084.4969266099999</v>
      </c>
      <c r="E105" s="36">
        <f>SUMIFS(СВЦЭМ!$D$39:$D$782,СВЦЭМ!$A$39:$A$782,$A105,СВЦЭМ!$B$39:$B$782,E$83)+'СЕТ СН'!$G$14+СВЦЭМ!$D$10+'СЕТ СН'!$G$6-'СЕТ СН'!$G$26</f>
        <v>1088.83562147</v>
      </c>
      <c r="F105" s="36">
        <f>SUMIFS(СВЦЭМ!$D$39:$D$782,СВЦЭМ!$A$39:$A$782,$A105,СВЦЭМ!$B$39:$B$782,F$83)+'СЕТ СН'!$G$14+СВЦЭМ!$D$10+'СЕТ СН'!$G$6-'СЕТ СН'!$G$26</f>
        <v>1078.61544147</v>
      </c>
      <c r="G105" s="36">
        <f>SUMIFS(СВЦЭМ!$D$39:$D$782,СВЦЭМ!$A$39:$A$782,$A105,СВЦЭМ!$B$39:$B$782,G$83)+'СЕТ СН'!$G$14+СВЦЭМ!$D$10+'СЕТ СН'!$G$6-'СЕТ СН'!$G$26</f>
        <v>1057.0432504400001</v>
      </c>
      <c r="H105" s="36">
        <f>SUMIFS(СВЦЭМ!$D$39:$D$782,СВЦЭМ!$A$39:$A$782,$A105,СВЦЭМ!$B$39:$B$782,H$83)+'СЕТ СН'!$G$14+СВЦЭМ!$D$10+'СЕТ СН'!$G$6-'СЕТ СН'!$G$26</f>
        <v>997.98410407999995</v>
      </c>
      <c r="I105" s="36">
        <f>SUMIFS(СВЦЭМ!$D$39:$D$782,СВЦЭМ!$A$39:$A$782,$A105,СВЦЭМ!$B$39:$B$782,I$83)+'СЕТ СН'!$G$14+СВЦЭМ!$D$10+'СЕТ СН'!$G$6-'СЕТ СН'!$G$26</f>
        <v>943.45758718999991</v>
      </c>
      <c r="J105" s="36">
        <f>SUMIFS(СВЦЭМ!$D$39:$D$782,СВЦЭМ!$A$39:$A$782,$A105,СВЦЭМ!$B$39:$B$782,J$83)+'СЕТ СН'!$G$14+СВЦЭМ!$D$10+'СЕТ СН'!$G$6-'СЕТ СН'!$G$26</f>
        <v>928.75340501000005</v>
      </c>
      <c r="K105" s="36">
        <f>SUMIFS(СВЦЭМ!$D$39:$D$782,СВЦЭМ!$A$39:$A$782,$A105,СВЦЭМ!$B$39:$B$782,K$83)+'СЕТ СН'!$G$14+СВЦЭМ!$D$10+'СЕТ СН'!$G$6-'СЕТ СН'!$G$26</f>
        <v>902.77475789000005</v>
      </c>
      <c r="L105" s="36">
        <f>SUMIFS(СВЦЭМ!$D$39:$D$782,СВЦЭМ!$A$39:$A$782,$A105,СВЦЭМ!$B$39:$B$782,L$83)+'СЕТ СН'!$G$14+СВЦЭМ!$D$10+'СЕТ СН'!$G$6-'СЕТ СН'!$G$26</f>
        <v>908.59575087999997</v>
      </c>
      <c r="M105" s="36">
        <f>SUMIFS(СВЦЭМ!$D$39:$D$782,СВЦЭМ!$A$39:$A$782,$A105,СВЦЭМ!$B$39:$B$782,M$83)+'СЕТ СН'!$G$14+СВЦЭМ!$D$10+'СЕТ СН'!$G$6-'СЕТ СН'!$G$26</f>
        <v>919.37825234999991</v>
      </c>
      <c r="N105" s="36">
        <f>SUMIFS(СВЦЭМ!$D$39:$D$782,СВЦЭМ!$A$39:$A$782,$A105,СВЦЭМ!$B$39:$B$782,N$83)+'СЕТ СН'!$G$14+СВЦЭМ!$D$10+'СЕТ СН'!$G$6-'СЕТ СН'!$G$26</f>
        <v>928.83383342999991</v>
      </c>
      <c r="O105" s="36">
        <f>SUMIFS(СВЦЭМ!$D$39:$D$782,СВЦЭМ!$A$39:$A$782,$A105,СВЦЭМ!$B$39:$B$782,O$83)+'СЕТ СН'!$G$14+СВЦЭМ!$D$10+'СЕТ СН'!$G$6-'СЕТ СН'!$G$26</f>
        <v>941.41834141000004</v>
      </c>
      <c r="P105" s="36">
        <f>SUMIFS(СВЦЭМ!$D$39:$D$782,СВЦЭМ!$A$39:$A$782,$A105,СВЦЭМ!$B$39:$B$782,P$83)+'СЕТ СН'!$G$14+СВЦЭМ!$D$10+'СЕТ СН'!$G$6-'СЕТ СН'!$G$26</f>
        <v>946.08894280000004</v>
      </c>
      <c r="Q105" s="36">
        <f>SUMIFS(СВЦЭМ!$D$39:$D$782,СВЦЭМ!$A$39:$A$782,$A105,СВЦЭМ!$B$39:$B$782,Q$83)+'СЕТ СН'!$G$14+СВЦЭМ!$D$10+'СЕТ СН'!$G$6-'СЕТ СН'!$G$26</f>
        <v>944.91834631999996</v>
      </c>
      <c r="R105" s="36">
        <f>SUMIFS(СВЦЭМ!$D$39:$D$782,СВЦЭМ!$A$39:$A$782,$A105,СВЦЭМ!$B$39:$B$782,R$83)+'СЕТ СН'!$G$14+СВЦЭМ!$D$10+'СЕТ СН'!$G$6-'СЕТ СН'!$G$26</f>
        <v>967.3836007299999</v>
      </c>
      <c r="S105" s="36">
        <f>SUMIFS(СВЦЭМ!$D$39:$D$782,СВЦЭМ!$A$39:$A$782,$A105,СВЦЭМ!$B$39:$B$782,S$83)+'СЕТ СН'!$G$14+СВЦЭМ!$D$10+'СЕТ СН'!$G$6-'СЕТ СН'!$G$26</f>
        <v>950.11389071000008</v>
      </c>
      <c r="T105" s="36">
        <f>SUMIFS(СВЦЭМ!$D$39:$D$782,СВЦЭМ!$A$39:$A$782,$A105,СВЦЭМ!$B$39:$B$782,T$83)+'СЕТ СН'!$G$14+СВЦЭМ!$D$10+'СЕТ СН'!$G$6-'СЕТ СН'!$G$26</f>
        <v>911.83681722000006</v>
      </c>
      <c r="U105" s="36">
        <f>SUMIFS(СВЦЭМ!$D$39:$D$782,СВЦЭМ!$A$39:$A$782,$A105,СВЦЭМ!$B$39:$B$782,U$83)+'СЕТ СН'!$G$14+СВЦЭМ!$D$10+'СЕТ СН'!$G$6-'СЕТ СН'!$G$26</f>
        <v>934.97594514999992</v>
      </c>
      <c r="V105" s="36">
        <f>SUMIFS(СВЦЭМ!$D$39:$D$782,СВЦЭМ!$A$39:$A$782,$A105,СВЦЭМ!$B$39:$B$782,V$83)+'СЕТ СН'!$G$14+СВЦЭМ!$D$10+'СЕТ СН'!$G$6-'СЕТ СН'!$G$26</f>
        <v>943.09137491999991</v>
      </c>
      <c r="W105" s="36">
        <f>SUMIFS(СВЦЭМ!$D$39:$D$782,СВЦЭМ!$A$39:$A$782,$A105,СВЦЭМ!$B$39:$B$782,W$83)+'СЕТ СН'!$G$14+СВЦЭМ!$D$10+'СЕТ СН'!$G$6-'СЕТ СН'!$G$26</f>
        <v>971.55172534000008</v>
      </c>
      <c r="X105" s="36">
        <f>SUMIFS(СВЦЭМ!$D$39:$D$782,СВЦЭМ!$A$39:$A$782,$A105,СВЦЭМ!$B$39:$B$782,X$83)+'СЕТ СН'!$G$14+СВЦЭМ!$D$10+'СЕТ СН'!$G$6-'СЕТ СН'!$G$26</f>
        <v>1017.8509081899999</v>
      </c>
      <c r="Y105" s="36">
        <f>SUMIFS(СВЦЭМ!$D$39:$D$782,СВЦЭМ!$A$39:$A$782,$A105,СВЦЭМ!$B$39:$B$782,Y$83)+'СЕТ СН'!$G$14+СВЦЭМ!$D$10+'СЕТ СН'!$G$6-'СЕТ СН'!$G$26</f>
        <v>1021.5799062399999</v>
      </c>
    </row>
    <row r="106" spans="1:25" ht="15.75" x14ac:dyDescent="0.2">
      <c r="A106" s="35">
        <f t="shared" si="2"/>
        <v>44827</v>
      </c>
      <c r="B106" s="36">
        <f>SUMIFS(СВЦЭМ!$D$39:$D$782,СВЦЭМ!$A$39:$A$782,$A106,СВЦЭМ!$B$39:$B$782,B$83)+'СЕТ СН'!$G$14+СВЦЭМ!$D$10+'СЕТ СН'!$G$6-'СЕТ СН'!$G$26</f>
        <v>1141.3930393200001</v>
      </c>
      <c r="C106" s="36">
        <f>SUMIFS(СВЦЭМ!$D$39:$D$782,СВЦЭМ!$A$39:$A$782,$A106,СВЦЭМ!$B$39:$B$782,C$83)+'СЕТ СН'!$G$14+СВЦЭМ!$D$10+'СЕТ СН'!$G$6-'СЕТ СН'!$G$26</f>
        <v>1088.48372311</v>
      </c>
      <c r="D106" s="36">
        <f>SUMIFS(СВЦЭМ!$D$39:$D$782,СВЦЭМ!$A$39:$A$782,$A106,СВЦЭМ!$B$39:$B$782,D$83)+'СЕТ СН'!$G$14+СВЦЭМ!$D$10+'СЕТ СН'!$G$6-'СЕТ СН'!$G$26</f>
        <v>1071.70440179</v>
      </c>
      <c r="E106" s="36">
        <f>SUMIFS(СВЦЭМ!$D$39:$D$782,СВЦЭМ!$A$39:$A$782,$A106,СВЦЭМ!$B$39:$B$782,E$83)+'СЕТ СН'!$G$14+СВЦЭМ!$D$10+'СЕТ СН'!$G$6-'СЕТ СН'!$G$26</f>
        <v>1081.15699481</v>
      </c>
      <c r="F106" s="36">
        <f>SUMIFS(СВЦЭМ!$D$39:$D$782,СВЦЭМ!$A$39:$A$782,$A106,СВЦЭМ!$B$39:$B$782,F$83)+'СЕТ СН'!$G$14+СВЦЭМ!$D$10+'СЕТ СН'!$G$6-'СЕТ СН'!$G$26</f>
        <v>1079.1453142</v>
      </c>
      <c r="G106" s="36">
        <f>SUMIFS(СВЦЭМ!$D$39:$D$782,СВЦЭМ!$A$39:$A$782,$A106,СВЦЭМ!$B$39:$B$782,G$83)+'СЕТ СН'!$G$14+СВЦЭМ!$D$10+'СЕТ СН'!$G$6-'СЕТ СН'!$G$26</f>
        <v>1067.7121203500001</v>
      </c>
      <c r="H106" s="36">
        <f>SUMIFS(СВЦЭМ!$D$39:$D$782,СВЦЭМ!$A$39:$A$782,$A106,СВЦЭМ!$B$39:$B$782,H$83)+'СЕТ СН'!$G$14+СВЦЭМ!$D$10+'СЕТ СН'!$G$6-'СЕТ СН'!$G$26</f>
        <v>993.47488344999988</v>
      </c>
      <c r="I106" s="36">
        <f>SUMIFS(СВЦЭМ!$D$39:$D$782,СВЦЭМ!$A$39:$A$782,$A106,СВЦЭМ!$B$39:$B$782,I$83)+'СЕТ СН'!$G$14+СВЦЭМ!$D$10+'СЕТ СН'!$G$6-'СЕТ СН'!$G$26</f>
        <v>946.80594487000008</v>
      </c>
      <c r="J106" s="36">
        <f>SUMIFS(СВЦЭМ!$D$39:$D$782,СВЦЭМ!$A$39:$A$782,$A106,СВЦЭМ!$B$39:$B$782,J$83)+'СЕТ СН'!$G$14+СВЦЭМ!$D$10+'СЕТ СН'!$G$6-'СЕТ СН'!$G$26</f>
        <v>1011.08668074</v>
      </c>
      <c r="K106" s="36">
        <f>SUMIFS(СВЦЭМ!$D$39:$D$782,СВЦЭМ!$A$39:$A$782,$A106,СВЦЭМ!$B$39:$B$782,K$83)+'СЕТ СН'!$G$14+СВЦЭМ!$D$10+'СЕТ СН'!$G$6-'СЕТ СН'!$G$26</f>
        <v>931.70285308000007</v>
      </c>
      <c r="L106" s="36">
        <f>SUMIFS(СВЦЭМ!$D$39:$D$782,СВЦЭМ!$A$39:$A$782,$A106,СВЦЭМ!$B$39:$B$782,L$83)+'СЕТ СН'!$G$14+СВЦЭМ!$D$10+'СЕТ СН'!$G$6-'СЕТ СН'!$G$26</f>
        <v>949.11958793000008</v>
      </c>
      <c r="M106" s="36">
        <f>SUMIFS(СВЦЭМ!$D$39:$D$782,СВЦЭМ!$A$39:$A$782,$A106,СВЦЭМ!$B$39:$B$782,M$83)+'СЕТ СН'!$G$14+СВЦЭМ!$D$10+'СЕТ СН'!$G$6-'СЕТ СН'!$G$26</f>
        <v>957.56930256999999</v>
      </c>
      <c r="N106" s="36">
        <f>SUMIFS(СВЦЭМ!$D$39:$D$782,СВЦЭМ!$A$39:$A$782,$A106,СВЦЭМ!$B$39:$B$782,N$83)+'СЕТ СН'!$G$14+СВЦЭМ!$D$10+'СЕТ СН'!$G$6-'СЕТ СН'!$G$26</f>
        <v>952.23758309000004</v>
      </c>
      <c r="O106" s="36">
        <f>SUMIFS(СВЦЭМ!$D$39:$D$782,СВЦЭМ!$A$39:$A$782,$A106,СВЦЭМ!$B$39:$B$782,O$83)+'СЕТ СН'!$G$14+СВЦЭМ!$D$10+'СЕТ СН'!$G$6-'СЕТ СН'!$G$26</f>
        <v>937.84995688999993</v>
      </c>
      <c r="P106" s="36">
        <f>SUMIFS(СВЦЭМ!$D$39:$D$782,СВЦЭМ!$A$39:$A$782,$A106,СВЦЭМ!$B$39:$B$782,P$83)+'СЕТ СН'!$G$14+СВЦЭМ!$D$10+'СЕТ СН'!$G$6-'СЕТ СН'!$G$26</f>
        <v>946.11870389000001</v>
      </c>
      <c r="Q106" s="36">
        <f>SUMIFS(СВЦЭМ!$D$39:$D$782,СВЦЭМ!$A$39:$A$782,$A106,СВЦЭМ!$B$39:$B$782,Q$83)+'СЕТ СН'!$G$14+СВЦЭМ!$D$10+'СЕТ СН'!$G$6-'СЕТ СН'!$G$26</f>
        <v>951.13234061000003</v>
      </c>
      <c r="R106" s="36">
        <f>SUMIFS(СВЦЭМ!$D$39:$D$782,СВЦЭМ!$A$39:$A$782,$A106,СВЦЭМ!$B$39:$B$782,R$83)+'СЕТ СН'!$G$14+СВЦЭМ!$D$10+'СЕТ СН'!$G$6-'СЕТ СН'!$G$26</f>
        <v>956.34187748999989</v>
      </c>
      <c r="S106" s="36">
        <f>SUMIFS(СВЦЭМ!$D$39:$D$782,СВЦЭМ!$A$39:$A$782,$A106,СВЦЭМ!$B$39:$B$782,S$83)+'СЕТ СН'!$G$14+СВЦЭМ!$D$10+'СЕТ СН'!$G$6-'СЕТ СН'!$G$26</f>
        <v>949.8682616399999</v>
      </c>
      <c r="T106" s="36">
        <f>SUMIFS(СВЦЭМ!$D$39:$D$782,СВЦЭМ!$A$39:$A$782,$A106,СВЦЭМ!$B$39:$B$782,T$83)+'СЕТ СН'!$G$14+СВЦЭМ!$D$10+'СЕТ СН'!$G$6-'СЕТ СН'!$G$26</f>
        <v>935.8424292499999</v>
      </c>
      <c r="U106" s="36">
        <f>SUMIFS(СВЦЭМ!$D$39:$D$782,СВЦЭМ!$A$39:$A$782,$A106,СВЦЭМ!$B$39:$B$782,U$83)+'СЕТ СН'!$G$14+СВЦЭМ!$D$10+'СЕТ СН'!$G$6-'СЕТ СН'!$G$26</f>
        <v>923.55046122999988</v>
      </c>
      <c r="V106" s="36">
        <f>SUMIFS(СВЦЭМ!$D$39:$D$782,СВЦЭМ!$A$39:$A$782,$A106,СВЦЭМ!$B$39:$B$782,V$83)+'СЕТ СН'!$G$14+СВЦЭМ!$D$10+'СЕТ СН'!$G$6-'СЕТ СН'!$G$26</f>
        <v>951.67912251000007</v>
      </c>
      <c r="W106" s="36">
        <f>SUMIFS(СВЦЭМ!$D$39:$D$782,СВЦЭМ!$A$39:$A$782,$A106,СВЦЭМ!$B$39:$B$782,W$83)+'СЕТ СН'!$G$14+СВЦЭМ!$D$10+'СЕТ СН'!$G$6-'СЕТ СН'!$G$26</f>
        <v>932.05669485999988</v>
      </c>
      <c r="X106" s="36">
        <f>SUMIFS(СВЦЭМ!$D$39:$D$782,СВЦЭМ!$A$39:$A$782,$A106,СВЦЭМ!$B$39:$B$782,X$83)+'СЕТ СН'!$G$14+СВЦЭМ!$D$10+'СЕТ СН'!$G$6-'СЕТ СН'!$G$26</f>
        <v>1025.7877073699999</v>
      </c>
      <c r="Y106" s="36">
        <f>SUMIFS(СВЦЭМ!$D$39:$D$782,СВЦЭМ!$A$39:$A$782,$A106,СВЦЭМ!$B$39:$B$782,Y$83)+'СЕТ СН'!$G$14+СВЦЭМ!$D$10+'СЕТ СН'!$G$6-'СЕТ СН'!$G$26</f>
        <v>1025.5164620400001</v>
      </c>
    </row>
    <row r="107" spans="1:25" ht="15.75" x14ac:dyDescent="0.2">
      <c r="A107" s="35">
        <f t="shared" si="2"/>
        <v>44828</v>
      </c>
      <c r="B107" s="36">
        <f>SUMIFS(СВЦЭМ!$D$39:$D$782,СВЦЭМ!$A$39:$A$782,$A107,СВЦЭМ!$B$39:$B$782,B$83)+'СЕТ СН'!$G$14+СВЦЭМ!$D$10+'СЕТ СН'!$G$6-'СЕТ СН'!$G$26</f>
        <v>1061.37228538</v>
      </c>
      <c r="C107" s="36">
        <f>SUMIFS(СВЦЭМ!$D$39:$D$782,СВЦЭМ!$A$39:$A$782,$A107,СВЦЭМ!$B$39:$B$782,C$83)+'СЕТ СН'!$G$14+СВЦЭМ!$D$10+'СЕТ СН'!$G$6-'СЕТ СН'!$G$26</f>
        <v>1095.58684395</v>
      </c>
      <c r="D107" s="36">
        <f>SUMIFS(СВЦЭМ!$D$39:$D$782,СВЦЭМ!$A$39:$A$782,$A107,СВЦЭМ!$B$39:$B$782,D$83)+'СЕТ СН'!$G$14+СВЦЭМ!$D$10+'СЕТ СН'!$G$6-'СЕТ СН'!$G$26</f>
        <v>1102.7051035499999</v>
      </c>
      <c r="E107" s="36">
        <f>SUMIFS(СВЦЭМ!$D$39:$D$782,СВЦЭМ!$A$39:$A$782,$A107,СВЦЭМ!$B$39:$B$782,E$83)+'СЕТ СН'!$G$14+СВЦЭМ!$D$10+'СЕТ СН'!$G$6-'СЕТ СН'!$G$26</f>
        <v>1076.7199501</v>
      </c>
      <c r="F107" s="36">
        <f>SUMIFS(СВЦЭМ!$D$39:$D$782,СВЦЭМ!$A$39:$A$782,$A107,СВЦЭМ!$B$39:$B$782,F$83)+'СЕТ СН'!$G$14+СВЦЭМ!$D$10+'СЕТ СН'!$G$6-'СЕТ СН'!$G$26</f>
        <v>1026.4482281599999</v>
      </c>
      <c r="G107" s="36">
        <f>SUMIFS(СВЦЭМ!$D$39:$D$782,СВЦЭМ!$A$39:$A$782,$A107,СВЦЭМ!$B$39:$B$782,G$83)+'СЕТ СН'!$G$14+СВЦЭМ!$D$10+'СЕТ СН'!$G$6-'СЕТ СН'!$G$26</f>
        <v>1027.9140889999999</v>
      </c>
      <c r="H107" s="36">
        <f>SUMIFS(СВЦЭМ!$D$39:$D$782,СВЦЭМ!$A$39:$A$782,$A107,СВЦЭМ!$B$39:$B$782,H$83)+'СЕТ СН'!$G$14+СВЦЭМ!$D$10+'СЕТ СН'!$G$6-'СЕТ СН'!$G$26</f>
        <v>1037.97678344</v>
      </c>
      <c r="I107" s="36">
        <f>SUMIFS(СВЦЭМ!$D$39:$D$782,СВЦЭМ!$A$39:$A$782,$A107,СВЦЭМ!$B$39:$B$782,I$83)+'СЕТ СН'!$G$14+СВЦЭМ!$D$10+'СЕТ СН'!$G$6-'СЕТ СН'!$G$26</f>
        <v>1006.8037719700001</v>
      </c>
      <c r="J107" s="36">
        <f>SUMIFS(СВЦЭМ!$D$39:$D$782,СВЦЭМ!$A$39:$A$782,$A107,СВЦЭМ!$B$39:$B$782,J$83)+'СЕТ СН'!$G$14+СВЦЭМ!$D$10+'СЕТ СН'!$G$6-'СЕТ СН'!$G$26</f>
        <v>1079.1425395399999</v>
      </c>
      <c r="K107" s="36">
        <f>SUMIFS(СВЦЭМ!$D$39:$D$782,СВЦЭМ!$A$39:$A$782,$A107,СВЦЭМ!$B$39:$B$782,K$83)+'СЕТ СН'!$G$14+СВЦЭМ!$D$10+'СЕТ СН'!$G$6-'СЕТ СН'!$G$26</f>
        <v>1121.6261581799999</v>
      </c>
      <c r="L107" s="36">
        <f>SUMIFS(СВЦЭМ!$D$39:$D$782,СВЦЭМ!$A$39:$A$782,$A107,СВЦЭМ!$B$39:$B$782,L$83)+'СЕТ СН'!$G$14+СВЦЭМ!$D$10+'СЕТ СН'!$G$6-'СЕТ СН'!$G$26</f>
        <v>1141.84226762</v>
      </c>
      <c r="M107" s="36">
        <f>SUMIFS(СВЦЭМ!$D$39:$D$782,СВЦЭМ!$A$39:$A$782,$A107,СВЦЭМ!$B$39:$B$782,M$83)+'СЕТ СН'!$G$14+СВЦЭМ!$D$10+'СЕТ СН'!$G$6-'СЕТ СН'!$G$26</f>
        <v>1033.8674922800001</v>
      </c>
      <c r="N107" s="36">
        <f>SUMIFS(СВЦЭМ!$D$39:$D$782,СВЦЭМ!$A$39:$A$782,$A107,СВЦЭМ!$B$39:$B$782,N$83)+'СЕТ СН'!$G$14+СВЦЭМ!$D$10+'СЕТ СН'!$G$6-'СЕТ СН'!$G$26</f>
        <v>999.7735391199999</v>
      </c>
      <c r="O107" s="36">
        <f>SUMIFS(СВЦЭМ!$D$39:$D$782,СВЦЭМ!$A$39:$A$782,$A107,СВЦЭМ!$B$39:$B$782,O$83)+'СЕТ СН'!$G$14+СВЦЭМ!$D$10+'СЕТ СН'!$G$6-'СЕТ СН'!$G$26</f>
        <v>998.33270775999995</v>
      </c>
      <c r="P107" s="36">
        <f>SUMIFS(СВЦЭМ!$D$39:$D$782,СВЦЭМ!$A$39:$A$782,$A107,СВЦЭМ!$B$39:$B$782,P$83)+'СЕТ СН'!$G$14+СВЦЭМ!$D$10+'СЕТ СН'!$G$6-'СЕТ СН'!$G$26</f>
        <v>1005.6786270099999</v>
      </c>
      <c r="Q107" s="36">
        <f>SUMIFS(СВЦЭМ!$D$39:$D$782,СВЦЭМ!$A$39:$A$782,$A107,СВЦЭМ!$B$39:$B$782,Q$83)+'СЕТ СН'!$G$14+СВЦЭМ!$D$10+'СЕТ СН'!$G$6-'СЕТ СН'!$G$26</f>
        <v>1007.39612296</v>
      </c>
      <c r="R107" s="36">
        <f>SUMIFS(СВЦЭМ!$D$39:$D$782,СВЦЭМ!$A$39:$A$782,$A107,СВЦЭМ!$B$39:$B$782,R$83)+'СЕТ СН'!$G$14+СВЦЭМ!$D$10+'СЕТ СН'!$G$6-'СЕТ СН'!$G$26</f>
        <v>1001.8517726099999</v>
      </c>
      <c r="S107" s="36">
        <f>SUMIFS(СВЦЭМ!$D$39:$D$782,СВЦЭМ!$A$39:$A$782,$A107,СВЦЭМ!$B$39:$B$782,S$83)+'СЕТ СН'!$G$14+СВЦЭМ!$D$10+'СЕТ СН'!$G$6-'СЕТ СН'!$G$26</f>
        <v>994.14548638999986</v>
      </c>
      <c r="T107" s="36">
        <f>SUMIFS(СВЦЭМ!$D$39:$D$782,СВЦЭМ!$A$39:$A$782,$A107,СВЦЭМ!$B$39:$B$782,T$83)+'СЕТ СН'!$G$14+СВЦЭМ!$D$10+'СЕТ СН'!$G$6-'СЕТ СН'!$G$26</f>
        <v>1008.29836374</v>
      </c>
      <c r="U107" s="36">
        <f>SUMIFS(СВЦЭМ!$D$39:$D$782,СВЦЭМ!$A$39:$A$782,$A107,СВЦЭМ!$B$39:$B$782,U$83)+'СЕТ СН'!$G$14+СВЦЭМ!$D$10+'СЕТ СН'!$G$6-'СЕТ СН'!$G$26</f>
        <v>1036.4592312099999</v>
      </c>
      <c r="V107" s="36">
        <f>SUMIFS(СВЦЭМ!$D$39:$D$782,СВЦЭМ!$A$39:$A$782,$A107,СВЦЭМ!$B$39:$B$782,V$83)+'СЕТ СН'!$G$14+СВЦЭМ!$D$10+'СЕТ СН'!$G$6-'СЕТ СН'!$G$26</f>
        <v>1032.3446251799999</v>
      </c>
      <c r="W107" s="36">
        <f>SUMIFS(СВЦЭМ!$D$39:$D$782,СВЦЭМ!$A$39:$A$782,$A107,СВЦЭМ!$B$39:$B$782,W$83)+'СЕТ СН'!$G$14+СВЦЭМ!$D$10+'СЕТ СН'!$G$6-'СЕТ СН'!$G$26</f>
        <v>1019.7018067899999</v>
      </c>
      <c r="X107" s="36">
        <f>SUMIFS(СВЦЭМ!$D$39:$D$782,СВЦЭМ!$A$39:$A$782,$A107,СВЦЭМ!$B$39:$B$782,X$83)+'СЕТ СН'!$G$14+СВЦЭМ!$D$10+'СЕТ СН'!$G$6-'СЕТ СН'!$G$26</f>
        <v>1073.06783309</v>
      </c>
      <c r="Y107" s="36">
        <f>SUMIFS(СВЦЭМ!$D$39:$D$782,СВЦЭМ!$A$39:$A$782,$A107,СВЦЭМ!$B$39:$B$782,Y$83)+'СЕТ СН'!$G$14+СВЦЭМ!$D$10+'СЕТ СН'!$G$6-'СЕТ СН'!$G$26</f>
        <v>1085.58064354</v>
      </c>
    </row>
    <row r="108" spans="1:25" ht="15.75" x14ac:dyDescent="0.2">
      <c r="A108" s="35">
        <f t="shared" si="2"/>
        <v>44829</v>
      </c>
      <c r="B108" s="36">
        <f>SUMIFS(СВЦЭМ!$D$39:$D$782,СВЦЭМ!$A$39:$A$782,$A108,СВЦЭМ!$B$39:$B$782,B$83)+'СЕТ СН'!$G$14+СВЦЭМ!$D$10+'СЕТ СН'!$G$6-'СЕТ СН'!$G$26</f>
        <v>1139.5624016300001</v>
      </c>
      <c r="C108" s="36">
        <f>SUMIFS(СВЦЭМ!$D$39:$D$782,СВЦЭМ!$A$39:$A$782,$A108,СВЦЭМ!$B$39:$B$782,C$83)+'СЕТ СН'!$G$14+СВЦЭМ!$D$10+'СЕТ СН'!$G$6-'СЕТ СН'!$G$26</f>
        <v>1163.86415126</v>
      </c>
      <c r="D108" s="36">
        <f>SUMIFS(СВЦЭМ!$D$39:$D$782,СВЦЭМ!$A$39:$A$782,$A108,СВЦЭМ!$B$39:$B$782,D$83)+'СЕТ СН'!$G$14+СВЦЭМ!$D$10+'СЕТ СН'!$G$6-'СЕТ СН'!$G$26</f>
        <v>1168.8653582499999</v>
      </c>
      <c r="E108" s="36">
        <f>SUMIFS(СВЦЭМ!$D$39:$D$782,СВЦЭМ!$A$39:$A$782,$A108,СВЦЭМ!$B$39:$B$782,E$83)+'СЕТ СН'!$G$14+СВЦЭМ!$D$10+'СЕТ СН'!$G$6-'СЕТ СН'!$G$26</f>
        <v>1175.11974994</v>
      </c>
      <c r="F108" s="36">
        <f>SUMIFS(СВЦЭМ!$D$39:$D$782,СВЦЭМ!$A$39:$A$782,$A108,СВЦЭМ!$B$39:$B$782,F$83)+'СЕТ СН'!$G$14+СВЦЭМ!$D$10+'СЕТ СН'!$G$6-'СЕТ СН'!$G$26</f>
        <v>1177.7415644600001</v>
      </c>
      <c r="G108" s="36">
        <f>SUMIFS(СВЦЭМ!$D$39:$D$782,СВЦЭМ!$A$39:$A$782,$A108,СВЦЭМ!$B$39:$B$782,G$83)+'СЕТ СН'!$G$14+СВЦЭМ!$D$10+'СЕТ СН'!$G$6-'СЕТ СН'!$G$26</f>
        <v>1152.8954994399999</v>
      </c>
      <c r="H108" s="36">
        <f>SUMIFS(СВЦЭМ!$D$39:$D$782,СВЦЭМ!$A$39:$A$782,$A108,СВЦЭМ!$B$39:$B$782,H$83)+'СЕТ СН'!$G$14+СВЦЭМ!$D$10+'СЕТ СН'!$G$6-'СЕТ СН'!$G$26</f>
        <v>1129.7513007299999</v>
      </c>
      <c r="I108" s="36">
        <f>SUMIFS(СВЦЭМ!$D$39:$D$782,СВЦЭМ!$A$39:$A$782,$A108,СВЦЭМ!$B$39:$B$782,I$83)+'СЕТ СН'!$G$14+СВЦЭМ!$D$10+'СЕТ СН'!$G$6-'СЕТ СН'!$G$26</f>
        <v>1110.8810013699999</v>
      </c>
      <c r="J108" s="36">
        <f>SUMIFS(СВЦЭМ!$D$39:$D$782,СВЦЭМ!$A$39:$A$782,$A108,СВЦЭМ!$B$39:$B$782,J$83)+'СЕТ СН'!$G$14+СВЦЭМ!$D$10+'СЕТ СН'!$G$6-'СЕТ СН'!$G$26</f>
        <v>1188.0592943500001</v>
      </c>
      <c r="K108" s="36">
        <f>SUMIFS(СВЦЭМ!$D$39:$D$782,СВЦЭМ!$A$39:$A$782,$A108,СВЦЭМ!$B$39:$B$782,K$83)+'СЕТ СН'!$G$14+СВЦЭМ!$D$10+'СЕТ СН'!$G$6-'СЕТ СН'!$G$26</f>
        <v>1191.7212816799999</v>
      </c>
      <c r="L108" s="36">
        <f>SUMIFS(СВЦЭМ!$D$39:$D$782,СВЦЭМ!$A$39:$A$782,$A108,СВЦЭМ!$B$39:$B$782,L$83)+'СЕТ СН'!$G$14+СВЦЭМ!$D$10+'СЕТ СН'!$G$6-'СЕТ СН'!$G$26</f>
        <v>1129.1463722599999</v>
      </c>
      <c r="M108" s="36">
        <f>SUMIFS(СВЦЭМ!$D$39:$D$782,СВЦЭМ!$A$39:$A$782,$A108,СВЦЭМ!$B$39:$B$782,M$83)+'СЕТ СН'!$G$14+СВЦЭМ!$D$10+'СЕТ СН'!$G$6-'СЕТ СН'!$G$26</f>
        <v>1120.2213517800001</v>
      </c>
      <c r="N108" s="36">
        <f>SUMIFS(СВЦЭМ!$D$39:$D$782,СВЦЭМ!$A$39:$A$782,$A108,СВЦЭМ!$B$39:$B$782,N$83)+'СЕТ СН'!$G$14+СВЦЭМ!$D$10+'СЕТ СН'!$G$6-'СЕТ СН'!$G$26</f>
        <v>1139.4825007299999</v>
      </c>
      <c r="O108" s="36">
        <f>SUMIFS(СВЦЭМ!$D$39:$D$782,СВЦЭМ!$A$39:$A$782,$A108,СВЦЭМ!$B$39:$B$782,O$83)+'СЕТ СН'!$G$14+СВЦЭМ!$D$10+'СЕТ СН'!$G$6-'СЕТ СН'!$G$26</f>
        <v>1124.2609828</v>
      </c>
      <c r="P108" s="36">
        <f>SUMIFS(СВЦЭМ!$D$39:$D$782,СВЦЭМ!$A$39:$A$782,$A108,СВЦЭМ!$B$39:$B$782,P$83)+'СЕТ СН'!$G$14+СВЦЭМ!$D$10+'СЕТ СН'!$G$6-'СЕТ СН'!$G$26</f>
        <v>1121.9212245399999</v>
      </c>
      <c r="Q108" s="36">
        <f>SUMIFS(СВЦЭМ!$D$39:$D$782,СВЦЭМ!$A$39:$A$782,$A108,СВЦЭМ!$B$39:$B$782,Q$83)+'СЕТ СН'!$G$14+СВЦЭМ!$D$10+'СЕТ СН'!$G$6-'СЕТ СН'!$G$26</f>
        <v>1117.6440726399999</v>
      </c>
      <c r="R108" s="36">
        <f>SUMIFS(СВЦЭМ!$D$39:$D$782,СВЦЭМ!$A$39:$A$782,$A108,СВЦЭМ!$B$39:$B$782,R$83)+'СЕТ СН'!$G$14+СВЦЭМ!$D$10+'СЕТ СН'!$G$6-'СЕТ СН'!$G$26</f>
        <v>1095.40664616</v>
      </c>
      <c r="S108" s="36">
        <f>SUMIFS(СВЦЭМ!$D$39:$D$782,СВЦЭМ!$A$39:$A$782,$A108,СВЦЭМ!$B$39:$B$782,S$83)+'СЕТ СН'!$G$14+СВЦЭМ!$D$10+'СЕТ СН'!$G$6-'СЕТ СН'!$G$26</f>
        <v>1081.46218733</v>
      </c>
      <c r="T108" s="36">
        <f>SUMIFS(СВЦЭМ!$D$39:$D$782,СВЦЭМ!$A$39:$A$782,$A108,СВЦЭМ!$B$39:$B$782,T$83)+'СЕТ СН'!$G$14+СВЦЭМ!$D$10+'СЕТ СН'!$G$6-'СЕТ СН'!$G$26</f>
        <v>1153.3660039900001</v>
      </c>
      <c r="U108" s="36">
        <f>SUMIFS(СВЦЭМ!$D$39:$D$782,СВЦЭМ!$A$39:$A$782,$A108,СВЦЭМ!$B$39:$B$782,U$83)+'СЕТ СН'!$G$14+СВЦЭМ!$D$10+'СЕТ СН'!$G$6-'СЕТ СН'!$G$26</f>
        <v>1168.38772503</v>
      </c>
      <c r="V108" s="36">
        <f>SUMIFS(СВЦЭМ!$D$39:$D$782,СВЦЭМ!$A$39:$A$782,$A108,СВЦЭМ!$B$39:$B$782,V$83)+'СЕТ СН'!$G$14+СВЦЭМ!$D$10+'СЕТ СН'!$G$6-'СЕТ СН'!$G$26</f>
        <v>1174.01477101</v>
      </c>
      <c r="W108" s="36">
        <f>SUMIFS(СВЦЭМ!$D$39:$D$782,СВЦЭМ!$A$39:$A$782,$A108,СВЦЭМ!$B$39:$B$782,W$83)+'СЕТ СН'!$G$14+СВЦЭМ!$D$10+'СЕТ СН'!$G$6-'СЕТ СН'!$G$26</f>
        <v>1165.1038241700001</v>
      </c>
      <c r="X108" s="36">
        <f>SUMIFS(СВЦЭМ!$D$39:$D$782,СВЦЭМ!$A$39:$A$782,$A108,СВЦЭМ!$B$39:$B$782,X$83)+'СЕТ СН'!$G$14+СВЦЭМ!$D$10+'СЕТ СН'!$G$6-'СЕТ СН'!$G$26</f>
        <v>1196.4077282200001</v>
      </c>
      <c r="Y108" s="36">
        <f>SUMIFS(СВЦЭМ!$D$39:$D$782,СВЦЭМ!$A$39:$A$782,$A108,СВЦЭМ!$B$39:$B$782,Y$83)+'СЕТ СН'!$G$14+СВЦЭМ!$D$10+'СЕТ СН'!$G$6-'СЕТ СН'!$G$26</f>
        <v>1167.21640058</v>
      </c>
    </row>
    <row r="109" spans="1:25" ht="15.75" x14ac:dyDescent="0.2">
      <c r="A109" s="35">
        <f t="shared" si="2"/>
        <v>44830</v>
      </c>
      <c r="B109" s="36">
        <f>SUMIFS(СВЦЭМ!$D$39:$D$782,СВЦЭМ!$A$39:$A$782,$A109,СВЦЭМ!$B$39:$B$782,B$83)+'СЕТ СН'!$G$14+СВЦЭМ!$D$10+'СЕТ СН'!$G$6-'СЕТ СН'!$G$26</f>
        <v>1136.63422102</v>
      </c>
      <c r="C109" s="36">
        <f>SUMIFS(СВЦЭМ!$D$39:$D$782,СВЦЭМ!$A$39:$A$782,$A109,СВЦЭМ!$B$39:$B$782,C$83)+'СЕТ СН'!$G$14+СВЦЭМ!$D$10+'СЕТ СН'!$G$6-'СЕТ СН'!$G$26</f>
        <v>1122.0601886699999</v>
      </c>
      <c r="D109" s="36">
        <f>SUMIFS(СВЦЭМ!$D$39:$D$782,СВЦЭМ!$A$39:$A$782,$A109,СВЦЭМ!$B$39:$B$782,D$83)+'СЕТ СН'!$G$14+СВЦЭМ!$D$10+'СЕТ СН'!$G$6-'СЕТ СН'!$G$26</f>
        <v>1115.71017076</v>
      </c>
      <c r="E109" s="36">
        <f>SUMIFS(СВЦЭМ!$D$39:$D$782,СВЦЭМ!$A$39:$A$782,$A109,СВЦЭМ!$B$39:$B$782,E$83)+'СЕТ СН'!$G$14+СВЦЭМ!$D$10+'СЕТ СН'!$G$6-'СЕТ СН'!$G$26</f>
        <v>1199.59488975</v>
      </c>
      <c r="F109" s="36">
        <f>SUMIFS(СВЦЭМ!$D$39:$D$782,СВЦЭМ!$A$39:$A$782,$A109,СВЦЭМ!$B$39:$B$782,F$83)+'СЕТ СН'!$G$14+СВЦЭМ!$D$10+'СЕТ СН'!$G$6-'СЕТ СН'!$G$26</f>
        <v>1202.31367099</v>
      </c>
      <c r="G109" s="36">
        <f>SUMIFS(СВЦЭМ!$D$39:$D$782,СВЦЭМ!$A$39:$A$782,$A109,СВЦЭМ!$B$39:$B$782,G$83)+'СЕТ СН'!$G$14+СВЦЭМ!$D$10+'СЕТ СН'!$G$6-'СЕТ СН'!$G$26</f>
        <v>1097.7739689099999</v>
      </c>
      <c r="H109" s="36">
        <f>SUMIFS(СВЦЭМ!$D$39:$D$782,СВЦЭМ!$A$39:$A$782,$A109,СВЦЭМ!$B$39:$B$782,H$83)+'СЕТ СН'!$G$14+СВЦЭМ!$D$10+'СЕТ СН'!$G$6-'СЕТ СН'!$G$26</f>
        <v>1042.8021397</v>
      </c>
      <c r="I109" s="36">
        <f>SUMIFS(СВЦЭМ!$D$39:$D$782,СВЦЭМ!$A$39:$A$782,$A109,СВЦЭМ!$B$39:$B$782,I$83)+'СЕТ СН'!$G$14+СВЦЭМ!$D$10+'СЕТ СН'!$G$6-'СЕТ СН'!$G$26</f>
        <v>1104.4512000099999</v>
      </c>
      <c r="J109" s="36">
        <f>SUMIFS(СВЦЭМ!$D$39:$D$782,СВЦЭМ!$A$39:$A$782,$A109,СВЦЭМ!$B$39:$B$782,J$83)+'СЕТ СН'!$G$14+СВЦЭМ!$D$10+'СЕТ СН'!$G$6-'СЕТ СН'!$G$26</f>
        <v>1224.1944212000001</v>
      </c>
      <c r="K109" s="36">
        <f>SUMIFS(СВЦЭМ!$D$39:$D$782,СВЦЭМ!$A$39:$A$782,$A109,СВЦЭМ!$B$39:$B$782,K$83)+'СЕТ СН'!$G$14+СВЦЭМ!$D$10+'СЕТ СН'!$G$6-'СЕТ СН'!$G$26</f>
        <v>1113.24590453</v>
      </c>
      <c r="L109" s="36">
        <f>SUMIFS(СВЦЭМ!$D$39:$D$782,СВЦЭМ!$A$39:$A$782,$A109,СВЦЭМ!$B$39:$B$782,L$83)+'СЕТ СН'!$G$14+СВЦЭМ!$D$10+'СЕТ СН'!$G$6-'СЕТ СН'!$G$26</f>
        <v>1109.0250659399999</v>
      </c>
      <c r="M109" s="36">
        <f>SUMIFS(СВЦЭМ!$D$39:$D$782,СВЦЭМ!$A$39:$A$782,$A109,СВЦЭМ!$B$39:$B$782,M$83)+'СЕТ СН'!$G$14+СВЦЭМ!$D$10+'СЕТ СН'!$G$6-'СЕТ СН'!$G$26</f>
        <v>989.69097828000008</v>
      </c>
      <c r="N109" s="36">
        <f>SUMIFS(СВЦЭМ!$D$39:$D$782,СВЦЭМ!$A$39:$A$782,$A109,СВЦЭМ!$B$39:$B$782,N$83)+'СЕТ СН'!$G$14+СВЦЭМ!$D$10+'СЕТ СН'!$G$6-'СЕТ СН'!$G$26</f>
        <v>978.96142551000003</v>
      </c>
      <c r="O109" s="36">
        <f>SUMIFS(СВЦЭМ!$D$39:$D$782,СВЦЭМ!$A$39:$A$782,$A109,СВЦЭМ!$B$39:$B$782,O$83)+'СЕТ СН'!$G$14+СВЦЭМ!$D$10+'СЕТ СН'!$G$6-'СЕТ СН'!$G$26</f>
        <v>990.83725402000005</v>
      </c>
      <c r="P109" s="36">
        <f>SUMIFS(СВЦЭМ!$D$39:$D$782,СВЦЭМ!$A$39:$A$782,$A109,СВЦЭМ!$B$39:$B$782,P$83)+'СЕТ СН'!$G$14+СВЦЭМ!$D$10+'СЕТ СН'!$G$6-'СЕТ СН'!$G$26</f>
        <v>1007.27222136</v>
      </c>
      <c r="Q109" s="36">
        <f>SUMIFS(СВЦЭМ!$D$39:$D$782,СВЦЭМ!$A$39:$A$782,$A109,СВЦЭМ!$B$39:$B$782,Q$83)+'СЕТ СН'!$G$14+СВЦЭМ!$D$10+'СЕТ СН'!$G$6-'СЕТ СН'!$G$26</f>
        <v>1039.7326302700001</v>
      </c>
      <c r="R109" s="36">
        <f>SUMIFS(СВЦЭМ!$D$39:$D$782,СВЦЭМ!$A$39:$A$782,$A109,СВЦЭМ!$B$39:$B$782,R$83)+'СЕТ СН'!$G$14+СВЦЭМ!$D$10+'СЕТ СН'!$G$6-'СЕТ СН'!$G$26</f>
        <v>1063.52288163</v>
      </c>
      <c r="S109" s="36">
        <f>SUMIFS(СВЦЭМ!$D$39:$D$782,СВЦЭМ!$A$39:$A$782,$A109,СВЦЭМ!$B$39:$B$782,S$83)+'СЕТ СН'!$G$14+СВЦЭМ!$D$10+'СЕТ СН'!$G$6-'СЕТ СН'!$G$26</f>
        <v>1052.70842081</v>
      </c>
      <c r="T109" s="36">
        <f>SUMIFS(СВЦЭМ!$D$39:$D$782,СВЦЭМ!$A$39:$A$782,$A109,СВЦЭМ!$B$39:$B$782,T$83)+'СЕТ СН'!$G$14+СВЦЭМ!$D$10+'СЕТ СН'!$G$6-'СЕТ СН'!$G$26</f>
        <v>1156.3214128699999</v>
      </c>
      <c r="U109" s="36">
        <f>SUMIFS(СВЦЭМ!$D$39:$D$782,СВЦЭМ!$A$39:$A$782,$A109,СВЦЭМ!$B$39:$B$782,U$83)+'СЕТ СН'!$G$14+СВЦЭМ!$D$10+'СЕТ СН'!$G$6-'СЕТ СН'!$G$26</f>
        <v>1196.01944918</v>
      </c>
      <c r="V109" s="36">
        <f>SUMIFS(СВЦЭМ!$D$39:$D$782,СВЦЭМ!$A$39:$A$782,$A109,СВЦЭМ!$B$39:$B$782,V$83)+'СЕТ СН'!$G$14+СВЦЭМ!$D$10+'СЕТ СН'!$G$6-'СЕТ СН'!$G$26</f>
        <v>1195.4310836499999</v>
      </c>
      <c r="W109" s="36">
        <f>SUMIFS(СВЦЭМ!$D$39:$D$782,СВЦЭМ!$A$39:$A$782,$A109,СВЦЭМ!$B$39:$B$782,W$83)+'СЕТ СН'!$G$14+СВЦЭМ!$D$10+'СЕТ СН'!$G$6-'СЕТ СН'!$G$26</f>
        <v>1181.3671451</v>
      </c>
      <c r="X109" s="36">
        <f>SUMIFS(СВЦЭМ!$D$39:$D$782,СВЦЭМ!$A$39:$A$782,$A109,СВЦЭМ!$B$39:$B$782,X$83)+'СЕТ СН'!$G$14+СВЦЭМ!$D$10+'СЕТ СН'!$G$6-'СЕТ СН'!$G$26</f>
        <v>1133.3601143199999</v>
      </c>
      <c r="Y109" s="36">
        <f>SUMIFS(СВЦЭМ!$D$39:$D$782,СВЦЭМ!$A$39:$A$782,$A109,СВЦЭМ!$B$39:$B$782,Y$83)+'СЕТ СН'!$G$14+СВЦЭМ!$D$10+'СЕТ СН'!$G$6-'СЕТ СН'!$G$26</f>
        <v>1196.30250357</v>
      </c>
    </row>
    <row r="110" spans="1:25" ht="15.75" x14ac:dyDescent="0.2">
      <c r="A110" s="35">
        <f t="shared" si="2"/>
        <v>44831</v>
      </c>
      <c r="B110" s="36">
        <f>SUMIFS(СВЦЭМ!$D$39:$D$782,СВЦЭМ!$A$39:$A$782,$A110,СВЦЭМ!$B$39:$B$782,B$83)+'СЕТ СН'!$G$14+СВЦЭМ!$D$10+'СЕТ СН'!$G$6-'СЕТ СН'!$G$26</f>
        <v>1170.22010548</v>
      </c>
      <c r="C110" s="36">
        <f>SUMIFS(СВЦЭМ!$D$39:$D$782,СВЦЭМ!$A$39:$A$782,$A110,СВЦЭМ!$B$39:$B$782,C$83)+'СЕТ СН'!$G$14+СВЦЭМ!$D$10+'СЕТ СН'!$G$6-'СЕТ СН'!$G$26</f>
        <v>1194.0033538299999</v>
      </c>
      <c r="D110" s="36">
        <f>SUMIFS(СВЦЭМ!$D$39:$D$782,СВЦЭМ!$A$39:$A$782,$A110,СВЦЭМ!$B$39:$B$782,D$83)+'СЕТ СН'!$G$14+СВЦЭМ!$D$10+'СЕТ СН'!$G$6-'СЕТ СН'!$G$26</f>
        <v>1197.0132399699999</v>
      </c>
      <c r="E110" s="36">
        <f>SUMIFS(СВЦЭМ!$D$39:$D$782,СВЦЭМ!$A$39:$A$782,$A110,СВЦЭМ!$B$39:$B$782,E$83)+'СЕТ СН'!$G$14+СВЦЭМ!$D$10+'СЕТ СН'!$G$6-'СЕТ СН'!$G$26</f>
        <v>1238.52830002</v>
      </c>
      <c r="F110" s="36">
        <f>SUMIFS(СВЦЭМ!$D$39:$D$782,СВЦЭМ!$A$39:$A$782,$A110,СВЦЭМ!$B$39:$B$782,F$83)+'СЕТ СН'!$G$14+СВЦЭМ!$D$10+'СЕТ СН'!$G$6-'СЕТ СН'!$G$26</f>
        <v>1238.58640014</v>
      </c>
      <c r="G110" s="36">
        <f>SUMIFS(СВЦЭМ!$D$39:$D$782,СВЦЭМ!$A$39:$A$782,$A110,СВЦЭМ!$B$39:$B$782,G$83)+'СЕТ СН'!$G$14+СВЦЭМ!$D$10+'СЕТ СН'!$G$6-'СЕТ СН'!$G$26</f>
        <v>1171.1346615499999</v>
      </c>
      <c r="H110" s="36">
        <f>SUMIFS(СВЦЭМ!$D$39:$D$782,СВЦЭМ!$A$39:$A$782,$A110,СВЦЭМ!$B$39:$B$782,H$83)+'СЕТ СН'!$G$14+СВЦЭМ!$D$10+'СЕТ СН'!$G$6-'СЕТ СН'!$G$26</f>
        <v>1108.24621981</v>
      </c>
      <c r="I110" s="36">
        <f>SUMIFS(СВЦЭМ!$D$39:$D$782,СВЦЭМ!$A$39:$A$782,$A110,СВЦЭМ!$B$39:$B$782,I$83)+'СЕТ СН'!$G$14+СВЦЭМ!$D$10+'СЕТ СН'!$G$6-'СЕТ СН'!$G$26</f>
        <v>1140.4859052499999</v>
      </c>
      <c r="J110" s="36">
        <f>SUMIFS(СВЦЭМ!$D$39:$D$782,СВЦЭМ!$A$39:$A$782,$A110,СВЦЭМ!$B$39:$B$782,J$83)+'СЕТ СН'!$G$14+СВЦЭМ!$D$10+'СЕТ СН'!$G$6-'СЕТ СН'!$G$26</f>
        <v>1156.8070736</v>
      </c>
      <c r="K110" s="36">
        <f>SUMIFS(СВЦЭМ!$D$39:$D$782,СВЦЭМ!$A$39:$A$782,$A110,СВЦЭМ!$B$39:$B$782,K$83)+'СЕТ СН'!$G$14+СВЦЭМ!$D$10+'СЕТ СН'!$G$6-'СЕТ СН'!$G$26</f>
        <v>1149.3983460899999</v>
      </c>
      <c r="L110" s="36">
        <f>SUMIFS(СВЦЭМ!$D$39:$D$782,СВЦЭМ!$A$39:$A$782,$A110,СВЦЭМ!$B$39:$B$782,L$83)+'СЕТ СН'!$G$14+СВЦЭМ!$D$10+'СЕТ СН'!$G$6-'СЕТ СН'!$G$26</f>
        <v>1123.4147076500001</v>
      </c>
      <c r="M110" s="36">
        <f>SUMIFS(СВЦЭМ!$D$39:$D$782,СВЦЭМ!$A$39:$A$782,$A110,СВЦЭМ!$B$39:$B$782,M$83)+'СЕТ СН'!$G$14+СВЦЭМ!$D$10+'СЕТ СН'!$G$6-'СЕТ СН'!$G$26</f>
        <v>1032.05667432</v>
      </c>
      <c r="N110" s="36">
        <f>SUMIFS(СВЦЭМ!$D$39:$D$782,СВЦЭМ!$A$39:$A$782,$A110,СВЦЭМ!$B$39:$B$782,N$83)+'СЕТ СН'!$G$14+СВЦЭМ!$D$10+'СЕТ СН'!$G$6-'СЕТ СН'!$G$26</f>
        <v>1036.00862856</v>
      </c>
      <c r="O110" s="36">
        <f>SUMIFS(СВЦЭМ!$D$39:$D$782,СВЦЭМ!$A$39:$A$782,$A110,СВЦЭМ!$B$39:$B$782,O$83)+'СЕТ СН'!$G$14+СВЦЭМ!$D$10+'СЕТ СН'!$G$6-'СЕТ СН'!$G$26</f>
        <v>1044.7031360399999</v>
      </c>
      <c r="P110" s="36">
        <f>SUMIFS(СВЦЭМ!$D$39:$D$782,СВЦЭМ!$A$39:$A$782,$A110,СВЦЭМ!$B$39:$B$782,P$83)+'СЕТ СН'!$G$14+СВЦЭМ!$D$10+'СЕТ СН'!$G$6-'СЕТ СН'!$G$26</f>
        <v>1058.16712011</v>
      </c>
      <c r="Q110" s="36">
        <f>SUMIFS(СВЦЭМ!$D$39:$D$782,СВЦЭМ!$A$39:$A$782,$A110,СВЦЭМ!$B$39:$B$782,Q$83)+'СЕТ СН'!$G$14+СВЦЭМ!$D$10+'СЕТ СН'!$G$6-'СЕТ СН'!$G$26</f>
        <v>1048.3645173099999</v>
      </c>
      <c r="R110" s="36">
        <f>SUMIFS(СВЦЭМ!$D$39:$D$782,СВЦЭМ!$A$39:$A$782,$A110,СВЦЭМ!$B$39:$B$782,R$83)+'СЕТ СН'!$G$14+СВЦЭМ!$D$10+'СЕТ СН'!$G$6-'СЕТ СН'!$G$26</f>
        <v>1056.08232273</v>
      </c>
      <c r="S110" s="36">
        <f>SUMIFS(СВЦЭМ!$D$39:$D$782,СВЦЭМ!$A$39:$A$782,$A110,СВЦЭМ!$B$39:$B$782,S$83)+'СЕТ СН'!$G$14+СВЦЭМ!$D$10+'СЕТ СН'!$G$6-'СЕТ СН'!$G$26</f>
        <v>1053.4863434700001</v>
      </c>
      <c r="T110" s="36">
        <f>SUMIFS(СВЦЭМ!$D$39:$D$782,СВЦЭМ!$A$39:$A$782,$A110,СВЦЭМ!$B$39:$B$782,T$83)+'СЕТ СН'!$G$14+СВЦЭМ!$D$10+'СЕТ СН'!$G$6-'СЕТ СН'!$G$26</f>
        <v>1203.5803839099999</v>
      </c>
      <c r="U110" s="36">
        <f>SUMIFS(СВЦЭМ!$D$39:$D$782,СВЦЭМ!$A$39:$A$782,$A110,СВЦЭМ!$B$39:$B$782,U$83)+'СЕТ СН'!$G$14+СВЦЭМ!$D$10+'СЕТ СН'!$G$6-'СЕТ СН'!$G$26</f>
        <v>1203.33856502</v>
      </c>
      <c r="V110" s="36">
        <f>SUMIFS(СВЦЭМ!$D$39:$D$782,СВЦЭМ!$A$39:$A$782,$A110,СВЦЭМ!$B$39:$B$782,V$83)+'СЕТ СН'!$G$14+СВЦЭМ!$D$10+'СЕТ СН'!$G$6-'СЕТ СН'!$G$26</f>
        <v>1207.4961064699999</v>
      </c>
      <c r="W110" s="36">
        <f>SUMIFS(СВЦЭМ!$D$39:$D$782,СВЦЭМ!$A$39:$A$782,$A110,СВЦЭМ!$B$39:$B$782,W$83)+'СЕТ СН'!$G$14+СВЦЭМ!$D$10+'СЕТ СН'!$G$6-'СЕТ СН'!$G$26</f>
        <v>1215.6268925899999</v>
      </c>
      <c r="X110" s="36">
        <f>SUMIFS(СВЦЭМ!$D$39:$D$782,СВЦЭМ!$A$39:$A$782,$A110,СВЦЭМ!$B$39:$B$782,X$83)+'СЕТ СН'!$G$14+СВЦЭМ!$D$10+'СЕТ СН'!$G$6-'СЕТ СН'!$G$26</f>
        <v>1166.4658543200001</v>
      </c>
      <c r="Y110" s="36">
        <f>SUMIFS(СВЦЭМ!$D$39:$D$782,СВЦЭМ!$A$39:$A$782,$A110,СВЦЭМ!$B$39:$B$782,Y$83)+'СЕТ СН'!$G$14+СВЦЭМ!$D$10+'СЕТ СН'!$G$6-'СЕТ СН'!$G$26</f>
        <v>1186.6514540999999</v>
      </c>
    </row>
    <row r="111" spans="1:25" ht="15.75" x14ac:dyDescent="0.2">
      <c r="A111" s="35">
        <f t="shared" si="2"/>
        <v>44832</v>
      </c>
      <c r="B111" s="36">
        <f>SUMIFS(СВЦЭМ!$D$39:$D$782,СВЦЭМ!$A$39:$A$782,$A111,СВЦЭМ!$B$39:$B$782,B$83)+'СЕТ СН'!$G$14+СВЦЭМ!$D$10+'СЕТ СН'!$G$6-'СЕТ СН'!$G$26</f>
        <v>1193.8683695499999</v>
      </c>
      <c r="C111" s="36">
        <f>SUMIFS(СВЦЭМ!$D$39:$D$782,СВЦЭМ!$A$39:$A$782,$A111,СВЦЭМ!$B$39:$B$782,C$83)+'СЕТ СН'!$G$14+СВЦЭМ!$D$10+'СЕТ СН'!$G$6-'СЕТ СН'!$G$26</f>
        <v>1194.2552965499999</v>
      </c>
      <c r="D111" s="36">
        <f>SUMIFS(СВЦЭМ!$D$39:$D$782,СВЦЭМ!$A$39:$A$782,$A111,СВЦЭМ!$B$39:$B$782,D$83)+'СЕТ СН'!$G$14+СВЦЭМ!$D$10+'СЕТ СН'!$G$6-'СЕТ СН'!$G$26</f>
        <v>1228.6473421599999</v>
      </c>
      <c r="E111" s="36">
        <f>SUMIFS(СВЦЭМ!$D$39:$D$782,СВЦЭМ!$A$39:$A$782,$A111,СВЦЭМ!$B$39:$B$782,E$83)+'СЕТ СН'!$G$14+СВЦЭМ!$D$10+'СЕТ СН'!$G$6-'СЕТ СН'!$G$26</f>
        <v>1229.78633193</v>
      </c>
      <c r="F111" s="36">
        <f>SUMIFS(СВЦЭМ!$D$39:$D$782,СВЦЭМ!$A$39:$A$782,$A111,СВЦЭМ!$B$39:$B$782,F$83)+'СЕТ СН'!$G$14+СВЦЭМ!$D$10+'СЕТ СН'!$G$6-'СЕТ СН'!$G$26</f>
        <v>1235.9253503299999</v>
      </c>
      <c r="G111" s="36">
        <f>SUMIFS(СВЦЭМ!$D$39:$D$782,СВЦЭМ!$A$39:$A$782,$A111,СВЦЭМ!$B$39:$B$782,G$83)+'СЕТ СН'!$G$14+СВЦЭМ!$D$10+'СЕТ СН'!$G$6-'СЕТ СН'!$G$26</f>
        <v>1224.5029602299999</v>
      </c>
      <c r="H111" s="36">
        <f>SUMIFS(СВЦЭМ!$D$39:$D$782,СВЦЭМ!$A$39:$A$782,$A111,СВЦЭМ!$B$39:$B$782,H$83)+'СЕТ СН'!$G$14+СВЦЭМ!$D$10+'СЕТ СН'!$G$6-'СЕТ СН'!$G$26</f>
        <v>1238.1195035399999</v>
      </c>
      <c r="I111" s="36">
        <f>SUMIFS(СВЦЭМ!$D$39:$D$782,СВЦЭМ!$A$39:$A$782,$A111,СВЦЭМ!$B$39:$B$782,I$83)+'СЕТ СН'!$G$14+СВЦЭМ!$D$10+'СЕТ СН'!$G$6-'СЕТ СН'!$G$26</f>
        <v>1180.8480355300001</v>
      </c>
      <c r="J111" s="36">
        <f>SUMIFS(СВЦЭМ!$D$39:$D$782,СВЦЭМ!$A$39:$A$782,$A111,СВЦЭМ!$B$39:$B$782,J$83)+'СЕТ СН'!$G$14+СВЦЭМ!$D$10+'СЕТ СН'!$G$6-'СЕТ СН'!$G$26</f>
        <v>1157.3746021100001</v>
      </c>
      <c r="K111" s="36">
        <f>SUMIFS(СВЦЭМ!$D$39:$D$782,СВЦЭМ!$A$39:$A$782,$A111,СВЦЭМ!$B$39:$B$782,K$83)+'СЕТ СН'!$G$14+СВЦЭМ!$D$10+'СЕТ СН'!$G$6-'СЕТ СН'!$G$26</f>
        <v>1151.89405943</v>
      </c>
      <c r="L111" s="36">
        <f>SUMIFS(СВЦЭМ!$D$39:$D$782,СВЦЭМ!$A$39:$A$782,$A111,СВЦЭМ!$B$39:$B$782,L$83)+'СЕТ СН'!$G$14+СВЦЭМ!$D$10+'СЕТ СН'!$G$6-'СЕТ СН'!$G$26</f>
        <v>1153.6025229899999</v>
      </c>
      <c r="M111" s="36">
        <f>SUMIFS(СВЦЭМ!$D$39:$D$782,СВЦЭМ!$A$39:$A$782,$A111,СВЦЭМ!$B$39:$B$782,M$83)+'СЕТ СН'!$G$14+СВЦЭМ!$D$10+'СЕТ СН'!$G$6-'СЕТ СН'!$G$26</f>
        <v>1119.06711705</v>
      </c>
      <c r="N111" s="36">
        <f>SUMIFS(СВЦЭМ!$D$39:$D$782,СВЦЭМ!$A$39:$A$782,$A111,СВЦЭМ!$B$39:$B$782,N$83)+'СЕТ СН'!$G$14+СВЦЭМ!$D$10+'СЕТ СН'!$G$6-'СЕТ СН'!$G$26</f>
        <v>1114.2007186000001</v>
      </c>
      <c r="O111" s="36">
        <f>SUMIFS(СВЦЭМ!$D$39:$D$782,СВЦЭМ!$A$39:$A$782,$A111,СВЦЭМ!$B$39:$B$782,O$83)+'СЕТ СН'!$G$14+СВЦЭМ!$D$10+'СЕТ СН'!$G$6-'СЕТ СН'!$G$26</f>
        <v>1123.9192558</v>
      </c>
      <c r="P111" s="36">
        <f>SUMIFS(СВЦЭМ!$D$39:$D$782,СВЦЭМ!$A$39:$A$782,$A111,СВЦЭМ!$B$39:$B$782,P$83)+'СЕТ СН'!$G$14+СВЦЭМ!$D$10+'СЕТ СН'!$G$6-'СЕТ СН'!$G$26</f>
        <v>1134.4210225899999</v>
      </c>
      <c r="Q111" s="36">
        <f>SUMIFS(СВЦЭМ!$D$39:$D$782,СВЦЭМ!$A$39:$A$782,$A111,СВЦЭМ!$B$39:$B$782,Q$83)+'СЕТ СН'!$G$14+СВЦЭМ!$D$10+'СЕТ СН'!$G$6-'СЕТ СН'!$G$26</f>
        <v>1150.2634595299999</v>
      </c>
      <c r="R111" s="36">
        <f>SUMIFS(СВЦЭМ!$D$39:$D$782,СВЦЭМ!$A$39:$A$782,$A111,СВЦЭМ!$B$39:$B$782,R$83)+'СЕТ СН'!$G$14+СВЦЭМ!$D$10+'СЕТ СН'!$G$6-'СЕТ СН'!$G$26</f>
        <v>1158.35090642</v>
      </c>
      <c r="S111" s="36">
        <f>SUMIFS(СВЦЭМ!$D$39:$D$782,СВЦЭМ!$A$39:$A$782,$A111,СВЦЭМ!$B$39:$B$782,S$83)+'СЕТ СН'!$G$14+СВЦЭМ!$D$10+'СЕТ СН'!$G$6-'СЕТ СН'!$G$26</f>
        <v>1137.44939933</v>
      </c>
      <c r="T111" s="36">
        <f>SUMIFS(СВЦЭМ!$D$39:$D$782,СВЦЭМ!$A$39:$A$782,$A111,СВЦЭМ!$B$39:$B$782,T$83)+'СЕТ СН'!$G$14+СВЦЭМ!$D$10+'СЕТ СН'!$G$6-'СЕТ СН'!$G$26</f>
        <v>1179.4223839399999</v>
      </c>
      <c r="U111" s="36">
        <f>SUMIFS(СВЦЭМ!$D$39:$D$782,СВЦЭМ!$A$39:$A$782,$A111,СВЦЭМ!$B$39:$B$782,U$83)+'СЕТ СН'!$G$14+СВЦЭМ!$D$10+'СЕТ СН'!$G$6-'СЕТ СН'!$G$26</f>
        <v>1127.9771364000001</v>
      </c>
      <c r="V111" s="36">
        <f>SUMIFS(СВЦЭМ!$D$39:$D$782,СВЦЭМ!$A$39:$A$782,$A111,СВЦЭМ!$B$39:$B$782,V$83)+'СЕТ СН'!$G$14+СВЦЭМ!$D$10+'СЕТ СН'!$G$6-'СЕТ СН'!$G$26</f>
        <v>1087.1516567799999</v>
      </c>
      <c r="W111" s="36">
        <f>SUMIFS(СВЦЭМ!$D$39:$D$782,СВЦЭМ!$A$39:$A$782,$A111,СВЦЭМ!$B$39:$B$782,W$83)+'СЕТ СН'!$G$14+СВЦЭМ!$D$10+'СЕТ СН'!$G$6-'СЕТ СН'!$G$26</f>
        <v>1102.05593176</v>
      </c>
      <c r="X111" s="36">
        <f>SUMIFS(СВЦЭМ!$D$39:$D$782,СВЦЭМ!$A$39:$A$782,$A111,СВЦЭМ!$B$39:$B$782,X$83)+'СЕТ СН'!$G$14+СВЦЭМ!$D$10+'СЕТ СН'!$G$6-'СЕТ СН'!$G$26</f>
        <v>1157.6107498700001</v>
      </c>
      <c r="Y111" s="36">
        <f>SUMIFS(СВЦЭМ!$D$39:$D$782,СВЦЭМ!$A$39:$A$782,$A111,СВЦЭМ!$B$39:$B$782,Y$83)+'СЕТ СН'!$G$14+СВЦЭМ!$D$10+'СЕТ СН'!$G$6-'СЕТ СН'!$G$26</f>
        <v>1183.2088544599999</v>
      </c>
    </row>
    <row r="112" spans="1:25" ht="15.75" x14ac:dyDescent="0.2">
      <c r="A112" s="35">
        <f t="shared" si="2"/>
        <v>44833</v>
      </c>
      <c r="B112" s="36">
        <f>SUMIFS(СВЦЭМ!$D$39:$D$782,СВЦЭМ!$A$39:$A$782,$A112,СВЦЭМ!$B$39:$B$782,B$83)+'СЕТ СН'!$G$14+СВЦЭМ!$D$10+'СЕТ СН'!$G$6-'СЕТ СН'!$G$26</f>
        <v>1337.7983210499999</v>
      </c>
      <c r="C112" s="36">
        <f>SUMIFS(СВЦЭМ!$D$39:$D$782,СВЦЭМ!$A$39:$A$782,$A112,СВЦЭМ!$B$39:$B$782,C$83)+'СЕТ СН'!$G$14+СВЦЭМ!$D$10+'СЕТ СН'!$G$6-'СЕТ СН'!$G$26</f>
        <v>1367.86678532</v>
      </c>
      <c r="D112" s="36">
        <f>SUMIFS(СВЦЭМ!$D$39:$D$782,СВЦЭМ!$A$39:$A$782,$A112,СВЦЭМ!$B$39:$B$782,D$83)+'СЕТ СН'!$G$14+СВЦЭМ!$D$10+'СЕТ СН'!$G$6-'СЕТ СН'!$G$26</f>
        <v>1385.90895482</v>
      </c>
      <c r="E112" s="36">
        <f>SUMIFS(СВЦЭМ!$D$39:$D$782,СВЦЭМ!$A$39:$A$782,$A112,СВЦЭМ!$B$39:$B$782,E$83)+'СЕТ СН'!$G$14+СВЦЭМ!$D$10+'СЕТ СН'!$G$6-'СЕТ СН'!$G$26</f>
        <v>1386.55328358</v>
      </c>
      <c r="F112" s="36">
        <f>SUMIFS(СВЦЭМ!$D$39:$D$782,СВЦЭМ!$A$39:$A$782,$A112,СВЦЭМ!$B$39:$B$782,F$83)+'СЕТ СН'!$G$14+СВЦЭМ!$D$10+'СЕТ СН'!$G$6-'СЕТ СН'!$G$26</f>
        <v>1365.39668336</v>
      </c>
      <c r="G112" s="36">
        <f>SUMIFS(СВЦЭМ!$D$39:$D$782,СВЦЭМ!$A$39:$A$782,$A112,СВЦЭМ!$B$39:$B$782,G$83)+'СЕТ СН'!$G$14+СВЦЭМ!$D$10+'СЕТ СН'!$G$6-'СЕТ СН'!$G$26</f>
        <v>1327.3899211999999</v>
      </c>
      <c r="H112" s="36">
        <f>SUMIFS(СВЦЭМ!$D$39:$D$782,СВЦЭМ!$A$39:$A$782,$A112,СВЦЭМ!$B$39:$B$782,H$83)+'СЕТ СН'!$G$14+СВЦЭМ!$D$10+'СЕТ СН'!$G$6-'СЕТ СН'!$G$26</f>
        <v>1220.6310326</v>
      </c>
      <c r="I112" s="36">
        <f>SUMIFS(СВЦЭМ!$D$39:$D$782,СВЦЭМ!$A$39:$A$782,$A112,СВЦЭМ!$B$39:$B$782,I$83)+'СЕТ СН'!$G$14+СВЦЭМ!$D$10+'СЕТ СН'!$G$6-'СЕТ СН'!$G$26</f>
        <v>1180.10842265</v>
      </c>
      <c r="J112" s="36">
        <f>SUMIFS(СВЦЭМ!$D$39:$D$782,СВЦЭМ!$A$39:$A$782,$A112,СВЦЭМ!$B$39:$B$782,J$83)+'СЕТ СН'!$G$14+СВЦЭМ!$D$10+'СЕТ СН'!$G$6-'СЕТ СН'!$G$26</f>
        <v>1170.6796597499999</v>
      </c>
      <c r="K112" s="36">
        <f>SUMIFS(СВЦЭМ!$D$39:$D$782,СВЦЭМ!$A$39:$A$782,$A112,СВЦЭМ!$B$39:$B$782,K$83)+'СЕТ СН'!$G$14+СВЦЭМ!$D$10+'СЕТ СН'!$G$6-'СЕТ СН'!$G$26</f>
        <v>1153.24080843</v>
      </c>
      <c r="L112" s="36">
        <f>SUMIFS(СВЦЭМ!$D$39:$D$782,СВЦЭМ!$A$39:$A$782,$A112,СВЦЭМ!$B$39:$B$782,L$83)+'СЕТ СН'!$G$14+СВЦЭМ!$D$10+'СЕТ СН'!$G$6-'СЕТ СН'!$G$26</f>
        <v>1169.2349502499999</v>
      </c>
      <c r="M112" s="36">
        <f>SUMIFS(СВЦЭМ!$D$39:$D$782,СВЦЭМ!$A$39:$A$782,$A112,СВЦЭМ!$B$39:$B$782,M$83)+'СЕТ СН'!$G$14+СВЦЭМ!$D$10+'СЕТ СН'!$G$6-'СЕТ СН'!$G$26</f>
        <v>1179.1135576899999</v>
      </c>
      <c r="N112" s="36">
        <f>SUMIFS(СВЦЭМ!$D$39:$D$782,СВЦЭМ!$A$39:$A$782,$A112,СВЦЭМ!$B$39:$B$782,N$83)+'СЕТ СН'!$G$14+СВЦЭМ!$D$10+'СЕТ СН'!$G$6-'СЕТ СН'!$G$26</f>
        <v>1179.82891466</v>
      </c>
      <c r="O112" s="36">
        <f>SUMIFS(СВЦЭМ!$D$39:$D$782,СВЦЭМ!$A$39:$A$782,$A112,СВЦЭМ!$B$39:$B$782,O$83)+'СЕТ СН'!$G$14+СВЦЭМ!$D$10+'СЕТ СН'!$G$6-'СЕТ СН'!$G$26</f>
        <v>1183.03386774</v>
      </c>
      <c r="P112" s="36">
        <f>SUMIFS(СВЦЭМ!$D$39:$D$782,СВЦЭМ!$A$39:$A$782,$A112,СВЦЭМ!$B$39:$B$782,P$83)+'СЕТ СН'!$G$14+СВЦЭМ!$D$10+'СЕТ СН'!$G$6-'СЕТ СН'!$G$26</f>
        <v>1202.9319559799999</v>
      </c>
      <c r="Q112" s="36">
        <f>SUMIFS(СВЦЭМ!$D$39:$D$782,СВЦЭМ!$A$39:$A$782,$A112,СВЦЭМ!$B$39:$B$782,Q$83)+'СЕТ СН'!$G$14+СВЦЭМ!$D$10+'СЕТ СН'!$G$6-'СЕТ СН'!$G$26</f>
        <v>1198.9882091499999</v>
      </c>
      <c r="R112" s="36">
        <f>SUMIFS(СВЦЭМ!$D$39:$D$782,СВЦЭМ!$A$39:$A$782,$A112,СВЦЭМ!$B$39:$B$782,R$83)+'СЕТ СН'!$G$14+СВЦЭМ!$D$10+'СЕТ СН'!$G$6-'СЕТ СН'!$G$26</f>
        <v>1184.89348956</v>
      </c>
      <c r="S112" s="36">
        <f>SUMIFS(СВЦЭМ!$D$39:$D$782,СВЦЭМ!$A$39:$A$782,$A112,СВЦЭМ!$B$39:$B$782,S$83)+'СЕТ СН'!$G$14+СВЦЭМ!$D$10+'СЕТ СН'!$G$6-'СЕТ СН'!$G$26</f>
        <v>1176.1837405799999</v>
      </c>
      <c r="T112" s="36">
        <f>SUMIFS(СВЦЭМ!$D$39:$D$782,СВЦЭМ!$A$39:$A$782,$A112,СВЦЭМ!$B$39:$B$782,T$83)+'СЕТ СН'!$G$14+СВЦЭМ!$D$10+'СЕТ СН'!$G$6-'СЕТ СН'!$G$26</f>
        <v>1151.1831289699999</v>
      </c>
      <c r="U112" s="36">
        <f>SUMIFS(СВЦЭМ!$D$39:$D$782,СВЦЭМ!$A$39:$A$782,$A112,СВЦЭМ!$B$39:$B$782,U$83)+'СЕТ СН'!$G$14+СВЦЭМ!$D$10+'СЕТ СН'!$G$6-'СЕТ СН'!$G$26</f>
        <v>1169.74985812</v>
      </c>
      <c r="V112" s="36">
        <f>SUMIFS(СВЦЭМ!$D$39:$D$782,СВЦЭМ!$A$39:$A$782,$A112,СВЦЭМ!$B$39:$B$782,V$83)+'СЕТ СН'!$G$14+СВЦЭМ!$D$10+'СЕТ СН'!$G$6-'СЕТ СН'!$G$26</f>
        <v>1144.1629644899999</v>
      </c>
      <c r="W112" s="36">
        <f>SUMIFS(СВЦЭМ!$D$39:$D$782,СВЦЭМ!$A$39:$A$782,$A112,СВЦЭМ!$B$39:$B$782,W$83)+'СЕТ СН'!$G$14+СВЦЭМ!$D$10+'СЕТ СН'!$G$6-'СЕТ СН'!$G$26</f>
        <v>1251.1363816599999</v>
      </c>
      <c r="X112" s="36">
        <f>SUMIFS(СВЦЭМ!$D$39:$D$782,СВЦЭМ!$A$39:$A$782,$A112,СВЦЭМ!$B$39:$B$782,X$83)+'СЕТ СН'!$G$14+СВЦЭМ!$D$10+'СЕТ СН'!$G$6-'СЕТ СН'!$G$26</f>
        <v>1226.9758818299999</v>
      </c>
      <c r="Y112" s="36">
        <f>SUMIFS(СВЦЭМ!$D$39:$D$782,СВЦЭМ!$A$39:$A$782,$A112,СВЦЭМ!$B$39:$B$782,Y$83)+'СЕТ СН'!$G$14+СВЦЭМ!$D$10+'СЕТ СН'!$G$6-'СЕТ СН'!$G$26</f>
        <v>1219.6417726099999</v>
      </c>
    </row>
    <row r="113" spans="1:27" ht="15.75" x14ac:dyDescent="0.2">
      <c r="A113" s="35">
        <f t="shared" si="2"/>
        <v>44834</v>
      </c>
      <c r="B113" s="36">
        <f>SUMIFS(СВЦЭМ!$D$39:$D$782,СВЦЭМ!$A$39:$A$782,$A113,СВЦЭМ!$B$39:$B$782,B$83)+'СЕТ СН'!$G$14+СВЦЭМ!$D$10+'СЕТ СН'!$G$6-'СЕТ СН'!$G$26</f>
        <v>1236.35277219</v>
      </c>
      <c r="C113" s="36">
        <f>SUMIFS(СВЦЭМ!$D$39:$D$782,СВЦЭМ!$A$39:$A$782,$A113,СВЦЭМ!$B$39:$B$782,C$83)+'СЕТ СН'!$G$14+СВЦЭМ!$D$10+'СЕТ СН'!$G$6-'СЕТ СН'!$G$26</f>
        <v>1274.4729615700001</v>
      </c>
      <c r="D113" s="36">
        <f>SUMIFS(СВЦЭМ!$D$39:$D$782,СВЦЭМ!$A$39:$A$782,$A113,СВЦЭМ!$B$39:$B$782,D$83)+'СЕТ СН'!$G$14+СВЦЭМ!$D$10+'СЕТ СН'!$G$6-'СЕТ СН'!$G$26</f>
        <v>1247.51801925</v>
      </c>
      <c r="E113" s="36">
        <f>SUMIFS(СВЦЭМ!$D$39:$D$782,СВЦЭМ!$A$39:$A$782,$A113,СВЦЭМ!$B$39:$B$782,E$83)+'СЕТ СН'!$G$14+СВЦЭМ!$D$10+'СЕТ СН'!$G$6-'СЕТ СН'!$G$26</f>
        <v>1233.62215358</v>
      </c>
      <c r="F113" s="36">
        <f>SUMIFS(СВЦЭМ!$D$39:$D$782,СВЦЭМ!$A$39:$A$782,$A113,СВЦЭМ!$B$39:$B$782,F$83)+'СЕТ СН'!$G$14+СВЦЭМ!$D$10+'СЕТ СН'!$G$6-'СЕТ СН'!$G$26</f>
        <v>1214.0744686999999</v>
      </c>
      <c r="G113" s="36">
        <f>SUMIFS(СВЦЭМ!$D$39:$D$782,СВЦЭМ!$A$39:$A$782,$A113,СВЦЭМ!$B$39:$B$782,G$83)+'СЕТ СН'!$G$14+СВЦЭМ!$D$10+'СЕТ СН'!$G$6-'СЕТ СН'!$G$26</f>
        <v>1203.33723945</v>
      </c>
      <c r="H113" s="36">
        <f>SUMIFS(СВЦЭМ!$D$39:$D$782,СВЦЭМ!$A$39:$A$782,$A113,СВЦЭМ!$B$39:$B$782,H$83)+'СЕТ СН'!$G$14+СВЦЭМ!$D$10+'СЕТ СН'!$G$6-'СЕТ СН'!$G$26</f>
        <v>1159.82551997</v>
      </c>
      <c r="I113" s="36">
        <f>SUMIFS(СВЦЭМ!$D$39:$D$782,СВЦЭМ!$A$39:$A$782,$A113,СВЦЭМ!$B$39:$B$782,I$83)+'СЕТ СН'!$G$14+СВЦЭМ!$D$10+'СЕТ СН'!$G$6-'СЕТ СН'!$G$26</f>
        <v>1132.2955672400001</v>
      </c>
      <c r="J113" s="36">
        <f>SUMIFS(СВЦЭМ!$D$39:$D$782,СВЦЭМ!$A$39:$A$782,$A113,СВЦЭМ!$B$39:$B$782,J$83)+'СЕТ СН'!$G$14+СВЦЭМ!$D$10+'СЕТ СН'!$G$6-'СЕТ СН'!$G$26</f>
        <v>1106.8752428499999</v>
      </c>
      <c r="K113" s="36">
        <f>SUMIFS(СВЦЭМ!$D$39:$D$782,СВЦЭМ!$A$39:$A$782,$A113,СВЦЭМ!$B$39:$B$782,K$83)+'СЕТ СН'!$G$14+СВЦЭМ!$D$10+'СЕТ СН'!$G$6-'СЕТ СН'!$G$26</f>
        <v>1100.03070865</v>
      </c>
      <c r="L113" s="36">
        <f>SUMIFS(СВЦЭМ!$D$39:$D$782,СВЦЭМ!$A$39:$A$782,$A113,СВЦЭМ!$B$39:$B$782,L$83)+'СЕТ СН'!$G$14+СВЦЭМ!$D$10+'СЕТ СН'!$G$6-'СЕТ СН'!$G$26</f>
        <v>1109.89050314</v>
      </c>
      <c r="M113" s="36">
        <f>SUMIFS(СВЦЭМ!$D$39:$D$782,СВЦЭМ!$A$39:$A$782,$A113,СВЦЭМ!$B$39:$B$782,M$83)+'СЕТ СН'!$G$14+СВЦЭМ!$D$10+'СЕТ СН'!$G$6-'СЕТ СН'!$G$26</f>
        <v>1128.58484017</v>
      </c>
      <c r="N113" s="36">
        <f>SUMIFS(СВЦЭМ!$D$39:$D$782,СВЦЭМ!$A$39:$A$782,$A113,СВЦЭМ!$B$39:$B$782,N$83)+'СЕТ СН'!$G$14+СВЦЭМ!$D$10+'СЕТ СН'!$G$6-'СЕТ СН'!$G$26</f>
        <v>1143.18623905</v>
      </c>
      <c r="O113" s="36">
        <f>SUMIFS(СВЦЭМ!$D$39:$D$782,СВЦЭМ!$A$39:$A$782,$A113,СВЦЭМ!$B$39:$B$782,O$83)+'СЕТ СН'!$G$14+СВЦЭМ!$D$10+'СЕТ СН'!$G$6-'СЕТ СН'!$G$26</f>
        <v>1153.97310586</v>
      </c>
      <c r="P113" s="36">
        <f>SUMIFS(СВЦЭМ!$D$39:$D$782,СВЦЭМ!$A$39:$A$782,$A113,СВЦЭМ!$B$39:$B$782,P$83)+'СЕТ СН'!$G$14+СВЦЭМ!$D$10+'СЕТ СН'!$G$6-'СЕТ СН'!$G$26</f>
        <v>1164.8617109699999</v>
      </c>
      <c r="Q113" s="36">
        <f>SUMIFS(СВЦЭМ!$D$39:$D$782,СВЦЭМ!$A$39:$A$782,$A113,СВЦЭМ!$B$39:$B$782,Q$83)+'СЕТ СН'!$G$14+СВЦЭМ!$D$10+'СЕТ СН'!$G$6-'СЕТ СН'!$G$26</f>
        <v>1165.5493643899999</v>
      </c>
      <c r="R113" s="36">
        <f>SUMIFS(СВЦЭМ!$D$39:$D$782,СВЦЭМ!$A$39:$A$782,$A113,СВЦЭМ!$B$39:$B$782,R$83)+'СЕТ СН'!$G$14+СВЦЭМ!$D$10+'СЕТ СН'!$G$6-'СЕТ СН'!$G$26</f>
        <v>1144.7979084399999</v>
      </c>
      <c r="S113" s="36">
        <f>SUMIFS(СВЦЭМ!$D$39:$D$782,СВЦЭМ!$A$39:$A$782,$A113,СВЦЭМ!$B$39:$B$782,S$83)+'СЕТ СН'!$G$14+СВЦЭМ!$D$10+'СЕТ СН'!$G$6-'СЕТ СН'!$G$26</f>
        <v>1115.59158432</v>
      </c>
      <c r="T113" s="36">
        <f>SUMIFS(СВЦЭМ!$D$39:$D$782,СВЦЭМ!$A$39:$A$782,$A113,СВЦЭМ!$B$39:$B$782,T$83)+'СЕТ СН'!$G$14+СВЦЭМ!$D$10+'СЕТ СН'!$G$6-'СЕТ СН'!$G$26</f>
        <v>1097.10485765</v>
      </c>
      <c r="U113" s="36">
        <f>SUMIFS(СВЦЭМ!$D$39:$D$782,СВЦЭМ!$A$39:$A$782,$A113,СВЦЭМ!$B$39:$B$782,U$83)+'СЕТ СН'!$G$14+СВЦЭМ!$D$10+'СЕТ СН'!$G$6-'СЕТ СН'!$G$26</f>
        <v>1076.67830458</v>
      </c>
      <c r="V113" s="36">
        <f>SUMIFS(СВЦЭМ!$D$39:$D$782,СВЦЭМ!$A$39:$A$782,$A113,СВЦЭМ!$B$39:$B$782,V$83)+'СЕТ СН'!$G$14+СВЦЭМ!$D$10+'СЕТ СН'!$G$6-'СЕТ СН'!$G$26</f>
        <v>1094.03753424</v>
      </c>
      <c r="W113" s="36">
        <f>SUMIFS(СВЦЭМ!$D$39:$D$782,СВЦЭМ!$A$39:$A$782,$A113,СВЦЭМ!$B$39:$B$782,W$83)+'СЕТ СН'!$G$14+СВЦЭМ!$D$10+'СЕТ СН'!$G$6-'СЕТ СН'!$G$26</f>
        <v>1160.0991829</v>
      </c>
      <c r="X113" s="36">
        <f>SUMIFS(СВЦЭМ!$D$39:$D$782,СВЦЭМ!$A$39:$A$782,$A113,СВЦЭМ!$B$39:$B$782,X$83)+'СЕТ СН'!$G$14+СВЦЭМ!$D$10+'СЕТ СН'!$G$6-'СЕТ СН'!$G$26</f>
        <v>1199.7416893499999</v>
      </c>
      <c r="Y113" s="36">
        <f>SUMIFS(СВЦЭМ!$D$39:$D$782,СВЦЭМ!$A$39:$A$782,$A113,СВЦЭМ!$B$39:$B$782,Y$83)+'СЕТ СН'!$G$14+СВЦЭМ!$D$10+'СЕТ СН'!$G$6-'СЕТ СН'!$G$26</f>
        <v>1205.6363901099999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01.09.2022</v>
      </c>
      <c r="B120" s="36">
        <f>SUMIFS(СВЦЭМ!$D$39:$D$782,СВЦЭМ!$A$39:$A$782,$A120,СВЦЭМ!$B$39:$B$782,B$119)+'СЕТ СН'!$H$14+СВЦЭМ!$D$10+'СЕТ СН'!$H$6-'СЕТ СН'!$H$26</f>
        <v>1171.4784316299999</v>
      </c>
      <c r="C120" s="36">
        <f>SUMIFS(СВЦЭМ!$D$39:$D$782,СВЦЭМ!$A$39:$A$782,$A120,СВЦЭМ!$B$39:$B$782,C$119)+'СЕТ СН'!$H$14+СВЦЭМ!$D$10+'СЕТ СН'!$H$6-'СЕТ СН'!$H$26</f>
        <v>1220.97493308</v>
      </c>
      <c r="D120" s="36">
        <f>SUMIFS(СВЦЭМ!$D$39:$D$782,СВЦЭМ!$A$39:$A$782,$A120,СВЦЭМ!$B$39:$B$782,D$119)+'СЕТ СН'!$H$14+СВЦЭМ!$D$10+'СЕТ СН'!$H$6-'СЕТ СН'!$H$26</f>
        <v>1251.4925965800001</v>
      </c>
      <c r="E120" s="36">
        <f>SUMIFS(СВЦЭМ!$D$39:$D$782,СВЦЭМ!$A$39:$A$782,$A120,СВЦЭМ!$B$39:$B$782,E$119)+'СЕТ СН'!$H$14+СВЦЭМ!$D$10+'СЕТ СН'!$H$6-'СЕТ СН'!$H$26</f>
        <v>1257.19148819</v>
      </c>
      <c r="F120" s="36">
        <f>SUMIFS(СВЦЭМ!$D$39:$D$782,СВЦЭМ!$A$39:$A$782,$A120,СВЦЭМ!$B$39:$B$782,F$119)+'СЕТ СН'!$H$14+СВЦЭМ!$D$10+'СЕТ СН'!$H$6-'СЕТ СН'!$H$26</f>
        <v>1261.15155441</v>
      </c>
      <c r="G120" s="36">
        <f>SUMIFS(СВЦЭМ!$D$39:$D$782,СВЦЭМ!$A$39:$A$782,$A120,СВЦЭМ!$B$39:$B$782,G$119)+'СЕТ СН'!$H$14+СВЦЭМ!$D$10+'СЕТ СН'!$H$6-'СЕТ СН'!$H$26</f>
        <v>1250.1408942599999</v>
      </c>
      <c r="H120" s="36">
        <f>SUMIFS(СВЦЭМ!$D$39:$D$782,СВЦЭМ!$A$39:$A$782,$A120,СВЦЭМ!$B$39:$B$782,H$119)+'СЕТ СН'!$H$14+СВЦЭМ!$D$10+'СЕТ СН'!$H$6-'СЕТ СН'!$H$26</f>
        <v>1205.3950264799998</v>
      </c>
      <c r="I120" s="36">
        <f>SUMIFS(СВЦЭМ!$D$39:$D$782,СВЦЭМ!$A$39:$A$782,$A120,СВЦЭМ!$B$39:$B$782,I$119)+'СЕТ СН'!$H$14+СВЦЭМ!$D$10+'СЕТ СН'!$H$6-'СЕТ СН'!$H$26</f>
        <v>1138.58105142</v>
      </c>
      <c r="J120" s="36">
        <f>SUMIFS(СВЦЭМ!$D$39:$D$782,СВЦЭМ!$A$39:$A$782,$A120,СВЦЭМ!$B$39:$B$782,J$119)+'СЕТ СН'!$H$14+СВЦЭМ!$D$10+'СЕТ СН'!$H$6-'СЕТ СН'!$H$26</f>
        <v>1112.2369580499999</v>
      </c>
      <c r="K120" s="36">
        <f>SUMIFS(СВЦЭМ!$D$39:$D$782,СВЦЭМ!$A$39:$A$782,$A120,СВЦЭМ!$B$39:$B$782,K$119)+'СЕТ СН'!$H$14+СВЦЭМ!$D$10+'СЕТ СН'!$H$6-'СЕТ СН'!$H$26</f>
        <v>1137.15235831</v>
      </c>
      <c r="L120" s="36">
        <f>SUMIFS(СВЦЭМ!$D$39:$D$782,СВЦЭМ!$A$39:$A$782,$A120,СВЦЭМ!$B$39:$B$782,L$119)+'СЕТ СН'!$H$14+СВЦЭМ!$D$10+'СЕТ СН'!$H$6-'СЕТ СН'!$H$26</f>
        <v>1101.2374371999999</v>
      </c>
      <c r="M120" s="36">
        <f>SUMIFS(СВЦЭМ!$D$39:$D$782,СВЦЭМ!$A$39:$A$782,$A120,СВЦЭМ!$B$39:$B$782,M$119)+'СЕТ СН'!$H$14+СВЦЭМ!$D$10+'СЕТ СН'!$H$6-'СЕТ СН'!$H$26</f>
        <v>1071.0862434599999</v>
      </c>
      <c r="N120" s="36">
        <f>SUMIFS(СВЦЭМ!$D$39:$D$782,СВЦЭМ!$A$39:$A$782,$A120,СВЦЭМ!$B$39:$B$782,N$119)+'СЕТ СН'!$H$14+СВЦЭМ!$D$10+'СЕТ СН'!$H$6-'СЕТ СН'!$H$26</f>
        <v>1085.7880327599999</v>
      </c>
      <c r="O120" s="36">
        <f>SUMIFS(СВЦЭМ!$D$39:$D$782,СВЦЭМ!$A$39:$A$782,$A120,СВЦЭМ!$B$39:$B$782,O$119)+'СЕТ СН'!$H$14+СВЦЭМ!$D$10+'СЕТ СН'!$H$6-'СЕТ СН'!$H$26</f>
        <v>1090.94629392</v>
      </c>
      <c r="P120" s="36">
        <f>SUMIFS(СВЦЭМ!$D$39:$D$782,СВЦЭМ!$A$39:$A$782,$A120,СВЦЭМ!$B$39:$B$782,P$119)+'СЕТ СН'!$H$14+СВЦЭМ!$D$10+'СЕТ СН'!$H$6-'СЕТ СН'!$H$26</f>
        <v>1092.1150001199999</v>
      </c>
      <c r="Q120" s="36">
        <f>SUMIFS(СВЦЭМ!$D$39:$D$782,СВЦЭМ!$A$39:$A$782,$A120,СВЦЭМ!$B$39:$B$782,Q$119)+'СЕТ СН'!$H$14+СВЦЭМ!$D$10+'СЕТ СН'!$H$6-'СЕТ СН'!$H$26</f>
        <v>1097.9973294399999</v>
      </c>
      <c r="R120" s="36">
        <f>SUMIFS(СВЦЭМ!$D$39:$D$782,СВЦЭМ!$A$39:$A$782,$A120,СВЦЭМ!$B$39:$B$782,R$119)+'СЕТ СН'!$H$14+СВЦЭМ!$D$10+'СЕТ СН'!$H$6-'СЕТ СН'!$H$26</f>
        <v>1089.5203522099998</v>
      </c>
      <c r="S120" s="36">
        <f>SUMIFS(СВЦЭМ!$D$39:$D$782,СВЦЭМ!$A$39:$A$782,$A120,СВЦЭМ!$B$39:$B$782,S$119)+'СЕТ СН'!$H$14+СВЦЭМ!$D$10+'СЕТ СН'!$H$6-'СЕТ СН'!$H$26</f>
        <v>1094.4823212899998</v>
      </c>
      <c r="T120" s="36">
        <f>SUMIFS(СВЦЭМ!$D$39:$D$782,СВЦЭМ!$A$39:$A$782,$A120,СВЦЭМ!$B$39:$B$782,T$119)+'СЕТ СН'!$H$14+СВЦЭМ!$D$10+'СЕТ СН'!$H$6-'СЕТ СН'!$H$26</f>
        <v>1224.6405029699999</v>
      </c>
      <c r="U120" s="36">
        <f>SUMIFS(СВЦЭМ!$D$39:$D$782,СВЦЭМ!$A$39:$A$782,$A120,СВЦЭМ!$B$39:$B$782,U$119)+'СЕТ СН'!$H$14+СВЦЭМ!$D$10+'СЕТ СН'!$H$6-'СЕТ СН'!$H$26</f>
        <v>1234.69119112</v>
      </c>
      <c r="V120" s="36">
        <f>SUMIFS(СВЦЭМ!$D$39:$D$782,СВЦЭМ!$A$39:$A$782,$A120,СВЦЭМ!$B$39:$B$782,V$119)+'СЕТ СН'!$H$14+СВЦЭМ!$D$10+'СЕТ СН'!$H$6-'СЕТ СН'!$H$26</f>
        <v>1246.2458741099999</v>
      </c>
      <c r="W120" s="36">
        <f>SUMIFS(СВЦЭМ!$D$39:$D$782,СВЦЭМ!$A$39:$A$782,$A120,СВЦЭМ!$B$39:$B$782,W$119)+'СЕТ СН'!$H$14+СВЦЭМ!$D$10+'СЕТ СН'!$H$6-'СЕТ СН'!$H$26</f>
        <v>1244.4607988999999</v>
      </c>
      <c r="X120" s="36">
        <f>SUMIFS(СВЦЭМ!$D$39:$D$782,СВЦЭМ!$A$39:$A$782,$A120,СВЦЭМ!$B$39:$B$782,X$119)+'СЕТ СН'!$H$14+СВЦЭМ!$D$10+'СЕТ СН'!$H$6-'СЕТ СН'!$H$26</f>
        <v>1215.0216258399998</v>
      </c>
      <c r="Y120" s="36">
        <f>SUMIFS(СВЦЭМ!$D$39:$D$782,СВЦЭМ!$A$39:$A$782,$A120,СВЦЭМ!$B$39:$B$782,Y$119)+'СЕТ СН'!$H$14+СВЦЭМ!$D$10+'СЕТ СН'!$H$6-'СЕТ СН'!$H$26</f>
        <v>1173.50853241</v>
      </c>
      <c r="AA120" s="45"/>
    </row>
    <row r="121" spans="1:27" ht="15.75" x14ac:dyDescent="0.2">
      <c r="A121" s="35">
        <f>A120+1</f>
        <v>44806</v>
      </c>
      <c r="B121" s="36">
        <f>SUMIFS(СВЦЭМ!$D$39:$D$782,СВЦЭМ!$A$39:$A$782,$A121,СВЦЭМ!$B$39:$B$782,B$119)+'СЕТ СН'!$H$14+СВЦЭМ!$D$10+'СЕТ СН'!$H$6-'СЕТ СН'!$H$26</f>
        <v>1174.38898264</v>
      </c>
      <c r="C121" s="36">
        <f>SUMIFS(СВЦЭМ!$D$39:$D$782,СВЦЭМ!$A$39:$A$782,$A121,СВЦЭМ!$B$39:$B$782,C$119)+'СЕТ СН'!$H$14+СВЦЭМ!$D$10+'СЕТ СН'!$H$6-'СЕТ СН'!$H$26</f>
        <v>1224.8838115999999</v>
      </c>
      <c r="D121" s="36">
        <f>SUMIFS(СВЦЭМ!$D$39:$D$782,СВЦЭМ!$A$39:$A$782,$A121,СВЦЭМ!$B$39:$B$782,D$119)+'СЕТ СН'!$H$14+СВЦЭМ!$D$10+'СЕТ СН'!$H$6-'СЕТ СН'!$H$26</f>
        <v>1257.19780765</v>
      </c>
      <c r="E121" s="36">
        <f>SUMIFS(СВЦЭМ!$D$39:$D$782,СВЦЭМ!$A$39:$A$782,$A121,СВЦЭМ!$B$39:$B$782,E$119)+'СЕТ СН'!$H$14+СВЦЭМ!$D$10+'СЕТ СН'!$H$6-'СЕТ СН'!$H$26</f>
        <v>1267.4577032099999</v>
      </c>
      <c r="F121" s="36">
        <f>SUMIFS(СВЦЭМ!$D$39:$D$782,СВЦЭМ!$A$39:$A$782,$A121,СВЦЭМ!$B$39:$B$782,F$119)+'СЕТ СН'!$H$14+СВЦЭМ!$D$10+'СЕТ СН'!$H$6-'СЕТ СН'!$H$26</f>
        <v>1269.9580506899999</v>
      </c>
      <c r="G121" s="36">
        <f>SUMIFS(СВЦЭМ!$D$39:$D$782,СВЦЭМ!$A$39:$A$782,$A121,СВЦЭМ!$B$39:$B$782,G$119)+'СЕТ СН'!$H$14+СВЦЭМ!$D$10+'СЕТ СН'!$H$6-'СЕТ СН'!$H$26</f>
        <v>1259.92357653</v>
      </c>
      <c r="H121" s="36">
        <f>SUMIFS(СВЦЭМ!$D$39:$D$782,СВЦЭМ!$A$39:$A$782,$A121,СВЦЭМ!$B$39:$B$782,H$119)+'СЕТ СН'!$H$14+СВЦЭМ!$D$10+'СЕТ СН'!$H$6-'СЕТ СН'!$H$26</f>
        <v>1216.5044814599999</v>
      </c>
      <c r="I121" s="36">
        <f>SUMIFS(СВЦЭМ!$D$39:$D$782,СВЦЭМ!$A$39:$A$782,$A121,СВЦЭМ!$B$39:$B$782,I$119)+'СЕТ СН'!$H$14+СВЦЭМ!$D$10+'СЕТ СН'!$H$6-'СЕТ СН'!$H$26</f>
        <v>1146.56947152</v>
      </c>
      <c r="J121" s="36">
        <f>SUMIFS(СВЦЭМ!$D$39:$D$782,СВЦЭМ!$A$39:$A$782,$A121,СВЦЭМ!$B$39:$B$782,J$119)+'СЕТ СН'!$H$14+СВЦЭМ!$D$10+'СЕТ СН'!$H$6-'СЕТ СН'!$H$26</f>
        <v>1081.92101194</v>
      </c>
      <c r="K121" s="36">
        <f>SUMIFS(СВЦЭМ!$D$39:$D$782,СВЦЭМ!$A$39:$A$782,$A121,СВЦЭМ!$B$39:$B$782,K$119)+'СЕТ СН'!$H$14+СВЦЭМ!$D$10+'СЕТ СН'!$H$6-'СЕТ СН'!$H$26</f>
        <v>1105.9037999099999</v>
      </c>
      <c r="L121" s="36">
        <f>SUMIFS(СВЦЭМ!$D$39:$D$782,СВЦЭМ!$A$39:$A$782,$A121,СВЦЭМ!$B$39:$B$782,L$119)+'СЕТ СН'!$H$14+СВЦЭМ!$D$10+'СЕТ СН'!$H$6-'СЕТ СН'!$H$26</f>
        <v>1100.95678972</v>
      </c>
      <c r="M121" s="36">
        <f>SUMIFS(СВЦЭМ!$D$39:$D$782,СВЦЭМ!$A$39:$A$782,$A121,СВЦЭМ!$B$39:$B$782,M$119)+'СЕТ СН'!$H$14+СВЦЭМ!$D$10+'СЕТ СН'!$H$6-'СЕТ СН'!$H$26</f>
        <v>1054.6190323999999</v>
      </c>
      <c r="N121" s="36">
        <f>SUMIFS(СВЦЭМ!$D$39:$D$782,СВЦЭМ!$A$39:$A$782,$A121,СВЦЭМ!$B$39:$B$782,N$119)+'СЕТ СН'!$H$14+СВЦЭМ!$D$10+'СЕТ СН'!$H$6-'СЕТ СН'!$H$26</f>
        <v>1063.83066495</v>
      </c>
      <c r="O121" s="36">
        <f>SUMIFS(СВЦЭМ!$D$39:$D$782,СВЦЭМ!$A$39:$A$782,$A121,СВЦЭМ!$B$39:$B$782,O$119)+'СЕТ СН'!$H$14+СВЦЭМ!$D$10+'СЕТ СН'!$H$6-'СЕТ СН'!$H$26</f>
        <v>1065.85572075</v>
      </c>
      <c r="P121" s="36">
        <f>SUMIFS(СВЦЭМ!$D$39:$D$782,СВЦЭМ!$A$39:$A$782,$A121,СВЦЭМ!$B$39:$B$782,P$119)+'СЕТ СН'!$H$14+СВЦЭМ!$D$10+'СЕТ СН'!$H$6-'СЕТ СН'!$H$26</f>
        <v>1068.5744040099999</v>
      </c>
      <c r="Q121" s="36">
        <f>SUMIFS(СВЦЭМ!$D$39:$D$782,СВЦЭМ!$A$39:$A$782,$A121,СВЦЭМ!$B$39:$B$782,Q$119)+'СЕТ СН'!$H$14+СВЦЭМ!$D$10+'СЕТ СН'!$H$6-'СЕТ СН'!$H$26</f>
        <v>1074.1234955999998</v>
      </c>
      <c r="R121" s="36">
        <f>SUMIFS(СВЦЭМ!$D$39:$D$782,СВЦЭМ!$A$39:$A$782,$A121,СВЦЭМ!$B$39:$B$782,R$119)+'СЕТ СН'!$H$14+СВЦЭМ!$D$10+'СЕТ СН'!$H$6-'СЕТ СН'!$H$26</f>
        <v>1074.36211884</v>
      </c>
      <c r="S121" s="36">
        <f>SUMIFS(СВЦЭМ!$D$39:$D$782,СВЦЭМ!$A$39:$A$782,$A121,СВЦЭМ!$B$39:$B$782,S$119)+'СЕТ СН'!$H$14+СВЦЭМ!$D$10+'СЕТ СН'!$H$6-'СЕТ СН'!$H$26</f>
        <v>1078.6211401099999</v>
      </c>
      <c r="T121" s="36">
        <f>SUMIFS(СВЦЭМ!$D$39:$D$782,СВЦЭМ!$A$39:$A$782,$A121,СВЦЭМ!$B$39:$B$782,T$119)+'СЕТ СН'!$H$14+СВЦЭМ!$D$10+'СЕТ СН'!$H$6-'СЕТ СН'!$H$26</f>
        <v>1199.7194646200001</v>
      </c>
      <c r="U121" s="36">
        <f>SUMIFS(СВЦЭМ!$D$39:$D$782,СВЦЭМ!$A$39:$A$782,$A121,СВЦЭМ!$B$39:$B$782,U$119)+'СЕТ СН'!$H$14+СВЦЭМ!$D$10+'СЕТ СН'!$H$6-'СЕТ СН'!$H$26</f>
        <v>1201.94418391</v>
      </c>
      <c r="V121" s="36">
        <f>SUMIFS(СВЦЭМ!$D$39:$D$782,СВЦЭМ!$A$39:$A$782,$A121,СВЦЭМ!$B$39:$B$782,V$119)+'СЕТ СН'!$H$14+СВЦЭМ!$D$10+'СЕТ СН'!$H$6-'СЕТ СН'!$H$26</f>
        <v>1226.6340400199999</v>
      </c>
      <c r="W121" s="36">
        <f>SUMIFS(СВЦЭМ!$D$39:$D$782,СВЦЭМ!$A$39:$A$782,$A121,СВЦЭМ!$B$39:$B$782,W$119)+'СЕТ СН'!$H$14+СВЦЭМ!$D$10+'СЕТ СН'!$H$6-'СЕТ СН'!$H$26</f>
        <v>1226.8676558499999</v>
      </c>
      <c r="X121" s="36">
        <f>SUMIFS(СВЦЭМ!$D$39:$D$782,СВЦЭМ!$A$39:$A$782,$A121,СВЦЭМ!$B$39:$B$782,X$119)+'СЕТ СН'!$H$14+СВЦЭМ!$D$10+'СЕТ СН'!$H$6-'СЕТ СН'!$H$26</f>
        <v>1179.4379978499999</v>
      </c>
      <c r="Y121" s="36">
        <f>SUMIFS(СВЦЭМ!$D$39:$D$782,СВЦЭМ!$A$39:$A$782,$A121,СВЦЭМ!$B$39:$B$782,Y$119)+'СЕТ СН'!$H$14+СВЦЭМ!$D$10+'СЕТ СН'!$H$6-'СЕТ СН'!$H$26</f>
        <v>1145.14805262</v>
      </c>
    </row>
    <row r="122" spans="1:27" ht="15.75" x14ac:dyDescent="0.2">
      <c r="A122" s="35">
        <f t="shared" ref="A122:A149" si="3">A121+1</f>
        <v>44807</v>
      </c>
      <c r="B122" s="36">
        <f>SUMIFS(СВЦЭМ!$D$39:$D$782,СВЦЭМ!$A$39:$A$782,$A122,СВЦЭМ!$B$39:$B$782,B$119)+'СЕТ СН'!$H$14+СВЦЭМ!$D$10+'СЕТ СН'!$H$6-'СЕТ СН'!$H$26</f>
        <v>1145.7274235699999</v>
      </c>
      <c r="C122" s="36">
        <f>SUMIFS(СВЦЭМ!$D$39:$D$782,СВЦЭМ!$A$39:$A$782,$A122,СВЦЭМ!$B$39:$B$782,C$119)+'СЕТ СН'!$H$14+СВЦЭМ!$D$10+'СЕТ СН'!$H$6-'СЕТ СН'!$H$26</f>
        <v>1188.3202511899999</v>
      </c>
      <c r="D122" s="36">
        <f>SUMIFS(СВЦЭМ!$D$39:$D$782,СВЦЭМ!$A$39:$A$782,$A122,СВЦЭМ!$B$39:$B$782,D$119)+'СЕТ СН'!$H$14+СВЦЭМ!$D$10+'СЕТ СН'!$H$6-'СЕТ СН'!$H$26</f>
        <v>1206.6467125899999</v>
      </c>
      <c r="E122" s="36">
        <f>SUMIFS(СВЦЭМ!$D$39:$D$782,СВЦЭМ!$A$39:$A$782,$A122,СВЦЭМ!$B$39:$B$782,E$119)+'СЕТ СН'!$H$14+СВЦЭМ!$D$10+'СЕТ СН'!$H$6-'СЕТ СН'!$H$26</f>
        <v>1219.5611225599998</v>
      </c>
      <c r="F122" s="36">
        <f>SUMIFS(СВЦЭМ!$D$39:$D$782,СВЦЭМ!$A$39:$A$782,$A122,СВЦЭМ!$B$39:$B$782,F$119)+'СЕТ СН'!$H$14+СВЦЭМ!$D$10+'СЕТ СН'!$H$6-'СЕТ СН'!$H$26</f>
        <v>1233.2222883699999</v>
      </c>
      <c r="G122" s="36">
        <f>SUMIFS(СВЦЭМ!$D$39:$D$782,СВЦЭМ!$A$39:$A$782,$A122,СВЦЭМ!$B$39:$B$782,G$119)+'СЕТ СН'!$H$14+СВЦЭМ!$D$10+'СЕТ СН'!$H$6-'СЕТ СН'!$H$26</f>
        <v>1230.83394213</v>
      </c>
      <c r="H122" s="36">
        <f>SUMIFS(СВЦЭМ!$D$39:$D$782,СВЦЭМ!$A$39:$A$782,$A122,СВЦЭМ!$B$39:$B$782,H$119)+'СЕТ СН'!$H$14+СВЦЭМ!$D$10+'СЕТ СН'!$H$6-'СЕТ СН'!$H$26</f>
        <v>1209.1687872499999</v>
      </c>
      <c r="I122" s="36">
        <f>SUMIFS(СВЦЭМ!$D$39:$D$782,СВЦЭМ!$A$39:$A$782,$A122,СВЦЭМ!$B$39:$B$782,I$119)+'СЕТ СН'!$H$14+СВЦЭМ!$D$10+'СЕТ СН'!$H$6-'СЕТ СН'!$H$26</f>
        <v>1161.5200164599999</v>
      </c>
      <c r="J122" s="36">
        <f>SUMIFS(СВЦЭМ!$D$39:$D$782,СВЦЭМ!$A$39:$A$782,$A122,СВЦЭМ!$B$39:$B$782,J$119)+'СЕТ СН'!$H$14+СВЦЭМ!$D$10+'СЕТ СН'!$H$6-'СЕТ СН'!$H$26</f>
        <v>1111.4232161499999</v>
      </c>
      <c r="K122" s="36">
        <f>SUMIFS(СВЦЭМ!$D$39:$D$782,СВЦЭМ!$A$39:$A$782,$A122,СВЦЭМ!$B$39:$B$782,K$119)+'СЕТ СН'!$H$14+СВЦЭМ!$D$10+'СЕТ СН'!$H$6-'СЕТ СН'!$H$26</f>
        <v>1040.9881404099999</v>
      </c>
      <c r="L122" s="36">
        <f>SUMIFS(СВЦЭМ!$D$39:$D$782,СВЦЭМ!$A$39:$A$782,$A122,СВЦЭМ!$B$39:$B$782,L$119)+'СЕТ СН'!$H$14+СВЦЭМ!$D$10+'СЕТ СН'!$H$6-'СЕТ СН'!$H$26</f>
        <v>996.75982256999987</v>
      </c>
      <c r="M122" s="36">
        <f>SUMIFS(СВЦЭМ!$D$39:$D$782,СВЦЭМ!$A$39:$A$782,$A122,СВЦЭМ!$B$39:$B$782,M$119)+'СЕТ СН'!$H$14+СВЦЭМ!$D$10+'СЕТ СН'!$H$6-'СЕТ СН'!$H$26</f>
        <v>1008.19247251</v>
      </c>
      <c r="N122" s="36">
        <f>SUMIFS(СВЦЭМ!$D$39:$D$782,СВЦЭМ!$A$39:$A$782,$A122,СВЦЭМ!$B$39:$B$782,N$119)+'СЕТ СН'!$H$14+СВЦЭМ!$D$10+'СЕТ СН'!$H$6-'СЕТ СН'!$H$26</f>
        <v>1020.7935082899999</v>
      </c>
      <c r="O122" s="36">
        <f>SUMIFS(СВЦЭМ!$D$39:$D$782,СВЦЭМ!$A$39:$A$782,$A122,СВЦЭМ!$B$39:$B$782,O$119)+'СЕТ СН'!$H$14+СВЦЭМ!$D$10+'СЕТ СН'!$H$6-'СЕТ СН'!$H$26</f>
        <v>1048.5222630799999</v>
      </c>
      <c r="P122" s="36">
        <f>SUMIFS(СВЦЭМ!$D$39:$D$782,СВЦЭМ!$A$39:$A$782,$A122,СВЦЭМ!$B$39:$B$782,P$119)+'СЕТ СН'!$H$14+СВЦЭМ!$D$10+'СЕТ СН'!$H$6-'СЕТ СН'!$H$26</f>
        <v>1070.6988186799999</v>
      </c>
      <c r="Q122" s="36">
        <f>SUMIFS(СВЦЭМ!$D$39:$D$782,СВЦЭМ!$A$39:$A$782,$A122,СВЦЭМ!$B$39:$B$782,Q$119)+'СЕТ СН'!$H$14+СВЦЭМ!$D$10+'СЕТ СН'!$H$6-'СЕТ СН'!$H$26</f>
        <v>1074.7054021199999</v>
      </c>
      <c r="R122" s="36">
        <f>SUMIFS(СВЦЭМ!$D$39:$D$782,СВЦЭМ!$A$39:$A$782,$A122,СВЦЭМ!$B$39:$B$782,R$119)+'СЕТ СН'!$H$14+СВЦЭМ!$D$10+'СЕТ СН'!$H$6-'СЕТ СН'!$H$26</f>
        <v>1071.8478806399999</v>
      </c>
      <c r="S122" s="36">
        <f>SUMIFS(СВЦЭМ!$D$39:$D$782,СВЦЭМ!$A$39:$A$782,$A122,СВЦЭМ!$B$39:$B$782,S$119)+'СЕТ СН'!$H$14+СВЦЭМ!$D$10+'СЕТ СН'!$H$6-'СЕТ СН'!$H$26</f>
        <v>1076.0895516099999</v>
      </c>
      <c r="T122" s="36">
        <f>SUMIFS(СВЦЭМ!$D$39:$D$782,СВЦЭМ!$A$39:$A$782,$A122,СВЦЭМ!$B$39:$B$782,T$119)+'СЕТ СН'!$H$14+СВЦЭМ!$D$10+'СЕТ СН'!$H$6-'СЕТ СН'!$H$26</f>
        <v>1054.97584026</v>
      </c>
      <c r="U122" s="36">
        <f>SUMIFS(СВЦЭМ!$D$39:$D$782,СВЦЭМ!$A$39:$A$782,$A122,СВЦЭМ!$B$39:$B$782,U$119)+'СЕТ СН'!$H$14+СВЦЭМ!$D$10+'СЕТ СН'!$H$6-'СЕТ СН'!$H$26</f>
        <v>1052.8692710099999</v>
      </c>
      <c r="V122" s="36">
        <f>SUMIFS(СВЦЭМ!$D$39:$D$782,СВЦЭМ!$A$39:$A$782,$A122,СВЦЭМ!$B$39:$B$782,V$119)+'СЕТ СН'!$H$14+СВЦЭМ!$D$10+'СЕТ СН'!$H$6-'СЕТ СН'!$H$26</f>
        <v>1048.7620982199999</v>
      </c>
      <c r="W122" s="36">
        <f>SUMIFS(СВЦЭМ!$D$39:$D$782,СВЦЭМ!$A$39:$A$782,$A122,СВЦЭМ!$B$39:$B$782,W$119)+'СЕТ СН'!$H$14+СВЦЭМ!$D$10+'СЕТ СН'!$H$6-'СЕТ СН'!$H$26</f>
        <v>1047.9587743299999</v>
      </c>
      <c r="X122" s="36">
        <f>SUMIFS(СВЦЭМ!$D$39:$D$782,СВЦЭМ!$A$39:$A$782,$A122,СВЦЭМ!$B$39:$B$782,X$119)+'СЕТ СН'!$H$14+СВЦЭМ!$D$10+'СЕТ СН'!$H$6-'СЕТ СН'!$H$26</f>
        <v>1124.4810416599998</v>
      </c>
      <c r="Y122" s="36">
        <f>SUMIFS(СВЦЭМ!$D$39:$D$782,СВЦЭМ!$A$39:$A$782,$A122,СВЦЭМ!$B$39:$B$782,Y$119)+'СЕТ СН'!$H$14+СВЦЭМ!$D$10+'СЕТ СН'!$H$6-'СЕТ СН'!$H$26</f>
        <v>1180.54640111</v>
      </c>
    </row>
    <row r="123" spans="1:27" ht="15.75" x14ac:dyDescent="0.2">
      <c r="A123" s="35">
        <f t="shared" si="3"/>
        <v>44808</v>
      </c>
      <c r="B123" s="36">
        <f>SUMIFS(СВЦЭМ!$D$39:$D$782,СВЦЭМ!$A$39:$A$782,$A123,СВЦЭМ!$B$39:$B$782,B$119)+'СЕТ СН'!$H$14+СВЦЭМ!$D$10+'СЕТ СН'!$H$6-'СЕТ СН'!$H$26</f>
        <v>1150.8509739199999</v>
      </c>
      <c r="C123" s="36">
        <f>SUMIFS(СВЦЭМ!$D$39:$D$782,СВЦЭМ!$A$39:$A$782,$A123,СВЦЭМ!$B$39:$B$782,C$119)+'СЕТ СН'!$H$14+СВЦЭМ!$D$10+'СЕТ СН'!$H$6-'СЕТ СН'!$H$26</f>
        <v>1206.45120862</v>
      </c>
      <c r="D123" s="36">
        <f>SUMIFS(СВЦЭМ!$D$39:$D$782,СВЦЭМ!$A$39:$A$782,$A123,СВЦЭМ!$B$39:$B$782,D$119)+'СЕТ СН'!$H$14+СВЦЭМ!$D$10+'СЕТ СН'!$H$6-'СЕТ СН'!$H$26</f>
        <v>1168.32694459</v>
      </c>
      <c r="E123" s="36">
        <f>SUMIFS(СВЦЭМ!$D$39:$D$782,СВЦЭМ!$A$39:$A$782,$A123,СВЦЭМ!$B$39:$B$782,E$119)+'СЕТ СН'!$H$14+СВЦЭМ!$D$10+'СЕТ СН'!$H$6-'СЕТ СН'!$H$26</f>
        <v>1181.61860935</v>
      </c>
      <c r="F123" s="36">
        <f>SUMIFS(СВЦЭМ!$D$39:$D$782,СВЦЭМ!$A$39:$A$782,$A123,СВЦЭМ!$B$39:$B$782,F$119)+'СЕТ СН'!$H$14+СВЦЭМ!$D$10+'СЕТ СН'!$H$6-'СЕТ СН'!$H$26</f>
        <v>1185.37841897</v>
      </c>
      <c r="G123" s="36">
        <f>SUMIFS(СВЦЭМ!$D$39:$D$782,СВЦЭМ!$A$39:$A$782,$A123,СВЦЭМ!$B$39:$B$782,G$119)+'СЕТ СН'!$H$14+СВЦЭМ!$D$10+'СЕТ СН'!$H$6-'СЕТ СН'!$H$26</f>
        <v>1178.3944672499999</v>
      </c>
      <c r="H123" s="36">
        <f>SUMIFS(СВЦЭМ!$D$39:$D$782,СВЦЭМ!$A$39:$A$782,$A123,СВЦЭМ!$B$39:$B$782,H$119)+'СЕТ СН'!$H$14+СВЦЭМ!$D$10+'СЕТ СН'!$H$6-'СЕТ СН'!$H$26</f>
        <v>1160.1703132599998</v>
      </c>
      <c r="I123" s="36">
        <f>SUMIFS(СВЦЭМ!$D$39:$D$782,СВЦЭМ!$A$39:$A$782,$A123,СВЦЭМ!$B$39:$B$782,I$119)+'СЕТ СН'!$H$14+СВЦЭМ!$D$10+'СЕТ СН'!$H$6-'СЕТ СН'!$H$26</f>
        <v>1120.8597806999999</v>
      </c>
      <c r="J123" s="36">
        <f>SUMIFS(СВЦЭМ!$D$39:$D$782,СВЦЭМ!$A$39:$A$782,$A123,СВЦЭМ!$B$39:$B$782,J$119)+'СЕТ СН'!$H$14+СВЦЭМ!$D$10+'СЕТ СН'!$H$6-'СЕТ СН'!$H$26</f>
        <v>1084.0077602699998</v>
      </c>
      <c r="K123" s="36">
        <f>SUMIFS(СВЦЭМ!$D$39:$D$782,СВЦЭМ!$A$39:$A$782,$A123,СВЦЭМ!$B$39:$B$782,K$119)+'СЕТ СН'!$H$14+СВЦЭМ!$D$10+'СЕТ СН'!$H$6-'СЕТ СН'!$H$26</f>
        <v>1123.1783276899998</v>
      </c>
      <c r="L123" s="36">
        <f>SUMIFS(СВЦЭМ!$D$39:$D$782,СВЦЭМ!$A$39:$A$782,$A123,СВЦЭМ!$B$39:$B$782,L$119)+'СЕТ СН'!$H$14+СВЦЭМ!$D$10+'СЕТ СН'!$H$6-'СЕТ СН'!$H$26</f>
        <v>1122.8364050499999</v>
      </c>
      <c r="M123" s="36">
        <f>SUMIFS(СВЦЭМ!$D$39:$D$782,СВЦЭМ!$A$39:$A$782,$A123,СВЦЭМ!$B$39:$B$782,M$119)+'СЕТ СН'!$H$14+СВЦЭМ!$D$10+'СЕТ СН'!$H$6-'СЕТ СН'!$H$26</f>
        <v>1132.4312814</v>
      </c>
      <c r="N123" s="36">
        <f>SUMIFS(СВЦЭМ!$D$39:$D$782,СВЦЭМ!$A$39:$A$782,$A123,СВЦЭМ!$B$39:$B$782,N$119)+'СЕТ СН'!$H$14+СВЦЭМ!$D$10+'СЕТ СН'!$H$6-'СЕТ СН'!$H$26</f>
        <v>1118.09622969</v>
      </c>
      <c r="O123" s="36">
        <f>SUMIFS(СВЦЭМ!$D$39:$D$782,СВЦЭМ!$A$39:$A$782,$A123,СВЦЭМ!$B$39:$B$782,O$119)+'СЕТ СН'!$H$14+СВЦЭМ!$D$10+'СЕТ СН'!$H$6-'СЕТ СН'!$H$26</f>
        <v>1114.00365794</v>
      </c>
      <c r="P123" s="36">
        <f>SUMIFS(СВЦЭМ!$D$39:$D$782,СВЦЭМ!$A$39:$A$782,$A123,СВЦЭМ!$B$39:$B$782,P$119)+'СЕТ СН'!$H$14+СВЦЭМ!$D$10+'СЕТ СН'!$H$6-'СЕТ СН'!$H$26</f>
        <v>1128.0954236699999</v>
      </c>
      <c r="Q123" s="36">
        <f>SUMIFS(СВЦЭМ!$D$39:$D$782,СВЦЭМ!$A$39:$A$782,$A123,СВЦЭМ!$B$39:$B$782,Q$119)+'СЕТ СН'!$H$14+СВЦЭМ!$D$10+'СЕТ СН'!$H$6-'СЕТ СН'!$H$26</f>
        <v>1141.6337932399999</v>
      </c>
      <c r="R123" s="36">
        <f>SUMIFS(СВЦЭМ!$D$39:$D$782,СВЦЭМ!$A$39:$A$782,$A123,СВЦЭМ!$B$39:$B$782,R$119)+'СЕТ СН'!$H$14+СВЦЭМ!$D$10+'СЕТ СН'!$H$6-'СЕТ СН'!$H$26</f>
        <v>1132.9664235499999</v>
      </c>
      <c r="S123" s="36">
        <f>SUMIFS(СВЦЭМ!$D$39:$D$782,СВЦЭМ!$A$39:$A$782,$A123,СВЦЭМ!$B$39:$B$782,S$119)+'СЕТ СН'!$H$14+СВЦЭМ!$D$10+'СЕТ СН'!$H$6-'СЕТ СН'!$H$26</f>
        <v>1122.3878549599999</v>
      </c>
      <c r="T123" s="36">
        <f>SUMIFS(СВЦЭМ!$D$39:$D$782,СВЦЭМ!$A$39:$A$782,$A123,СВЦЭМ!$B$39:$B$782,T$119)+'СЕТ СН'!$H$14+СВЦЭМ!$D$10+'СЕТ СН'!$H$6-'СЕТ СН'!$H$26</f>
        <v>1118.36743484</v>
      </c>
      <c r="U123" s="36">
        <f>SUMIFS(СВЦЭМ!$D$39:$D$782,СВЦЭМ!$A$39:$A$782,$A123,СВЦЭМ!$B$39:$B$782,U$119)+'СЕТ СН'!$H$14+СВЦЭМ!$D$10+'СЕТ СН'!$H$6-'СЕТ СН'!$H$26</f>
        <v>1117.6765717799999</v>
      </c>
      <c r="V123" s="36">
        <f>SUMIFS(СВЦЭМ!$D$39:$D$782,СВЦЭМ!$A$39:$A$782,$A123,СВЦЭМ!$B$39:$B$782,V$119)+'СЕТ СН'!$H$14+СВЦЭМ!$D$10+'СЕТ СН'!$H$6-'СЕТ СН'!$H$26</f>
        <v>1133.6419834799999</v>
      </c>
      <c r="W123" s="36">
        <f>SUMIFS(СВЦЭМ!$D$39:$D$782,СВЦЭМ!$A$39:$A$782,$A123,СВЦЭМ!$B$39:$B$782,W$119)+'СЕТ СН'!$H$14+СВЦЭМ!$D$10+'СЕТ СН'!$H$6-'СЕТ СН'!$H$26</f>
        <v>1123.27504071</v>
      </c>
      <c r="X123" s="36">
        <f>SUMIFS(СВЦЭМ!$D$39:$D$782,СВЦЭМ!$A$39:$A$782,$A123,СВЦЭМ!$B$39:$B$782,X$119)+'СЕТ СН'!$H$14+СВЦЭМ!$D$10+'СЕТ СН'!$H$6-'СЕТ СН'!$H$26</f>
        <v>1146.5811739399999</v>
      </c>
      <c r="Y123" s="36">
        <f>SUMIFS(СВЦЭМ!$D$39:$D$782,СВЦЭМ!$A$39:$A$782,$A123,СВЦЭМ!$B$39:$B$782,Y$119)+'СЕТ СН'!$H$14+СВЦЭМ!$D$10+'СЕТ СН'!$H$6-'СЕТ СН'!$H$26</f>
        <v>1211.89416598</v>
      </c>
    </row>
    <row r="124" spans="1:27" ht="15.75" x14ac:dyDescent="0.2">
      <c r="A124" s="35">
        <f t="shared" si="3"/>
        <v>44809</v>
      </c>
      <c r="B124" s="36">
        <f>SUMIFS(СВЦЭМ!$D$39:$D$782,СВЦЭМ!$A$39:$A$782,$A124,СВЦЭМ!$B$39:$B$782,B$119)+'СЕТ СН'!$H$14+СВЦЭМ!$D$10+'СЕТ СН'!$H$6-'СЕТ СН'!$H$26</f>
        <v>1222.6586135099999</v>
      </c>
      <c r="C124" s="36">
        <f>SUMIFS(СВЦЭМ!$D$39:$D$782,СВЦЭМ!$A$39:$A$782,$A124,СВЦЭМ!$B$39:$B$782,C$119)+'СЕТ СН'!$H$14+СВЦЭМ!$D$10+'СЕТ СН'!$H$6-'СЕТ СН'!$H$26</f>
        <v>1196.0762506199999</v>
      </c>
      <c r="D124" s="36">
        <f>SUMIFS(СВЦЭМ!$D$39:$D$782,СВЦЭМ!$A$39:$A$782,$A124,СВЦЭМ!$B$39:$B$782,D$119)+'СЕТ СН'!$H$14+СВЦЭМ!$D$10+'СЕТ СН'!$H$6-'СЕТ СН'!$H$26</f>
        <v>1253.1741794299999</v>
      </c>
      <c r="E124" s="36">
        <f>SUMIFS(СВЦЭМ!$D$39:$D$782,СВЦЭМ!$A$39:$A$782,$A124,СВЦЭМ!$B$39:$B$782,E$119)+'СЕТ СН'!$H$14+СВЦЭМ!$D$10+'СЕТ СН'!$H$6-'СЕТ СН'!$H$26</f>
        <v>1259.2809452699998</v>
      </c>
      <c r="F124" s="36">
        <f>SUMIFS(СВЦЭМ!$D$39:$D$782,СВЦЭМ!$A$39:$A$782,$A124,СВЦЭМ!$B$39:$B$782,F$119)+'СЕТ СН'!$H$14+СВЦЭМ!$D$10+'СЕТ СН'!$H$6-'СЕТ СН'!$H$26</f>
        <v>1265.6920762299999</v>
      </c>
      <c r="G124" s="36">
        <f>SUMIFS(СВЦЭМ!$D$39:$D$782,СВЦЭМ!$A$39:$A$782,$A124,СВЦЭМ!$B$39:$B$782,G$119)+'СЕТ СН'!$H$14+СВЦЭМ!$D$10+'СЕТ СН'!$H$6-'СЕТ СН'!$H$26</f>
        <v>1246.3858242199999</v>
      </c>
      <c r="H124" s="36">
        <f>SUMIFS(СВЦЭМ!$D$39:$D$782,СВЦЭМ!$A$39:$A$782,$A124,СВЦЭМ!$B$39:$B$782,H$119)+'СЕТ СН'!$H$14+СВЦЭМ!$D$10+'СЕТ СН'!$H$6-'СЕТ СН'!$H$26</f>
        <v>1204.86147495</v>
      </c>
      <c r="I124" s="36">
        <f>SUMIFS(СВЦЭМ!$D$39:$D$782,СВЦЭМ!$A$39:$A$782,$A124,СВЦЭМ!$B$39:$B$782,I$119)+'СЕТ СН'!$H$14+СВЦЭМ!$D$10+'СЕТ СН'!$H$6-'СЕТ СН'!$H$26</f>
        <v>1131.1037539899999</v>
      </c>
      <c r="J124" s="36">
        <f>SUMIFS(СВЦЭМ!$D$39:$D$782,СВЦЭМ!$A$39:$A$782,$A124,СВЦЭМ!$B$39:$B$782,J$119)+'СЕТ СН'!$H$14+СВЦЭМ!$D$10+'СЕТ СН'!$H$6-'СЕТ СН'!$H$26</f>
        <v>1103.6677451099999</v>
      </c>
      <c r="K124" s="36">
        <f>SUMIFS(СВЦЭМ!$D$39:$D$782,СВЦЭМ!$A$39:$A$782,$A124,СВЦЭМ!$B$39:$B$782,K$119)+'СЕТ СН'!$H$14+СВЦЭМ!$D$10+'СЕТ СН'!$H$6-'СЕТ СН'!$H$26</f>
        <v>1144.2477208099999</v>
      </c>
      <c r="L124" s="36">
        <f>SUMIFS(СВЦЭМ!$D$39:$D$782,СВЦЭМ!$A$39:$A$782,$A124,СВЦЭМ!$B$39:$B$782,L$119)+'СЕТ СН'!$H$14+СВЦЭМ!$D$10+'СЕТ СН'!$H$6-'СЕТ СН'!$H$26</f>
        <v>1175.55176499</v>
      </c>
      <c r="M124" s="36">
        <f>SUMIFS(СВЦЭМ!$D$39:$D$782,СВЦЭМ!$A$39:$A$782,$A124,СВЦЭМ!$B$39:$B$782,M$119)+'СЕТ СН'!$H$14+СВЦЭМ!$D$10+'СЕТ СН'!$H$6-'СЕТ СН'!$H$26</f>
        <v>1177.03402934</v>
      </c>
      <c r="N124" s="36">
        <f>SUMIFS(СВЦЭМ!$D$39:$D$782,СВЦЭМ!$A$39:$A$782,$A124,СВЦЭМ!$B$39:$B$782,N$119)+'СЕТ СН'!$H$14+СВЦЭМ!$D$10+'СЕТ СН'!$H$6-'СЕТ СН'!$H$26</f>
        <v>1177.35514562</v>
      </c>
      <c r="O124" s="36">
        <f>SUMIFS(СВЦЭМ!$D$39:$D$782,СВЦЭМ!$A$39:$A$782,$A124,СВЦЭМ!$B$39:$B$782,O$119)+'СЕТ СН'!$H$14+СВЦЭМ!$D$10+'СЕТ СН'!$H$6-'СЕТ СН'!$H$26</f>
        <v>1183.4051510299998</v>
      </c>
      <c r="P124" s="36">
        <f>SUMIFS(СВЦЭМ!$D$39:$D$782,СВЦЭМ!$A$39:$A$782,$A124,СВЦЭМ!$B$39:$B$782,P$119)+'СЕТ СН'!$H$14+СВЦЭМ!$D$10+'СЕТ СН'!$H$6-'СЕТ СН'!$H$26</f>
        <v>1176.35110207</v>
      </c>
      <c r="Q124" s="36">
        <f>SUMIFS(СВЦЭМ!$D$39:$D$782,СВЦЭМ!$A$39:$A$782,$A124,СВЦЭМ!$B$39:$B$782,Q$119)+'СЕТ СН'!$H$14+СВЦЭМ!$D$10+'СЕТ СН'!$H$6-'СЕТ СН'!$H$26</f>
        <v>1174.13729773</v>
      </c>
      <c r="R124" s="36">
        <f>SUMIFS(СВЦЭМ!$D$39:$D$782,СВЦЭМ!$A$39:$A$782,$A124,СВЦЭМ!$B$39:$B$782,R$119)+'СЕТ СН'!$H$14+СВЦЭМ!$D$10+'СЕТ СН'!$H$6-'СЕТ СН'!$H$26</f>
        <v>1169.9339776899999</v>
      </c>
      <c r="S124" s="36">
        <f>SUMIFS(СВЦЭМ!$D$39:$D$782,СВЦЭМ!$A$39:$A$782,$A124,СВЦЭМ!$B$39:$B$782,S$119)+'СЕТ СН'!$H$14+СВЦЭМ!$D$10+'СЕТ СН'!$H$6-'СЕТ СН'!$H$26</f>
        <v>1154.66804222</v>
      </c>
      <c r="T124" s="36">
        <f>SUMIFS(СВЦЭМ!$D$39:$D$782,СВЦЭМ!$A$39:$A$782,$A124,СВЦЭМ!$B$39:$B$782,T$119)+'СЕТ СН'!$H$14+СВЦЭМ!$D$10+'СЕТ СН'!$H$6-'СЕТ СН'!$H$26</f>
        <v>1202.5409729599999</v>
      </c>
      <c r="U124" s="36">
        <f>SUMIFS(СВЦЭМ!$D$39:$D$782,СВЦЭМ!$A$39:$A$782,$A124,СВЦЭМ!$B$39:$B$782,U$119)+'СЕТ СН'!$H$14+СВЦЭМ!$D$10+'СЕТ СН'!$H$6-'СЕТ СН'!$H$26</f>
        <v>1208.93916666</v>
      </c>
      <c r="V124" s="36">
        <f>SUMIFS(СВЦЭМ!$D$39:$D$782,СВЦЭМ!$A$39:$A$782,$A124,СВЦЭМ!$B$39:$B$782,V$119)+'СЕТ СН'!$H$14+СВЦЭМ!$D$10+'СЕТ СН'!$H$6-'СЕТ СН'!$H$26</f>
        <v>1227.6977926499999</v>
      </c>
      <c r="W124" s="36">
        <f>SUMIFS(СВЦЭМ!$D$39:$D$782,СВЦЭМ!$A$39:$A$782,$A124,СВЦЭМ!$B$39:$B$782,W$119)+'СЕТ СН'!$H$14+СВЦЭМ!$D$10+'СЕТ СН'!$H$6-'СЕТ СН'!$H$26</f>
        <v>1226.4341625099999</v>
      </c>
      <c r="X124" s="36">
        <f>SUMIFS(СВЦЭМ!$D$39:$D$782,СВЦЭМ!$A$39:$A$782,$A124,СВЦЭМ!$B$39:$B$782,X$119)+'СЕТ СН'!$H$14+СВЦЭМ!$D$10+'СЕТ СН'!$H$6-'СЕТ СН'!$H$26</f>
        <v>1159.26885118</v>
      </c>
      <c r="Y124" s="36">
        <f>SUMIFS(СВЦЭМ!$D$39:$D$782,СВЦЭМ!$A$39:$A$782,$A124,СВЦЭМ!$B$39:$B$782,Y$119)+'СЕТ СН'!$H$14+СВЦЭМ!$D$10+'СЕТ СН'!$H$6-'СЕТ СН'!$H$26</f>
        <v>1125.95610386</v>
      </c>
    </row>
    <row r="125" spans="1:27" ht="15.75" x14ac:dyDescent="0.2">
      <c r="A125" s="35">
        <f t="shared" si="3"/>
        <v>44810</v>
      </c>
      <c r="B125" s="36">
        <f>SUMIFS(СВЦЭМ!$D$39:$D$782,СВЦЭМ!$A$39:$A$782,$A125,СВЦЭМ!$B$39:$B$782,B$119)+'СЕТ СН'!$H$14+СВЦЭМ!$D$10+'СЕТ СН'!$H$6-'СЕТ СН'!$H$26</f>
        <v>1183.6136454999998</v>
      </c>
      <c r="C125" s="36">
        <f>SUMIFS(СВЦЭМ!$D$39:$D$782,СВЦЭМ!$A$39:$A$782,$A125,СВЦЭМ!$B$39:$B$782,C$119)+'СЕТ СН'!$H$14+СВЦЭМ!$D$10+'СЕТ СН'!$H$6-'СЕТ СН'!$H$26</f>
        <v>1237.0750271499999</v>
      </c>
      <c r="D125" s="36">
        <f>SUMIFS(СВЦЭМ!$D$39:$D$782,СВЦЭМ!$A$39:$A$782,$A125,СВЦЭМ!$B$39:$B$782,D$119)+'СЕТ СН'!$H$14+СВЦЭМ!$D$10+'СЕТ СН'!$H$6-'СЕТ СН'!$H$26</f>
        <v>1269.5641054299999</v>
      </c>
      <c r="E125" s="36">
        <f>SUMIFS(СВЦЭМ!$D$39:$D$782,СВЦЭМ!$A$39:$A$782,$A125,СВЦЭМ!$B$39:$B$782,E$119)+'СЕТ СН'!$H$14+СВЦЭМ!$D$10+'СЕТ СН'!$H$6-'СЕТ СН'!$H$26</f>
        <v>1279.6907687999999</v>
      </c>
      <c r="F125" s="36">
        <f>SUMIFS(СВЦЭМ!$D$39:$D$782,СВЦЭМ!$A$39:$A$782,$A125,СВЦЭМ!$B$39:$B$782,F$119)+'СЕТ СН'!$H$14+СВЦЭМ!$D$10+'СЕТ СН'!$H$6-'СЕТ СН'!$H$26</f>
        <v>1280.0450604099999</v>
      </c>
      <c r="G125" s="36">
        <f>SUMIFS(СВЦЭМ!$D$39:$D$782,СВЦЭМ!$A$39:$A$782,$A125,СВЦЭМ!$B$39:$B$782,G$119)+'СЕТ СН'!$H$14+СВЦЭМ!$D$10+'СЕТ СН'!$H$6-'СЕТ СН'!$H$26</f>
        <v>1277.2120029999999</v>
      </c>
      <c r="H125" s="36">
        <f>SUMIFS(СВЦЭМ!$D$39:$D$782,СВЦЭМ!$A$39:$A$782,$A125,СВЦЭМ!$B$39:$B$782,H$119)+'СЕТ СН'!$H$14+СВЦЭМ!$D$10+'СЕТ СН'!$H$6-'СЕТ СН'!$H$26</f>
        <v>1211.7244917099999</v>
      </c>
      <c r="I125" s="36">
        <f>SUMIFS(СВЦЭМ!$D$39:$D$782,СВЦЭМ!$A$39:$A$782,$A125,СВЦЭМ!$B$39:$B$782,I$119)+'СЕТ СН'!$H$14+СВЦЭМ!$D$10+'СЕТ СН'!$H$6-'СЕТ СН'!$H$26</f>
        <v>1140.6382793999999</v>
      </c>
      <c r="J125" s="36">
        <f>SUMIFS(СВЦЭМ!$D$39:$D$782,СВЦЭМ!$A$39:$A$782,$A125,СВЦЭМ!$B$39:$B$782,J$119)+'СЕТ СН'!$H$14+СВЦЭМ!$D$10+'СЕТ СН'!$H$6-'СЕТ СН'!$H$26</f>
        <v>1127.03263292</v>
      </c>
      <c r="K125" s="36">
        <f>SUMIFS(СВЦЭМ!$D$39:$D$782,СВЦЭМ!$A$39:$A$782,$A125,СВЦЭМ!$B$39:$B$782,K$119)+'СЕТ СН'!$H$14+СВЦЭМ!$D$10+'СЕТ СН'!$H$6-'СЕТ СН'!$H$26</f>
        <v>1117.8731353199998</v>
      </c>
      <c r="L125" s="36">
        <f>SUMIFS(СВЦЭМ!$D$39:$D$782,СВЦЭМ!$A$39:$A$782,$A125,СВЦЭМ!$B$39:$B$782,L$119)+'СЕТ СН'!$H$14+СВЦЭМ!$D$10+'СЕТ СН'!$H$6-'СЕТ СН'!$H$26</f>
        <v>1174.2592544699999</v>
      </c>
      <c r="M125" s="36">
        <f>SUMIFS(СВЦЭМ!$D$39:$D$782,СВЦЭМ!$A$39:$A$782,$A125,СВЦЭМ!$B$39:$B$782,M$119)+'СЕТ СН'!$H$14+СВЦЭМ!$D$10+'СЕТ СН'!$H$6-'СЕТ СН'!$H$26</f>
        <v>1164.12660824</v>
      </c>
      <c r="N125" s="36">
        <f>SUMIFS(СВЦЭМ!$D$39:$D$782,СВЦЭМ!$A$39:$A$782,$A125,СВЦЭМ!$B$39:$B$782,N$119)+'СЕТ СН'!$H$14+СВЦЭМ!$D$10+'СЕТ СН'!$H$6-'СЕТ СН'!$H$26</f>
        <v>1184.32620189</v>
      </c>
      <c r="O125" s="36">
        <f>SUMIFS(СВЦЭМ!$D$39:$D$782,СВЦЭМ!$A$39:$A$782,$A125,СВЦЭМ!$B$39:$B$782,O$119)+'СЕТ СН'!$H$14+СВЦЭМ!$D$10+'СЕТ СН'!$H$6-'СЕТ СН'!$H$26</f>
        <v>1182.8406420599999</v>
      </c>
      <c r="P125" s="36">
        <f>SUMIFS(СВЦЭМ!$D$39:$D$782,СВЦЭМ!$A$39:$A$782,$A125,СВЦЭМ!$B$39:$B$782,P$119)+'СЕТ СН'!$H$14+СВЦЭМ!$D$10+'СЕТ СН'!$H$6-'СЕТ СН'!$H$26</f>
        <v>1175.1004528999999</v>
      </c>
      <c r="Q125" s="36">
        <f>SUMIFS(СВЦЭМ!$D$39:$D$782,СВЦЭМ!$A$39:$A$782,$A125,СВЦЭМ!$B$39:$B$782,Q$119)+'СЕТ СН'!$H$14+СВЦЭМ!$D$10+'СЕТ СН'!$H$6-'СЕТ СН'!$H$26</f>
        <v>1178.34138134</v>
      </c>
      <c r="R125" s="36">
        <f>SUMIFS(СВЦЭМ!$D$39:$D$782,СВЦЭМ!$A$39:$A$782,$A125,СВЦЭМ!$B$39:$B$782,R$119)+'СЕТ СН'!$H$14+СВЦЭМ!$D$10+'СЕТ СН'!$H$6-'СЕТ СН'!$H$26</f>
        <v>1173.70958389</v>
      </c>
      <c r="S125" s="36">
        <f>SUMIFS(СВЦЭМ!$D$39:$D$782,СВЦЭМ!$A$39:$A$782,$A125,СВЦЭМ!$B$39:$B$782,S$119)+'СЕТ СН'!$H$14+СВЦЭМ!$D$10+'СЕТ СН'!$H$6-'СЕТ СН'!$H$26</f>
        <v>1235.3686014099999</v>
      </c>
      <c r="T125" s="36">
        <f>SUMIFS(СВЦЭМ!$D$39:$D$782,СВЦЭМ!$A$39:$A$782,$A125,СВЦЭМ!$B$39:$B$782,T$119)+'СЕТ СН'!$H$14+СВЦЭМ!$D$10+'СЕТ СН'!$H$6-'СЕТ СН'!$H$26</f>
        <v>1208.5865723699999</v>
      </c>
      <c r="U125" s="36">
        <f>SUMIFS(СВЦЭМ!$D$39:$D$782,СВЦЭМ!$A$39:$A$782,$A125,СВЦЭМ!$B$39:$B$782,U$119)+'СЕТ СН'!$H$14+СВЦЭМ!$D$10+'СЕТ СН'!$H$6-'СЕТ СН'!$H$26</f>
        <v>1211.9610007199999</v>
      </c>
      <c r="V125" s="36">
        <f>SUMIFS(СВЦЭМ!$D$39:$D$782,СВЦЭМ!$A$39:$A$782,$A125,СВЦЭМ!$B$39:$B$782,V$119)+'СЕТ СН'!$H$14+СВЦЭМ!$D$10+'СЕТ СН'!$H$6-'СЕТ СН'!$H$26</f>
        <v>1241.4600467099999</v>
      </c>
      <c r="W125" s="36">
        <f>SUMIFS(СВЦЭМ!$D$39:$D$782,СВЦЭМ!$A$39:$A$782,$A125,СВЦЭМ!$B$39:$B$782,W$119)+'СЕТ СН'!$H$14+СВЦЭМ!$D$10+'СЕТ СН'!$H$6-'СЕТ СН'!$H$26</f>
        <v>1234.65219673</v>
      </c>
      <c r="X125" s="36">
        <f>SUMIFS(СВЦЭМ!$D$39:$D$782,СВЦЭМ!$A$39:$A$782,$A125,СВЦЭМ!$B$39:$B$782,X$119)+'СЕТ СН'!$H$14+СВЦЭМ!$D$10+'СЕТ СН'!$H$6-'СЕТ СН'!$H$26</f>
        <v>1198.32688082</v>
      </c>
      <c r="Y125" s="36">
        <f>SUMIFS(СВЦЭМ!$D$39:$D$782,СВЦЭМ!$A$39:$A$782,$A125,СВЦЭМ!$B$39:$B$782,Y$119)+'СЕТ СН'!$H$14+СВЦЭМ!$D$10+'СЕТ СН'!$H$6-'СЕТ СН'!$H$26</f>
        <v>1207.2832088499999</v>
      </c>
    </row>
    <row r="126" spans="1:27" ht="15.75" x14ac:dyDescent="0.2">
      <c r="A126" s="35">
        <f t="shared" si="3"/>
        <v>44811</v>
      </c>
      <c r="B126" s="36">
        <f>SUMIFS(СВЦЭМ!$D$39:$D$782,СВЦЭМ!$A$39:$A$782,$A126,СВЦЭМ!$B$39:$B$782,B$119)+'СЕТ СН'!$H$14+СВЦЭМ!$D$10+'СЕТ СН'!$H$6-'СЕТ СН'!$H$26</f>
        <v>1282.9449240500001</v>
      </c>
      <c r="C126" s="36">
        <f>SUMIFS(СВЦЭМ!$D$39:$D$782,СВЦЭМ!$A$39:$A$782,$A126,СВЦЭМ!$B$39:$B$782,C$119)+'СЕТ СН'!$H$14+СВЦЭМ!$D$10+'СЕТ СН'!$H$6-'СЕТ СН'!$H$26</f>
        <v>1343.45273537</v>
      </c>
      <c r="D126" s="36">
        <f>SUMIFS(СВЦЭМ!$D$39:$D$782,СВЦЭМ!$A$39:$A$782,$A126,СВЦЭМ!$B$39:$B$782,D$119)+'СЕТ СН'!$H$14+СВЦЭМ!$D$10+'СЕТ СН'!$H$6-'СЕТ СН'!$H$26</f>
        <v>1385.02193642</v>
      </c>
      <c r="E126" s="36">
        <f>SUMIFS(СВЦЭМ!$D$39:$D$782,СВЦЭМ!$A$39:$A$782,$A126,СВЦЭМ!$B$39:$B$782,E$119)+'СЕТ СН'!$H$14+СВЦЭМ!$D$10+'СЕТ СН'!$H$6-'СЕТ СН'!$H$26</f>
        <v>1399.7036464599998</v>
      </c>
      <c r="F126" s="36">
        <f>SUMIFS(СВЦЭМ!$D$39:$D$782,СВЦЭМ!$A$39:$A$782,$A126,СВЦЭМ!$B$39:$B$782,F$119)+'СЕТ СН'!$H$14+СВЦЭМ!$D$10+'СЕТ СН'!$H$6-'СЕТ СН'!$H$26</f>
        <v>1389.8908986499998</v>
      </c>
      <c r="G126" s="36">
        <f>SUMIFS(СВЦЭМ!$D$39:$D$782,СВЦЭМ!$A$39:$A$782,$A126,СВЦЭМ!$B$39:$B$782,G$119)+'СЕТ СН'!$H$14+СВЦЭМ!$D$10+'СЕТ СН'!$H$6-'СЕТ СН'!$H$26</f>
        <v>1387.8097013499998</v>
      </c>
      <c r="H126" s="36">
        <f>SUMIFS(СВЦЭМ!$D$39:$D$782,СВЦЭМ!$A$39:$A$782,$A126,СВЦЭМ!$B$39:$B$782,H$119)+'СЕТ СН'!$H$14+СВЦЭМ!$D$10+'СЕТ СН'!$H$6-'СЕТ СН'!$H$26</f>
        <v>1326.7515799599998</v>
      </c>
      <c r="I126" s="36">
        <f>SUMIFS(СВЦЭМ!$D$39:$D$782,СВЦЭМ!$A$39:$A$782,$A126,СВЦЭМ!$B$39:$B$782,I$119)+'СЕТ СН'!$H$14+СВЦЭМ!$D$10+'СЕТ СН'!$H$6-'СЕТ СН'!$H$26</f>
        <v>1234.7947968199999</v>
      </c>
      <c r="J126" s="36">
        <f>SUMIFS(СВЦЭМ!$D$39:$D$782,СВЦЭМ!$A$39:$A$782,$A126,СВЦЭМ!$B$39:$B$782,J$119)+'СЕТ СН'!$H$14+СВЦЭМ!$D$10+'СЕТ СН'!$H$6-'СЕТ СН'!$H$26</f>
        <v>1209.98347014</v>
      </c>
      <c r="K126" s="36">
        <f>SUMIFS(СВЦЭМ!$D$39:$D$782,СВЦЭМ!$A$39:$A$782,$A126,СВЦЭМ!$B$39:$B$782,K$119)+'СЕТ СН'!$H$14+СВЦЭМ!$D$10+'СЕТ СН'!$H$6-'СЕТ СН'!$H$26</f>
        <v>1169.9942443299999</v>
      </c>
      <c r="L126" s="36">
        <f>SUMIFS(СВЦЭМ!$D$39:$D$782,СВЦЭМ!$A$39:$A$782,$A126,СВЦЭМ!$B$39:$B$782,L$119)+'СЕТ СН'!$H$14+СВЦЭМ!$D$10+'СЕТ СН'!$H$6-'СЕТ СН'!$H$26</f>
        <v>1221.55105439</v>
      </c>
      <c r="M126" s="36">
        <f>SUMIFS(СВЦЭМ!$D$39:$D$782,СВЦЭМ!$A$39:$A$782,$A126,СВЦЭМ!$B$39:$B$782,M$119)+'СЕТ СН'!$H$14+СВЦЭМ!$D$10+'СЕТ СН'!$H$6-'СЕТ СН'!$H$26</f>
        <v>1176.3072997699999</v>
      </c>
      <c r="N126" s="36">
        <f>SUMIFS(СВЦЭМ!$D$39:$D$782,СВЦЭМ!$A$39:$A$782,$A126,СВЦЭМ!$B$39:$B$782,N$119)+'СЕТ СН'!$H$14+СВЦЭМ!$D$10+'СЕТ СН'!$H$6-'СЕТ СН'!$H$26</f>
        <v>1159.53694799</v>
      </c>
      <c r="O126" s="36">
        <f>SUMIFS(СВЦЭМ!$D$39:$D$782,СВЦЭМ!$A$39:$A$782,$A126,СВЦЭМ!$B$39:$B$782,O$119)+'СЕТ СН'!$H$14+СВЦЭМ!$D$10+'СЕТ СН'!$H$6-'СЕТ СН'!$H$26</f>
        <v>1151.5430071999999</v>
      </c>
      <c r="P126" s="36">
        <f>SUMIFS(СВЦЭМ!$D$39:$D$782,СВЦЭМ!$A$39:$A$782,$A126,СВЦЭМ!$B$39:$B$782,P$119)+'СЕТ СН'!$H$14+СВЦЭМ!$D$10+'СЕТ СН'!$H$6-'СЕТ СН'!$H$26</f>
        <v>1163.1026135699999</v>
      </c>
      <c r="Q126" s="36">
        <f>SUMIFS(СВЦЭМ!$D$39:$D$782,СВЦЭМ!$A$39:$A$782,$A126,СВЦЭМ!$B$39:$B$782,Q$119)+'СЕТ СН'!$H$14+СВЦЭМ!$D$10+'СЕТ СН'!$H$6-'СЕТ СН'!$H$26</f>
        <v>1154.0384290699999</v>
      </c>
      <c r="R126" s="36">
        <f>SUMIFS(СВЦЭМ!$D$39:$D$782,СВЦЭМ!$A$39:$A$782,$A126,СВЦЭМ!$B$39:$B$782,R$119)+'СЕТ СН'!$H$14+СВЦЭМ!$D$10+'СЕТ СН'!$H$6-'СЕТ СН'!$H$26</f>
        <v>1161.40345662</v>
      </c>
      <c r="S126" s="36">
        <f>SUMIFS(СВЦЭМ!$D$39:$D$782,СВЦЭМ!$A$39:$A$782,$A126,СВЦЭМ!$B$39:$B$782,S$119)+'СЕТ СН'!$H$14+СВЦЭМ!$D$10+'СЕТ СН'!$H$6-'СЕТ СН'!$H$26</f>
        <v>1162.5173547699999</v>
      </c>
      <c r="T126" s="36">
        <f>SUMIFS(СВЦЭМ!$D$39:$D$782,СВЦЭМ!$A$39:$A$782,$A126,СВЦЭМ!$B$39:$B$782,T$119)+'СЕТ СН'!$H$14+СВЦЭМ!$D$10+'СЕТ СН'!$H$6-'СЕТ СН'!$H$26</f>
        <v>1162.1189215099998</v>
      </c>
      <c r="U126" s="36">
        <f>SUMIFS(СВЦЭМ!$D$39:$D$782,СВЦЭМ!$A$39:$A$782,$A126,СВЦЭМ!$B$39:$B$782,U$119)+'СЕТ СН'!$H$14+СВЦЭМ!$D$10+'СЕТ СН'!$H$6-'СЕТ СН'!$H$26</f>
        <v>1160.5805606599999</v>
      </c>
      <c r="V126" s="36">
        <f>SUMIFS(СВЦЭМ!$D$39:$D$782,СВЦЭМ!$A$39:$A$782,$A126,СВЦЭМ!$B$39:$B$782,V$119)+'СЕТ СН'!$H$14+СВЦЭМ!$D$10+'СЕТ СН'!$H$6-'СЕТ СН'!$H$26</f>
        <v>1177.83733018</v>
      </c>
      <c r="W126" s="36">
        <f>SUMIFS(СВЦЭМ!$D$39:$D$782,СВЦЭМ!$A$39:$A$782,$A126,СВЦЭМ!$B$39:$B$782,W$119)+'СЕТ СН'!$H$14+СВЦЭМ!$D$10+'СЕТ СН'!$H$6-'СЕТ СН'!$H$26</f>
        <v>1172.45529141</v>
      </c>
      <c r="X126" s="36">
        <f>SUMIFS(СВЦЭМ!$D$39:$D$782,СВЦЭМ!$A$39:$A$782,$A126,СВЦЭМ!$B$39:$B$782,X$119)+'СЕТ СН'!$H$14+СВЦЭМ!$D$10+'СЕТ СН'!$H$6-'СЕТ СН'!$H$26</f>
        <v>1308.8160291299998</v>
      </c>
      <c r="Y126" s="36">
        <f>SUMIFS(СВЦЭМ!$D$39:$D$782,СВЦЭМ!$A$39:$A$782,$A126,СВЦЭМ!$B$39:$B$782,Y$119)+'СЕТ СН'!$H$14+СВЦЭМ!$D$10+'СЕТ СН'!$H$6-'СЕТ СН'!$H$26</f>
        <v>1208.1763633099999</v>
      </c>
    </row>
    <row r="127" spans="1:27" ht="15.75" x14ac:dyDescent="0.2">
      <c r="A127" s="35">
        <f t="shared" si="3"/>
        <v>44812</v>
      </c>
      <c r="B127" s="36">
        <f>SUMIFS(СВЦЭМ!$D$39:$D$782,СВЦЭМ!$A$39:$A$782,$A127,СВЦЭМ!$B$39:$B$782,B$119)+'СЕТ СН'!$H$14+СВЦЭМ!$D$10+'СЕТ СН'!$H$6-'СЕТ СН'!$H$26</f>
        <v>1299.1916644999999</v>
      </c>
      <c r="C127" s="36">
        <f>SUMIFS(СВЦЭМ!$D$39:$D$782,СВЦЭМ!$A$39:$A$782,$A127,СВЦЭМ!$B$39:$B$782,C$119)+'СЕТ СН'!$H$14+СВЦЭМ!$D$10+'СЕТ СН'!$H$6-'СЕТ СН'!$H$26</f>
        <v>1369.12116305</v>
      </c>
      <c r="D127" s="36">
        <f>SUMIFS(СВЦЭМ!$D$39:$D$782,СВЦЭМ!$A$39:$A$782,$A127,СВЦЭМ!$B$39:$B$782,D$119)+'СЕТ СН'!$H$14+СВЦЭМ!$D$10+'СЕТ СН'!$H$6-'СЕТ СН'!$H$26</f>
        <v>1425.5442801999998</v>
      </c>
      <c r="E127" s="36">
        <f>SUMIFS(СВЦЭМ!$D$39:$D$782,СВЦЭМ!$A$39:$A$782,$A127,СВЦЭМ!$B$39:$B$782,E$119)+'СЕТ СН'!$H$14+СВЦЭМ!$D$10+'СЕТ СН'!$H$6-'СЕТ СН'!$H$26</f>
        <v>1389.9887023099998</v>
      </c>
      <c r="F127" s="36">
        <f>SUMIFS(СВЦЭМ!$D$39:$D$782,СВЦЭМ!$A$39:$A$782,$A127,СВЦЭМ!$B$39:$B$782,F$119)+'СЕТ СН'!$H$14+СВЦЭМ!$D$10+'СЕТ СН'!$H$6-'СЕТ СН'!$H$26</f>
        <v>1404.7699733499999</v>
      </c>
      <c r="G127" s="36">
        <f>SUMIFS(СВЦЭМ!$D$39:$D$782,СВЦЭМ!$A$39:$A$782,$A127,СВЦЭМ!$B$39:$B$782,G$119)+'СЕТ СН'!$H$14+СВЦЭМ!$D$10+'СЕТ СН'!$H$6-'СЕТ СН'!$H$26</f>
        <v>1384.7691446399999</v>
      </c>
      <c r="H127" s="36">
        <f>SUMIFS(СВЦЭМ!$D$39:$D$782,СВЦЭМ!$A$39:$A$782,$A127,СВЦЭМ!$B$39:$B$782,H$119)+'СЕТ СН'!$H$14+СВЦЭМ!$D$10+'СЕТ СН'!$H$6-'СЕТ СН'!$H$26</f>
        <v>1323.05995927</v>
      </c>
      <c r="I127" s="36">
        <f>SUMIFS(СВЦЭМ!$D$39:$D$782,СВЦЭМ!$A$39:$A$782,$A127,СВЦЭМ!$B$39:$B$782,I$119)+'СЕТ СН'!$H$14+СВЦЭМ!$D$10+'СЕТ СН'!$H$6-'СЕТ СН'!$H$26</f>
        <v>1227.07252687</v>
      </c>
      <c r="J127" s="36">
        <f>SUMIFS(СВЦЭМ!$D$39:$D$782,СВЦЭМ!$A$39:$A$782,$A127,СВЦЭМ!$B$39:$B$782,J$119)+'СЕТ СН'!$H$14+СВЦЭМ!$D$10+'СЕТ СН'!$H$6-'СЕТ СН'!$H$26</f>
        <v>1151.6009763099999</v>
      </c>
      <c r="K127" s="36">
        <f>SUMIFS(СВЦЭМ!$D$39:$D$782,СВЦЭМ!$A$39:$A$782,$A127,СВЦЭМ!$B$39:$B$782,K$119)+'СЕТ СН'!$H$14+СВЦЭМ!$D$10+'СЕТ СН'!$H$6-'СЕТ СН'!$H$26</f>
        <v>1160.29891441</v>
      </c>
      <c r="L127" s="36">
        <f>SUMIFS(СВЦЭМ!$D$39:$D$782,СВЦЭМ!$A$39:$A$782,$A127,СВЦЭМ!$B$39:$B$782,L$119)+'СЕТ СН'!$H$14+СВЦЭМ!$D$10+'СЕТ СН'!$H$6-'СЕТ СН'!$H$26</f>
        <v>1181.1112678099998</v>
      </c>
      <c r="M127" s="36">
        <f>SUMIFS(СВЦЭМ!$D$39:$D$782,СВЦЭМ!$A$39:$A$782,$A127,СВЦЭМ!$B$39:$B$782,M$119)+'СЕТ СН'!$H$14+СВЦЭМ!$D$10+'СЕТ СН'!$H$6-'СЕТ СН'!$H$26</f>
        <v>1190.38698159</v>
      </c>
      <c r="N127" s="36">
        <f>SUMIFS(СВЦЭМ!$D$39:$D$782,СВЦЭМ!$A$39:$A$782,$A127,СВЦЭМ!$B$39:$B$782,N$119)+'СЕТ СН'!$H$14+СВЦЭМ!$D$10+'СЕТ СН'!$H$6-'СЕТ СН'!$H$26</f>
        <v>1189.88766274</v>
      </c>
      <c r="O127" s="36">
        <f>SUMIFS(СВЦЭМ!$D$39:$D$782,СВЦЭМ!$A$39:$A$782,$A127,СВЦЭМ!$B$39:$B$782,O$119)+'СЕТ СН'!$H$14+СВЦЭМ!$D$10+'СЕТ СН'!$H$6-'СЕТ СН'!$H$26</f>
        <v>1177.7021181</v>
      </c>
      <c r="P127" s="36">
        <f>SUMIFS(СВЦЭМ!$D$39:$D$782,СВЦЭМ!$A$39:$A$782,$A127,СВЦЭМ!$B$39:$B$782,P$119)+'СЕТ СН'!$H$14+СВЦЭМ!$D$10+'СЕТ СН'!$H$6-'СЕТ СН'!$H$26</f>
        <v>1181.42506297</v>
      </c>
      <c r="Q127" s="36">
        <f>SUMIFS(СВЦЭМ!$D$39:$D$782,СВЦЭМ!$A$39:$A$782,$A127,СВЦЭМ!$B$39:$B$782,Q$119)+'СЕТ СН'!$H$14+СВЦЭМ!$D$10+'СЕТ СН'!$H$6-'СЕТ СН'!$H$26</f>
        <v>1191.6252885699998</v>
      </c>
      <c r="R127" s="36">
        <f>SUMIFS(СВЦЭМ!$D$39:$D$782,СВЦЭМ!$A$39:$A$782,$A127,СВЦЭМ!$B$39:$B$782,R$119)+'СЕТ СН'!$H$14+СВЦЭМ!$D$10+'СЕТ СН'!$H$6-'СЕТ СН'!$H$26</f>
        <v>1192.26554953</v>
      </c>
      <c r="S127" s="36">
        <f>SUMIFS(СВЦЭМ!$D$39:$D$782,СВЦЭМ!$A$39:$A$782,$A127,СВЦЭМ!$B$39:$B$782,S$119)+'СЕТ СН'!$H$14+СВЦЭМ!$D$10+'СЕТ СН'!$H$6-'СЕТ СН'!$H$26</f>
        <v>1191.1855810699999</v>
      </c>
      <c r="T127" s="36">
        <f>SUMIFS(СВЦЭМ!$D$39:$D$782,СВЦЭМ!$A$39:$A$782,$A127,СВЦЭМ!$B$39:$B$782,T$119)+'СЕТ СН'!$H$14+СВЦЭМ!$D$10+'СЕТ СН'!$H$6-'СЕТ СН'!$H$26</f>
        <v>1192.9918693299999</v>
      </c>
      <c r="U127" s="36">
        <f>SUMIFS(СВЦЭМ!$D$39:$D$782,СВЦЭМ!$A$39:$A$782,$A127,СВЦЭМ!$B$39:$B$782,U$119)+'СЕТ СН'!$H$14+СВЦЭМ!$D$10+'СЕТ СН'!$H$6-'СЕТ СН'!$H$26</f>
        <v>1178.1470482</v>
      </c>
      <c r="V127" s="36">
        <f>SUMIFS(СВЦЭМ!$D$39:$D$782,СВЦЭМ!$A$39:$A$782,$A127,СВЦЭМ!$B$39:$B$782,V$119)+'СЕТ СН'!$H$14+СВЦЭМ!$D$10+'СЕТ СН'!$H$6-'СЕТ СН'!$H$26</f>
        <v>1183.82251215</v>
      </c>
      <c r="W127" s="36">
        <f>SUMIFS(СВЦЭМ!$D$39:$D$782,СВЦЭМ!$A$39:$A$782,$A127,СВЦЭМ!$B$39:$B$782,W$119)+'СЕТ СН'!$H$14+СВЦЭМ!$D$10+'СЕТ СН'!$H$6-'СЕТ СН'!$H$26</f>
        <v>1178.45728583</v>
      </c>
      <c r="X127" s="36">
        <f>SUMIFS(СВЦЭМ!$D$39:$D$782,СВЦЭМ!$A$39:$A$782,$A127,СВЦЭМ!$B$39:$B$782,X$119)+'СЕТ СН'!$H$14+СВЦЭМ!$D$10+'СЕТ СН'!$H$6-'СЕТ СН'!$H$26</f>
        <v>1154.5373739199999</v>
      </c>
      <c r="Y127" s="36">
        <f>SUMIFS(СВЦЭМ!$D$39:$D$782,СВЦЭМ!$A$39:$A$782,$A127,СВЦЭМ!$B$39:$B$782,Y$119)+'СЕТ СН'!$H$14+СВЦЭМ!$D$10+'СЕТ СН'!$H$6-'СЕТ СН'!$H$26</f>
        <v>1187.1369261299999</v>
      </c>
    </row>
    <row r="128" spans="1:27" ht="15.75" x14ac:dyDescent="0.2">
      <c r="A128" s="35">
        <f t="shared" si="3"/>
        <v>44813</v>
      </c>
      <c r="B128" s="36">
        <f>SUMIFS(СВЦЭМ!$D$39:$D$782,СВЦЭМ!$A$39:$A$782,$A128,СВЦЭМ!$B$39:$B$782,B$119)+'СЕТ СН'!$H$14+СВЦЭМ!$D$10+'СЕТ СН'!$H$6-'СЕТ СН'!$H$26</f>
        <v>1258.1576867799999</v>
      </c>
      <c r="C128" s="36">
        <f>SUMIFS(СВЦЭМ!$D$39:$D$782,СВЦЭМ!$A$39:$A$782,$A128,СВЦЭМ!$B$39:$B$782,C$119)+'СЕТ СН'!$H$14+СВЦЭМ!$D$10+'СЕТ СН'!$H$6-'СЕТ СН'!$H$26</f>
        <v>1304.1544279299999</v>
      </c>
      <c r="D128" s="36">
        <f>SUMIFS(СВЦЭМ!$D$39:$D$782,СВЦЭМ!$A$39:$A$782,$A128,СВЦЭМ!$B$39:$B$782,D$119)+'СЕТ СН'!$H$14+СВЦЭМ!$D$10+'СЕТ СН'!$H$6-'СЕТ СН'!$H$26</f>
        <v>1363.7738805399999</v>
      </c>
      <c r="E128" s="36">
        <f>SUMIFS(СВЦЭМ!$D$39:$D$782,СВЦЭМ!$A$39:$A$782,$A128,СВЦЭМ!$B$39:$B$782,E$119)+'СЕТ СН'!$H$14+СВЦЭМ!$D$10+'СЕТ СН'!$H$6-'СЕТ СН'!$H$26</f>
        <v>1381.7048805899999</v>
      </c>
      <c r="F128" s="36">
        <f>SUMIFS(СВЦЭМ!$D$39:$D$782,СВЦЭМ!$A$39:$A$782,$A128,СВЦЭМ!$B$39:$B$782,F$119)+'СЕТ СН'!$H$14+СВЦЭМ!$D$10+'СЕТ СН'!$H$6-'СЕТ СН'!$H$26</f>
        <v>1381.0553083</v>
      </c>
      <c r="G128" s="36">
        <f>SUMIFS(СВЦЭМ!$D$39:$D$782,СВЦЭМ!$A$39:$A$782,$A128,СВЦЭМ!$B$39:$B$782,G$119)+'СЕТ СН'!$H$14+СВЦЭМ!$D$10+'СЕТ СН'!$H$6-'СЕТ СН'!$H$26</f>
        <v>1354.07310132</v>
      </c>
      <c r="H128" s="36">
        <f>SUMIFS(СВЦЭМ!$D$39:$D$782,СВЦЭМ!$A$39:$A$782,$A128,СВЦЭМ!$B$39:$B$782,H$119)+'СЕТ СН'!$H$14+СВЦЭМ!$D$10+'СЕТ СН'!$H$6-'СЕТ СН'!$H$26</f>
        <v>1283.79823717</v>
      </c>
      <c r="I128" s="36">
        <f>SUMIFS(СВЦЭМ!$D$39:$D$782,СВЦЭМ!$A$39:$A$782,$A128,СВЦЭМ!$B$39:$B$782,I$119)+'СЕТ СН'!$H$14+СВЦЭМ!$D$10+'СЕТ СН'!$H$6-'СЕТ СН'!$H$26</f>
        <v>1230.9106683999998</v>
      </c>
      <c r="J128" s="36">
        <f>SUMIFS(СВЦЭМ!$D$39:$D$782,СВЦЭМ!$A$39:$A$782,$A128,СВЦЭМ!$B$39:$B$782,J$119)+'СЕТ СН'!$H$14+СВЦЭМ!$D$10+'СЕТ СН'!$H$6-'СЕТ СН'!$H$26</f>
        <v>1172.94600812</v>
      </c>
      <c r="K128" s="36">
        <f>SUMIFS(СВЦЭМ!$D$39:$D$782,СВЦЭМ!$A$39:$A$782,$A128,СВЦЭМ!$B$39:$B$782,K$119)+'СЕТ СН'!$H$14+СВЦЭМ!$D$10+'СЕТ СН'!$H$6-'СЕТ СН'!$H$26</f>
        <v>1132.65125229</v>
      </c>
      <c r="L128" s="36">
        <f>SUMIFS(СВЦЭМ!$D$39:$D$782,СВЦЭМ!$A$39:$A$782,$A128,СВЦЭМ!$B$39:$B$782,L$119)+'СЕТ СН'!$H$14+СВЦЭМ!$D$10+'СЕТ СН'!$H$6-'СЕТ СН'!$H$26</f>
        <v>1115.6643511299999</v>
      </c>
      <c r="M128" s="36">
        <f>SUMIFS(СВЦЭМ!$D$39:$D$782,СВЦЭМ!$A$39:$A$782,$A128,СВЦЭМ!$B$39:$B$782,M$119)+'СЕТ СН'!$H$14+СВЦЭМ!$D$10+'СЕТ СН'!$H$6-'СЕТ СН'!$H$26</f>
        <v>1098.1356670299999</v>
      </c>
      <c r="N128" s="36">
        <f>SUMIFS(СВЦЭМ!$D$39:$D$782,СВЦЭМ!$A$39:$A$782,$A128,СВЦЭМ!$B$39:$B$782,N$119)+'СЕТ СН'!$H$14+СВЦЭМ!$D$10+'СЕТ СН'!$H$6-'СЕТ СН'!$H$26</f>
        <v>1084.0052608399999</v>
      </c>
      <c r="O128" s="36">
        <f>SUMIFS(СВЦЭМ!$D$39:$D$782,СВЦЭМ!$A$39:$A$782,$A128,СВЦЭМ!$B$39:$B$782,O$119)+'СЕТ СН'!$H$14+СВЦЭМ!$D$10+'СЕТ СН'!$H$6-'СЕТ СН'!$H$26</f>
        <v>1078.3974758499999</v>
      </c>
      <c r="P128" s="36">
        <f>SUMIFS(СВЦЭМ!$D$39:$D$782,СВЦЭМ!$A$39:$A$782,$A128,СВЦЭМ!$B$39:$B$782,P$119)+'СЕТ СН'!$H$14+СВЦЭМ!$D$10+'СЕТ СН'!$H$6-'СЕТ СН'!$H$26</f>
        <v>1110.5170679099999</v>
      </c>
      <c r="Q128" s="36">
        <f>SUMIFS(СВЦЭМ!$D$39:$D$782,СВЦЭМ!$A$39:$A$782,$A128,СВЦЭМ!$B$39:$B$782,Q$119)+'СЕТ СН'!$H$14+СВЦЭМ!$D$10+'СЕТ СН'!$H$6-'СЕТ СН'!$H$26</f>
        <v>1112.0728660499999</v>
      </c>
      <c r="R128" s="36">
        <f>SUMIFS(СВЦЭМ!$D$39:$D$782,СВЦЭМ!$A$39:$A$782,$A128,СВЦЭМ!$B$39:$B$782,R$119)+'СЕТ СН'!$H$14+СВЦЭМ!$D$10+'СЕТ СН'!$H$6-'СЕТ СН'!$H$26</f>
        <v>1128.1070944799999</v>
      </c>
      <c r="S128" s="36">
        <f>SUMIFS(СВЦЭМ!$D$39:$D$782,СВЦЭМ!$A$39:$A$782,$A128,СВЦЭМ!$B$39:$B$782,S$119)+'СЕТ СН'!$H$14+СВЦЭМ!$D$10+'СЕТ СН'!$H$6-'СЕТ СН'!$H$26</f>
        <v>1096.7706149199998</v>
      </c>
      <c r="T128" s="36">
        <f>SUMIFS(СВЦЭМ!$D$39:$D$782,СВЦЭМ!$A$39:$A$782,$A128,СВЦЭМ!$B$39:$B$782,T$119)+'СЕТ СН'!$H$14+СВЦЭМ!$D$10+'СЕТ СН'!$H$6-'СЕТ СН'!$H$26</f>
        <v>1096.22867761</v>
      </c>
      <c r="U128" s="36">
        <f>SUMIFS(СВЦЭМ!$D$39:$D$782,СВЦЭМ!$A$39:$A$782,$A128,СВЦЭМ!$B$39:$B$782,U$119)+'СЕТ СН'!$H$14+СВЦЭМ!$D$10+'СЕТ СН'!$H$6-'СЕТ СН'!$H$26</f>
        <v>1087.38998068</v>
      </c>
      <c r="V128" s="36">
        <f>SUMIFS(СВЦЭМ!$D$39:$D$782,СВЦЭМ!$A$39:$A$782,$A128,СВЦЭМ!$B$39:$B$782,V$119)+'СЕТ СН'!$H$14+СВЦЭМ!$D$10+'СЕТ СН'!$H$6-'СЕТ СН'!$H$26</f>
        <v>1066.8466410599999</v>
      </c>
      <c r="W128" s="36">
        <f>SUMIFS(СВЦЭМ!$D$39:$D$782,СВЦЭМ!$A$39:$A$782,$A128,СВЦЭМ!$B$39:$B$782,W$119)+'СЕТ СН'!$H$14+СВЦЭМ!$D$10+'СЕТ СН'!$H$6-'СЕТ СН'!$H$26</f>
        <v>1067.52890673</v>
      </c>
      <c r="X128" s="36">
        <f>SUMIFS(СВЦЭМ!$D$39:$D$782,СВЦЭМ!$A$39:$A$782,$A128,СВЦЭМ!$B$39:$B$782,X$119)+'СЕТ СН'!$H$14+СВЦЭМ!$D$10+'СЕТ СН'!$H$6-'СЕТ СН'!$H$26</f>
        <v>1087.7024783099998</v>
      </c>
      <c r="Y128" s="36">
        <f>SUMIFS(СВЦЭМ!$D$39:$D$782,СВЦЭМ!$A$39:$A$782,$A128,СВЦЭМ!$B$39:$B$782,Y$119)+'СЕТ СН'!$H$14+СВЦЭМ!$D$10+'СЕТ СН'!$H$6-'СЕТ СН'!$H$26</f>
        <v>1158.7548217799999</v>
      </c>
    </row>
    <row r="129" spans="1:25" ht="15.75" x14ac:dyDescent="0.2">
      <c r="A129" s="35">
        <f t="shared" si="3"/>
        <v>44814</v>
      </c>
      <c r="B129" s="36">
        <f>SUMIFS(СВЦЭМ!$D$39:$D$782,СВЦЭМ!$A$39:$A$782,$A129,СВЦЭМ!$B$39:$B$782,B$119)+'СЕТ СН'!$H$14+СВЦЭМ!$D$10+'СЕТ СН'!$H$6-'СЕТ СН'!$H$26</f>
        <v>1191.02698538</v>
      </c>
      <c r="C129" s="36">
        <f>SUMIFS(СВЦЭМ!$D$39:$D$782,СВЦЭМ!$A$39:$A$782,$A129,СВЦЭМ!$B$39:$B$782,C$119)+'СЕТ СН'!$H$14+СВЦЭМ!$D$10+'СЕТ СН'!$H$6-'СЕТ СН'!$H$26</f>
        <v>1239.65041621</v>
      </c>
      <c r="D129" s="36">
        <f>SUMIFS(СВЦЭМ!$D$39:$D$782,СВЦЭМ!$A$39:$A$782,$A129,СВЦЭМ!$B$39:$B$782,D$119)+'СЕТ СН'!$H$14+СВЦЭМ!$D$10+'СЕТ СН'!$H$6-'СЕТ СН'!$H$26</f>
        <v>1276.88297526</v>
      </c>
      <c r="E129" s="36">
        <f>SUMIFS(СВЦЭМ!$D$39:$D$782,СВЦЭМ!$A$39:$A$782,$A129,СВЦЭМ!$B$39:$B$782,E$119)+'СЕТ СН'!$H$14+СВЦЭМ!$D$10+'СЕТ СН'!$H$6-'СЕТ СН'!$H$26</f>
        <v>1286.5024637399999</v>
      </c>
      <c r="F129" s="36">
        <f>SUMIFS(СВЦЭМ!$D$39:$D$782,СВЦЭМ!$A$39:$A$782,$A129,СВЦЭМ!$B$39:$B$782,F$119)+'СЕТ СН'!$H$14+СВЦЭМ!$D$10+'СЕТ СН'!$H$6-'СЕТ СН'!$H$26</f>
        <v>1302.29180529</v>
      </c>
      <c r="G129" s="36">
        <f>SUMIFS(СВЦЭМ!$D$39:$D$782,СВЦЭМ!$A$39:$A$782,$A129,СВЦЭМ!$B$39:$B$782,G$119)+'СЕТ СН'!$H$14+СВЦЭМ!$D$10+'СЕТ СН'!$H$6-'СЕТ СН'!$H$26</f>
        <v>1290.17060874</v>
      </c>
      <c r="H129" s="36">
        <f>SUMIFS(СВЦЭМ!$D$39:$D$782,СВЦЭМ!$A$39:$A$782,$A129,СВЦЭМ!$B$39:$B$782,H$119)+'СЕТ СН'!$H$14+СВЦЭМ!$D$10+'СЕТ СН'!$H$6-'СЕТ СН'!$H$26</f>
        <v>1259.3952692599998</v>
      </c>
      <c r="I129" s="36">
        <f>SUMIFS(СВЦЭМ!$D$39:$D$782,СВЦЭМ!$A$39:$A$782,$A129,СВЦЭМ!$B$39:$B$782,I$119)+'СЕТ СН'!$H$14+СВЦЭМ!$D$10+'СЕТ СН'!$H$6-'СЕТ СН'!$H$26</f>
        <v>1203.60989556</v>
      </c>
      <c r="J129" s="36">
        <f>SUMIFS(СВЦЭМ!$D$39:$D$782,СВЦЭМ!$A$39:$A$782,$A129,СВЦЭМ!$B$39:$B$782,J$119)+'СЕТ СН'!$H$14+СВЦЭМ!$D$10+'СЕТ СН'!$H$6-'СЕТ СН'!$H$26</f>
        <v>1130.7318478899999</v>
      </c>
      <c r="K129" s="36">
        <f>SUMIFS(СВЦЭМ!$D$39:$D$782,СВЦЭМ!$A$39:$A$782,$A129,СВЦЭМ!$B$39:$B$782,K$119)+'СЕТ СН'!$H$14+СВЦЭМ!$D$10+'СЕТ СН'!$H$6-'СЕТ СН'!$H$26</f>
        <v>1098.6858049</v>
      </c>
      <c r="L129" s="36">
        <f>SUMIFS(СВЦЭМ!$D$39:$D$782,СВЦЭМ!$A$39:$A$782,$A129,СВЦЭМ!$B$39:$B$782,L$119)+'СЕТ СН'!$H$14+СВЦЭМ!$D$10+'СЕТ СН'!$H$6-'СЕТ СН'!$H$26</f>
        <v>1084.65288753</v>
      </c>
      <c r="M129" s="36">
        <f>SUMIFS(СВЦЭМ!$D$39:$D$782,СВЦЭМ!$A$39:$A$782,$A129,СВЦЭМ!$B$39:$B$782,M$119)+'СЕТ СН'!$H$14+СВЦЭМ!$D$10+'СЕТ СН'!$H$6-'СЕТ СН'!$H$26</f>
        <v>1084.8469864899998</v>
      </c>
      <c r="N129" s="36">
        <f>SUMIFS(СВЦЭМ!$D$39:$D$782,СВЦЭМ!$A$39:$A$782,$A129,СВЦЭМ!$B$39:$B$782,N$119)+'СЕТ СН'!$H$14+СВЦЭМ!$D$10+'СЕТ СН'!$H$6-'СЕТ СН'!$H$26</f>
        <v>1095.58300117</v>
      </c>
      <c r="O129" s="36">
        <f>SUMIFS(СВЦЭМ!$D$39:$D$782,СВЦЭМ!$A$39:$A$782,$A129,СВЦЭМ!$B$39:$B$782,O$119)+'СЕТ СН'!$H$14+СВЦЭМ!$D$10+'СЕТ СН'!$H$6-'СЕТ СН'!$H$26</f>
        <v>1116.1951176799998</v>
      </c>
      <c r="P129" s="36">
        <f>SUMIFS(СВЦЭМ!$D$39:$D$782,СВЦЭМ!$A$39:$A$782,$A129,СВЦЭМ!$B$39:$B$782,P$119)+'СЕТ СН'!$H$14+СВЦЭМ!$D$10+'СЕТ СН'!$H$6-'СЕТ СН'!$H$26</f>
        <v>1117.8872302299999</v>
      </c>
      <c r="Q129" s="36">
        <f>SUMIFS(СВЦЭМ!$D$39:$D$782,СВЦЭМ!$A$39:$A$782,$A129,СВЦЭМ!$B$39:$B$782,Q$119)+'СЕТ СН'!$H$14+СВЦЭМ!$D$10+'СЕТ СН'!$H$6-'СЕТ СН'!$H$26</f>
        <v>1124.32425979</v>
      </c>
      <c r="R129" s="36">
        <f>SUMIFS(СВЦЭМ!$D$39:$D$782,СВЦЭМ!$A$39:$A$782,$A129,СВЦЭМ!$B$39:$B$782,R$119)+'СЕТ СН'!$H$14+СВЦЭМ!$D$10+'СЕТ СН'!$H$6-'СЕТ СН'!$H$26</f>
        <v>1107.67359721</v>
      </c>
      <c r="S129" s="36">
        <f>SUMIFS(СВЦЭМ!$D$39:$D$782,СВЦЭМ!$A$39:$A$782,$A129,СВЦЭМ!$B$39:$B$782,S$119)+'СЕТ СН'!$H$14+СВЦЭМ!$D$10+'СЕТ СН'!$H$6-'СЕТ СН'!$H$26</f>
        <v>1079.3611482699998</v>
      </c>
      <c r="T129" s="36">
        <f>SUMIFS(СВЦЭМ!$D$39:$D$782,СВЦЭМ!$A$39:$A$782,$A129,СВЦЭМ!$B$39:$B$782,T$119)+'СЕТ СН'!$H$14+СВЦЭМ!$D$10+'СЕТ СН'!$H$6-'СЕТ СН'!$H$26</f>
        <v>1066.69697182</v>
      </c>
      <c r="U129" s="36">
        <f>SUMIFS(СВЦЭМ!$D$39:$D$782,СВЦЭМ!$A$39:$A$782,$A129,СВЦЭМ!$B$39:$B$782,U$119)+'СЕТ СН'!$H$14+СВЦЭМ!$D$10+'СЕТ СН'!$H$6-'СЕТ СН'!$H$26</f>
        <v>1082.01151574</v>
      </c>
      <c r="V129" s="36">
        <f>SUMIFS(СВЦЭМ!$D$39:$D$782,СВЦЭМ!$A$39:$A$782,$A129,СВЦЭМ!$B$39:$B$782,V$119)+'СЕТ СН'!$H$14+СВЦЭМ!$D$10+'СЕТ СН'!$H$6-'СЕТ СН'!$H$26</f>
        <v>1078.9831253</v>
      </c>
      <c r="W129" s="36">
        <f>SUMIFS(СВЦЭМ!$D$39:$D$782,СВЦЭМ!$A$39:$A$782,$A129,СВЦЭМ!$B$39:$B$782,W$119)+'СЕТ СН'!$H$14+СВЦЭМ!$D$10+'СЕТ СН'!$H$6-'СЕТ СН'!$H$26</f>
        <v>1086.6677903499999</v>
      </c>
      <c r="X129" s="36">
        <f>SUMIFS(СВЦЭМ!$D$39:$D$782,СВЦЭМ!$A$39:$A$782,$A129,СВЦЭМ!$B$39:$B$782,X$119)+'СЕТ СН'!$H$14+СВЦЭМ!$D$10+'СЕТ СН'!$H$6-'СЕТ СН'!$H$26</f>
        <v>1143.8432360899999</v>
      </c>
      <c r="Y129" s="36">
        <f>SUMIFS(СВЦЭМ!$D$39:$D$782,СВЦЭМ!$A$39:$A$782,$A129,СВЦЭМ!$B$39:$B$782,Y$119)+'СЕТ СН'!$H$14+СВЦЭМ!$D$10+'СЕТ СН'!$H$6-'СЕТ СН'!$H$26</f>
        <v>1185.83152036</v>
      </c>
    </row>
    <row r="130" spans="1:25" ht="15.75" x14ac:dyDescent="0.2">
      <c r="A130" s="35">
        <f t="shared" si="3"/>
        <v>44815</v>
      </c>
      <c r="B130" s="36">
        <f>SUMIFS(СВЦЭМ!$D$39:$D$782,СВЦЭМ!$A$39:$A$782,$A130,СВЦЭМ!$B$39:$B$782,B$119)+'СЕТ СН'!$H$14+СВЦЭМ!$D$10+'СЕТ СН'!$H$6-'СЕТ СН'!$H$26</f>
        <v>1200.28920475</v>
      </c>
      <c r="C130" s="36">
        <f>SUMIFS(СВЦЭМ!$D$39:$D$782,СВЦЭМ!$A$39:$A$782,$A130,СВЦЭМ!$B$39:$B$782,C$119)+'СЕТ СН'!$H$14+СВЦЭМ!$D$10+'СЕТ СН'!$H$6-'СЕТ СН'!$H$26</f>
        <v>1237.7397640499998</v>
      </c>
      <c r="D130" s="36">
        <f>SUMIFS(СВЦЭМ!$D$39:$D$782,СВЦЭМ!$A$39:$A$782,$A130,СВЦЭМ!$B$39:$B$782,D$119)+'СЕТ СН'!$H$14+СВЦЭМ!$D$10+'СЕТ СН'!$H$6-'СЕТ СН'!$H$26</f>
        <v>1265.33211469</v>
      </c>
      <c r="E130" s="36">
        <f>SUMIFS(СВЦЭМ!$D$39:$D$782,СВЦЭМ!$A$39:$A$782,$A130,СВЦЭМ!$B$39:$B$782,E$119)+'СЕТ СН'!$H$14+СВЦЭМ!$D$10+'СЕТ СН'!$H$6-'СЕТ СН'!$H$26</f>
        <v>1268.18250532</v>
      </c>
      <c r="F130" s="36">
        <f>SUMIFS(СВЦЭМ!$D$39:$D$782,СВЦЭМ!$A$39:$A$782,$A130,СВЦЭМ!$B$39:$B$782,F$119)+'СЕТ СН'!$H$14+СВЦЭМ!$D$10+'СЕТ СН'!$H$6-'СЕТ СН'!$H$26</f>
        <v>1259.33364916</v>
      </c>
      <c r="G130" s="36">
        <f>SUMIFS(СВЦЭМ!$D$39:$D$782,СВЦЭМ!$A$39:$A$782,$A130,СВЦЭМ!$B$39:$B$782,G$119)+'СЕТ СН'!$H$14+СВЦЭМ!$D$10+'СЕТ СН'!$H$6-'СЕТ СН'!$H$26</f>
        <v>1250.6395271699998</v>
      </c>
      <c r="H130" s="36">
        <f>SUMIFS(СВЦЭМ!$D$39:$D$782,СВЦЭМ!$A$39:$A$782,$A130,СВЦЭМ!$B$39:$B$782,H$119)+'СЕТ СН'!$H$14+СВЦЭМ!$D$10+'СЕТ СН'!$H$6-'СЕТ СН'!$H$26</f>
        <v>1230.4780889799999</v>
      </c>
      <c r="I130" s="36">
        <f>SUMIFS(СВЦЭМ!$D$39:$D$782,СВЦЭМ!$A$39:$A$782,$A130,СВЦЭМ!$B$39:$B$782,I$119)+'СЕТ СН'!$H$14+СВЦЭМ!$D$10+'СЕТ СН'!$H$6-'СЕТ СН'!$H$26</f>
        <v>1173.48756379</v>
      </c>
      <c r="J130" s="36">
        <f>SUMIFS(СВЦЭМ!$D$39:$D$782,СВЦЭМ!$A$39:$A$782,$A130,СВЦЭМ!$B$39:$B$782,J$119)+'СЕТ СН'!$H$14+СВЦЭМ!$D$10+'СЕТ СН'!$H$6-'СЕТ СН'!$H$26</f>
        <v>1101.8837053299999</v>
      </c>
      <c r="K130" s="36">
        <f>SUMIFS(СВЦЭМ!$D$39:$D$782,СВЦЭМ!$A$39:$A$782,$A130,СВЦЭМ!$B$39:$B$782,K$119)+'СЕТ СН'!$H$14+СВЦЭМ!$D$10+'СЕТ СН'!$H$6-'СЕТ СН'!$H$26</f>
        <v>1059.73134473</v>
      </c>
      <c r="L130" s="36">
        <f>SUMIFS(СВЦЭМ!$D$39:$D$782,СВЦЭМ!$A$39:$A$782,$A130,СВЦЭМ!$B$39:$B$782,L$119)+'СЕТ СН'!$H$14+СВЦЭМ!$D$10+'СЕТ СН'!$H$6-'СЕТ СН'!$H$26</f>
        <v>1034.1764562399999</v>
      </c>
      <c r="M130" s="36">
        <f>SUMIFS(СВЦЭМ!$D$39:$D$782,СВЦЭМ!$A$39:$A$782,$A130,СВЦЭМ!$B$39:$B$782,M$119)+'СЕТ СН'!$H$14+СВЦЭМ!$D$10+'СЕТ СН'!$H$6-'СЕТ СН'!$H$26</f>
        <v>1047.4417421999999</v>
      </c>
      <c r="N130" s="36">
        <f>SUMIFS(СВЦЭМ!$D$39:$D$782,СВЦЭМ!$A$39:$A$782,$A130,СВЦЭМ!$B$39:$B$782,N$119)+'СЕТ СН'!$H$14+СВЦЭМ!$D$10+'СЕТ СН'!$H$6-'СЕТ СН'!$H$26</f>
        <v>1049.64175292</v>
      </c>
      <c r="O130" s="36">
        <f>SUMIFS(СВЦЭМ!$D$39:$D$782,СВЦЭМ!$A$39:$A$782,$A130,СВЦЭМ!$B$39:$B$782,O$119)+'СЕТ СН'!$H$14+СВЦЭМ!$D$10+'СЕТ СН'!$H$6-'СЕТ СН'!$H$26</f>
        <v>1054.7241881099999</v>
      </c>
      <c r="P130" s="36">
        <f>SUMIFS(СВЦЭМ!$D$39:$D$782,СВЦЭМ!$A$39:$A$782,$A130,СВЦЭМ!$B$39:$B$782,P$119)+'СЕТ СН'!$H$14+СВЦЭМ!$D$10+'СЕТ СН'!$H$6-'СЕТ СН'!$H$26</f>
        <v>1079.3788367099999</v>
      </c>
      <c r="Q130" s="36">
        <f>SUMIFS(СВЦЭМ!$D$39:$D$782,СВЦЭМ!$A$39:$A$782,$A130,СВЦЭМ!$B$39:$B$782,Q$119)+'СЕТ СН'!$H$14+СВЦЭМ!$D$10+'СЕТ СН'!$H$6-'СЕТ СН'!$H$26</f>
        <v>1082.9009967299999</v>
      </c>
      <c r="R130" s="36">
        <f>SUMIFS(СВЦЭМ!$D$39:$D$782,СВЦЭМ!$A$39:$A$782,$A130,СВЦЭМ!$B$39:$B$782,R$119)+'СЕТ СН'!$H$14+СВЦЭМ!$D$10+'СЕТ СН'!$H$6-'СЕТ СН'!$H$26</f>
        <v>1062.4437429899999</v>
      </c>
      <c r="S130" s="36">
        <f>SUMIFS(СВЦЭМ!$D$39:$D$782,СВЦЭМ!$A$39:$A$782,$A130,СВЦЭМ!$B$39:$B$782,S$119)+'СЕТ СН'!$H$14+СВЦЭМ!$D$10+'СЕТ СН'!$H$6-'СЕТ СН'!$H$26</f>
        <v>1055.3547719799999</v>
      </c>
      <c r="T130" s="36">
        <f>SUMIFS(СВЦЭМ!$D$39:$D$782,СВЦЭМ!$A$39:$A$782,$A130,СВЦЭМ!$B$39:$B$782,T$119)+'СЕТ СН'!$H$14+СВЦЭМ!$D$10+'СЕТ СН'!$H$6-'СЕТ СН'!$H$26</f>
        <v>1042.1321855599999</v>
      </c>
      <c r="U130" s="36">
        <f>SUMIFS(СВЦЭМ!$D$39:$D$782,СВЦЭМ!$A$39:$A$782,$A130,СВЦЭМ!$B$39:$B$782,U$119)+'СЕТ СН'!$H$14+СВЦЭМ!$D$10+'СЕТ СН'!$H$6-'СЕТ СН'!$H$26</f>
        <v>1030.63748388</v>
      </c>
      <c r="V130" s="36">
        <f>SUMIFS(СВЦЭМ!$D$39:$D$782,СВЦЭМ!$A$39:$A$782,$A130,СВЦЭМ!$B$39:$B$782,V$119)+'СЕТ СН'!$H$14+СВЦЭМ!$D$10+'СЕТ СН'!$H$6-'СЕТ СН'!$H$26</f>
        <v>1034.09098541</v>
      </c>
      <c r="W130" s="36">
        <f>SUMIFS(СВЦЭМ!$D$39:$D$782,СВЦЭМ!$A$39:$A$782,$A130,СВЦЭМ!$B$39:$B$782,W$119)+'СЕТ СН'!$H$14+СВЦЭМ!$D$10+'СЕТ СН'!$H$6-'СЕТ СН'!$H$26</f>
        <v>1055.54832663</v>
      </c>
      <c r="X130" s="36">
        <f>SUMIFS(СВЦЭМ!$D$39:$D$782,СВЦЭМ!$A$39:$A$782,$A130,СВЦЭМ!$B$39:$B$782,X$119)+'СЕТ СН'!$H$14+СВЦЭМ!$D$10+'СЕТ СН'!$H$6-'СЕТ СН'!$H$26</f>
        <v>1107.35423924</v>
      </c>
      <c r="Y130" s="36">
        <f>SUMIFS(СВЦЭМ!$D$39:$D$782,СВЦЭМ!$A$39:$A$782,$A130,СВЦЭМ!$B$39:$B$782,Y$119)+'СЕТ СН'!$H$14+СВЦЭМ!$D$10+'СЕТ СН'!$H$6-'СЕТ СН'!$H$26</f>
        <v>1169.9394707399999</v>
      </c>
    </row>
    <row r="131" spans="1:25" ht="15.75" x14ac:dyDescent="0.2">
      <c r="A131" s="35">
        <f t="shared" si="3"/>
        <v>44816</v>
      </c>
      <c r="B131" s="36">
        <f>SUMIFS(СВЦЭМ!$D$39:$D$782,СВЦЭМ!$A$39:$A$782,$A131,СВЦЭМ!$B$39:$B$782,B$119)+'СЕТ СН'!$H$14+СВЦЭМ!$D$10+'СЕТ СН'!$H$6-'СЕТ СН'!$H$26</f>
        <v>1223.8080392099998</v>
      </c>
      <c r="C131" s="36">
        <f>SUMIFS(СВЦЭМ!$D$39:$D$782,СВЦЭМ!$A$39:$A$782,$A131,СВЦЭМ!$B$39:$B$782,C$119)+'СЕТ СН'!$H$14+СВЦЭМ!$D$10+'СЕТ СН'!$H$6-'СЕТ СН'!$H$26</f>
        <v>1249.77466521</v>
      </c>
      <c r="D131" s="36">
        <f>SUMIFS(СВЦЭМ!$D$39:$D$782,СВЦЭМ!$A$39:$A$782,$A131,СВЦЭМ!$B$39:$B$782,D$119)+'СЕТ СН'!$H$14+СВЦЭМ!$D$10+'СЕТ СН'!$H$6-'СЕТ СН'!$H$26</f>
        <v>1262.51486634</v>
      </c>
      <c r="E131" s="36">
        <f>SUMIFS(СВЦЭМ!$D$39:$D$782,СВЦЭМ!$A$39:$A$782,$A131,СВЦЭМ!$B$39:$B$782,E$119)+'СЕТ СН'!$H$14+СВЦЭМ!$D$10+'СЕТ СН'!$H$6-'СЕТ СН'!$H$26</f>
        <v>1268.30728286</v>
      </c>
      <c r="F131" s="36">
        <f>SUMIFS(СВЦЭМ!$D$39:$D$782,СВЦЭМ!$A$39:$A$782,$A131,СВЦЭМ!$B$39:$B$782,F$119)+'СЕТ СН'!$H$14+СВЦЭМ!$D$10+'СЕТ СН'!$H$6-'СЕТ СН'!$H$26</f>
        <v>1254.44721054</v>
      </c>
      <c r="G131" s="36">
        <f>SUMIFS(СВЦЭМ!$D$39:$D$782,СВЦЭМ!$A$39:$A$782,$A131,СВЦЭМ!$B$39:$B$782,G$119)+'СЕТ СН'!$H$14+СВЦЭМ!$D$10+'СЕТ СН'!$H$6-'СЕТ СН'!$H$26</f>
        <v>1229.26505767</v>
      </c>
      <c r="H131" s="36">
        <f>SUMIFS(СВЦЭМ!$D$39:$D$782,СВЦЭМ!$A$39:$A$782,$A131,СВЦЭМ!$B$39:$B$782,H$119)+'СЕТ СН'!$H$14+СВЦЭМ!$D$10+'СЕТ СН'!$H$6-'СЕТ СН'!$H$26</f>
        <v>1194.62184318</v>
      </c>
      <c r="I131" s="36">
        <f>SUMIFS(СВЦЭМ!$D$39:$D$782,СВЦЭМ!$A$39:$A$782,$A131,СВЦЭМ!$B$39:$B$782,I$119)+'СЕТ СН'!$H$14+СВЦЭМ!$D$10+'СЕТ СН'!$H$6-'СЕТ СН'!$H$26</f>
        <v>1115.0276292999999</v>
      </c>
      <c r="J131" s="36">
        <f>SUMIFS(СВЦЭМ!$D$39:$D$782,СВЦЭМ!$A$39:$A$782,$A131,СВЦЭМ!$B$39:$B$782,J$119)+'СЕТ СН'!$H$14+СВЦЭМ!$D$10+'СЕТ СН'!$H$6-'СЕТ СН'!$H$26</f>
        <v>1103.0626046899999</v>
      </c>
      <c r="K131" s="36">
        <f>SUMIFS(СВЦЭМ!$D$39:$D$782,СВЦЭМ!$A$39:$A$782,$A131,СВЦЭМ!$B$39:$B$782,K$119)+'СЕТ СН'!$H$14+СВЦЭМ!$D$10+'СЕТ СН'!$H$6-'СЕТ СН'!$H$26</f>
        <v>1079.23142631</v>
      </c>
      <c r="L131" s="36">
        <f>SUMIFS(СВЦЭМ!$D$39:$D$782,СВЦЭМ!$A$39:$A$782,$A131,СВЦЭМ!$B$39:$B$782,L$119)+'СЕТ СН'!$H$14+СВЦЭМ!$D$10+'СЕТ СН'!$H$6-'СЕТ СН'!$H$26</f>
        <v>1079.8810772699999</v>
      </c>
      <c r="M131" s="36">
        <f>SUMIFS(СВЦЭМ!$D$39:$D$782,СВЦЭМ!$A$39:$A$782,$A131,СВЦЭМ!$B$39:$B$782,M$119)+'СЕТ СН'!$H$14+СВЦЭМ!$D$10+'СЕТ СН'!$H$6-'СЕТ СН'!$H$26</f>
        <v>1094.9871690999998</v>
      </c>
      <c r="N131" s="36">
        <f>SUMIFS(СВЦЭМ!$D$39:$D$782,СВЦЭМ!$A$39:$A$782,$A131,СВЦЭМ!$B$39:$B$782,N$119)+'СЕТ СН'!$H$14+СВЦЭМ!$D$10+'СЕТ СН'!$H$6-'СЕТ СН'!$H$26</f>
        <v>1088.2615015599999</v>
      </c>
      <c r="O131" s="36">
        <f>SUMIFS(СВЦЭМ!$D$39:$D$782,СВЦЭМ!$A$39:$A$782,$A131,СВЦЭМ!$B$39:$B$782,O$119)+'СЕТ СН'!$H$14+СВЦЭМ!$D$10+'СЕТ СН'!$H$6-'СЕТ СН'!$H$26</f>
        <v>1088.0743241799998</v>
      </c>
      <c r="P131" s="36">
        <f>SUMIFS(СВЦЭМ!$D$39:$D$782,СВЦЭМ!$A$39:$A$782,$A131,СВЦЭМ!$B$39:$B$782,P$119)+'СЕТ СН'!$H$14+СВЦЭМ!$D$10+'СЕТ СН'!$H$6-'СЕТ СН'!$H$26</f>
        <v>1106.6035789499999</v>
      </c>
      <c r="Q131" s="36">
        <f>SUMIFS(СВЦЭМ!$D$39:$D$782,СВЦЭМ!$A$39:$A$782,$A131,СВЦЭМ!$B$39:$B$782,Q$119)+'СЕТ СН'!$H$14+СВЦЭМ!$D$10+'СЕТ СН'!$H$6-'СЕТ СН'!$H$26</f>
        <v>1096.3887451199998</v>
      </c>
      <c r="R131" s="36">
        <f>SUMIFS(СВЦЭМ!$D$39:$D$782,СВЦЭМ!$A$39:$A$782,$A131,СВЦЭМ!$B$39:$B$782,R$119)+'СЕТ СН'!$H$14+СВЦЭМ!$D$10+'СЕТ СН'!$H$6-'СЕТ СН'!$H$26</f>
        <v>1085.0949268499999</v>
      </c>
      <c r="S131" s="36">
        <f>SUMIFS(СВЦЭМ!$D$39:$D$782,СВЦЭМ!$A$39:$A$782,$A131,СВЦЭМ!$B$39:$B$782,S$119)+'СЕТ СН'!$H$14+СВЦЭМ!$D$10+'СЕТ СН'!$H$6-'СЕТ СН'!$H$26</f>
        <v>1065.12815783</v>
      </c>
      <c r="T131" s="36">
        <f>SUMIFS(СВЦЭМ!$D$39:$D$782,СВЦЭМ!$A$39:$A$782,$A131,СВЦЭМ!$B$39:$B$782,T$119)+'СЕТ СН'!$H$14+СВЦЭМ!$D$10+'СЕТ СН'!$H$6-'СЕТ СН'!$H$26</f>
        <v>1117.34059748</v>
      </c>
      <c r="U131" s="36">
        <f>SUMIFS(СВЦЭМ!$D$39:$D$782,СВЦЭМ!$A$39:$A$782,$A131,СВЦЭМ!$B$39:$B$782,U$119)+'СЕТ СН'!$H$14+СВЦЭМ!$D$10+'СЕТ СН'!$H$6-'СЕТ СН'!$H$26</f>
        <v>1125.3832056899998</v>
      </c>
      <c r="V131" s="36">
        <f>SUMIFS(СВЦЭМ!$D$39:$D$782,СВЦЭМ!$A$39:$A$782,$A131,СВЦЭМ!$B$39:$B$782,V$119)+'СЕТ СН'!$H$14+СВЦЭМ!$D$10+'СЕТ СН'!$H$6-'СЕТ СН'!$H$26</f>
        <v>1150.27896698</v>
      </c>
      <c r="W131" s="36">
        <f>SUMIFS(СВЦЭМ!$D$39:$D$782,СВЦЭМ!$A$39:$A$782,$A131,СВЦЭМ!$B$39:$B$782,W$119)+'СЕТ СН'!$H$14+СВЦЭМ!$D$10+'СЕТ СН'!$H$6-'СЕТ СН'!$H$26</f>
        <v>1138.2695399699999</v>
      </c>
      <c r="X131" s="36">
        <f>SUMIFS(СВЦЭМ!$D$39:$D$782,СВЦЭМ!$A$39:$A$782,$A131,СВЦЭМ!$B$39:$B$782,X$119)+'СЕТ СН'!$H$14+СВЦЭМ!$D$10+'СЕТ СН'!$H$6-'СЕТ СН'!$H$26</f>
        <v>1126.2305427699998</v>
      </c>
      <c r="Y131" s="36">
        <f>SUMIFS(СВЦЭМ!$D$39:$D$782,СВЦЭМ!$A$39:$A$782,$A131,СВЦЭМ!$B$39:$B$782,Y$119)+'СЕТ СН'!$H$14+СВЦЭМ!$D$10+'СЕТ СН'!$H$6-'СЕТ СН'!$H$26</f>
        <v>1158.97862323</v>
      </c>
    </row>
    <row r="132" spans="1:25" ht="15.75" x14ac:dyDescent="0.2">
      <c r="A132" s="35">
        <f t="shared" si="3"/>
        <v>44817</v>
      </c>
      <c r="B132" s="36">
        <f>SUMIFS(СВЦЭМ!$D$39:$D$782,СВЦЭМ!$A$39:$A$782,$A132,СВЦЭМ!$B$39:$B$782,B$119)+'СЕТ СН'!$H$14+СВЦЭМ!$D$10+'СЕТ СН'!$H$6-'СЕТ СН'!$H$26</f>
        <v>1209.43269171</v>
      </c>
      <c r="C132" s="36">
        <f>SUMIFS(СВЦЭМ!$D$39:$D$782,СВЦЭМ!$A$39:$A$782,$A132,СВЦЭМ!$B$39:$B$782,C$119)+'СЕТ СН'!$H$14+СВЦЭМ!$D$10+'СЕТ СН'!$H$6-'СЕТ СН'!$H$26</f>
        <v>1250.7393572399999</v>
      </c>
      <c r="D132" s="36">
        <f>SUMIFS(СВЦЭМ!$D$39:$D$782,СВЦЭМ!$A$39:$A$782,$A132,СВЦЭМ!$B$39:$B$782,D$119)+'СЕТ СН'!$H$14+СВЦЭМ!$D$10+'СЕТ СН'!$H$6-'СЕТ СН'!$H$26</f>
        <v>1270.9656508599999</v>
      </c>
      <c r="E132" s="36">
        <f>SUMIFS(СВЦЭМ!$D$39:$D$782,СВЦЭМ!$A$39:$A$782,$A132,СВЦЭМ!$B$39:$B$782,E$119)+'СЕТ СН'!$H$14+СВЦЭМ!$D$10+'СЕТ СН'!$H$6-'СЕТ СН'!$H$26</f>
        <v>1279.3149577299998</v>
      </c>
      <c r="F132" s="36">
        <f>SUMIFS(СВЦЭМ!$D$39:$D$782,СВЦЭМ!$A$39:$A$782,$A132,СВЦЭМ!$B$39:$B$782,F$119)+'СЕТ СН'!$H$14+СВЦЭМ!$D$10+'СЕТ СН'!$H$6-'СЕТ СН'!$H$26</f>
        <v>1270.70518995</v>
      </c>
      <c r="G132" s="36">
        <f>SUMIFS(СВЦЭМ!$D$39:$D$782,СВЦЭМ!$A$39:$A$782,$A132,СВЦЭМ!$B$39:$B$782,G$119)+'СЕТ СН'!$H$14+СВЦЭМ!$D$10+'СЕТ СН'!$H$6-'СЕТ СН'!$H$26</f>
        <v>1249.44589741</v>
      </c>
      <c r="H132" s="36">
        <f>SUMIFS(СВЦЭМ!$D$39:$D$782,СВЦЭМ!$A$39:$A$782,$A132,СВЦЭМ!$B$39:$B$782,H$119)+'СЕТ СН'!$H$14+СВЦЭМ!$D$10+'СЕТ СН'!$H$6-'СЕТ СН'!$H$26</f>
        <v>1187.7791380599999</v>
      </c>
      <c r="I132" s="36">
        <f>SUMIFS(СВЦЭМ!$D$39:$D$782,СВЦЭМ!$A$39:$A$782,$A132,СВЦЭМ!$B$39:$B$782,I$119)+'СЕТ СН'!$H$14+СВЦЭМ!$D$10+'СЕТ СН'!$H$6-'СЕТ СН'!$H$26</f>
        <v>1127.4796333499999</v>
      </c>
      <c r="J132" s="36">
        <f>SUMIFS(СВЦЭМ!$D$39:$D$782,СВЦЭМ!$A$39:$A$782,$A132,СВЦЭМ!$B$39:$B$782,J$119)+'СЕТ СН'!$H$14+СВЦЭМ!$D$10+'СЕТ СН'!$H$6-'СЕТ СН'!$H$26</f>
        <v>1102.42081605</v>
      </c>
      <c r="K132" s="36">
        <f>SUMIFS(СВЦЭМ!$D$39:$D$782,СВЦЭМ!$A$39:$A$782,$A132,СВЦЭМ!$B$39:$B$782,K$119)+'СЕТ СН'!$H$14+СВЦЭМ!$D$10+'СЕТ СН'!$H$6-'СЕТ СН'!$H$26</f>
        <v>1110.26090559</v>
      </c>
      <c r="L132" s="36">
        <f>SUMIFS(СВЦЭМ!$D$39:$D$782,СВЦЭМ!$A$39:$A$782,$A132,СВЦЭМ!$B$39:$B$782,L$119)+'СЕТ СН'!$H$14+СВЦЭМ!$D$10+'СЕТ СН'!$H$6-'СЕТ СН'!$H$26</f>
        <v>1118.9824590599999</v>
      </c>
      <c r="M132" s="36">
        <f>SUMIFS(СВЦЭМ!$D$39:$D$782,СВЦЭМ!$A$39:$A$782,$A132,СВЦЭМ!$B$39:$B$782,M$119)+'СЕТ СН'!$H$14+СВЦЭМ!$D$10+'СЕТ СН'!$H$6-'СЕТ СН'!$H$26</f>
        <v>1126.5379609899999</v>
      </c>
      <c r="N132" s="36">
        <f>SUMIFS(СВЦЭМ!$D$39:$D$782,СВЦЭМ!$A$39:$A$782,$A132,СВЦЭМ!$B$39:$B$782,N$119)+'СЕТ СН'!$H$14+СВЦЭМ!$D$10+'СЕТ СН'!$H$6-'СЕТ СН'!$H$26</f>
        <v>1078.33508585</v>
      </c>
      <c r="O132" s="36">
        <f>SUMIFS(СВЦЭМ!$D$39:$D$782,СВЦЭМ!$A$39:$A$782,$A132,СВЦЭМ!$B$39:$B$782,O$119)+'СЕТ СН'!$H$14+СВЦЭМ!$D$10+'СЕТ СН'!$H$6-'СЕТ СН'!$H$26</f>
        <v>1089.39414601</v>
      </c>
      <c r="P132" s="36">
        <f>SUMIFS(СВЦЭМ!$D$39:$D$782,СВЦЭМ!$A$39:$A$782,$A132,СВЦЭМ!$B$39:$B$782,P$119)+'СЕТ СН'!$H$14+СВЦЭМ!$D$10+'СЕТ СН'!$H$6-'СЕТ СН'!$H$26</f>
        <v>1098.7876648199999</v>
      </c>
      <c r="Q132" s="36">
        <f>SUMIFS(СВЦЭМ!$D$39:$D$782,СВЦЭМ!$A$39:$A$782,$A132,СВЦЭМ!$B$39:$B$782,Q$119)+'СЕТ СН'!$H$14+СВЦЭМ!$D$10+'СЕТ СН'!$H$6-'СЕТ СН'!$H$26</f>
        <v>1095.1363982799999</v>
      </c>
      <c r="R132" s="36">
        <f>SUMIFS(СВЦЭМ!$D$39:$D$782,СВЦЭМ!$A$39:$A$782,$A132,СВЦЭМ!$B$39:$B$782,R$119)+'СЕТ СН'!$H$14+СВЦЭМ!$D$10+'СЕТ СН'!$H$6-'СЕТ СН'!$H$26</f>
        <v>1108.2378778899999</v>
      </c>
      <c r="S132" s="36">
        <f>SUMIFS(СВЦЭМ!$D$39:$D$782,СВЦЭМ!$A$39:$A$782,$A132,СВЦЭМ!$B$39:$B$782,S$119)+'СЕТ СН'!$H$14+СВЦЭМ!$D$10+'СЕТ СН'!$H$6-'СЕТ СН'!$H$26</f>
        <v>1101.73552221</v>
      </c>
      <c r="T132" s="36">
        <f>SUMIFS(СВЦЭМ!$D$39:$D$782,СВЦЭМ!$A$39:$A$782,$A132,СВЦЭМ!$B$39:$B$782,T$119)+'СЕТ СН'!$H$14+СВЦЭМ!$D$10+'СЕТ СН'!$H$6-'СЕТ СН'!$H$26</f>
        <v>1124.7257657</v>
      </c>
      <c r="U132" s="36">
        <f>SUMIFS(СВЦЭМ!$D$39:$D$782,СВЦЭМ!$A$39:$A$782,$A132,СВЦЭМ!$B$39:$B$782,U$119)+'СЕТ СН'!$H$14+СВЦЭМ!$D$10+'СЕТ СН'!$H$6-'СЕТ СН'!$H$26</f>
        <v>1140.55983307</v>
      </c>
      <c r="V132" s="36">
        <f>SUMIFS(СВЦЭМ!$D$39:$D$782,СВЦЭМ!$A$39:$A$782,$A132,СВЦЭМ!$B$39:$B$782,V$119)+'СЕТ СН'!$H$14+СВЦЭМ!$D$10+'СЕТ СН'!$H$6-'СЕТ СН'!$H$26</f>
        <v>1169.2271848</v>
      </c>
      <c r="W132" s="36">
        <f>SUMIFS(СВЦЭМ!$D$39:$D$782,СВЦЭМ!$A$39:$A$782,$A132,СВЦЭМ!$B$39:$B$782,W$119)+'СЕТ СН'!$H$14+СВЦЭМ!$D$10+'СЕТ СН'!$H$6-'СЕТ СН'!$H$26</f>
        <v>1146.5518307999998</v>
      </c>
      <c r="X132" s="36">
        <f>SUMIFS(СВЦЭМ!$D$39:$D$782,СВЦЭМ!$A$39:$A$782,$A132,СВЦЭМ!$B$39:$B$782,X$119)+'СЕТ СН'!$H$14+СВЦЭМ!$D$10+'СЕТ СН'!$H$6-'СЕТ СН'!$H$26</f>
        <v>1124.2811468999998</v>
      </c>
      <c r="Y132" s="36">
        <f>SUMIFS(СВЦЭМ!$D$39:$D$782,СВЦЭМ!$A$39:$A$782,$A132,СВЦЭМ!$B$39:$B$782,Y$119)+'СЕТ СН'!$H$14+СВЦЭМ!$D$10+'СЕТ СН'!$H$6-'СЕТ СН'!$H$26</f>
        <v>1172.6955065499999</v>
      </c>
    </row>
    <row r="133" spans="1:25" ht="15.75" x14ac:dyDescent="0.2">
      <c r="A133" s="35">
        <f t="shared" si="3"/>
        <v>44818</v>
      </c>
      <c r="B133" s="36">
        <f>SUMIFS(СВЦЭМ!$D$39:$D$782,СВЦЭМ!$A$39:$A$782,$A133,СВЦЭМ!$B$39:$B$782,B$119)+'СЕТ СН'!$H$14+СВЦЭМ!$D$10+'СЕТ СН'!$H$6-'СЕТ СН'!$H$26</f>
        <v>1184.8909422299998</v>
      </c>
      <c r="C133" s="36">
        <f>SUMIFS(СВЦЭМ!$D$39:$D$782,СВЦЭМ!$A$39:$A$782,$A133,СВЦЭМ!$B$39:$B$782,C$119)+'СЕТ СН'!$H$14+СВЦЭМ!$D$10+'СЕТ СН'!$H$6-'СЕТ СН'!$H$26</f>
        <v>1233.12980971</v>
      </c>
      <c r="D133" s="36">
        <f>SUMIFS(СВЦЭМ!$D$39:$D$782,СВЦЭМ!$A$39:$A$782,$A133,СВЦЭМ!$B$39:$B$782,D$119)+'СЕТ СН'!$H$14+СВЦЭМ!$D$10+'СЕТ СН'!$H$6-'СЕТ СН'!$H$26</f>
        <v>1258.6602217699999</v>
      </c>
      <c r="E133" s="36">
        <f>SUMIFS(СВЦЭМ!$D$39:$D$782,СВЦЭМ!$A$39:$A$782,$A133,СВЦЭМ!$B$39:$B$782,E$119)+'СЕТ СН'!$H$14+СВЦЭМ!$D$10+'СЕТ СН'!$H$6-'СЕТ СН'!$H$26</f>
        <v>1260.0838583299999</v>
      </c>
      <c r="F133" s="36">
        <f>SUMIFS(СВЦЭМ!$D$39:$D$782,СВЦЭМ!$A$39:$A$782,$A133,СВЦЭМ!$B$39:$B$782,F$119)+'СЕТ СН'!$H$14+СВЦЭМ!$D$10+'СЕТ СН'!$H$6-'СЕТ СН'!$H$26</f>
        <v>1264.38323666</v>
      </c>
      <c r="G133" s="36">
        <f>SUMIFS(СВЦЭМ!$D$39:$D$782,СВЦЭМ!$A$39:$A$782,$A133,СВЦЭМ!$B$39:$B$782,G$119)+'СЕТ СН'!$H$14+СВЦЭМ!$D$10+'СЕТ СН'!$H$6-'СЕТ СН'!$H$26</f>
        <v>1251.7263449699999</v>
      </c>
      <c r="H133" s="36">
        <f>SUMIFS(СВЦЭМ!$D$39:$D$782,СВЦЭМ!$A$39:$A$782,$A133,СВЦЭМ!$B$39:$B$782,H$119)+'СЕТ СН'!$H$14+СВЦЭМ!$D$10+'СЕТ СН'!$H$6-'СЕТ СН'!$H$26</f>
        <v>1189.50116198</v>
      </c>
      <c r="I133" s="36">
        <f>SUMIFS(СВЦЭМ!$D$39:$D$782,СВЦЭМ!$A$39:$A$782,$A133,СВЦЭМ!$B$39:$B$782,I$119)+'СЕТ СН'!$H$14+СВЦЭМ!$D$10+'СЕТ СН'!$H$6-'СЕТ СН'!$H$26</f>
        <v>1123.13304978</v>
      </c>
      <c r="J133" s="36">
        <f>SUMIFS(СВЦЭМ!$D$39:$D$782,СВЦЭМ!$A$39:$A$782,$A133,СВЦЭМ!$B$39:$B$782,J$119)+'СЕТ СН'!$H$14+СВЦЭМ!$D$10+'СЕТ СН'!$H$6-'СЕТ СН'!$H$26</f>
        <v>1090.8663743499999</v>
      </c>
      <c r="K133" s="36">
        <f>SUMIFS(СВЦЭМ!$D$39:$D$782,СВЦЭМ!$A$39:$A$782,$A133,СВЦЭМ!$B$39:$B$782,K$119)+'СЕТ СН'!$H$14+СВЦЭМ!$D$10+'СЕТ СН'!$H$6-'СЕТ СН'!$H$26</f>
        <v>1087.9761717699998</v>
      </c>
      <c r="L133" s="36">
        <f>SUMIFS(СВЦЭМ!$D$39:$D$782,СВЦЭМ!$A$39:$A$782,$A133,СВЦЭМ!$B$39:$B$782,L$119)+'СЕТ СН'!$H$14+СВЦЭМ!$D$10+'СЕТ СН'!$H$6-'СЕТ СН'!$H$26</f>
        <v>1103.9366708699999</v>
      </c>
      <c r="M133" s="36">
        <f>SUMIFS(СВЦЭМ!$D$39:$D$782,СВЦЭМ!$A$39:$A$782,$A133,СВЦЭМ!$B$39:$B$782,M$119)+'СЕТ СН'!$H$14+СВЦЭМ!$D$10+'СЕТ СН'!$H$6-'СЕТ СН'!$H$26</f>
        <v>1117.4252992499999</v>
      </c>
      <c r="N133" s="36">
        <f>SUMIFS(СВЦЭМ!$D$39:$D$782,СВЦЭМ!$A$39:$A$782,$A133,СВЦЭМ!$B$39:$B$782,N$119)+'СЕТ СН'!$H$14+СВЦЭМ!$D$10+'СЕТ СН'!$H$6-'СЕТ СН'!$H$26</f>
        <v>1065.3264391799999</v>
      </c>
      <c r="O133" s="36">
        <f>SUMIFS(СВЦЭМ!$D$39:$D$782,СВЦЭМ!$A$39:$A$782,$A133,СВЦЭМ!$B$39:$B$782,O$119)+'СЕТ СН'!$H$14+СВЦЭМ!$D$10+'СЕТ СН'!$H$6-'СЕТ СН'!$H$26</f>
        <v>1061.3310875899999</v>
      </c>
      <c r="P133" s="36">
        <f>SUMIFS(СВЦЭМ!$D$39:$D$782,СВЦЭМ!$A$39:$A$782,$A133,СВЦЭМ!$B$39:$B$782,P$119)+'СЕТ СН'!$H$14+СВЦЭМ!$D$10+'СЕТ СН'!$H$6-'СЕТ СН'!$H$26</f>
        <v>1067.2611382999999</v>
      </c>
      <c r="Q133" s="36">
        <f>SUMIFS(СВЦЭМ!$D$39:$D$782,СВЦЭМ!$A$39:$A$782,$A133,СВЦЭМ!$B$39:$B$782,Q$119)+'СЕТ СН'!$H$14+СВЦЭМ!$D$10+'СЕТ СН'!$H$6-'СЕТ СН'!$H$26</f>
        <v>1093.9686422099999</v>
      </c>
      <c r="R133" s="36">
        <f>SUMIFS(СВЦЭМ!$D$39:$D$782,СВЦЭМ!$A$39:$A$782,$A133,СВЦЭМ!$B$39:$B$782,R$119)+'СЕТ СН'!$H$14+СВЦЭМ!$D$10+'СЕТ СН'!$H$6-'СЕТ СН'!$H$26</f>
        <v>1115.3269984900001</v>
      </c>
      <c r="S133" s="36">
        <f>SUMIFS(СВЦЭМ!$D$39:$D$782,СВЦЭМ!$A$39:$A$782,$A133,СВЦЭМ!$B$39:$B$782,S$119)+'СЕТ СН'!$H$14+СВЦЭМ!$D$10+'СЕТ СН'!$H$6-'СЕТ СН'!$H$26</f>
        <v>1113.4384625299999</v>
      </c>
      <c r="T133" s="36">
        <f>SUMIFS(СВЦЭМ!$D$39:$D$782,СВЦЭМ!$A$39:$A$782,$A133,СВЦЭМ!$B$39:$B$782,T$119)+'СЕТ СН'!$H$14+СВЦЭМ!$D$10+'СЕТ СН'!$H$6-'СЕТ СН'!$H$26</f>
        <v>1143.80355472</v>
      </c>
      <c r="U133" s="36">
        <f>SUMIFS(СВЦЭМ!$D$39:$D$782,СВЦЭМ!$A$39:$A$782,$A133,СВЦЭМ!$B$39:$B$782,U$119)+'СЕТ СН'!$H$14+СВЦЭМ!$D$10+'СЕТ СН'!$H$6-'СЕТ СН'!$H$26</f>
        <v>1164.1138796599998</v>
      </c>
      <c r="V133" s="36">
        <f>SUMIFS(СВЦЭМ!$D$39:$D$782,СВЦЭМ!$A$39:$A$782,$A133,СВЦЭМ!$B$39:$B$782,V$119)+'СЕТ СН'!$H$14+СВЦЭМ!$D$10+'СЕТ СН'!$H$6-'СЕТ СН'!$H$26</f>
        <v>1166.1901182199999</v>
      </c>
      <c r="W133" s="36">
        <f>SUMIFS(СВЦЭМ!$D$39:$D$782,СВЦЭМ!$A$39:$A$782,$A133,СВЦЭМ!$B$39:$B$782,W$119)+'СЕТ СН'!$H$14+СВЦЭМ!$D$10+'СЕТ СН'!$H$6-'СЕТ СН'!$H$26</f>
        <v>1149.98576615</v>
      </c>
      <c r="X133" s="36">
        <f>SUMIFS(СВЦЭМ!$D$39:$D$782,СВЦЭМ!$A$39:$A$782,$A133,СВЦЭМ!$B$39:$B$782,X$119)+'СЕТ СН'!$H$14+СВЦЭМ!$D$10+'СЕТ СН'!$H$6-'СЕТ СН'!$H$26</f>
        <v>1123.22318296</v>
      </c>
      <c r="Y133" s="36">
        <f>SUMIFS(СВЦЭМ!$D$39:$D$782,СВЦЭМ!$A$39:$A$782,$A133,СВЦЭМ!$B$39:$B$782,Y$119)+'СЕТ СН'!$H$14+СВЦЭМ!$D$10+'СЕТ СН'!$H$6-'СЕТ СН'!$H$26</f>
        <v>1176.93815111</v>
      </c>
    </row>
    <row r="134" spans="1:25" ht="15.75" x14ac:dyDescent="0.2">
      <c r="A134" s="35">
        <f t="shared" si="3"/>
        <v>44819</v>
      </c>
      <c r="B134" s="36">
        <f>SUMIFS(СВЦЭМ!$D$39:$D$782,СВЦЭМ!$A$39:$A$782,$A134,СВЦЭМ!$B$39:$B$782,B$119)+'СЕТ СН'!$H$14+СВЦЭМ!$D$10+'СЕТ СН'!$H$6-'СЕТ СН'!$H$26</f>
        <v>1225.3712376199999</v>
      </c>
      <c r="C134" s="36">
        <f>SUMIFS(СВЦЭМ!$D$39:$D$782,СВЦЭМ!$A$39:$A$782,$A134,СВЦЭМ!$B$39:$B$782,C$119)+'СЕТ СН'!$H$14+СВЦЭМ!$D$10+'СЕТ СН'!$H$6-'СЕТ СН'!$H$26</f>
        <v>1280.4088604399999</v>
      </c>
      <c r="D134" s="36">
        <f>SUMIFS(СВЦЭМ!$D$39:$D$782,СВЦЭМ!$A$39:$A$782,$A134,СВЦЭМ!$B$39:$B$782,D$119)+'СЕТ СН'!$H$14+СВЦЭМ!$D$10+'СЕТ СН'!$H$6-'СЕТ СН'!$H$26</f>
        <v>1303.89248193</v>
      </c>
      <c r="E134" s="36">
        <f>SUMIFS(СВЦЭМ!$D$39:$D$782,СВЦЭМ!$A$39:$A$782,$A134,СВЦЭМ!$B$39:$B$782,E$119)+'СЕТ СН'!$H$14+СВЦЭМ!$D$10+'СЕТ СН'!$H$6-'СЕТ СН'!$H$26</f>
        <v>1308.7385515599999</v>
      </c>
      <c r="F134" s="36">
        <f>SUMIFS(СВЦЭМ!$D$39:$D$782,СВЦЭМ!$A$39:$A$782,$A134,СВЦЭМ!$B$39:$B$782,F$119)+'СЕТ СН'!$H$14+СВЦЭМ!$D$10+'СЕТ СН'!$H$6-'СЕТ СН'!$H$26</f>
        <v>1318.9435684099999</v>
      </c>
      <c r="G134" s="36">
        <f>SUMIFS(СВЦЭМ!$D$39:$D$782,СВЦЭМ!$A$39:$A$782,$A134,СВЦЭМ!$B$39:$B$782,G$119)+'СЕТ СН'!$H$14+СВЦЭМ!$D$10+'СЕТ СН'!$H$6-'СЕТ СН'!$H$26</f>
        <v>1298.13377292</v>
      </c>
      <c r="H134" s="36">
        <f>SUMIFS(СВЦЭМ!$D$39:$D$782,СВЦЭМ!$A$39:$A$782,$A134,СВЦЭМ!$B$39:$B$782,H$119)+'СЕТ СН'!$H$14+СВЦЭМ!$D$10+'СЕТ СН'!$H$6-'СЕТ СН'!$H$26</f>
        <v>1245.8655605899999</v>
      </c>
      <c r="I134" s="36">
        <f>SUMIFS(СВЦЭМ!$D$39:$D$782,СВЦЭМ!$A$39:$A$782,$A134,СВЦЭМ!$B$39:$B$782,I$119)+'СЕТ СН'!$H$14+СВЦЭМ!$D$10+'СЕТ СН'!$H$6-'СЕТ СН'!$H$26</f>
        <v>1159.90055805</v>
      </c>
      <c r="J134" s="36">
        <f>SUMIFS(СВЦЭМ!$D$39:$D$782,СВЦЭМ!$A$39:$A$782,$A134,СВЦЭМ!$B$39:$B$782,J$119)+'СЕТ СН'!$H$14+СВЦЭМ!$D$10+'СЕТ СН'!$H$6-'СЕТ СН'!$H$26</f>
        <v>1167.10381846</v>
      </c>
      <c r="K134" s="36">
        <f>SUMIFS(СВЦЭМ!$D$39:$D$782,СВЦЭМ!$A$39:$A$782,$A134,СВЦЭМ!$B$39:$B$782,K$119)+'СЕТ СН'!$H$14+СВЦЭМ!$D$10+'СЕТ СН'!$H$6-'СЕТ СН'!$H$26</f>
        <v>1159.8703073699999</v>
      </c>
      <c r="L134" s="36">
        <f>SUMIFS(СВЦЭМ!$D$39:$D$782,СВЦЭМ!$A$39:$A$782,$A134,СВЦЭМ!$B$39:$B$782,L$119)+'СЕТ СН'!$H$14+СВЦЭМ!$D$10+'СЕТ СН'!$H$6-'СЕТ СН'!$H$26</f>
        <v>1157.69004107</v>
      </c>
      <c r="M134" s="36">
        <f>SUMIFS(СВЦЭМ!$D$39:$D$782,СВЦЭМ!$A$39:$A$782,$A134,СВЦЭМ!$B$39:$B$782,M$119)+'СЕТ СН'!$H$14+СВЦЭМ!$D$10+'СЕТ СН'!$H$6-'СЕТ СН'!$H$26</f>
        <v>1160.83710148</v>
      </c>
      <c r="N134" s="36">
        <f>SUMIFS(СВЦЭМ!$D$39:$D$782,СВЦЭМ!$A$39:$A$782,$A134,СВЦЭМ!$B$39:$B$782,N$119)+'СЕТ СН'!$H$14+СВЦЭМ!$D$10+'СЕТ СН'!$H$6-'СЕТ СН'!$H$26</f>
        <v>1115.0511492199998</v>
      </c>
      <c r="O134" s="36">
        <f>SUMIFS(СВЦЭМ!$D$39:$D$782,СВЦЭМ!$A$39:$A$782,$A134,СВЦЭМ!$B$39:$B$782,O$119)+'СЕТ СН'!$H$14+СВЦЭМ!$D$10+'СЕТ СН'!$H$6-'СЕТ СН'!$H$26</f>
        <v>1121.77323007</v>
      </c>
      <c r="P134" s="36">
        <f>SUMIFS(СВЦЭМ!$D$39:$D$782,СВЦЭМ!$A$39:$A$782,$A134,СВЦЭМ!$B$39:$B$782,P$119)+'СЕТ СН'!$H$14+СВЦЭМ!$D$10+'СЕТ СН'!$H$6-'СЕТ СН'!$H$26</f>
        <v>1124.91773812</v>
      </c>
      <c r="Q134" s="36">
        <f>SUMIFS(СВЦЭМ!$D$39:$D$782,СВЦЭМ!$A$39:$A$782,$A134,СВЦЭМ!$B$39:$B$782,Q$119)+'СЕТ СН'!$H$14+СВЦЭМ!$D$10+'СЕТ СН'!$H$6-'СЕТ СН'!$H$26</f>
        <v>1130.8763302499999</v>
      </c>
      <c r="R134" s="36">
        <f>SUMIFS(СВЦЭМ!$D$39:$D$782,СВЦЭМ!$A$39:$A$782,$A134,СВЦЭМ!$B$39:$B$782,R$119)+'СЕТ СН'!$H$14+СВЦЭМ!$D$10+'СЕТ СН'!$H$6-'СЕТ СН'!$H$26</f>
        <v>1156.7461784</v>
      </c>
      <c r="S134" s="36">
        <f>SUMIFS(СВЦЭМ!$D$39:$D$782,СВЦЭМ!$A$39:$A$782,$A134,СВЦЭМ!$B$39:$B$782,S$119)+'СЕТ СН'!$H$14+СВЦЭМ!$D$10+'СЕТ СН'!$H$6-'СЕТ СН'!$H$26</f>
        <v>1142.76283233</v>
      </c>
      <c r="T134" s="36">
        <f>SUMIFS(СВЦЭМ!$D$39:$D$782,СВЦЭМ!$A$39:$A$782,$A134,СВЦЭМ!$B$39:$B$782,T$119)+'СЕТ СН'!$H$14+СВЦЭМ!$D$10+'СЕТ СН'!$H$6-'СЕТ СН'!$H$26</f>
        <v>1159.99768653</v>
      </c>
      <c r="U134" s="36">
        <f>SUMIFS(СВЦЭМ!$D$39:$D$782,СВЦЭМ!$A$39:$A$782,$A134,СВЦЭМ!$B$39:$B$782,U$119)+'СЕТ СН'!$H$14+СВЦЭМ!$D$10+'СЕТ СН'!$H$6-'СЕТ СН'!$H$26</f>
        <v>1173.5629286599999</v>
      </c>
      <c r="V134" s="36">
        <f>SUMIFS(СВЦЭМ!$D$39:$D$782,СВЦЭМ!$A$39:$A$782,$A134,СВЦЭМ!$B$39:$B$782,V$119)+'СЕТ СН'!$H$14+СВЦЭМ!$D$10+'СЕТ СН'!$H$6-'СЕТ СН'!$H$26</f>
        <v>1203.9521403599999</v>
      </c>
      <c r="W134" s="36">
        <f>SUMIFS(СВЦЭМ!$D$39:$D$782,СВЦЭМ!$A$39:$A$782,$A134,СВЦЭМ!$B$39:$B$782,W$119)+'СЕТ СН'!$H$14+СВЦЭМ!$D$10+'СЕТ СН'!$H$6-'СЕТ СН'!$H$26</f>
        <v>1177.7080649099998</v>
      </c>
      <c r="X134" s="36">
        <f>SUMIFS(СВЦЭМ!$D$39:$D$782,СВЦЭМ!$A$39:$A$782,$A134,СВЦЭМ!$B$39:$B$782,X$119)+'СЕТ СН'!$H$14+СВЦЭМ!$D$10+'СЕТ СН'!$H$6-'СЕТ СН'!$H$26</f>
        <v>1139.0037260899999</v>
      </c>
      <c r="Y134" s="36">
        <f>SUMIFS(СВЦЭМ!$D$39:$D$782,СВЦЭМ!$A$39:$A$782,$A134,СВЦЭМ!$B$39:$B$782,Y$119)+'СЕТ СН'!$H$14+СВЦЭМ!$D$10+'СЕТ СН'!$H$6-'СЕТ СН'!$H$26</f>
        <v>1220.66657872</v>
      </c>
    </row>
    <row r="135" spans="1:25" ht="15.75" x14ac:dyDescent="0.2">
      <c r="A135" s="35">
        <f t="shared" si="3"/>
        <v>44820</v>
      </c>
      <c r="B135" s="36">
        <f>SUMIFS(СВЦЭМ!$D$39:$D$782,СВЦЭМ!$A$39:$A$782,$A135,СВЦЭМ!$B$39:$B$782,B$119)+'СЕТ СН'!$H$14+СВЦЭМ!$D$10+'СЕТ СН'!$H$6-'СЕТ СН'!$H$26</f>
        <v>1233.07141351</v>
      </c>
      <c r="C135" s="36">
        <f>SUMIFS(СВЦЭМ!$D$39:$D$782,СВЦЭМ!$A$39:$A$782,$A135,СВЦЭМ!$B$39:$B$782,C$119)+'СЕТ СН'!$H$14+СВЦЭМ!$D$10+'СЕТ СН'!$H$6-'СЕТ СН'!$H$26</f>
        <v>1289.24917762</v>
      </c>
      <c r="D135" s="36">
        <f>SUMIFS(СВЦЭМ!$D$39:$D$782,СВЦЭМ!$A$39:$A$782,$A135,СВЦЭМ!$B$39:$B$782,D$119)+'СЕТ СН'!$H$14+СВЦЭМ!$D$10+'СЕТ СН'!$H$6-'СЕТ СН'!$H$26</f>
        <v>1323.11686341</v>
      </c>
      <c r="E135" s="36">
        <f>SUMIFS(СВЦЭМ!$D$39:$D$782,СВЦЭМ!$A$39:$A$782,$A135,СВЦЭМ!$B$39:$B$782,E$119)+'СЕТ СН'!$H$14+СВЦЭМ!$D$10+'СЕТ СН'!$H$6-'СЕТ СН'!$H$26</f>
        <v>1329.1985406999997</v>
      </c>
      <c r="F135" s="36">
        <f>SUMIFS(СВЦЭМ!$D$39:$D$782,СВЦЭМ!$A$39:$A$782,$A135,СВЦЭМ!$B$39:$B$782,F$119)+'СЕТ СН'!$H$14+СВЦЭМ!$D$10+'СЕТ СН'!$H$6-'СЕТ СН'!$H$26</f>
        <v>1315.28598895</v>
      </c>
      <c r="G135" s="36">
        <f>SUMIFS(СВЦЭМ!$D$39:$D$782,СВЦЭМ!$A$39:$A$782,$A135,СВЦЭМ!$B$39:$B$782,G$119)+'СЕТ СН'!$H$14+СВЦЭМ!$D$10+'СЕТ СН'!$H$6-'СЕТ СН'!$H$26</f>
        <v>1294.3398704599999</v>
      </c>
      <c r="H135" s="36">
        <f>SUMIFS(СВЦЭМ!$D$39:$D$782,СВЦЭМ!$A$39:$A$782,$A135,СВЦЭМ!$B$39:$B$782,H$119)+'СЕТ СН'!$H$14+СВЦЭМ!$D$10+'СЕТ СН'!$H$6-'СЕТ СН'!$H$26</f>
        <v>1237.23848161</v>
      </c>
      <c r="I135" s="36">
        <f>SUMIFS(СВЦЭМ!$D$39:$D$782,СВЦЭМ!$A$39:$A$782,$A135,СВЦЭМ!$B$39:$B$782,I$119)+'СЕТ СН'!$H$14+СВЦЭМ!$D$10+'СЕТ СН'!$H$6-'СЕТ СН'!$H$26</f>
        <v>1153.54291556</v>
      </c>
      <c r="J135" s="36">
        <f>SUMIFS(СВЦЭМ!$D$39:$D$782,СВЦЭМ!$A$39:$A$782,$A135,СВЦЭМ!$B$39:$B$782,J$119)+'СЕТ СН'!$H$14+СВЦЭМ!$D$10+'СЕТ СН'!$H$6-'СЕТ СН'!$H$26</f>
        <v>1149.22848628</v>
      </c>
      <c r="K135" s="36">
        <f>SUMIFS(СВЦЭМ!$D$39:$D$782,СВЦЭМ!$A$39:$A$782,$A135,СВЦЭМ!$B$39:$B$782,K$119)+'СЕТ СН'!$H$14+СВЦЭМ!$D$10+'СЕТ СН'!$H$6-'СЕТ СН'!$H$26</f>
        <v>1086.4538509899999</v>
      </c>
      <c r="L135" s="36">
        <f>SUMIFS(СВЦЭМ!$D$39:$D$782,СВЦЭМ!$A$39:$A$782,$A135,СВЦЭМ!$B$39:$B$782,L$119)+'СЕТ СН'!$H$14+СВЦЭМ!$D$10+'СЕТ СН'!$H$6-'СЕТ СН'!$H$26</f>
        <v>1103.72091684</v>
      </c>
      <c r="M135" s="36">
        <f>SUMIFS(СВЦЭМ!$D$39:$D$782,СВЦЭМ!$A$39:$A$782,$A135,СВЦЭМ!$B$39:$B$782,M$119)+'СЕТ СН'!$H$14+СВЦЭМ!$D$10+'СЕТ СН'!$H$6-'СЕТ СН'!$H$26</f>
        <v>1112.40381278</v>
      </c>
      <c r="N135" s="36">
        <f>SUMIFS(СВЦЭМ!$D$39:$D$782,СВЦЭМ!$A$39:$A$782,$A135,СВЦЭМ!$B$39:$B$782,N$119)+'СЕТ СН'!$H$14+СВЦЭМ!$D$10+'СЕТ СН'!$H$6-'СЕТ СН'!$H$26</f>
        <v>1132.5117649399999</v>
      </c>
      <c r="O135" s="36">
        <f>SUMIFS(СВЦЭМ!$D$39:$D$782,СВЦЭМ!$A$39:$A$782,$A135,СВЦЭМ!$B$39:$B$782,O$119)+'СЕТ СН'!$H$14+СВЦЭМ!$D$10+'СЕТ СН'!$H$6-'СЕТ СН'!$H$26</f>
        <v>1129.215385</v>
      </c>
      <c r="P135" s="36">
        <f>SUMIFS(СВЦЭМ!$D$39:$D$782,СВЦЭМ!$A$39:$A$782,$A135,СВЦЭМ!$B$39:$B$782,P$119)+'СЕТ СН'!$H$14+СВЦЭМ!$D$10+'СЕТ СН'!$H$6-'СЕТ СН'!$H$26</f>
        <v>1131.3605977899999</v>
      </c>
      <c r="Q135" s="36">
        <f>SUMIFS(СВЦЭМ!$D$39:$D$782,СВЦЭМ!$A$39:$A$782,$A135,СВЦЭМ!$B$39:$B$782,Q$119)+'СЕТ СН'!$H$14+СВЦЭМ!$D$10+'СЕТ СН'!$H$6-'СЕТ СН'!$H$26</f>
        <v>1139.3665932699998</v>
      </c>
      <c r="R135" s="36">
        <f>SUMIFS(СВЦЭМ!$D$39:$D$782,СВЦЭМ!$A$39:$A$782,$A135,СВЦЭМ!$B$39:$B$782,R$119)+'СЕТ СН'!$H$14+СВЦЭМ!$D$10+'СЕТ СН'!$H$6-'СЕТ СН'!$H$26</f>
        <v>1144.52018178</v>
      </c>
      <c r="S135" s="36">
        <f>SUMIFS(СВЦЭМ!$D$39:$D$782,СВЦЭМ!$A$39:$A$782,$A135,СВЦЭМ!$B$39:$B$782,S$119)+'СЕТ СН'!$H$14+СВЦЭМ!$D$10+'СЕТ СН'!$H$6-'СЕТ СН'!$H$26</f>
        <v>1134.80050005</v>
      </c>
      <c r="T135" s="36">
        <f>SUMIFS(СВЦЭМ!$D$39:$D$782,СВЦЭМ!$A$39:$A$782,$A135,СВЦЭМ!$B$39:$B$782,T$119)+'СЕТ СН'!$H$14+СВЦЭМ!$D$10+'СЕТ СН'!$H$6-'СЕТ СН'!$H$26</f>
        <v>1164.7632937999999</v>
      </c>
      <c r="U135" s="36">
        <f>SUMIFS(СВЦЭМ!$D$39:$D$782,СВЦЭМ!$A$39:$A$782,$A135,СВЦЭМ!$B$39:$B$782,U$119)+'СЕТ СН'!$H$14+СВЦЭМ!$D$10+'СЕТ СН'!$H$6-'СЕТ СН'!$H$26</f>
        <v>1167.3244734299999</v>
      </c>
      <c r="V135" s="36">
        <f>SUMIFS(СВЦЭМ!$D$39:$D$782,СВЦЭМ!$A$39:$A$782,$A135,СВЦЭМ!$B$39:$B$782,V$119)+'СЕТ СН'!$H$14+СВЦЭМ!$D$10+'СЕТ СН'!$H$6-'СЕТ СН'!$H$26</f>
        <v>1189.17351637</v>
      </c>
      <c r="W135" s="36">
        <f>SUMIFS(СВЦЭМ!$D$39:$D$782,СВЦЭМ!$A$39:$A$782,$A135,СВЦЭМ!$B$39:$B$782,W$119)+'СЕТ СН'!$H$14+СВЦЭМ!$D$10+'СЕТ СН'!$H$6-'СЕТ СН'!$H$26</f>
        <v>1161.2044941199999</v>
      </c>
      <c r="X135" s="36">
        <f>SUMIFS(СВЦЭМ!$D$39:$D$782,СВЦЭМ!$A$39:$A$782,$A135,СВЦЭМ!$B$39:$B$782,X$119)+'СЕТ СН'!$H$14+СВЦЭМ!$D$10+'СЕТ СН'!$H$6-'СЕТ СН'!$H$26</f>
        <v>1174.4446550799998</v>
      </c>
      <c r="Y135" s="36">
        <f>SUMIFS(СВЦЭМ!$D$39:$D$782,СВЦЭМ!$A$39:$A$782,$A135,СВЦЭМ!$B$39:$B$782,Y$119)+'СЕТ СН'!$H$14+СВЦЭМ!$D$10+'СЕТ СН'!$H$6-'СЕТ СН'!$H$26</f>
        <v>1196.28249938</v>
      </c>
    </row>
    <row r="136" spans="1:25" ht="15.75" x14ac:dyDescent="0.2">
      <c r="A136" s="35">
        <f t="shared" si="3"/>
        <v>44821</v>
      </c>
      <c r="B136" s="36">
        <f>SUMIFS(СВЦЭМ!$D$39:$D$782,СВЦЭМ!$A$39:$A$782,$A136,СВЦЭМ!$B$39:$B$782,B$119)+'СЕТ СН'!$H$14+СВЦЭМ!$D$10+'СЕТ СН'!$H$6-'СЕТ СН'!$H$26</f>
        <v>1204.9592418099999</v>
      </c>
      <c r="C136" s="36">
        <f>SUMIFS(СВЦЭМ!$D$39:$D$782,СВЦЭМ!$A$39:$A$782,$A136,СВЦЭМ!$B$39:$B$782,C$119)+'СЕТ СН'!$H$14+СВЦЭМ!$D$10+'СЕТ СН'!$H$6-'СЕТ СН'!$H$26</f>
        <v>1241.9692020699999</v>
      </c>
      <c r="D136" s="36">
        <f>SUMIFS(СВЦЭМ!$D$39:$D$782,СВЦЭМ!$A$39:$A$782,$A136,СВЦЭМ!$B$39:$B$782,D$119)+'СЕТ СН'!$H$14+СВЦЭМ!$D$10+'СЕТ СН'!$H$6-'СЕТ СН'!$H$26</f>
        <v>1268.2704423</v>
      </c>
      <c r="E136" s="36">
        <f>SUMIFS(СВЦЭМ!$D$39:$D$782,СВЦЭМ!$A$39:$A$782,$A136,СВЦЭМ!$B$39:$B$782,E$119)+'СЕТ СН'!$H$14+СВЦЭМ!$D$10+'СЕТ СН'!$H$6-'СЕТ СН'!$H$26</f>
        <v>1276.62012538</v>
      </c>
      <c r="F136" s="36">
        <f>SUMIFS(СВЦЭМ!$D$39:$D$782,СВЦЭМ!$A$39:$A$782,$A136,СВЦЭМ!$B$39:$B$782,F$119)+'СЕТ СН'!$H$14+СВЦЭМ!$D$10+'СЕТ СН'!$H$6-'СЕТ СН'!$H$26</f>
        <v>1282.0632152799999</v>
      </c>
      <c r="G136" s="36">
        <f>SUMIFS(СВЦЭМ!$D$39:$D$782,СВЦЭМ!$A$39:$A$782,$A136,СВЦЭМ!$B$39:$B$782,G$119)+'СЕТ СН'!$H$14+СВЦЭМ!$D$10+'СЕТ СН'!$H$6-'СЕТ СН'!$H$26</f>
        <v>1268.88197395</v>
      </c>
      <c r="H136" s="36">
        <f>SUMIFS(СВЦЭМ!$D$39:$D$782,СВЦЭМ!$A$39:$A$782,$A136,СВЦЭМ!$B$39:$B$782,H$119)+'СЕТ СН'!$H$14+СВЦЭМ!$D$10+'СЕТ СН'!$H$6-'СЕТ СН'!$H$26</f>
        <v>1232.7252082099999</v>
      </c>
      <c r="I136" s="36">
        <f>SUMIFS(СВЦЭМ!$D$39:$D$782,СВЦЭМ!$A$39:$A$782,$A136,СВЦЭМ!$B$39:$B$782,I$119)+'СЕТ СН'!$H$14+СВЦЭМ!$D$10+'СЕТ СН'!$H$6-'СЕТ СН'!$H$26</f>
        <v>1176.7447397599999</v>
      </c>
      <c r="J136" s="36">
        <f>SUMIFS(СВЦЭМ!$D$39:$D$782,СВЦЭМ!$A$39:$A$782,$A136,СВЦЭМ!$B$39:$B$782,J$119)+'СЕТ СН'!$H$14+СВЦЭМ!$D$10+'СЕТ СН'!$H$6-'СЕТ СН'!$H$26</f>
        <v>1107.04210476</v>
      </c>
      <c r="K136" s="36">
        <f>SUMIFS(СВЦЭМ!$D$39:$D$782,СВЦЭМ!$A$39:$A$782,$A136,СВЦЭМ!$B$39:$B$782,K$119)+'СЕТ СН'!$H$14+СВЦЭМ!$D$10+'СЕТ СН'!$H$6-'СЕТ СН'!$H$26</f>
        <v>1069.66612093</v>
      </c>
      <c r="L136" s="36">
        <f>SUMIFS(СВЦЭМ!$D$39:$D$782,СВЦЭМ!$A$39:$A$782,$A136,СВЦЭМ!$B$39:$B$782,L$119)+'СЕТ СН'!$H$14+СВЦЭМ!$D$10+'СЕТ СН'!$H$6-'СЕТ СН'!$H$26</f>
        <v>1055.4777055299999</v>
      </c>
      <c r="M136" s="36">
        <f>SUMIFS(СВЦЭМ!$D$39:$D$782,СВЦЭМ!$A$39:$A$782,$A136,СВЦЭМ!$B$39:$B$782,M$119)+'СЕТ СН'!$H$14+СВЦЭМ!$D$10+'СЕТ СН'!$H$6-'СЕТ СН'!$H$26</f>
        <v>1065.6044145599999</v>
      </c>
      <c r="N136" s="36">
        <f>SUMIFS(СВЦЭМ!$D$39:$D$782,СВЦЭМ!$A$39:$A$782,$A136,СВЦЭМ!$B$39:$B$782,N$119)+'СЕТ СН'!$H$14+СВЦЭМ!$D$10+'СЕТ СН'!$H$6-'СЕТ СН'!$H$26</f>
        <v>1084.1002386599998</v>
      </c>
      <c r="O136" s="36">
        <f>SUMIFS(СВЦЭМ!$D$39:$D$782,СВЦЭМ!$A$39:$A$782,$A136,СВЦЭМ!$B$39:$B$782,O$119)+'СЕТ СН'!$H$14+СВЦЭМ!$D$10+'СЕТ СН'!$H$6-'СЕТ СН'!$H$26</f>
        <v>1084.58521931</v>
      </c>
      <c r="P136" s="36">
        <f>SUMIFS(СВЦЭМ!$D$39:$D$782,СВЦЭМ!$A$39:$A$782,$A136,СВЦЭМ!$B$39:$B$782,P$119)+'СЕТ СН'!$H$14+СВЦЭМ!$D$10+'СЕТ СН'!$H$6-'СЕТ СН'!$H$26</f>
        <v>1087.00527534</v>
      </c>
      <c r="Q136" s="36">
        <f>SUMIFS(СВЦЭМ!$D$39:$D$782,СВЦЭМ!$A$39:$A$782,$A136,СВЦЭМ!$B$39:$B$782,Q$119)+'СЕТ СН'!$H$14+СВЦЭМ!$D$10+'СЕТ СН'!$H$6-'СЕТ СН'!$H$26</f>
        <v>1089.8938623199999</v>
      </c>
      <c r="R136" s="36">
        <f>SUMIFS(СВЦЭМ!$D$39:$D$782,СВЦЭМ!$A$39:$A$782,$A136,СВЦЭМ!$B$39:$B$782,R$119)+'СЕТ СН'!$H$14+СВЦЭМ!$D$10+'СЕТ СН'!$H$6-'СЕТ СН'!$H$26</f>
        <v>1094.21946501</v>
      </c>
      <c r="S136" s="36">
        <f>SUMIFS(СВЦЭМ!$D$39:$D$782,СВЦЭМ!$A$39:$A$782,$A136,СВЦЭМ!$B$39:$B$782,S$119)+'СЕТ СН'!$H$14+СВЦЭМ!$D$10+'СЕТ СН'!$H$6-'СЕТ СН'!$H$26</f>
        <v>1093.17725427</v>
      </c>
      <c r="T136" s="36">
        <f>SUMIFS(СВЦЭМ!$D$39:$D$782,СВЦЭМ!$A$39:$A$782,$A136,СВЦЭМ!$B$39:$B$782,T$119)+'СЕТ СН'!$H$14+СВЦЭМ!$D$10+'СЕТ СН'!$H$6-'СЕТ СН'!$H$26</f>
        <v>1126.4258714299999</v>
      </c>
      <c r="U136" s="36">
        <f>SUMIFS(СВЦЭМ!$D$39:$D$782,СВЦЭМ!$A$39:$A$782,$A136,СВЦЭМ!$B$39:$B$782,U$119)+'СЕТ СН'!$H$14+СВЦЭМ!$D$10+'СЕТ СН'!$H$6-'СЕТ СН'!$H$26</f>
        <v>1162.78738477</v>
      </c>
      <c r="V136" s="36">
        <f>SUMIFS(СВЦЭМ!$D$39:$D$782,СВЦЭМ!$A$39:$A$782,$A136,СВЦЭМ!$B$39:$B$782,V$119)+'СЕТ СН'!$H$14+СВЦЭМ!$D$10+'СЕТ СН'!$H$6-'СЕТ СН'!$H$26</f>
        <v>1178.9798953299999</v>
      </c>
      <c r="W136" s="36">
        <f>SUMIFS(СВЦЭМ!$D$39:$D$782,СВЦЭМ!$A$39:$A$782,$A136,СВЦЭМ!$B$39:$B$782,W$119)+'СЕТ СН'!$H$14+СВЦЭМ!$D$10+'СЕТ СН'!$H$6-'СЕТ СН'!$H$26</f>
        <v>1170.4121810499998</v>
      </c>
      <c r="X136" s="36">
        <f>SUMIFS(СВЦЭМ!$D$39:$D$782,СВЦЭМ!$A$39:$A$782,$A136,СВЦЭМ!$B$39:$B$782,X$119)+'СЕТ СН'!$H$14+СВЦЭМ!$D$10+'СЕТ СН'!$H$6-'СЕТ СН'!$H$26</f>
        <v>1200.9421543399999</v>
      </c>
      <c r="Y136" s="36">
        <f>SUMIFS(СВЦЭМ!$D$39:$D$782,СВЦЭМ!$A$39:$A$782,$A136,СВЦЭМ!$B$39:$B$782,Y$119)+'СЕТ СН'!$H$14+СВЦЭМ!$D$10+'СЕТ СН'!$H$6-'СЕТ СН'!$H$26</f>
        <v>1155.48559922</v>
      </c>
    </row>
    <row r="137" spans="1:25" ht="15.75" x14ac:dyDescent="0.2">
      <c r="A137" s="35">
        <f t="shared" si="3"/>
        <v>44822</v>
      </c>
      <c r="B137" s="36">
        <f>SUMIFS(СВЦЭМ!$D$39:$D$782,СВЦЭМ!$A$39:$A$782,$A137,СВЦЭМ!$B$39:$B$782,B$119)+'СЕТ СН'!$H$14+СВЦЭМ!$D$10+'СЕТ СН'!$H$6-'СЕТ СН'!$H$26</f>
        <v>1194.9023870799999</v>
      </c>
      <c r="C137" s="36">
        <f>SUMIFS(СВЦЭМ!$D$39:$D$782,СВЦЭМ!$A$39:$A$782,$A137,СВЦЭМ!$B$39:$B$782,C$119)+'СЕТ СН'!$H$14+СВЦЭМ!$D$10+'СЕТ СН'!$H$6-'СЕТ СН'!$H$26</f>
        <v>1212.00540935</v>
      </c>
      <c r="D137" s="36">
        <f>SUMIFS(СВЦЭМ!$D$39:$D$782,СВЦЭМ!$A$39:$A$782,$A137,СВЦЭМ!$B$39:$B$782,D$119)+'СЕТ СН'!$H$14+СВЦЭМ!$D$10+'СЕТ СН'!$H$6-'СЕТ СН'!$H$26</f>
        <v>1248.9923125599998</v>
      </c>
      <c r="E137" s="36">
        <f>SUMIFS(СВЦЭМ!$D$39:$D$782,СВЦЭМ!$A$39:$A$782,$A137,СВЦЭМ!$B$39:$B$782,E$119)+'СЕТ СН'!$H$14+СВЦЭМ!$D$10+'СЕТ СН'!$H$6-'СЕТ СН'!$H$26</f>
        <v>1209.7968613099999</v>
      </c>
      <c r="F137" s="36">
        <f>SUMIFS(СВЦЭМ!$D$39:$D$782,СВЦЭМ!$A$39:$A$782,$A137,СВЦЭМ!$B$39:$B$782,F$119)+'СЕТ СН'!$H$14+СВЦЭМ!$D$10+'СЕТ СН'!$H$6-'СЕТ СН'!$H$26</f>
        <v>1206.3522091</v>
      </c>
      <c r="G137" s="36">
        <f>SUMIFS(СВЦЭМ!$D$39:$D$782,СВЦЭМ!$A$39:$A$782,$A137,СВЦЭМ!$B$39:$B$782,G$119)+'СЕТ СН'!$H$14+СВЦЭМ!$D$10+'СЕТ СН'!$H$6-'СЕТ СН'!$H$26</f>
        <v>1190.30325586</v>
      </c>
      <c r="H137" s="36">
        <f>SUMIFS(СВЦЭМ!$D$39:$D$782,СВЦЭМ!$A$39:$A$782,$A137,СВЦЭМ!$B$39:$B$782,H$119)+'СЕТ СН'!$H$14+СВЦЭМ!$D$10+'СЕТ СН'!$H$6-'СЕТ СН'!$H$26</f>
        <v>1165.32502148</v>
      </c>
      <c r="I137" s="36">
        <f>SUMIFS(СВЦЭМ!$D$39:$D$782,СВЦЭМ!$A$39:$A$782,$A137,СВЦЭМ!$B$39:$B$782,I$119)+'СЕТ СН'!$H$14+СВЦЭМ!$D$10+'СЕТ СН'!$H$6-'СЕТ СН'!$H$26</f>
        <v>1069.7693111799999</v>
      </c>
      <c r="J137" s="36">
        <f>SUMIFS(СВЦЭМ!$D$39:$D$782,СВЦЭМ!$A$39:$A$782,$A137,СВЦЭМ!$B$39:$B$782,J$119)+'СЕТ СН'!$H$14+СВЦЭМ!$D$10+'СЕТ СН'!$H$6-'СЕТ СН'!$H$26</f>
        <v>989.97444204999988</v>
      </c>
      <c r="K137" s="36">
        <f>SUMIFS(СВЦЭМ!$D$39:$D$782,СВЦЭМ!$A$39:$A$782,$A137,СВЦЭМ!$B$39:$B$782,K$119)+'СЕТ СН'!$H$14+СВЦЭМ!$D$10+'СЕТ СН'!$H$6-'СЕТ СН'!$H$26</f>
        <v>953.21428118999984</v>
      </c>
      <c r="L137" s="36">
        <f>SUMIFS(СВЦЭМ!$D$39:$D$782,СВЦЭМ!$A$39:$A$782,$A137,СВЦЭМ!$B$39:$B$782,L$119)+'СЕТ СН'!$H$14+СВЦЭМ!$D$10+'СЕТ СН'!$H$6-'СЕТ СН'!$H$26</f>
        <v>895.38526299</v>
      </c>
      <c r="M137" s="36">
        <f>SUMIFS(СВЦЭМ!$D$39:$D$782,СВЦЭМ!$A$39:$A$782,$A137,СВЦЭМ!$B$39:$B$782,M$119)+'СЕТ СН'!$H$14+СВЦЭМ!$D$10+'СЕТ СН'!$H$6-'СЕТ СН'!$H$26</f>
        <v>961.94727749000003</v>
      </c>
      <c r="N137" s="36">
        <f>SUMIFS(СВЦЭМ!$D$39:$D$782,СВЦЭМ!$A$39:$A$782,$A137,СВЦЭМ!$B$39:$B$782,N$119)+'СЕТ СН'!$H$14+СВЦЭМ!$D$10+'СЕТ СН'!$H$6-'СЕТ СН'!$H$26</f>
        <v>1053.8282913999999</v>
      </c>
      <c r="O137" s="36">
        <f>SUMIFS(СВЦЭМ!$D$39:$D$782,СВЦЭМ!$A$39:$A$782,$A137,СВЦЭМ!$B$39:$B$782,O$119)+'СЕТ СН'!$H$14+СВЦЭМ!$D$10+'СЕТ СН'!$H$6-'СЕТ СН'!$H$26</f>
        <v>1116.9918791999999</v>
      </c>
      <c r="P137" s="36">
        <f>SUMIFS(СВЦЭМ!$D$39:$D$782,СВЦЭМ!$A$39:$A$782,$A137,СВЦЭМ!$B$39:$B$782,P$119)+'СЕТ СН'!$H$14+СВЦЭМ!$D$10+'СЕТ СН'!$H$6-'СЕТ СН'!$H$26</f>
        <v>1112.2260927999998</v>
      </c>
      <c r="Q137" s="36">
        <f>SUMIFS(СВЦЭМ!$D$39:$D$782,СВЦЭМ!$A$39:$A$782,$A137,СВЦЭМ!$B$39:$B$782,Q$119)+'СЕТ СН'!$H$14+СВЦЭМ!$D$10+'СЕТ СН'!$H$6-'СЕТ СН'!$H$26</f>
        <v>1109.7752544</v>
      </c>
      <c r="R137" s="36">
        <f>SUMIFS(СВЦЭМ!$D$39:$D$782,СВЦЭМ!$A$39:$A$782,$A137,СВЦЭМ!$B$39:$B$782,R$119)+'СЕТ СН'!$H$14+СВЦЭМ!$D$10+'СЕТ СН'!$H$6-'СЕТ СН'!$H$26</f>
        <v>1021.7712482299999</v>
      </c>
      <c r="S137" s="36">
        <f>SUMIFS(СВЦЭМ!$D$39:$D$782,СВЦЭМ!$A$39:$A$782,$A137,СВЦЭМ!$B$39:$B$782,S$119)+'СЕТ СН'!$H$14+СВЦЭМ!$D$10+'СЕТ СН'!$H$6-'СЕТ СН'!$H$26</f>
        <v>986.81561265000005</v>
      </c>
      <c r="T137" s="36">
        <f>SUMIFS(СВЦЭМ!$D$39:$D$782,СВЦЭМ!$A$39:$A$782,$A137,СВЦЭМ!$B$39:$B$782,T$119)+'СЕТ СН'!$H$14+СВЦЭМ!$D$10+'СЕТ СН'!$H$6-'СЕТ СН'!$H$26</f>
        <v>926.56184426000004</v>
      </c>
      <c r="U137" s="36">
        <f>SUMIFS(СВЦЭМ!$D$39:$D$782,СВЦЭМ!$A$39:$A$782,$A137,СВЦЭМ!$B$39:$B$782,U$119)+'СЕТ СН'!$H$14+СВЦЭМ!$D$10+'СЕТ СН'!$H$6-'СЕТ СН'!$H$26</f>
        <v>935.81344762999993</v>
      </c>
      <c r="V137" s="36">
        <f>SUMIFS(СВЦЭМ!$D$39:$D$782,СВЦЭМ!$A$39:$A$782,$A137,СВЦЭМ!$B$39:$B$782,V$119)+'СЕТ СН'!$H$14+СВЦЭМ!$D$10+'СЕТ СН'!$H$6-'СЕТ СН'!$H$26</f>
        <v>947.37081975000001</v>
      </c>
      <c r="W137" s="36">
        <f>SUMIFS(СВЦЭМ!$D$39:$D$782,СВЦЭМ!$A$39:$A$782,$A137,СВЦЭМ!$B$39:$B$782,W$119)+'СЕТ СН'!$H$14+СВЦЭМ!$D$10+'СЕТ СН'!$H$6-'СЕТ СН'!$H$26</f>
        <v>942.71808815999998</v>
      </c>
      <c r="X137" s="36">
        <f>SUMIFS(СВЦЭМ!$D$39:$D$782,СВЦЭМ!$A$39:$A$782,$A137,СВЦЭМ!$B$39:$B$782,X$119)+'СЕТ СН'!$H$14+СВЦЭМ!$D$10+'СЕТ СН'!$H$6-'СЕТ СН'!$H$26</f>
        <v>950.11839891999989</v>
      </c>
      <c r="Y137" s="36">
        <f>SUMIFS(СВЦЭМ!$D$39:$D$782,СВЦЭМ!$A$39:$A$782,$A137,СВЦЭМ!$B$39:$B$782,Y$119)+'СЕТ СН'!$H$14+СВЦЭМ!$D$10+'СЕТ СН'!$H$6-'СЕТ СН'!$H$26</f>
        <v>930.67115195999986</v>
      </c>
    </row>
    <row r="138" spans="1:25" ht="15.75" x14ac:dyDescent="0.2">
      <c r="A138" s="35">
        <f t="shared" si="3"/>
        <v>44823</v>
      </c>
      <c r="B138" s="36">
        <f>SUMIFS(СВЦЭМ!$D$39:$D$782,СВЦЭМ!$A$39:$A$782,$A138,СВЦЭМ!$B$39:$B$782,B$119)+'СЕТ СН'!$H$14+СВЦЭМ!$D$10+'СЕТ СН'!$H$6-'СЕТ СН'!$H$26</f>
        <v>1106.2298374499999</v>
      </c>
      <c r="C138" s="36">
        <f>SUMIFS(СВЦЭМ!$D$39:$D$782,СВЦЭМ!$A$39:$A$782,$A138,СВЦЭМ!$B$39:$B$782,C$119)+'СЕТ СН'!$H$14+СВЦЭМ!$D$10+'СЕТ СН'!$H$6-'СЕТ СН'!$H$26</f>
        <v>1147.8243394199999</v>
      </c>
      <c r="D138" s="36">
        <f>SUMIFS(СВЦЭМ!$D$39:$D$782,СВЦЭМ!$A$39:$A$782,$A138,СВЦЭМ!$B$39:$B$782,D$119)+'СЕТ СН'!$H$14+СВЦЭМ!$D$10+'СЕТ СН'!$H$6-'СЕТ СН'!$H$26</f>
        <v>1297.5650490799999</v>
      </c>
      <c r="E138" s="36">
        <f>SUMIFS(СВЦЭМ!$D$39:$D$782,СВЦЭМ!$A$39:$A$782,$A138,СВЦЭМ!$B$39:$B$782,E$119)+'СЕТ СН'!$H$14+СВЦЭМ!$D$10+'СЕТ СН'!$H$6-'СЕТ СН'!$H$26</f>
        <v>1251.3631716999998</v>
      </c>
      <c r="F138" s="36">
        <f>SUMIFS(СВЦЭМ!$D$39:$D$782,СВЦЭМ!$A$39:$A$782,$A138,СВЦЭМ!$B$39:$B$782,F$119)+'СЕТ СН'!$H$14+СВЦЭМ!$D$10+'СЕТ СН'!$H$6-'СЕТ СН'!$H$26</f>
        <v>1197.33284013</v>
      </c>
      <c r="G138" s="36">
        <f>SUMIFS(СВЦЭМ!$D$39:$D$782,СВЦЭМ!$A$39:$A$782,$A138,СВЦЭМ!$B$39:$B$782,G$119)+'СЕТ СН'!$H$14+СВЦЭМ!$D$10+'СЕТ СН'!$H$6-'СЕТ СН'!$H$26</f>
        <v>1171.21499408</v>
      </c>
      <c r="H138" s="36">
        <f>SUMIFS(СВЦЭМ!$D$39:$D$782,СВЦЭМ!$A$39:$A$782,$A138,СВЦЭМ!$B$39:$B$782,H$119)+'СЕТ СН'!$H$14+СВЦЭМ!$D$10+'СЕТ СН'!$H$6-'СЕТ СН'!$H$26</f>
        <v>1131.1826498200001</v>
      </c>
      <c r="I138" s="36">
        <f>SUMIFS(СВЦЭМ!$D$39:$D$782,СВЦЭМ!$A$39:$A$782,$A138,СВЦЭМ!$B$39:$B$782,I$119)+'СЕТ СН'!$H$14+СВЦЭМ!$D$10+'СЕТ СН'!$H$6-'СЕТ СН'!$H$26</f>
        <v>1089.94964166</v>
      </c>
      <c r="J138" s="36">
        <f>SUMIFS(СВЦЭМ!$D$39:$D$782,СВЦЭМ!$A$39:$A$782,$A138,СВЦЭМ!$B$39:$B$782,J$119)+'СЕТ СН'!$H$14+СВЦЭМ!$D$10+'СЕТ СН'!$H$6-'СЕТ СН'!$H$26</f>
        <v>1077.5203622499998</v>
      </c>
      <c r="K138" s="36">
        <f>SUMIFS(СВЦЭМ!$D$39:$D$782,СВЦЭМ!$A$39:$A$782,$A138,СВЦЭМ!$B$39:$B$782,K$119)+'СЕТ СН'!$H$14+СВЦЭМ!$D$10+'СЕТ СН'!$H$6-'СЕТ СН'!$H$26</f>
        <v>1033.8284022599998</v>
      </c>
      <c r="L138" s="36">
        <f>SUMIFS(СВЦЭМ!$D$39:$D$782,СВЦЭМ!$A$39:$A$782,$A138,СВЦЭМ!$B$39:$B$782,L$119)+'СЕТ СН'!$H$14+СВЦЭМ!$D$10+'СЕТ СН'!$H$6-'СЕТ СН'!$H$26</f>
        <v>1017.03031925</v>
      </c>
      <c r="M138" s="36">
        <f>SUMIFS(СВЦЭМ!$D$39:$D$782,СВЦЭМ!$A$39:$A$782,$A138,СВЦЭМ!$B$39:$B$782,M$119)+'СЕТ СН'!$H$14+СВЦЭМ!$D$10+'СЕТ СН'!$H$6-'СЕТ СН'!$H$26</f>
        <v>1030.5175185099999</v>
      </c>
      <c r="N138" s="36">
        <f>SUMIFS(СВЦЭМ!$D$39:$D$782,СВЦЭМ!$A$39:$A$782,$A138,СВЦЭМ!$B$39:$B$782,N$119)+'СЕТ СН'!$H$14+СВЦЭМ!$D$10+'СЕТ СН'!$H$6-'СЕТ СН'!$H$26</f>
        <v>1041.1780641799999</v>
      </c>
      <c r="O138" s="36">
        <f>SUMIFS(СВЦЭМ!$D$39:$D$782,СВЦЭМ!$A$39:$A$782,$A138,СВЦЭМ!$B$39:$B$782,O$119)+'СЕТ СН'!$H$14+СВЦЭМ!$D$10+'СЕТ СН'!$H$6-'СЕТ СН'!$H$26</f>
        <v>1036.70032178</v>
      </c>
      <c r="P138" s="36">
        <f>SUMIFS(СВЦЭМ!$D$39:$D$782,СВЦЭМ!$A$39:$A$782,$A138,СВЦЭМ!$B$39:$B$782,P$119)+'СЕТ СН'!$H$14+СВЦЭМ!$D$10+'СЕТ СН'!$H$6-'СЕТ СН'!$H$26</f>
        <v>1048.1869661999999</v>
      </c>
      <c r="Q138" s="36">
        <f>SUMIFS(СВЦЭМ!$D$39:$D$782,СВЦЭМ!$A$39:$A$782,$A138,СВЦЭМ!$B$39:$B$782,Q$119)+'СЕТ СН'!$H$14+СВЦЭМ!$D$10+'СЕТ СН'!$H$6-'СЕТ СН'!$H$26</f>
        <v>1046.1663634699999</v>
      </c>
      <c r="R138" s="36">
        <f>SUMIFS(СВЦЭМ!$D$39:$D$782,СВЦЭМ!$A$39:$A$782,$A138,СВЦЭМ!$B$39:$B$782,R$119)+'СЕТ СН'!$H$14+СВЦЭМ!$D$10+'СЕТ СН'!$H$6-'СЕТ СН'!$H$26</f>
        <v>1053.5089567699999</v>
      </c>
      <c r="S138" s="36">
        <f>SUMIFS(СВЦЭМ!$D$39:$D$782,СВЦЭМ!$A$39:$A$782,$A138,СВЦЭМ!$B$39:$B$782,S$119)+'СЕТ СН'!$H$14+СВЦЭМ!$D$10+'СЕТ СН'!$H$6-'СЕТ СН'!$H$26</f>
        <v>1054.17358408</v>
      </c>
      <c r="T138" s="36">
        <f>SUMIFS(СВЦЭМ!$D$39:$D$782,СВЦЭМ!$A$39:$A$782,$A138,СВЦЭМ!$B$39:$B$782,T$119)+'СЕТ СН'!$H$14+СВЦЭМ!$D$10+'СЕТ СН'!$H$6-'СЕТ СН'!$H$26</f>
        <v>1018.62153915</v>
      </c>
      <c r="U138" s="36">
        <f>SUMIFS(СВЦЭМ!$D$39:$D$782,СВЦЭМ!$A$39:$A$782,$A138,СВЦЭМ!$B$39:$B$782,U$119)+'СЕТ СН'!$H$14+СВЦЭМ!$D$10+'СЕТ СН'!$H$6-'СЕТ СН'!$H$26</f>
        <v>991.04326751999997</v>
      </c>
      <c r="V138" s="36">
        <f>SUMIFS(СВЦЭМ!$D$39:$D$782,СВЦЭМ!$A$39:$A$782,$A138,СВЦЭМ!$B$39:$B$782,V$119)+'СЕТ СН'!$H$14+СВЦЭМ!$D$10+'СЕТ СН'!$H$6-'СЕТ СН'!$H$26</f>
        <v>1002.64063354</v>
      </c>
      <c r="W138" s="36">
        <f>SUMIFS(СВЦЭМ!$D$39:$D$782,СВЦЭМ!$A$39:$A$782,$A138,СВЦЭМ!$B$39:$B$782,W$119)+'СЕТ СН'!$H$14+СВЦЭМ!$D$10+'СЕТ СН'!$H$6-'СЕТ СН'!$H$26</f>
        <v>1020.56761463</v>
      </c>
      <c r="X138" s="36">
        <f>SUMIFS(СВЦЭМ!$D$39:$D$782,СВЦЭМ!$A$39:$A$782,$A138,СВЦЭМ!$B$39:$B$782,X$119)+'СЕТ СН'!$H$14+СВЦЭМ!$D$10+'СЕТ СН'!$H$6-'СЕТ СН'!$H$26</f>
        <v>1074.9314467899999</v>
      </c>
      <c r="Y138" s="36">
        <f>SUMIFS(СВЦЭМ!$D$39:$D$782,СВЦЭМ!$A$39:$A$782,$A138,СВЦЭМ!$B$39:$B$782,Y$119)+'СЕТ СН'!$H$14+СВЦЭМ!$D$10+'СЕТ СН'!$H$6-'СЕТ СН'!$H$26</f>
        <v>1112.43771004</v>
      </c>
    </row>
    <row r="139" spans="1:25" ht="15.75" x14ac:dyDescent="0.2">
      <c r="A139" s="35">
        <f t="shared" si="3"/>
        <v>44824</v>
      </c>
      <c r="B139" s="36">
        <f>SUMIFS(СВЦЭМ!$D$39:$D$782,СВЦЭМ!$A$39:$A$782,$A139,СВЦЭМ!$B$39:$B$782,B$119)+'СЕТ СН'!$H$14+СВЦЭМ!$D$10+'СЕТ СН'!$H$6-'СЕТ СН'!$H$26</f>
        <v>1112.7489995399999</v>
      </c>
      <c r="C139" s="36">
        <f>SUMIFS(СВЦЭМ!$D$39:$D$782,СВЦЭМ!$A$39:$A$782,$A139,СВЦЭМ!$B$39:$B$782,C$119)+'СЕТ СН'!$H$14+СВЦЭМ!$D$10+'СЕТ СН'!$H$6-'СЕТ СН'!$H$26</f>
        <v>1156.20114786</v>
      </c>
      <c r="D139" s="36">
        <f>SUMIFS(СВЦЭМ!$D$39:$D$782,СВЦЭМ!$A$39:$A$782,$A139,СВЦЭМ!$B$39:$B$782,D$119)+'СЕТ СН'!$H$14+СВЦЭМ!$D$10+'СЕТ СН'!$H$6-'СЕТ СН'!$H$26</f>
        <v>1179.7244684899999</v>
      </c>
      <c r="E139" s="36">
        <f>SUMIFS(СВЦЭМ!$D$39:$D$782,СВЦЭМ!$A$39:$A$782,$A139,СВЦЭМ!$B$39:$B$782,E$119)+'СЕТ СН'!$H$14+СВЦЭМ!$D$10+'СЕТ СН'!$H$6-'СЕТ СН'!$H$26</f>
        <v>1190.82876661</v>
      </c>
      <c r="F139" s="36">
        <f>SUMIFS(СВЦЭМ!$D$39:$D$782,СВЦЭМ!$A$39:$A$782,$A139,СВЦЭМ!$B$39:$B$782,F$119)+'СЕТ СН'!$H$14+СВЦЭМ!$D$10+'СЕТ СН'!$H$6-'СЕТ СН'!$H$26</f>
        <v>1193.6352589599999</v>
      </c>
      <c r="G139" s="36">
        <f>SUMIFS(СВЦЭМ!$D$39:$D$782,СВЦЭМ!$A$39:$A$782,$A139,СВЦЭМ!$B$39:$B$782,G$119)+'СЕТ СН'!$H$14+СВЦЭМ!$D$10+'СЕТ СН'!$H$6-'СЕТ СН'!$H$26</f>
        <v>1181.2912904099999</v>
      </c>
      <c r="H139" s="36">
        <f>SUMIFS(СВЦЭМ!$D$39:$D$782,СВЦЭМ!$A$39:$A$782,$A139,СВЦЭМ!$B$39:$B$782,H$119)+'СЕТ СН'!$H$14+СВЦЭМ!$D$10+'СЕТ СН'!$H$6-'СЕТ СН'!$H$26</f>
        <v>1116.11780591</v>
      </c>
      <c r="I139" s="36">
        <f>SUMIFS(СВЦЭМ!$D$39:$D$782,СВЦЭМ!$A$39:$A$782,$A139,СВЦЭМ!$B$39:$B$782,I$119)+'СЕТ СН'!$H$14+СВЦЭМ!$D$10+'СЕТ СН'!$H$6-'СЕТ СН'!$H$26</f>
        <v>1060.5978500799999</v>
      </c>
      <c r="J139" s="36">
        <f>SUMIFS(СВЦЭМ!$D$39:$D$782,СВЦЭМ!$A$39:$A$782,$A139,СВЦЭМ!$B$39:$B$782,J$119)+'СЕТ СН'!$H$14+СВЦЭМ!$D$10+'СЕТ СН'!$H$6-'СЕТ СН'!$H$26</f>
        <v>1038.62498439</v>
      </c>
      <c r="K139" s="36">
        <f>SUMIFS(СВЦЭМ!$D$39:$D$782,СВЦЭМ!$A$39:$A$782,$A139,СВЦЭМ!$B$39:$B$782,K$119)+'СЕТ СН'!$H$14+СВЦЭМ!$D$10+'СЕТ СН'!$H$6-'СЕТ СН'!$H$26</f>
        <v>1117.1234301</v>
      </c>
      <c r="L139" s="36">
        <f>SUMIFS(СВЦЭМ!$D$39:$D$782,СВЦЭМ!$A$39:$A$782,$A139,СВЦЭМ!$B$39:$B$782,L$119)+'СЕТ СН'!$H$14+СВЦЭМ!$D$10+'СЕТ СН'!$H$6-'СЕТ СН'!$H$26</f>
        <v>1134.59850798</v>
      </c>
      <c r="M139" s="36">
        <f>SUMIFS(СВЦЭМ!$D$39:$D$782,СВЦЭМ!$A$39:$A$782,$A139,СВЦЭМ!$B$39:$B$782,M$119)+'СЕТ СН'!$H$14+СВЦЭМ!$D$10+'СЕТ СН'!$H$6-'СЕТ СН'!$H$26</f>
        <v>1076.4901278299999</v>
      </c>
      <c r="N139" s="36">
        <f>SUMIFS(СВЦЭМ!$D$39:$D$782,СВЦЭМ!$A$39:$A$782,$A139,СВЦЭМ!$B$39:$B$782,N$119)+'СЕТ СН'!$H$14+СВЦЭМ!$D$10+'СЕТ СН'!$H$6-'СЕТ СН'!$H$26</f>
        <v>1038.0104225699999</v>
      </c>
      <c r="O139" s="36">
        <f>SUMIFS(СВЦЭМ!$D$39:$D$782,СВЦЭМ!$A$39:$A$782,$A139,СВЦЭМ!$B$39:$B$782,O$119)+'СЕТ СН'!$H$14+СВЦЭМ!$D$10+'СЕТ СН'!$H$6-'СЕТ СН'!$H$26</f>
        <v>997.11973779999994</v>
      </c>
      <c r="P139" s="36">
        <f>SUMIFS(СВЦЭМ!$D$39:$D$782,СВЦЭМ!$A$39:$A$782,$A139,СВЦЭМ!$B$39:$B$782,P$119)+'СЕТ СН'!$H$14+СВЦЭМ!$D$10+'СЕТ СН'!$H$6-'СЕТ СН'!$H$26</f>
        <v>1005.70023932</v>
      </c>
      <c r="Q139" s="36">
        <f>SUMIFS(СВЦЭМ!$D$39:$D$782,СВЦЭМ!$A$39:$A$782,$A139,СВЦЭМ!$B$39:$B$782,Q$119)+'СЕТ СН'!$H$14+СВЦЭМ!$D$10+'СЕТ СН'!$H$6-'СЕТ СН'!$H$26</f>
        <v>1018.62692133</v>
      </c>
      <c r="R139" s="36">
        <f>SUMIFS(СВЦЭМ!$D$39:$D$782,СВЦЭМ!$A$39:$A$782,$A139,СВЦЭМ!$B$39:$B$782,R$119)+'СЕТ СН'!$H$14+СВЦЭМ!$D$10+'СЕТ СН'!$H$6-'СЕТ СН'!$H$26</f>
        <v>1019.5613971499999</v>
      </c>
      <c r="S139" s="36">
        <f>SUMIFS(СВЦЭМ!$D$39:$D$782,СВЦЭМ!$A$39:$A$782,$A139,СВЦЭМ!$B$39:$B$782,S$119)+'СЕТ СН'!$H$14+СВЦЭМ!$D$10+'СЕТ СН'!$H$6-'СЕТ СН'!$H$26</f>
        <v>1014.0033445699999</v>
      </c>
      <c r="T139" s="36">
        <f>SUMIFS(СВЦЭМ!$D$39:$D$782,СВЦЭМ!$A$39:$A$782,$A139,СВЦЭМ!$B$39:$B$782,T$119)+'СЕТ СН'!$H$14+СВЦЭМ!$D$10+'СЕТ СН'!$H$6-'СЕТ СН'!$H$26</f>
        <v>1100.10913684</v>
      </c>
      <c r="U139" s="36">
        <f>SUMIFS(СВЦЭМ!$D$39:$D$782,СВЦЭМ!$A$39:$A$782,$A139,СВЦЭМ!$B$39:$B$782,U$119)+'СЕТ СН'!$H$14+СВЦЭМ!$D$10+'СЕТ СН'!$H$6-'СЕТ СН'!$H$26</f>
        <v>1136.6501920599999</v>
      </c>
      <c r="V139" s="36">
        <f>SUMIFS(СВЦЭМ!$D$39:$D$782,СВЦЭМ!$A$39:$A$782,$A139,СВЦЭМ!$B$39:$B$782,V$119)+'СЕТ СН'!$H$14+СВЦЭМ!$D$10+'СЕТ СН'!$H$6-'СЕТ СН'!$H$26</f>
        <v>1166.5735427299999</v>
      </c>
      <c r="W139" s="36">
        <f>SUMIFS(СВЦЭМ!$D$39:$D$782,СВЦЭМ!$A$39:$A$782,$A139,СВЦЭМ!$B$39:$B$782,W$119)+'СЕТ СН'!$H$14+СВЦЭМ!$D$10+'СЕТ СН'!$H$6-'СЕТ СН'!$H$26</f>
        <v>1152.7514552799998</v>
      </c>
      <c r="X139" s="36">
        <f>SUMIFS(СВЦЭМ!$D$39:$D$782,СВЦЭМ!$A$39:$A$782,$A139,СВЦЭМ!$B$39:$B$782,X$119)+'СЕТ СН'!$H$14+СВЦЭМ!$D$10+'СЕТ СН'!$H$6-'СЕТ СН'!$H$26</f>
        <v>1100.7283069600001</v>
      </c>
      <c r="Y139" s="36">
        <f>SUMIFS(СВЦЭМ!$D$39:$D$782,СВЦЭМ!$A$39:$A$782,$A139,СВЦЭМ!$B$39:$B$782,Y$119)+'СЕТ СН'!$H$14+СВЦЭМ!$D$10+'СЕТ СН'!$H$6-'СЕТ СН'!$H$26</f>
        <v>1041.4786080899999</v>
      </c>
    </row>
    <row r="140" spans="1:25" ht="15.75" x14ac:dyDescent="0.2">
      <c r="A140" s="35">
        <f t="shared" si="3"/>
        <v>44825</v>
      </c>
      <c r="B140" s="36">
        <f>SUMIFS(СВЦЭМ!$D$39:$D$782,СВЦЭМ!$A$39:$A$782,$A140,СВЦЭМ!$B$39:$B$782,B$119)+'СЕТ СН'!$H$14+СВЦЭМ!$D$10+'СЕТ СН'!$H$6-'СЕТ СН'!$H$26</f>
        <v>1132.7576976999999</v>
      </c>
      <c r="C140" s="36">
        <f>SUMIFS(СВЦЭМ!$D$39:$D$782,СВЦЭМ!$A$39:$A$782,$A140,СВЦЭМ!$B$39:$B$782,C$119)+'СЕТ СН'!$H$14+СВЦЭМ!$D$10+'СЕТ СН'!$H$6-'СЕТ СН'!$H$26</f>
        <v>1159.5192922799999</v>
      </c>
      <c r="D140" s="36">
        <f>SUMIFS(СВЦЭМ!$D$39:$D$782,СВЦЭМ!$A$39:$A$782,$A140,СВЦЭМ!$B$39:$B$782,D$119)+'СЕТ СН'!$H$14+СВЦЭМ!$D$10+'СЕТ СН'!$H$6-'СЕТ СН'!$H$26</f>
        <v>1174.3201377599999</v>
      </c>
      <c r="E140" s="36">
        <f>SUMIFS(СВЦЭМ!$D$39:$D$782,СВЦЭМ!$A$39:$A$782,$A140,СВЦЭМ!$B$39:$B$782,E$119)+'СЕТ СН'!$H$14+СВЦЭМ!$D$10+'СЕТ СН'!$H$6-'СЕТ СН'!$H$26</f>
        <v>1131.7267677699999</v>
      </c>
      <c r="F140" s="36">
        <f>SUMIFS(СВЦЭМ!$D$39:$D$782,СВЦЭМ!$A$39:$A$782,$A140,СВЦЭМ!$B$39:$B$782,F$119)+'СЕТ СН'!$H$14+СВЦЭМ!$D$10+'СЕТ СН'!$H$6-'СЕТ СН'!$H$26</f>
        <v>1112.3278123999999</v>
      </c>
      <c r="G140" s="36">
        <f>SUMIFS(СВЦЭМ!$D$39:$D$782,СВЦЭМ!$A$39:$A$782,$A140,СВЦЭМ!$B$39:$B$782,G$119)+'СЕТ СН'!$H$14+СВЦЭМ!$D$10+'СЕТ СН'!$H$6-'СЕТ СН'!$H$26</f>
        <v>1095.4260420999999</v>
      </c>
      <c r="H140" s="36">
        <f>SUMIFS(СВЦЭМ!$D$39:$D$782,СВЦЭМ!$A$39:$A$782,$A140,СВЦЭМ!$B$39:$B$782,H$119)+'СЕТ СН'!$H$14+СВЦЭМ!$D$10+'СЕТ СН'!$H$6-'СЕТ СН'!$H$26</f>
        <v>1035.3713639099999</v>
      </c>
      <c r="I140" s="36">
        <f>SUMIFS(СВЦЭМ!$D$39:$D$782,СВЦЭМ!$A$39:$A$782,$A140,СВЦЭМ!$B$39:$B$782,I$119)+'СЕТ СН'!$H$14+СВЦЭМ!$D$10+'СЕТ СН'!$H$6-'СЕТ СН'!$H$26</f>
        <v>901.58941763999997</v>
      </c>
      <c r="J140" s="36">
        <f>SUMIFS(СВЦЭМ!$D$39:$D$782,СВЦЭМ!$A$39:$A$782,$A140,СВЦЭМ!$B$39:$B$782,J$119)+'СЕТ СН'!$H$14+СВЦЭМ!$D$10+'СЕТ СН'!$H$6-'СЕТ СН'!$H$26</f>
        <v>850.85910414999989</v>
      </c>
      <c r="K140" s="36">
        <f>SUMIFS(СВЦЭМ!$D$39:$D$782,СВЦЭМ!$A$39:$A$782,$A140,СВЦЭМ!$B$39:$B$782,K$119)+'СЕТ СН'!$H$14+СВЦЭМ!$D$10+'СЕТ СН'!$H$6-'СЕТ СН'!$H$26</f>
        <v>1009.2896407199999</v>
      </c>
      <c r="L140" s="36">
        <f>SUMIFS(СВЦЭМ!$D$39:$D$782,СВЦЭМ!$A$39:$A$782,$A140,СВЦЭМ!$B$39:$B$782,L$119)+'СЕТ СН'!$H$14+СВЦЭМ!$D$10+'СЕТ СН'!$H$6-'СЕТ СН'!$H$26</f>
        <v>1010.0530357999999</v>
      </c>
      <c r="M140" s="36">
        <f>SUMIFS(СВЦЭМ!$D$39:$D$782,СВЦЭМ!$A$39:$A$782,$A140,СВЦЭМ!$B$39:$B$782,M$119)+'СЕТ СН'!$H$14+СВЦЭМ!$D$10+'СЕТ СН'!$H$6-'СЕТ СН'!$H$26</f>
        <v>973.93982140000003</v>
      </c>
      <c r="N140" s="36">
        <f>SUMIFS(СВЦЭМ!$D$39:$D$782,СВЦЭМ!$A$39:$A$782,$A140,СВЦЭМ!$B$39:$B$782,N$119)+'СЕТ СН'!$H$14+СВЦЭМ!$D$10+'СЕТ СН'!$H$6-'СЕТ СН'!$H$26</f>
        <v>1017.17158348</v>
      </c>
      <c r="O140" s="36">
        <f>SUMIFS(СВЦЭМ!$D$39:$D$782,СВЦЭМ!$A$39:$A$782,$A140,СВЦЭМ!$B$39:$B$782,O$119)+'СЕТ СН'!$H$14+СВЦЭМ!$D$10+'СЕТ СН'!$H$6-'СЕТ СН'!$H$26</f>
        <v>1009.40979141</v>
      </c>
      <c r="P140" s="36">
        <f>SUMIFS(СВЦЭМ!$D$39:$D$782,СВЦЭМ!$A$39:$A$782,$A140,СВЦЭМ!$B$39:$B$782,P$119)+'СЕТ СН'!$H$14+СВЦЭМ!$D$10+'СЕТ СН'!$H$6-'СЕТ СН'!$H$26</f>
        <v>1013.7553728099999</v>
      </c>
      <c r="Q140" s="36">
        <f>SUMIFS(СВЦЭМ!$D$39:$D$782,СВЦЭМ!$A$39:$A$782,$A140,СВЦЭМ!$B$39:$B$782,Q$119)+'СЕТ СН'!$H$14+СВЦЭМ!$D$10+'СЕТ СН'!$H$6-'СЕТ СН'!$H$26</f>
        <v>1025.88988176</v>
      </c>
      <c r="R140" s="36">
        <f>SUMIFS(СВЦЭМ!$D$39:$D$782,СВЦЭМ!$A$39:$A$782,$A140,СВЦЭМ!$B$39:$B$782,R$119)+'СЕТ СН'!$H$14+СВЦЭМ!$D$10+'СЕТ СН'!$H$6-'СЕТ СН'!$H$26</f>
        <v>971.18387205999989</v>
      </c>
      <c r="S140" s="36">
        <f>SUMIFS(СВЦЭМ!$D$39:$D$782,СВЦЭМ!$A$39:$A$782,$A140,СВЦЭМ!$B$39:$B$782,S$119)+'СЕТ СН'!$H$14+СВЦЭМ!$D$10+'СЕТ СН'!$H$6-'СЕТ СН'!$H$26</f>
        <v>1011.4198507199999</v>
      </c>
      <c r="T140" s="36">
        <f>SUMIFS(СВЦЭМ!$D$39:$D$782,СВЦЭМ!$A$39:$A$782,$A140,СВЦЭМ!$B$39:$B$782,T$119)+'СЕТ СН'!$H$14+СВЦЭМ!$D$10+'СЕТ СН'!$H$6-'СЕТ СН'!$H$26</f>
        <v>983.27689865000002</v>
      </c>
      <c r="U140" s="36">
        <f>SUMIFS(СВЦЭМ!$D$39:$D$782,СВЦЭМ!$A$39:$A$782,$A140,СВЦЭМ!$B$39:$B$782,U$119)+'СЕТ СН'!$H$14+СВЦЭМ!$D$10+'СЕТ СН'!$H$6-'СЕТ СН'!$H$26</f>
        <v>956.94285578999984</v>
      </c>
      <c r="V140" s="36">
        <f>SUMIFS(СВЦЭМ!$D$39:$D$782,СВЦЭМ!$A$39:$A$782,$A140,СВЦЭМ!$B$39:$B$782,V$119)+'СЕТ СН'!$H$14+СВЦЭМ!$D$10+'СЕТ СН'!$H$6-'СЕТ СН'!$H$26</f>
        <v>968.71371215999989</v>
      </c>
      <c r="W140" s="36">
        <f>SUMIFS(СВЦЭМ!$D$39:$D$782,СВЦЭМ!$A$39:$A$782,$A140,СВЦЭМ!$B$39:$B$782,W$119)+'СЕТ СН'!$H$14+СВЦЭМ!$D$10+'СЕТ СН'!$H$6-'СЕТ СН'!$H$26</f>
        <v>962.41633899999988</v>
      </c>
      <c r="X140" s="36">
        <f>SUMIFS(СВЦЭМ!$D$39:$D$782,СВЦЭМ!$A$39:$A$782,$A140,СВЦЭМ!$B$39:$B$782,X$119)+'СЕТ СН'!$H$14+СВЦЭМ!$D$10+'СЕТ СН'!$H$6-'СЕТ СН'!$H$26</f>
        <v>947.29883524000002</v>
      </c>
      <c r="Y140" s="36">
        <f>SUMIFS(СВЦЭМ!$D$39:$D$782,СВЦЭМ!$A$39:$A$782,$A140,СВЦЭМ!$B$39:$B$782,Y$119)+'СЕТ СН'!$H$14+СВЦЭМ!$D$10+'СЕТ СН'!$H$6-'СЕТ СН'!$H$26</f>
        <v>894.43054471000005</v>
      </c>
    </row>
    <row r="141" spans="1:25" ht="15.75" x14ac:dyDescent="0.2">
      <c r="A141" s="35">
        <f t="shared" si="3"/>
        <v>44826</v>
      </c>
      <c r="B141" s="36">
        <f>SUMIFS(СВЦЭМ!$D$39:$D$782,СВЦЭМ!$A$39:$A$782,$A141,СВЦЭМ!$B$39:$B$782,B$119)+'СЕТ СН'!$H$14+СВЦЭМ!$D$10+'СЕТ СН'!$H$6-'СЕТ СН'!$H$26</f>
        <v>1098.8165092899999</v>
      </c>
      <c r="C141" s="36">
        <f>SUMIFS(СВЦЭМ!$D$39:$D$782,СВЦЭМ!$A$39:$A$782,$A141,СВЦЭМ!$B$39:$B$782,C$119)+'СЕТ СН'!$H$14+СВЦЭМ!$D$10+'СЕТ СН'!$H$6-'СЕТ СН'!$H$26</f>
        <v>1111.13006432</v>
      </c>
      <c r="D141" s="36">
        <f>SUMIFS(СВЦЭМ!$D$39:$D$782,СВЦЭМ!$A$39:$A$782,$A141,СВЦЭМ!$B$39:$B$782,D$119)+'СЕТ СН'!$H$14+СВЦЭМ!$D$10+'СЕТ СН'!$H$6-'СЕТ СН'!$H$26</f>
        <v>1135.5269266099999</v>
      </c>
      <c r="E141" s="36">
        <f>SUMIFS(СВЦЭМ!$D$39:$D$782,СВЦЭМ!$A$39:$A$782,$A141,СВЦЭМ!$B$39:$B$782,E$119)+'СЕТ СН'!$H$14+СВЦЭМ!$D$10+'СЕТ СН'!$H$6-'СЕТ СН'!$H$26</f>
        <v>1139.86562147</v>
      </c>
      <c r="F141" s="36">
        <f>SUMIFS(СВЦЭМ!$D$39:$D$782,СВЦЭМ!$A$39:$A$782,$A141,СВЦЭМ!$B$39:$B$782,F$119)+'СЕТ СН'!$H$14+СВЦЭМ!$D$10+'СЕТ СН'!$H$6-'СЕТ СН'!$H$26</f>
        <v>1129.6454414699999</v>
      </c>
      <c r="G141" s="36">
        <f>SUMIFS(СВЦЭМ!$D$39:$D$782,СВЦЭМ!$A$39:$A$782,$A141,СВЦЭМ!$B$39:$B$782,G$119)+'СЕТ СН'!$H$14+СВЦЭМ!$D$10+'СЕТ СН'!$H$6-'СЕТ СН'!$H$26</f>
        <v>1108.07325044</v>
      </c>
      <c r="H141" s="36">
        <f>SUMIFS(СВЦЭМ!$D$39:$D$782,СВЦЭМ!$A$39:$A$782,$A141,СВЦЭМ!$B$39:$B$782,H$119)+'СЕТ СН'!$H$14+СВЦЭМ!$D$10+'СЕТ СН'!$H$6-'СЕТ СН'!$H$26</f>
        <v>1049.0141040799999</v>
      </c>
      <c r="I141" s="36">
        <f>SUMIFS(СВЦЭМ!$D$39:$D$782,СВЦЭМ!$A$39:$A$782,$A141,СВЦЭМ!$B$39:$B$782,I$119)+'СЕТ СН'!$H$14+СВЦЭМ!$D$10+'СЕТ СН'!$H$6-'СЕТ СН'!$H$26</f>
        <v>994.48758718999989</v>
      </c>
      <c r="J141" s="36">
        <f>SUMIFS(СВЦЭМ!$D$39:$D$782,СВЦЭМ!$A$39:$A$782,$A141,СВЦЭМ!$B$39:$B$782,J$119)+'СЕТ СН'!$H$14+СВЦЭМ!$D$10+'СЕТ СН'!$H$6-'СЕТ СН'!$H$26</f>
        <v>979.78340501000002</v>
      </c>
      <c r="K141" s="36">
        <f>SUMIFS(СВЦЭМ!$D$39:$D$782,СВЦЭМ!$A$39:$A$782,$A141,СВЦЭМ!$B$39:$B$782,K$119)+'СЕТ СН'!$H$14+СВЦЭМ!$D$10+'СЕТ СН'!$H$6-'СЕТ СН'!$H$26</f>
        <v>953.80475789000002</v>
      </c>
      <c r="L141" s="36">
        <f>SUMIFS(СВЦЭМ!$D$39:$D$782,СВЦЭМ!$A$39:$A$782,$A141,СВЦЭМ!$B$39:$B$782,L$119)+'СЕТ СН'!$H$14+СВЦЭМ!$D$10+'СЕТ СН'!$H$6-'СЕТ СН'!$H$26</f>
        <v>959.62575087999994</v>
      </c>
      <c r="M141" s="36">
        <f>SUMIFS(СВЦЭМ!$D$39:$D$782,СВЦЭМ!$A$39:$A$782,$A141,СВЦЭМ!$B$39:$B$782,M$119)+'СЕТ СН'!$H$14+СВЦЭМ!$D$10+'СЕТ СН'!$H$6-'СЕТ СН'!$H$26</f>
        <v>970.40825234999988</v>
      </c>
      <c r="N141" s="36">
        <f>SUMIFS(СВЦЭМ!$D$39:$D$782,СВЦЭМ!$A$39:$A$782,$A141,СВЦЭМ!$B$39:$B$782,N$119)+'СЕТ СН'!$H$14+СВЦЭМ!$D$10+'СЕТ СН'!$H$6-'СЕТ СН'!$H$26</f>
        <v>979.86383342999989</v>
      </c>
      <c r="O141" s="36">
        <f>SUMIFS(СВЦЭМ!$D$39:$D$782,СВЦЭМ!$A$39:$A$782,$A141,СВЦЭМ!$B$39:$B$782,O$119)+'СЕТ СН'!$H$14+СВЦЭМ!$D$10+'СЕТ СН'!$H$6-'СЕТ СН'!$H$26</f>
        <v>992.44834141000001</v>
      </c>
      <c r="P141" s="36">
        <f>SUMIFS(СВЦЭМ!$D$39:$D$782,СВЦЭМ!$A$39:$A$782,$A141,СВЦЭМ!$B$39:$B$782,P$119)+'СЕТ СН'!$H$14+СВЦЭМ!$D$10+'СЕТ СН'!$H$6-'СЕТ СН'!$H$26</f>
        <v>997.11894280000001</v>
      </c>
      <c r="Q141" s="36">
        <f>SUMIFS(СВЦЭМ!$D$39:$D$782,СВЦЭМ!$A$39:$A$782,$A141,СВЦЭМ!$B$39:$B$782,Q$119)+'СЕТ СН'!$H$14+СВЦЭМ!$D$10+'СЕТ СН'!$H$6-'СЕТ СН'!$H$26</f>
        <v>995.94834631999993</v>
      </c>
      <c r="R141" s="36">
        <f>SUMIFS(СВЦЭМ!$D$39:$D$782,СВЦЭМ!$A$39:$A$782,$A141,СВЦЭМ!$B$39:$B$782,R$119)+'СЕТ СН'!$H$14+СВЦЭМ!$D$10+'СЕТ СН'!$H$6-'СЕТ СН'!$H$26</f>
        <v>1018.4136007299999</v>
      </c>
      <c r="S141" s="36">
        <f>SUMIFS(СВЦЭМ!$D$39:$D$782,СВЦЭМ!$A$39:$A$782,$A141,СВЦЭМ!$B$39:$B$782,S$119)+'СЕТ СН'!$H$14+СВЦЭМ!$D$10+'СЕТ СН'!$H$6-'СЕТ СН'!$H$26</f>
        <v>1001.1438907100001</v>
      </c>
      <c r="T141" s="36">
        <f>SUMIFS(СВЦЭМ!$D$39:$D$782,СВЦЭМ!$A$39:$A$782,$A141,СВЦЭМ!$B$39:$B$782,T$119)+'СЕТ СН'!$H$14+СВЦЭМ!$D$10+'СЕТ СН'!$H$6-'СЕТ СН'!$H$26</f>
        <v>962.86681722000003</v>
      </c>
      <c r="U141" s="36">
        <f>SUMIFS(СВЦЭМ!$D$39:$D$782,СВЦЭМ!$A$39:$A$782,$A141,СВЦЭМ!$B$39:$B$782,U$119)+'СЕТ СН'!$H$14+СВЦЭМ!$D$10+'СЕТ СН'!$H$6-'СЕТ СН'!$H$26</f>
        <v>986.00594514999989</v>
      </c>
      <c r="V141" s="36">
        <f>SUMIFS(СВЦЭМ!$D$39:$D$782,СВЦЭМ!$A$39:$A$782,$A141,СВЦЭМ!$B$39:$B$782,V$119)+'СЕТ СН'!$H$14+СВЦЭМ!$D$10+'СЕТ СН'!$H$6-'СЕТ СН'!$H$26</f>
        <v>994.12137491999988</v>
      </c>
      <c r="W141" s="36">
        <f>SUMIFS(СВЦЭМ!$D$39:$D$782,СВЦЭМ!$A$39:$A$782,$A141,СВЦЭМ!$B$39:$B$782,W$119)+'СЕТ СН'!$H$14+СВЦЭМ!$D$10+'СЕТ СН'!$H$6-'СЕТ СН'!$H$26</f>
        <v>1022.58172534</v>
      </c>
      <c r="X141" s="36">
        <f>SUMIFS(СВЦЭМ!$D$39:$D$782,СВЦЭМ!$A$39:$A$782,$A141,СВЦЭМ!$B$39:$B$782,X$119)+'СЕТ СН'!$H$14+СВЦЭМ!$D$10+'СЕТ СН'!$H$6-'СЕТ СН'!$H$26</f>
        <v>1068.8809081899999</v>
      </c>
      <c r="Y141" s="36">
        <f>SUMIFS(СВЦЭМ!$D$39:$D$782,СВЦЭМ!$A$39:$A$782,$A141,СВЦЭМ!$B$39:$B$782,Y$119)+'СЕТ СН'!$H$14+СВЦЭМ!$D$10+'СЕТ СН'!$H$6-'СЕТ СН'!$H$26</f>
        <v>1072.6099062399999</v>
      </c>
    </row>
    <row r="142" spans="1:25" ht="15.75" x14ac:dyDescent="0.2">
      <c r="A142" s="35">
        <f t="shared" si="3"/>
        <v>44827</v>
      </c>
      <c r="B142" s="36">
        <f>SUMIFS(СВЦЭМ!$D$39:$D$782,СВЦЭМ!$A$39:$A$782,$A142,СВЦЭМ!$B$39:$B$782,B$119)+'СЕТ СН'!$H$14+СВЦЭМ!$D$10+'СЕТ СН'!$H$6-'СЕТ СН'!$H$26</f>
        <v>1192.42303932</v>
      </c>
      <c r="C142" s="36">
        <f>SUMIFS(СВЦЭМ!$D$39:$D$782,СВЦЭМ!$A$39:$A$782,$A142,СВЦЭМ!$B$39:$B$782,C$119)+'СЕТ СН'!$H$14+СВЦЭМ!$D$10+'СЕТ СН'!$H$6-'СЕТ СН'!$H$26</f>
        <v>1139.51372311</v>
      </c>
      <c r="D142" s="36">
        <f>SUMIFS(СВЦЭМ!$D$39:$D$782,СВЦЭМ!$A$39:$A$782,$A142,СВЦЭМ!$B$39:$B$782,D$119)+'СЕТ СН'!$H$14+СВЦЭМ!$D$10+'СЕТ СН'!$H$6-'СЕТ СН'!$H$26</f>
        <v>1122.73440179</v>
      </c>
      <c r="E142" s="36">
        <f>SUMIFS(СВЦЭМ!$D$39:$D$782,СВЦЭМ!$A$39:$A$782,$A142,СВЦЭМ!$B$39:$B$782,E$119)+'СЕТ СН'!$H$14+СВЦЭМ!$D$10+'СЕТ СН'!$H$6-'СЕТ СН'!$H$26</f>
        <v>1132.18699481</v>
      </c>
      <c r="F142" s="36">
        <f>SUMIFS(СВЦЭМ!$D$39:$D$782,СВЦЭМ!$A$39:$A$782,$A142,СВЦЭМ!$B$39:$B$782,F$119)+'СЕТ СН'!$H$14+СВЦЭМ!$D$10+'СЕТ СН'!$H$6-'СЕТ СН'!$H$26</f>
        <v>1130.1753142</v>
      </c>
      <c r="G142" s="36">
        <f>SUMIFS(СВЦЭМ!$D$39:$D$782,СВЦЭМ!$A$39:$A$782,$A142,СВЦЭМ!$B$39:$B$782,G$119)+'СЕТ СН'!$H$14+СВЦЭМ!$D$10+'СЕТ СН'!$H$6-'СЕТ СН'!$H$26</f>
        <v>1118.7421203500001</v>
      </c>
      <c r="H142" s="36">
        <f>SUMIFS(СВЦЭМ!$D$39:$D$782,СВЦЭМ!$A$39:$A$782,$A142,СВЦЭМ!$B$39:$B$782,H$119)+'СЕТ СН'!$H$14+СВЦЭМ!$D$10+'СЕТ СН'!$H$6-'СЕТ СН'!$H$26</f>
        <v>1044.5048834499999</v>
      </c>
      <c r="I142" s="36">
        <f>SUMIFS(СВЦЭМ!$D$39:$D$782,СВЦЭМ!$A$39:$A$782,$A142,СВЦЭМ!$B$39:$B$782,I$119)+'СЕТ СН'!$H$14+СВЦЭМ!$D$10+'СЕТ СН'!$H$6-'СЕТ СН'!$H$26</f>
        <v>997.83594487000005</v>
      </c>
      <c r="J142" s="36">
        <f>SUMIFS(СВЦЭМ!$D$39:$D$782,СВЦЭМ!$A$39:$A$782,$A142,СВЦЭМ!$B$39:$B$782,J$119)+'СЕТ СН'!$H$14+СВЦЭМ!$D$10+'СЕТ СН'!$H$6-'СЕТ СН'!$H$26</f>
        <v>1062.11668074</v>
      </c>
      <c r="K142" s="36">
        <f>SUMIFS(СВЦЭМ!$D$39:$D$782,СВЦЭМ!$A$39:$A$782,$A142,СВЦЭМ!$B$39:$B$782,K$119)+'СЕТ СН'!$H$14+СВЦЭМ!$D$10+'СЕТ СН'!$H$6-'СЕТ СН'!$H$26</f>
        <v>982.73285308000004</v>
      </c>
      <c r="L142" s="36">
        <f>SUMIFS(СВЦЭМ!$D$39:$D$782,СВЦЭМ!$A$39:$A$782,$A142,СВЦЭМ!$B$39:$B$782,L$119)+'СЕТ СН'!$H$14+СВЦЭМ!$D$10+'СЕТ СН'!$H$6-'СЕТ СН'!$H$26</f>
        <v>1000.1495879300001</v>
      </c>
      <c r="M142" s="36">
        <f>SUMIFS(СВЦЭМ!$D$39:$D$782,СВЦЭМ!$A$39:$A$782,$A142,СВЦЭМ!$B$39:$B$782,M$119)+'СЕТ СН'!$H$14+СВЦЭМ!$D$10+'СЕТ СН'!$H$6-'СЕТ СН'!$H$26</f>
        <v>1008.59930257</v>
      </c>
      <c r="N142" s="36">
        <f>SUMIFS(СВЦЭМ!$D$39:$D$782,СВЦЭМ!$A$39:$A$782,$A142,СВЦЭМ!$B$39:$B$782,N$119)+'СЕТ СН'!$H$14+СВЦЭМ!$D$10+'СЕТ СН'!$H$6-'СЕТ СН'!$H$26</f>
        <v>1003.26758309</v>
      </c>
      <c r="O142" s="36">
        <f>SUMIFS(СВЦЭМ!$D$39:$D$782,СВЦЭМ!$A$39:$A$782,$A142,СВЦЭМ!$B$39:$B$782,O$119)+'СЕТ СН'!$H$14+СВЦЭМ!$D$10+'СЕТ СН'!$H$6-'СЕТ СН'!$H$26</f>
        <v>988.8799568899999</v>
      </c>
      <c r="P142" s="36">
        <f>SUMIFS(СВЦЭМ!$D$39:$D$782,СВЦЭМ!$A$39:$A$782,$A142,СВЦЭМ!$B$39:$B$782,P$119)+'СЕТ СН'!$H$14+СВЦЭМ!$D$10+'СЕТ СН'!$H$6-'СЕТ СН'!$H$26</f>
        <v>997.14870388999998</v>
      </c>
      <c r="Q142" s="36">
        <f>SUMIFS(СВЦЭМ!$D$39:$D$782,СВЦЭМ!$A$39:$A$782,$A142,СВЦЭМ!$B$39:$B$782,Q$119)+'СЕТ СН'!$H$14+СВЦЭМ!$D$10+'СЕТ СН'!$H$6-'СЕТ СН'!$H$26</f>
        <v>1002.16234061</v>
      </c>
      <c r="R142" s="36">
        <f>SUMIFS(СВЦЭМ!$D$39:$D$782,СВЦЭМ!$A$39:$A$782,$A142,СВЦЭМ!$B$39:$B$782,R$119)+'СЕТ СН'!$H$14+СВЦЭМ!$D$10+'СЕТ СН'!$H$6-'СЕТ СН'!$H$26</f>
        <v>1007.3718774899999</v>
      </c>
      <c r="S142" s="36">
        <f>SUMIFS(СВЦЭМ!$D$39:$D$782,СВЦЭМ!$A$39:$A$782,$A142,СВЦЭМ!$B$39:$B$782,S$119)+'СЕТ СН'!$H$14+СВЦЭМ!$D$10+'СЕТ СН'!$H$6-'СЕТ СН'!$H$26</f>
        <v>1000.8982616399999</v>
      </c>
      <c r="T142" s="36">
        <f>SUMIFS(СВЦЭМ!$D$39:$D$782,СВЦЭМ!$A$39:$A$782,$A142,СВЦЭМ!$B$39:$B$782,T$119)+'СЕТ СН'!$H$14+СВЦЭМ!$D$10+'СЕТ СН'!$H$6-'СЕТ СН'!$H$26</f>
        <v>986.87242924999987</v>
      </c>
      <c r="U142" s="36">
        <f>SUMIFS(СВЦЭМ!$D$39:$D$782,СВЦЭМ!$A$39:$A$782,$A142,СВЦЭМ!$B$39:$B$782,U$119)+'СЕТ СН'!$H$14+СВЦЭМ!$D$10+'СЕТ СН'!$H$6-'СЕТ СН'!$H$26</f>
        <v>974.58046122999986</v>
      </c>
      <c r="V142" s="36">
        <f>SUMIFS(СВЦЭМ!$D$39:$D$782,СВЦЭМ!$A$39:$A$782,$A142,СВЦЭМ!$B$39:$B$782,V$119)+'СЕТ СН'!$H$14+СВЦЭМ!$D$10+'СЕТ СН'!$H$6-'СЕТ СН'!$H$26</f>
        <v>1002.70912251</v>
      </c>
      <c r="W142" s="36">
        <f>SUMIFS(СВЦЭМ!$D$39:$D$782,СВЦЭМ!$A$39:$A$782,$A142,СВЦЭМ!$B$39:$B$782,W$119)+'СЕТ СН'!$H$14+СВЦЭМ!$D$10+'СЕТ СН'!$H$6-'СЕТ СН'!$H$26</f>
        <v>983.08669485999985</v>
      </c>
      <c r="X142" s="36">
        <f>SUMIFS(СВЦЭМ!$D$39:$D$782,СВЦЭМ!$A$39:$A$782,$A142,СВЦЭМ!$B$39:$B$782,X$119)+'СЕТ СН'!$H$14+СВЦЭМ!$D$10+'СЕТ СН'!$H$6-'СЕТ СН'!$H$26</f>
        <v>1076.8177073699999</v>
      </c>
      <c r="Y142" s="36">
        <f>SUMIFS(СВЦЭМ!$D$39:$D$782,СВЦЭМ!$A$39:$A$782,$A142,СВЦЭМ!$B$39:$B$782,Y$119)+'СЕТ СН'!$H$14+СВЦЭМ!$D$10+'СЕТ СН'!$H$6-'СЕТ СН'!$H$26</f>
        <v>1076.5464620400001</v>
      </c>
    </row>
    <row r="143" spans="1:25" ht="15.75" x14ac:dyDescent="0.2">
      <c r="A143" s="35">
        <f t="shared" si="3"/>
        <v>44828</v>
      </c>
      <c r="B143" s="36">
        <f>SUMIFS(СВЦЭМ!$D$39:$D$782,СВЦЭМ!$A$39:$A$782,$A143,СВЦЭМ!$B$39:$B$782,B$119)+'СЕТ СН'!$H$14+СВЦЭМ!$D$10+'СЕТ СН'!$H$6-'СЕТ СН'!$H$26</f>
        <v>1112.40228538</v>
      </c>
      <c r="C143" s="36">
        <f>SUMIFS(СВЦЭМ!$D$39:$D$782,СВЦЭМ!$A$39:$A$782,$A143,СВЦЭМ!$B$39:$B$782,C$119)+'СЕТ СН'!$H$14+СВЦЭМ!$D$10+'СЕТ СН'!$H$6-'СЕТ СН'!$H$26</f>
        <v>1146.61684395</v>
      </c>
      <c r="D143" s="36">
        <f>SUMIFS(СВЦЭМ!$D$39:$D$782,СВЦЭМ!$A$39:$A$782,$A143,СВЦЭМ!$B$39:$B$782,D$119)+'СЕТ СН'!$H$14+СВЦЭМ!$D$10+'СЕТ СН'!$H$6-'СЕТ СН'!$H$26</f>
        <v>1153.7351035499998</v>
      </c>
      <c r="E143" s="36">
        <f>SUMIFS(СВЦЭМ!$D$39:$D$782,СВЦЭМ!$A$39:$A$782,$A143,СВЦЭМ!$B$39:$B$782,E$119)+'СЕТ СН'!$H$14+СВЦЭМ!$D$10+'СЕТ СН'!$H$6-'СЕТ СН'!$H$26</f>
        <v>1127.7499501</v>
      </c>
      <c r="F143" s="36">
        <f>SUMIFS(СВЦЭМ!$D$39:$D$782,СВЦЭМ!$A$39:$A$782,$A143,СВЦЭМ!$B$39:$B$782,F$119)+'СЕТ СН'!$H$14+СВЦЭМ!$D$10+'СЕТ СН'!$H$6-'СЕТ СН'!$H$26</f>
        <v>1077.4782281599998</v>
      </c>
      <c r="G143" s="36">
        <f>SUMIFS(СВЦЭМ!$D$39:$D$782,СВЦЭМ!$A$39:$A$782,$A143,СВЦЭМ!$B$39:$B$782,G$119)+'СЕТ СН'!$H$14+СВЦЭМ!$D$10+'СЕТ СН'!$H$6-'СЕТ СН'!$H$26</f>
        <v>1078.9440889999998</v>
      </c>
      <c r="H143" s="36">
        <f>SUMIFS(СВЦЭМ!$D$39:$D$782,СВЦЭМ!$A$39:$A$782,$A143,СВЦЭМ!$B$39:$B$782,H$119)+'СЕТ СН'!$H$14+СВЦЭМ!$D$10+'СЕТ СН'!$H$6-'СЕТ СН'!$H$26</f>
        <v>1089.0067834399999</v>
      </c>
      <c r="I143" s="36">
        <f>SUMIFS(СВЦЭМ!$D$39:$D$782,СВЦЭМ!$A$39:$A$782,$A143,СВЦЭМ!$B$39:$B$782,I$119)+'СЕТ СН'!$H$14+СВЦЭМ!$D$10+'СЕТ СН'!$H$6-'СЕТ СН'!$H$26</f>
        <v>1057.83377197</v>
      </c>
      <c r="J143" s="36">
        <f>SUMIFS(СВЦЭМ!$D$39:$D$782,СВЦЭМ!$A$39:$A$782,$A143,СВЦЭМ!$B$39:$B$782,J$119)+'СЕТ СН'!$H$14+СВЦЭМ!$D$10+'СЕТ СН'!$H$6-'СЕТ СН'!$H$26</f>
        <v>1130.1725395399999</v>
      </c>
      <c r="K143" s="36">
        <f>SUMIFS(СВЦЭМ!$D$39:$D$782,СВЦЭМ!$A$39:$A$782,$A143,СВЦЭМ!$B$39:$B$782,K$119)+'СЕТ СН'!$H$14+СВЦЭМ!$D$10+'СЕТ СН'!$H$6-'СЕТ СН'!$H$26</f>
        <v>1172.6561581799999</v>
      </c>
      <c r="L143" s="36">
        <f>SUMIFS(СВЦЭМ!$D$39:$D$782,СВЦЭМ!$A$39:$A$782,$A143,СВЦЭМ!$B$39:$B$782,L$119)+'СЕТ СН'!$H$14+СВЦЭМ!$D$10+'СЕТ СН'!$H$6-'СЕТ СН'!$H$26</f>
        <v>1192.87226762</v>
      </c>
      <c r="M143" s="36">
        <f>SUMIFS(СВЦЭМ!$D$39:$D$782,СВЦЭМ!$A$39:$A$782,$A143,СВЦЭМ!$B$39:$B$782,M$119)+'СЕТ СН'!$H$14+СВЦЭМ!$D$10+'СЕТ СН'!$H$6-'СЕТ СН'!$H$26</f>
        <v>1084.8974922800001</v>
      </c>
      <c r="N143" s="36">
        <f>SUMIFS(СВЦЭМ!$D$39:$D$782,СВЦЭМ!$A$39:$A$782,$A143,СВЦЭМ!$B$39:$B$782,N$119)+'СЕТ СН'!$H$14+СВЦЭМ!$D$10+'СЕТ СН'!$H$6-'СЕТ СН'!$H$26</f>
        <v>1050.8035391199999</v>
      </c>
      <c r="O143" s="36">
        <f>SUMIFS(СВЦЭМ!$D$39:$D$782,СВЦЭМ!$A$39:$A$782,$A143,СВЦЭМ!$B$39:$B$782,O$119)+'СЕТ СН'!$H$14+СВЦЭМ!$D$10+'СЕТ СН'!$H$6-'СЕТ СН'!$H$26</f>
        <v>1049.3627077599999</v>
      </c>
      <c r="P143" s="36">
        <f>SUMIFS(СВЦЭМ!$D$39:$D$782,СВЦЭМ!$A$39:$A$782,$A143,СВЦЭМ!$B$39:$B$782,P$119)+'СЕТ СН'!$H$14+СВЦЭМ!$D$10+'СЕТ СН'!$H$6-'СЕТ СН'!$H$26</f>
        <v>1056.7086270099999</v>
      </c>
      <c r="Q143" s="36">
        <f>SUMIFS(СВЦЭМ!$D$39:$D$782,СВЦЭМ!$A$39:$A$782,$A143,СВЦЭМ!$B$39:$B$782,Q$119)+'СЕТ СН'!$H$14+СВЦЭМ!$D$10+'СЕТ СН'!$H$6-'СЕТ СН'!$H$26</f>
        <v>1058.4261229599999</v>
      </c>
      <c r="R143" s="36">
        <f>SUMIFS(СВЦЭМ!$D$39:$D$782,СВЦЭМ!$A$39:$A$782,$A143,СВЦЭМ!$B$39:$B$782,R$119)+'СЕТ СН'!$H$14+СВЦЭМ!$D$10+'СЕТ СН'!$H$6-'СЕТ СН'!$H$26</f>
        <v>1052.8817726099999</v>
      </c>
      <c r="S143" s="36">
        <f>SUMIFS(СВЦЭМ!$D$39:$D$782,СВЦЭМ!$A$39:$A$782,$A143,СВЦЭМ!$B$39:$B$782,S$119)+'СЕТ СН'!$H$14+СВЦЭМ!$D$10+'СЕТ СН'!$H$6-'СЕТ СН'!$H$26</f>
        <v>1045.1754863899998</v>
      </c>
      <c r="T143" s="36">
        <f>SUMIFS(СВЦЭМ!$D$39:$D$782,СВЦЭМ!$A$39:$A$782,$A143,СВЦЭМ!$B$39:$B$782,T$119)+'СЕТ СН'!$H$14+СВЦЭМ!$D$10+'СЕТ СН'!$H$6-'СЕТ СН'!$H$26</f>
        <v>1059.32836374</v>
      </c>
      <c r="U143" s="36">
        <f>SUMIFS(СВЦЭМ!$D$39:$D$782,СВЦЭМ!$A$39:$A$782,$A143,СВЦЭМ!$B$39:$B$782,U$119)+'СЕТ СН'!$H$14+СВЦЭМ!$D$10+'СЕТ СН'!$H$6-'СЕТ СН'!$H$26</f>
        <v>1087.4892312099998</v>
      </c>
      <c r="V143" s="36">
        <f>SUMIFS(СВЦЭМ!$D$39:$D$782,СВЦЭМ!$A$39:$A$782,$A143,СВЦЭМ!$B$39:$B$782,V$119)+'СЕТ СН'!$H$14+СВЦЭМ!$D$10+'СЕТ СН'!$H$6-'СЕТ СН'!$H$26</f>
        <v>1083.3746251799998</v>
      </c>
      <c r="W143" s="36">
        <f>SUMIFS(СВЦЭМ!$D$39:$D$782,СВЦЭМ!$A$39:$A$782,$A143,СВЦЭМ!$B$39:$B$782,W$119)+'СЕТ СН'!$H$14+СВЦЭМ!$D$10+'СЕТ СН'!$H$6-'СЕТ СН'!$H$26</f>
        <v>1070.7318067899998</v>
      </c>
      <c r="X143" s="36">
        <f>SUMIFS(СВЦЭМ!$D$39:$D$782,СВЦЭМ!$A$39:$A$782,$A143,СВЦЭМ!$B$39:$B$782,X$119)+'СЕТ СН'!$H$14+СВЦЭМ!$D$10+'СЕТ СН'!$H$6-'СЕТ СН'!$H$26</f>
        <v>1124.09783309</v>
      </c>
      <c r="Y143" s="36">
        <f>SUMIFS(СВЦЭМ!$D$39:$D$782,СВЦЭМ!$A$39:$A$782,$A143,СВЦЭМ!$B$39:$B$782,Y$119)+'СЕТ СН'!$H$14+СВЦЭМ!$D$10+'СЕТ СН'!$H$6-'СЕТ СН'!$H$26</f>
        <v>1136.61064354</v>
      </c>
    </row>
    <row r="144" spans="1:25" ht="15.75" x14ac:dyDescent="0.2">
      <c r="A144" s="35">
        <f t="shared" si="3"/>
        <v>44829</v>
      </c>
      <c r="B144" s="36">
        <f>SUMIFS(СВЦЭМ!$D$39:$D$782,СВЦЭМ!$A$39:$A$782,$A144,СВЦЭМ!$B$39:$B$782,B$119)+'СЕТ СН'!$H$14+СВЦЭМ!$D$10+'СЕТ СН'!$H$6-'СЕТ СН'!$H$26</f>
        <v>1190.59240163</v>
      </c>
      <c r="C144" s="36">
        <f>SUMIFS(СВЦЭМ!$D$39:$D$782,СВЦЭМ!$A$39:$A$782,$A144,СВЦЭМ!$B$39:$B$782,C$119)+'СЕТ СН'!$H$14+СВЦЭМ!$D$10+'СЕТ СН'!$H$6-'СЕТ СН'!$H$26</f>
        <v>1214.8941512599999</v>
      </c>
      <c r="D144" s="36">
        <f>SUMIFS(СВЦЭМ!$D$39:$D$782,СВЦЭМ!$A$39:$A$782,$A144,СВЦЭМ!$B$39:$B$782,D$119)+'СЕТ СН'!$H$14+СВЦЭМ!$D$10+'СЕТ СН'!$H$6-'СЕТ СН'!$H$26</f>
        <v>1219.8953582499998</v>
      </c>
      <c r="E144" s="36">
        <f>SUMIFS(СВЦЭМ!$D$39:$D$782,СВЦЭМ!$A$39:$A$782,$A144,СВЦЭМ!$B$39:$B$782,E$119)+'СЕТ СН'!$H$14+СВЦЭМ!$D$10+'СЕТ СН'!$H$6-'СЕТ СН'!$H$26</f>
        <v>1226.14974994</v>
      </c>
      <c r="F144" s="36">
        <f>SUMIFS(СВЦЭМ!$D$39:$D$782,СВЦЭМ!$A$39:$A$782,$A144,СВЦЭМ!$B$39:$B$782,F$119)+'СЕТ СН'!$H$14+СВЦЭМ!$D$10+'СЕТ СН'!$H$6-'СЕТ СН'!$H$26</f>
        <v>1228.77156446</v>
      </c>
      <c r="G144" s="36">
        <f>SUMIFS(СВЦЭМ!$D$39:$D$782,СВЦЭМ!$A$39:$A$782,$A144,СВЦЭМ!$B$39:$B$782,G$119)+'СЕТ СН'!$H$14+СВЦЭМ!$D$10+'СЕТ СН'!$H$6-'СЕТ СН'!$H$26</f>
        <v>1203.9254994399998</v>
      </c>
      <c r="H144" s="36">
        <f>SUMIFS(СВЦЭМ!$D$39:$D$782,СВЦЭМ!$A$39:$A$782,$A144,СВЦЭМ!$B$39:$B$782,H$119)+'СЕТ СН'!$H$14+СВЦЭМ!$D$10+'СЕТ СН'!$H$6-'СЕТ СН'!$H$26</f>
        <v>1180.7813007299999</v>
      </c>
      <c r="I144" s="36">
        <f>SUMIFS(СВЦЭМ!$D$39:$D$782,СВЦЭМ!$A$39:$A$782,$A144,СВЦЭМ!$B$39:$B$782,I$119)+'СЕТ СН'!$H$14+СВЦЭМ!$D$10+'СЕТ СН'!$H$6-'СЕТ СН'!$H$26</f>
        <v>1161.9110013699999</v>
      </c>
      <c r="J144" s="36">
        <f>SUMIFS(СВЦЭМ!$D$39:$D$782,СВЦЭМ!$A$39:$A$782,$A144,СВЦЭМ!$B$39:$B$782,J$119)+'СЕТ СН'!$H$14+СВЦЭМ!$D$10+'СЕТ СН'!$H$6-'СЕТ СН'!$H$26</f>
        <v>1239.08929435</v>
      </c>
      <c r="K144" s="36">
        <f>SUMIFS(СВЦЭМ!$D$39:$D$782,СВЦЭМ!$A$39:$A$782,$A144,СВЦЭМ!$B$39:$B$782,K$119)+'СЕТ СН'!$H$14+СВЦЭМ!$D$10+'СЕТ СН'!$H$6-'СЕТ СН'!$H$26</f>
        <v>1242.7512816799999</v>
      </c>
      <c r="L144" s="36">
        <f>SUMIFS(СВЦЭМ!$D$39:$D$782,СВЦЭМ!$A$39:$A$782,$A144,СВЦЭМ!$B$39:$B$782,L$119)+'СЕТ СН'!$H$14+СВЦЭМ!$D$10+'СЕТ СН'!$H$6-'СЕТ СН'!$H$26</f>
        <v>1180.1763722599999</v>
      </c>
      <c r="M144" s="36">
        <f>SUMIFS(СВЦЭМ!$D$39:$D$782,СВЦЭМ!$A$39:$A$782,$A144,СВЦЭМ!$B$39:$B$782,M$119)+'СЕТ СН'!$H$14+СВЦЭМ!$D$10+'СЕТ СН'!$H$6-'СЕТ СН'!$H$26</f>
        <v>1171.25135178</v>
      </c>
      <c r="N144" s="36">
        <f>SUMIFS(СВЦЭМ!$D$39:$D$782,СВЦЭМ!$A$39:$A$782,$A144,СВЦЭМ!$B$39:$B$782,N$119)+'СЕТ СН'!$H$14+СВЦЭМ!$D$10+'СЕТ СН'!$H$6-'СЕТ СН'!$H$26</f>
        <v>1190.5125007299998</v>
      </c>
      <c r="O144" s="36">
        <f>SUMIFS(СВЦЭМ!$D$39:$D$782,СВЦЭМ!$A$39:$A$782,$A144,СВЦЭМ!$B$39:$B$782,O$119)+'СЕТ СН'!$H$14+СВЦЭМ!$D$10+'СЕТ СН'!$H$6-'СЕТ СН'!$H$26</f>
        <v>1175.2909827999999</v>
      </c>
      <c r="P144" s="36">
        <f>SUMIFS(СВЦЭМ!$D$39:$D$782,СВЦЭМ!$A$39:$A$782,$A144,СВЦЭМ!$B$39:$B$782,P$119)+'СЕТ СН'!$H$14+СВЦЭМ!$D$10+'СЕТ СН'!$H$6-'СЕТ СН'!$H$26</f>
        <v>1172.9512245399999</v>
      </c>
      <c r="Q144" s="36">
        <f>SUMIFS(СВЦЭМ!$D$39:$D$782,СВЦЭМ!$A$39:$A$782,$A144,СВЦЭМ!$B$39:$B$782,Q$119)+'СЕТ СН'!$H$14+СВЦЭМ!$D$10+'СЕТ СН'!$H$6-'СЕТ СН'!$H$26</f>
        <v>1168.6740726399998</v>
      </c>
      <c r="R144" s="36">
        <f>SUMIFS(СВЦЭМ!$D$39:$D$782,СВЦЭМ!$A$39:$A$782,$A144,СВЦЭМ!$B$39:$B$782,R$119)+'СЕТ СН'!$H$14+СВЦЭМ!$D$10+'СЕТ СН'!$H$6-'СЕТ СН'!$H$26</f>
        <v>1146.43664616</v>
      </c>
      <c r="S144" s="36">
        <f>SUMIFS(СВЦЭМ!$D$39:$D$782,СВЦЭМ!$A$39:$A$782,$A144,СВЦЭМ!$B$39:$B$782,S$119)+'СЕТ СН'!$H$14+СВЦЭМ!$D$10+'СЕТ СН'!$H$6-'СЕТ СН'!$H$26</f>
        <v>1132.49218733</v>
      </c>
      <c r="T144" s="36">
        <f>SUMIFS(СВЦЭМ!$D$39:$D$782,СВЦЭМ!$A$39:$A$782,$A144,СВЦЭМ!$B$39:$B$782,T$119)+'СЕТ СН'!$H$14+СВЦЭМ!$D$10+'СЕТ СН'!$H$6-'СЕТ СН'!$H$26</f>
        <v>1204.3960039900001</v>
      </c>
      <c r="U144" s="36">
        <f>SUMIFS(СВЦЭМ!$D$39:$D$782,СВЦЭМ!$A$39:$A$782,$A144,СВЦЭМ!$B$39:$B$782,U$119)+'СЕТ СН'!$H$14+СВЦЭМ!$D$10+'СЕТ СН'!$H$6-'СЕТ СН'!$H$26</f>
        <v>1219.4177250299999</v>
      </c>
      <c r="V144" s="36">
        <f>SUMIFS(СВЦЭМ!$D$39:$D$782,СВЦЭМ!$A$39:$A$782,$A144,СВЦЭМ!$B$39:$B$782,V$119)+'СЕТ СН'!$H$14+СВЦЭМ!$D$10+'СЕТ СН'!$H$6-'СЕТ СН'!$H$26</f>
        <v>1225.04477101</v>
      </c>
      <c r="W144" s="36">
        <f>SUMIFS(СВЦЭМ!$D$39:$D$782,СВЦЭМ!$A$39:$A$782,$A144,СВЦЭМ!$B$39:$B$782,W$119)+'СЕТ СН'!$H$14+СВЦЭМ!$D$10+'СЕТ СН'!$H$6-'СЕТ СН'!$H$26</f>
        <v>1216.13382417</v>
      </c>
      <c r="X144" s="36">
        <f>SUMIFS(СВЦЭМ!$D$39:$D$782,СВЦЭМ!$A$39:$A$782,$A144,СВЦЭМ!$B$39:$B$782,X$119)+'СЕТ СН'!$H$14+СВЦЭМ!$D$10+'СЕТ СН'!$H$6-'СЕТ СН'!$H$26</f>
        <v>1247.4377282200001</v>
      </c>
      <c r="Y144" s="36">
        <f>SUMIFS(СВЦЭМ!$D$39:$D$782,СВЦЭМ!$A$39:$A$782,$A144,СВЦЭМ!$B$39:$B$782,Y$119)+'СЕТ СН'!$H$14+СВЦЭМ!$D$10+'СЕТ СН'!$H$6-'СЕТ СН'!$H$26</f>
        <v>1218.24640058</v>
      </c>
    </row>
    <row r="145" spans="1:27" ht="15.75" x14ac:dyDescent="0.2">
      <c r="A145" s="35">
        <f t="shared" si="3"/>
        <v>44830</v>
      </c>
      <c r="B145" s="36">
        <f>SUMIFS(СВЦЭМ!$D$39:$D$782,СВЦЭМ!$A$39:$A$782,$A145,СВЦЭМ!$B$39:$B$782,B$119)+'СЕТ СН'!$H$14+СВЦЭМ!$D$10+'СЕТ СН'!$H$6-'СЕТ СН'!$H$26</f>
        <v>1187.66422102</v>
      </c>
      <c r="C145" s="36">
        <f>SUMIFS(СВЦЭМ!$D$39:$D$782,СВЦЭМ!$A$39:$A$782,$A145,СВЦЭМ!$B$39:$B$782,C$119)+'СЕТ СН'!$H$14+СВЦЭМ!$D$10+'СЕТ СН'!$H$6-'СЕТ СН'!$H$26</f>
        <v>1173.0901886699999</v>
      </c>
      <c r="D145" s="36">
        <f>SUMIFS(СВЦЭМ!$D$39:$D$782,СВЦЭМ!$A$39:$A$782,$A145,СВЦЭМ!$B$39:$B$782,D$119)+'СЕТ СН'!$H$14+СВЦЭМ!$D$10+'СЕТ СН'!$H$6-'СЕТ СН'!$H$26</f>
        <v>1166.74017076</v>
      </c>
      <c r="E145" s="36">
        <f>SUMIFS(СВЦЭМ!$D$39:$D$782,СВЦЭМ!$A$39:$A$782,$A145,СВЦЭМ!$B$39:$B$782,E$119)+'СЕТ СН'!$H$14+СВЦЭМ!$D$10+'СЕТ СН'!$H$6-'СЕТ СН'!$H$26</f>
        <v>1250.62488975</v>
      </c>
      <c r="F145" s="36">
        <f>SUMIFS(СВЦЭМ!$D$39:$D$782,СВЦЭМ!$A$39:$A$782,$A145,СВЦЭМ!$B$39:$B$782,F$119)+'СЕТ СН'!$H$14+СВЦЭМ!$D$10+'СЕТ СН'!$H$6-'СЕТ СН'!$H$26</f>
        <v>1253.34367099</v>
      </c>
      <c r="G145" s="36">
        <f>SUMIFS(СВЦЭМ!$D$39:$D$782,СВЦЭМ!$A$39:$A$782,$A145,СВЦЭМ!$B$39:$B$782,G$119)+'СЕТ СН'!$H$14+СВЦЭМ!$D$10+'СЕТ СН'!$H$6-'СЕТ СН'!$H$26</f>
        <v>1148.8039689099999</v>
      </c>
      <c r="H145" s="36">
        <f>SUMIFS(СВЦЭМ!$D$39:$D$782,СВЦЭМ!$A$39:$A$782,$A145,СВЦЭМ!$B$39:$B$782,H$119)+'СЕТ СН'!$H$14+СВЦЭМ!$D$10+'СЕТ СН'!$H$6-'СЕТ СН'!$H$26</f>
        <v>1093.8321397</v>
      </c>
      <c r="I145" s="36">
        <f>SUMIFS(СВЦЭМ!$D$39:$D$782,СВЦЭМ!$A$39:$A$782,$A145,СВЦЭМ!$B$39:$B$782,I$119)+'СЕТ СН'!$H$14+СВЦЭМ!$D$10+'СЕТ СН'!$H$6-'СЕТ СН'!$H$26</f>
        <v>1155.4812000099998</v>
      </c>
      <c r="J145" s="36">
        <f>SUMIFS(СВЦЭМ!$D$39:$D$782,СВЦЭМ!$A$39:$A$782,$A145,СВЦЭМ!$B$39:$B$782,J$119)+'СЕТ СН'!$H$14+СВЦЭМ!$D$10+'СЕТ СН'!$H$6-'СЕТ СН'!$H$26</f>
        <v>1275.2244212000001</v>
      </c>
      <c r="K145" s="36">
        <f>SUMIFS(СВЦЭМ!$D$39:$D$782,СВЦЭМ!$A$39:$A$782,$A145,СВЦЭМ!$B$39:$B$782,K$119)+'СЕТ СН'!$H$14+СВЦЭМ!$D$10+'СЕТ СН'!$H$6-'СЕТ СН'!$H$26</f>
        <v>1164.2759045299999</v>
      </c>
      <c r="L145" s="36">
        <f>SUMIFS(СВЦЭМ!$D$39:$D$782,СВЦЭМ!$A$39:$A$782,$A145,СВЦЭМ!$B$39:$B$782,L$119)+'СЕТ СН'!$H$14+СВЦЭМ!$D$10+'СЕТ СН'!$H$6-'СЕТ СН'!$H$26</f>
        <v>1160.0550659399998</v>
      </c>
      <c r="M145" s="36">
        <f>SUMIFS(СВЦЭМ!$D$39:$D$782,СВЦЭМ!$A$39:$A$782,$A145,СВЦЭМ!$B$39:$B$782,M$119)+'СЕТ СН'!$H$14+СВЦЭМ!$D$10+'СЕТ СН'!$H$6-'СЕТ СН'!$H$26</f>
        <v>1040.7209782800001</v>
      </c>
      <c r="N145" s="36">
        <f>SUMIFS(СВЦЭМ!$D$39:$D$782,СВЦЭМ!$A$39:$A$782,$A145,СВЦЭМ!$B$39:$B$782,N$119)+'СЕТ СН'!$H$14+СВЦЭМ!$D$10+'СЕТ СН'!$H$6-'СЕТ СН'!$H$26</f>
        <v>1029.99142551</v>
      </c>
      <c r="O145" s="36">
        <f>SUMIFS(СВЦЭМ!$D$39:$D$782,СВЦЭМ!$A$39:$A$782,$A145,СВЦЭМ!$B$39:$B$782,O$119)+'СЕТ СН'!$H$14+СВЦЭМ!$D$10+'СЕТ СН'!$H$6-'СЕТ СН'!$H$26</f>
        <v>1041.86725402</v>
      </c>
      <c r="P145" s="36">
        <f>SUMIFS(СВЦЭМ!$D$39:$D$782,СВЦЭМ!$A$39:$A$782,$A145,СВЦЭМ!$B$39:$B$782,P$119)+'СЕТ СН'!$H$14+СВЦЭМ!$D$10+'СЕТ СН'!$H$6-'СЕТ СН'!$H$26</f>
        <v>1058.30222136</v>
      </c>
      <c r="Q145" s="36">
        <f>SUMIFS(СВЦЭМ!$D$39:$D$782,СВЦЭМ!$A$39:$A$782,$A145,СВЦЭМ!$B$39:$B$782,Q$119)+'СЕТ СН'!$H$14+СВЦЭМ!$D$10+'СЕТ СН'!$H$6-'СЕТ СН'!$H$26</f>
        <v>1090.76263027</v>
      </c>
      <c r="R145" s="36">
        <f>SUMIFS(СВЦЭМ!$D$39:$D$782,СВЦЭМ!$A$39:$A$782,$A145,СВЦЭМ!$B$39:$B$782,R$119)+'СЕТ СН'!$H$14+СВЦЭМ!$D$10+'СЕТ СН'!$H$6-'СЕТ СН'!$H$26</f>
        <v>1114.55288163</v>
      </c>
      <c r="S145" s="36">
        <f>SUMIFS(СВЦЭМ!$D$39:$D$782,СВЦЭМ!$A$39:$A$782,$A145,СВЦЭМ!$B$39:$B$782,S$119)+'СЕТ СН'!$H$14+СВЦЭМ!$D$10+'СЕТ СН'!$H$6-'СЕТ СН'!$H$26</f>
        <v>1103.73842081</v>
      </c>
      <c r="T145" s="36">
        <f>SUMIFS(СВЦЭМ!$D$39:$D$782,СВЦЭМ!$A$39:$A$782,$A145,СВЦЭМ!$B$39:$B$782,T$119)+'СЕТ СН'!$H$14+СВЦЭМ!$D$10+'СЕТ СН'!$H$6-'СЕТ СН'!$H$26</f>
        <v>1207.3514128699999</v>
      </c>
      <c r="U145" s="36">
        <f>SUMIFS(СВЦЭМ!$D$39:$D$782,СВЦЭМ!$A$39:$A$782,$A145,СВЦЭМ!$B$39:$B$782,U$119)+'СЕТ СН'!$H$14+СВЦЭМ!$D$10+'СЕТ СН'!$H$6-'СЕТ СН'!$H$26</f>
        <v>1247.04944918</v>
      </c>
      <c r="V145" s="36">
        <f>SUMIFS(СВЦЭМ!$D$39:$D$782,СВЦЭМ!$A$39:$A$782,$A145,СВЦЭМ!$B$39:$B$782,V$119)+'СЕТ СН'!$H$14+СВЦЭМ!$D$10+'СЕТ СН'!$H$6-'СЕТ СН'!$H$26</f>
        <v>1246.4610836499999</v>
      </c>
      <c r="W145" s="36">
        <f>SUMIFS(СВЦЭМ!$D$39:$D$782,СВЦЭМ!$A$39:$A$782,$A145,СВЦЭМ!$B$39:$B$782,W$119)+'СЕТ СН'!$H$14+СВЦЭМ!$D$10+'СЕТ СН'!$H$6-'СЕТ СН'!$H$26</f>
        <v>1232.3971451</v>
      </c>
      <c r="X145" s="36">
        <f>SUMIFS(СВЦЭМ!$D$39:$D$782,СВЦЭМ!$A$39:$A$782,$A145,СВЦЭМ!$B$39:$B$782,X$119)+'СЕТ СН'!$H$14+СВЦЭМ!$D$10+'СЕТ СН'!$H$6-'СЕТ СН'!$H$26</f>
        <v>1184.3901143199998</v>
      </c>
      <c r="Y145" s="36">
        <f>SUMIFS(СВЦЭМ!$D$39:$D$782,СВЦЭМ!$A$39:$A$782,$A145,СВЦЭМ!$B$39:$B$782,Y$119)+'СЕТ СН'!$H$14+СВЦЭМ!$D$10+'СЕТ СН'!$H$6-'СЕТ СН'!$H$26</f>
        <v>1247.33250357</v>
      </c>
    </row>
    <row r="146" spans="1:27" ht="15.75" x14ac:dyDescent="0.2">
      <c r="A146" s="35">
        <f t="shared" si="3"/>
        <v>44831</v>
      </c>
      <c r="B146" s="36">
        <f>SUMIFS(СВЦЭМ!$D$39:$D$782,СВЦЭМ!$A$39:$A$782,$A146,СВЦЭМ!$B$39:$B$782,B$119)+'СЕТ СН'!$H$14+СВЦЭМ!$D$10+'СЕТ СН'!$H$6-'СЕТ СН'!$H$26</f>
        <v>1221.25010548</v>
      </c>
      <c r="C146" s="36">
        <f>SUMIFS(СВЦЭМ!$D$39:$D$782,СВЦЭМ!$A$39:$A$782,$A146,СВЦЭМ!$B$39:$B$782,C$119)+'СЕТ СН'!$H$14+СВЦЭМ!$D$10+'СЕТ СН'!$H$6-'СЕТ СН'!$H$26</f>
        <v>1245.0333538299999</v>
      </c>
      <c r="D146" s="36">
        <f>SUMIFS(СВЦЭМ!$D$39:$D$782,СВЦЭМ!$A$39:$A$782,$A146,СВЦЭМ!$B$39:$B$782,D$119)+'СЕТ СН'!$H$14+СВЦЭМ!$D$10+'СЕТ СН'!$H$6-'СЕТ СН'!$H$26</f>
        <v>1248.0432399699998</v>
      </c>
      <c r="E146" s="36">
        <f>SUMIFS(СВЦЭМ!$D$39:$D$782,СВЦЭМ!$A$39:$A$782,$A146,СВЦЭМ!$B$39:$B$782,E$119)+'СЕТ СН'!$H$14+СВЦЭМ!$D$10+'СЕТ СН'!$H$6-'СЕТ СН'!$H$26</f>
        <v>1289.5583000199999</v>
      </c>
      <c r="F146" s="36">
        <f>SUMIFS(СВЦЭМ!$D$39:$D$782,СВЦЭМ!$A$39:$A$782,$A146,СВЦЭМ!$B$39:$B$782,F$119)+'СЕТ СН'!$H$14+СВЦЭМ!$D$10+'СЕТ СН'!$H$6-'СЕТ СН'!$H$26</f>
        <v>1289.61640014</v>
      </c>
      <c r="G146" s="36">
        <f>SUMIFS(СВЦЭМ!$D$39:$D$782,СВЦЭМ!$A$39:$A$782,$A146,СВЦЭМ!$B$39:$B$782,G$119)+'СЕТ СН'!$H$14+СВЦЭМ!$D$10+'СЕТ СН'!$H$6-'СЕТ СН'!$H$26</f>
        <v>1222.1646615499999</v>
      </c>
      <c r="H146" s="36">
        <f>SUMIFS(СВЦЭМ!$D$39:$D$782,СВЦЭМ!$A$39:$A$782,$A146,СВЦЭМ!$B$39:$B$782,H$119)+'СЕТ СН'!$H$14+СВЦЭМ!$D$10+'СЕТ СН'!$H$6-'СЕТ СН'!$H$26</f>
        <v>1159.2762198099999</v>
      </c>
      <c r="I146" s="36">
        <f>SUMIFS(СВЦЭМ!$D$39:$D$782,СВЦЭМ!$A$39:$A$782,$A146,СВЦЭМ!$B$39:$B$782,I$119)+'СЕТ СН'!$H$14+СВЦЭМ!$D$10+'СЕТ СН'!$H$6-'СЕТ СН'!$H$26</f>
        <v>1191.5159052499998</v>
      </c>
      <c r="J146" s="36">
        <f>SUMIFS(СВЦЭМ!$D$39:$D$782,СВЦЭМ!$A$39:$A$782,$A146,СВЦЭМ!$B$39:$B$782,J$119)+'СЕТ СН'!$H$14+СВЦЭМ!$D$10+'СЕТ СН'!$H$6-'СЕТ СН'!$H$26</f>
        <v>1207.8370735999999</v>
      </c>
      <c r="K146" s="36">
        <f>SUMIFS(СВЦЭМ!$D$39:$D$782,СВЦЭМ!$A$39:$A$782,$A146,СВЦЭМ!$B$39:$B$782,K$119)+'СЕТ СН'!$H$14+СВЦЭМ!$D$10+'СЕТ СН'!$H$6-'СЕТ СН'!$H$26</f>
        <v>1200.4283460899999</v>
      </c>
      <c r="L146" s="36">
        <f>SUMIFS(СВЦЭМ!$D$39:$D$782,СВЦЭМ!$A$39:$A$782,$A146,СВЦЭМ!$B$39:$B$782,L$119)+'СЕТ СН'!$H$14+СВЦЭМ!$D$10+'СЕТ СН'!$H$6-'СЕТ СН'!$H$26</f>
        <v>1174.4447076500001</v>
      </c>
      <c r="M146" s="36">
        <f>SUMIFS(СВЦЭМ!$D$39:$D$782,СВЦЭМ!$A$39:$A$782,$A146,СВЦЭМ!$B$39:$B$782,M$119)+'СЕТ СН'!$H$14+СВЦЭМ!$D$10+'СЕТ СН'!$H$6-'СЕТ СН'!$H$26</f>
        <v>1083.0866743199999</v>
      </c>
      <c r="N146" s="36">
        <f>SUMIFS(СВЦЭМ!$D$39:$D$782,СВЦЭМ!$A$39:$A$782,$A146,СВЦЭМ!$B$39:$B$782,N$119)+'СЕТ СН'!$H$14+СВЦЭМ!$D$10+'СЕТ СН'!$H$6-'СЕТ СН'!$H$26</f>
        <v>1087.03862856</v>
      </c>
      <c r="O146" s="36">
        <f>SUMIFS(СВЦЭМ!$D$39:$D$782,СВЦЭМ!$A$39:$A$782,$A146,СВЦЭМ!$B$39:$B$782,O$119)+'СЕТ СН'!$H$14+СВЦЭМ!$D$10+'СЕТ СН'!$H$6-'СЕТ СН'!$H$26</f>
        <v>1095.7331360399999</v>
      </c>
      <c r="P146" s="36">
        <f>SUMIFS(СВЦЭМ!$D$39:$D$782,СВЦЭМ!$A$39:$A$782,$A146,СВЦЭМ!$B$39:$B$782,P$119)+'СЕТ СН'!$H$14+СВЦЭМ!$D$10+'СЕТ СН'!$H$6-'СЕТ СН'!$H$26</f>
        <v>1109.19712011</v>
      </c>
      <c r="Q146" s="36">
        <f>SUMIFS(СВЦЭМ!$D$39:$D$782,СВЦЭМ!$A$39:$A$782,$A146,СВЦЭМ!$B$39:$B$782,Q$119)+'СЕТ СН'!$H$14+СВЦЭМ!$D$10+'СЕТ СН'!$H$6-'СЕТ СН'!$H$26</f>
        <v>1099.3945173099999</v>
      </c>
      <c r="R146" s="36">
        <f>SUMIFS(СВЦЭМ!$D$39:$D$782,СВЦЭМ!$A$39:$A$782,$A146,СВЦЭМ!$B$39:$B$782,R$119)+'СЕТ СН'!$H$14+СВЦЭМ!$D$10+'СЕТ СН'!$H$6-'СЕТ СН'!$H$26</f>
        <v>1107.11232273</v>
      </c>
      <c r="S146" s="36">
        <f>SUMIFS(СВЦЭМ!$D$39:$D$782,СВЦЭМ!$A$39:$A$782,$A146,СВЦЭМ!$B$39:$B$782,S$119)+'СЕТ СН'!$H$14+СВЦЭМ!$D$10+'СЕТ СН'!$H$6-'СЕТ СН'!$H$26</f>
        <v>1104.51634347</v>
      </c>
      <c r="T146" s="36">
        <f>SUMIFS(СВЦЭМ!$D$39:$D$782,СВЦЭМ!$A$39:$A$782,$A146,СВЦЭМ!$B$39:$B$782,T$119)+'СЕТ СН'!$H$14+СВЦЭМ!$D$10+'СЕТ СН'!$H$6-'СЕТ СН'!$H$26</f>
        <v>1254.6103839099999</v>
      </c>
      <c r="U146" s="36">
        <f>SUMIFS(СВЦЭМ!$D$39:$D$782,СВЦЭМ!$A$39:$A$782,$A146,СВЦЭМ!$B$39:$B$782,U$119)+'СЕТ СН'!$H$14+СВЦЭМ!$D$10+'СЕТ СН'!$H$6-'СЕТ СН'!$H$26</f>
        <v>1254.36856502</v>
      </c>
      <c r="V146" s="36">
        <f>SUMIFS(СВЦЭМ!$D$39:$D$782,СВЦЭМ!$A$39:$A$782,$A146,СВЦЭМ!$B$39:$B$782,V$119)+'СЕТ СН'!$H$14+СВЦЭМ!$D$10+'СЕТ СН'!$H$6-'СЕТ СН'!$H$26</f>
        <v>1258.5261064699998</v>
      </c>
      <c r="W146" s="36">
        <f>SUMIFS(СВЦЭМ!$D$39:$D$782,СВЦЭМ!$A$39:$A$782,$A146,СВЦЭМ!$B$39:$B$782,W$119)+'СЕТ СН'!$H$14+СВЦЭМ!$D$10+'СЕТ СН'!$H$6-'СЕТ СН'!$H$26</f>
        <v>1266.6568925899999</v>
      </c>
      <c r="X146" s="36">
        <f>SUMIFS(СВЦЭМ!$D$39:$D$782,СВЦЭМ!$A$39:$A$782,$A146,СВЦЭМ!$B$39:$B$782,X$119)+'СЕТ СН'!$H$14+СВЦЭМ!$D$10+'СЕТ СН'!$H$6-'СЕТ СН'!$H$26</f>
        <v>1217.49585432</v>
      </c>
      <c r="Y146" s="36">
        <f>SUMIFS(СВЦЭМ!$D$39:$D$782,СВЦЭМ!$A$39:$A$782,$A146,СВЦЭМ!$B$39:$B$782,Y$119)+'СЕТ СН'!$H$14+СВЦЭМ!$D$10+'СЕТ СН'!$H$6-'СЕТ СН'!$H$26</f>
        <v>1237.6814540999999</v>
      </c>
    </row>
    <row r="147" spans="1:27" ht="15.75" x14ac:dyDescent="0.2">
      <c r="A147" s="35">
        <f t="shared" si="3"/>
        <v>44832</v>
      </c>
      <c r="B147" s="36">
        <f>SUMIFS(СВЦЭМ!$D$39:$D$782,СВЦЭМ!$A$39:$A$782,$A147,СВЦЭМ!$B$39:$B$782,B$119)+'СЕТ СН'!$H$14+СВЦЭМ!$D$10+'СЕТ СН'!$H$6-'СЕТ СН'!$H$26</f>
        <v>1244.8983695499999</v>
      </c>
      <c r="C147" s="36">
        <f>SUMIFS(СВЦЭМ!$D$39:$D$782,СВЦЭМ!$A$39:$A$782,$A147,СВЦЭМ!$B$39:$B$782,C$119)+'СЕТ СН'!$H$14+СВЦЭМ!$D$10+'СЕТ СН'!$H$6-'СЕТ СН'!$H$26</f>
        <v>1245.2852965499999</v>
      </c>
      <c r="D147" s="36">
        <f>SUMIFS(СВЦЭМ!$D$39:$D$782,СВЦЭМ!$A$39:$A$782,$A147,СВЦЭМ!$B$39:$B$782,D$119)+'СЕТ СН'!$H$14+СВЦЭМ!$D$10+'СЕТ СН'!$H$6-'СЕТ СН'!$H$26</f>
        <v>1279.6773421599999</v>
      </c>
      <c r="E147" s="36">
        <f>SUMIFS(СВЦЭМ!$D$39:$D$782,СВЦЭМ!$A$39:$A$782,$A147,СВЦЭМ!$B$39:$B$782,E$119)+'СЕТ СН'!$H$14+СВЦЭМ!$D$10+'СЕТ СН'!$H$6-'СЕТ СН'!$H$26</f>
        <v>1280.8163319299999</v>
      </c>
      <c r="F147" s="36">
        <f>SUMIFS(СВЦЭМ!$D$39:$D$782,СВЦЭМ!$A$39:$A$782,$A147,СВЦЭМ!$B$39:$B$782,F$119)+'СЕТ СН'!$H$14+СВЦЭМ!$D$10+'СЕТ СН'!$H$6-'СЕТ СН'!$H$26</f>
        <v>1286.9553503299999</v>
      </c>
      <c r="G147" s="36">
        <f>SUMIFS(СВЦЭМ!$D$39:$D$782,СВЦЭМ!$A$39:$A$782,$A147,СВЦЭМ!$B$39:$B$782,G$119)+'СЕТ СН'!$H$14+СВЦЭМ!$D$10+'СЕТ СН'!$H$6-'СЕТ СН'!$H$26</f>
        <v>1275.5329602299998</v>
      </c>
      <c r="H147" s="36">
        <f>SUMIFS(СВЦЭМ!$D$39:$D$782,СВЦЭМ!$A$39:$A$782,$A147,СВЦЭМ!$B$39:$B$782,H$119)+'СЕТ СН'!$H$14+СВЦЭМ!$D$10+'СЕТ СН'!$H$6-'СЕТ СН'!$H$26</f>
        <v>1289.1495035399998</v>
      </c>
      <c r="I147" s="36">
        <f>SUMIFS(СВЦЭМ!$D$39:$D$782,СВЦЭМ!$A$39:$A$782,$A147,СВЦЭМ!$B$39:$B$782,I$119)+'СЕТ СН'!$H$14+СВЦЭМ!$D$10+'СЕТ СН'!$H$6-'СЕТ СН'!$H$26</f>
        <v>1231.87803553</v>
      </c>
      <c r="J147" s="36">
        <f>SUMIFS(СВЦЭМ!$D$39:$D$782,СВЦЭМ!$A$39:$A$782,$A147,СВЦЭМ!$B$39:$B$782,J$119)+'СЕТ СН'!$H$14+СВЦЭМ!$D$10+'СЕТ СН'!$H$6-'СЕТ СН'!$H$26</f>
        <v>1208.40460211</v>
      </c>
      <c r="K147" s="36">
        <f>SUMIFS(СВЦЭМ!$D$39:$D$782,СВЦЭМ!$A$39:$A$782,$A147,СВЦЭМ!$B$39:$B$782,K$119)+'СЕТ СН'!$H$14+СВЦЭМ!$D$10+'СЕТ СН'!$H$6-'СЕТ СН'!$H$26</f>
        <v>1202.9240594299999</v>
      </c>
      <c r="L147" s="36">
        <f>SUMIFS(СВЦЭМ!$D$39:$D$782,СВЦЭМ!$A$39:$A$782,$A147,СВЦЭМ!$B$39:$B$782,L$119)+'СЕТ СН'!$H$14+СВЦЭМ!$D$10+'СЕТ СН'!$H$6-'СЕТ СН'!$H$26</f>
        <v>1204.6325229899999</v>
      </c>
      <c r="M147" s="36">
        <f>SUMIFS(СВЦЭМ!$D$39:$D$782,СВЦЭМ!$A$39:$A$782,$A147,СВЦЭМ!$B$39:$B$782,M$119)+'СЕТ СН'!$H$14+СВЦЭМ!$D$10+'СЕТ СН'!$H$6-'СЕТ СН'!$H$26</f>
        <v>1170.09711705</v>
      </c>
      <c r="N147" s="36">
        <f>SUMIFS(СВЦЭМ!$D$39:$D$782,СВЦЭМ!$A$39:$A$782,$A147,СВЦЭМ!$B$39:$B$782,N$119)+'СЕТ СН'!$H$14+СВЦЭМ!$D$10+'СЕТ СН'!$H$6-'СЕТ СН'!$H$26</f>
        <v>1165.2307186</v>
      </c>
      <c r="O147" s="36">
        <f>SUMIFS(СВЦЭМ!$D$39:$D$782,СВЦЭМ!$A$39:$A$782,$A147,СВЦЭМ!$B$39:$B$782,O$119)+'СЕТ СН'!$H$14+СВЦЭМ!$D$10+'СЕТ СН'!$H$6-'СЕТ СН'!$H$26</f>
        <v>1174.9492557999999</v>
      </c>
      <c r="P147" s="36">
        <f>SUMIFS(СВЦЭМ!$D$39:$D$782,СВЦЭМ!$A$39:$A$782,$A147,СВЦЭМ!$B$39:$B$782,P$119)+'СЕТ СН'!$H$14+СВЦЭМ!$D$10+'СЕТ СН'!$H$6-'СЕТ СН'!$H$26</f>
        <v>1185.4510225899999</v>
      </c>
      <c r="Q147" s="36">
        <f>SUMIFS(СВЦЭМ!$D$39:$D$782,СВЦЭМ!$A$39:$A$782,$A147,СВЦЭМ!$B$39:$B$782,Q$119)+'СЕТ СН'!$H$14+СВЦЭМ!$D$10+'СЕТ СН'!$H$6-'СЕТ СН'!$H$26</f>
        <v>1201.2934595299998</v>
      </c>
      <c r="R147" s="36">
        <f>SUMIFS(СВЦЭМ!$D$39:$D$782,СВЦЭМ!$A$39:$A$782,$A147,СВЦЭМ!$B$39:$B$782,R$119)+'СЕТ СН'!$H$14+СВЦЭМ!$D$10+'СЕТ СН'!$H$6-'СЕТ СН'!$H$26</f>
        <v>1209.38090642</v>
      </c>
      <c r="S147" s="36">
        <f>SUMIFS(СВЦЭМ!$D$39:$D$782,СВЦЭМ!$A$39:$A$782,$A147,СВЦЭМ!$B$39:$B$782,S$119)+'СЕТ СН'!$H$14+СВЦЭМ!$D$10+'СЕТ СН'!$H$6-'СЕТ СН'!$H$26</f>
        <v>1188.47939933</v>
      </c>
      <c r="T147" s="36">
        <f>SUMIFS(СВЦЭМ!$D$39:$D$782,СВЦЭМ!$A$39:$A$782,$A147,СВЦЭМ!$B$39:$B$782,T$119)+'СЕТ СН'!$H$14+СВЦЭМ!$D$10+'СЕТ СН'!$H$6-'СЕТ СН'!$H$26</f>
        <v>1230.4523839399999</v>
      </c>
      <c r="U147" s="36">
        <f>SUMIFS(СВЦЭМ!$D$39:$D$782,СВЦЭМ!$A$39:$A$782,$A147,СВЦЭМ!$B$39:$B$782,U$119)+'СЕТ СН'!$H$14+СВЦЭМ!$D$10+'СЕТ СН'!$H$6-'СЕТ СН'!$H$26</f>
        <v>1179.0071364</v>
      </c>
      <c r="V147" s="36">
        <f>SUMIFS(СВЦЭМ!$D$39:$D$782,СВЦЭМ!$A$39:$A$782,$A147,СВЦЭМ!$B$39:$B$782,V$119)+'СЕТ СН'!$H$14+СВЦЭМ!$D$10+'СЕТ СН'!$H$6-'СЕТ СН'!$H$26</f>
        <v>1138.1816567799999</v>
      </c>
      <c r="W147" s="36">
        <f>SUMIFS(СВЦЭМ!$D$39:$D$782,СВЦЭМ!$A$39:$A$782,$A147,СВЦЭМ!$B$39:$B$782,W$119)+'СЕТ СН'!$H$14+СВЦЭМ!$D$10+'СЕТ СН'!$H$6-'СЕТ СН'!$H$26</f>
        <v>1153.08593176</v>
      </c>
      <c r="X147" s="36">
        <f>SUMIFS(СВЦЭМ!$D$39:$D$782,СВЦЭМ!$A$39:$A$782,$A147,СВЦЭМ!$B$39:$B$782,X$119)+'СЕТ СН'!$H$14+СВЦЭМ!$D$10+'СЕТ СН'!$H$6-'СЕТ СН'!$H$26</f>
        <v>1208.64074987</v>
      </c>
      <c r="Y147" s="36">
        <f>SUMIFS(СВЦЭМ!$D$39:$D$782,СВЦЭМ!$A$39:$A$782,$A147,СВЦЭМ!$B$39:$B$782,Y$119)+'СЕТ СН'!$H$14+СВЦЭМ!$D$10+'СЕТ СН'!$H$6-'СЕТ СН'!$H$26</f>
        <v>1234.2388544599999</v>
      </c>
    </row>
    <row r="148" spans="1:27" ht="15.75" x14ac:dyDescent="0.2">
      <c r="A148" s="35">
        <f t="shared" si="3"/>
        <v>44833</v>
      </c>
      <c r="B148" s="36">
        <f>SUMIFS(СВЦЭМ!$D$39:$D$782,СВЦЭМ!$A$39:$A$782,$A148,СВЦЭМ!$B$39:$B$782,B$119)+'СЕТ СН'!$H$14+СВЦЭМ!$D$10+'СЕТ СН'!$H$6-'СЕТ СН'!$H$26</f>
        <v>1388.8283210499999</v>
      </c>
      <c r="C148" s="36">
        <f>SUMIFS(СВЦЭМ!$D$39:$D$782,СВЦЭМ!$A$39:$A$782,$A148,СВЦЭМ!$B$39:$B$782,C$119)+'СЕТ СН'!$H$14+СВЦЭМ!$D$10+'СЕТ СН'!$H$6-'СЕТ СН'!$H$26</f>
        <v>1418.8967853199999</v>
      </c>
      <c r="D148" s="36">
        <f>SUMIFS(СВЦЭМ!$D$39:$D$782,СВЦЭМ!$A$39:$A$782,$A148,СВЦЭМ!$B$39:$B$782,D$119)+'СЕТ СН'!$H$14+СВЦЭМ!$D$10+'СЕТ СН'!$H$6-'СЕТ СН'!$H$26</f>
        <v>1436.9389548199999</v>
      </c>
      <c r="E148" s="36">
        <f>SUMIFS(СВЦЭМ!$D$39:$D$782,СВЦЭМ!$A$39:$A$782,$A148,СВЦЭМ!$B$39:$B$782,E$119)+'СЕТ СН'!$H$14+СВЦЭМ!$D$10+'СЕТ СН'!$H$6-'СЕТ СН'!$H$26</f>
        <v>1437.5832835799999</v>
      </c>
      <c r="F148" s="36">
        <f>SUMIFS(СВЦЭМ!$D$39:$D$782,СВЦЭМ!$A$39:$A$782,$A148,СВЦЭМ!$B$39:$B$782,F$119)+'СЕТ СН'!$H$14+СВЦЭМ!$D$10+'СЕТ СН'!$H$6-'СЕТ СН'!$H$26</f>
        <v>1416.42668336</v>
      </c>
      <c r="G148" s="36">
        <f>SUMIFS(СВЦЭМ!$D$39:$D$782,СВЦЭМ!$A$39:$A$782,$A148,СВЦЭМ!$B$39:$B$782,G$119)+'СЕТ СН'!$H$14+СВЦЭМ!$D$10+'СЕТ СН'!$H$6-'СЕТ СН'!$H$26</f>
        <v>1378.4199211999999</v>
      </c>
      <c r="H148" s="36">
        <f>SUMIFS(СВЦЭМ!$D$39:$D$782,СВЦЭМ!$A$39:$A$782,$A148,СВЦЭМ!$B$39:$B$782,H$119)+'СЕТ СН'!$H$14+СВЦЭМ!$D$10+'СЕТ СН'!$H$6-'СЕТ СН'!$H$26</f>
        <v>1271.6610326</v>
      </c>
      <c r="I148" s="36">
        <f>SUMIFS(СВЦЭМ!$D$39:$D$782,СВЦЭМ!$A$39:$A$782,$A148,СВЦЭМ!$B$39:$B$782,I$119)+'СЕТ СН'!$H$14+СВЦЭМ!$D$10+'СЕТ СН'!$H$6-'СЕТ СН'!$H$26</f>
        <v>1231.1384226499999</v>
      </c>
      <c r="J148" s="36">
        <f>SUMIFS(СВЦЭМ!$D$39:$D$782,СВЦЭМ!$A$39:$A$782,$A148,СВЦЭМ!$B$39:$B$782,J$119)+'СЕТ СН'!$H$14+СВЦЭМ!$D$10+'СЕТ СН'!$H$6-'СЕТ СН'!$H$26</f>
        <v>1221.7096597499999</v>
      </c>
      <c r="K148" s="36">
        <f>SUMIFS(СВЦЭМ!$D$39:$D$782,СВЦЭМ!$A$39:$A$782,$A148,СВЦЭМ!$B$39:$B$782,K$119)+'СЕТ СН'!$H$14+СВЦЭМ!$D$10+'СЕТ СН'!$H$6-'СЕТ СН'!$H$26</f>
        <v>1204.27080843</v>
      </c>
      <c r="L148" s="36">
        <f>SUMIFS(СВЦЭМ!$D$39:$D$782,СВЦЭМ!$A$39:$A$782,$A148,СВЦЭМ!$B$39:$B$782,L$119)+'СЕТ СН'!$H$14+СВЦЭМ!$D$10+'СЕТ СН'!$H$6-'СЕТ СН'!$H$26</f>
        <v>1220.2649502499999</v>
      </c>
      <c r="M148" s="36">
        <f>SUMIFS(СВЦЭМ!$D$39:$D$782,СВЦЭМ!$A$39:$A$782,$A148,СВЦЭМ!$B$39:$B$782,M$119)+'СЕТ СН'!$H$14+СВЦЭМ!$D$10+'СЕТ СН'!$H$6-'СЕТ СН'!$H$26</f>
        <v>1230.1435576899999</v>
      </c>
      <c r="N148" s="36">
        <f>SUMIFS(СВЦЭМ!$D$39:$D$782,СВЦЭМ!$A$39:$A$782,$A148,СВЦЭМ!$B$39:$B$782,N$119)+'СЕТ СН'!$H$14+СВЦЭМ!$D$10+'СЕТ СН'!$H$6-'СЕТ СН'!$H$26</f>
        <v>1230.85891466</v>
      </c>
      <c r="O148" s="36">
        <f>SUMIFS(СВЦЭМ!$D$39:$D$782,СВЦЭМ!$A$39:$A$782,$A148,СВЦЭМ!$B$39:$B$782,O$119)+'СЕТ СН'!$H$14+СВЦЭМ!$D$10+'СЕТ СН'!$H$6-'СЕТ СН'!$H$26</f>
        <v>1234.06386774</v>
      </c>
      <c r="P148" s="36">
        <f>SUMIFS(СВЦЭМ!$D$39:$D$782,СВЦЭМ!$A$39:$A$782,$A148,СВЦЭМ!$B$39:$B$782,P$119)+'СЕТ СН'!$H$14+СВЦЭМ!$D$10+'СЕТ СН'!$H$6-'СЕТ СН'!$H$26</f>
        <v>1253.9619559799999</v>
      </c>
      <c r="Q148" s="36">
        <f>SUMIFS(СВЦЭМ!$D$39:$D$782,СВЦЭМ!$A$39:$A$782,$A148,СВЦЭМ!$B$39:$B$782,Q$119)+'СЕТ СН'!$H$14+СВЦЭМ!$D$10+'СЕТ СН'!$H$6-'СЕТ СН'!$H$26</f>
        <v>1250.0182091499998</v>
      </c>
      <c r="R148" s="36">
        <f>SUMIFS(СВЦЭМ!$D$39:$D$782,СВЦЭМ!$A$39:$A$782,$A148,СВЦЭМ!$B$39:$B$782,R$119)+'СЕТ СН'!$H$14+СВЦЭМ!$D$10+'СЕТ СН'!$H$6-'СЕТ СН'!$H$26</f>
        <v>1235.92348956</v>
      </c>
      <c r="S148" s="36">
        <f>SUMIFS(СВЦЭМ!$D$39:$D$782,СВЦЭМ!$A$39:$A$782,$A148,СВЦЭМ!$B$39:$B$782,S$119)+'СЕТ СН'!$H$14+СВЦЭМ!$D$10+'СЕТ СН'!$H$6-'СЕТ СН'!$H$26</f>
        <v>1227.2137405799999</v>
      </c>
      <c r="T148" s="36">
        <f>SUMIFS(СВЦЭМ!$D$39:$D$782,СВЦЭМ!$A$39:$A$782,$A148,СВЦЭМ!$B$39:$B$782,T$119)+'СЕТ СН'!$H$14+СВЦЭМ!$D$10+'СЕТ СН'!$H$6-'СЕТ СН'!$H$26</f>
        <v>1202.2131289699998</v>
      </c>
      <c r="U148" s="36">
        <f>SUMIFS(СВЦЭМ!$D$39:$D$782,СВЦЭМ!$A$39:$A$782,$A148,СВЦЭМ!$B$39:$B$782,U$119)+'СЕТ СН'!$H$14+СВЦЭМ!$D$10+'СЕТ СН'!$H$6-'СЕТ СН'!$H$26</f>
        <v>1220.77985812</v>
      </c>
      <c r="V148" s="36">
        <f>SUMIFS(СВЦЭМ!$D$39:$D$782,СВЦЭМ!$A$39:$A$782,$A148,СВЦЭМ!$B$39:$B$782,V$119)+'СЕТ СН'!$H$14+СВЦЭМ!$D$10+'СЕТ СН'!$H$6-'СЕТ СН'!$H$26</f>
        <v>1195.1929644899999</v>
      </c>
      <c r="W148" s="36">
        <f>SUMIFS(СВЦЭМ!$D$39:$D$782,СВЦЭМ!$A$39:$A$782,$A148,СВЦЭМ!$B$39:$B$782,W$119)+'СЕТ СН'!$H$14+СВЦЭМ!$D$10+'СЕТ СН'!$H$6-'СЕТ СН'!$H$26</f>
        <v>1302.1663816599998</v>
      </c>
      <c r="X148" s="36">
        <f>SUMIFS(СВЦЭМ!$D$39:$D$782,СВЦЭМ!$A$39:$A$782,$A148,СВЦЭМ!$B$39:$B$782,X$119)+'СЕТ СН'!$H$14+СВЦЭМ!$D$10+'СЕТ СН'!$H$6-'СЕТ СН'!$H$26</f>
        <v>1278.0058818299999</v>
      </c>
      <c r="Y148" s="36">
        <f>SUMIFS(СВЦЭМ!$D$39:$D$782,СВЦЭМ!$A$39:$A$782,$A148,СВЦЭМ!$B$39:$B$782,Y$119)+'СЕТ СН'!$H$14+СВЦЭМ!$D$10+'СЕТ СН'!$H$6-'СЕТ СН'!$H$26</f>
        <v>1270.6717726099998</v>
      </c>
    </row>
    <row r="149" spans="1:27" ht="15.75" x14ac:dyDescent="0.2">
      <c r="A149" s="35">
        <f t="shared" si="3"/>
        <v>44834</v>
      </c>
      <c r="B149" s="36">
        <f>SUMIFS(СВЦЭМ!$D$39:$D$782,СВЦЭМ!$A$39:$A$782,$A149,СВЦЭМ!$B$39:$B$782,B$119)+'СЕТ СН'!$H$14+СВЦЭМ!$D$10+'СЕТ СН'!$H$6-'СЕТ СН'!$H$26</f>
        <v>1287.38277219</v>
      </c>
      <c r="C149" s="36">
        <f>SUMIFS(СВЦЭМ!$D$39:$D$782,СВЦЭМ!$A$39:$A$782,$A149,СВЦЭМ!$B$39:$B$782,C$119)+'СЕТ СН'!$H$14+СВЦЭМ!$D$10+'СЕТ СН'!$H$6-'СЕТ СН'!$H$26</f>
        <v>1325.50296157</v>
      </c>
      <c r="D149" s="36">
        <f>SUMIFS(СВЦЭМ!$D$39:$D$782,СВЦЭМ!$A$39:$A$782,$A149,СВЦЭМ!$B$39:$B$782,D$119)+'СЕТ СН'!$H$14+СВЦЭМ!$D$10+'СЕТ СН'!$H$6-'СЕТ СН'!$H$26</f>
        <v>1298.5480192499999</v>
      </c>
      <c r="E149" s="36">
        <f>SUMIFS(СВЦЭМ!$D$39:$D$782,СВЦЭМ!$A$39:$A$782,$A149,СВЦЭМ!$B$39:$B$782,E$119)+'СЕТ СН'!$H$14+СВЦЭМ!$D$10+'СЕТ СН'!$H$6-'СЕТ СН'!$H$26</f>
        <v>1284.65215358</v>
      </c>
      <c r="F149" s="36">
        <f>SUMIFS(СВЦЭМ!$D$39:$D$782,СВЦЭМ!$A$39:$A$782,$A149,СВЦЭМ!$B$39:$B$782,F$119)+'СЕТ СН'!$H$14+СВЦЭМ!$D$10+'СЕТ СН'!$H$6-'СЕТ СН'!$H$26</f>
        <v>1265.1044686999999</v>
      </c>
      <c r="G149" s="36">
        <f>SUMIFS(СВЦЭМ!$D$39:$D$782,СВЦЭМ!$A$39:$A$782,$A149,СВЦЭМ!$B$39:$B$782,G$119)+'СЕТ СН'!$H$14+СВЦЭМ!$D$10+'СЕТ СН'!$H$6-'СЕТ СН'!$H$26</f>
        <v>1254.3672394499999</v>
      </c>
      <c r="H149" s="36">
        <f>SUMIFS(СВЦЭМ!$D$39:$D$782,СВЦЭМ!$A$39:$A$782,$A149,СВЦЭМ!$B$39:$B$782,H$119)+'СЕТ СН'!$H$14+СВЦЭМ!$D$10+'СЕТ СН'!$H$6-'СЕТ СН'!$H$26</f>
        <v>1210.8555199699999</v>
      </c>
      <c r="I149" s="36">
        <f>SUMIFS(СВЦЭМ!$D$39:$D$782,СВЦЭМ!$A$39:$A$782,$A149,СВЦЭМ!$B$39:$B$782,I$119)+'СЕТ СН'!$H$14+СВЦЭМ!$D$10+'СЕТ СН'!$H$6-'СЕТ СН'!$H$26</f>
        <v>1183.3255672400001</v>
      </c>
      <c r="J149" s="36">
        <f>SUMIFS(СВЦЭМ!$D$39:$D$782,СВЦЭМ!$A$39:$A$782,$A149,СВЦЭМ!$B$39:$B$782,J$119)+'СЕТ СН'!$H$14+СВЦЭМ!$D$10+'СЕТ СН'!$H$6-'СЕТ СН'!$H$26</f>
        <v>1157.9052428499999</v>
      </c>
      <c r="K149" s="36">
        <f>SUMIFS(СВЦЭМ!$D$39:$D$782,СВЦЭМ!$A$39:$A$782,$A149,СВЦЭМ!$B$39:$B$782,K$119)+'СЕТ СН'!$H$14+СВЦЭМ!$D$10+'СЕТ СН'!$H$6-'СЕТ СН'!$H$26</f>
        <v>1151.0607086499999</v>
      </c>
      <c r="L149" s="36">
        <f>SUMIFS(СВЦЭМ!$D$39:$D$782,СВЦЭМ!$A$39:$A$782,$A149,СВЦЭМ!$B$39:$B$782,L$119)+'СЕТ СН'!$H$14+СВЦЭМ!$D$10+'СЕТ СН'!$H$6-'СЕТ СН'!$H$26</f>
        <v>1160.9205031399999</v>
      </c>
      <c r="M149" s="36">
        <f>SUMIFS(СВЦЭМ!$D$39:$D$782,СВЦЭМ!$A$39:$A$782,$A149,СВЦЭМ!$B$39:$B$782,M$119)+'СЕТ СН'!$H$14+СВЦЭМ!$D$10+'СЕТ СН'!$H$6-'СЕТ СН'!$H$26</f>
        <v>1179.61484017</v>
      </c>
      <c r="N149" s="36">
        <f>SUMIFS(СВЦЭМ!$D$39:$D$782,СВЦЭМ!$A$39:$A$782,$A149,СВЦЭМ!$B$39:$B$782,N$119)+'СЕТ СН'!$H$14+СВЦЭМ!$D$10+'СЕТ СН'!$H$6-'СЕТ СН'!$H$26</f>
        <v>1194.21623905</v>
      </c>
      <c r="O149" s="36">
        <f>SUMIFS(СВЦЭМ!$D$39:$D$782,СВЦЭМ!$A$39:$A$782,$A149,СВЦЭМ!$B$39:$B$782,O$119)+'СЕТ СН'!$H$14+СВЦЭМ!$D$10+'СЕТ СН'!$H$6-'СЕТ СН'!$H$26</f>
        <v>1205.00310586</v>
      </c>
      <c r="P149" s="36">
        <f>SUMIFS(СВЦЭМ!$D$39:$D$782,СВЦЭМ!$A$39:$A$782,$A149,СВЦЭМ!$B$39:$B$782,P$119)+'СЕТ СН'!$H$14+СВЦЭМ!$D$10+'СЕТ СН'!$H$6-'СЕТ СН'!$H$26</f>
        <v>1215.8917109699998</v>
      </c>
      <c r="Q149" s="36">
        <f>SUMIFS(СВЦЭМ!$D$39:$D$782,СВЦЭМ!$A$39:$A$782,$A149,СВЦЭМ!$B$39:$B$782,Q$119)+'СЕТ СН'!$H$14+СВЦЭМ!$D$10+'СЕТ СН'!$H$6-'СЕТ СН'!$H$26</f>
        <v>1216.5793643899999</v>
      </c>
      <c r="R149" s="36">
        <f>SUMIFS(СВЦЭМ!$D$39:$D$782,СВЦЭМ!$A$39:$A$782,$A149,СВЦЭМ!$B$39:$B$782,R$119)+'СЕТ СН'!$H$14+СВЦЭМ!$D$10+'СЕТ СН'!$H$6-'СЕТ СН'!$H$26</f>
        <v>1195.8279084399999</v>
      </c>
      <c r="S149" s="36">
        <f>SUMIFS(СВЦЭМ!$D$39:$D$782,СВЦЭМ!$A$39:$A$782,$A149,СВЦЭМ!$B$39:$B$782,S$119)+'СЕТ СН'!$H$14+СВЦЭМ!$D$10+'СЕТ СН'!$H$6-'СЕТ СН'!$H$26</f>
        <v>1166.62158432</v>
      </c>
      <c r="T149" s="36">
        <f>SUMIFS(СВЦЭМ!$D$39:$D$782,СВЦЭМ!$A$39:$A$782,$A149,СВЦЭМ!$B$39:$B$782,T$119)+'СЕТ СН'!$H$14+СВЦЭМ!$D$10+'СЕТ СН'!$H$6-'СЕТ СН'!$H$26</f>
        <v>1148.13485765</v>
      </c>
      <c r="U149" s="36">
        <f>SUMIFS(СВЦЭМ!$D$39:$D$782,СВЦЭМ!$A$39:$A$782,$A149,СВЦЭМ!$B$39:$B$782,U$119)+'СЕТ СН'!$H$14+СВЦЭМ!$D$10+'СЕТ СН'!$H$6-'СЕТ СН'!$H$26</f>
        <v>1127.70830458</v>
      </c>
      <c r="V149" s="36">
        <f>SUMIFS(СВЦЭМ!$D$39:$D$782,СВЦЭМ!$A$39:$A$782,$A149,СВЦЭМ!$B$39:$B$782,V$119)+'СЕТ СН'!$H$14+СВЦЭМ!$D$10+'СЕТ СН'!$H$6-'СЕТ СН'!$H$26</f>
        <v>1145.06753424</v>
      </c>
      <c r="W149" s="36">
        <f>SUMIFS(СВЦЭМ!$D$39:$D$782,СВЦЭМ!$A$39:$A$782,$A149,СВЦЭМ!$B$39:$B$782,W$119)+'СЕТ СН'!$H$14+СВЦЭМ!$D$10+'СЕТ СН'!$H$6-'СЕТ СН'!$H$26</f>
        <v>1211.1291828999999</v>
      </c>
      <c r="X149" s="36">
        <f>SUMIFS(СВЦЭМ!$D$39:$D$782,СВЦЭМ!$A$39:$A$782,$A149,СВЦЭМ!$B$39:$B$782,X$119)+'СЕТ СН'!$H$14+СВЦЭМ!$D$10+'СЕТ СН'!$H$6-'СЕТ СН'!$H$26</f>
        <v>1250.7716893499999</v>
      </c>
      <c r="Y149" s="36">
        <f>SUMIFS(СВЦЭМ!$D$39:$D$782,СВЦЭМ!$A$39:$A$782,$A149,СВЦЭМ!$B$39:$B$782,Y$119)+'СЕТ СН'!$H$14+СВЦЭМ!$D$10+'СЕТ СН'!$H$6-'СЕТ СН'!$H$26</f>
        <v>1256.6663901099998</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01.09.2022</v>
      </c>
      <c r="B156" s="36">
        <f>SUMIFS(СВЦЭМ!$D$39:$D$782,СВЦЭМ!$A$39:$A$782,$A156,СВЦЭМ!$B$39:$B$782,B$155)+'СЕТ СН'!$I$14+СВЦЭМ!$D$10+'СЕТ СН'!$I$6-'СЕТ СН'!$I$26</f>
        <v>1453.13843163</v>
      </c>
      <c r="C156" s="36">
        <f>SUMIFS(СВЦЭМ!$D$39:$D$782,СВЦЭМ!$A$39:$A$782,$A156,СВЦЭМ!$B$39:$B$782,C$155)+'СЕТ СН'!$I$14+СВЦЭМ!$D$10+'СЕТ СН'!$I$6-'СЕТ СН'!$I$26</f>
        <v>1502.6349330799999</v>
      </c>
      <c r="D156" s="36">
        <f>SUMIFS(СВЦЭМ!$D$39:$D$782,СВЦЭМ!$A$39:$A$782,$A156,СВЦЭМ!$B$39:$B$782,D$155)+'СЕТ СН'!$I$14+СВЦЭМ!$D$10+'СЕТ СН'!$I$6-'СЕТ СН'!$I$26</f>
        <v>1533.1525965800001</v>
      </c>
      <c r="E156" s="36">
        <f>SUMIFS(СВЦЭМ!$D$39:$D$782,СВЦЭМ!$A$39:$A$782,$A156,СВЦЭМ!$B$39:$B$782,E$155)+'СЕТ СН'!$I$14+СВЦЭМ!$D$10+'СЕТ СН'!$I$6-'СЕТ СН'!$I$26</f>
        <v>1538.8514881900001</v>
      </c>
      <c r="F156" s="36">
        <f>SUMIFS(СВЦЭМ!$D$39:$D$782,СВЦЭМ!$A$39:$A$782,$A156,СВЦЭМ!$B$39:$B$782,F$155)+'СЕТ СН'!$I$14+СВЦЭМ!$D$10+'СЕТ СН'!$I$6-'СЕТ СН'!$I$26</f>
        <v>1542.8115544100001</v>
      </c>
      <c r="G156" s="36">
        <f>SUMIFS(СВЦЭМ!$D$39:$D$782,СВЦЭМ!$A$39:$A$782,$A156,СВЦЭМ!$B$39:$B$782,G$155)+'СЕТ СН'!$I$14+СВЦЭМ!$D$10+'СЕТ СН'!$I$6-'СЕТ СН'!$I$26</f>
        <v>1531.80089426</v>
      </c>
      <c r="H156" s="36">
        <f>SUMIFS(СВЦЭМ!$D$39:$D$782,СВЦЭМ!$A$39:$A$782,$A156,СВЦЭМ!$B$39:$B$782,H$155)+'СЕТ СН'!$I$14+СВЦЭМ!$D$10+'СЕТ СН'!$I$6-'СЕТ СН'!$I$26</f>
        <v>1487.0550264799999</v>
      </c>
      <c r="I156" s="36">
        <f>SUMIFS(СВЦЭМ!$D$39:$D$782,СВЦЭМ!$A$39:$A$782,$A156,СВЦЭМ!$B$39:$B$782,I$155)+'СЕТ СН'!$I$14+СВЦЭМ!$D$10+'СЕТ СН'!$I$6-'СЕТ СН'!$I$26</f>
        <v>1420.2410514200001</v>
      </c>
      <c r="J156" s="36">
        <f>SUMIFS(СВЦЭМ!$D$39:$D$782,СВЦЭМ!$A$39:$A$782,$A156,СВЦЭМ!$B$39:$B$782,J$155)+'СЕТ СН'!$I$14+СВЦЭМ!$D$10+'СЕТ СН'!$I$6-'СЕТ СН'!$I$26</f>
        <v>1393.89695805</v>
      </c>
      <c r="K156" s="36">
        <f>SUMIFS(СВЦЭМ!$D$39:$D$782,СВЦЭМ!$A$39:$A$782,$A156,СВЦЭМ!$B$39:$B$782,K$155)+'СЕТ СН'!$I$14+СВЦЭМ!$D$10+'СЕТ СН'!$I$6-'СЕТ СН'!$I$26</f>
        <v>1418.81235831</v>
      </c>
      <c r="L156" s="36">
        <f>SUMIFS(СВЦЭМ!$D$39:$D$782,СВЦЭМ!$A$39:$A$782,$A156,СВЦЭМ!$B$39:$B$782,L$155)+'СЕТ СН'!$I$14+СВЦЭМ!$D$10+'СЕТ СН'!$I$6-'СЕТ СН'!$I$26</f>
        <v>1382.8974372</v>
      </c>
      <c r="M156" s="36">
        <f>SUMIFS(СВЦЭМ!$D$39:$D$782,СВЦЭМ!$A$39:$A$782,$A156,СВЦЭМ!$B$39:$B$782,M$155)+'СЕТ СН'!$I$14+СВЦЭМ!$D$10+'СЕТ СН'!$I$6-'СЕТ СН'!$I$26</f>
        <v>1352.74624346</v>
      </c>
      <c r="N156" s="36">
        <f>SUMIFS(СВЦЭМ!$D$39:$D$782,СВЦЭМ!$A$39:$A$782,$A156,СВЦЭМ!$B$39:$B$782,N$155)+'СЕТ СН'!$I$14+СВЦЭМ!$D$10+'СЕТ СН'!$I$6-'СЕТ СН'!$I$26</f>
        <v>1367.4480327599999</v>
      </c>
      <c r="O156" s="36">
        <f>SUMIFS(СВЦЭМ!$D$39:$D$782,СВЦЭМ!$A$39:$A$782,$A156,СВЦЭМ!$B$39:$B$782,O$155)+'СЕТ СН'!$I$14+СВЦЭМ!$D$10+'СЕТ СН'!$I$6-'СЕТ СН'!$I$26</f>
        <v>1372.6062939200001</v>
      </c>
      <c r="P156" s="36">
        <f>SUMIFS(СВЦЭМ!$D$39:$D$782,СВЦЭМ!$A$39:$A$782,$A156,СВЦЭМ!$B$39:$B$782,P$155)+'СЕТ СН'!$I$14+СВЦЭМ!$D$10+'СЕТ СН'!$I$6-'СЕТ СН'!$I$26</f>
        <v>1373.77500012</v>
      </c>
      <c r="Q156" s="36">
        <f>SUMIFS(СВЦЭМ!$D$39:$D$782,СВЦЭМ!$A$39:$A$782,$A156,СВЦЭМ!$B$39:$B$782,Q$155)+'СЕТ СН'!$I$14+СВЦЭМ!$D$10+'СЕТ СН'!$I$6-'СЕТ СН'!$I$26</f>
        <v>1379.65732944</v>
      </c>
      <c r="R156" s="36">
        <f>SUMIFS(СВЦЭМ!$D$39:$D$782,СВЦЭМ!$A$39:$A$782,$A156,СВЦЭМ!$B$39:$B$782,R$155)+'СЕТ СН'!$I$14+СВЦЭМ!$D$10+'СЕТ СН'!$I$6-'СЕТ СН'!$I$26</f>
        <v>1371.1803522099999</v>
      </c>
      <c r="S156" s="36">
        <f>SUMIFS(СВЦЭМ!$D$39:$D$782,СВЦЭМ!$A$39:$A$782,$A156,СВЦЭМ!$B$39:$B$782,S$155)+'СЕТ СН'!$I$14+СВЦЭМ!$D$10+'СЕТ СН'!$I$6-'СЕТ СН'!$I$26</f>
        <v>1376.1423212899999</v>
      </c>
      <c r="T156" s="36">
        <f>SUMIFS(СВЦЭМ!$D$39:$D$782,СВЦЭМ!$A$39:$A$782,$A156,СВЦЭМ!$B$39:$B$782,T$155)+'СЕТ СН'!$I$14+СВЦЭМ!$D$10+'СЕТ СН'!$I$6-'СЕТ СН'!$I$26</f>
        <v>1506.3005029699998</v>
      </c>
      <c r="U156" s="36">
        <f>SUMIFS(СВЦЭМ!$D$39:$D$782,СВЦЭМ!$A$39:$A$782,$A156,СВЦЭМ!$B$39:$B$782,U$155)+'СЕТ СН'!$I$14+СВЦЭМ!$D$10+'СЕТ СН'!$I$6-'СЕТ СН'!$I$26</f>
        <v>1516.3511911199998</v>
      </c>
      <c r="V156" s="36">
        <f>SUMIFS(СВЦЭМ!$D$39:$D$782,СВЦЭМ!$A$39:$A$782,$A156,СВЦЭМ!$B$39:$B$782,V$155)+'СЕТ СН'!$I$14+СВЦЭМ!$D$10+'СЕТ СН'!$I$6-'СЕТ СН'!$I$26</f>
        <v>1527.90587411</v>
      </c>
      <c r="W156" s="36">
        <f>SUMIFS(СВЦЭМ!$D$39:$D$782,СВЦЭМ!$A$39:$A$782,$A156,СВЦЭМ!$B$39:$B$782,W$155)+'СЕТ СН'!$I$14+СВЦЭМ!$D$10+'СЕТ СН'!$I$6-'СЕТ СН'!$I$26</f>
        <v>1526.1207989</v>
      </c>
      <c r="X156" s="36">
        <f>SUMIFS(СВЦЭМ!$D$39:$D$782,СВЦЭМ!$A$39:$A$782,$A156,СВЦЭМ!$B$39:$B$782,X$155)+'СЕТ СН'!$I$14+СВЦЭМ!$D$10+'СЕТ СН'!$I$6-'СЕТ СН'!$I$26</f>
        <v>1496.6816258399999</v>
      </c>
      <c r="Y156" s="36">
        <f>SUMIFS(СВЦЭМ!$D$39:$D$782,СВЦЭМ!$A$39:$A$782,$A156,СВЦЭМ!$B$39:$B$782,Y$155)+'СЕТ СН'!$I$14+СВЦЭМ!$D$10+'СЕТ СН'!$I$6-'СЕТ СН'!$I$26</f>
        <v>1455.1685324099999</v>
      </c>
      <c r="AA156" s="45"/>
    </row>
    <row r="157" spans="1:27" ht="15.75" x14ac:dyDescent="0.2">
      <c r="A157" s="35">
        <f>A156+1</f>
        <v>44806</v>
      </c>
      <c r="B157" s="36">
        <f>SUMIFS(СВЦЭМ!$D$39:$D$782,СВЦЭМ!$A$39:$A$782,$A157,СВЦЭМ!$B$39:$B$782,B$155)+'СЕТ СН'!$I$14+СВЦЭМ!$D$10+'СЕТ СН'!$I$6-'СЕТ СН'!$I$26</f>
        <v>1456.0489826399998</v>
      </c>
      <c r="C157" s="36">
        <f>SUMIFS(СВЦЭМ!$D$39:$D$782,СВЦЭМ!$A$39:$A$782,$A157,СВЦЭМ!$B$39:$B$782,C$155)+'СЕТ СН'!$I$14+СВЦЭМ!$D$10+'СЕТ СН'!$I$6-'СЕТ СН'!$I$26</f>
        <v>1506.5438116</v>
      </c>
      <c r="D157" s="36">
        <f>SUMIFS(СВЦЭМ!$D$39:$D$782,СВЦЭМ!$A$39:$A$782,$A157,СВЦЭМ!$B$39:$B$782,D$155)+'СЕТ СН'!$I$14+СВЦЭМ!$D$10+'СЕТ СН'!$I$6-'СЕТ СН'!$I$26</f>
        <v>1538.8578076499998</v>
      </c>
      <c r="E157" s="36">
        <f>SUMIFS(СВЦЭМ!$D$39:$D$782,СВЦЭМ!$A$39:$A$782,$A157,СВЦЭМ!$B$39:$B$782,E$155)+'СЕТ СН'!$I$14+СВЦЭМ!$D$10+'СЕТ СН'!$I$6-'СЕТ СН'!$I$26</f>
        <v>1549.1177032099999</v>
      </c>
      <c r="F157" s="36">
        <f>SUMIFS(СВЦЭМ!$D$39:$D$782,СВЦЭМ!$A$39:$A$782,$A157,СВЦЭМ!$B$39:$B$782,F$155)+'СЕТ СН'!$I$14+СВЦЭМ!$D$10+'СЕТ СН'!$I$6-'СЕТ СН'!$I$26</f>
        <v>1551.61805069</v>
      </c>
      <c r="G157" s="36">
        <f>SUMIFS(СВЦЭМ!$D$39:$D$782,СВЦЭМ!$A$39:$A$782,$A157,СВЦЭМ!$B$39:$B$782,G$155)+'СЕТ СН'!$I$14+СВЦЭМ!$D$10+'СЕТ СН'!$I$6-'СЕТ СН'!$I$26</f>
        <v>1541.5835765299998</v>
      </c>
      <c r="H157" s="36">
        <f>SUMIFS(СВЦЭМ!$D$39:$D$782,СВЦЭМ!$A$39:$A$782,$A157,СВЦЭМ!$B$39:$B$782,H$155)+'СЕТ СН'!$I$14+СВЦЭМ!$D$10+'СЕТ СН'!$I$6-'СЕТ СН'!$I$26</f>
        <v>1498.1644814599999</v>
      </c>
      <c r="I157" s="36">
        <f>SUMIFS(СВЦЭМ!$D$39:$D$782,СВЦЭМ!$A$39:$A$782,$A157,СВЦЭМ!$B$39:$B$782,I$155)+'СЕТ СН'!$I$14+СВЦЭМ!$D$10+'СЕТ СН'!$I$6-'СЕТ СН'!$I$26</f>
        <v>1428.2294715200001</v>
      </c>
      <c r="J157" s="36">
        <f>SUMIFS(СВЦЭМ!$D$39:$D$782,СВЦЭМ!$A$39:$A$782,$A157,СВЦЭМ!$B$39:$B$782,J$155)+'СЕТ СН'!$I$14+СВЦЭМ!$D$10+'СЕТ СН'!$I$6-'СЕТ СН'!$I$26</f>
        <v>1363.5810119399998</v>
      </c>
      <c r="K157" s="36">
        <f>SUMIFS(СВЦЭМ!$D$39:$D$782,СВЦЭМ!$A$39:$A$782,$A157,СВЦЭМ!$B$39:$B$782,K$155)+'СЕТ СН'!$I$14+СВЦЭМ!$D$10+'СЕТ СН'!$I$6-'СЕТ СН'!$I$26</f>
        <v>1387.5637999099999</v>
      </c>
      <c r="L157" s="36">
        <f>SUMIFS(СВЦЭМ!$D$39:$D$782,СВЦЭМ!$A$39:$A$782,$A157,СВЦЭМ!$B$39:$B$782,L$155)+'СЕТ СН'!$I$14+СВЦЭМ!$D$10+'СЕТ СН'!$I$6-'СЕТ СН'!$I$26</f>
        <v>1382.6167897199998</v>
      </c>
      <c r="M157" s="36">
        <f>SUMIFS(СВЦЭМ!$D$39:$D$782,СВЦЭМ!$A$39:$A$782,$A157,СВЦЭМ!$B$39:$B$782,M$155)+'СЕТ СН'!$I$14+СВЦЭМ!$D$10+'СЕТ СН'!$I$6-'СЕТ СН'!$I$26</f>
        <v>1336.2790324</v>
      </c>
      <c r="N157" s="36">
        <f>SUMIFS(СВЦЭМ!$D$39:$D$782,СВЦЭМ!$A$39:$A$782,$A157,СВЦЭМ!$B$39:$B$782,N$155)+'СЕТ СН'!$I$14+СВЦЭМ!$D$10+'СЕТ СН'!$I$6-'СЕТ СН'!$I$26</f>
        <v>1345.4906649499999</v>
      </c>
      <c r="O157" s="36">
        <f>SUMIFS(СВЦЭМ!$D$39:$D$782,СВЦЭМ!$A$39:$A$782,$A157,СВЦЭМ!$B$39:$B$782,O$155)+'СЕТ СН'!$I$14+СВЦЭМ!$D$10+'СЕТ СН'!$I$6-'СЕТ СН'!$I$26</f>
        <v>1347.5157207500001</v>
      </c>
      <c r="P157" s="36">
        <f>SUMIFS(СВЦЭМ!$D$39:$D$782,СВЦЭМ!$A$39:$A$782,$A157,СВЦЭМ!$B$39:$B$782,P$155)+'СЕТ СН'!$I$14+СВЦЭМ!$D$10+'СЕТ СН'!$I$6-'СЕТ СН'!$I$26</f>
        <v>1350.2344040099999</v>
      </c>
      <c r="Q157" s="36">
        <f>SUMIFS(СВЦЭМ!$D$39:$D$782,СВЦЭМ!$A$39:$A$782,$A157,СВЦЭМ!$B$39:$B$782,Q$155)+'СЕТ СН'!$I$14+СВЦЭМ!$D$10+'СЕТ СН'!$I$6-'СЕТ СН'!$I$26</f>
        <v>1355.7834955999999</v>
      </c>
      <c r="R157" s="36">
        <f>SUMIFS(СВЦЭМ!$D$39:$D$782,СВЦЭМ!$A$39:$A$782,$A157,СВЦЭМ!$B$39:$B$782,R$155)+'СЕТ СН'!$I$14+СВЦЭМ!$D$10+'СЕТ СН'!$I$6-'СЕТ СН'!$I$26</f>
        <v>1356.0221188400001</v>
      </c>
      <c r="S157" s="36">
        <f>SUMIFS(СВЦЭМ!$D$39:$D$782,СВЦЭМ!$A$39:$A$782,$A157,СВЦЭМ!$B$39:$B$782,S$155)+'СЕТ СН'!$I$14+СВЦЭМ!$D$10+'СЕТ СН'!$I$6-'СЕТ СН'!$I$26</f>
        <v>1360.2811401099998</v>
      </c>
      <c r="T157" s="36">
        <f>SUMIFS(СВЦЭМ!$D$39:$D$782,СВЦЭМ!$A$39:$A$782,$A157,СВЦЭМ!$B$39:$B$782,T$155)+'СЕТ СН'!$I$14+СВЦЭМ!$D$10+'СЕТ СН'!$I$6-'СЕТ СН'!$I$26</f>
        <v>1481.3794646199999</v>
      </c>
      <c r="U157" s="36">
        <f>SUMIFS(СВЦЭМ!$D$39:$D$782,СВЦЭМ!$A$39:$A$782,$A157,СВЦЭМ!$B$39:$B$782,U$155)+'СЕТ СН'!$I$14+СВЦЭМ!$D$10+'СЕТ СН'!$I$6-'СЕТ СН'!$I$26</f>
        <v>1483.6041839099998</v>
      </c>
      <c r="V157" s="36">
        <f>SUMIFS(СВЦЭМ!$D$39:$D$782,СВЦЭМ!$A$39:$A$782,$A157,СВЦЭМ!$B$39:$B$782,V$155)+'СЕТ СН'!$I$14+СВЦЭМ!$D$10+'СЕТ СН'!$I$6-'СЕТ СН'!$I$26</f>
        <v>1508.29404002</v>
      </c>
      <c r="W157" s="36">
        <f>SUMIFS(СВЦЭМ!$D$39:$D$782,СВЦЭМ!$A$39:$A$782,$A157,СВЦЭМ!$B$39:$B$782,W$155)+'СЕТ СН'!$I$14+СВЦЭМ!$D$10+'СЕТ СН'!$I$6-'СЕТ СН'!$I$26</f>
        <v>1508.52765585</v>
      </c>
      <c r="X157" s="36">
        <f>SUMIFS(СВЦЭМ!$D$39:$D$782,СВЦЭМ!$A$39:$A$782,$A157,СВЦЭМ!$B$39:$B$782,X$155)+'СЕТ СН'!$I$14+СВЦЭМ!$D$10+'СЕТ СН'!$I$6-'СЕТ СН'!$I$26</f>
        <v>1461.09799785</v>
      </c>
      <c r="Y157" s="36">
        <f>SUMIFS(СВЦЭМ!$D$39:$D$782,СВЦЭМ!$A$39:$A$782,$A157,СВЦЭМ!$B$39:$B$782,Y$155)+'СЕТ СН'!$I$14+СВЦЭМ!$D$10+'СЕТ СН'!$I$6-'СЕТ СН'!$I$26</f>
        <v>1426.8080526200001</v>
      </c>
    </row>
    <row r="158" spans="1:27" ht="15.75" x14ac:dyDescent="0.2">
      <c r="A158" s="35">
        <f t="shared" ref="A158:A185" si="4">A157+1</f>
        <v>44807</v>
      </c>
      <c r="B158" s="36">
        <f>SUMIFS(СВЦЭМ!$D$39:$D$782,СВЦЭМ!$A$39:$A$782,$A158,СВЦЭМ!$B$39:$B$782,B$155)+'СЕТ СН'!$I$14+СВЦЭМ!$D$10+'СЕТ СН'!$I$6-'СЕТ СН'!$I$26</f>
        <v>1427.38742357</v>
      </c>
      <c r="C158" s="36">
        <f>SUMIFS(СВЦЭМ!$D$39:$D$782,СВЦЭМ!$A$39:$A$782,$A158,СВЦЭМ!$B$39:$B$782,C$155)+'СЕТ СН'!$I$14+СВЦЭМ!$D$10+'СЕТ СН'!$I$6-'СЕТ СН'!$I$26</f>
        <v>1469.98025119</v>
      </c>
      <c r="D158" s="36">
        <f>SUMIFS(СВЦЭМ!$D$39:$D$782,СВЦЭМ!$A$39:$A$782,$A158,СВЦЭМ!$B$39:$B$782,D$155)+'СЕТ СН'!$I$14+СВЦЭМ!$D$10+'СЕТ СН'!$I$6-'СЕТ СН'!$I$26</f>
        <v>1488.30671259</v>
      </c>
      <c r="E158" s="36">
        <f>SUMIFS(СВЦЭМ!$D$39:$D$782,СВЦЭМ!$A$39:$A$782,$A158,СВЦЭМ!$B$39:$B$782,E$155)+'СЕТ СН'!$I$14+СВЦЭМ!$D$10+'СЕТ СН'!$I$6-'СЕТ СН'!$I$26</f>
        <v>1501.2211225599999</v>
      </c>
      <c r="F158" s="36">
        <f>SUMIFS(СВЦЭМ!$D$39:$D$782,СВЦЭМ!$A$39:$A$782,$A158,СВЦЭМ!$B$39:$B$782,F$155)+'СЕТ СН'!$I$14+СВЦЭМ!$D$10+'СЕТ СН'!$I$6-'СЕТ СН'!$I$26</f>
        <v>1514.88228837</v>
      </c>
      <c r="G158" s="36">
        <f>SUMIFS(СВЦЭМ!$D$39:$D$782,СВЦЭМ!$A$39:$A$782,$A158,СВЦЭМ!$B$39:$B$782,G$155)+'СЕТ СН'!$I$14+СВЦЭМ!$D$10+'СЕТ СН'!$I$6-'СЕТ СН'!$I$26</f>
        <v>1512.4939421300001</v>
      </c>
      <c r="H158" s="36">
        <f>SUMIFS(СВЦЭМ!$D$39:$D$782,СВЦЭМ!$A$39:$A$782,$A158,СВЦЭМ!$B$39:$B$782,H$155)+'СЕТ СН'!$I$14+СВЦЭМ!$D$10+'СЕТ СН'!$I$6-'СЕТ СН'!$I$26</f>
        <v>1490.82878725</v>
      </c>
      <c r="I158" s="36">
        <f>SUMIFS(СВЦЭМ!$D$39:$D$782,СВЦЭМ!$A$39:$A$782,$A158,СВЦЭМ!$B$39:$B$782,I$155)+'СЕТ СН'!$I$14+СВЦЭМ!$D$10+'СЕТ СН'!$I$6-'СЕТ СН'!$I$26</f>
        <v>1443.1800164599999</v>
      </c>
      <c r="J158" s="36">
        <f>SUMIFS(СВЦЭМ!$D$39:$D$782,СВЦЭМ!$A$39:$A$782,$A158,СВЦЭМ!$B$39:$B$782,J$155)+'СЕТ СН'!$I$14+СВЦЭМ!$D$10+'СЕТ СН'!$I$6-'СЕТ СН'!$I$26</f>
        <v>1393.08321615</v>
      </c>
      <c r="K158" s="36">
        <f>SUMIFS(СВЦЭМ!$D$39:$D$782,СВЦЭМ!$A$39:$A$782,$A158,СВЦЭМ!$B$39:$B$782,K$155)+'СЕТ СН'!$I$14+СВЦЭМ!$D$10+'СЕТ СН'!$I$6-'СЕТ СН'!$I$26</f>
        <v>1322.64814041</v>
      </c>
      <c r="L158" s="36">
        <f>SUMIFS(СВЦЭМ!$D$39:$D$782,СВЦЭМ!$A$39:$A$782,$A158,СВЦЭМ!$B$39:$B$782,L$155)+'СЕТ СН'!$I$14+СВЦЭМ!$D$10+'СЕТ СН'!$I$6-'СЕТ СН'!$I$26</f>
        <v>1278.41982257</v>
      </c>
      <c r="M158" s="36">
        <f>SUMIFS(СВЦЭМ!$D$39:$D$782,СВЦЭМ!$A$39:$A$782,$A158,СВЦЭМ!$B$39:$B$782,M$155)+'СЕТ СН'!$I$14+СВЦЭМ!$D$10+'СЕТ СН'!$I$6-'СЕТ СН'!$I$26</f>
        <v>1289.8524725100001</v>
      </c>
      <c r="N158" s="36">
        <f>SUMIFS(СВЦЭМ!$D$39:$D$782,СВЦЭМ!$A$39:$A$782,$A158,СВЦЭМ!$B$39:$B$782,N$155)+'СЕТ СН'!$I$14+СВЦЭМ!$D$10+'СЕТ СН'!$I$6-'СЕТ СН'!$I$26</f>
        <v>1302.4535082899999</v>
      </c>
      <c r="O158" s="36">
        <f>SUMIFS(СВЦЭМ!$D$39:$D$782,СВЦЭМ!$A$39:$A$782,$A158,СВЦЭМ!$B$39:$B$782,O$155)+'СЕТ СН'!$I$14+СВЦЭМ!$D$10+'СЕТ СН'!$I$6-'СЕТ СН'!$I$26</f>
        <v>1330.18226308</v>
      </c>
      <c r="P158" s="36">
        <f>SUMIFS(СВЦЭМ!$D$39:$D$782,СВЦЭМ!$A$39:$A$782,$A158,СВЦЭМ!$B$39:$B$782,P$155)+'СЕТ СН'!$I$14+СВЦЭМ!$D$10+'СЕТ СН'!$I$6-'СЕТ СН'!$I$26</f>
        <v>1352.35881868</v>
      </c>
      <c r="Q158" s="36">
        <f>SUMIFS(СВЦЭМ!$D$39:$D$782,СВЦЭМ!$A$39:$A$782,$A158,СВЦЭМ!$B$39:$B$782,Q$155)+'СЕТ СН'!$I$14+СВЦЭМ!$D$10+'СЕТ СН'!$I$6-'СЕТ СН'!$I$26</f>
        <v>1356.36540212</v>
      </c>
      <c r="R158" s="36">
        <f>SUMIFS(СВЦЭМ!$D$39:$D$782,СВЦЭМ!$A$39:$A$782,$A158,СВЦЭМ!$B$39:$B$782,R$155)+'СЕТ СН'!$I$14+СВЦЭМ!$D$10+'СЕТ СН'!$I$6-'СЕТ СН'!$I$26</f>
        <v>1353.5078806399999</v>
      </c>
      <c r="S158" s="36">
        <f>SUMIFS(СВЦЭМ!$D$39:$D$782,СВЦЭМ!$A$39:$A$782,$A158,СВЦЭМ!$B$39:$B$782,S$155)+'СЕТ СН'!$I$14+СВЦЭМ!$D$10+'СЕТ СН'!$I$6-'СЕТ СН'!$I$26</f>
        <v>1357.7495516099998</v>
      </c>
      <c r="T158" s="36">
        <f>SUMIFS(СВЦЭМ!$D$39:$D$782,СВЦЭМ!$A$39:$A$782,$A158,СВЦЭМ!$B$39:$B$782,T$155)+'СЕТ СН'!$I$14+СВЦЭМ!$D$10+'СЕТ СН'!$I$6-'СЕТ СН'!$I$26</f>
        <v>1336.6358402599999</v>
      </c>
      <c r="U158" s="36">
        <f>SUMIFS(СВЦЭМ!$D$39:$D$782,СВЦЭМ!$A$39:$A$782,$A158,СВЦЭМ!$B$39:$B$782,U$155)+'СЕТ СН'!$I$14+СВЦЭМ!$D$10+'СЕТ СН'!$I$6-'СЕТ СН'!$I$26</f>
        <v>1334.52927101</v>
      </c>
      <c r="V158" s="36">
        <f>SUMIFS(СВЦЭМ!$D$39:$D$782,СВЦЭМ!$A$39:$A$782,$A158,СВЦЭМ!$B$39:$B$782,V$155)+'СЕТ СН'!$I$14+СВЦЭМ!$D$10+'СЕТ СН'!$I$6-'СЕТ СН'!$I$26</f>
        <v>1330.42209822</v>
      </c>
      <c r="W158" s="36">
        <f>SUMIFS(СВЦЭМ!$D$39:$D$782,СВЦЭМ!$A$39:$A$782,$A158,СВЦЭМ!$B$39:$B$782,W$155)+'СЕТ СН'!$I$14+СВЦЭМ!$D$10+'СЕТ СН'!$I$6-'СЕТ СН'!$I$26</f>
        <v>1329.61877433</v>
      </c>
      <c r="X158" s="36">
        <f>SUMIFS(СВЦЭМ!$D$39:$D$782,СВЦЭМ!$A$39:$A$782,$A158,СВЦЭМ!$B$39:$B$782,X$155)+'СЕТ СН'!$I$14+СВЦЭМ!$D$10+'СЕТ СН'!$I$6-'СЕТ СН'!$I$26</f>
        <v>1406.1410416599999</v>
      </c>
      <c r="Y158" s="36">
        <f>SUMIFS(СВЦЭМ!$D$39:$D$782,СВЦЭМ!$A$39:$A$782,$A158,СВЦЭМ!$B$39:$B$782,Y$155)+'СЕТ СН'!$I$14+СВЦЭМ!$D$10+'СЕТ СН'!$I$6-'СЕТ СН'!$I$26</f>
        <v>1462.2064011100001</v>
      </c>
    </row>
    <row r="159" spans="1:27" ht="15.75" x14ac:dyDescent="0.2">
      <c r="A159" s="35">
        <f t="shared" si="4"/>
        <v>44808</v>
      </c>
      <c r="B159" s="36">
        <f>SUMIFS(СВЦЭМ!$D$39:$D$782,СВЦЭМ!$A$39:$A$782,$A159,СВЦЭМ!$B$39:$B$782,B$155)+'СЕТ СН'!$I$14+СВЦЭМ!$D$10+'СЕТ СН'!$I$6-'СЕТ СН'!$I$26</f>
        <v>1432.51097392</v>
      </c>
      <c r="C159" s="36">
        <f>SUMIFS(СВЦЭМ!$D$39:$D$782,СВЦЭМ!$A$39:$A$782,$A159,СВЦЭМ!$B$39:$B$782,C$155)+'СЕТ СН'!$I$14+СВЦЭМ!$D$10+'СЕТ СН'!$I$6-'СЕТ СН'!$I$26</f>
        <v>1488.1112086200001</v>
      </c>
      <c r="D159" s="36">
        <f>SUMIFS(СВЦЭМ!$D$39:$D$782,СВЦЭМ!$A$39:$A$782,$A159,СВЦЭМ!$B$39:$B$782,D$155)+'СЕТ СН'!$I$14+СВЦЭМ!$D$10+'СЕТ СН'!$I$6-'СЕТ СН'!$I$26</f>
        <v>1449.9869445899999</v>
      </c>
      <c r="E159" s="36">
        <f>SUMIFS(СВЦЭМ!$D$39:$D$782,СВЦЭМ!$A$39:$A$782,$A159,СВЦЭМ!$B$39:$B$782,E$155)+'СЕТ СН'!$I$14+СВЦЭМ!$D$10+'СЕТ СН'!$I$6-'СЕТ СН'!$I$26</f>
        <v>1463.2786093499999</v>
      </c>
      <c r="F159" s="36">
        <f>SUMIFS(СВЦЭМ!$D$39:$D$782,СВЦЭМ!$A$39:$A$782,$A159,СВЦЭМ!$B$39:$B$782,F$155)+'СЕТ СН'!$I$14+СВЦЭМ!$D$10+'СЕТ СН'!$I$6-'СЕТ СН'!$I$26</f>
        <v>1467.0384189699998</v>
      </c>
      <c r="G159" s="36">
        <f>SUMIFS(СВЦЭМ!$D$39:$D$782,СВЦЭМ!$A$39:$A$782,$A159,СВЦЭМ!$B$39:$B$782,G$155)+'СЕТ СН'!$I$14+СВЦЭМ!$D$10+'СЕТ СН'!$I$6-'СЕТ СН'!$I$26</f>
        <v>1460.05446725</v>
      </c>
      <c r="H159" s="36">
        <f>SUMIFS(СВЦЭМ!$D$39:$D$782,СВЦЭМ!$A$39:$A$782,$A159,СВЦЭМ!$B$39:$B$782,H$155)+'СЕТ СН'!$I$14+СВЦЭМ!$D$10+'СЕТ СН'!$I$6-'СЕТ СН'!$I$26</f>
        <v>1441.8303132599999</v>
      </c>
      <c r="I159" s="36">
        <f>SUMIFS(СВЦЭМ!$D$39:$D$782,СВЦЭМ!$A$39:$A$782,$A159,СВЦЭМ!$B$39:$B$782,I$155)+'СЕТ СН'!$I$14+СВЦЭМ!$D$10+'СЕТ СН'!$I$6-'СЕТ СН'!$I$26</f>
        <v>1402.5197807</v>
      </c>
      <c r="J159" s="36">
        <f>SUMIFS(СВЦЭМ!$D$39:$D$782,СВЦЭМ!$A$39:$A$782,$A159,СВЦЭМ!$B$39:$B$782,J$155)+'СЕТ СН'!$I$14+СВЦЭМ!$D$10+'СЕТ СН'!$I$6-'СЕТ СН'!$I$26</f>
        <v>1365.6677602699999</v>
      </c>
      <c r="K159" s="36">
        <f>SUMIFS(СВЦЭМ!$D$39:$D$782,СВЦЭМ!$A$39:$A$782,$A159,СВЦЭМ!$B$39:$B$782,K$155)+'СЕТ СН'!$I$14+СВЦЭМ!$D$10+'СЕТ СН'!$I$6-'СЕТ СН'!$I$26</f>
        <v>1404.8383276899999</v>
      </c>
      <c r="L159" s="36">
        <f>SUMIFS(СВЦЭМ!$D$39:$D$782,СВЦЭМ!$A$39:$A$782,$A159,СВЦЭМ!$B$39:$B$782,L$155)+'СЕТ СН'!$I$14+СВЦЭМ!$D$10+'СЕТ СН'!$I$6-'СЕТ СН'!$I$26</f>
        <v>1404.49640505</v>
      </c>
      <c r="M159" s="36">
        <f>SUMIFS(СВЦЭМ!$D$39:$D$782,СВЦЭМ!$A$39:$A$782,$A159,СВЦЭМ!$B$39:$B$782,M$155)+'СЕТ СН'!$I$14+СВЦЭМ!$D$10+'СЕТ СН'!$I$6-'СЕТ СН'!$I$26</f>
        <v>1414.0912813999998</v>
      </c>
      <c r="N159" s="36">
        <f>SUMIFS(СВЦЭМ!$D$39:$D$782,СВЦЭМ!$A$39:$A$782,$A159,СВЦЭМ!$B$39:$B$782,N$155)+'СЕТ СН'!$I$14+СВЦЭМ!$D$10+'СЕТ СН'!$I$6-'СЕТ СН'!$I$26</f>
        <v>1399.7562296900001</v>
      </c>
      <c r="O159" s="36">
        <f>SUMIFS(СВЦЭМ!$D$39:$D$782,СВЦЭМ!$A$39:$A$782,$A159,СВЦЭМ!$B$39:$B$782,O$155)+'СЕТ СН'!$I$14+СВЦЭМ!$D$10+'СЕТ СН'!$I$6-'СЕТ СН'!$I$26</f>
        <v>1395.6636579400001</v>
      </c>
      <c r="P159" s="36">
        <f>SUMIFS(СВЦЭМ!$D$39:$D$782,СВЦЭМ!$A$39:$A$782,$A159,СВЦЭМ!$B$39:$B$782,P$155)+'СЕТ СН'!$I$14+СВЦЭМ!$D$10+'СЕТ СН'!$I$6-'СЕТ СН'!$I$26</f>
        <v>1409.7554236699998</v>
      </c>
      <c r="Q159" s="36">
        <f>SUMIFS(СВЦЭМ!$D$39:$D$782,СВЦЭМ!$A$39:$A$782,$A159,СВЦЭМ!$B$39:$B$782,Q$155)+'СЕТ СН'!$I$14+СВЦЭМ!$D$10+'СЕТ СН'!$I$6-'СЕТ СН'!$I$26</f>
        <v>1423.29379324</v>
      </c>
      <c r="R159" s="36">
        <f>SUMIFS(СВЦЭМ!$D$39:$D$782,СВЦЭМ!$A$39:$A$782,$A159,СВЦЭМ!$B$39:$B$782,R$155)+'СЕТ СН'!$I$14+СВЦЭМ!$D$10+'СЕТ СН'!$I$6-'СЕТ СН'!$I$26</f>
        <v>1414.6264235499998</v>
      </c>
      <c r="S159" s="36">
        <f>SUMIFS(СВЦЭМ!$D$39:$D$782,СВЦЭМ!$A$39:$A$782,$A159,СВЦЭМ!$B$39:$B$782,S$155)+'СЕТ СН'!$I$14+СВЦЭМ!$D$10+'СЕТ СН'!$I$6-'СЕТ СН'!$I$26</f>
        <v>1404.04785496</v>
      </c>
      <c r="T159" s="36">
        <f>SUMIFS(СВЦЭМ!$D$39:$D$782,СВЦЭМ!$A$39:$A$782,$A159,СВЦЭМ!$B$39:$B$782,T$155)+'СЕТ СН'!$I$14+СВЦЭМ!$D$10+'СЕТ СН'!$I$6-'СЕТ СН'!$I$26</f>
        <v>1400.0274348399998</v>
      </c>
      <c r="U159" s="36">
        <f>SUMIFS(СВЦЭМ!$D$39:$D$782,СВЦЭМ!$A$39:$A$782,$A159,СВЦЭМ!$B$39:$B$782,U$155)+'СЕТ СН'!$I$14+СВЦЭМ!$D$10+'СЕТ СН'!$I$6-'СЕТ СН'!$I$26</f>
        <v>1399.33657178</v>
      </c>
      <c r="V159" s="36">
        <f>SUMIFS(СВЦЭМ!$D$39:$D$782,СВЦЭМ!$A$39:$A$782,$A159,СВЦЭМ!$B$39:$B$782,V$155)+'СЕТ СН'!$I$14+СВЦЭМ!$D$10+'СЕТ СН'!$I$6-'СЕТ СН'!$I$26</f>
        <v>1415.30198348</v>
      </c>
      <c r="W159" s="36">
        <f>SUMIFS(СВЦЭМ!$D$39:$D$782,СВЦЭМ!$A$39:$A$782,$A159,СВЦЭМ!$B$39:$B$782,W$155)+'СЕТ СН'!$I$14+СВЦЭМ!$D$10+'СЕТ СН'!$I$6-'СЕТ СН'!$I$26</f>
        <v>1404.9350407100001</v>
      </c>
      <c r="X159" s="36">
        <f>SUMIFS(СВЦЭМ!$D$39:$D$782,СВЦЭМ!$A$39:$A$782,$A159,СВЦЭМ!$B$39:$B$782,X$155)+'СЕТ СН'!$I$14+СВЦЭМ!$D$10+'СЕТ СН'!$I$6-'СЕТ СН'!$I$26</f>
        <v>1428.24117394</v>
      </c>
      <c r="Y159" s="36">
        <f>SUMIFS(СВЦЭМ!$D$39:$D$782,СВЦЭМ!$A$39:$A$782,$A159,СВЦЭМ!$B$39:$B$782,Y$155)+'СЕТ СН'!$I$14+СВЦЭМ!$D$10+'СЕТ СН'!$I$6-'СЕТ СН'!$I$26</f>
        <v>1493.5541659800001</v>
      </c>
    </row>
    <row r="160" spans="1:27" ht="15.75" x14ac:dyDescent="0.2">
      <c r="A160" s="35">
        <f t="shared" si="4"/>
        <v>44809</v>
      </c>
      <c r="B160" s="36">
        <f>SUMIFS(СВЦЭМ!$D$39:$D$782,СВЦЭМ!$A$39:$A$782,$A160,СВЦЭМ!$B$39:$B$782,B$155)+'СЕТ СН'!$I$14+СВЦЭМ!$D$10+'СЕТ СН'!$I$6-'СЕТ СН'!$I$26</f>
        <v>1504.31861351</v>
      </c>
      <c r="C160" s="36">
        <f>SUMIFS(СВЦЭМ!$D$39:$D$782,СВЦЭМ!$A$39:$A$782,$A160,СВЦЭМ!$B$39:$B$782,C$155)+'СЕТ СН'!$I$14+СВЦЭМ!$D$10+'СЕТ СН'!$I$6-'СЕТ СН'!$I$26</f>
        <v>1477.73625062</v>
      </c>
      <c r="D160" s="36">
        <f>SUMIFS(СВЦЭМ!$D$39:$D$782,СВЦЭМ!$A$39:$A$782,$A160,СВЦЭМ!$B$39:$B$782,D$155)+'СЕТ СН'!$I$14+СВЦЭМ!$D$10+'СЕТ СН'!$I$6-'СЕТ СН'!$I$26</f>
        <v>1534.8341794299999</v>
      </c>
      <c r="E160" s="36">
        <f>SUMIFS(СВЦЭМ!$D$39:$D$782,СВЦЭМ!$A$39:$A$782,$A160,СВЦЭМ!$B$39:$B$782,E$155)+'СЕТ СН'!$I$14+СВЦЭМ!$D$10+'СЕТ СН'!$I$6-'СЕТ СН'!$I$26</f>
        <v>1540.9409452699999</v>
      </c>
      <c r="F160" s="36">
        <f>SUMIFS(СВЦЭМ!$D$39:$D$782,СВЦЭМ!$A$39:$A$782,$A160,СВЦЭМ!$B$39:$B$782,F$155)+'СЕТ СН'!$I$14+СВЦЭМ!$D$10+'СЕТ СН'!$I$6-'СЕТ СН'!$I$26</f>
        <v>1547.35207623</v>
      </c>
      <c r="G160" s="36">
        <f>SUMIFS(СВЦЭМ!$D$39:$D$782,СВЦЭМ!$A$39:$A$782,$A160,СВЦЭМ!$B$39:$B$782,G$155)+'СЕТ СН'!$I$14+СВЦЭМ!$D$10+'СЕТ СН'!$I$6-'СЕТ СН'!$I$26</f>
        <v>1528.04582422</v>
      </c>
      <c r="H160" s="36">
        <f>SUMIFS(СВЦЭМ!$D$39:$D$782,СВЦЭМ!$A$39:$A$782,$A160,СВЦЭМ!$B$39:$B$782,H$155)+'СЕТ СН'!$I$14+СВЦЭМ!$D$10+'СЕТ СН'!$I$6-'СЕТ СН'!$I$26</f>
        <v>1486.5214749500001</v>
      </c>
      <c r="I160" s="36">
        <f>SUMIFS(СВЦЭМ!$D$39:$D$782,СВЦЭМ!$A$39:$A$782,$A160,СВЦЭМ!$B$39:$B$782,I$155)+'СЕТ СН'!$I$14+СВЦЭМ!$D$10+'СЕТ СН'!$I$6-'СЕТ СН'!$I$26</f>
        <v>1412.7637539899999</v>
      </c>
      <c r="J160" s="36">
        <f>SUMIFS(СВЦЭМ!$D$39:$D$782,СВЦЭМ!$A$39:$A$782,$A160,СВЦЭМ!$B$39:$B$782,J$155)+'СЕТ СН'!$I$14+СВЦЭМ!$D$10+'СЕТ СН'!$I$6-'СЕТ СН'!$I$26</f>
        <v>1385.3277451099998</v>
      </c>
      <c r="K160" s="36">
        <f>SUMIFS(СВЦЭМ!$D$39:$D$782,СВЦЭМ!$A$39:$A$782,$A160,СВЦЭМ!$B$39:$B$782,K$155)+'СЕТ СН'!$I$14+СВЦЭМ!$D$10+'СЕТ СН'!$I$6-'СЕТ СН'!$I$26</f>
        <v>1425.90772081</v>
      </c>
      <c r="L160" s="36">
        <f>SUMIFS(СВЦЭМ!$D$39:$D$782,СВЦЭМ!$A$39:$A$782,$A160,СВЦЭМ!$B$39:$B$782,L$155)+'СЕТ СН'!$I$14+СВЦЭМ!$D$10+'СЕТ СН'!$I$6-'СЕТ СН'!$I$26</f>
        <v>1457.2117649900001</v>
      </c>
      <c r="M160" s="36">
        <f>SUMIFS(СВЦЭМ!$D$39:$D$782,СВЦЭМ!$A$39:$A$782,$A160,СВЦЭМ!$B$39:$B$782,M$155)+'СЕТ СН'!$I$14+СВЦЭМ!$D$10+'СЕТ СН'!$I$6-'СЕТ СН'!$I$26</f>
        <v>1458.6940293399998</v>
      </c>
      <c r="N160" s="36">
        <f>SUMIFS(СВЦЭМ!$D$39:$D$782,СВЦЭМ!$A$39:$A$782,$A160,СВЦЭМ!$B$39:$B$782,N$155)+'СЕТ СН'!$I$14+СВЦЭМ!$D$10+'СЕТ СН'!$I$6-'СЕТ СН'!$I$26</f>
        <v>1459.0151456200001</v>
      </c>
      <c r="O160" s="36">
        <f>SUMIFS(СВЦЭМ!$D$39:$D$782,СВЦЭМ!$A$39:$A$782,$A160,СВЦЭМ!$B$39:$B$782,O$155)+'СЕТ СН'!$I$14+СВЦЭМ!$D$10+'СЕТ СН'!$I$6-'СЕТ СН'!$I$26</f>
        <v>1465.0651510299999</v>
      </c>
      <c r="P160" s="36">
        <f>SUMIFS(СВЦЭМ!$D$39:$D$782,СВЦЭМ!$A$39:$A$782,$A160,СВЦЭМ!$B$39:$B$782,P$155)+'СЕТ СН'!$I$14+СВЦЭМ!$D$10+'СЕТ СН'!$I$6-'СЕТ СН'!$I$26</f>
        <v>1458.0111020700001</v>
      </c>
      <c r="Q160" s="36">
        <f>SUMIFS(СВЦЭМ!$D$39:$D$782,СВЦЭМ!$A$39:$A$782,$A160,СВЦЭМ!$B$39:$B$782,Q$155)+'СЕТ СН'!$I$14+СВЦЭМ!$D$10+'СЕТ СН'!$I$6-'СЕТ СН'!$I$26</f>
        <v>1455.7972977300001</v>
      </c>
      <c r="R160" s="36">
        <f>SUMIFS(СВЦЭМ!$D$39:$D$782,СВЦЭМ!$A$39:$A$782,$A160,СВЦЭМ!$B$39:$B$782,R$155)+'СЕТ СН'!$I$14+СВЦЭМ!$D$10+'СЕТ СН'!$I$6-'СЕТ СН'!$I$26</f>
        <v>1451.59397769</v>
      </c>
      <c r="S160" s="36">
        <f>SUMIFS(СВЦЭМ!$D$39:$D$782,СВЦЭМ!$A$39:$A$782,$A160,СВЦЭМ!$B$39:$B$782,S$155)+'СЕТ СН'!$I$14+СВЦЭМ!$D$10+'СЕТ СН'!$I$6-'СЕТ СН'!$I$26</f>
        <v>1436.32804222</v>
      </c>
      <c r="T160" s="36">
        <f>SUMIFS(СВЦЭМ!$D$39:$D$782,СВЦЭМ!$A$39:$A$782,$A160,СВЦЭМ!$B$39:$B$782,T$155)+'СЕТ СН'!$I$14+СВЦЭМ!$D$10+'СЕТ СН'!$I$6-'СЕТ СН'!$I$26</f>
        <v>1484.2009729599999</v>
      </c>
      <c r="U160" s="36">
        <f>SUMIFS(СВЦЭМ!$D$39:$D$782,СВЦЭМ!$A$39:$A$782,$A160,СВЦЭМ!$B$39:$B$782,U$155)+'СЕТ СН'!$I$14+СВЦЭМ!$D$10+'СЕТ СН'!$I$6-'СЕТ СН'!$I$26</f>
        <v>1490.5991666599998</v>
      </c>
      <c r="V160" s="36">
        <f>SUMIFS(СВЦЭМ!$D$39:$D$782,СВЦЭМ!$A$39:$A$782,$A160,СВЦЭМ!$B$39:$B$782,V$155)+'СЕТ СН'!$I$14+СВЦЭМ!$D$10+'СЕТ СН'!$I$6-'СЕТ СН'!$I$26</f>
        <v>1509.35779265</v>
      </c>
      <c r="W160" s="36">
        <f>SUMIFS(СВЦЭМ!$D$39:$D$782,СВЦЭМ!$A$39:$A$782,$A160,СВЦЭМ!$B$39:$B$782,W$155)+'СЕТ СН'!$I$14+СВЦЭМ!$D$10+'СЕТ СН'!$I$6-'СЕТ СН'!$I$26</f>
        <v>1508.0941625099999</v>
      </c>
      <c r="X160" s="36">
        <f>SUMIFS(СВЦЭМ!$D$39:$D$782,СВЦЭМ!$A$39:$A$782,$A160,СВЦЭМ!$B$39:$B$782,X$155)+'СЕТ СН'!$I$14+СВЦЭМ!$D$10+'СЕТ СН'!$I$6-'СЕТ СН'!$I$26</f>
        <v>1440.92885118</v>
      </c>
      <c r="Y160" s="36">
        <f>SUMIFS(СВЦЭМ!$D$39:$D$782,СВЦЭМ!$A$39:$A$782,$A160,СВЦЭМ!$B$39:$B$782,Y$155)+'СЕТ СН'!$I$14+СВЦЭМ!$D$10+'СЕТ СН'!$I$6-'СЕТ СН'!$I$26</f>
        <v>1407.6161038599998</v>
      </c>
    </row>
    <row r="161" spans="1:25" ht="15.75" x14ac:dyDescent="0.2">
      <c r="A161" s="35">
        <f t="shared" si="4"/>
        <v>44810</v>
      </c>
      <c r="B161" s="36">
        <f>SUMIFS(СВЦЭМ!$D$39:$D$782,СВЦЭМ!$A$39:$A$782,$A161,СВЦЭМ!$B$39:$B$782,B$155)+'СЕТ СН'!$I$14+СВЦЭМ!$D$10+'СЕТ СН'!$I$6-'СЕТ СН'!$I$26</f>
        <v>1465.2736454999999</v>
      </c>
      <c r="C161" s="36">
        <f>SUMIFS(СВЦЭМ!$D$39:$D$782,СВЦЭМ!$A$39:$A$782,$A161,СВЦЭМ!$B$39:$B$782,C$155)+'СЕТ СН'!$I$14+СВЦЭМ!$D$10+'СЕТ СН'!$I$6-'СЕТ СН'!$I$26</f>
        <v>1518.73502715</v>
      </c>
      <c r="D161" s="36">
        <f>SUMIFS(СВЦЭМ!$D$39:$D$782,СВЦЭМ!$A$39:$A$782,$A161,СВЦЭМ!$B$39:$B$782,D$155)+'СЕТ СН'!$I$14+СВЦЭМ!$D$10+'СЕТ СН'!$I$6-'СЕТ СН'!$I$26</f>
        <v>1551.22410543</v>
      </c>
      <c r="E161" s="36">
        <f>SUMIFS(СВЦЭМ!$D$39:$D$782,СВЦЭМ!$A$39:$A$782,$A161,СВЦЭМ!$B$39:$B$782,E$155)+'СЕТ СН'!$I$14+СВЦЭМ!$D$10+'СЕТ СН'!$I$6-'СЕТ СН'!$I$26</f>
        <v>1561.3507688</v>
      </c>
      <c r="F161" s="36">
        <f>SUMIFS(СВЦЭМ!$D$39:$D$782,СВЦЭМ!$A$39:$A$782,$A161,СВЦЭМ!$B$39:$B$782,F$155)+'СЕТ СН'!$I$14+СВЦЭМ!$D$10+'СЕТ СН'!$I$6-'СЕТ СН'!$I$26</f>
        <v>1561.70506041</v>
      </c>
      <c r="G161" s="36">
        <f>SUMIFS(СВЦЭМ!$D$39:$D$782,СВЦЭМ!$A$39:$A$782,$A161,СВЦЭМ!$B$39:$B$782,G$155)+'СЕТ СН'!$I$14+СВЦЭМ!$D$10+'СЕТ СН'!$I$6-'СЕТ СН'!$I$26</f>
        <v>1558.8720029999999</v>
      </c>
      <c r="H161" s="36">
        <f>SUMIFS(СВЦЭМ!$D$39:$D$782,СВЦЭМ!$A$39:$A$782,$A161,СВЦЭМ!$B$39:$B$782,H$155)+'СЕТ СН'!$I$14+СВЦЭМ!$D$10+'СЕТ СН'!$I$6-'СЕТ СН'!$I$26</f>
        <v>1493.38449171</v>
      </c>
      <c r="I161" s="36">
        <f>SUMIFS(СВЦЭМ!$D$39:$D$782,СВЦЭМ!$A$39:$A$782,$A161,СВЦЭМ!$B$39:$B$782,I$155)+'СЕТ СН'!$I$14+СВЦЭМ!$D$10+'СЕТ СН'!$I$6-'СЕТ СН'!$I$26</f>
        <v>1422.2982794</v>
      </c>
      <c r="J161" s="36">
        <f>SUMIFS(СВЦЭМ!$D$39:$D$782,СВЦЭМ!$A$39:$A$782,$A161,СВЦЭМ!$B$39:$B$782,J$155)+'СЕТ СН'!$I$14+СВЦЭМ!$D$10+'СЕТ СН'!$I$6-'СЕТ СН'!$I$26</f>
        <v>1408.6926329200001</v>
      </c>
      <c r="K161" s="36">
        <f>SUMIFS(СВЦЭМ!$D$39:$D$782,СВЦЭМ!$A$39:$A$782,$A161,СВЦЭМ!$B$39:$B$782,K$155)+'СЕТ СН'!$I$14+СВЦЭМ!$D$10+'СЕТ СН'!$I$6-'СЕТ СН'!$I$26</f>
        <v>1399.5331353199999</v>
      </c>
      <c r="L161" s="36">
        <f>SUMIFS(СВЦЭМ!$D$39:$D$782,СВЦЭМ!$A$39:$A$782,$A161,СВЦЭМ!$B$39:$B$782,L$155)+'СЕТ СН'!$I$14+СВЦЭМ!$D$10+'СЕТ СН'!$I$6-'СЕТ СН'!$I$26</f>
        <v>1455.9192544699999</v>
      </c>
      <c r="M161" s="36">
        <f>SUMIFS(СВЦЭМ!$D$39:$D$782,СВЦЭМ!$A$39:$A$782,$A161,СВЦЭМ!$B$39:$B$782,M$155)+'СЕТ СН'!$I$14+СВЦЭМ!$D$10+'СЕТ СН'!$I$6-'СЕТ СН'!$I$26</f>
        <v>1445.7866082400001</v>
      </c>
      <c r="N161" s="36">
        <f>SUMIFS(СВЦЭМ!$D$39:$D$782,СВЦЭМ!$A$39:$A$782,$A161,СВЦЭМ!$B$39:$B$782,N$155)+'СЕТ СН'!$I$14+СВЦЭМ!$D$10+'СЕТ СН'!$I$6-'СЕТ СН'!$I$26</f>
        <v>1465.9862018899998</v>
      </c>
      <c r="O161" s="36">
        <f>SUMIFS(СВЦЭМ!$D$39:$D$782,СВЦЭМ!$A$39:$A$782,$A161,СВЦЭМ!$B$39:$B$782,O$155)+'СЕТ СН'!$I$14+СВЦЭМ!$D$10+'СЕТ СН'!$I$6-'СЕТ СН'!$I$26</f>
        <v>1464.50064206</v>
      </c>
      <c r="P161" s="36">
        <f>SUMIFS(СВЦЭМ!$D$39:$D$782,СВЦЭМ!$A$39:$A$782,$A161,СВЦЭМ!$B$39:$B$782,P$155)+'СЕТ СН'!$I$14+СВЦЭМ!$D$10+'СЕТ СН'!$I$6-'СЕТ СН'!$I$26</f>
        <v>1456.7604529</v>
      </c>
      <c r="Q161" s="36">
        <f>SUMIFS(СВЦЭМ!$D$39:$D$782,СВЦЭМ!$A$39:$A$782,$A161,СВЦЭМ!$B$39:$B$782,Q$155)+'СЕТ СН'!$I$14+СВЦЭМ!$D$10+'СЕТ СН'!$I$6-'СЕТ СН'!$I$26</f>
        <v>1460.0013813400001</v>
      </c>
      <c r="R161" s="36">
        <f>SUMIFS(СВЦЭМ!$D$39:$D$782,СВЦЭМ!$A$39:$A$782,$A161,СВЦЭМ!$B$39:$B$782,R$155)+'СЕТ СН'!$I$14+СВЦЭМ!$D$10+'СЕТ СН'!$I$6-'СЕТ СН'!$I$26</f>
        <v>1455.3695838899998</v>
      </c>
      <c r="S161" s="36">
        <f>SUMIFS(СВЦЭМ!$D$39:$D$782,СВЦЭМ!$A$39:$A$782,$A161,СВЦЭМ!$B$39:$B$782,S$155)+'СЕТ СН'!$I$14+СВЦЭМ!$D$10+'СЕТ СН'!$I$6-'СЕТ СН'!$I$26</f>
        <v>1517.02860141</v>
      </c>
      <c r="T161" s="36">
        <f>SUMIFS(СВЦЭМ!$D$39:$D$782,СВЦЭМ!$A$39:$A$782,$A161,СВЦЭМ!$B$39:$B$782,T$155)+'СЕТ СН'!$I$14+СВЦЭМ!$D$10+'СЕТ СН'!$I$6-'СЕТ СН'!$I$26</f>
        <v>1490.24657237</v>
      </c>
      <c r="U161" s="36">
        <f>SUMIFS(СВЦЭМ!$D$39:$D$782,СВЦЭМ!$A$39:$A$782,$A161,СВЦЭМ!$B$39:$B$782,U$155)+'СЕТ СН'!$I$14+СВЦЭМ!$D$10+'СЕТ СН'!$I$6-'СЕТ СН'!$I$26</f>
        <v>1493.62100072</v>
      </c>
      <c r="V161" s="36">
        <f>SUMIFS(СВЦЭМ!$D$39:$D$782,СВЦЭМ!$A$39:$A$782,$A161,СВЦЭМ!$B$39:$B$782,V$155)+'СЕТ СН'!$I$14+СВЦЭМ!$D$10+'СЕТ СН'!$I$6-'СЕТ СН'!$I$26</f>
        <v>1523.12004671</v>
      </c>
      <c r="W161" s="36">
        <f>SUMIFS(СВЦЭМ!$D$39:$D$782,СВЦЭМ!$A$39:$A$782,$A161,СВЦЭМ!$B$39:$B$782,W$155)+'СЕТ СН'!$I$14+СВЦЭМ!$D$10+'СЕТ СН'!$I$6-'СЕТ СН'!$I$26</f>
        <v>1516.3121967299999</v>
      </c>
      <c r="X161" s="36">
        <f>SUMIFS(СВЦЭМ!$D$39:$D$782,СВЦЭМ!$A$39:$A$782,$A161,СВЦЭМ!$B$39:$B$782,X$155)+'СЕТ СН'!$I$14+СВЦЭМ!$D$10+'СЕТ СН'!$I$6-'СЕТ СН'!$I$26</f>
        <v>1479.9868808199999</v>
      </c>
      <c r="Y161" s="36">
        <f>SUMIFS(СВЦЭМ!$D$39:$D$782,СВЦЭМ!$A$39:$A$782,$A161,СВЦЭМ!$B$39:$B$782,Y$155)+'СЕТ СН'!$I$14+СВЦЭМ!$D$10+'СЕТ СН'!$I$6-'СЕТ СН'!$I$26</f>
        <v>1488.94320885</v>
      </c>
    </row>
    <row r="162" spans="1:25" ht="15.75" x14ac:dyDescent="0.2">
      <c r="A162" s="35">
        <f t="shared" si="4"/>
        <v>44811</v>
      </c>
      <c r="B162" s="36">
        <f>SUMIFS(СВЦЭМ!$D$39:$D$782,СВЦЭМ!$A$39:$A$782,$A162,СВЦЭМ!$B$39:$B$782,B$155)+'СЕТ СН'!$I$14+СВЦЭМ!$D$10+'СЕТ СН'!$I$6-'СЕТ СН'!$I$26</f>
        <v>1564.6049240500001</v>
      </c>
      <c r="C162" s="36">
        <f>SUMIFS(СВЦЭМ!$D$39:$D$782,СВЦЭМ!$A$39:$A$782,$A162,СВЦЭМ!$B$39:$B$782,C$155)+'СЕТ СН'!$I$14+СВЦЭМ!$D$10+'СЕТ СН'!$I$6-'СЕТ СН'!$I$26</f>
        <v>1625.1127353700001</v>
      </c>
      <c r="D162" s="36">
        <f>SUMIFS(СВЦЭМ!$D$39:$D$782,СВЦЭМ!$A$39:$A$782,$A162,СВЦЭМ!$B$39:$B$782,D$155)+'СЕТ СН'!$I$14+СВЦЭМ!$D$10+'СЕТ СН'!$I$6-'СЕТ СН'!$I$26</f>
        <v>1666.6819364200001</v>
      </c>
      <c r="E162" s="36">
        <f>SUMIFS(СВЦЭМ!$D$39:$D$782,СВЦЭМ!$A$39:$A$782,$A162,СВЦЭМ!$B$39:$B$782,E$155)+'СЕТ СН'!$I$14+СВЦЭМ!$D$10+'СЕТ СН'!$I$6-'СЕТ СН'!$I$26</f>
        <v>1681.3636464599999</v>
      </c>
      <c r="F162" s="36">
        <f>SUMIFS(СВЦЭМ!$D$39:$D$782,СВЦЭМ!$A$39:$A$782,$A162,СВЦЭМ!$B$39:$B$782,F$155)+'СЕТ СН'!$I$14+СВЦЭМ!$D$10+'СЕТ СН'!$I$6-'СЕТ СН'!$I$26</f>
        <v>1671.5508986499999</v>
      </c>
      <c r="G162" s="36">
        <f>SUMIFS(СВЦЭМ!$D$39:$D$782,СВЦЭМ!$A$39:$A$782,$A162,СВЦЭМ!$B$39:$B$782,G$155)+'СЕТ СН'!$I$14+СВЦЭМ!$D$10+'СЕТ СН'!$I$6-'СЕТ СН'!$I$26</f>
        <v>1669.4697013499999</v>
      </c>
      <c r="H162" s="36">
        <f>SUMIFS(СВЦЭМ!$D$39:$D$782,СВЦЭМ!$A$39:$A$782,$A162,СВЦЭМ!$B$39:$B$782,H$155)+'СЕТ СН'!$I$14+СВЦЭМ!$D$10+'СЕТ СН'!$I$6-'СЕТ СН'!$I$26</f>
        <v>1608.4115799599999</v>
      </c>
      <c r="I162" s="36">
        <f>SUMIFS(СВЦЭМ!$D$39:$D$782,СВЦЭМ!$A$39:$A$782,$A162,СВЦЭМ!$B$39:$B$782,I$155)+'СЕТ СН'!$I$14+СВЦЭМ!$D$10+'СЕТ СН'!$I$6-'СЕТ СН'!$I$26</f>
        <v>1516.45479682</v>
      </c>
      <c r="J162" s="36">
        <f>SUMIFS(СВЦЭМ!$D$39:$D$782,СВЦЭМ!$A$39:$A$782,$A162,СВЦЭМ!$B$39:$B$782,J$155)+'СЕТ СН'!$I$14+СВЦЭМ!$D$10+'СЕТ СН'!$I$6-'СЕТ СН'!$I$26</f>
        <v>1491.6434701399999</v>
      </c>
      <c r="K162" s="36">
        <f>SUMIFS(СВЦЭМ!$D$39:$D$782,СВЦЭМ!$A$39:$A$782,$A162,СВЦЭМ!$B$39:$B$782,K$155)+'СЕТ СН'!$I$14+СВЦЭМ!$D$10+'СЕТ СН'!$I$6-'СЕТ СН'!$I$26</f>
        <v>1451.65424433</v>
      </c>
      <c r="L162" s="36">
        <f>SUMIFS(СВЦЭМ!$D$39:$D$782,СВЦЭМ!$A$39:$A$782,$A162,СВЦЭМ!$B$39:$B$782,L$155)+'СЕТ СН'!$I$14+СВЦЭМ!$D$10+'СЕТ СН'!$I$6-'СЕТ СН'!$I$26</f>
        <v>1503.2110543899998</v>
      </c>
      <c r="M162" s="36">
        <f>SUMIFS(СВЦЭМ!$D$39:$D$782,СВЦЭМ!$A$39:$A$782,$A162,СВЦЭМ!$B$39:$B$782,M$155)+'СЕТ СН'!$I$14+СВЦЭМ!$D$10+'СЕТ СН'!$I$6-'СЕТ СН'!$I$26</f>
        <v>1457.96729977</v>
      </c>
      <c r="N162" s="36">
        <f>SUMIFS(СВЦЭМ!$D$39:$D$782,СВЦЭМ!$A$39:$A$782,$A162,СВЦЭМ!$B$39:$B$782,N$155)+'СЕТ СН'!$I$14+СВЦЭМ!$D$10+'СЕТ СН'!$I$6-'СЕТ СН'!$I$26</f>
        <v>1441.1969479899999</v>
      </c>
      <c r="O162" s="36">
        <f>SUMIFS(СВЦЭМ!$D$39:$D$782,СВЦЭМ!$A$39:$A$782,$A162,СВЦЭМ!$B$39:$B$782,O$155)+'СЕТ СН'!$I$14+СВЦЭМ!$D$10+'СЕТ СН'!$I$6-'СЕТ СН'!$I$26</f>
        <v>1433.2030072</v>
      </c>
      <c r="P162" s="36">
        <f>SUMIFS(СВЦЭМ!$D$39:$D$782,СВЦЭМ!$A$39:$A$782,$A162,СВЦЭМ!$B$39:$B$782,P$155)+'СЕТ СН'!$I$14+СВЦЭМ!$D$10+'СЕТ СН'!$I$6-'СЕТ СН'!$I$26</f>
        <v>1444.76261357</v>
      </c>
      <c r="Q162" s="36">
        <f>SUMIFS(СВЦЭМ!$D$39:$D$782,СВЦЭМ!$A$39:$A$782,$A162,СВЦЭМ!$B$39:$B$782,Q$155)+'СЕТ СН'!$I$14+СВЦЭМ!$D$10+'СЕТ СН'!$I$6-'СЕТ СН'!$I$26</f>
        <v>1435.69842907</v>
      </c>
      <c r="R162" s="36">
        <f>SUMIFS(СВЦЭМ!$D$39:$D$782,СВЦЭМ!$A$39:$A$782,$A162,СВЦЭМ!$B$39:$B$782,R$155)+'СЕТ СН'!$I$14+СВЦЭМ!$D$10+'СЕТ СН'!$I$6-'СЕТ СН'!$I$26</f>
        <v>1443.0634566200001</v>
      </c>
      <c r="S162" s="36">
        <f>SUMIFS(СВЦЭМ!$D$39:$D$782,СВЦЭМ!$A$39:$A$782,$A162,СВЦЭМ!$B$39:$B$782,S$155)+'СЕТ СН'!$I$14+СВЦЭМ!$D$10+'СЕТ СН'!$I$6-'СЕТ СН'!$I$26</f>
        <v>1444.17735477</v>
      </c>
      <c r="T162" s="36">
        <f>SUMIFS(СВЦЭМ!$D$39:$D$782,СВЦЭМ!$A$39:$A$782,$A162,СВЦЭМ!$B$39:$B$782,T$155)+'СЕТ СН'!$I$14+СВЦЭМ!$D$10+'СЕТ СН'!$I$6-'СЕТ СН'!$I$26</f>
        <v>1443.7789215099999</v>
      </c>
      <c r="U162" s="36">
        <f>SUMIFS(СВЦЭМ!$D$39:$D$782,СВЦЭМ!$A$39:$A$782,$A162,СВЦЭМ!$B$39:$B$782,U$155)+'СЕТ СН'!$I$14+СВЦЭМ!$D$10+'СЕТ СН'!$I$6-'СЕТ СН'!$I$26</f>
        <v>1442.24056066</v>
      </c>
      <c r="V162" s="36">
        <f>SUMIFS(СВЦЭМ!$D$39:$D$782,СВЦЭМ!$A$39:$A$782,$A162,СВЦЭМ!$B$39:$B$782,V$155)+'СЕТ СН'!$I$14+СВЦЭМ!$D$10+'СЕТ СН'!$I$6-'СЕТ СН'!$I$26</f>
        <v>1459.4973301800001</v>
      </c>
      <c r="W162" s="36">
        <f>SUMIFS(СВЦЭМ!$D$39:$D$782,СВЦЭМ!$A$39:$A$782,$A162,СВЦЭМ!$B$39:$B$782,W$155)+'СЕТ СН'!$I$14+СВЦЭМ!$D$10+'СЕТ СН'!$I$6-'СЕТ СН'!$I$26</f>
        <v>1454.1152914099998</v>
      </c>
      <c r="X162" s="36">
        <f>SUMIFS(СВЦЭМ!$D$39:$D$782,СВЦЭМ!$A$39:$A$782,$A162,СВЦЭМ!$B$39:$B$782,X$155)+'СЕТ СН'!$I$14+СВЦЭМ!$D$10+'СЕТ СН'!$I$6-'СЕТ СН'!$I$26</f>
        <v>1590.4760291299999</v>
      </c>
      <c r="Y162" s="36">
        <f>SUMIFS(СВЦЭМ!$D$39:$D$782,СВЦЭМ!$A$39:$A$782,$A162,СВЦЭМ!$B$39:$B$782,Y$155)+'СЕТ СН'!$I$14+СВЦЭМ!$D$10+'СЕТ СН'!$I$6-'СЕТ СН'!$I$26</f>
        <v>1489.8363633099998</v>
      </c>
    </row>
    <row r="163" spans="1:25" ht="15.75" x14ac:dyDescent="0.2">
      <c r="A163" s="35">
        <f t="shared" si="4"/>
        <v>44812</v>
      </c>
      <c r="B163" s="36">
        <f>SUMIFS(СВЦЭМ!$D$39:$D$782,СВЦЭМ!$A$39:$A$782,$A163,СВЦЭМ!$B$39:$B$782,B$155)+'СЕТ СН'!$I$14+СВЦЭМ!$D$10+'СЕТ СН'!$I$6-'СЕТ СН'!$I$26</f>
        <v>1580.8516645</v>
      </c>
      <c r="C163" s="36">
        <f>SUMIFS(СВЦЭМ!$D$39:$D$782,СВЦЭМ!$A$39:$A$782,$A163,СВЦЭМ!$B$39:$B$782,C$155)+'СЕТ СН'!$I$14+СВЦЭМ!$D$10+'СЕТ СН'!$I$6-'СЕТ СН'!$I$26</f>
        <v>1650.78116305</v>
      </c>
      <c r="D163" s="36">
        <f>SUMIFS(СВЦЭМ!$D$39:$D$782,СВЦЭМ!$A$39:$A$782,$A163,СВЦЭМ!$B$39:$B$782,D$155)+'СЕТ СН'!$I$14+СВЦЭМ!$D$10+'СЕТ СН'!$I$6-'СЕТ СН'!$I$26</f>
        <v>1707.2042801999999</v>
      </c>
      <c r="E163" s="36">
        <f>SUMIFS(СВЦЭМ!$D$39:$D$782,СВЦЭМ!$A$39:$A$782,$A163,СВЦЭМ!$B$39:$B$782,E$155)+'СЕТ СН'!$I$14+СВЦЭМ!$D$10+'СЕТ СН'!$I$6-'СЕТ СН'!$I$26</f>
        <v>1671.6487023099999</v>
      </c>
      <c r="F163" s="36">
        <f>SUMIFS(СВЦЭМ!$D$39:$D$782,СВЦЭМ!$A$39:$A$782,$A163,СВЦЭМ!$B$39:$B$782,F$155)+'СЕТ СН'!$I$14+СВЦЭМ!$D$10+'СЕТ СН'!$I$6-'СЕТ СН'!$I$26</f>
        <v>1686.42997335</v>
      </c>
      <c r="G163" s="36">
        <f>SUMIFS(СВЦЭМ!$D$39:$D$782,СВЦЭМ!$A$39:$A$782,$A163,СВЦЭМ!$B$39:$B$782,G$155)+'СЕТ СН'!$I$14+СВЦЭМ!$D$10+'СЕТ СН'!$I$6-'СЕТ СН'!$I$26</f>
        <v>1666.42914464</v>
      </c>
      <c r="H163" s="36">
        <f>SUMIFS(СВЦЭМ!$D$39:$D$782,СВЦЭМ!$A$39:$A$782,$A163,СВЦЭМ!$B$39:$B$782,H$155)+'СЕТ СН'!$I$14+СВЦЭМ!$D$10+'СЕТ СН'!$I$6-'СЕТ СН'!$I$26</f>
        <v>1604.7199592700001</v>
      </c>
      <c r="I163" s="36">
        <f>SUMIFS(СВЦЭМ!$D$39:$D$782,СВЦЭМ!$A$39:$A$782,$A163,СВЦЭМ!$B$39:$B$782,I$155)+'СЕТ СН'!$I$14+СВЦЭМ!$D$10+'СЕТ СН'!$I$6-'СЕТ СН'!$I$26</f>
        <v>1508.7325268700001</v>
      </c>
      <c r="J163" s="36">
        <f>SUMIFS(СВЦЭМ!$D$39:$D$782,СВЦЭМ!$A$39:$A$782,$A163,СВЦЭМ!$B$39:$B$782,J$155)+'СЕТ СН'!$I$14+СВЦЭМ!$D$10+'СЕТ СН'!$I$6-'СЕТ СН'!$I$26</f>
        <v>1433.2609763099999</v>
      </c>
      <c r="K163" s="36">
        <f>SUMIFS(СВЦЭМ!$D$39:$D$782,СВЦЭМ!$A$39:$A$782,$A163,СВЦЭМ!$B$39:$B$782,K$155)+'СЕТ СН'!$I$14+СВЦЭМ!$D$10+'СЕТ СН'!$I$6-'СЕТ СН'!$I$26</f>
        <v>1441.95891441</v>
      </c>
      <c r="L163" s="36">
        <f>SUMIFS(СВЦЭМ!$D$39:$D$782,СВЦЭМ!$A$39:$A$782,$A163,СВЦЭМ!$B$39:$B$782,L$155)+'СЕТ СН'!$I$14+СВЦЭМ!$D$10+'СЕТ СН'!$I$6-'СЕТ СН'!$I$26</f>
        <v>1462.7712678099999</v>
      </c>
      <c r="M163" s="36">
        <f>SUMIFS(СВЦЭМ!$D$39:$D$782,СВЦЭМ!$A$39:$A$782,$A163,СВЦЭМ!$B$39:$B$782,M$155)+'СЕТ СН'!$I$14+СВЦЭМ!$D$10+'СЕТ СН'!$I$6-'СЕТ СН'!$I$26</f>
        <v>1472.0469815900001</v>
      </c>
      <c r="N163" s="36">
        <f>SUMIFS(СВЦЭМ!$D$39:$D$782,СВЦЭМ!$A$39:$A$782,$A163,СВЦЭМ!$B$39:$B$782,N$155)+'СЕТ СН'!$I$14+СВЦЭМ!$D$10+'СЕТ СН'!$I$6-'СЕТ СН'!$I$26</f>
        <v>1471.5476627399999</v>
      </c>
      <c r="O163" s="36">
        <f>SUMIFS(СВЦЭМ!$D$39:$D$782,СВЦЭМ!$A$39:$A$782,$A163,СВЦЭМ!$B$39:$B$782,O$155)+'СЕТ СН'!$I$14+СВЦЭМ!$D$10+'СЕТ СН'!$I$6-'СЕТ СН'!$I$26</f>
        <v>1459.3621180999999</v>
      </c>
      <c r="P163" s="36">
        <f>SUMIFS(СВЦЭМ!$D$39:$D$782,СВЦЭМ!$A$39:$A$782,$A163,СВЦЭМ!$B$39:$B$782,P$155)+'СЕТ СН'!$I$14+СВЦЭМ!$D$10+'СЕТ СН'!$I$6-'СЕТ СН'!$I$26</f>
        <v>1463.0850629699999</v>
      </c>
      <c r="Q163" s="36">
        <f>SUMIFS(СВЦЭМ!$D$39:$D$782,СВЦЭМ!$A$39:$A$782,$A163,СВЦЭМ!$B$39:$B$782,Q$155)+'СЕТ СН'!$I$14+СВЦЭМ!$D$10+'СЕТ СН'!$I$6-'СЕТ СН'!$I$26</f>
        <v>1473.2852885699999</v>
      </c>
      <c r="R163" s="36">
        <f>SUMIFS(СВЦЭМ!$D$39:$D$782,СВЦЭМ!$A$39:$A$782,$A163,СВЦЭМ!$B$39:$B$782,R$155)+'СЕТ СН'!$I$14+СВЦЭМ!$D$10+'СЕТ СН'!$I$6-'СЕТ СН'!$I$26</f>
        <v>1473.9255495299999</v>
      </c>
      <c r="S163" s="36">
        <f>SUMIFS(СВЦЭМ!$D$39:$D$782,СВЦЭМ!$A$39:$A$782,$A163,СВЦЭМ!$B$39:$B$782,S$155)+'СЕТ СН'!$I$14+СВЦЭМ!$D$10+'СЕТ СН'!$I$6-'СЕТ СН'!$I$26</f>
        <v>1472.84558107</v>
      </c>
      <c r="T163" s="36">
        <f>SUMIFS(СВЦЭМ!$D$39:$D$782,СВЦЭМ!$A$39:$A$782,$A163,СВЦЭМ!$B$39:$B$782,T$155)+'СЕТ СН'!$I$14+СВЦЭМ!$D$10+'СЕТ СН'!$I$6-'СЕТ СН'!$I$26</f>
        <v>1474.65186933</v>
      </c>
      <c r="U163" s="36">
        <f>SUMIFS(СВЦЭМ!$D$39:$D$782,СВЦЭМ!$A$39:$A$782,$A163,СВЦЭМ!$B$39:$B$782,U$155)+'СЕТ СН'!$I$14+СВЦЭМ!$D$10+'СЕТ СН'!$I$6-'СЕТ СН'!$I$26</f>
        <v>1459.8070481999998</v>
      </c>
      <c r="V163" s="36">
        <f>SUMIFS(СВЦЭМ!$D$39:$D$782,СВЦЭМ!$A$39:$A$782,$A163,СВЦЭМ!$B$39:$B$782,V$155)+'СЕТ СН'!$I$14+СВЦЭМ!$D$10+'СЕТ СН'!$I$6-'СЕТ СН'!$I$26</f>
        <v>1465.4825121499998</v>
      </c>
      <c r="W163" s="36">
        <f>SUMIFS(СВЦЭМ!$D$39:$D$782,СВЦЭМ!$A$39:$A$782,$A163,СВЦЭМ!$B$39:$B$782,W$155)+'СЕТ СН'!$I$14+СВЦЭМ!$D$10+'СЕТ СН'!$I$6-'СЕТ СН'!$I$26</f>
        <v>1460.1172858300001</v>
      </c>
      <c r="X163" s="36">
        <f>SUMIFS(СВЦЭМ!$D$39:$D$782,СВЦЭМ!$A$39:$A$782,$A163,СВЦЭМ!$B$39:$B$782,X$155)+'СЕТ СН'!$I$14+СВЦЭМ!$D$10+'СЕТ СН'!$I$6-'СЕТ СН'!$I$26</f>
        <v>1436.19737392</v>
      </c>
      <c r="Y163" s="36">
        <f>SUMIFS(СВЦЭМ!$D$39:$D$782,СВЦЭМ!$A$39:$A$782,$A163,СВЦЭМ!$B$39:$B$782,Y$155)+'СЕТ СН'!$I$14+СВЦЭМ!$D$10+'СЕТ СН'!$I$6-'СЕТ СН'!$I$26</f>
        <v>1468.79692613</v>
      </c>
    </row>
    <row r="164" spans="1:25" ht="15.75" x14ac:dyDescent="0.2">
      <c r="A164" s="35">
        <f t="shared" si="4"/>
        <v>44813</v>
      </c>
      <c r="B164" s="36">
        <f>SUMIFS(СВЦЭМ!$D$39:$D$782,СВЦЭМ!$A$39:$A$782,$A164,СВЦЭМ!$B$39:$B$782,B$155)+'СЕТ СН'!$I$14+СВЦЭМ!$D$10+'СЕТ СН'!$I$6-'СЕТ СН'!$I$26</f>
        <v>1539.8176867799998</v>
      </c>
      <c r="C164" s="36">
        <f>SUMIFS(СВЦЭМ!$D$39:$D$782,СВЦЭМ!$A$39:$A$782,$A164,СВЦЭМ!$B$39:$B$782,C$155)+'СЕТ СН'!$I$14+СВЦЭМ!$D$10+'СЕТ СН'!$I$6-'СЕТ СН'!$I$26</f>
        <v>1585.81442793</v>
      </c>
      <c r="D164" s="36">
        <f>SUMIFS(СВЦЭМ!$D$39:$D$782,СВЦЭМ!$A$39:$A$782,$A164,СВЦЭМ!$B$39:$B$782,D$155)+'СЕТ СН'!$I$14+СВЦЭМ!$D$10+'СЕТ СН'!$I$6-'СЕТ СН'!$I$26</f>
        <v>1645.43388054</v>
      </c>
      <c r="E164" s="36">
        <f>SUMIFS(СВЦЭМ!$D$39:$D$782,СВЦЭМ!$A$39:$A$782,$A164,СВЦЭМ!$B$39:$B$782,E$155)+'СЕТ СН'!$I$14+СВЦЭМ!$D$10+'СЕТ СН'!$I$6-'СЕТ СН'!$I$26</f>
        <v>1663.36488059</v>
      </c>
      <c r="F164" s="36">
        <f>SUMIFS(СВЦЭМ!$D$39:$D$782,СВЦЭМ!$A$39:$A$782,$A164,СВЦЭМ!$B$39:$B$782,F$155)+'СЕТ СН'!$I$14+СВЦЭМ!$D$10+'СЕТ СН'!$I$6-'СЕТ СН'!$I$26</f>
        <v>1662.7153083000001</v>
      </c>
      <c r="G164" s="36">
        <f>SUMIFS(СВЦЭМ!$D$39:$D$782,СВЦЭМ!$A$39:$A$782,$A164,СВЦЭМ!$B$39:$B$782,G$155)+'СЕТ СН'!$I$14+СВЦЭМ!$D$10+'СЕТ СН'!$I$6-'СЕТ СН'!$I$26</f>
        <v>1635.7331013200001</v>
      </c>
      <c r="H164" s="36">
        <f>SUMIFS(СВЦЭМ!$D$39:$D$782,СВЦЭМ!$A$39:$A$782,$A164,СВЦЭМ!$B$39:$B$782,H$155)+'СЕТ СН'!$I$14+СВЦЭМ!$D$10+'СЕТ СН'!$I$6-'СЕТ СН'!$I$26</f>
        <v>1565.4582371699998</v>
      </c>
      <c r="I164" s="36">
        <f>SUMIFS(СВЦЭМ!$D$39:$D$782,СВЦЭМ!$A$39:$A$782,$A164,СВЦЭМ!$B$39:$B$782,I$155)+'СЕТ СН'!$I$14+СВЦЭМ!$D$10+'СЕТ СН'!$I$6-'СЕТ СН'!$I$26</f>
        <v>1512.5706683999999</v>
      </c>
      <c r="J164" s="36">
        <f>SUMIFS(СВЦЭМ!$D$39:$D$782,СВЦЭМ!$A$39:$A$782,$A164,СВЦЭМ!$B$39:$B$782,J$155)+'СЕТ СН'!$I$14+СВЦЭМ!$D$10+'СЕТ СН'!$I$6-'СЕТ СН'!$I$26</f>
        <v>1454.6060081199998</v>
      </c>
      <c r="K164" s="36">
        <f>SUMIFS(СВЦЭМ!$D$39:$D$782,СВЦЭМ!$A$39:$A$782,$A164,СВЦЭМ!$B$39:$B$782,K$155)+'СЕТ СН'!$I$14+СВЦЭМ!$D$10+'СЕТ СН'!$I$6-'СЕТ СН'!$I$26</f>
        <v>1414.3112522900001</v>
      </c>
      <c r="L164" s="36">
        <f>SUMIFS(СВЦЭМ!$D$39:$D$782,СВЦЭМ!$A$39:$A$782,$A164,СВЦЭМ!$B$39:$B$782,L$155)+'СЕТ СН'!$I$14+СВЦЭМ!$D$10+'СЕТ СН'!$I$6-'СЕТ СН'!$I$26</f>
        <v>1397.32435113</v>
      </c>
      <c r="M164" s="36">
        <f>SUMIFS(СВЦЭМ!$D$39:$D$782,СВЦЭМ!$A$39:$A$782,$A164,СВЦЭМ!$B$39:$B$782,M$155)+'СЕТ СН'!$I$14+СВЦЭМ!$D$10+'СЕТ СН'!$I$6-'СЕТ СН'!$I$26</f>
        <v>1379.79566703</v>
      </c>
      <c r="N164" s="36">
        <f>SUMIFS(СВЦЭМ!$D$39:$D$782,СВЦЭМ!$A$39:$A$782,$A164,СВЦЭМ!$B$39:$B$782,N$155)+'СЕТ СН'!$I$14+СВЦЭМ!$D$10+'СЕТ СН'!$I$6-'СЕТ СН'!$I$26</f>
        <v>1365.66526084</v>
      </c>
      <c r="O164" s="36">
        <f>SUMIFS(СВЦЭМ!$D$39:$D$782,СВЦЭМ!$A$39:$A$782,$A164,СВЦЭМ!$B$39:$B$782,O$155)+'СЕТ СН'!$I$14+СВЦЭМ!$D$10+'СЕТ СН'!$I$6-'СЕТ СН'!$I$26</f>
        <v>1360.0574758499999</v>
      </c>
      <c r="P164" s="36">
        <f>SUMIFS(СВЦЭМ!$D$39:$D$782,СВЦЭМ!$A$39:$A$782,$A164,СВЦЭМ!$B$39:$B$782,P$155)+'СЕТ СН'!$I$14+СВЦЭМ!$D$10+'СЕТ СН'!$I$6-'СЕТ СН'!$I$26</f>
        <v>1392.17706791</v>
      </c>
      <c r="Q164" s="36">
        <f>SUMIFS(СВЦЭМ!$D$39:$D$782,СВЦЭМ!$A$39:$A$782,$A164,СВЦЭМ!$B$39:$B$782,Q$155)+'СЕТ СН'!$I$14+СВЦЭМ!$D$10+'СЕТ СН'!$I$6-'СЕТ СН'!$I$26</f>
        <v>1393.73286605</v>
      </c>
      <c r="R164" s="36">
        <f>SUMIFS(СВЦЭМ!$D$39:$D$782,СВЦЭМ!$A$39:$A$782,$A164,СВЦЭМ!$B$39:$B$782,R$155)+'СЕТ СН'!$I$14+СВЦЭМ!$D$10+'СЕТ СН'!$I$6-'СЕТ СН'!$I$26</f>
        <v>1409.76709448</v>
      </c>
      <c r="S164" s="36">
        <f>SUMIFS(СВЦЭМ!$D$39:$D$782,СВЦЭМ!$A$39:$A$782,$A164,СВЦЭМ!$B$39:$B$782,S$155)+'СЕТ СН'!$I$14+СВЦЭМ!$D$10+'СЕТ СН'!$I$6-'СЕТ СН'!$I$26</f>
        <v>1378.4306149199999</v>
      </c>
      <c r="T164" s="36">
        <f>SUMIFS(СВЦЭМ!$D$39:$D$782,СВЦЭМ!$A$39:$A$782,$A164,СВЦЭМ!$B$39:$B$782,T$155)+'СЕТ СН'!$I$14+СВЦЭМ!$D$10+'СЕТ СН'!$I$6-'СЕТ СН'!$I$26</f>
        <v>1377.8886776099998</v>
      </c>
      <c r="U164" s="36">
        <f>SUMIFS(СВЦЭМ!$D$39:$D$782,СВЦЭМ!$A$39:$A$782,$A164,СВЦЭМ!$B$39:$B$782,U$155)+'СЕТ СН'!$I$14+СВЦЭМ!$D$10+'СЕТ СН'!$I$6-'СЕТ СН'!$I$26</f>
        <v>1369.0499806799999</v>
      </c>
      <c r="V164" s="36">
        <f>SUMIFS(СВЦЭМ!$D$39:$D$782,СВЦЭМ!$A$39:$A$782,$A164,СВЦЭМ!$B$39:$B$782,V$155)+'СЕТ СН'!$I$14+СВЦЭМ!$D$10+'СЕТ СН'!$I$6-'СЕТ СН'!$I$26</f>
        <v>1348.50664106</v>
      </c>
      <c r="W164" s="36">
        <f>SUMIFS(СВЦЭМ!$D$39:$D$782,СВЦЭМ!$A$39:$A$782,$A164,СВЦЭМ!$B$39:$B$782,W$155)+'СЕТ СН'!$I$14+СВЦЭМ!$D$10+'СЕТ СН'!$I$6-'СЕТ СН'!$I$26</f>
        <v>1349.1889067299999</v>
      </c>
      <c r="X164" s="36">
        <f>SUMIFS(СВЦЭМ!$D$39:$D$782,СВЦЭМ!$A$39:$A$782,$A164,СВЦЭМ!$B$39:$B$782,X$155)+'СЕТ СН'!$I$14+СВЦЭМ!$D$10+'СЕТ СН'!$I$6-'СЕТ СН'!$I$26</f>
        <v>1369.3624783099999</v>
      </c>
      <c r="Y164" s="36">
        <f>SUMIFS(СВЦЭМ!$D$39:$D$782,СВЦЭМ!$A$39:$A$782,$A164,СВЦЭМ!$B$39:$B$782,Y$155)+'СЕТ СН'!$I$14+СВЦЭМ!$D$10+'СЕТ СН'!$I$6-'СЕТ СН'!$I$26</f>
        <v>1440.41482178</v>
      </c>
    </row>
    <row r="165" spans="1:25" ht="15.75" x14ac:dyDescent="0.2">
      <c r="A165" s="35">
        <f t="shared" si="4"/>
        <v>44814</v>
      </c>
      <c r="B165" s="36">
        <f>SUMIFS(СВЦЭМ!$D$39:$D$782,СВЦЭМ!$A$39:$A$782,$A165,СВЦЭМ!$B$39:$B$782,B$155)+'СЕТ СН'!$I$14+СВЦЭМ!$D$10+'СЕТ СН'!$I$6-'СЕТ СН'!$I$26</f>
        <v>1472.6869853799999</v>
      </c>
      <c r="C165" s="36">
        <f>SUMIFS(СВЦЭМ!$D$39:$D$782,СВЦЭМ!$A$39:$A$782,$A165,СВЦЭМ!$B$39:$B$782,C$155)+'СЕТ СН'!$I$14+СВЦЭМ!$D$10+'СЕТ СН'!$I$6-'СЕТ СН'!$I$26</f>
        <v>1521.3104162099999</v>
      </c>
      <c r="D165" s="36">
        <f>SUMIFS(СВЦЭМ!$D$39:$D$782,СВЦЭМ!$A$39:$A$782,$A165,СВЦЭМ!$B$39:$B$782,D$155)+'СЕТ СН'!$I$14+СВЦЭМ!$D$10+'СЕТ СН'!$I$6-'СЕТ СН'!$I$26</f>
        <v>1558.5429752599998</v>
      </c>
      <c r="E165" s="36">
        <f>SUMIFS(СВЦЭМ!$D$39:$D$782,СВЦЭМ!$A$39:$A$782,$A165,СВЦЭМ!$B$39:$B$782,E$155)+'СЕТ СН'!$I$14+СВЦЭМ!$D$10+'СЕТ СН'!$I$6-'СЕТ СН'!$I$26</f>
        <v>1568.16246374</v>
      </c>
      <c r="F165" s="36">
        <f>SUMIFS(СВЦЭМ!$D$39:$D$782,СВЦЭМ!$A$39:$A$782,$A165,СВЦЭМ!$B$39:$B$782,F$155)+'СЕТ СН'!$I$14+СВЦЭМ!$D$10+'СЕТ СН'!$I$6-'СЕТ СН'!$I$26</f>
        <v>1583.95180529</v>
      </c>
      <c r="G165" s="36">
        <f>SUMIFS(СВЦЭМ!$D$39:$D$782,СВЦЭМ!$A$39:$A$782,$A165,СВЦЭМ!$B$39:$B$782,G$155)+'СЕТ СН'!$I$14+СВЦЭМ!$D$10+'СЕТ СН'!$I$6-'СЕТ СН'!$I$26</f>
        <v>1571.8306087400001</v>
      </c>
      <c r="H165" s="36">
        <f>SUMIFS(СВЦЭМ!$D$39:$D$782,СВЦЭМ!$A$39:$A$782,$A165,СВЦЭМ!$B$39:$B$782,H$155)+'СЕТ СН'!$I$14+СВЦЭМ!$D$10+'СЕТ СН'!$I$6-'СЕТ СН'!$I$26</f>
        <v>1541.0552692599999</v>
      </c>
      <c r="I165" s="36">
        <f>SUMIFS(СВЦЭМ!$D$39:$D$782,СВЦЭМ!$A$39:$A$782,$A165,СВЦЭМ!$B$39:$B$782,I$155)+'СЕТ СН'!$I$14+СВЦЭМ!$D$10+'СЕТ СН'!$I$6-'СЕТ СН'!$I$26</f>
        <v>1485.2698955599999</v>
      </c>
      <c r="J165" s="36">
        <f>SUMIFS(СВЦЭМ!$D$39:$D$782,СВЦЭМ!$A$39:$A$782,$A165,СВЦЭМ!$B$39:$B$782,J$155)+'СЕТ СН'!$I$14+СВЦЭМ!$D$10+'СЕТ СН'!$I$6-'СЕТ СН'!$I$26</f>
        <v>1412.39184789</v>
      </c>
      <c r="K165" s="36">
        <f>SUMIFS(СВЦЭМ!$D$39:$D$782,СВЦЭМ!$A$39:$A$782,$A165,СВЦЭМ!$B$39:$B$782,K$155)+'СЕТ СН'!$I$14+СВЦЭМ!$D$10+'СЕТ СН'!$I$6-'СЕТ СН'!$I$26</f>
        <v>1380.3458049000001</v>
      </c>
      <c r="L165" s="36">
        <f>SUMIFS(СВЦЭМ!$D$39:$D$782,СВЦЭМ!$A$39:$A$782,$A165,СВЦЭМ!$B$39:$B$782,L$155)+'СЕТ СН'!$I$14+СВЦЭМ!$D$10+'СЕТ СН'!$I$6-'СЕТ СН'!$I$26</f>
        <v>1366.3128875299999</v>
      </c>
      <c r="M165" s="36">
        <f>SUMIFS(СВЦЭМ!$D$39:$D$782,СВЦЭМ!$A$39:$A$782,$A165,СВЦЭМ!$B$39:$B$782,M$155)+'СЕТ СН'!$I$14+СВЦЭМ!$D$10+'СЕТ СН'!$I$6-'СЕТ СН'!$I$26</f>
        <v>1366.5069864899999</v>
      </c>
      <c r="N165" s="36">
        <f>SUMIFS(СВЦЭМ!$D$39:$D$782,СВЦЭМ!$A$39:$A$782,$A165,СВЦЭМ!$B$39:$B$782,N$155)+'СЕТ СН'!$I$14+СВЦЭМ!$D$10+'СЕТ СН'!$I$6-'СЕТ СН'!$I$26</f>
        <v>1377.2430011699998</v>
      </c>
      <c r="O165" s="36">
        <f>SUMIFS(СВЦЭМ!$D$39:$D$782,СВЦЭМ!$A$39:$A$782,$A165,СВЦЭМ!$B$39:$B$782,O$155)+'СЕТ СН'!$I$14+СВЦЭМ!$D$10+'СЕТ СН'!$I$6-'СЕТ СН'!$I$26</f>
        <v>1397.8551176799999</v>
      </c>
      <c r="P165" s="36">
        <f>SUMIFS(СВЦЭМ!$D$39:$D$782,СВЦЭМ!$A$39:$A$782,$A165,СВЦЭМ!$B$39:$B$782,P$155)+'СЕТ СН'!$I$14+СВЦЭМ!$D$10+'СЕТ СН'!$I$6-'СЕТ СН'!$I$26</f>
        <v>1399.54723023</v>
      </c>
      <c r="Q165" s="36">
        <f>SUMIFS(СВЦЭМ!$D$39:$D$782,СВЦЭМ!$A$39:$A$782,$A165,СВЦЭМ!$B$39:$B$782,Q$155)+'СЕТ СН'!$I$14+СВЦЭМ!$D$10+'СЕТ СН'!$I$6-'СЕТ СН'!$I$26</f>
        <v>1405.9842597900001</v>
      </c>
      <c r="R165" s="36">
        <f>SUMIFS(СВЦЭМ!$D$39:$D$782,СВЦЭМ!$A$39:$A$782,$A165,СВЦЭМ!$B$39:$B$782,R$155)+'СЕТ СН'!$I$14+СВЦЭМ!$D$10+'СЕТ СН'!$I$6-'СЕТ СН'!$I$26</f>
        <v>1389.3335972099999</v>
      </c>
      <c r="S165" s="36">
        <f>SUMIFS(СВЦЭМ!$D$39:$D$782,СВЦЭМ!$A$39:$A$782,$A165,СВЦЭМ!$B$39:$B$782,S$155)+'СЕТ СН'!$I$14+СВЦЭМ!$D$10+'СЕТ СН'!$I$6-'СЕТ СН'!$I$26</f>
        <v>1361.0211482699999</v>
      </c>
      <c r="T165" s="36">
        <f>SUMIFS(СВЦЭМ!$D$39:$D$782,СВЦЭМ!$A$39:$A$782,$A165,СВЦЭМ!$B$39:$B$782,T$155)+'СЕТ СН'!$I$14+СВЦЭМ!$D$10+'СЕТ СН'!$I$6-'СЕТ СН'!$I$26</f>
        <v>1348.3569718200001</v>
      </c>
      <c r="U165" s="36">
        <f>SUMIFS(СВЦЭМ!$D$39:$D$782,СВЦЭМ!$A$39:$A$782,$A165,СВЦЭМ!$B$39:$B$782,U$155)+'СЕТ СН'!$I$14+СВЦЭМ!$D$10+'СЕТ СН'!$I$6-'СЕТ СН'!$I$26</f>
        <v>1363.6715157399999</v>
      </c>
      <c r="V165" s="36">
        <f>SUMIFS(СВЦЭМ!$D$39:$D$782,СВЦЭМ!$A$39:$A$782,$A165,СВЦЭМ!$B$39:$B$782,V$155)+'СЕТ СН'!$I$14+СВЦЭМ!$D$10+'СЕТ СН'!$I$6-'СЕТ СН'!$I$26</f>
        <v>1360.6431253000001</v>
      </c>
      <c r="W165" s="36">
        <f>SUMIFS(СВЦЭМ!$D$39:$D$782,СВЦЭМ!$A$39:$A$782,$A165,СВЦЭМ!$B$39:$B$782,W$155)+'СЕТ СН'!$I$14+СВЦЭМ!$D$10+'СЕТ СН'!$I$6-'СЕТ СН'!$I$26</f>
        <v>1368.32779035</v>
      </c>
      <c r="X165" s="36">
        <f>SUMIFS(СВЦЭМ!$D$39:$D$782,СВЦЭМ!$A$39:$A$782,$A165,СВЦЭМ!$B$39:$B$782,X$155)+'СЕТ СН'!$I$14+СВЦЭМ!$D$10+'СЕТ СН'!$I$6-'СЕТ СН'!$I$26</f>
        <v>1425.50323609</v>
      </c>
      <c r="Y165" s="36">
        <f>SUMIFS(СВЦЭМ!$D$39:$D$782,СВЦЭМ!$A$39:$A$782,$A165,СВЦЭМ!$B$39:$B$782,Y$155)+'СЕТ СН'!$I$14+СВЦЭМ!$D$10+'СЕТ СН'!$I$6-'СЕТ СН'!$I$26</f>
        <v>1467.4915203599999</v>
      </c>
    </row>
    <row r="166" spans="1:25" ht="15.75" x14ac:dyDescent="0.2">
      <c r="A166" s="35">
        <f t="shared" si="4"/>
        <v>44815</v>
      </c>
      <c r="B166" s="36">
        <f>SUMIFS(СВЦЭМ!$D$39:$D$782,СВЦЭМ!$A$39:$A$782,$A166,СВЦЭМ!$B$39:$B$782,B$155)+'СЕТ СН'!$I$14+СВЦЭМ!$D$10+'СЕТ СН'!$I$6-'СЕТ СН'!$I$26</f>
        <v>1481.9492047499998</v>
      </c>
      <c r="C166" s="36">
        <f>SUMIFS(СВЦЭМ!$D$39:$D$782,СВЦЭМ!$A$39:$A$782,$A166,СВЦЭМ!$B$39:$B$782,C$155)+'СЕТ СН'!$I$14+СВЦЭМ!$D$10+'СЕТ СН'!$I$6-'СЕТ СН'!$I$26</f>
        <v>1519.3997640499999</v>
      </c>
      <c r="D166" s="36">
        <f>SUMIFS(СВЦЭМ!$D$39:$D$782,СВЦЭМ!$A$39:$A$782,$A166,СВЦЭМ!$B$39:$B$782,D$155)+'СЕТ СН'!$I$14+СВЦЭМ!$D$10+'СЕТ СН'!$I$6-'СЕТ СН'!$I$26</f>
        <v>1546.9921146900001</v>
      </c>
      <c r="E166" s="36">
        <f>SUMIFS(СВЦЭМ!$D$39:$D$782,СВЦЭМ!$A$39:$A$782,$A166,СВЦЭМ!$B$39:$B$782,E$155)+'СЕТ СН'!$I$14+СВЦЭМ!$D$10+'СЕТ СН'!$I$6-'СЕТ СН'!$I$26</f>
        <v>1549.8425053199999</v>
      </c>
      <c r="F166" s="36">
        <f>SUMIFS(СВЦЭМ!$D$39:$D$782,СВЦЭМ!$A$39:$A$782,$A166,СВЦЭМ!$B$39:$B$782,F$155)+'СЕТ СН'!$I$14+СВЦЭМ!$D$10+'СЕТ СН'!$I$6-'СЕТ СН'!$I$26</f>
        <v>1540.9936491600001</v>
      </c>
      <c r="G166" s="36">
        <f>SUMIFS(СВЦЭМ!$D$39:$D$782,СВЦЭМ!$A$39:$A$782,$A166,СВЦЭМ!$B$39:$B$782,G$155)+'СЕТ СН'!$I$14+СВЦЭМ!$D$10+'СЕТ СН'!$I$6-'СЕТ СН'!$I$26</f>
        <v>1532.2995271699999</v>
      </c>
      <c r="H166" s="36">
        <f>SUMIFS(СВЦЭМ!$D$39:$D$782,СВЦЭМ!$A$39:$A$782,$A166,СВЦЭМ!$B$39:$B$782,H$155)+'СЕТ СН'!$I$14+СВЦЭМ!$D$10+'СЕТ СН'!$I$6-'СЕТ СН'!$I$26</f>
        <v>1512.13808898</v>
      </c>
      <c r="I166" s="36">
        <f>SUMIFS(СВЦЭМ!$D$39:$D$782,СВЦЭМ!$A$39:$A$782,$A166,СВЦЭМ!$B$39:$B$782,I$155)+'СЕТ СН'!$I$14+СВЦЭМ!$D$10+'СЕТ СН'!$I$6-'СЕТ СН'!$I$26</f>
        <v>1455.1475637899998</v>
      </c>
      <c r="J166" s="36">
        <f>SUMIFS(СВЦЭМ!$D$39:$D$782,СВЦЭМ!$A$39:$A$782,$A166,СВЦЭМ!$B$39:$B$782,J$155)+'СЕТ СН'!$I$14+СВЦЭМ!$D$10+'СЕТ СН'!$I$6-'СЕТ СН'!$I$26</f>
        <v>1383.54370533</v>
      </c>
      <c r="K166" s="36">
        <f>SUMIFS(СВЦЭМ!$D$39:$D$782,СВЦЭМ!$A$39:$A$782,$A166,СВЦЭМ!$B$39:$B$782,K$155)+'СЕТ СН'!$I$14+СВЦЭМ!$D$10+'СЕТ СН'!$I$6-'СЕТ СН'!$I$26</f>
        <v>1341.3913447300001</v>
      </c>
      <c r="L166" s="36">
        <f>SUMIFS(СВЦЭМ!$D$39:$D$782,СВЦЭМ!$A$39:$A$782,$A166,СВЦЭМ!$B$39:$B$782,L$155)+'СЕТ СН'!$I$14+СВЦЭМ!$D$10+'СЕТ СН'!$I$6-'СЕТ СН'!$I$26</f>
        <v>1315.83645624</v>
      </c>
      <c r="M166" s="36">
        <f>SUMIFS(СВЦЭМ!$D$39:$D$782,СВЦЭМ!$A$39:$A$782,$A166,СВЦЭМ!$B$39:$B$782,M$155)+'СЕТ СН'!$I$14+СВЦЭМ!$D$10+'СЕТ СН'!$I$6-'СЕТ СН'!$I$26</f>
        <v>1329.1017422</v>
      </c>
      <c r="N166" s="36">
        <f>SUMIFS(СВЦЭМ!$D$39:$D$782,СВЦЭМ!$A$39:$A$782,$A166,СВЦЭМ!$B$39:$B$782,N$155)+'СЕТ СН'!$I$14+СВЦЭМ!$D$10+'СЕТ СН'!$I$6-'СЕТ СН'!$I$26</f>
        <v>1331.3017529200001</v>
      </c>
      <c r="O166" s="36">
        <f>SUMIFS(СВЦЭМ!$D$39:$D$782,СВЦЭМ!$A$39:$A$782,$A166,СВЦЭМ!$B$39:$B$782,O$155)+'СЕТ СН'!$I$14+СВЦЭМ!$D$10+'СЕТ СН'!$I$6-'СЕТ СН'!$I$26</f>
        <v>1336.38418811</v>
      </c>
      <c r="P166" s="36">
        <f>SUMIFS(СВЦЭМ!$D$39:$D$782,СВЦЭМ!$A$39:$A$782,$A166,СВЦЭМ!$B$39:$B$782,P$155)+'СЕТ СН'!$I$14+СВЦЭМ!$D$10+'СЕТ СН'!$I$6-'СЕТ СН'!$I$26</f>
        <v>1361.0388367099999</v>
      </c>
      <c r="Q166" s="36">
        <f>SUMIFS(СВЦЭМ!$D$39:$D$782,СВЦЭМ!$A$39:$A$782,$A166,СВЦЭМ!$B$39:$B$782,Q$155)+'СЕТ СН'!$I$14+СВЦЭМ!$D$10+'СЕТ СН'!$I$6-'СЕТ СН'!$I$26</f>
        <v>1364.5609967299999</v>
      </c>
      <c r="R166" s="36">
        <f>SUMIFS(СВЦЭМ!$D$39:$D$782,СВЦЭМ!$A$39:$A$782,$A166,СВЦЭМ!$B$39:$B$782,R$155)+'СЕТ СН'!$I$14+СВЦЭМ!$D$10+'СЕТ СН'!$I$6-'СЕТ СН'!$I$26</f>
        <v>1344.10374299</v>
      </c>
      <c r="S166" s="36">
        <f>SUMIFS(СВЦЭМ!$D$39:$D$782,СВЦЭМ!$A$39:$A$782,$A166,СВЦЭМ!$B$39:$B$782,S$155)+'СЕТ СН'!$I$14+СВЦЭМ!$D$10+'СЕТ СН'!$I$6-'СЕТ СН'!$I$26</f>
        <v>1337.01477198</v>
      </c>
      <c r="T166" s="36">
        <f>SUMIFS(СВЦЭМ!$D$39:$D$782,СВЦЭМ!$A$39:$A$782,$A166,СВЦЭМ!$B$39:$B$782,T$155)+'СЕТ СН'!$I$14+СВЦЭМ!$D$10+'СЕТ СН'!$I$6-'СЕТ СН'!$I$26</f>
        <v>1323.79218556</v>
      </c>
      <c r="U166" s="36">
        <f>SUMIFS(СВЦЭМ!$D$39:$D$782,СВЦЭМ!$A$39:$A$782,$A166,СВЦЭМ!$B$39:$B$782,U$155)+'СЕТ СН'!$I$14+СВЦЭМ!$D$10+'СЕТ СН'!$I$6-'СЕТ СН'!$I$26</f>
        <v>1312.2974838800001</v>
      </c>
      <c r="V166" s="36">
        <f>SUMIFS(СВЦЭМ!$D$39:$D$782,СВЦЭМ!$A$39:$A$782,$A166,СВЦЭМ!$B$39:$B$782,V$155)+'СЕТ СН'!$I$14+СВЦЭМ!$D$10+'СЕТ СН'!$I$6-'СЕТ СН'!$I$26</f>
        <v>1315.7509854099999</v>
      </c>
      <c r="W166" s="36">
        <f>SUMIFS(СВЦЭМ!$D$39:$D$782,СВЦЭМ!$A$39:$A$782,$A166,СВЦЭМ!$B$39:$B$782,W$155)+'СЕТ СН'!$I$14+СВЦЭМ!$D$10+'СЕТ СН'!$I$6-'СЕТ СН'!$I$26</f>
        <v>1337.2083266300001</v>
      </c>
      <c r="X166" s="36">
        <f>SUMIFS(СВЦЭМ!$D$39:$D$782,СВЦЭМ!$A$39:$A$782,$A166,СВЦЭМ!$B$39:$B$782,X$155)+'СЕТ СН'!$I$14+СВЦЭМ!$D$10+'СЕТ СН'!$I$6-'СЕТ СН'!$I$26</f>
        <v>1389.0142392399998</v>
      </c>
      <c r="Y166" s="36">
        <f>SUMIFS(СВЦЭМ!$D$39:$D$782,СВЦЭМ!$A$39:$A$782,$A166,СВЦЭМ!$B$39:$B$782,Y$155)+'СЕТ СН'!$I$14+СВЦЭМ!$D$10+'СЕТ СН'!$I$6-'СЕТ СН'!$I$26</f>
        <v>1451.59947074</v>
      </c>
    </row>
    <row r="167" spans="1:25" ht="15.75" x14ac:dyDescent="0.2">
      <c r="A167" s="35">
        <f t="shared" si="4"/>
        <v>44816</v>
      </c>
      <c r="B167" s="36">
        <f>SUMIFS(СВЦЭМ!$D$39:$D$782,СВЦЭМ!$A$39:$A$782,$A167,СВЦЭМ!$B$39:$B$782,B$155)+'СЕТ СН'!$I$14+СВЦЭМ!$D$10+'СЕТ СН'!$I$6-'СЕТ СН'!$I$26</f>
        <v>1505.4680392099999</v>
      </c>
      <c r="C167" s="36">
        <f>SUMIFS(СВЦЭМ!$D$39:$D$782,СВЦЭМ!$A$39:$A$782,$A167,СВЦЭМ!$B$39:$B$782,C$155)+'СЕТ СН'!$I$14+СВЦЭМ!$D$10+'СЕТ СН'!$I$6-'СЕТ СН'!$I$26</f>
        <v>1531.4346652099998</v>
      </c>
      <c r="D167" s="36">
        <f>SUMIFS(СВЦЭМ!$D$39:$D$782,СВЦЭМ!$A$39:$A$782,$A167,СВЦЭМ!$B$39:$B$782,D$155)+'СЕТ СН'!$I$14+СВЦЭМ!$D$10+'СЕТ СН'!$I$6-'СЕТ СН'!$I$26</f>
        <v>1544.1748663399999</v>
      </c>
      <c r="E167" s="36">
        <f>SUMIFS(СВЦЭМ!$D$39:$D$782,СВЦЭМ!$A$39:$A$782,$A167,СВЦЭМ!$B$39:$B$782,E$155)+'СЕТ СН'!$I$14+СВЦЭМ!$D$10+'СЕТ СН'!$I$6-'СЕТ СН'!$I$26</f>
        <v>1549.9672828600001</v>
      </c>
      <c r="F167" s="36">
        <f>SUMIFS(СВЦЭМ!$D$39:$D$782,СВЦЭМ!$A$39:$A$782,$A167,СВЦЭМ!$B$39:$B$782,F$155)+'СЕТ СН'!$I$14+СВЦЭМ!$D$10+'СЕТ СН'!$I$6-'СЕТ СН'!$I$26</f>
        <v>1536.1072105399999</v>
      </c>
      <c r="G167" s="36">
        <f>SUMIFS(СВЦЭМ!$D$39:$D$782,СВЦЭМ!$A$39:$A$782,$A167,СВЦЭМ!$B$39:$B$782,G$155)+'СЕТ СН'!$I$14+СВЦЭМ!$D$10+'СЕТ СН'!$I$6-'СЕТ СН'!$I$26</f>
        <v>1510.9250576700001</v>
      </c>
      <c r="H167" s="36">
        <f>SUMIFS(СВЦЭМ!$D$39:$D$782,СВЦЭМ!$A$39:$A$782,$A167,СВЦЭМ!$B$39:$B$782,H$155)+'СЕТ СН'!$I$14+СВЦЭМ!$D$10+'СЕТ СН'!$I$6-'СЕТ СН'!$I$26</f>
        <v>1476.2818431800001</v>
      </c>
      <c r="I167" s="36">
        <f>SUMIFS(СВЦЭМ!$D$39:$D$782,СВЦЭМ!$A$39:$A$782,$A167,СВЦЭМ!$B$39:$B$782,I$155)+'СЕТ СН'!$I$14+СВЦЭМ!$D$10+'СЕТ СН'!$I$6-'СЕТ СН'!$I$26</f>
        <v>1396.6876293</v>
      </c>
      <c r="J167" s="36">
        <f>SUMIFS(СВЦЭМ!$D$39:$D$782,СВЦЭМ!$A$39:$A$782,$A167,СВЦЭМ!$B$39:$B$782,J$155)+'СЕТ СН'!$I$14+СВЦЭМ!$D$10+'СЕТ СН'!$I$6-'СЕТ СН'!$I$26</f>
        <v>1384.72260469</v>
      </c>
      <c r="K167" s="36">
        <f>SUMIFS(СВЦЭМ!$D$39:$D$782,СВЦЭМ!$A$39:$A$782,$A167,СВЦЭМ!$B$39:$B$782,K$155)+'СЕТ СН'!$I$14+СВЦЭМ!$D$10+'СЕТ СН'!$I$6-'СЕТ СН'!$I$26</f>
        <v>1360.89142631</v>
      </c>
      <c r="L167" s="36">
        <f>SUMIFS(СВЦЭМ!$D$39:$D$782,СВЦЭМ!$A$39:$A$782,$A167,СВЦЭМ!$B$39:$B$782,L$155)+'СЕТ СН'!$I$14+СВЦЭМ!$D$10+'СЕТ СН'!$I$6-'СЕТ СН'!$I$26</f>
        <v>1361.54107727</v>
      </c>
      <c r="M167" s="36">
        <f>SUMIFS(СВЦЭМ!$D$39:$D$782,СВЦЭМ!$A$39:$A$782,$A167,СВЦЭМ!$B$39:$B$782,M$155)+'СЕТ СН'!$I$14+СВЦЭМ!$D$10+'СЕТ СН'!$I$6-'СЕТ СН'!$I$26</f>
        <v>1376.6471690999999</v>
      </c>
      <c r="N167" s="36">
        <f>SUMIFS(СВЦЭМ!$D$39:$D$782,СВЦЭМ!$A$39:$A$782,$A167,СВЦЭМ!$B$39:$B$782,N$155)+'СЕТ СН'!$I$14+СВЦЭМ!$D$10+'СЕТ СН'!$I$6-'СЕТ СН'!$I$26</f>
        <v>1369.9215015599998</v>
      </c>
      <c r="O167" s="36">
        <f>SUMIFS(СВЦЭМ!$D$39:$D$782,СВЦЭМ!$A$39:$A$782,$A167,СВЦЭМ!$B$39:$B$782,O$155)+'СЕТ СН'!$I$14+СВЦЭМ!$D$10+'СЕТ СН'!$I$6-'СЕТ СН'!$I$26</f>
        <v>1369.7343241799999</v>
      </c>
      <c r="P167" s="36">
        <f>SUMIFS(СВЦЭМ!$D$39:$D$782,СВЦЭМ!$A$39:$A$782,$A167,СВЦЭМ!$B$39:$B$782,P$155)+'СЕТ СН'!$I$14+СВЦЭМ!$D$10+'СЕТ СН'!$I$6-'СЕТ СН'!$I$26</f>
        <v>1388.26357895</v>
      </c>
      <c r="Q167" s="36">
        <f>SUMIFS(СВЦЭМ!$D$39:$D$782,СВЦЭМ!$A$39:$A$782,$A167,СВЦЭМ!$B$39:$B$782,Q$155)+'СЕТ СН'!$I$14+СВЦЭМ!$D$10+'СЕТ СН'!$I$6-'СЕТ СН'!$I$26</f>
        <v>1378.0487451199999</v>
      </c>
      <c r="R167" s="36">
        <f>SUMIFS(СВЦЭМ!$D$39:$D$782,СВЦЭМ!$A$39:$A$782,$A167,СВЦЭМ!$B$39:$B$782,R$155)+'СЕТ СН'!$I$14+СВЦЭМ!$D$10+'СЕТ СН'!$I$6-'СЕТ СН'!$I$26</f>
        <v>1366.7549268499999</v>
      </c>
      <c r="S167" s="36">
        <f>SUMIFS(СВЦЭМ!$D$39:$D$782,СВЦЭМ!$A$39:$A$782,$A167,СВЦЭМ!$B$39:$B$782,S$155)+'СЕТ СН'!$I$14+СВЦЭМ!$D$10+'СЕТ СН'!$I$6-'СЕТ СН'!$I$26</f>
        <v>1346.7881578299998</v>
      </c>
      <c r="T167" s="36">
        <f>SUMIFS(СВЦЭМ!$D$39:$D$782,СВЦЭМ!$A$39:$A$782,$A167,СВЦЭМ!$B$39:$B$782,T$155)+'СЕТ СН'!$I$14+СВЦЭМ!$D$10+'СЕТ СН'!$I$6-'СЕТ СН'!$I$26</f>
        <v>1399.0005974800001</v>
      </c>
      <c r="U167" s="36">
        <f>SUMIFS(СВЦЭМ!$D$39:$D$782,СВЦЭМ!$A$39:$A$782,$A167,СВЦЭМ!$B$39:$B$782,U$155)+'СЕТ СН'!$I$14+СВЦЭМ!$D$10+'СЕТ СН'!$I$6-'СЕТ СН'!$I$26</f>
        <v>1407.0432056899999</v>
      </c>
      <c r="V167" s="36">
        <f>SUMIFS(СВЦЭМ!$D$39:$D$782,СВЦЭМ!$A$39:$A$782,$A167,СВЦЭМ!$B$39:$B$782,V$155)+'СЕТ СН'!$I$14+СВЦЭМ!$D$10+'СЕТ СН'!$I$6-'СЕТ СН'!$I$26</f>
        <v>1431.9389669799998</v>
      </c>
      <c r="W167" s="36">
        <f>SUMIFS(СВЦЭМ!$D$39:$D$782,СВЦЭМ!$A$39:$A$782,$A167,СВЦЭМ!$B$39:$B$782,W$155)+'СЕТ СН'!$I$14+СВЦЭМ!$D$10+'СЕТ СН'!$I$6-'СЕТ СН'!$I$26</f>
        <v>1419.92953997</v>
      </c>
      <c r="X167" s="36">
        <f>SUMIFS(СВЦЭМ!$D$39:$D$782,СВЦЭМ!$A$39:$A$782,$A167,СВЦЭМ!$B$39:$B$782,X$155)+'СЕТ СН'!$I$14+СВЦЭМ!$D$10+'СЕТ СН'!$I$6-'СЕТ СН'!$I$26</f>
        <v>1407.8905427699999</v>
      </c>
      <c r="Y167" s="36">
        <f>SUMIFS(СВЦЭМ!$D$39:$D$782,СВЦЭМ!$A$39:$A$782,$A167,СВЦЭМ!$B$39:$B$782,Y$155)+'СЕТ СН'!$I$14+СВЦЭМ!$D$10+'СЕТ СН'!$I$6-'СЕТ СН'!$I$26</f>
        <v>1440.6386232300001</v>
      </c>
    </row>
    <row r="168" spans="1:25" ht="15.75" x14ac:dyDescent="0.2">
      <c r="A168" s="35">
        <f t="shared" si="4"/>
        <v>44817</v>
      </c>
      <c r="B168" s="36">
        <f>SUMIFS(СВЦЭМ!$D$39:$D$782,СВЦЭМ!$A$39:$A$782,$A168,СВЦЭМ!$B$39:$B$782,B$155)+'СЕТ СН'!$I$14+СВЦЭМ!$D$10+'СЕТ СН'!$I$6-'СЕТ СН'!$I$26</f>
        <v>1491.0926917100001</v>
      </c>
      <c r="C168" s="36">
        <f>SUMIFS(СВЦЭМ!$D$39:$D$782,СВЦЭМ!$A$39:$A$782,$A168,СВЦЭМ!$B$39:$B$782,C$155)+'СЕТ СН'!$I$14+СВЦЭМ!$D$10+'СЕТ СН'!$I$6-'СЕТ СН'!$I$26</f>
        <v>1532.39935724</v>
      </c>
      <c r="D168" s="36">
        <f>SUMIFS(СВЦЭМ!$D$39:$D$782,СВЦЭМ!$A$39:$A$782,$A168,СВЦЭМ!$B$39:$B$782,D$155)+'СЕТ СН'!$I$14+СВЦЭМ!$D$10+'СЕТ СН'!$I$6-'СЕТ СН'!$I$26</f>
        <v>1552.62565086</v>
      </c>
      <c r="E168" s="36">
        <f>SUMIFS(СВЦЭМ!$D$39:$D$782,СВЦЭМ!$A$39:$A$782,$A168,СВЦЭМ!$B$39:$B$782,E$155)+'СЕТ СН'!$I$14+СВЦЭМ!$D$10+'СЕТ СН'!$I$6-'СЕТ СН'!$I$26</f>
        <v>1560.9749577299999</v>
      </c>
      <c r="F168" s="36">
        <f>SUMIFS(СВЦЭМ!$D$39:$D$782,СВЦЭМ!$A$39:$A$782,$A168,СВЦЭМ!$B$39:$B$782,F$155)+'СЕТ СН'!$I$14+СВЦЭМ!$D$10+'СЕТ СН'!$I$6-'СЕТ СН'!$I$26</f>
        <v>1552.3651899500001</v>
      </c>
      <c r="G168" s="36">
        <f>SUMIFS(СВЦЭМ!$D$39:$D$782,СВЦЭМ!$A$39:$A$782,$A168,СВЦЭМ!$B$39:$B$782,G$155)+'СЕТ СН'!$I$14+СВЦЭМ!$D$10+'СЕТ СН'!$I$6-'СЕТ СН'!$I$26</f>
        <v>1531.1058974100001</v>
      </c>
      <c r="H168" s="36">
        <f>SUMIFS(СВЦЭМ!$D$39:$D$782,СВЦЭМ!$A$39:$A$782,$A168,СВЦЭМ!$B$39:$B$782,H$155)+'СЕТ СН'!$I$14+СВЦЭМ!$D$10+'СЕТ СН'!$I$6-'СЕТ СН'!$I$26</f>
        <v>1469.43913806</v>
      </c>
      <c r="I168" s="36">
        <f>SUMIFS(СВЦЭМ!$D$39:$D$782,СВЦЭМ!$A$39:$A$782,$A168,СВЦЭМ!$B$39:$B$782,I$155)+'СЕТ СН'!$I$14+СВЦЭМ!$D$10+'СЕТ СН'!$I$6-'СЕТ СН'!$I$26</f>
        <v>1409.1396333499999</v>
      </c>
      <c r="J168" s="36">
        <f>SUMIFS(СВЦЭМ!$D$39:$D$782,СВЦЭМ!$A$39:$A$782,$A168,СВЦЭМ!$B$39:$B$782,J$155)+'СЕТ СН'!$I$14+СВЦЭМ!$D$10+'СЕТ СН'!$I$6-'СЕТ СН'!$I$26</f>
        <v>1384.0808160500001</v>
      </c>
      <c r="K168" s="36">
        <f>SUMIFS(СВЦЭМ!$D$39:$D$782,СВЦЭМ!$A$39:$A$782,$A168,СВЦЭМ!$B$39:$B$782,K$155)+'СЕТ СН'!$I$14+СВЦЭМ!$D$10+'СЕТ СН'!$I$6-'СЕТ СН'!$I$26</f>
        <v>1391.9209055900001</v>
      </c>
      <c r="L168" s="36">
        <f>SUMIFS(СВЦЭМ!$D$39:$D$782,СВЦЭМ!$A$39:$A$782,$A168,СВЦЭМ!$B$39:$B$782,L$155)+'СЕТ СН'!$I$14+СВЦЭМ!$D$10+'СЕТ СН'!$I$6-'СЕТ СН'!$I$26</f>
        <v>1400.64245906</v>
      </c>
      <c r="M168" s="36">
        <f>SUMIFS(СВЦЭМ!$D$39:$D$782,СВЦЭМ!$A$39:$A$782,$A168,СВЦЭМ!$B$39:$B$782,M$155)+'СЕТ СН'!$I$14+СВЦЭМ!$D$10+'СЕТ СН'!$I$6-'СЕТ СН'!$I$26</f>
        <v>1408.19796099</v>
      </c>
      <c r="N168" s="36">
        <f>SUMIFS(СВЦЭМ!$D$39:$D$782,СВЦЭМ!$A$39:$A$782,$A168,СВЦЭМ!$B$39:$B$782,N$155)+'СЕТ СН'!$I$14+СВЦЭМ!$D$10+'СЕТ СН'!$I$6-'СЕТ СН'!$I$26</f>
        <v>1359.9950858500001</v>
      </c>
      <c r="O168" s="36">
        <f>SUMIFS(СВЦЭМ!$D$39:$D$782,СВЦЭМ!$A$39:$A$782,$A168,СВЦЭМ!$B$39:$B$782,O$155)+'СЕТ СН'!$I$14+СВЦЭМ!$D$10+'СЕТ СН'!$I$6-'СЕТ СН'!$I$26</f>
        <v>1371.0541460099998</v>
      </c>
      <c r="P168" s="36">
        <f>SUMIFS(СВЦЭМ!$D$39:$D$782,СВЦЭМ!$A$39:$A$782,$A168,СВЦЭМ!$B$39:$B$782,P$155)+'СЕТ СН'!$I$14+СВЦЭМ!$D$10+'СЕТ СН'!$I$6-'СЕТ СН'!$I$26</f>
        <v>1380.44766482</v>
      </c>
      <c r="Q168" s="36">
        <f>SUMIFS(СВЦЭМ!$D$39:$D$782,СВЦЭМ!$A$39:$A$782,$A168,СВЦЭМ!$B$39:$B$782,Q$155)+'СЕТ СН'!$I$14+СВЦЭМ!$D$10+'СЕТ СН'!$I$6-'СЕТ СН'!$I$26</f>
        <v>1376.7963982799999</v>
      </c>
      <c r="R168" s="36">
        <f>SUMIFS(СВЦЭМ!$D$39:$D$782,СВЦЭМ!$A$39:$A$782,$A168,СВЦЭМ!$B$39:$B$782,R$155)+'СЕТ СН'!$I$14+СВЦЭМ!$D$10+'СЕТ СН'!$I$6-'СЕТ СН'!$I$26</f>
        <v>1389.89787789</v>
      </c>
      <c r="S168" s="36">
        <f>SUMIFS(СВЦЭМ!$D$39:$D$782,СВЦЭМ!$A$39:$A$782,$A168,СВЦЭМ!$B$39:$B$782,S$155)+'СЕТ СН'!$I$14+СВЦЭМ!$D$10+'СЕТ СН'!$I$6-'СЕТ СН'!$I$26</f>
        <v>1383.3955222099999</v>
      </c>
      <c r="T168" s="36">
        <f>SUMIFS(СВЦЭМ!$D$39:$D$782,СВЦЭМ!$A$39:$A$782,$A168,СВЦЭМ!$B$39:$B$782,T$155)+'СЕТ СН'!$I$14+СВЦЭМ!$D$10+'СЕТ СН'!$I$6-'СЕТ СН'!$I$26</f>
        <v>1406.3857656999999</v>
      </c>
      <c r="U168" s="36">
        <f>SUMIFS(СВЦЭМ!$D$39:$D$782,СВЦЭМ!$A$39:$A$782,$A168,СВЦЭМ!$B$39:$B$782,U$155)+'СЕТ СН'!$I$14+СВЦЭМ!$D$10+'СЕТ СН'!$I$6-'СЕТ СН'!$I$26</f>
        <v>1422.2198330699998</v>
      </c>
      <c r="V168" s="36">
        <f>SUMIFS(СВЦЭМ!$D$39:$D$782,СВЦЭМ!$A$39:$A$782,$A168,СВЦЭМ!$B$39:$B$782,V$155)+'СЕТ СН'!$I$14+СВЦЭМ!$D$10+'СЕТ СН'!$I$6-'СЕТ СН'!$I$26</f>
        <v>1450.8871847999999</v>
      </c>
      <c r="W168" s="36">
        <f>SUMIFS(СВЦЭМ!$D$39:$D$782,СВЦЭМ!$A$39:$A$782,$A168,СВЦЭМ!$B$39:$B$782,W$155)+'СЕТ СН'!$I$14+СВЦЭМ!$D$10+'СЕТ СН'!$I$6-'СЕТ СН'!$I$26</f>
        <v>1428.2118307999999</v>
      </c>
      <c r="X168" s="36">
        <f>SUMIFS(СВЦЭМ!$D$39:$D$782,СВЦЭМ!$A$39:$A$782,$A168,СВЦЭМ!$B$39:$B$782,X$155)+'СЕТ СН'!$I$14+СВЦЭМ!$D$10+'СЕТ СН'!$I$6-'СЕТ СН'!$I$26</f>
        <v>1405.9411468999999</v>
      </c>
      <c r="Y168" s="36">
        <f>SUMIFS(СВЦЭМ!$D$39:$D$782,СВЦЭМ!$A$39:$A$782,$A168,СВЦЭМ!$B$39:$B$782,Y$155)+'СЕТ СН'!$I$14+СВЦЭМ!$D$10+'СЕТ СН'!$I$6-'СЕТ СН'!$I$26</f>
        <v>1454.35550655</v>
      </c>
    </row>
    <row r="169" spans="1:25" ht="15.75" x14ac:dyDescent="0.2">
      <c r="A169" s="35">
        <f t="shared" si="4"/>
        <v>44818</v>
      </c>
      <c r="B169" s="36">
        <f>SUMIFS(СВЦЭМ!$D$39:$D$782,СВЦЭМ!$A$39:$A$782,$A169,СВЦЭМ!$B$39:$B$782,B$155)+'СЕТ СН'!$I$14+СВЦЭМ!$D$10+'СЕТ СН'!$I$6-'СЕТ СН'!$I$26</f>
        <v>1466.5509422299999</v>
      </c>
      <c r="C169" s="36">
        <f>SUMIFS(СВЦЭМ!$D$39:$D$782,СВЦЭМ!$A$39:$A$782,$A169,СВЦЭМ!$B$39:$B$782,C$155)+'СЕТ СН'!$I$14+СВЦЭМ!$D$10+'СЕТ СН'!$I$6-'СЕТ СН'!$I$26</f>
        <v>1514.7898097100001</v>
      </c>
      <c r="D169" s="36">
        <f>SUMIFS(СВЦЭМ!$D$39:$D$782,СВЦЭМ!$A$39:$A$782,$A169,СВЦЭМ!$B$39:$B$782,D$155)+'СЕТ СН'!$I$14+СВЦЭМ!$D$10+'СЕТ СН'!$I$6-'СЕТ СН'!$I$26</f>
        <v>1540.32022177</v>
      </c>
      <c r="E169" s="36">
        <f>SUMIFS(СВЦЭМ!$D$39:$D$782,СВЦЭМ!$A$39:$A$782,$A169,СВЦЭМ!$B$39:$B$782,E$155)+'СЕТ СН'!$I$14+СВЦЭМ!$D$10+'СЕТ СН'!$I$6-'СЕТ СН'!$I$26</f>
        <v>1541.74385833</v>
      </c>
      <c r="F169" s="36">
        <f>SUMIFS(СВЦЭМ!$D$39:$D$782,СВЦЭМ!$A$39:$A$782,$A169,СВЦЭМ!$B$39:$B$782,F$155)+'СЕТ СН'!$I$14+СВЦЭМ!$D$10+'СЕТ СН'!$I$6-'СЕТ СН'!$I$26</f>
        <v>1546.0432366599998</v>
      </c>
      <c r="G169" s="36">
        <f>SUMIFS(СВЦЭМ!$D$39:$D$782,СВЦЭМ!$A$39:$A$782,$A169,СВЦЭМ!$B$39:$B$782,G$155)+'СЕТ СН'!$I$14+СВЦЭМ!$D$10+'СЕТ СН'!$I$6-'СЕТ СН'!$I$26</f>
        <v>1533.38634497</v>
      </c>
      <c r="H169" s="36">
        <f>SUMIFS(СВЦЭМ!$D$39:$D$782,СВЦЭМ!$A$39:$A$782,$A169,СВЦЭМ!$B$39:$B$782,H$155)+'СЕТ СН'!$I$14+СВЦЭМ!$D$10+'СЕТ СН'!$I$6-'СЕТ СН'!$I$26</f>
        <v>1471.1611619800001</v>
      </c>
      <c r="I169" s="36">
        <f>SUMIFS(СВЦЭМ!$D$39:$D$782,СВЦЭМ!$A$39:$A$782,$A169,СВЦЭМ!$B$39:$B$782,I$155)+'СЕТ СН'!$I$14+СВЦЭМ!$D$10+'СЕТ СН'!$I$6-'СЕТ СН'!$I$26</f>
        <v>1404.7930497799998</v>
      </c>
      <c r="J169" s="36">
        <f>SUMIFS(СВЦЭМ!$D$39:$D$782,СВЦЭМ!$A$39:$A$782,$A169,СВЦЭМ!$B$39:$B$782,J$155)+'СЕТ СН'!$I$14+СВЦЭМ!$D$10+'СЕТ СН'!$I$6-'СЕТ СН'!$I$26</f>
        <v>1372.52637435</v>
      </c>
      <c r="K169" s="36">
        <f>SUMIFS(СВЦЭМ!$D$39:$D$782,СВЦЭМ!$A$39:$A$782,$A169,СВЦЭМ!$B$39:$B$782,K$155)+'СЕТ СН'!$I$14+СВЦЭМ!$D$10+'СЕТ СН'!$I$6-'СЕТ СН'!$I$26</f>
        <v>1369.6361717699999</v>
      </c>
      <c r="L169" s="36">
        <f>SUMIFS(СВЦЭМ!$D$39:$D$782,СВЦЭМ!$A$39:$A$782,$A169,СВЦЭМ!$B$39:$B$782,L$155)+'СЕТ СН'!$I$14+СВЦЭМ!$D$10+'СЕТ СН'!$I$6-'СЕТ СН'!$I$26</f>
        <v>1385.5966708699998</v>
      </c>
      <c r="M169" s="36">
        <f>SUMIFS(СВЦЭМ!$D$39:$D$782,СВЦЭМ!$A$39:$A$782,$A169,СВЦЭМ!$B$39:$B$782,M$155)+'СЕТ СН'!$I$14+СВЦЭМ!$D$10+'СЕТ СН'!$I$6-'СЕТ СН'!$I$26</f>
        <v>1399.0852992499999</v>
      </c>
      <c r="N169" s="36">
        <f>SUMIFS(СВЦЭМ!$D$39:$D$782,СВЦЭМ!$A$39:$A$782,$A169,СВЦЭМ!$B$39:$B$782,N$155)+'СЕТ СН'!$I$14+СВЦЭМ!$D$10+'СЕТ СН'!$I$6-'СЕТ СН'!$I$26</f>
        <v>1346.9864391799999</v>
      </c>
      <c r="O169" s="36">
        <f>SUMIFS(СВЦЭМ!$D$39:$D$782,СВЦЭМ!$A$39:$A$782,$A169,СВЦЭМ!$B$39:$B$782,O$155)+'СЕТ СН'!$I$14+СВЦЭМ!$D$10+'СЕТ СН'!$I$6-'СЕТ СН'!$I$26</f>
        <v>1342.99108759</v>
      </c>
      <c r="P169" s="36">
        <f>SUMIFS(СВЦЭМ!$D$39:$D$782,СВЦЭМ!$A$39:$A$782,$A169,СВЦЭМ!$B$39:$B$782,P$155)+'СЕТ СН'!$I$14+СВЦЭМ!$D$10+'СЕТ СН'!$I$6-'СЕТ СН'!$I$26</f>
        <v>1348.9211382999999</v>
      </c>
      <c r="Q169" s="36">
        <f>SUMIFS(СВЦЭМ!$D$39:$D$782,СВЦЭМ!$A$39:$A$782,$A169,СВЦЭМ!$B$39:$B$782,Q$155)+'СЕТ СН'!$I$14+СВЦЭМ!$D$10+'СЕТ СН'!$I$6-'СЕТ СН'!$I$26</f>
        <v>1375.62864221</v>
      </c>
      <c r="R169" s="36">
        <f>SUMIFS(СВЦЭМ!$D$39:$D$782,СВЦЭМ!$A$39:$A$782,$A169,СВЦЭМ!$B$39:$B$782,R$155)+'СЕТ СН'!$I$14+СВЦЭМ!$D$10+'СЕТ СН'!$I$6-'СЕТ СН'!$I$26</f>
        <v>1396.9869984900001</v>
      </c>
      <c r="S169" s="36">
        <f>SUMIFS(СВЦЭМ!$D$39:$D$782,СВЦЭМ!$A$39:$A$782,$A169,СВЦЭМ!$B$39:$B$782,S$155)+'СЕТ СН'!$I$14+СВЦЭМ!$D$10+'СЕТ СН'!$I$6-'СЕТ СН'!$I$26</f>
        <v>1395.09846253</v>
      </c>
      <c r="T169" s="36">
        <f>SUMIFS(СВЦЭМ!$D$39:$D$782,СВЦЭМ!$A$39:$A$782,$A169,СВЦЭМ!$B$39:$B$782,T$155)+'СЕТ СН'!$I$14+СВЦЭМ!$D$10+'СЕТ СН'!$I$6-'СЕТ СН'!$I$26</f>
        <v>1425.46355472</v>
      </c>
      <c r="U169" s="36">
        <f>SUMIFS(СВЦЭМ!$D$39:$D$782,СВЦЭМ!$A$39:$A$782,$A169,СВЦЭМ!$B$39:$B$782,U$155)+'СЕТ СН'!$I$14+СВЦЭМ!$D$10+'СЕТ СН'!$I$6-'СЕТ СН'!$I$26</f>
        <v>1445.7738796599999</v>
      </c>
      <c r="V169" s="36">
        <f>SUMIFS(СВЦЭМ!$D$39:$D$782,СВЦЭМ!$A$39:$A$782,$A169,СВЦЭМ!$B$39:$B$782,V$155)+'СЕТ СН'!$I$14+СВЦЭМ!$D$10+'СЕТ СН'!$I$6-'СЕТ СН'!$I$26</f>
        <v>1447.85011822</v>
      </c>
      <c r="W169" s="36">
        <f>SUMIFS(СВЦЭМ!$D$39:$D$782,СВЦЭМ!$A$39:$A$782,$A169,СВЦЭМ!$B$39:$B$782,W$155)+'СЕТ СН'!$I$14+СВЦЭМ!$D$10+'СЕТ СН'!$I$6-'СЕТ СН'!$I$26</f>
        <v>1431.6457661499999</v>
      </c>
      <c r="X169" s="36">
        <f>SUMIFS(СВЦЭМ!$D$39:$D$782,СВЦЭМ!$A$39:$A$782,$A169,СВЦЭМ!$B$39:$B$782,X$155)+'СЕТ СН'!$I$14+СВЦЭМ!$D$10+'СЕТ СН'!$I$6-'СЕТ СН'!$I$26</f>
        <v>1404.8831829599999</v>
      </c>
      <c r="Y169" s="36">
        <f>SUMIFS(СВЦЭМ!$D$39:$D$782,СВЦЭМ!$A$39:$A$782,$A169,СВЦЭМ!$B$39:$B$782,Y$155)+'СЕТ СН'!$I$14+СВЦЭМ!$D$10+'СЕТ СН'!$I$6-'СЕТ СН'!$I$26</f>
        <v>1458.5981511099999</v>
      </c>
    </row>
    <row r="170" spans="1:25" ht="15.75" x14ac:dyDescent="0.2">
      <c r="A170" s="35">
        <f t="shared" si="4"/>
        <v>44819</v>
      </c>
      <c r="B170" s="36">
        <f>SUMIFS(СВЦЭМ!$D$39:$D$782,СВЦЭМ!$A$39:$A$782,$A170,СВЦЭМ!$B$39:$B$782,B$155)+'СЕТ СН'!$I$14+СВЦЭМ!$D$10+'СЕТ СН'!$I$6-'СЕТ СН'!$I$26</f>
        <v>1507.03123762</v>
      </c>
      <c r="C170" s="36">
        <f>SUMIFS(СВЦЭМ!$D$39:$D$782,СВЦЭМ!$A$39:$A$782,$A170,СВЦЭМ!$B$39:$B$782,C$155)+'СЕТ СН'!$I$14+СВЦЭМ!$D$10+'СЕТ СН'!$I$6-'СЕТ СН'!$I$26</f>
        <v>1562.06886044</v>
      </c>
      <c r="D170" s="36">
        <f>SUMIFS(СВЦЭМ!$D$39:$D$782,СВЦЭМ!$A$39:$A$782,$A170,СВЦЭМ!$B$39:$B$782,D$155)+'СЕТ СН'!$I$14+СВЦЭМ!$D$10+'СЕТ СН'!$I$6-'СЕТ СН'!$I$26</f>
        <v>1585.5524819300001</v>
      </c>
      <c r="E170" s="36">
        <f>SUMIFS(СВЦЭМ!$D$39:$D$782,СВЦЭМ!$A$39:$A$782,$A170,СВЦЭМ!$B$39:$B$782,E$155)+'СЕТ СН'!$I$14+СВЦЭМ!$D$10+'СЕТ СН'!$I$6-'СЕТ СН'!$I$26</f>
        <v>1590.39855156</v>
      </c>
      <c r="F170" s="36">
        <f>SUMIFS(СВЦЭМ!$D$39:$D$782,СВЦЭМ!$A$39:$A$782,$A170,СВЦЭМ!$B$39:$B$782,F$155)+'СЕТ СН'!$I$14+СВЦЭМ!$D$10+'СЕТ СН'!$I$6-'СЕТ СН'!$I$26</f>
        <v>1600.60356841</v>
      </c>
      <c r="G170" s="36">
        <f>SUMIFS(СВЦЭМ!$D$39:$D$782,СВЦЭМ!$A$39:$A$782,$A170,СВЦЭМ!$B$39:$B$782,G$155)+'СЕТ СН'!$I$14+СВЦЭМ!$D$10+'СЕТ СН'!$I$6-'СЕТ СН'!$I$26</f>
        <v>1579.79377292</v>
      </c>
      <c r="H170" s="36">
        <f>SUMIFS(СВЦЭМ!$D$39:$D$782,СВЦЭМ!$A$39:$A$782,$A170,СВЦЭМ!$B$39:$B$782,H$155)+'СЕТ СН'!$I$14+СВЦЭМ!$D$10+'СЕТ СН'!$I$6-'СЕТ СН'!$I$26</f>
        <v>1527.5255605899999</v>
      </c>
      <c r="I170" s="36">
        <f>SUMIFS(СВЦЭМ!$D$39:$D$782,СВЦЭМ!$A$39:$A$782,$A170,СВЦЭМ!$B$39:$B$782,I$155)+'СЕТ СН'!$I$14+СВЦЭМ!$D$10+'СЕТ СН'!$I$6-'СЕТ СН'!$I$26</f>
        <v>1441.5605580500001</v>
      </c>
      <c r="J170" s="36">
        <f>SUMIFS(СВЦЭМ!$D$39:$D$782,СВЦЭМ!$A$39:$A$782,$A170,СВЦЭМ!$B$39:$B$782,J$155)+'СЕТ СН'!$I$14+СВЦЭМ!$D$10+'СЕТ СН'!$I$6-'СЕТ СН'!$I$26</f>
        <v>1448.76381846</v>
      </c>
      <c r="K170" s="36">
        <f>SUMIFS(СВЦЭМ!$D$39:$D$782,СВЦЭМ!$A$39:$A$782,$A170,СВЦЭМ!$B$39:$B$782,K$155)+'СЕТ СН'!$I$14+СВЦЭМ!$D$10+'СЕТ СН'!$I$6-'СЕТ СН'!$I$26</f>
        <v>1441.5303073699999</v>
      </c>
      <c r="L170" s="36">
        <f>SUMIFS(СВЦЭМ!$D$39:$D$782,СВЦЭМ!$A$39:$A$782,$A170,СВЦЭМ!$B$39:$B$782,L$155)+'СЕТ СН'!$I$14+СВЦЭМ!$D$10+'СЕТ СН'!$I$6-'СЕТ СН'!$I$26</f>
        <v>1439.3500410699999</v>
      </c>
      <c r="M170" s="36">
        <f>SUMIFS(СВЦЭМ!$D$39:$D$782,СВЦЭМ!$A$39:$A$782,$A170,СВЦЭМ!$B$39:$B$782,M$155)+'СЕТ СН'!$I$14+СВЦЭМ!$D$10+'СЕТ СН'!$I$6-'СЕТ СН'!$I$26</f>
        <v>1442.4971014799999</v>
      </c>
      <c r="N170" s="36">
        <f>SUMIFS(СВЦЭМ!$D$39:$D$782,СВЦЭМ!$A$39:$A$782,$A170,СВЦЭМ!$B$39:$B$782,N$155)+'СЕТ СН'!$I$14+СВЦЭМ!$D$10+'СЕТ СН'!$I$6-'СЕТ СН'!$I$26</f>
        <v>1396.7111492199999</v>
      </c>
      <c r="O170" s="36">
        <f>SUMIFS(СВЦЭМ!$D$39:$D$782,СВЦЭМ!$A$39:$A$782,$A170,СВЦЭМ!$B$39:$B$782,O$155)+'СЕТ СН'!$I$14+СВЦЭМ!$D$10+'СЕТ СН'!$I$6-'СЕТ СН'!$I$26</f>
        <v>1403.4332300699998</v>
      </c>
      <c r="P170" s="36">
        <f>SUMIFS(СВЦЭМ!$D$39:$D$782,СВЦЭМ!$A$39:$A$782,$A170,СВЦЭМ!$B$39:$B$782,P$155)+'СЕТ СН'!$I$14+СВЦЭМ!$D$10+'СЕТ СН'!$I$6-'СЕТ СН'!$I$26</f>
        <v>1406.57773812</v>
      </c>
      <c r="Q170" s="36">
        <f>SUMIFS(СВЦЭМ!$D$39:$D$782,СВЦЭМ!$A$39:$A$782,$A170,СВЦЭМ!$B$39:$B$782,Q$155)+'СЕТ СН'!$I$14+СВЦЭМ!$D$10+'СЕТ СН'!$I$6-'СЕТ СН'!$I$26</f>
        <v>1412.53633025</v>
      </c>
      <c r="R170" s="36">
        <f>SUMIFS(СВЦЭМ!$D$39:$D$782,СВЦЭМ!$A$39:$A$782,$A170,СВЦЭМ!$B$39:$B$782,R$155)+'СЕТ СН'!$I$14+СВЦЭМ!$D$10+'СЕТ СН'!$I$6-'СЕТ СН'!$I$26</f>
        <v>1438.4061784</v>
      </c>
      <c r="S170" s="36">
        <f>SUMIFS(СВЦЭМ!$D$39:$D$782,СВЦЭМ!$A$39:$A$782,$A170,СВЦЭМ!$B$39:$B$782,S$155)+'СЕТ СН'!$I$14+СВЦЭМ!$D$10+'СЕТ СН'!$I$6-'СЕТ СН'!$I$26</f>
        <v>1424.4228323299999</v>
      </c>
      <c r="T170" s="36">
        <f>SUMIFS(СВЦЭМ!$D$39:$D$782,СВЦЭМ!$A$39:$A$782,$A170,СВЦЭМ!$B$39:$B$782,T$155)+'СЕТ СН'!$I$14+СВЦЭМ!$D$10+'СЕТ СН'!$I$6-'СЕТ СН'!$I$26</f>
        <v>1441.6576865299999</v>
      </c>
      <c r="U170" s="36">
        <f>SUMIFS(СВЦЭМ!$D$39:$D$782,СВЦЭМ!$A$39:$A$782,$A170,СВЦЭМ!$B$39:$B$782,U$155)+'СЕТ СН'!$I$14+СВЦЭМ!$D$10+'СЕТ СН'!$I$6-'СЕТ СН'!$I$26</f>
        <v>1455.22292866</v>
      </c>
      <c r="V170" s="36">
        <f>SUMIFS(СВЦЭМ!$D$39:$D$782,СВЦЭМ!$A$39:$A$782,$A170,СВЦЭМ!$B$39:$B$782,V$155)+'СЕТ СН'!$I$14+СВЦЭМ!$D$10+'СЕТ СН'!$I$6-'СЕТ СН'!$I$26</f>
        <v>1485.61214036</v>
      </c>
      <c r="W170" s="36">
        <f>SUMIFS(СВЦЭМ!$D$39:$D$782,СВЦЭМ!$A$39:$A$782,$A170,СВЦЭМ!$B$39:$B$782,W$155)+'СЕТ СН'!$I$14+СВЦЭМ!$D$10+'СЕТ СН'!$I$6-'СЕТ СН'!$I$26</f>
        <v>1459.3680649099999</v>
      </c>
      <c r="X170" s="36">
        <f>SUMIFS(СВЦЭМ!$D$39:$D$782,СВЦЭМ!$A$39:$A$782,$A170,СВЦЭМ!$B$39:$B$782,X$155)+'СЕТ СН'!$I$14+СВЦЭМ!$D$10+'СЕТ СН'!$I$6-'СЕТ СН'!$I$26</f>
        <v>1420.66372609</v>
      </c>
      <c r="Y170" s="36">
        <f>SUMIFS(СВЦЭМ!$D$39:$D$782,СВЦЭМ!$A$39:$A$782,$A170,СВЦЭМ!$B$39:$B$782,Y$155)+'СЕТ СН'!$I$14+СВЦЭМ!$D$10+'СЕТ СН'!$I$6-'СЕТ СН'!$I$26</f>
        <v>1502.3265787199998</v>
      </c>
    </row>
    <row r="171" spans="1:25" ht="15.75" x14ac:dyDescent="0.2">
      <c r="A171" s="35">
        <f t="shared" si="4"/>
        <v>44820</v>
      </c>
      <c r="B171" s="36">
        <f>SUMIFS(СВЦЭМ!$D$39:$D$782,СВЦЭМ!$A$39:$A$782,$A171,СВЦЭМ!$B$39:$B$782,B$155)+'СЕТ СН'!$I$14+СВЦЭМ!$D$10+'СЕТ СН'!$I$6-'СЕТ СН'!$I$26</f>
        <v>1514.73141351</v>
      </c>
      <c r="C171" s="36">
        <f>SUMIFS(СВЦЭМ!$D$39:$D$782,СВЦЭМ!$A$39:$A$782,$A171,СВЦЭМ!$B$39:$B$782,C$155)+'СЕТ СН'!$I$14+СВЦЭМ!$D$10+'СЕТ СН'!$I$6-'СЕТ СН'!$I$26</f>
        <v>1570.9091776199998</v>
      </c>
      <c r="D171" s="36">
        <f>SUMIFS(СВЦЭМ!$D$39:$D$782,СВЦЭМ!$A$39:$A$782,$A171,СВЦЭМ!$B$39:$B$782,D$155)+'СЕТ СН'!$I$14+СВЦЭМ!$D$10+'СЕТ СН'!$I$6-'СЕТ СН'!$I$26</f>
        <v>1604.77686341</v>
      </c>
      <c r="E171" s="36">
        <f>SUMIFS(СВЦЭМ!$D$39:$D$782,СВЦЭМ!$A$39:$A$782,$A171,СВЦЭМ!$B$39:$B$782,E$155)+'СЕТ СН'!$I$14+СВЦЭМ!$D$10+'СЕТ СН'!$I$6-'СЕТ СН'!$I$26</f>
        <v>1610.8585406999998</v>
      </c>
      <c r="F171" s="36">
        <f>SUMIFS(СВЦЭМ!$D$39:$D$782,СВЦЭМ!$A$39:$A$782,$A171,СВЦЭМ!$B$39:$B$782,F$155)+'СЕТ СН'!$I$14+СВЦЭМ!$D$10+'СЕТ СН'!$I$6-'СЕТ СН'!$I$26</f>
        <v>1596.9459889500001</v>
      </c>
      <c r="G171" s="36">
        <f>SUMIFS(СВЦЭМ!$D$39:$D$782,СВЦЭМ!$A$39:$A$782,$A171,СВЦЭМ!$B$39:$B$782,G$155)+'СЕТ СН'!$I$14+СВЦЭМ!$D$10+'СЕТ СН'!$I$6-'СЕТ СН'!$I$26</f>
        <v>1575.99987046</v>
      </c>
      <c r="H171" s="36">
        <f>SUMIFS(СВЦЭМ!$D$39:$D$782,СВЦЭМ!$A$39:$A$782,$A171,СВЦЭМ!$B$39:$B$782,H$155)+'СЕТ СН'!$I$14+СВЦЭМ!$D$10+'СЕТ СН'!$I$6-'СЕТ СН'!$I$26</f>
        <v>1518.8984816100001</v>
      </c>
      <c r="I171" s="36">
        <f>SUMIFS(СВЦЭМ!$D$39:$D$782,СВЦЭМ!$A$39:$A$782,$A171,СВЦЭМ!$B$39:$B$782,I$155)+'СЕТ СН'!$I$14+СВЦЭМ!$D$10+'СЕТ СН'!$I$6-'СЕТ СН'!$I$26</f>
        <v>1435.2029155599998</v>
      </c>
      <c r="J171" s="36">
        <f>SUMIFS(СВЦЭМ!$D$39:$D$782,СВЦЭМ!$A$39:$A$782,$A171,СВЦЭМ!$B$39:$B$782,J$155)+'СЕТ СН'!$I$14+СВЦЭМ!$D$10+'СЕТ СН'!$I$6-'СЕТ СН'!$I$26</f>
        <v>1430.8884862800001</v>
      </c>
      <c r="K171" s="36">
        <f>SUMIFS(СВЦЭМ!$D$39:$D$782,СВЦЭМ!$A$39:$A$782,$A171,СВЦЭМ!$B$39:$B$782,K$155)+'СЕТ СН'!$I$14+СВЦЭМ!$D$10+'СЕТ СН'!$I$6-'СЕТ СН'!$I$26</f>
        <v>1368.1138509899999</v>
      </c>
      <c r="L171" s="36">
        <f>SUMIFS(СВЦЭМ!$D$39:$D$782,СВЦЭМ!$A$39:$A$782,$A171,СВЦЭМ!$B$39:$B$782,L$155)+'СЕТ СН'!$I$14+СВЦЭМ!$D$10+'СЕТ СН'!$I$6-'СЕТ СН'!$I$26</f>
        <v>1385.3809168399998</v>
      </c>
      <c r="M171" s="36">
        <f>SUMIFS(СВЦЭМ!$D$39:$D$782,СВЦЭМ!$A$39:$A$782,$A171,СВЦЭМ!$B$39:$B$782,M$155)+'СЕТ СН'!$I$14+СВЦЭМ!$D$10+'СЕТ СН'!$I$6-'СЕТ СН'!$I$26</f>
        <v>1394.0638127799998</v>
      </c>
      <c r="N171" s="36">
        <f>SUMIFS(СВЦЭМ!$D$39:$D$782,СВЦЭМ!$A$39:$A$782,$A171,СВЦЭМ!$B$39:$B$782,N$155)+'СЕТ СН'!$I$14+СВЦЭМ!$D$10+'СЕТ СН'!$I$6-'СЕТ СН'!$I$26</f>
        <v>1414.17176494</v>
      </c>
      <c r="O171" s="36">
        <f>SUMIFS(СВЦЭМ!$D$39:$D$782,СВЦЭМ!$A$39:$A$782,$A171,СВЦЭМ!$B$39:$B$782,O$155)+'СЕТ СН'!$I$14+СВЦЭМ!$D$10+'СЕТ СН'!$I$6-'СЕТ СН'!$I$26</f>
        <v>1410.8753849999998</v>
      </c>
      <c r="P171" s="36">
        <f>SUMIFS(СВЦЭМ!$D$39:$D$782,СВЦЭМ!$A$39:$A$782,$A171,СВЦЭМ!$B$39:$B$782,P$155)+'СЕТ СН'!$I$14+СВЦЭМ!$D$10+'СЕТ СН'!$I$6-'СЕТ СН'!$I$26</f>
        <v>1413.02059779</v>
      </c>
      <c r="Q171" s="36">
        <f>SUMIFS(СВЦЭМ!$D$39:$D$782,СВЦЭМ!$A$39:$A$782,$A171,СВЦЭМ!$B$39:$B$782,Q$155)+'СЕТ СН'!$I$14+СВЦЭМ!$D$10+'СЕТ СН'!$I$6-'СЕТ СН'!$I$26</f>
        <v>1421.0265932699999</v>
      </c>
      <c r="R171" s="36">
        <f>SUMIFS(СВЦЭМ!$D$39:$D$782,СВЦЭМ!$A$39:$A$782,$A171,СВЦЭМ!$B$39:$B$782,R$155)+'СЕТ СН'!$I$14+СВЦЭМ!$D$10+'СЕТ СН'!$I$6-'СЕТ СН'!$I$26</f>
        <v>1426.1801817800001</v>
      </c>
      <c r="S171" s="36">
        <f>SUMIFS(СВЦЭМ!$D$39:$D$782,СВЦЭМ!$A$39:$A$782,$A171,СВЦЭМ!$B$39:$B$782,S$155)+'СЕТ СН'!$I$14+СВЦЭМ!$D$10+'СЕТ СН'!$I$6-'СЕТ СН'!$I$26</f>
        <v>1416.4605000500001</v>
      </c>
      <c r="T171" s="36">
        <f>SUMIFS(СВЦЭМ!$D$39:$D$782,СВЦЭМ!$A$39:$A$782,$A171,СВЦЭМ!$B$39:$B$782,T$155)+'СЕТ СН'!$I$14+СВЦЭМ!$D$10+'СЕТ СН'!$I$6-'СЕТ СН'!$I$26</f>
        <v>1446.4232938</v>
      </c>
      <c r="U171" s="36">
        <f>SUMIFS(СВЦЭМ!$D$39:$D$782,СВЦЭМ!$A$39:$A$782,$A171,СВЦЭМ!$B$39:$B$782,U$155)+'СЕТ СН'!$I$14+СВЦЭМ!$D$10+'СЕТ СН'!$I$6-'СЕТ СН'!$I$26</f>
        <v>1448.98447343</v>
      </c>
      <c r="V171" s="36">
        <f>SUMIFS(СВЦЭМ!$D$39:$D$782,СВЦЭМ!$A$39:$A$782,$A171,СВЦЭМ!$B$39:$B$782,V$155)+'СЕТ СН'!$I$14+СВЦЭМ!$D$10+'СЕТ СН'!$I$6-'СЕТ СН'!$I$26</f>
        <v>1470.8335163699999</v>
      </c>
      <c r="W171" s="36">
        <f>SUMIFS(СВЦЭМ!$D$39:$D$782,СВЦЭМ!$A$39:$A$782,$A171,СВЦЭМ!$B$39:$B$782,W$155)+'СЕТ СН'!$I$14+СВЦЭМ!$D$10+'СЕТ СН'!$I$6-'СЕТ СН'!$I$26</f>
        <v>1442.86449412</v>
      </c>
      <c r="X171" s="36">
        <f>SUMIFS(СВЦЭМ!$D$39:$D$782,СВЦЭМ!$A$39:$A$782,$A171,СВЦЭМ!$B$39:$B$782,X$155)+'СЕТ СН'!$I$14+СВЦЭМ!$D$10+'СЕТ СН'!$I$6-'СЕТ СН'!$I$26</f>
        <v>1456.1046550799999</v>
      </c>
      <c r="Y171" s="36">
        <f>SUMIFS(СВЦЭМ!$D$39:$D$782,СВЦЭМ!$A$39:$A$782,$A171,СВЦЭМ!$B$39:$B$782,Y$155)+'СЕТ СН'!$I$14+СВЦЭМ!$D$10+'СЕТ СН'!$I$6-'СЕТ СН'!$I$26</f>
        <v>1477.9424993799998</v>
      </c>
    </row>
    <row r="172" spans="1:25" ht="15.75" x14ac:dyDescent="0.2">
      <c r="A172" s="35">
        <f t="shared" si="4"/>
        <v>44821</v>
      </c>
      <c r="B172" s="36">
        <f>SUMIFS(СВЦЭМ!$D$39:$D$782,СВЦЭМ!$A$39:$A$782,$A172,СВЦЭМ!$B$39:$B$782,B$155)+'СЕТ СН'!$I$14+СВЦЭМ!$D$10+'СЕТ СН'!$I$6-'СЕТ СН'!$I$26</f>
        <v>1486.6192418099999</v>
      </c>
      <c r="C172" s="36">
        <f>SUMIFS(СВЦЭМ!$D$39:$D$782,СВЦЭМ!$A$39:$A$782,$A172,СВЦЭМ!$B$39:$B$782,C$155)+'СЕТ СН'!$I$14+СВЦЭМ!$D$10+'СЕТ СН'!$I$6-'СЕТ СН'!$I$26</f>
        <v>1523.62920207</v>
      </c>
      <c r="D172" s="36">
        <f>SUMIFS(СВЦЭМ!$D$39:$D$782,СВЦЭМ!$A$39:$A$782,$A172,СВЦЭМ!$B$39:$B$782,D$155)+'СЕТ СН'!$I$14+СВЦЭМ!$D$10+'СЕТ СН'!$I$6-'СЕТ СН'!$I$26</f>
        <v>1549.9304422999999</v>
      </c>
      <c r="E172" s="36">
        <f>SUMIFS(СВЦЭМ!$D$39:$D$782,СВЦЭМ!$A$39:$A$782,$A172,СВЦЭМ!$B$39:$B$782,E$155)+'СЕТ СН'!$I$14+СВЦЭМ!$D$10+'СЕТ СН'!$I$6-'СЕТ СН'!$I$26</f>
        <v>1558.2801253799998</v>
      </c>
      <c r="F172" s="36">
        <f>SUMIFS(СВЦЭМ!$D$39:$D$782,СВЦЭМ!$A$39:$A$782,$A172,СВЦЭМ!$B$39:$B$782,F$155)+'СЕТ СН'!$I$14+СВЦЭМ!$D$10+'СЕТ СН'!$I$6-'СЕТ СН'!$I$26</f>
        <v>1563.72321528</v>
      </c>
      <c r="G172" s="36">
        <f>SUMIFS(СВЦЭМ!$D$39:$D$782,СВЦЭМ!$A$39:$A$782,$A172,СВЦЭМ!$B$39:$B$782,G$155)+'СЕТ СН'!$I$14+СВЦЭМ!$D$10+'СЕТ СН'!$I$6-'СЕТ СН'!$I$26</f>
        <v>1550.5419739499998</v>
      </c>
      <c r="H172" s="36">
        <f>SUMIFS(СВЦЭМ!$D$39:$D$782,СВЦЭМ!$A$39:$A$782,$A172,СВЦЭМ!$B$39:$B$782,H$155)+'СЕТ СН'!$I$14+СВЦЭМ!$D$10+'СЕТ СН'!$I$6-'СЕТ СН'!$I$26</f>
        <v>1514.38520821</v>
      </c>
      <c r="I172" s="36">
        <f>SUMIFS(СВЦЭМ!$D$39:$D$782,СВЦЭМ!$A$39:$A$782,$A172,СВЦЭМ!$B$39:$B$782,I$155)+'СЕТ СН'!$I$14+СВЦЭМ!$D$10+'СЕТ СН'!$I$6-'СЕТ СН'!$I$26</f>
        <v>1458.40473976</v>
      </c>
      <c r="J172" s="36">
        <f>SUMIFS(СВЦЭМ!$D$39:$D$782,СВЦЭМ!$A$39:$A$782,$A172,СВЦЭМ!$B$39:$B$782,J$155)+'СЕТ СН'!$I$14+СВЦЭМ!$D$10+'СЕТ СН'!$I$6-'СЕТ СН'!$I$26</f>
        <v>1388.7021047600001</v>
      </c>
      <c r="K172" s="36">
        <f>SUMIFS(СВЦЭМ!$D$39:$D$782,СВЦЭМ!$A$39:$A$782,$A172,СВЦЭМ!$B$39:$B$782,K$155)+'СЕТ СН'!$I$14+СВЦЭМ!$D$10+'СЕТ СН'!$I$6-'СЕТ СН'!$I$26</f>
        <v>1351.3261209299999</v>
      </c>
      <c r="L172" s="36">
        <f>SUMIFS(СВЦЭМ!$D$39:$D$782,СВЦЭМ!$A$39:$A$782,$A172,СВЦЭМ!$B$39:$B$782,L$155)+'СЕТ СН'!$I$14+СВЦЭМ!$D$10+'СЕТ СН'!$I$6-'СЕТ СН'!$I$26</f>
        <v>1337.1377055299999</v>
      </c>
      <c r="M172" s="36">
        <f>SUMIFS(СВЦЭМ!$D$39:$D$782,СВЦЭМ!$A$39:$A$782,$A172,СВЦЭМ!$B$39:$B$782,M$155)+'СЕТ СН'!$I$14+СВЦЭМ!$D$10+'СЕТ СН'!$I$6-'СЕТ СН'!$I$26</f>
        <v>1347.26441456</v>
      </c>
      <c r="N172" s="36">
        <f>SUMIFS(СВЦЭМ!$D$39:$D$782,СВЦЭМ!$A$39:$A$782,$A172,СВЦЭМ!$B$39:$B$782,N$155)+'СЕТ СН'!$I$14+СВЦЭМ!$D$10+'СЕТ СН'!$I$6-'СЕТ СН'!$I$26</f>
        <v>1365.7602386599999</v>
      </c>
      <c r="O172" s="36">
        <f>SUMIFS(СВЦЭМ!$D$39:$D$782,СВЦЭМ!$A$39:$A$782,$A172,СВЦЭМ!$B$39:$B$782,O$155)+'СЕТ СН'!$I$14+СВЦЭМ!$D$10+'СЕТ СН'!$I$6-'СЕТ СН'!$I$26</f>
        <v>1366.2452193099998</v>
      </c>
      <c r="P172" s="36">
        <f>SUMIFS(СВЦЭМ!$D$39:$D$782,СВЦЭМ!$A$39:$A$782,$A172,СВЦЭМ!$B$39:$B$782,P$155)+'СЕТ СН'!$I$14+СВЦЭМ!$D$10+'СЕТ СН'!$I$6-'СЕТ СН'!$I$26</f>
        <v>1368.6652753399999</v>
      </c>
      <c r="Q172" s="36">
        <f>SUMIFS(СВЦЭМ!$D$39:$D$782,СВЦЭМ!$A$39:$A$782,$A172,СВЦЭМ!$B$39:$B$782,Q$155)+'СЕТ СН'!$I$14+СВЦЭМ!$D$10+'СЕТ СН'!$I$6-'СЕТ СН'!$I$26</f>
        <v>1371.55386232</v>
      </c>
      <c r="R172" s="36">
        <f>SUMIFS(СВЦЭМ!$D$39:$D$782,СВЦЭМ!$A$39:$A$782,$A172,СВЦЭМ!$B$39:$B$782,R$155)+'СЕТ СН'!$I$14+СВЦЭМ!$D$10+'СЕТ СН'!$I$6-'СЕТ СН'!$I$26</f>
        <v>1375.8794650099999</v>
      </c>
      <c r="S172" s="36">
        <f>SUMIFS(СВЦЭМ!$D$39:$D$782,СВЦЭМ!$A$39:$A$782,$A172,СВЦЭМ!$B$39:$B$782,S$155)+'СЕТ СН'!$I$14+СВЦЭМ!$D$10+'СЕТ СН'!$I$6-'СЕТ СН'!$I$26</f>
        <v>1374.8372542699999</v>
      </c>
      <c r="T172" s="36">
        <f>SUMIFS(СВЦЭМ!$D$39:$D$782,СВЦЭМ!$A$39:$A$782,$A172,СВЦЭМ!$B$39:$B$782,T$155)+'СЕТ СН'!$I$14+СВЦЭМ!$D$10+'СЕТ СН'!$I$6-'СЕТ СН'!$I$26</f>
        <v>1408.08587143</v>
      </c>
      <c r="U172" s="36">
        <f>SUMIFS(СВЦЭМ!$D$39:$D$782,СВЦЭМ!$A$39:$A$782,$A172,СВЦЭМ!$B$39:$B$782,U$155)+'СЕТ СН'!$I$14+СВЦЭМ!$D$10+'СЕТ СН'!$I$6-'СЕТ СН'!$I$26</f>
        <v>1444.4473847700001</v>
      </c>
      <c r="V172" s="36">
        <f>SUMIFS(СВЦЭМ!$D$39:$D$782,СВЦЭМ!$A$39:$A$782,$A172,СВЦЭМ!$B$39:$B$782,V$155)+'СЕТ СН'!$I$14+СВЦЭМ!$D$10+'СЕТ СН'!$I$6-'СЕТ СН'!$I$26</f>
        <v>1460.6398953299999</v>
      </c>
      <c r="W172" s="36">
        <f>SUMIFS(СВЦЭМ!$D$39:$D$782,СВЦЭМ!$A$39:$A$782,$A172,СВЦЭМ!$B$39:$B$782,W$155)+'СЕТ СН'!$I$14+СВЦЭМ!$D$10+'СЕТ СН'!$I$6-'СЕТ СН'!$I$26</f>
        <v>1452.0721810499999</v>
      </c>
      <c r="X172" s="36">
        <f>SUMIFS(СВЦЭМ!$D$39:$D$782,СВЦЭМ!$A$39:$A$782,$A172,СВЦЭМ!$B$39:$B$782,X$155)+'СЕТ СН'!$I$14+СВЦЭМ!$D$10+'СЕТ СН'!$I$6-'СЕТ СН'!$I$26</f>
        <v>1482.60215434</v>
      </c>
      <c r="Y172" s="36">
        <f>SUMIFS(СВЦЭМ!$D$39:$D$782,СВЦЭМ!$A$39:$A$782,$A172,СВЦЭМ!$B$39:$B$782,Y$155)+'СЕТ СН'!$I$14+СВЦЭМ!$D$10+'СЕТ СН'!$I$6-'СЕТ СН'!$I$26</f>
        <v>1437.1455992199999</v>
      </c>
    </row>
    <row r="173" spans="1:25" ht="15.75" x14ac:dyDescent="0.2">
      <c r="A173" s="35">
        <f t="shared" si="4"/>
        <v>44822</v>
      </c>
      <c r="B173" s="36">
        <f>SUMIFS(СВЦЭМ!$D$39:$D$782,СВЦЭМ!$A$39:$A$782,$A173,СВЦЭМ!$B$39:$B$782,B$155)+'СЕТ СН'!$I$14+СВЦЭМ!$D$10+'СЕТ СН'!$I$6-'СЕТ СН'!$I$26</f>
        <v>1476.56238708</v>
      </c>
      <c r="C173" s="36">
        <f>SUMIFS(СВЦЭМ!$D$39:$D$782,СВЦЭМ!$A$39:$A$782,$A173,СВЦЭМ!$B$39:$B$782,C$155)+'СЕТ СН'!$I$14+СВЦЭМ!$D$10+'СЕТ СН'!$I$6-'СЕТ СН'!$I$26</f>
        <v>1493.6654093500001</v>
      </c>
      <c r="D173" s="36">
        <f>SUMIFS(СВЦЭМ!$D$39:$D$782,СВЦЭМ!$A$39:$A$782,$A173,СВЦЭМ!$B$39:$B$782,D$155)+'СЕТ СН'!$I$14+СВЦЭМ!$D$10+'СЕТ СН'!$I$6-'СЕТ СН'!$I$26</f>
        <v>1530.6523125599999</v>
      </c>
      <c r="E173" s="36">
        <f>SUMIFS(СВЦЭМ!$D$39:$D$782,СВЦЭМ!$A$39:$A$782,$A173,СВЦЭМ!$B$39:$B$782,E$155)+'СЕТ СН'!$I$14+СВЦЭМ!$D$10+'СЕТ СН'!$I$6-'СЕТ СН'!$I$26</f>
        <v>1491.45686131</v>
      </c>
      <c r="F173" s="36">
        <f>SUMIFS(СВЦЭМ!$D$39:$D$782,СВЦЭМ!$A$39:$A$782,$A173,СВЦЭМ!$B$39:$B$782,F$155)+'СЕТ СН'!$I$14+СВЦЭМ!$D$10+'СЕТ СН'!$I$6-'СЕТ СН'!$I$26</f>
        <v>1488.0122090999998</v>
      </c>
      <c r="G173" s="36">
        <f>SUMIFS(СВЦЭМ!$D$39:$D$782,СВЦЭМ!$A$39:$A$782,$A173,СВЦЭМ!$B$39:$B$782,G$155)+'СЕТ СН'!$I$14+СВЦЭМ!$D$10+'СЕТ СН'!$I$6-'СЕТ СН'!$I$26</f>
        <v>1471.9632558600001</v>
      </c>
      <c r="H173" s="36">
        <f>SUMIFS(СВЦЭМ!$D$39:$D$782,СВЦЭМ!$A$39:$A$782,$A173,СВЦЭМ!$B$39:$B$782,H$155)+'СЕТ СН'!$I$14+СВЦЭМ!$D$10+'СЕТ СН'!$I$6-'СЕТ СН'!$I$26</f>
        <v>1446.9850214799999</v>
      </c>
      <c r="I173" s="36">
        <f>SUMIFS(СВЦЭМ!$D$39:$D$782,СВЦЭМ!$A$39:$A$782,$A173,СВЦЭМ!$B$39:$B$782,I$155)+'СЕТ СН'!$I$14+СВЦЭМ!$D$10+'СЕТ СН'!$I$6-'СЕТ СН'!$I$26</f>
        <v>1351.42931118</v>
      </c>
      <c r="J173" s="36">
        <f>SUMIFS(СВЦЭМ!$D$39:$D$782,СВЦЭМ!$A$39:$A$782,$A173,СВЦЭМ!$B$39:$B$782,J$155)+'СЕТ СН'!$I$14+СВЦЭМ!$D$10+'СЕТ СН'!$I$6-'СЕТ СН'!$I$26</f>
        <v>1271.63444205</v>
      </c>
      <c r="K173" s="36">
        <f>SUMIFS(СВЦЭМ!$D$39:$D$782,СВЦЭМ!$A$39:$A$782,$A173,СВЦЭМ!$B$39:$B$782,K$155)+'СЕТ СН'!$I$14+СВЦЭМ!$D$10+'СЕТ СН'!$I$6-'СЕТ СН'!$I$26</f>
        <v>1234.8742811899999</v>
      </c>
      <c r="L173" s="36">
        <f>SUMIFS(СВЦЭМ!$D$39:$D$782,СВЦЭМ!$A$39:$A$782,$A173,СВЦЭМ!$B$39:$B$782,L$155)+'СЕТ СН'!$I$14+СВЦЭМ!$D$10+'СЕТ СН'!$I$6-'СЕТ СН'!$I$26</f>
        <v>1177.0452629900001</v>
      </c>
      <c r="M173" s="36">
        <f>SUMIFS(СВЦЭМ!$D$39:$D$782,СВЦЭМ!$A$39:$A$782,$A173,СВЦЭМ!$B$39:$B$782,M$155)+'СЕТ СН'!$I$14+СВЦЭМ!$D$10+'СЕТ СН'!$I$6-'СЕТ СН'!$I$26</f>
        <v>1243.6072774899999</v>
      </c>
      <c r="N173" s="36">
        <f>SUMIFS(СВЦЭМ!$D$39:$D$782,СВЦЭМ!$A$39:$A$782,$A173,СВЦЭМ!$B$39:$B$782,N$155)+'СЕТ СН'!$I$14+СВЦЭМ!$D$10+'СЕТ СН'!$I$6-'СЕТ СН'!$I$26</f>
        <v>1335.4882914</v>
      </c>
      <c r="O173" s="36">
        <f>SUMIFS(СВЦЭМ!$D$39:$D$782,СВЦЭМ!$A$39:$A$782,$A173,СВЦЭМ!$B$39:$B$782,O$155)+'СЕТ СН'!$I$14+СВЦЭМ!$D$10+'СЕТ СН'!$I$6-'СЕТ СН'!$I$26</f>
        <v>1398.6518791999999</v>
      </c>
      <c r="P173" s="36">
        <f>SUMIFS(СВЦЭМ!$D$39:$D$782,СВЦЭМ!$A$39:$A$782,$A173,СВЦЭМ!$B$39:$B$782,P$155)+'СЕТ СН'!$I$14+СВЦЭМ!$D$10+'СЕТ СН'!$I$6-'СЕТ СН'!$I$26</f>
        <v>1393.8860927999999</v>
      </c>
      <c r="Q173" s="36">
        <f>SUMIFS(СВЦЭМ!$D$39:$D$782,СВЦЭМ!$A$39:$A$782,$A173,СВЦЭМ!$B$39:$B$782,Q$155)+'СЕТ СН'!$I$14+СВЦЭМ!$D$10+'СЕТ СН'!$I$6-'СЕТ СН'!$I$26</f>
        <v>1391.4352543999998</v>
      </c>
      <c r="R173" s="36">
        <f>SUMIFS(СВЦЭМ!$D$39:$D$782,СВЦЭМ!$A$39:$A$782,$A173,СВЦЭМ!$B$39:$B$782,R$155)+'СЕТ СН'!$I$14+СВЦЭМ!$D$10+'СЕТ СН'!$I$6-'СЕТ СН'!$I$26</f>
        <v>1303.4312482299999</v>
      </c>
      <c r="S173" s="36">
        <f>SUMIFS(СВЦЭМ!$D$39:$D$782,СВЦЭМ!$A$39:$A$782,$A173,СВЦЭМ!$B$39:$B$782,S$155)+'СЕТ СН'!$I$14+СВЦЭМ!$D$10+'СЕТ СН'!$I$6-'СЕТ СН'!$I$26</f>
        <v>1268.4756126500001</v>
      </c>
      <c r="T173" s="36">
        <f>SUMIFS(СВЦЭМ!$D$39:$D$782,СВЦЭМ!$A$39:$A$782,$A173,СВЦЭМ!$B$39:$B$782,T$155)+'СЕТ СН'!$I$14+СВЦЭМ!$D$10+'СЕТ СН'!$I$6-'СЕТ СН'!$I$26</f>
        <v>1208.2218442600001</v>
      </c>
      <c r="U173" s="36">
        <f>SUMIFS(СВЦЭМ!$D$39:$D$782,СВЦЭМ!$A$39:$A$782,$A173,СВЦЭМ!$B$39:$B$782,U$155)+'СЕТ СН'!$I$14+СВЦЭМ!$D$10+'СЕТ СН'!$I$6-'СЕТ СН'!$I$26</f>
        <v>1217.47344763</v>
      </c>
      <c r="V173" s="36">
        <f>SUMIFS(СВЦЭМ!$D$39:$D$782,СВЦЭМ!$A$39:$A$782,$A173,СВЦЭМ!$B$39:$B$782,V$155)+'СЕТ СН'!$I$14+СВЦЭМ!$D$10+'СЕТ СН'!$I$6-'СЕТ СН'!$I$26</f>
        <v>1229.0308197499999</v>
      </c>
      <c r="W173" s="36">
        <f>SUMIFS(СВЦЭМ!$D$39:$D$782,СВЦЭМ!$A$39:$A$782,$A173,СВЦЭМ!$B$39:$B$782,W$155)+'СЕТ СН'!$I$14+СВЦЭМ!$D$10+'СЕТ СН'!$I$6-'СЕТ СН'!$I$26</f>
        <v>1224.3780881600001</v>
      </c>
      <c r="X173" s="36">
        <f>SUMIFS(СВЦЭМ!$D$39:$D$782,СВЦЭМ!$A$39:$A$782,$A173,СВЦЭМ!$B$39:$B$782,X$155)+'СЕТ СН'!$I$14+СВЦЭМ!$D$10+'СЕТ СН'!$I$6-'СЕТ СН'!$I$26</f>
        <v>1231.77839892</v>
      </c>
      <c r="Y173" s="36">
        <f>SUMIFS(СВЦЭМ!$D$39:$D$782,СВЦЭМ!$A$39:$A$782,$A173,СВЦЭМ!$B$39:$B$782,Y$155)+'СЕТ СН'!$I$14+СВЦЭМ!$D$10+'СЕТ СН'!$I$6-'СЕТ СН'!$I$26</f>
        <v>1212.3311519599999</v>
      </c>
    </row>
    <row r="174" spans="1:25" ht="15.75" x14ac:dyDescent="0.2">
      <c r="A174" s="35">
        <f t="shared" si="4"/>
        <v>44823</v>
      </c>
      <c r="B174" s="36">
        <f>SUMIFS(СВЦЭМ!$D$39:$D$782,СВЦЭМ!$A$39:$A$782,$A174,СВЦЭМ!$B$39:$B$782,B$155)+'СЕТ СН'!$I$14+СВЦЭМ!$D$10+'СЕТ СН'!$I$6-'СЕТ СН'!$I$26</f>
        <v>1387.88983745</v>
      </c>
      <c r="C174" s="36">
        <f>SUMIFS(СВЦЭМ!$D$39:$D$782,СВЦЭМ!$A$39:$A$782,$A174,СВЦЭМ!$B$39:$B$782,C$155)+'СЕТ СН'!$I$14+СВЦЭМ!$D$10+'СЕТ СН'!$I$6-'СЕТ СН'!$I$26</f>
        <v>1429.48433942</v>
      </c>
      <c r="D174" s="36">
        <f>SUMIFS(СВЦЭМ!$D$39:$D$782,СВЦЭМ!$A$39:$A$782,$A174,СВЦЭМ!$B$39:$B$782,D$155)+'СЕТ СН'!$I$14+СВЦЭМ!$D$10+'СЕТ СН'!$I$6-'СЕТ СН'!$I$26</f>
        <v>1579.22504908</v>
      </c>
      <c r="E174" s="36">
        <f>SUMIFS(СВЦЭМ!$D$39:$D$782,СВЦЭМ!$A$39:$A$782,$A174,СВЦЭМ!$B$39:$B$782,E$155)+'СЕТ СН'!$I$14+СВЦЭМ!$D$10+'СЕТ СН'!$I$6-'СЕТ СН'!$I$26</f>
        <v>1533.0231716999999</v>
      </c>
      <c r="F174" s="36">
        <f>SUMIFS(СВЦЭМ!$D$39:$D$782,СВЦЭМ!$A$39:$A$782,$A174,СВЦЭМ!$B$39:$B$782,F$155)+'СЕТ СН'!$I$14+СВЦЭМ!$D$10+'СЕТ СН'!$I$6-'СЕТ СН'!$I$26</f>
        <v>1478.9928401299999</v>
      </c>
      <c r="G174" s="36">
        <f>SUMIFS(СВЦЭМ!$D$39:$D$782,СВЦЭМ!$A$39:$A$782,$A174,СВЦЭМ!$B$39:$B$782,G$155)+'СЕТ СН'!$I$14+СВЦЭМ!$D$10+'СЕТ СН'!$I$6-'СЕТ СН'!$I$26</f>
        <v>1452.8749940799999</v>
      </c>
      <c r="H174" s="36">
        <f>SUMIFS(СВЦЭМ!$D$39:$D$782,СВЦЭМ!$A$39:$A$782,$A174,СВЦЭМ!$B$39:$B$782,H$155)+'СЕТ СН'!$I$14+СВЦЭМ!$D$10+'СЕТ СН'!$I$6-'СЕТ СН'!$I$26</f>
        <v>1412.8426498200001</v>
      </c>
      <c r="I174" s="36">
        <f>SUMIFS(СВЦЭМ!$D$39:$D$782,СВЦЭМ!$A$39:$A$782,$A174,СВЦЭМ!$B$39:$B$782,I$155)+'СЕТ СН'!$I$14+СВЦЭМ!$D$10+'СЕТ СН'!$I$6-'СЕТ СН'!$I$26</f>
        <v>1371.6096416599999</v>
      </c>
      <c r="J174" s="36">
        <f>SUMIFS(СВЦЭМ!$D$39:$D$782,СВЦЭМ!$A$39:$A$782,$A174,СВЦЭМ!$B$39:$B$782,J$155)+'СЕТ СН'!$I$14+СВЦЭМ!$D$10+'СЕТ СН'!$I$6-'СЕТ СН'!$I$26</f>
        <v>1359.1803622499999</v>
      </c>
      <c r="K174" s="36">
        <f>SUMIFS(СВЦЭМ!$D$39:$D$782,СВЦЭМ!$A$39:$A$782,$A174,СВЦЭМ!$B$39:$B$782,K$155)+'СЕТ СН'!$I$14+СВЦЭМ!$D$10+'СЕТ СН'!$I$6-'СЕТ СН'!$I$26</f>
        <v>1315.4884022599999</v>
      </c>
      <c r="L174" s="36">
        <f>SUMIFS(СВЦЭМ!$D$39:$D$782,СВЦЭМ!$A$39:$A$782,$A174,СВЦЭМ!$B$39:$B$782,L$155)+'СЕТ СН'!$I$14+СВЦЭМ!$D$10+'СЕТ СН'!$I$6-'СЕТ СН'!$I$26</f>
        <v>1298.6903192499999</v>
      </c>
      <c r="M174" s="36">
        <f>SUMIFS(СВЦЭМ!$D$39:$D$782,СВЦЭМ!$A$39:$A$782,$A174,СВЦЭМ!$B$39:$B$782,M$155)+'СЕТ СН'!$I$14+СВЦЭМ!$D$10+'СЕТ СН'!$I$6-'СЕТ СН'!$I$26</f>
        <v>1312.17751851</v>
      </c>
      <c r="N174" s="36">
        <f>SUMIFS(СВЦЭМ!$D$39:$D$782,СВЦЭМ!$A$39:$A$782,$A174,СВЦЭМ!$B$39:$B$782,N$155)+'СЕТ СН'!$I$14+СВЦЭМ!$D$10+'СЕТ СН'!$I$6-'СЕТ СН'!$I$26</f>
        <v>1322.8380641799999</v>
      </c>
      <c r="O174" s="36">
        <f>SUMIFS(СВЦЭМ!$D$39:$D$782,СВЦЭМ!$A$39:$A$782,$A174,СВЦЭМ!$B$39:$B$782,O$155)+'СЕТ СН'!$I$14+СВЦЭМ!$D$10+'СЕТ СН'!$I$6-'СЕТ СН'!$I$26</f>
        <v>1318.36032178</v>
      </c>
      <c r="P174" s="36">
        <f>SUMIFS(СВЦЭМ!$D$39:$D$782,СВЦЭМ!$A$39:$A$782,$A174,СВЦЭМ!$B$39:$B$782,P$155)+'СЕТ СН'!$I$14+СВЦЭМ!$D$10+'СЕТ СН'!$I$6-'СЕТ СН'!$I$26</f>
        <v>1329.8469662</v>
      </c>
      <c r="Q174" s="36">
        <f>SUMIFS(СВЦЭМ!$D$39:$D$782,СВЦЭМ!$A$39:$A$782,$A174,СВЦЭМ!$B$39:$B$782,Q$155)+'СЕТ СН'!$I$14+СВЦЭМ!$D$10+'СЕТ СН'!$I$6-'СЕТ СН'!$I$26</f>
        <v>1327.8263634699999</v>
      </c>
      <c r="R174" s="36">
        <f>SUMIFS(СВЦЭМ!$D$39:$D$782,СВЦЭМ!$A$39:$A$782,$A174,СВЦЭМ!$B$39:$B$782,R$155)+'СЕТ СН'!$I$14+СВЦЭМ!$D$10+'СЕТ СН'!$I$6-'СЕТ СН'!$I$26</f>
        <v>1335.16895677</v>
      </c>
      <c r="S174" s="36">
        <f>SUMIFS(СВЦЭМ!$D$39:$D$782,СВЦЭМ!$A$39:$A$782,$A174,СВЦЭМ!$B$39:$B$782,S$155)+'СЕТ СН'!$I$14+СВЦЭМ!$D$10+'СЕТ СН'!$I$6-'СЕТ СН'!$I$26</f>
        <v>1335.83358408</v>
      </c>
      <c r="T174" s="36">
        <f>SUMIFS(СВЦЭМ!$D$39:$D$782,СВЦЭМ!$A$39:$A$782,$A174,СВЦЭМ!$B$39:$B$782,T$155)+'СЕТ СН'!$I$14+СВЦЭМ!$D$10+'СЕТ СН'!$I$6-'СЕТ СН'!$I$26</f>
        <v>1300.2815391499998</v>
      </c>
      <c r="U174" s="36">
        <f>SUMIFS(СВЦЭМ!$D$39:$D$782,СВЦЭМ!$A$39:$A$782,$A174,СВЦЭМ!$B$39:$B$782,U$155)+'СЕТ СН'!$I$14+СВЦЭМ!$D$10+'СЕТ СН'!$I$6-'СЕТ СН'!$I$26</f>
        <v>1272.7032675199998</v>
      </c>
      <c r="V174" s="36">
        <f>SUMIFS(СВЦЭМ!$D$39:$D$782,СВЦЭМ!$A$39:$A$782,$A174,СВЦЭМ!$B$39:$B$782,V$155)+'СЕТ СН'!$I$14+СВЦЭМ!$D$10+'СЕТ СН'!$I$6-'СЕТ СН'!$I$26</f>
        <v>1284.30063354</v>
      </c>
      <c r="W174" s="36">
        <f>SUMIFS(СВЦЭМ!$D$39:$D$782,СВЦЭМ!$A$39:$A$782,$A174,СВЦЭМ!$B$39:$B$782,W$155)+'СЕТ СН'!$I$14+СВЦЭМ!$D$10+'СЕТ СН'!$I$6-'СЕТ СН'!$I$26</f>
        <v>1302.2276146300001</v>
      </c>
      <c r="X174" s="36">
        <f>SUMIFS(СВЦЭМ!$D$39:$D$782,СВЦЭМ!$A$39:$A$782,$A174,СВЦЭМ!$B$39:$B$782,X$155)+'СЕТ СН'!$I$14+СВЦЭМ!$D$10+'СЕТ СН'!$I$6-'СЕТ СН'!$I$26</f>
        <v>1356.59144679</v>
      </c>
      <c r="Y174" s="36">
        <f>SUMIFS(СВЦЭМ!$D$39:$D$782,СВЦЭМ!$A$39:$A$782,$A174,СВЦЭМ!$B$39:$B$782,Y$155)+'СЕТ СН'!$I$14+СВЦЭМ!$D$10+'СЕТ СН'!$I$6-'СЕТ СН'!$I$26</f>
        <v>1394.09771004</v>
      </c>
    </row>
    <row r="175" spans="1:25" ht="15.75" x14ac:dyDescent="0.2">
      <c r="A175" s="35">
        <f t="shared" si="4"/>
        <v>44824</v>
      </c>
      <c r="B175" s="36">
        <f>SUMIFS(СВЦЭМ!$D$39:$D$782,СВЦЭМ!$A$39:$A$782,$A175,СВЦЭМ!$B$39:$B$782,B$155)+'СЕТ СН'!$I$14+СВЦЭМ!$D$10+'СЕТ СН'!$I$6-'СЕТ СН'!$I$26</f>
        <v>1394.40899954</v>
      </c>
      <c r="C175" s="36">
        <f>SUMIFS(СВЦЭМ!$D$39:$D$782,СВЦЭМ!$A$39:$A$782,$A175,СВЦЭМ!$B$39:$B$782,C$155)+'СЕТ СН'!$I$14+СВЦЭМ!$D$10+'СЕТ СН'!$I$6-'СЕТ СН'!$I$26</f>
        <v>1437.8611478600001</v>
      </c>
      <c r="D175" s="36">
        <f>SUMIFS(СВЦЭМ!$D$39:$D$782,СВЦЭМ!$A$39:$A$782,$A175,СВЦЭМ!$B$39:$B$782,D$155)+'СЕТ СН'!$I$14+СВЦЭМ!$D$10+'СЕТ СН'!$I$6-'СЕТ СН'!$I$26</f>
        <v>1461.38446849</v>
      </c>
      <c r="E175" s="36">
        <f>SUMIFS(СВЦЭМ!$D$39:$D$782,СВЦЭМ!$A$39:$A$782,$A175,СВЦЭМ!$B$39:$B$782,E$155)+'СЕТ СН'!$I$14+СВЦЭМ!$D$10+'СЕТ СН'!$I$6-'СЕТ СН'!$I$26</f>
        <v>1472.4887666099999</v>
      </c>
      <c r="F175" s="36">
        <f>SUMIFS(СВЦЭМ!$D$39:$D$782,СВЦЭМ!$A$39:$A$782,$A175,СВЦЭМ!$B$39:$B$782,F$155)+'СЕТ СН'!$I$14+СВЦЭМ!$D$10+'СЕТ СН'!$I$6-'СЕТ СН'!$I$26</f>
        <v>1475.29525896</v>
      </c>
      <c r="G175" s="36">
        <f>SUMIFS(СВЦЭМ!$D$39:$D$782,СВЦЭМ!$A$39:$A$782,$A175,СВЦЭМ!$B$39:$B$782,G$155)+'СЕТ СН'!$I$14+СВЦЭМ!$D$10+'СЕТ СН'!$I$6-'СЕТ СН'!$I$26</f>
        <v>1462.95129041</v>
      </c>
      <c r="H175" s="36">
        <f>SUMIFS(СВЦЭМ!$D$39:$D$782,СВЦЭМ!$A$39:$A$782,$A175,СВЦЭМ!$B$39:$B$782,H$155)+'СЕТ СН'!$I$14+СВЦЭМ!$D$10+'СЕТ СН'!$I$6-'СЕТ СН'!$I$26</f>
        <v>1397.7778059100001</v>
      </c>
      <c r="I175" s="36">
        <f>SUMIFS(СВЦЭМ!$D$39:$D$782,СВЦЭМ!$A$39:$A$782,$A175,СВЦЭМ!$B$39:$B$782,I$155)+'СЕТ СН'!$I$14+СВЦЭМ!$D$10+'СЕТ СН'!$I$6-'СЕТ СН'!$I$26</f>
        <v>1342.25785008</v>
      </c>
      <c r="J175" s="36">
        <f>SUMIFS(СВЦЭМ!$D$39:$D$782,СВЦЭМ!$A$39:$A$782,$A175,СВЦЭМ!$B$39:$B$782,J$155)+'СЕТ СН'!$I$14+СВЦЭМ!$D$10+'СЕТ СН'!$I$6-'СЕТ СН'!$I$26</f>
        <v>1320.2849843899999</v>
      </c>
      <c r="K175" s="36">
        <f>SUMIFS(СВЦЭМ!$D$39:$D$782,СВЦЭМ!$A$39:$A$782,$A175,СВЦЭМ!$B$39:$B$782,K$155)+'СЕТ СН'!$I$14+СВЦЭМ!$D$10+'СЕТ СН'!$I$6-'СЕТ СН'!$I$26</f>
        <v>1398.7834300999998</v>
      </c>
      <c r="L175" s="36">
        <f>SUMIFS(СВЦЭМ!$D$39:$D$782,СВЦЭМ!$A$39:$A$782,$A175,СВЦЭМ!$B$39:$B$782,L$155)+'СЕТ СН'!$I$14+СВЦЭМ!$D$10+'СЕТ СН'!$I$6-'СЕТ СН'!$I$26</f>
        <v>1416.2585079800001</v>
      </c>
      <c r="M175" s="36">
        <f>SUMIFS(СВЦЭМ!$D$39:$D$782,СВЦЭМ!$A$39:$A$782,$A175,СВЦЭМ!$B$39:$B$782,M$155)+'СЕТ СН'!$I$14+СВЦЭМ!$D$10+'СЕТ СН'!$I$6-'СЕТ СН'!$I$26</f>
        <v>1358.15012783</v>
      </c>
      <c r="N175" s="36">
        <f>SUMIFS(СВЦЭМ!$D$39:$D$782,СВЦЭМ!$A$39:$A$782,$A175,СВЦЭМ!$B$39:$B$782,N$155)+'СЕТ СН'!$I$14+СВЦЭМ!$D$10+'СЕТ СН'!$I$6-'СЕТ СН'!$I$26</f>
        <v>1319.67042257</v>
      </c>
      <c r="O175" s="36">
        <f>SUMIFS(СВЦЭМ!$D$39:$D$782,СВЦЭМ!$A$39:$A$782,$A175,СВЦЭМ!$B$39:$B$782,O$155)+'СЕТ СН'!$I$14+СВЦЭМ!$D$10+'СЕТ СН'!$I$6-'СЕТ СН'!$I$26</f>
        <v>1278.7797378</v>
      </c>
      <c r="P175" s="36">
        <f>SUMIFS(СВЦЭМ!$D$39:$D$782,СВЦЭМ!$A$39:$A$782,$A175,СВЦЭМ!$B$39:$B$782,P$155)+'СЕТ СН'!$I$14+СВЦЭМ!$D$10+'СЕТ СН'!$I$6-'СЕТ СН'!$I$26</f>
        <v>1287.3602393199999</v>
      </c>
      <c r="Q175" s="36">
        <f>SUMIFS(СВЦЭМ!$D$39:$D$782,СВЦЭМ!$A$39:$A$782,$A175,СВЦЭМ!$B$39:$B$782,Q$155)+'СЕТ СН'!$I$14+СВЦЭМ!$D$10+'СЕТ СН'!$I$6-'СЕТ СН'!$I$26</f>
        <v>1300.28692133</v>
      </c>
      <c r="R175" s="36">
        <f>SUMIFS(СВЦЭМ!$D$39:$D$782,СВЦЭМ!$A$39:$A$782,$A175,СВЦЭМ!$B$39:$B$782,R$155)+'СЕТ СН'!$I$14+СВЦЭМ!$D$10+'СЕТ СН'!$I$6-'СЕТ СН'!$I$26</f>
        <v>1301.22139715</v>
      </c>
      <c r="S175" s="36">
        <f>SUMIFS(СВЦЭМ!$D$39:$D$782,СВЦЭМ!$A$39:$A$782,$A175,СВЦЭМ!$B$39:$B$782,S$155)+'СЕТ СН'!$I$14+СВЦЭМ!$D$10+'СЕТ СН'!$I$6-'СЕТ СН'!$I$26</f>
        <v>1295.6633445699999</v>
      </c>
      <c r="T175" s="36">
        <f>SUMIFS(СВЦЭМ!$D$39:$D$782,СВЦЭМ!$A$39:$A$782,$A175,СВЦЭМ!$B$39:$B$782,T$155)+'СЕТ СН'!$I$14+СВЦЭМ!$D$10+'СЕТ СН'!$I$6-'СЕТ СН'!$I$26</f>
        <v>1381.7691368400001</v>
      </c>
      <c r="U175" s="36">
        <f>SUMIFS(СВЦЭМ!$D$39:$D$782,СВЦЭМ!$A$39:$A$782,$A175,СВЦЭМ!$B$39:$B$782,U$155)+'СЕТ СН'!$I$14+СВЦЭМ!$D$10+'СЕТ СН'!$I$6-'СЕТ СН'!$I$26</f>
        <v>1418.31019206</v>
      </c>
      <c r="V175" s="36">
        <f>SUMIFS(СВЦЭМ!$D$39:$D$782,СВЦЭМ!$A$39:$A$782,$A175,СВЦЭМ!$B$39:$B$782,V$155)+'СЕТ СН'!$I$14+СВЦЭМ!$D$10+'СЕТ СН'!$I$6-'СЕТ СН'!$I$26</f>
        <v>1448.23354273</v>
      </c>
      <c r="W175" s="36">
        <f>SUMIFS(СВЦЭМ!$D$39:$D$782,СВЦЭМ!$A$39:$A$782,$A175,СВЦЭМ!$B$39:$B$782,W$155)+'СЕТ СН'!$I$14+СВЦЭМ!$D$10+'СЕТ СН'!$I$6-'СЕТ СН'!$I$26</f>
        <v>1434.4114552799999</v>
      </c>
      <c r="X175" s="36">
        <f>SUMIFS(СВЦЭМ!$D$39:$D$782,СВЦЭМ!$A$39:$A$782,$A175,СВЦЭМ!$B$39:$B$782,X$155)+'СЕТ СН'!$I$14+СВЦЭМ!$D$10+'СЕТ СН'!$I$6-'СЕТ СН'!$I$26</f>
        <v>1382.3883069600001</v>
      </c>
      <c r="Y175" s="36">
        <f>SUMIFS(СВЦЭМ!$D$39:$D$782,СВЦЭМ!$A$39:$A$782,$A175,СВЦЭМ!$B$39:$B$782,Y$155)+'СЕТ СН'!$I$14+СВЦЭМ!$D$10+'СЕТ СН'!$I$6-'СЕТ СН'!$I$26</f>
        <v>1323.1386080899999</v>
      </c>
    </row>
    <row r="176" spans="1:25" ht="15.75" x14ac:dyDescent="0.2">
      <c r="A176" s="35">
        <f t="shared" si="4"/>
        <v>44825</v>
      </c>
      <c r="B176" s="36">
        <f>SUMIFS(СВЦЭМ!$D$39:$D$782,СВЦЭМ!$A$39:$A$782,$A176,СВЦЭМ!$B$39:$B$782,B$155)+'СЕТ СН'!$I$14+СВЦЭМ!$D$10+'СЕТ СН'!$I$6-'СЕТ СН'!$I$26</f>
        <v>1414.4176977</v>
      </c>
      <c r="C176" s="36">
        <f>SUMIFS(СВЦЭМ!$D$39:$D$782,СВЦЭМ!$A$39:$A$782,$A176,СВЦЭМ!$B$39:$B$782,C$155)+'СЕТ СН'!$I$14+СВЦЭМ!$D$10+'СЕТ СН'!$I$6-'СЕТ СН'!$I$26</f>
        <v>1441.17929228</v>
      </c>
      <c r="D176" s="36">
        <f>SUMIFS(СВЦЭМ!$D$39:$D$782,СВЦЭМ!$A$39:$A$782,$A176,СВЦЭМ!$B$39:$B$782,D$155)+'СЕТ СН'!$I$14+СВЦЭМ!$D$10+'СЕТ СН'!$I$6-'СЕТ СН'!$I$26</f>
        <v>1455.9801377599999</v>
      </c>
      <c r="E176" s="36">
        <f>SUMIFS(СВЦЭМ!$D$39:$D$782,СВЦЭМ!$A$39:$A$782,$A176,СВЦЭМ!$B$39:$B$782,E$155)+'СЕТ СН'!$I$14+СВЦЭМ!$D$10+'СЕТ СН'!$I$6-'СЕТ СН'!$I$26</f>
        <v>1413.38676777</v>
      </c>
      <c r="F176" s="36">
        <f>SUMIFS(СВЦЭМ!$D$39:$D$782,СВЦЭМ!$A$39:$A$782,$A176,СВЦЭМ!$B$39:$B$782,F$155)+'СЕТ СН'!$I$14+СВЦЭМ!$D$10+'СЕТ СН'!$I$6-'СЕТ СН'!$I$26</f>
        <v>1393.9878123999999</v>
      </c>
      <c r="G176" s="36">
        <f>SUMIFS(СВЦЭМ!$D$39:$D$782,СВЦЭМ!$A$39:$A$782,$A176,СВЦЭМ!$B$39:$B$782,G$155)+'СЕТ СН'!$I$14+СВЦЭМ!$D$10+'СЕТ СН'!$I$6-'СЕТ СН'!$I$26</f>
        <v>1377.0860421</v>
      </c>
      <c r="H176" s="36">
        <f>SUMIFS(СВЦЭМ!$D$39:$D$782,СВЦЭМ!$A$39:$A$782,$A176,СВЦЭМ!$B$39:$B$782,H$155)+'СЕТ СН'!$I$14+СВЦЭМ!$D$10+'СЕТ СН'!$I$6-'СЕТ СН'!$I$26</f>
        <v>1317.03136391</v>
      </c>
      <c r="I176" s="36">
        <f>SUMIFS(СВЦЭМ!$D$39:$D$782,СВЦЭМ!$A$39:$A$782,$A176,СВЦЭМ!$B$39:$B$782,I$155)+'СЕТ СН'!$I$14+СВЦЭМ!$D$10+'СЕТ СН'!$I$6-'СЕТ СН'!$I$26</f>
        <v>1183.24941764</v>
      </c>
      <c r="J176" s="36">
        <f>SUMIFS(СВЦЭМ!$D$39:$D$782,СВЦЭМ!$A$39:$A$782,$A176,СВЦЭМ!$B$39:$B$782,J$155)+'СЕТ СН'!$I$14+СВЦЭМ!$D$10+'СЕТ СН'!$I$6-'СЕТ СН'!$I$26</f>
        <v>1132.51910415</v>
      </c>
      <c r="K176" s="36">
        <f>SUMIFS(СВЦЭМ!$D$39:$D$782,СВЦЭМ!$A$39:$A$782,$A176,СВЦЭМ!$B$39:$B$782,K$155)+'СЕТ СН'!$I$14+СВЦЭМ!$D$10+'СЕТ СН'!$I$6-'СЕТ СН'!$I$26</f>
        <v>1290.9496407199999</v>
      </c>
      <c r="L176" s="36">
        <f>SUMIFS(СВЦЭМ!$D$39:$D$782,СВЦЭМ!$A$39:$A$782,$A176,СВЦЭМ!$B$39:$B$782,L$155)+'СЕТ СН'!$I$14+СВЦЭМ!$D$10+'СЕТ СН'!$I$6-'СЕТ СН'!$I$26</f>
        <v>1291.7130357999999</v>
      </c>
      <c r="M176" s="36">
        <f>SUMIFS(СВЦЭМ!$D$39:$D$782,СВЦЭМ!$A$39:$A$782,$A176,СВЦЭМ!$B$39:$B$782,M$155)+'СЕТ СН'!$I$14+СВЦЭМ!$D$10+'СЕТ СН'!$I$6-'СЕТ СН'!$I$26</f>
        <v>1255.5998214000001</v>
      </c>
      <c r="N176" s="36">
        <f>SUMIFS(СВЦЭМ!$D$39:$D$782,СВЦЭМ!$A$39:$A$782,$A176,СВЦЭМ!$B$39:$B$782,N$155)+'СЕТ СН'!$I$14+СВЦЭМ!$D$10+'СЕТ СН'!$I$6-'СЕТ СН'!$I$26</f>
        <v>1298.8315834800001</v>
      </c>
      <c r="O176" s="36">
        <f>SUMIFS(СВЦЭМ!$D$39:$D$782,СВЦЭМ!$A$39:$A$782,$A176,СВЦЭМ!$B$39:$B$782,O$155)+'СЕТ СН'!$I$14+СВЦЭМ!$D$10+'СЕТ СН'!$I$6-'СЕТ СН'!$I$26</f>
        <v>1291.0697914100001</v>
      </c>
      <c r="P176" s="36">
        <f>SUMIFS(СВЦЭМ!$D$39:$D$782,СВЦЭМ!$A$39:$A$782,$A176,СВЦЭМ!$B$39:$B$782,P$155)+'СЕТ СН'!$I$14+СВЦЭМ!$D$10+'СЕТ СН'!$I$6-'СЕТ СН'!$I$26</f>
        <v>1295.41537281</v>
      </c>
      <c r="Q176" s="36">
        <f>SUMIFS(СВЦЭМ!$D$39:$D$782,СВЦЭМ!$A$39:$A$782,$A176,СВЦЭМ!$B$39:$B$782,Q$155)+'СЕТ СН'!$I$14+СВЦЭМ!$D$10+'СЕТ СН'!$I$6-'СЕТ СН'!$I$26</f>
        <v>1307.5498817600001</v>
      </c>
      <c r="R176" s="36">
        <f>SUMIFS(СВЦЭМ!$D$39:$D$782,СВЦЭМ!$A$39:$A$782,$A176,СВЦЭМ!$B$39:$B$782,R$155)+'СЕТ СН'!$I$14+СВЦЭМ!$D$10+'СЕТ СН'!$I$6-'СЕТ СН'!$I$26</f>
        <v>1252.84387206</v>
      </c>
      <c r="S176" s="36">
        <f>SUMIFS(СВЦЭМ!$D$39:$D$782,СВЦЭМ!$A$39:$A$782,$A176,СВЦЭМ!$B$39:$B$782,S$155)+'СЕТ СН'!$I$14+СВЦЭМ!$D$10+'СЕТ СН'!$I$6-'СЕТ СН'!$I$26</f>
        <v>1293.07985072</v>
      </c>
      <c r="T176" s="36">
        <f>SUMIFS(СВЦЭМ!$D$39:$D$782,СВЦЭМ!$A$39:$A$782,$A176,СВЦЭМ!$B$39:$B$782,T$155)+'СЕТ СН'!$I$14+СВЦЭМ!$D$10+'СЕТ СН'!$I$6-'СЕТ СН'!$I$26</f>
        <v>1264.9368986499999</v>
      </c>
      <c r="U176" s="36">
        <f>SUMIFS(СВЦЭМ!$D$39:$D$782,СВЦЭМ!$A$39:$A$782,$A176,СВЦЭМ!$B$39:$B$782,U$155)+'СЕТ СН'!$I$14+СВЦЭМ!$D$10+'СЕТ СН'!$I$6-'СЕТ СН'!$I$26</f>
        <v>1238.6028557899999</v>
      </c>
      <c r="V176" s="36">
        <f>SUMIFS(СВЦЭМ!$D$39:$D$782,СВЦЭМ!$A$39:$A$782,$A176,СВЦЭМ!$B$39:$B$782,V$155)+'СЕТ СН'!$I$14+СВЦЭМ!$D$10+'СЕТ СН'!$I$6-'СЕТ СН'!$I$26</f>
        <v>1250.37371216</v>
      </c>
      <c r="W176" s="36">
        <f>SUMIFS(СВЦЭМ!$D$39:$D$782,СВЦЭМ!$A$39:$A$782,$A176,СВЦЭМ!$B$39:$B$782,W$155)+'СЕТ СН'!$I$14+СВЦЭМ!$D$10+'СЕТ СН'!$I$6-'СЕТ СН'!$I$26</f>
        <v>1244.076339</v>
      </c>
      <c r="X176" s="36">
        <f>SUMIFS(СВЦЭМ!$D$39:$D$782,СВЦЭМ!$A$39:$A$782,$A176,СВЦЭМ!$B$39:$B$782,X$155)+'СЕТ СН'!$I$14+СВЦЭМ!$D$10+'СЕТ СН'!$I$6-'СЕТ СН'!$I$26</f>
        <v>1228.9588352400001</v>
      </c>
      <c r="Y176" s="36">
        <f>SUMIFS(СВЦЭМ!$D$39:$D$782,СВЦЭМ!$A$39:$A$782,$A176,СВЦЭМ!$B$39:$B$782,Y$155)+'СЕТ СН'!$I$14+СВЦЭМ!$D$10+'СЕТ СН'!$I$6-'СЕТ СН'!$I$26</f>
        <v>1176.0905447099999</v>
      </c>
    </row>
    <row r="177" spans="1:27" ht="15.75" x14ac:dyDescent="0.2">
      <c r="A177" s="35">
        <f t="shared" si="4"/>
        <v>44826</v>
      </c>
      <c r="B177" s="36">
        <f>SUMIFS(СВЦЭМ!$D$39:$D$782,СВЦЭМ!$A$39:$A$782,$A177,СВЦЭМ!$B$39:$B$782,B$155)+'СЕТ СН'!$I$14+СВЦЭМ!$D$10+'СЕТ СН'!$I$6-'СЕТ СН'!$I$26</f>
        <v>1380.47650929</v>
      </c>
      <c r="C177" s="36">
        <f>SUMIFS(СВЦЭМ!$D$39:$D$782,СВЦЭМ!$A$39:$A$782,$A177,СВЦЭМ!$B$39:$B$782,C$155)+'СЕТ СН'!$I$14+СВЦЭМ!$D$10+'СЕТ СН'!$I$6-'СЕТ СН'!$I$26</f>
        <v>1392.7900643200001</v>
      </c>
      <c r="D177" s="36">
        <f>SUMIFS(СВЦЭМ!$D$39:$D$782,СВЦЭМ!$A$39:$A$782,$A177,СВЦЭМ!$B$39:$B$782,D$155)+'СЕТ СН'!$I$14+СВЦЭМ!$D$10+'СЕТ СН'!$I$6-'СЕТ СН'!$I$26</f>
        <v>1417.18692661</v>
      </c>
      <c r="E177" s="36">
        <f>SUMIFS(СВЦЭМ!$D$39:$D$782,СВЦЭМ!$A$39:$A$782,$A177,СВЦЭМ!$B$39:$B$782,E$155)+'СЕТ СН'!$I$14+СВЦЭМ!$D$10+'СЕТ СН'!$I$6-'СЕТ СН'!$I$26</f>
        <v>1421.5256214699998</v>
      </c>
      <c r="F177" s="36">
        <f>SUMIFS(СВЦЭМ!$D$39:$D$782,СВЦЭМ!$A$39:$A$782,$A177,СВЦЭМ!$B$39:$B$782,F$155)+'СЕТ СН'!$I$14+СВЦЭМ!$D$10+'СЕТ СН'!$I$6-'СЕТ СН'!$I$26</f>
        <v>1411.30544147</v>
      </c>
      <c r="G177" s="36">
        <f>SUMIFS(СВЦЭМ!$D$39:$D$782,СВЦЭМ!$A$39:$A$782,$A177,СВЦЭМ!$B$39:$B$782,G$155)+'СЕТ СН'!$I$14+СВЦЭМ!$D$10+'СЕТ СН'!$I$6-'СЕТ СН'!$I$26</f>
        <v>1389.7332504400001</v>
      </c>
      <c r="H177" s="36">
        <f>SUMIFS(СВЦЭМ!$D$39:$D$782,СВЦЭМ!$A$39:$A$782,$A177,СВЦЭМ!$B$39:$B$782,H$155)+'СЕТ СН'!$I$14+СВЦЭМ!$D$10+'СЕТ СН'!$I$6-'СЕТ СН'!$I$26</f>
        <v>1330.67410408</v>
      </c>
      <c r="I177" s="36">
        <f>SUMIFS(СВЦЭМ!$D$39:$D$782,СВЦЭМ!$A$39:$A$782,$A177,СВЦЭМ!$B$39:$B$782,I$155)+'СЕТ СН'!$I$14+СВЦЭМ!$D$10+'СЕТ СН'!$I$6-'СЕТ СН'!$I$26</f>
        <v>1276.14758719</v>
      </c>
      <c r="J177" s="36">
        <f>SUMIFS(СВЦЭМ!$D$39:$D$782,СВЦЭМ!$A$39:$A$782,$A177,СВЦЭМ!$B$39:$B$782,J$155)+'СЕТ СН'!$I$14+СВЦЭМ!$D$10+'СЕТ СН'!$I$6-'СЕТ СН'!$I$26</f>
        <v>1261.4434050099999</v>
      </c>
      <c r="K177" s="36">
        <f>SUMIFS(СВЦЭМ!$D$39:$D$782,СВЦЭМ!$A$39:$A$782,$A177,СВЦЭМ!$B$39:$B$782,K$155)+'СЕТ СН'!$I$14+СВЦЭМ!$D$10+'СЕТ СН'!$I$6-'СЕТ СН'!$I$26</f>
        <v>1235.4647578899999</v>
      </c>
      <c r="L177" s="36">
        <f>SUMIFS(СВЦЭМ!$D$39:$D$782,СВЦЭМ!$A$39:$A$782,$A177,СВЦЭМ!$B$39:$B$782,L$155)+'СЕТ СН'!$I$14+СВЦЭМ!$D$10+'СЕТ СН'!$I$6-'СЕТ СН'!$I$26</f>
        <v>1241.2857508799998</v>
      </c>
      <c r="M177" s="36">
        <f>SUMIFS(СВЦЭМ!$D$39:$D$782,СВЦЭМ!$A$39:$A$782,$A177,СВЦЭМ!$B$39:$B$782,M$155)+'СЕТ СН'!$I$14+СВЦЭМ!$D$10+'СЕТ СН'!$I$6-'СЕТ СН'!$I$26</f>
        <v>1252.06825235</v>
      </c>
      <c r="N177" s="36">
        <f>SUMIFS(СВЦЭМ!$D$39:$D$782,СВЦЭМ!$A$39:$A$782,$A177,СВЦЭМ!$B$39:$B$782,N$155)+'СЕТ СН'!$I$14+СВЦЭМ!$D$10+'СЕТ СН'!$I$6-'СЕТ СН'!$I$26</f>
        <v>1261.52383343</v>
      </c>
      <c r="O177" s="36">
        <f>SUMIFS(СВЦЭМ!$D$39:$D$782,СВЦЭМ!$A$39:$A$782,$A177,СВЦЭМ!$B$39:$B$782,O$155)+'СЕТ СН'!$I$14+СВЦЭМ!$D$10+'СЕТ СН'!$I$6-'СЕТ СН'!$I$26</f>
        <v>1274.1083414099999</v>
      </c>
      <c r="P177" s="36">
        <f>SUMIFS(СВЦЭМ!$D$39:$D$782,СВЦЭМ!$A$39:$A$782,$A177,СВЦЭМ!$B$39:$B$782,P$155)+'СЕТ СН'!$I$14+СВЦЭМ!$D$10+'СЕТ СН'!$I$6-'СЕТ СН'!$I$26</f>
        <v>1278.7789428000001</v>
      </c>
      <c r="Q177" s="36">
        <f>SUMIFS(СВЦЭМ!$D$39:$D$782,СВЦЭМ!$A$39:$A$782,$A177,СВЦЭМ!$B$39:$B$782,Q$155)+'СЕТ СН'!$I$14+СВЦЭМ!$D$10+'СЕТ СН'!$I$6-'СЕТ СН'!$I$26</f>
        <v>1277.60834632</v>
      </c>
      <c r="R177" s="36">
        <f>SUMIFS(СВЦЭМ!$D$39:$D$782,СВЦЭМ!$A$39:$A$782,$A177,СВЦЭМ!$B$39:$B$782,R$155)+'СЕТ СН'!$I$14+СВЦЭМ!$D$10+'СЕТ СН'!$I$6-'СЕТ СН'!$I$26</f>
        <v>1300.07360073</v>
      </c>
      <c r="S177" s="36">
        <f>SUMIFS(СВЦЭМ!$D$39:$D$782,СВЦЭМ!$A$39:$A$782,$A177,СВЦЭМ!$B$39:$B$782,S$155)+'СЕТ СН'!$I$14+СВЦЭМ!$D$10+'СЕТ СН'!$I$6-'СЕТ СН'!$I$26</f>
        <v>1282.8038907099999</v>
      </c>
      <c r="T177" s="36">
        <f>SUMIFS(СВЦЭМ!$D$39:$D$782,СВЦЭМ!$A$39:$A$782,$A177,СВЦЭМ!$B$39:$B$782,T$155)+'СЕТ СН'!$I$14+СВЦЭМ!$D$10+'СЕТ СН'!$I$6-'СЕТ СН'!$I$26</f>
        <v>1244.5268172199999</v>
      </c>
      <c r="U177" s="36">
        <f>SUMIFS(СВЦЭМ!$D$39:$D$782,СВЦЭМ!$A$39:$A$782,$A177,СВЦЭМ!$B$39:$B$782,U$155)+'СЕТ СН'!$I$14+СВЦЭМ!$D$10+'СЕТ СН'!$I$6-'СЕТ СН'!$I$26</f>
        <v>1267.66594515</v>
      </c>
      <c r="V177" s="36">
        <f>SUMIFS(СВЦЭМ!$D$39:$D$782,СВЦЭМ!$A$39:$A$782,$A177,СВЦЭМ!$B$39:$B$782,V$155)+'СЕТ СН'!$I$14+СВЦЭМ!$D$10+'СЕТ СН'!$I$6-'СЕТ СН'!$I$26</f>
        <v>1275.78137492</v>
      </c>
      <c r="W177" s="36">
        <f>SUMIFS(СВЦЭМ!$D$39:$D$782,СВЦЭМ!$A$39:$A$782,$A177,СВЦЭМ!$B$39:$B$782,W$155)+'СЕТ СН'!$I$14+СВЦЭМ!$D$10+'СЕТ СН'!$I$6-'СЕТ СН'!$I$26</f>
        <v>1304.2417253399999</v>
      </c>
      <c r="X177" s="36">
        <f>SUMIFS(СВЦЭМ!$D$39:$D$782,СВЦЭМ!$A$39:$A$782,$A177,СВЦЭМ!$B$39:$B$782,X$155)+'СЕТ СН'!$I$14+СВЦЭМ!$D$10+'СЕТ СН'!$I$6-'СЕТ СН'!$I$26</f>
        <v>1350.54090819</v>
      </c>
      <c r="Y177" s="36">
        <f>SUMIFS(СВЦЭМ!$D$39:$D$782,СВЦЭМ!$A$39:$A$782,$A177,СВЦЭМ!$B$39:$B$782,Y$155)+'СЕТ СН'!$I$14+СВЦЭМ!$D$10+'СЕТ СН'!$I$6-'СЕТ СН'!$I$26</f>
        <v>1354.26990624</v>
      </c>
    </row>
    <row r="178" spans="1:27" ht="15.75" x14ac:dyDescent="0.2">
      <c r="A178" s="35">
        <f t="shared" si="4"/>
        <v>44827</v>
      </c>
      <c r="B178" s="36">
        <f>SUMIFS(СВЦЭМ!$D$39:$D$782,СВЦЭМ!$A$39:$A$782,$A178,СВЦЭМ!$B$39:$B$782,B$155)+'СЕТ СН'!$I$14+СВЦЭМ!$D$10+'СЕТ СН'!$I$6-'СЕТ СН'!$I$26</f>
        <v>1474.0830393199999</v>
      </c>
      <c r="C178" s="36">
        <f>SUMIFS(СВЦЭМ!$D$39:$D$782,СВЦЭМ!$A$39:$A$782,$A178,СВЦЭМ!$B$39:$B$782,C$155)+'СЕТ СН'!$I$14+СВЦЭМ!$D$10+'СЕТ СН'!$I$6-'СЕТ СН'!$I$26</f>
        <v>1421.1737231100001</v>
      </c>
      <c r="D178" s="36">
        <f>SUMIFS(СВЦЭМ!$D$39:$D$782,СВЦЭМ!$A$39:$A$782,$A178,СВЦЭМ!$B$39:$B$782,D$155)+'СЕТ СН'!$I$14+СВЦЭМ!$D$10+'СЕТ СН'!$I$6-'СЕТ СН'!$I$26</f>
        <v>1404.3944017899998</v>
      </c>
      <c r="E178" s="36">
        <f>SUMIFS(СВЦЭМ!$D$39:$D$782,СВЦЭМ!$A$39:$A$782,$A178,СВЦЭМ!$B$39:$B$782,E$155)+'СЕТ СН'!$I$14+СВЦЭМ!$D$10+'СЕТ СН'!$I$6-'СЕТ СН'!$I$26</f>
        <v>1413.8469948100001</v>
      </c>
      <c r="F178" s="36">
        <f>SUMIFS(СВЦЭМ!$D$39:$D$782,СВЦЭМ!$A$39:$A$782,$A178,СВЦЭМ!$B$39:$B$782,F$155)+'СЕТ СН'!$I$14+СВЦЭМ!$D$10+'СЕТ СН'!$I$6-'СЕТ СН'!$I$26</f>
        <v>1411.8353142000001</v>
      </c>
      <c r="G178" s="36">
        <f>SUMIFS(СВЦЭМ!$D$39:$D$782,СВЦЭМ!$A$39:$A$782,$A178,СВЦЭМ!$B$39:$B$782,G$155)+'СЕТ СН'!$I$14+СВЦЭМ!$D$10+'СЕТ СН'!$I$6-'СЕТ СН'!$I$26</f>
        <v>1400.4021203500001</v>
      </c>
      <c r="H178" s="36">
        <f>SUMIFS(СВЦЭМ!$D$39:$D$782,СВЦЭМ!$A$39:$A$782,$A178,СВЦЭМ!$B$39:$B$782,H$155)+'СЕТ СН'!$I$14+СВЦЭМ!$D$10+'СЕТ СН'!$I$6-'СЕТ СН'!$I$26</f>
        <v>1326.1648834499999</v>
      </c>
      <c r="I178" s="36">
        <f>SUMIFS(СВЦЭМ!$D$39:$D$782,СВЦЭМ!$A$39:$A$782,$A178,СВЦЭМ!$B$39:$B$782,I$155)+'СЕТ СН'!$I$14+СВЦЭМ!$D$10+'СЕТ СН'!$I$6-'СЕТ СН'!$I$26</f>
        <v>1279.4959448700001</v>
      </c>
      <c r="J178" s="36">
        <f>SUMIFS(СВЦЭМ!$D$39:$D$782,СВЦЭМ!$A$39:$A$782,$A178,СВЦЭМ!$B$39:$B$782,J$155)+'СЕТ СН'!$I$14+СВЦЭМ!$D$10+'СЕТ СН'!$I$6-'СЕТ СН'!$I$26</f>
        <v>1343.7766807399998</v>
      </c>
      <c r="K178" s="36">
        <f>SUMIFS(СВЦЭМ!$D$39:$D$782,СВЦЭМ!$A$39:$A$782,$A178,СВЦЭМ!$B$39:$B$782,K$155)+'СЕТ СН'!$I$14+СВЦЭМ!$D$10+'СЕТ СН'!$I$6-'СЕТ СН'!$I$26</f>
        <v>1264.3928530799999</v>
      </c>
      <c r="L178" s="36">
        <f>SUMIFS(СВЦЭМ!$D$39:$D$782,СВЦЭМ!$A$39:$A$782,$A178,СВЦЭМ!$B$39:$B$782,L$155)+'СЕТ СН'!$I$14+СВЦЭМ!$D$10+'СЕТ СН'!$I$6-'СЕТ СН'!$I$26</f>
        <v>1281.8095879299999</v>
      </c>
      <c r="M178" s="36">
        <f>SUMIFS(СВЦЭМ!$D$39:$D$782,СВЦЭМ!$A$39:$A$782,$A178,СВЦЭМ!$B$39:$B$782,M$155)+'СЕТ СН'!$I$14+СВЦЭМ!$D$10+'СЕТ СН'!$I$6-'СЕТ СН'!$I$26</f>
        <v>1290.2593025699998</v>
      </c>
      <c r="N178" s="36">
        <f>SUMIFS(СВЦЭМ!$D$39:$D$782,СВЦЭМ!$A$39:$A$782,$A178,СВЦЭМ!$B$39:$B$782,N$155)+'СЕТ СН'!$I$14+СВЦЭМ!$D$10+'СЕТ СН'!$I$6-'СЕТ СН'!$I$26</f>
        <v>1284.9275830900001</v>
      </c>
      <c r="O178" s="36">
        <f>SUMIFS(СВЦЭМ!$D$39:$D$782,СВЦЭМ!$A$39:$A$782,$A178,СВЦЭМ!$B$39:$B$782,O$155)+'СЕТ СН'!$I$14+СВЦЭМ!$D$10+'СЕТ СН'!$I$6-'СЕТ СН'!$I$26</f>
        <v>1270.53995689</v>
      </c>
      <c r="P178" s="36">
        <f>SUMIFS(СВЦЭМ!$D$39:$D$782,СВЦЭМ!$A$39:$A$782,$A178,СВЦЭМ!$B$39:$B$782,P$155)+'СЕТ СН'!$I$14+СВЦЭМ!$D$10+'СЕТ СН'!$I$6-'СЕТ СН'!$I$26</f>
        <v>1278.8087038899998</v>
      </c>
      <c r="Q178" s="36">
        <f>SUMIFS(СВЦЭМ!$D$39:$D$782,СВЦЭМ!$A$39:$A$782,$A178,СВЦЭМ!$B$39:$B$782,Q$155)+'СЕТ СН'!$I$14+СВЦЭМ!$D$10+'СЕТ СН'!$I$6-'СЕТ СН'!$I$26</f>
        <v>1283.8223406100001</v>
      </c>
      <c r="R178" s="36">
        <f>SUMIFS(СВЦЭМ!$D$39:$D$782,СВЦЭМ!$A$39:$A$782,$A178,СВЦЭМ!$B$39:$B$782,R$155)+'СЕТ СН'!$I$14+СВЦЭМ!$D$10+'СЕТ СН'!$I$6-'СЕТ СН'!$I$26</f>
        <v>1289.0318774899999</v>
      </c>
      <c r="S178" s="36">
        <f>SUMIFS(СВЦЭМ!$D$39:$D$782,СВЦЭМ!$A$39:$A$782,$A178,СВЦЭМ!$B$39:$B$782,S$155)+'СЕТ СН'!$I$14+СВЦЭМ!$D$10+'СЕТ СН'!$I$6-'СЕТ СН'!$I$26</f>
        <v>1282.55826164</v>
      </c>
      <c r="T178" s="36">
        <f>SUMIFS(СВЦЭМ!$D$39:$D$782,СВЦЭМ!$A$39:$A$782,$A178,СВЦЭМ!$B$39:$B$782,T$155)+'СЕТ СН'!$I$14+СВЦЭМ!$D$10+'СЕТ СН'!$I$6-'СЕТ СН'!$I$26</f>
        <v>1268.53242925</v>
      </c>
      <c r="U178" s="36">
        <f>SUMIFS(СВЦЭМ!$D$39:$D$782,СВЦЭМ!$A$39:$A$782,$A178,СВЦЭМ!$B$39:$B$782,U$155)+'СЕТ СН'!$I$14+СВЦЭМ!$D$10+'СЕТ СН'!$I$6-'СЕТ СН'!$I$26</f>
        <v>1256.2404612299999</v>
      </c>
      <c r="V178" s="36">
        <f>SUMIFS(СВЦЭМ!$D$39:$D$782,СВЦЭМ!$A$39:$A$782,$A178,СВЦЭМ!$B$39:$B$782,V$155)+'СЕТ СН'!$I$14+СВЦЭМ!$D$10+'СЕТ СН'!$I$6-'СЕТ СН'!$I$26</f>
        <v>1284.3691225100001</v>
      </c>
      <c r="W178" s="36">
        <f>SUMIFS(СВЦЭМ!$D$39:$D$782,СВЦЭМ!$A$39:$A$782,$A178,СВЦЭМ!$B$39:$B$782,W$155)+'СЕТ СН'!$I$14+СВЦЭМ!$D$10+'СЕТ СН'!$I$6-'СЕТ СН'!$I$26</f>
        <v>1264.7466948599999</v>
      </c>
      <c r="X178" s="36">
        <f>SUMIFS(СВЦЭМ!$D$39:$D$782,СВЦЭМ!$A$39:$A$782,$A178,СВЦЭМ!$B$39:$B$782,X$155)+'СЕТ СН'!$I$14+СВЦЭМ!$D$10+'СЕТ СН'!$I$6-'СЕТ СН'!$I$26</f>
        <v>1358.47770737</v>
      </c>
      <c r="Y178" s="36">
        <f>SUMIFS(СВЦЭМ!$D$39:$D$782,СВЦЭМ!$A$39:$A$782,$A178,СВЦЭМ!$B$39:$B$782,Y$155)+'СЕТ СН'!$I$14+СВЦЭМ!$D$10+'СЕТ СН'!$I$6-'СЕТ СН'!$I$26</f>
        <v>1358.2064620400001</v>
      </c>
    </row>
    <row r="179" spans="1:27" ht="15.75" x14ac:dyDescent="0.2">
      <c r="A179" s="35">
        <f t="shared" si="4"/>
        <v>44828</v>
      </c>
      <c r="B179" s="36">
        <f>SUMIFS(СВЦЭМ!$D$39:$D$782,СВЦЭМ!$A$39:$A$782,$A179,СВЦЭМ!$B$39:$B$782,B$155)+'СЕТ СН'!$I$14+СВЦЭМ!$D$10+'СЕТ СН'!$I$6-'СЕТ СН'!$I$26</f>
        <v>1394.06228538</v>
      </c>
      <c r="C179" s="36">
        <f>SUMIFS(СВЦЭМ!$D$39:$D$782,СВЦЭМ!$A$39:$A$782,$A179,СВЦЭМ!$B$39:$B$782,C$155)+'СЕТ СН'!$I$14+СВЦЭМ!$D$10+'СЕТ СН'!$I$6-'СЕТ СН'!$I$26</f>
        <v>1428.2768439500001</v>
      </c>
      <c r="D179" s="36">
        <f>SUMIFS(СВЦЭМ!$D$39:$D$782,СВЦЭМ!$A$39:$A$782,$A179,СВЦЭМ!$B$39:$B$782,D$155)+'СЕТ СН'!$I$14+СВЦЭМ!$D$10+'СЕТ СН'!$I$6-'СЕТ СН'!$I$26</f>
        <v>1435.3951035499999</v>
      </c>
      <c r="E179" s="36">
        <f>SUMIFS(СВЦЭМ!$D$39:$D$782,СВЦЭМ!$A$39:$A$782,$A179,СВЦЭМ!$B$39:$B$782,E$155)+'СЕТ СН'!$I$14+СВЦЭМ!$D$10+'СЕТ СН'!$I$6-'СЕТ СН'!$I$26</f>
        <v>1409.4099501000001</v>
      </c>
      <c r="F179" s="36">
        <f>SUMIFS(СВЦЭМ!$D$39:$D$782,СВЦЭМ!$A$39:$A$782,$A179,СВЦЭМ!$B$39:$B$782,F$155)+'СЕТ СН'!$I$14+СВЦЭМ!$D$10+'СЕТ СН'!$I$6-'СЕТ СН'!$I$26</f>
        <v>1359.1382281599999</v>
      </c>
      <c r="G179" s="36">
        <f>SUMIFS(СВЦЭМ!$D$39:$D$782,СВЦЭМ!$A$39:$A$782,$A179,СВЦЭМ!$B$39:$B$782,G$155)+'СЕТ СН'!$I$14+СВЦЭМ!$D$10+'СЕТ СН'!$I$6-'СЕТ СН'!$I$26</f>
        <v>1360.6040889999999</v>
      </c>
      <c r="H179" s="36">
        <f>SUMIFS(СВЦЭМ!$D$39:$D$782,СВЦЭМ!$A$39:$A$782,$A179,СВЦЭМ!$B$39:$B$782,H$155)+'СЕТ СН'!$I$14+СВЦЭМ!$D$10+'СЕТ СН'!$I$6-'СЕТ СН'!$I$26</f>
        <v>1370.66678344</v>
      </c>
      <c r="I179" s="36">
        <f>SUMIFS(СВЦЭМ!$D$39:$D$782,СВЦЭМ!$A$39:$A$782,$A179,СВЦЭМ!$B$39:$B$782,I$155)+'СЕТ СН'!$I$14+СВЦЭМ!$D$10+'СЕТ СН'!$I$6-'СЕТ СН'!$I$26</f>
        <v>1339.4937719700001</v>
      </c>
      <c r="J179" s="36">
        <f>SUMIFS(СВЦЭМ!$D$39:$D$782,СВЦЭМ!$A$39:$A$782,$A179,СВЦЭМ!$B$39:$B$782,J$155)+'СЕТ СН'!$I$14+СВЦЭМ!$D$10+'СЕТ СН'!$I$6-'СЕТ СН'!$I$26</f>
        <v>1411.83253954</v>
      </c>
      <c r="K179" s="36">
        <f>SUMIFS(СВЦЭМ!$D$39:$D$782,СВЦЭМ!$A$39:$A$782,$A179,СВЦЭМ!$B$39:$B$782,K$155)+'СЕТ СН'!$I$14+СВЦЭМ!$D$10+'СЕТ СН'!$I$6-'СЕТ СН'!$I$26</f>
        <v>1454.31615818</v>
      </c>
      <c r="L179" s="36">
        <f>SUMIFS(СВЦЭМ!$D$39:$D$782,СВЦЭМ!$A$39:$A$782,$A179,СВЦЭМ!$B$39:$B$782,L$155)+'СЕТ СН'!$I$14+СВЦЭМ!$D$10+'СЕТ СН'!$I$6-'СЕТ СН'!$I$26</f>
        <v>1474.5322676199999</v>
      </c>
      <c r="M179" s="36">
        <f>SUMIFS(СВЦЭМ!$D$39:$D$782,СВЦЭМ!$A$39:$A$782,$A179,СВЦЭМ!$B$39:$B$782,M$155)+'СЕТ СН'!$I$14+СВЦЭМ!$D$10+'СЕТ СН'!$I$6-'СЕТ СН'!$I$26</f>
        <v>1366.5574922800001</v>
      </c>
      <c r="N179" s="36">
        <f>SUMIFS(СВЦЭМ!$D$39:$D$782,СВЦЭМ!$A$39:$A$782,$A179,СВЦЭМ!$B$39:$B$782,N$155)+'СЕТ СН'!$I$14+СВЦЭМ!$D$10+'СЕТ СН'!$I$6-'СЕТ СН'!$I$26</f>
        <v>1332.46353912</v>
      </c>
      <c r="O179" s="36">
        <f>SUMIFS(СВЦЭМ!$D$39:$D$782,СВЦЭМ!$A$39:$A$782,$A179,СВЦЭМ!$B$39:$B$782,O$155)+'СЕТ СН'!$I$14+СВЦЭМ!$D$10+'СЕТ СН'!$I$6-'СЕТ СН'!$I$26</f>
        <v>1331.02270776</v>
      </c>
      <c r="P179" s="36">
        <f>SUMIFS(СВЦЭМ!$D$39:$D$782,СВЦЭМ!$A$39:$A$782,$A179,СВЦЭМ!$B$39:$B$782,P$155)+'СЕТ СН'!$I$14+СВЦЭМ!$D$10+'СЕТ СН'!$I$6-'СЕТ СН'!$I$26</f>
        <v>1338.36862701</v>
      </c>
      <c r="Q179" s="36">
        <f>SUMIFS(СВЦЭМ!$D$39:$D$782,СВЦЭМ!$A$39:$A$782,$A179,СВЦЭМ!$B$39:$B$782,Q$155)+'СЕТ СН'!$I$14+СВЦЭМ!$D$10+'СЕТ СН'!$I$6-'СЕТ СН'!$I$26</f>
        <v>1340.08612296</v>
      </c>
      <c r="R179" s="36">
        <f>SUMIFS(СВЦЭМ!$D$39:$D$782,СВЦЭМ!$A$39:$A$782,$A179,СВЦЭМ!$B$39:$B$782,R$155)+'СЕТ СН'!$I$14+СВЦЭМ!$D$10+'СЕТ СН'!$I$6-'СЕТ СН'!$I$26</f>
        <v>1334.54177261</v>
      </c>
      <c r="S179" s="36">
        <f>SUMIFS(СВЦЭМ!$D$39:$D$782,СВЦЭМ!$A$39:$A$782,$A179,СВЦЭМ!$B$39:$B$782,S$155)+'СЕТ СН'!$I$14+СВЦЭМ!$D$10+'СЕТ СН'!$I$6-'СЕТ СН'!$I$26</f>
        <v>1326.8354863899999</v>
      </c>
      <c r="T179" s="36">
        <f>SUMIFS(СВЦЭМ!$D$39:$D$782,СВЦЭМ!$A$39:$A$782,$A179,СВЦЭМ!$B$39:$B$782,T$155)+'СЕТ СН'!$I$14+СВЦЭМ!$D$10+'СЕТ СН'!$I$6-'СЕТ СН'!$I$26</f>
        <v>1340.9883637399998</v>
      </c>
      <c r="U179" s="36">
        <f>SUMIFS(СВЦЭМ!$D$39:$D$782,СВЦЭМ!$A$39:$A$782,$A179,СВЦЭМ!$B$39:$B$782,U$155)+'СЕТ СН'!$I$14+СВЦЭМ!$D$10+'СЕТ СН'!$I$6-'СЕТ СН'!$I$26</f>
        <v>1369.1492312099999</v>
      </c>
      <c r="V179" s="36">
        <f>SUMIFS(СВЦЭМ!$D$39:$D$782,СВЦЭМ!$A$39:$A$782,$A179,СВЦЭМ!$B$39:$B$782,V$155)+'СЕТ СН'!$I$14+СВЦЭМ!$D$10+'СЕТ СН'!$I$6-'СЕТ СН'!$I$26</f>
        <v>1365.0346251799999</v>
      </c>
      <c r="W179" s="36">
        <f>SUMIFS(СВЦЭМ!$D$39:$D$782,СВЦЭМ!$A$39:$A$782,$A179,СВЦЭМ!$B$39:$B$782,W$155)+'СЕТ СН'!$I$14+СВЦЭМ!$D$10+'СЕТ СН'!$I$6-'СЕТ СН'!$I$26</f>
        <v>1352.3918067899999</v>
      </c>
      <c r="X179" s="36">
        <f>SUMIFS(СВЦЭМ!$D$39:$D$782,СВЦЭМ!$A$39:$A$782,$A179,СВЦЭМ!$B$39:$B$782,X$155)+'СЕТ СН'!$I$14+СВЦЭМ!$D$10+'СЕТ СН'!$I$6-'СЕТ СН'!$I$26</f>
        <v>1405.7578330900001</v>
      </c>
      <c r="Y179" s="36">
        <f>SUMIFS(СВЦЭМ!$D$39:$D$782,СВЦЭМ!$A$39:$A$782,$A179,СВЦЭМ!$B$39:$B$782,Y$155)+'СЕТ СН'!$I$14+СВЦЭМ!$D$10+'СЕТ СН'!$I$6-'СЕТ СН'!$I$26</f>
        <v>1418.27064354</v>
      </c>
    </row>
    <row r="180" spans="1:27" ht="15.75" x14ac:dyDescent="0.2">
      <c r="A180" s="35">
        <f t="shared" si="4"/>
        <v>44829</v>
      </c>
      <c r="B180" s="36">
        <f>SUMIFS(СВЦЭМ!$D$39:$D$782,СВЦЭМ!$A$39:$A$782,$A180,СВЦЭМ!$B$39:$B$782,B$155)+'СЕТ СН'!$I$14+СВЦЭМ!$D$10+'СЕТ СН'!$I$6-'СЕТ СН'!$I$26</f>
        <v>1472.2524016299999</v>
      </c>
      <c r="C180" s="36">
        <f>SUMIFS(СВЦЭМ!$D$39:$D$782,СВЦЭМ!$A$39:$A$782,$A180,СВЦЭМ!$B$39:$B$782,C$155)+'СЕТ СН'!$I$14+СВЦЭМ!$D$10+'СЕТ СН'!$I$6-'СЕТ СН'!$I$26</f>
        <v>1496.5541512599998</v>
      </c>
      <c r="D180" s="36">
        <f>SUMIFS(СВЦЭМ!$D$39:$D$782,СВЦЭМ!$A$39:$A$782,$A180,СВЦЭМ!$B$39:$B$782,D$155)+'СЕТ СН'!$I$14+СВЦЭМ!$D$10+'СЕТ СН'!$I$6-'СЕТ СН'!$I$26</f>
        <v>1501.5553582499999</v>
      </c>
      <c r="E180" s="36">
        <f>SUMIFS(СВЦЭМ!$D$39:$D$782,СВЦЭМ!$A$39:$A$782,$A180,СВЦЭМ!$B$39:$B$782,E$155)+'СЕТ СН'!$I$14+СВЦЭМ!$D$10+'СЕТ СН'!$I$6-'СЕТ СН'!$I$26</f>
        <v>1507.8097499400001</v>
      </c>
      <c r="F180" s="36">
        <f>SUMIFS(СВЦЭМ!$D$39:$D$782,СВЦЭМ!$A$39:$A$782,$A180,СВЦЭМ!$B$39:$B$782,F$155)+'СЕТ СН'!$I$14+СВЦЭМ!$D$10+'СЕТ СН'!$I$6-'СЕТ СН'!$I$26</f>
        <v>1510.4315644600001</v>
      </c>
      <c r="G180" s="36">
        <f>SUMIFS(СВЦЭМ!$D$39:$D$782,СВЦЭМ!$A$39:$A$782,$A180,СВЦЭМ!$B$39:$B$782,G$155)+'СЕТ СН'!$I$14+СВЦЭМ!$D$10+'СЕТ СН'!$I$6-'СЕТ СН'!$I$26</f>
        <v>1485.5854994399999</v>
      </c>
      <c r="H180" s="36">
        <f>SUMIFS(СВЦЭМ!$D$39:$D$782,СВЦЭМ!$A$39:$A$782,$A180,СВЦЭМ!$B$39:$B$782,H$155)+'СЕТ СН'!$I$14+СВЦЭМ!$D$10+'СЕТ СН'!$I$6-'СЕТ СН'!$I$26</f>
        <v>1462.44130073</v>
      </c>
      <c r="I180" s="36">
        <f>SUMIFS(СВЦЭМ!$D$39:$D$782,СВЦЭМ!$A$39:$A$782,$A180,СВЦЭМ!$B$39:$B$782,I$155)+'СЕТ СН'!$I$14+СВЦЭМ!$D$10+'СЕТ СН'!$I$6-'СЕТ СН'!$I$26</f>
        <v>1443.57100137</v>
      </c>
      <c r="J180" s="36">
        <f>SUMIFS(СВЦЭМ!$D$39:$D$782,СВЦЭМ!$A$39:$A$782,$A180,СВЦЭМ!$B$39:$B$782,J$155)+'СЕТ СН'!$I$14+СВЦЭМ!$D$10+'СЕТ СН'!$I$6-'СЕТ СН'!$I$26</f>
        <v>1520.7492943500001</v>
      </c>
      <c r="K180" s="36">
        <f>SUMIFS(СВЦЭМ!$D$39:$D$782,СВЦЭМ!$A$39:$A$782,$A180,СВЦЭМ!$B$39:$B$782,K$155)+'СЕТ СН'!$I$14+СВЦЭМ!$D$10+'СЕТ СН'!$I$6-'СЕТ СН'!$I$26</f>
        <v>1524.41128168</v>
      </c>
      <c r="L180" s="36">
        <f>SUMIFS(СВЦЭМ!$D$39:$D$782,СВЦЭМ!$A$39:$A$782,$A180,СВЦЭМ!$B$39:$B$782,L$155)+'СЕТ СН'!$I$14+СВЦЭМ!$D$10+'СЕТ СН'!$I$6-'СЕТ СН'!$I$26</f>
        <v>1461.83637226</v>
      </c>
      <c r="M180" s="36">
        <f>SUMIFS(СВЦЭМ!$D$39:$D$782,СВЦЭМ!$A$39:$A$782,$A180,СВЦЭМ!$B$39:$B$782,M$155)+'СЕТ СН'!$I$14+СВЦЭМ!$D$10+'СЕТ СН'!$I$6-'СЕТ СН'!$I$26</f>
        <v>1452.9113517800001</v>
      </c>
      <c r="N180" s="36">
        <f>SUMIFS(СВЦЭМ!$D$39:$D$782,СВЦЭМ!$A$39:$A$782,$A180,СВЦЭМ!$B$39:$B$782,N$155)+'СЕТ СН'!$I$14+СВЦЭМ!$D$10+'СЕТ СН'!$I$6-'СЕТ СН'!$I$26</f>
        <v>1472.1725007299999</v>
      </c>
      <c r="O180" s="36">
        <f>SUMIFS(СВЦЭМ!$D$39:$D$782,СВЦЭМ!$A$39:$A$782,$A180,СВЦЭМ!$B$39:$B$782,O$155)+'СЕТ СН'!$I$14+СВЦЭМ!$D$10+'СЕТ СН'!$I$6-'СЕТ СН'!$I$26</f>
        <v>1456.9509828</v>
      </c>
      <c r="P180" s="36">
        <f>SUMIFS(СВЦЭМ!$D$39:$D$782,СВЦЭМ!$A$39:$A$782,$A180,СВЦЭМ!$B$39:$B$782,P$155)+'СЕТ СН'!$I$14+СВЦЭМ!$D$10+'СЕТ СН'!$I$6-'СЕТ СН'!$I$26</f>
        <v>1454.61122454</v>
      </c>
      <c r="Q180" s="36">
        <f>SUMIFS(СВЦЭМ!$D$39:$D$782,СВЦЭМ!$A$39:$A$782,$A180,СВЦЭМ!$B$39:$B$782,Q$155)+'СЕТ СН'!$I$14+СВЦЭМ!$D$10+'СЕТ СН'!$I$6-'СЕТ СН'!$I$26</f>
        <v>1450.3340726399999</v>
      </c>
      <c r="R180" s="36">
        <f>SUMIFS(СВЦЭМ!$D$39:$D$782,СВЦЭМ!$A$39:$A$782,$A180,СВЦЭМ!$B$39:$B$782,R$155)+'СЕТ СН'!$I$14+СВЦЭМ!$D$10+'СЕТ СН'!$I$6-'СЕТ СН'!$I$26</f>
        <v>1428.0966461600001</v>
      </c>
      <c r="S180" s="36">
        <f>SUMIFS(СВЦЭМ!$D$39:$D$782,СВЦЭМ!$A$39:$A$782,$A180,СВЦЭМ!$B$39:$B$782,S$155)+'СЕТ СН'!$I$14+СВЦЭМ!$D$10+'СЕТ СН'!$I$6-'СЕТ СН'!$I$26</f>
        <v>1414.1521873299998</v>
      </c>
      <c r="T180" s="36">
        <f>SUMIFS(СВЦЭМ!$D$39:$D$782,СВЦЭМ!$A$39:$A$782,$A180,СВЦЭМ!$B$39:$B$782,T$155)+'СЕТ СН'!$I$14+СВЦЭМ!$D$10+'СЕТ СН'!$I$6-'СЕТ СН'!$I$26</f>
        <v>1486.0560039900001</v>
      </c>
      <c r="U180" s="36">
        <f>SUMIFS(СВЦЭМ!$D$39:$D$782,СВЦЭМ!$A$39:$A$782,$A180,СВЦЭМ!$B$39:$B$782,U$155)+'СЕТ СН'!$I$14+СВЦЭМ!$D$10+'СЕТ СН'!$I$6-'СЕТ СН'!$I$26</f>
        <v>1501.07772503</v>
      </c>
      <c r="V180" s="36">
        <f>SUMIFS(СВЦЭМ!$D$39:$D$782,СВЦЭМ!$A$39:$A$782,$A180,СВЦЭМ!$B$39:$B$782,V$155)+'СЕТ СН'!$I$14+СВЦЭМ!$D$10+'СЕТ СН'!$I$6-'СЕТ СН'!$I$26</f>
        <v>1506.7047710100001</v>
      </c>
      <c r="W180" s="36">
        <f>SUMIFS(СВЦЭМ!$D$39:$D$782,СВЦЭМ!$A$39:$A$782,$A180,СВЦЭМ!$B$39:$B$782,W$155)+'СЕТ СН'!$I$14+СВЦЭМ!$D$10+'СЕТ СН'!$I$6-'СЕТ СН'!$I$26</f>
        <v>1497.7938241699999</v>
      </c>
      <c r="X180" s="36">
        <f>SUMIFS(СВЦЭМ!$D$39:$D$782,СВЦЭМ!$A$39:$A$782,$A180,СВЦЭМ!$B$39:$B$782,X$155)+'СЕТ СН'!$I$14+СВЦЭМ!$D$10+'СЕТ СН'!$I$6-'СЕТ СН'!$I$26</f>
        <v>1529.0977282200001</v>
      </c>
      <c r="Y180" s="36">
        <f>SUMIFS(СВЦЭМ!$D$39:$D$782,СВЦЭМ!$A$39:$A$782,$A180,СВЦЭМ!$B$39:$B$782,Y$155)+'СЕТ СН'!$I$14+СВЦЭМ!$D$10+'СЕТ СН'!$I$6-'СЕТ СН'!$I$26</f>
        <v>1499.9064005800001</v>
      </c>
    </row>
    <row r="181" spans="1:27" ht="15.75" x14ac:dyDescent="0.2">
      <c r="A181" s="35">
        <f t="shared" si="4"/>
        <v>44830</v>
      </c>
      <c r="B181" s="36">
        <f>SUMIFS(СВЦЭМ!$D$39:$D$782,СВЦЭМ!$A$39:$A$782,$A181,СВЦЭМ!$B$39:$B$782,B$155)+'СЕТ СН'!$I$14+СВЦЭМ!$D$10+'СЕТ СН'!$I$6-'СЕТ СН'!$I$26</f>
        <v>1469.3242210200001</v>
      </c>
      <c r="C181" s="36">
        <f>SUMIFS(СВЦЭМ!$D$39:$D$782,СВЦЭМ!$A$39:$A$782,$A181,СВЦЭМ!$B$39:$B$782,C$155)+'СЕТ СН'!$I$14+СВЦЭМ!$D$10+'СЕТ СН'!$I$6-'СЕТ СН'!$I$26</f>
        <v>1454.7501886699999</v>
      </c>
      <c r="D181" s="36">
        <f>SUMIFS(СВЦЭМ!$D$39:$D$782,СВЦЭМ!$A$39:$A$782,$A181,СВЦЭМ!$B$39:$B$782,D$155)+'СЕТ СН'!$I$14+СВЦЭМ!$D$10+'СЕТ СН'!$I$6-'СЕТ СН'!$I$26</f>
        <v>1448.40017076</v>
      </c>
      <c r="E181" s="36">
        <f>SUMIFS(СВЦЭМ!$D$39:$D$782,СВЦЭМ!$A$39:$A$782,$A181,СВЦЭМ!$B$39:$B$782,E$155)+'СЕТ СН'!$I$14+СВЦЭМ!$D$10+'СЕТ СН'!$I$6-'СЕТ СН'!$I$26</f>
        <v>1532.2848897499998</v>
      </c>
      <c r="F181" s="36">
        <f>SUMIFS(СВЦЭМ!$D$39:$D$782,СВЦЭМ!$A$39:$A$782,$A181,СВЦЭМ!$B$39:$B$782,F$155)+'СЕТ СН'!$I$14+СВЦЭМ!$D$10+'СЕТ СН'!$I$6-'СЕТ СН'!$I$26</f>
        <v>1535.00367099</v>
      </c>
      <c r="G181" s="36">
        <f>SUMIFS(СВЦЭМ!$D$39:$D$782,СВЦЭМ!$A$39:$A$782,$A181,СВЦЭМ!$B$39:$B$782,G$155)+'СЕТ СН'!$I$14+СВЦЭМ!$D$10+'СЕТ СН'!$I$6-'СЕТ СН'!$I$26</f>
        <v>1430.4639689099999</v>
      </c>
      <c r="H181" s="36">
        <f>SUMIFS(СВЦЭМ!$D$39:$D$782,СВЦЭМ!$A$39:$A$782,$A181,СВЦЭМ!$B$39:$B$782,H$155)+'СЕТ СН'!$I$14+СВЦЭМ!$D$10+'СЕТ СН'!$I$6-'СЕТ СН'!$I$26</f>
        <v>1375.4921396999998</v>
      </c>
      <c r="I181" s="36">
        <f>SUMIFS(СВЦЭМ!$D$39:$D$782,СВЦЭМ!$A$39:$A$782,$A181,СВЦЭМ!$B$39:$B$782,I$155)+'СЕТ СН'!$I$14+СВЦЭМ!$D$10+'СЕТ СН'!$I$6-'СЕТ СН'!$I$26</f>
        <v>1437.1412000099999</v>
      </c>
      <c r="J181" s="36">
        <f>SUMIFS(СВЦЭМ!$D$39:$D$782,СВЦЭМ!$A$39:$A$782,$A181,СВЦЭМ!$B$39:$B$782,J$155)+'СЕТ СН'!$I$14+СВЦЭМ!$D$10+'СЕТ СН'!$I$6-'СЕТ СН'!$I$26</f>
        <v>1556.8844211999999</v>
      </c>
      <c r="K181" s="36">
        <f>SUMIFS(СВЦЭМ!$D$39:$D$782,СВЦЭМ!$A$39:$A$782,$A181,СВЦЭМ!$B$39:$B$782,K$155)+'СЕТ СН'!$I$14+СВЦЭМ!$D$10+'СЕТ СН'!$I$6-'СЕТ СН'!$I$26</f>
        <v>1445.93590453</v>
      </c>
      <c r="L181" s="36">
        <f>SUMIFS(СВЦЭМ!$D$39:$D$782,СВЦЭМ!$A$39:$A$782,$A181,СВЦЭМ!$B$39:$B$782,L$155)+'СЕТ СН'!$I$14+СВЦЭМ!$D$10+'СЕТ СН'!$I$6-'СЕТ СН'!$I$26</f>
        <v>1441.7150659399999</v>
      </c>
      <c r="M181" s="36">
        <f>SUMIFS(СВЦЭМ!$D$39:$D$782,СВЦЭМ!$A$39:$A$782,$A181,СВЦЭМ!$B$39:$B$782,M$155)+'СЕТ СН'!$I$14+СВЦЭМ!$D$10+'СЕТ СН'!$I$6-'СЕТ СН'!$I$26</f>
        <v>1322.3809782799999</v>
      </c>
      <c r="N181" s="36">
        <f>SUMIFS(СВЦЭМ!$D$39:$D$782,СВЦЭМ!$A$39:$A$782,$A181,СВЦЭМ!$B$39:$B$782,N$155)+'СЕТ СН'!$I$14+СВЦЭМ!$D$10+'СЕТ СН'!$I$6-'СЕТ СН'!$I$26</f>
        <v>1311.6514255100001</v>
      </c>
      <c r="O181" s="36">
        <f>SUMIFS(СВЦЭМ!$D$39:$D$782,СВЦЭМ!$A$39:$A$782,$A181,СВЦЭМ!$B$39:$B$782,O$155)+'СЕТ СН'!$I$14+СВЦЭМ!$D$10+'СЕТ СН'!$I$6-'СЕТ СН'!$I$26</f>
        <v>1323.5272540199999</v>
      </c>
      <c r="P181" s="36">
        <f>SUMIFS(СВЦЭМ!$D$39:$D$782,СВЦЭМ!$A$39:$A$782,$A181,СВЦЭМ!$B$39:$B$782,P$155)+'СЕТ СН'!$I$14+СВЦЭМ!$D$10+'СЕТ СН'!$I$6-'СЕТ СН'!$I$26</f>
        <v>1339.9622213600001</v>
      </c>
      <c r="Q181" s="36">
        <f>SUMIFS(СВЦЭМ!$D$39:$D$782,СВЦЭМ!$A$39:$A$782,$A181,СВЦЭМ!$B$39:$B$782,Q$155)+'СЕТ СН'!$I$14+СВЦЭМ!$D$10+'СЕТ СН'!$I$6-'СЕТ СН'!$I$26</f>
        <v>1372.4226302699999</v>
      </c>
      <c r="R181" s="36">
        <f>SUMIFS(СВЦЭМ!$D$39:$D$782,СВЦЭМ!$A$39:$A$782,$A181,СВЦЭМ!$B$39:$B$782,R$155)+'СЕТ СН'!$I$14+СВЦЭМ!$D$10+'СЕТ СН'!$I$6-'СЕТ СН'!$I$26</f>
        <v>1396.2128816300001</v>
      </c>
      <c r="S181" s="36">
        <f>SUMIFS(СВЦЭМ!$D$39:$D$782,СВЦЭМ!$A$39:$A$782,$A181,СВЦЭМ!$B$39:$B$782,S$155)+'СЕТ СН'!$I$14+СВЦЭМ!$D$10+'СЕТ СН'!$I$6-'СЕТ СН'!$I$26</f>
        <v>1385.3984208100001</v>
      </c>
      <c r="T181" s="36">
        <f>SUMIFS(СВЦЭМ!$D$39:$D$782,СВЦЭМ!$A$39:$A$782,$A181,СВЦЭМ!$B$39:$B$782,T$155)+'СЕТ СН'!$I$14+СВЦЭМ!$D$10+'СЕТ СН'!$I$6-'СЕТ СН'!$I$26</f>
        <v>1489.01141287</v>
      </c>
      <c r="U181" s="36">
        <f>SUMIFS(СВЦЭМ!$D$39:$D$782,СВЦЭМ!$A$39:$A$782,$A181,СВЦЭМ!$B$39:$B$782,U$155)+'СЕТ СН'!$I$14+СВЦЭМ!$D$10+'СЕТ СН'!$I$6-'СЕТ СН'!$I$26</f>
        <v>1528.7094491799999</v>
      </c>
      <c r="V181" s="36">
        <f>SUMIFS(СВЦЭМ!$D$39:$D$782,СВЦЭМ!$A$39:$A$782,$A181,СВЦЭМ!$B$39:$B$782,V$155)+'СЕТ СН'!$I$14+СВЦЭМ!$D$10+'СЕТ СН'!$I$6-'СЕТ СН'!$I$26</f>
        <v>1528.1210836499999</v>
      </c>
      <c r="W181" s="36">
        <f>SUMIFS(СВЦЭМ!$D$39:$D$782,СВЦЭМ!$A$39:$A$782,$A181,СВЦЭМ!$B$39:$B$782,W$155)+'СЕТ СН'!$I$14+СВЦЭМ!$D$10+'СЕТ СН'!$I$6-'СЕТ СН'!$I$26</f>
        <v>1514.0571451000001</v>
      </c>
      <c r="X181" s="36">
        <f>SUMIFS(СВЦЭМ!$D$39:$D$782,СВЦЭМ!$A$39:$A$782,$A181,СВЦЭМ!$B$39:$B$782,X$155)+'СЕТ СН'!$I$14+СВЦЭМ!$D$10+'СЕТ СН'!$I$6-'СЕТ СН'!$I$26</f>
        <v>1466.0501143199999</v>
      </c>
      <c r="Y181" s="36">
        <f>SUMIFS(СВЦЭМ!$D$39:$D$782,СВЦЭМ!$A$39:$A$782,$A181,СВЦЭМ!$B$39:$B$782,Y$155)+'СЕТ СН'!$I$14+СВЦЭМ!$D$10+'СЕТ СН'!$I$6-'СЕТ СН'!$I$26</f>
        <v>1528.9925035699998</v>
      </c>
    </row>
    <row r="182" spans="1:27" ht="15.75" x14ac:dyDescent="0.2">
      <c r="A182" s="35">
        <f t="shared" si="4"/>
        <v>44831</v>
      </c>
      <c r="B182" s="36">
        <f>SUMIFS(СВЦЭМ!$D$39:$D$782,СВЦЭМ!$A$39:$A$782,$A182,СВЦЭМ!$B$39:$B$782,B$155)+'СЕТ СН'!$I$14+СВЦЭМ!$D$10+'СЕТ СН'!$I$6-'СЕТ СН'!$I$26</f>
        <v>1502.9101054799999</v>
      </c>
      <c r="C182" s="36">
        <f>SUMIFS(СВЦЭМ!$D$39:$D$782,СВЦЭМ!$A$39:$A$782,$A182,СВЦЭМ!$B$39:$B$782,C$155)+'СЕТ СН'!$I$14+СВЦЭМ!$D$10+'СЕТ СН'!$I$6-'СЕТ СН'!$I$26</f>
        <v>1526.69335383</v>
      </c>
      <c r="D182" s="36">
        <f>SUMIFS(СВЦЭМ!$D$39:$D$782,СВЦЭМ!$A$39:$A$782,$A182,СВЦЭМ!$B$39:$B$782,D$155)+'СЕТ СН'!$I$14+СВЦЭМ!$D$10+'СЕТ СН'!$I$6-'СЕТ СН'!$I$26</f>
        <v>1529.7032399699999</v>
      </c>
      <c r="E182" s="36">
        <f>SUMIFS(СВЦЭМ!$D$39:$D$782,СВЦЭМ!$A$39:$A$782,$A182,СВЦЭМ!$B$39:$B$782,E$155)+'СЕТ СН'!$I$14+СВЦЭМ!$D$10+'СЕТ СН'!$I$6-'СЕТ СН'!$I$26</f>
        <v>1571.21830002</v>
      </c>
      <c r="F182" s="36">
        <f>SUMIFS(СВЦЭМ!$D$39:$D$782,СВЦЭМ!$A$39:$A$782,$A182,СВЦЭМ!$B$39:$B$782,F$155)+'СЕТ СН'!$I$14+СВЦЭМ!$D$10+'СЕТ СН'!$I$6-'СЕТ СН'!$I$26</f>
        <v>1571.2764001400001</v>
      </c>
      <c r="G182" s="36">
        <f>SUMIFS(СВЦЭМ!$D$39:$D$782,СВЦЭМ!$A$39:$A$782,$A182,СВЦЭМ!$B$39:$B$782,G$155)+'СЕТ СН'!$I$14+СВЦЭМ!$D$10+'СЕТ СН'!$I$6-'СЕТ СН'!$I$26</f>
        <v>1503.82466155</v>
      </c>
      <c r="H182" s="36">
        <f>SUMIFS(СВЦЭМ!$D$39:$D$782,СВЦЭМ!$A$39:$A$782,$A182,СВЦЭМ!$B$39:$B$782,H$155)+'СЕТ СН'!$I$14+СВЦЭМ!$D$10+'СЕТ СН'!$I$6-'СЕТ СН'!$I$26</f>
        <v>1440.93621981</v>
      </c>
      <c r="I182" s="36">
        <f>SUMIFS(СВЦЭМ!$D$39:$D$782,СВЦЭМ!$A$39:$A$782,$A182,СВЦЭМ!$B$39:$B$782,I$155)+'СЕТ СН'!$I$14+СВЦЭМ!$D$10+'СЕТ СН'!$I$6-'СЕТ СН'!$I$26</f>
        <v>1473.1759052499999</v>
      </c>
      <c r="J182" s="36">
        <f>SUMIFS(СВЦЭМ!$D$39:$D$782,СВЦЭМ!$A$39:$A$782,$A182,СВЦЭМ!$B$39:$B$782,J$155)+'СЕТ СН'!$I$14+СВЦЭМ!$D$10+'СЕТ СН'!$I$6-'СЕТ СН'!$I$26</f>
        <v>1489.4970736</v>
      </c>
      <c r="K182" s="36">
        <f>SUMIFS(СВЦЭМ!$D$39:$D$782,СВЦЭМ!$A$39:$A$782,$A182,СВЦЭМ!$B$39:$B$782,K$155)+'СЕТ СН'!$I$14+СВЦЭМ!$D$10+'СЕТ СН'!$I$6-'СЕТ СН'!$I$26</f>
        <v>1482.08834609</v>
      </c>
      <c r="L182" s="36">
        <f>SUMIFS(СВЦЭМ!$D$39:$D$782,СВЦЭМ!$A$39:$A$782,$A182,СВЦЭМ!$B$39:$B$782,L$155)+'СЕТ СН'!$I$14+СВЦЭМ!$D$10+'СЕТ СН'!$I$6-'СЕТ СН'!$I$26</f>
        <v>1456.1047076499999</v>
      </c>
      <c r="M182" s="36">
        <f>SUMIFS(СВЦЭМ!$D$39:$D$782,СВЦЭМ!$A$39:$A$782,$A182,СВЦЭМ!$B$39:$B$782,M$155)+'СЕТ СН'!$I$14+СВЦЭМ!$D$10+'СЕТ СН'!$I$6-'СЕТ СН'!$I$26</f>
        <v>1364.74667432</v>
      </c>
      <c r="N182" s="36">
        <f>SUMIFS(СВЦЭМ!$D$39:$D$782,СВЦЭМ!$A$39:$A$782,$A182,СВЦЭМ!$B$39:$B$782,N$155)+'СЕТ СН'!$I$14+СВЦЭМ!$D$10+'СЕТ СН'!$I$6-'СЕТ СН'!$I$26</f>
        <v>1368.6986285600001</v>
      </c>
      <c r="O182" s="36">
        <f>SUMIFS(СВЦЭМ!$D$39:$D$782,СВЦЭМ!$A$39:$A$782,$A182,СВЦЭМ!$B$39:$B$782,O$155)+'СЕТ СН'!$I$14+СВЦЭМ!$D$10+'СЕТ СН'!$I$6-'СЕТ СН'!$I$26</f>
        <v>1377.3931360399999</v>
      </c>
      <c r="P182" s="36">
        <f>SUMIFS(СВЦЭМ!$D$39:$D$782,СВЦЭМ!$A$39:$A$782,$A182,СВЦЭМ!$B$39:$B$782,P$155)+'СЕТ СН'!$I$14+СВЦЭМ!$D$10+'СЕТ СН'!$I$6-'СЕТ СН'!$I$26</f>
        <v>1390.8571201099999</v>
      </c>
      <c r="Q182" s="36">
        <f>SUMIFS(СВЦЭМ!$D$39:$D$782,СВЦЭМ!$A$39:$A$782,$A182,СВЦЭМ!$B$39:$B$782,Q$155)+'СЕТ СН'!$I$14+СВЦЭМ!$D$10+'СЕТ СН'!$I$6-'СЕТ СН'!$I$26</f>
        <v>1381.0545173099999</v>
      </c>
      <c r="R182" s="36">
        <f>SUMIFS(СВЦЭМ!$D$39:$D$782,СВЦЭМ!$A$39:$A$782,$A182,СВЦЭМ!$B$39:$B$782,R$155)+'СЕТ СН'!$I$14+СВЦЭМ!$D$10+'СЕТ СН'!$I$6-'СЕТ СН'!$I$26</f>
        <v>1388.7723227299998</v>
      </c>
      <c r="S182" s="36">
        <f>SUMIFS(СВЦЭМ!$D$39:$D$782,СВЦЭМ!$A$39:$A$782,$A182,СВЦЭМ!$B$39:$B$782,S$155)+'СЕТ СН'!$I$14+СВЦЭМ!$D$10+'СЕТ СН'!$I$6-'СЕТ СН'!$I$26</f>
        <v>1386.1763434700001</v>
      </c>
      <c r="T182" s="36">
        <f>SUMIFS(СВЦЭМ!$D$39:$D$782,СВЦЭМ!$A$39:$A$782,$A182,СВЦЭМ!$B$39:$B$782,T$155)+'СЕТ СН'!$I$14+СВЦЭМ!$D$10+'СЕТ СН'!$I$6-'СЕТ СН'!$I$26</f>
        <v>1536.27038391</v>
      </c>
      <c r="U182" s="36">
        <f>SUMIFS(СВЦЭМ!$D$39:$D$782,СВЦЭМ!$A$39:$A$782,$A182,СВЦЭМ!$B$39:$B$782,U$155)+'СЕТ СН'!$I$14+СВЦЭМ!$D$10+'СЕТ СН'!$I$6-'СЕТ СН'!$I$26</f>
        <v>1536.0285650199999</v>
      </c>
      <c r="V182" s="36">
        <f>SUMIFS(СВЦЭМ!$D$39:$D$782,СВЦЭМ!$A$39:$A$782,$A182,СВЦЭМ!$B$39:$B$782,V$155)+'СЕТ СН'!$I$14+СВЦЭМ!$D$10+'СЕТ СН'!$I$6-'СЕТ СН'!$I$26</f>
        <v>1540.1861064699999</v>
      </c>
      <c r="W182" s="36">
        <f>SUMIFS(СВЦЭМ!$D$39:$D$782,СВЦЭМ!$A$39:$A$782,$A182,СВЦЭМ!$B$39:$B$782,W$155)+'СЕТ СН'!$I$14+СВЦЭМ!$D$10+'СЕТ СН'!$I$6-'СЕТ СН'!$I$26</f>
        <v>1548.31689259</v>
      </c>
      <c r="X182" s="36">
        <f>SUMIFS(СВЦЭМ!$D$39:$D$782,СВЦЭМ!$A$39:$A$782,$A182,СВЦЭМ!$B$39:$B$782,X$155)+'СЕТ СН'!$I$14+СВЦЭМ!$D$10+'СЕТ СН'!$I$6-'СЕТ СН'!$I$26</f>
        <v>1499.1558543199999</v>
      </c>
      <c r="Y182" s="36">
        <f>SUMIFS(СВЦЭМ!$D$39:$D$782,СВЦЭМ!$A$39:$A$782,$A182,СВЦЭМ!$B$39:$B$782,Y$155)+'СЕТ СН'!$I$14+СВЦЭМ!$D$10+'СЕТ СН'!$I$6-'СЕТ СН'!$I$26</f>
        <v>1519.3414541</v>
      </c>
    </row>
    <row r="183" spans="1:27" ht="15.75" x14ac:dyDescent="0.2">
      <c r="A183" s="35">
        <f t="shared" si="4"/>
        <v>44832</v>
      </c>
      <c r="B183" s="36">
        <f>SUMIFS(СВЦЭМ!$D$39:$D$782,СВЦЭМ!$A$39:$A$782,$A183,СВЦЭМ!$B$39:$B$782,B$155)+'СЕТ СН'!$I$14+СВЦЭМ!$D$10+'СЕТ СН'!$I$6-'СЕТ СН'!$I$26</f>
        <v>1526.55836955</v>
      </c>
      <c r="C183" s="36">
        <f>SUMIFS(СВЦЭМ!$D$39:$D$782,СВЦЭМ!$A$39:$A$782,$A183,СВЦЭМ!$B$39:$B$782,C$155)+'СЕТ СН'!$I$14+СВЦЭМ!$D$10+'СЕТ СН'!$I$6-'СЕТ СН'!$I$26</f>
        <v>1526.94529655</v>
      </c>
      <c r="D183" s="36">
        <f>SUMIFS(СВЦЭМ!$D$39:$D$782,СВЦЭМ!$A$39:$A$782,$A183,СВЦЭМ!$B$39:$B$782,D$155)+'СЕТ СН'!$I$14+СВЦЭМ!$D$10+'СЕТ СН'!$I$6-'СЕТ СН'!$I$26</f>
        <v>1561.3373421599999</v>
      </c>
      <c r="E183" s="36">
        <f>SUMIFS(СВЦЭМ!$D$39:$D$782,СВЦЭМ!$A$39:$A$782,$A183,СВЦЭМ!$B$39:$B$782,E$155)+'СЕТ СН'!$I$14+СВЦЭМ!$D$10+'СЕТ СН'!$I$6-'СЕТ СН'!$I$26</f>
        <v>1562.47633193</v>
      </c>
      <c r="F183" s="36">
        <f>SUMIFS(СВЦЭМ!$D$39:$D$782,СВЦЭМ!$A$39:$A$782,$A183,СВЦЭМ!$B$39:$B$782,F$155)+'СЕТ СН'!$I$14+СВЦЭМ!$D$10+'СЕТ СН'!$I$6-'СЕТ СН'!$I$26</f>
        <v>1568.61535033</v>
      </c>
      <c r="G183" s="36">
        <f>SUMIFS(СВЦЭМ!$D$39:$D$782,СВЦЭМ!$A$39:$A$782,$A183,СВЦЭМ!$B$39:$B$782,G$155)+'СЕТ СН'!$I$14+СВЦЭМ!$D$10+'СЕТ СН'!$I$6-'СЕТ СН'!$I$26</f>
        <v>1557.1929602299999</v>
      </c>
      <c r="H183" s="36">
        <f>SUMIFS(СВЦЭМ!$D$39:$D$782,СВЦЭМ!$A$39:$A$782,$A183,СВЦЭМ!$B$39:$B$782,H$155)+'СЕТ СН'!$I$14+СВЦЭМ!$D$10+'СЕТ СН'!$I$6-'СЕТ СН'!$I$26</f>
        <v>1570.8095035399999</v>
      </c>
      <c r="I183" s="36">
        <f>SUMIFS(СВЦЭМ!$D$39:$D$782,СВЦЭМ!$A$39:$A$782,$A183,СВЦЭМ!$B$39:$B$782,I$155)+'СЕТ СН'!$I$14+СВЦЭМ!$D$10+'СЕТ СН'!$I$6-'СЕТ СН'!$I$26</f>
        <v>1513.5380355299999</v>
      </c>
      <c r="J183" s="36">
        <f>SUMIFS(СВЦЭМ!$D$39:$D$782,СВЦЭМ!$A$39:$A$782,$A183,СВЦЭМ!$B$39:$B$782,J$155)+'СЕТ СН'!$I$14+СВЦЭМ!$D$10+'СЕТ СН'!$I$6-'СЕТ СН'!$I$26</f>
        <v>1490.0646021100001</v>
      </c>
      <c r="K183" s="36">
        <f>SUMIFS(СВЦЭМ!$D$39:$D$782,СВЦЭМ!$A$39:$A$782,$A183,СВЦЭМ!$B$39:$B$782,K$155)+'СЕТ СН'!$I$14+СВЦЭМ!$D$10+'СЕТ СН'!$I$6-'СЕТ СН'!$I$26</f>
        <v>1484.5840594299998</v>
      </c>
      <c r="L183" s="36">
        <f>SUMIFS(СВЦЭМ!$D$39:$D$782,СВЦЭМ!$A$39:$A$782,$A183,СВЦЭМ!$B$39:$B$782,L$155)+'СЕТ СН'!$I$14+СВЦЭМ!$D$10+'СЕТ СН'!$I$6-'СЕТ СН'!$I$26</f>
        <v>1486.29252299</v>
      </c>
      <c r="M183" s="36">
        <f>SUMIFS(СВЦЭМ!$D$39:$D$782,СВЦЭМ!$A$39:$A$782,$A183,СВЦЭМ!$B$39:$B$782,M$155)+'СЕТ СН'!$I$14+СВЦЭМ!$D$10+'СЕТ СН'!$I$6-'СЕТ СН'!$I$26</f>
        <v>1451.75711705</v>
      </c>
      <c r="N183" s="36">
        <f>SUMIFS(СВЦЭМ!$D$39:$D$782,СВЦЭМ!$A$39:$A$782,$A183,СВЦЭМ!$B$39:$B$782,N$155)+'СЕТ СН'!$I$14+СВЦЭМ!$D$10+'СЕТ СН'!$I$6-'СЕТ СН'!$I$26</f>
        <v>1446.8907186000001</v>
      </c>
      <c r="O183" s="36">
        <f>SUMIFS(СВЦЭМ!$D$39:$D$782,СВЦЭМ!$A$39:$A$782,$A183,СВЦЭМ!$B$39:$B$782,O$155)+'СЕТ СН'!$I$14+СВЦЭМ!$D$10+'СЕТ СН'!$I$6-'СЕТ СН'!$I$26</f>
        <v>1456.6092558</v>
      </c>
      <c r="P183" s="36">
        <f>SUMIFS(СВЦЭМ!$D$39:$D$782,СВЦЭМ!$A$39:$A$782,$A183,СВЦЭМ!$B$39:$B$782,P$155)+'СЕТ СН'!$I$14+СВЦЭМ!$D$10+'СЕТ СН'!$I$6-'СЕТ СН'!$I$26</f>
        <v>1467.1110225899999</v>
      </c>
      <c r="Q183" s="36">
        <f>SUMIFS(СВЦЭМ!$D$39:$D$782,СВЦЭМ!$A$39:$A$782,$A183,СВЦЭМ!$B$39:$B$782,Q$155)+'СЕТ СН'!$I$14+СВЦЭМ!$D$10+'СЕТ СН'!$I$6-'СЕТ СН'!$I$26</f>
        <v>1482.9534595299999</v>
      </c>
      <c r="R183" s="36">
        <f>SUMIFS(СВЦЭМ!$D$39:$D$782,СВЦЭМ!$A$39:$A$782,$A183,СВЦЭМ!$B$39:$B$782,R$155)+'СЕТ СН'!$I$14+СВЦЭМ!$D$10+'СЕТ СН'!$I$6-'СЕТ СН'!$I$26</f>
        <v>1491.0409064199998</v>
      </c>
      <c r="S183" s="36">
        <f>SUMIFS(СВЦЭМ!$D$39:$D$782,СВЦЭМ!$A$39:$A$782,$A183,СВЦЭМ!$B$39:$B$782,S$155)+'СЕТ СН'!$I$14+СВЦЭМ!$D$10+'СЕТ СН'!$I$6-'СЕТ СН'!$I$26</f>
        <v>1470.1393993299998</v>
      </c>
      <c r="T183" s="36">
        <f>SUMIFS(СВЦЭМ!$D$39:$D$782,СВЦЭМ!$A$39:$A$782,$A183,СВЦЭМ!$B$39:$B$782,T$155)+'СЕТ СН'!$I$14+СВЦЭМ!$D$10+'СЕТ СН'!$I$6-'СЕТ СН'!$I$26</f>
        <v>1512.11238394</v>
      </c>
      <c r="U183" s="36">
        <f>SUMIFS(СВЦЭМ!$D$39:$D$782,СВЦЭМ!$A$39:$A$782,$A183,СВЦЭМ!$B$39:$B$782,U$155)+'СЕТ СН'!$I$14+СВЦЭМ!$D$10+'СЕТ СН'!$I$6-'СЕТ СН'!$I$26</f>
        <v>1460.6671363999999</v>
      </c>
      <c r="V183" s="36">
        <f>SUMIFS(СВЦЭМ!$D$39:$D$782,СВЦЭМ!$A$39:$A$782,$A183,СВЦЭМ!$B$39:$B$782,V$155)+'СЕТ СН'!$I$14+СВЦЭМ!$D$10+'СЕТ СН'!$I$6-'СЕТ СН'!$I$26</f>
        <v>1419.84165678</v>
      </c>
      <c r="W183" s="36">
        <f>SUMIFS(СВЦЭМ!$D$39:$D$782,СВЦЭМ!$A$39:$A$782,$A183,СВЦЭМ!$B$39:$B$782,W$155)+'СЕТ СН'!$I$14+СВЦЭМ!$D$10+'СЕТ СН'!$I$6-'СЕТ СН'!$I$26</f>
        <v>1434.7459317600001</v>
      </c>
      <c r="X183" s="36">
        <f>SUMIFS(СВЦЭМ!$D$39:$D$782,СВЦЭМ!$A$39:$A$782,$A183,СВЦЭМ!$B$39:$B$782,X$155)+'СЕТ СН'!$I$14+СВЦЭМ!$D$10+'СЕТ СН'!$I$6-'СЕТ СН'!$I$26</f>
        <v>1490.3007498699999</v>
      </c>
      <c r="Y183" s="36">
        <f>SUMIFS(СВЦЭМ!$D$39:$D$782,СВЦЭМ!$A$39:$A$782,$A183,СВЦЭМ!$B$39:$B$782,Y$155)+'СЕТ СН'!$I$14+СВЦЭМ!$D$10+'СЕТ СН'!$I$6-'СЕТ СН'!$I$26</f>
        <v>1515.8988544599999</v>
      </c>
    </row>
    <row r="184" spans="1:27" ht="15.75" x14ac:dyDescent="0.2">
      <c r="A184" s="35">
        <f t="shared" si="4"/>
        <v>44833</v>
      </c>
      <c r="B184" s="36">
        <f>SUMIFS(СВЦЭМ!$D$39:$D$782,СВЦЭМ!$A$39:$A$782,$A184,СВЦЭМ!$B$39:$B$782,B$155)+'СЕТ СН'!$I$14+СВЦЭМ!$D$10+'СЕТ СН'!$I$6-'СЕТ СН'!$I$26</f>
        <v>1670.48832105</v>
      </c>
      <c r="C184" s="36">
        <f>SUMIFS(СВЦЭМ!$D$39:$D$782,СВЦЭМ!$A$39:$A$782,$A184,СВЦЭМ!$B$39:$B$782,C$155)+'СЕТ СН'!$I$14+СВЦЭМ!$D$10+'СЕТ СН'!$I$6-'СЕТ СН'!$I$26</f>
        <v>1700.55678532</v>
      </c>
      <c r="D184" s="36">
        <f>SUMIFS(СВЦЭМ!$D$39:$D$782,СВЦЭМ!$A$39:$A$782,$A184,СВЦЭМ!$B$39:$B$782,D$155)+'СЕТ СН'!$I$14+СВЦЭМ!$D$10+'СЕТ СН'!$I$6-'СЕТ СН'!$I$26</f>
        <v>1718.59895482</v>
      </c>
      <c r="E184" s="36">
        <f>SUMIFS(СВЦЭМ!$D$39:$D$782,СВЦЭМ!$A$39:$A$782,$A184,СВЦЭМ!$B$39:$B$782,E$155)+'СЕТ СН'!$I$14+СВЦЭМ!$D$10+'СЕТ СН'!$I$6-'СЕТ СН'!$I$26</f>
        <v>1719.24328358</v>
      </c>
      <c r="F184" s="36">
        <f>SUMIFS(СВЦЭМ!$D$39:$D$782,СВЦЭМ!$A$39:$A$782,$A184,СВЦЭМ!$B$39:$B$782,F$155)+'СЕТ СН'!$I$14+СВЦЭМ!$D$10+'СЕТ СН'!$I$6-'СЕТ СН'!$I$26</f>
        <v>1698.0866833600001</v>
      </c>
      <c r="G184" s="36">
        <f>SUMIFS(СВЦЭМ!$D$39:$D$782,СВЦЭМ!$A$39:$A$782,$A184,СВЦЭМ!$B$39:$B$782,G$155)+'СЕТ СН'!$I$14+СВЦЭМ!$D$10+'СЕТ СН'!$I$6-'СЕТ СН'!$I$26</f>
        <v>1660.0799211999999</v>
      </c>
      <c r="H184" s="36">
        <f>SUMIFS(СВЦЭМ!$D$39:$D$782,СВЦЭМ!$A$39:$A$782,$A184,СВЦЭМ!$B$39:$B$782,H$155)+'СЕТ СН'!$I$14+СВЦЭМ!$D$10+'СЕТ СН'!$I$6-'СЕТ СН'!$I$26</f>
        <v>1553.3210325999999</v>
      </c>
      <c r="I184" s="36">
        <f>SUMIFS(СВЦЭМ!$D$39:$D$782,СВЦЭМ!$A$39:$A$782,$A184,СВЦЭМ!$B$39:$B$782,I$155)+'СЕТ СН'!$I$14+СВЦЭМ!$D$10+'СЕТ СН'!$I$6-'СЕТ СН'!$I$26</f>
        <v>1512.79842265</v>
      </c>
      <c r="J184" s="36">
        <f>SUMIFS(СВЦЭМ!$D$39:$D$782,СВЦЭМ!$A$39:$A$782,$A184,СВЦЭМ!$B$39:$B$782,J$155)+'СЕТ СН'!$I$14+СВЦЭМ!$D$10+'СЕТ СН'!$I$6-'СЕТ СН'!$I$26</f>
        <v>1503.36965975</v>
      </c>
      <c r="K184" s="36">
        <f>SUMIFS(СВЦЭМ!$D$39:$D$782,СВЦЭМ!$A$39:$A$782,$A184,СВЦЭМ!$B$39:$B$782,K$155)+'СЕТ СН'!$I$14+СВЦЭМ!$D$10+'СЕТ СН'!$I$6-'СЕТ СН'!$I$26</f>
        <v>1485.9308084300001</v>
      </c>
      <c r="L184" s="36">
        <f>SUMIFS(СВЦЭМ!$D$39:$D$782,СВЦЭМ!$A$39:$A$782,$A184,СВЦЭМ!$B$39:$B$782,L$155)+'СЕТ СН'!$I$14+СВЦЭМ!$D$10+'СЕТ СН'!$I$6-'СЕТ СН'!$I$26</f>
        <v>1501.9249502499999</v>
      </c>
      <c r="M184" s="36">
        <f>SUMIFS(СВЦЭМ!$D$39:$D$782,СВЦЭМ!$A$39:$A$782,$A184,СВЦЭМ!$B$39:$B$782,M$155)+'СЕТ СН'!$I$14+СВЦЭМ!$D$10+'СЕТ СН'!$I$6-'СЕТ СН'!$I$26</f>
        <v>1511.8035576899999</v>
      </c>
      <c r="N184" s="36">
        <f>SUMIFS(СВЦЭМ!$D$39:$D$782,СВЦЭМ!$A$39:$A$782,$A184,СВЦЭМ!$B$39:$B$782,N$155)+'СЕТ СН'!$I$14+СВЦЭМ!$D$10+'СЕТ СН'!$I$6-'СЕТ СН'!$I$26</f>
        <v>1512.5189146600001</v>
      </c>
      <c r="O184" s="36">
        <f>SUMIFS(СВЦЭМ!$D$39:$D$782,СВЦЭМ!$A$39:$A$782,$A184,СВЦЭМ!$B$39:$B$782,O$155)+'СЕТ СН'!$I$14+СВЦЭМ!$D$10+'СЕТ СН'!$I$6-'СЕТ СН'!$I$26</f>
        <v>1515.7238677400001</v>
      </c>
      <c r="P184" s="36">
        <f>SUMIFS(СВЦЭМ!$D$39:$D$782,СВЦЭМ!$A$39:$A$782,$A184,СВЦЭМ!$B$39:$B$782,P$155)+'СЕТ СН'!$I$14+СВЦЭМ!$D$10+'СЕТ СН'!$I$6-'СЕТ СН'!$I$26</f>
        <v>1535.6219559799999</v>
      </c>
      <c r="Q184" s="36">
        <f>SUMIFS(СВЦЭМ!$D$39:$D$782,СВЦЭМ!$A$39:$A$782,$A184,СВЦЭМ!$B$39:$B$782,Q$155)+'СЕТ СН'!$I$14+СВЦЭМ!$D$10+'СЕТ СН'!$I$6-'СЕТ СН'!$I$26</f>
        <v>1531.6782091499999</v>
      </c>
      <c r="R184" s="36">
        <f>SUMIFS(СВЦЭМ!$D$39:$D$782,СВЦЭМ!$A$39:$A$782,$A184,СВЦЭМ!$B$39:$B$782,R$155)+'СЕТ СН'!$I$14+СВЦЭМ!$D$10+'СЕТ СН'!$I$6-'СЕТ СН'!$I$26</f>
        <v>1517.5834895600001</v>
      </c>
      <c r="S184" s="36">
        <f>SUMIFS(СВЦЭМ!$D$39:$D$782,СВЦЭМ!$A$39:$A$782,$A184,СВЦЭМ!$B$39:$B$782,S$155)+'СЕТ СН'!$I$14+СВЦЭМ!$D$10+'СЕТ СН'!$I$6-'СЕТ СН'!$I$26</f>
        <v>1508.87374058</v>
      </c>
      <c r="T184" s="36">
        <f>SUMIFS(СВЦЭМ!$D$39:$D$782,СВЦЭМ!$A$39:$A$782,$A184,СВЦЭМ!$B$39:$B$782,T$155)+'СЕТ СН'!$I$14+СВЦЭМ!$D$10+'СЕТ СН'!$I$6-'СЕТ СН'!$I$26</f>
        <v>1483.8731289699999</v>
      </c>
      <c r="U184" s="36">
        <f>SUMIFS(СВЦЭМ!$D$39:$D$782,СВЦЭМ!$A$39:$A$782,$A184,СВЦЭМ!$B$39:$B$782,U$155)+'СЕТ СН'!$I$14+СВЦЭМ!$D$10+'СЕТ СН'!$I$6-'СЕТ СН'!$I$26</f>
        <v>1502.4398581199998</v>
      </c>
      <c r="V184" s="36">
        <f>SUMIFS(СВЦЭМ!$D$39:$D$782,СВЦЭМ!$A$39:$A$782,$A184,СВЦЭМ!$B$39:$B$782,V$155)+'СЕТ СН'!$I$14+СВЦЭМ!$D$10+'СЕТ СН'!$I$6-'СЕТ СН'!$I$26</f>
        <v>1476.85296449</v>
      </c>
      <c r="W184" s="36">
        <f>SUMIFS(СВЦЭМ!$D$39:$D$782,СВЦЭМ!$A$39:$A$782,$A184,СВЦЭМ!$B$39:$B$782,W$155)+'СЕТ СН'!$I$14+СВЦЭМ!$D$10+'СЕТ СН'!$I$6-'СЕТ СН'!$I$26</f>
        <v>1583.8263816599999</v>
      </c>
      <c r="X184" s="36">
        <f>SUMIFS(СВЦЭМ!$D$39:$D$782,СВЦЭМ!$A$39:$A$782,$A184,СВЦЭМ!$B$39:$B$782,X$155)+'СЕТ СН'!$I$14+СВЦЭМ!$D$10+'СЕТ СН'!$I$6-'СЕТ СН'!$I$26</f>
        <v>1559.66588183</v>
      </c>
      <c r="Y184" s="36">
        <f>SUMIFS(СВЦЭМ!$D$39:$D$782,СВЦЭМ!$A$39:$A$782,$A184,СВЦЭМ!$B$39:$B$782,Y$155)+'СЕТ СН'!$I$14+СВЦЭМ!$D$10+'СЕТ СН'!$I$6-'СЕТ СН'!$I$26</f>
        <v>1552.3317726099999</v>
      </c>
    </row>
    <row r="185" spans="1:27" ht="15.75" x14ac:dyDescent="0.2">
      <c r="A185" s="35">
        <f t="shared" si="4"/>
        <v>44834</v>
      </c>
      <c r="B185" s="36">
        <f>SUMIFS(СВЦЭМ!$D$39:$D$782,СВЦЭМ!$A$39:$A$782,$A185,СВЦЭМ!$B$39:$B$782,B$155)+'СЕТ СН'!$I$14+СВЦЭМ!$D$10+'СЕТ СН'!$I$6-'СЕТ СН'!$I$26</f>
        <v>1569.0427721900001</v>
      </c>
      <c r="C185" s="36">
        <f>SUMIFS(СВЦЭМ!$D$39:$D$782,СВЦЭМ!$A$39:$A$782,$A185,СВЦЭМ!$B$39:$B$782,C$155)+'СЕТ СН'!$I$14+СВЦЭМ!$D$10+'СЕТ СН'!$I$6-'СЕТ СН'!$I$26</f>
        <v>1607.1629615700001</v>
      </c>
      <c r="D185" s="36">
        <f>SUMIFS(СВЦЭМ!$D$39:$D$782,СВЦЭМ!$A$39:$A$782,$A185,СВЦЭМ!$B$39:$B$782,D$155)+'СЕТ СН'!$I$14+СВЦЭМ!$D$10+'СЕТ СН'!$I$6-'СЕТ СН'!$I$26</f>
        <v>1580.20801925</v>
      </c>
      <c r="E185" s="36">
        <f>SUMIFS(СВЦЭМ!$D$39:$D$782,СВЦЭМ!$A$39:$A$782,$A185,СВЦЭМ!$B$39:$B$782,E$155)+'СЕТ СН'!$I$14+СВЦЭМ!$D$10+'СЕТ СН'!$I$6-'СЕТ СН'!$I$26</f>
        <v>1566.3121535800001</v>
      </c>
      <c r="F185" s="36">
        <f>SUMIFS(СВЦЭМ!$D$39:$D$782,СВЦЭМ!$A$39:$A$782,$A185,СВЦЭМ!$B$39:$B$782,F$155)+'СЕТ СН'!$I$14+СВЦЭМ!$D$10+'СЕТ СН'!$I$6-'СЕТ СН'!$I$26</f>
        <v>1546.7644687</v>
      </c>
      <c r="G185" s="36">
        <f>SUMIFS(СВЦЭМ!$D$39:$D$782,СВЦЭМ!$A$39:$A$782,$A185,СВЦЭМ!$B$39:$B$782,G$155)+'СЕТ СН'!$I$14+СВЦЭМ!$D$10+'СЕТ СН'!$I$6-'СЕТ СН'!$I$26</f>
        <v>1536.0272394499998</v>
      </c>
      <c r="H185" s="36">
        <f>SUMIFS(СВЦЭМ!$D$39:$D$782,СВЦЭМ!$A$39:$A$782,$A185,СВЦЭМ!$B$39:$B$782,H$155)+'СЕТ СН'!$I$14+СВЦЭМ!$D$10+'СЕТ СН'!$I$6-'СЕТ СН'!$I$26</f>
        <v>1492.51551997</v>
      </c>
      <c r="I185" s="36">
        <f>SUMIFS(СВЦЭМ!$D$39:$D$782,СВЦЭМ!$A$39:$A$782,$A185,СВЦЭМ!$B$39:$B$782,I$155)+'СЕТ СН'!$I$14+СВЦЭМ!$D$10+'СЕТ СН'!$I$6-'СЕТ СН'!$I$26</f>
        <v>1464.9855672399999</v>
      </c>
      <c r="J185" s="36">
        <f>SUMIFS(СВЦЭМ!$D$39:$D$782,СВЦЭМ!$A$39:$A$782,$A185,СВЦЭМ!$B$39:$B$782,J$155)+'СЕТ СН'!$I$14+СВЦЭМ!$D$10+'СЕТ СН'!$I$6-'СЕТ СН'!$I$26</f>
        <v>1439.56524285</v>
      </c>
      <c r="K185" s="36">
        <f>SUMIFS(СВЦЭМ!$D$39:$D$782,СВЦЭМ!$A$39:$A$782,$A185,СВЦЭМ!$B$39:$B$782,K$155)+'СЕТ СН'!$I$14+СВЦЭМ!$D$10+'СЕТ СН'!$I$6-'СЕТ СН'!$I$26</f>
        <v>1432.72070865</v>
      </c>
      <c r="L185" s="36">
        <f>SUMIFS(СВЦЭМ!$D$39:$D$782,СВЦЭМ!$A$39:$A$782,$A185,СВЦЭМ!$B$39:$B$782,L$155)+'СЕТ СН'!$I$14+СВЦЭМ!$D$10+'СЕТ СН'!$I$6-'СЕТ СН'!$I$26</f>
        <v>1442.58050314</v>
      </c>
      <c r="M185" s="36">
        <f>SUMIFS(СВЦЭМ!$D$39:$D$782,СВЦЭМ!$A$39:$A$782,$A185,СВЦЭМ!$B$39:$B$782,M$155)+'СЕТ СН'!$I$14+СВЦЭМ!$D$10+'СЕТ СН'!$I$6-'СЕТ СН'!$I$26</f>
        <v>1461.2748401700001</v>
      </c>
      <c r="N185" s="36">
        <f>SUMIFS(СВЦЭМ!$D$39:$D$782,СВЦЭМ!$A$39:$A$782,$A185,СВЦЭМ!$B$39:$B$782,N$155)+'СЕТ СН'!$I$14+СВЦЭМ!$D$10+'СЕТ СН'!$I$6-'СЕТ СН'!$I$26</f>
        <v>1475.8762390500001</v>
      </c>
      <c r="O185" s="36">
        <f>SUMIFS(СВЦЭМ!$D$39:$D$782,СВЦЭМ!$A$39:$A$782,$A185,СВЦЭМ!$B$39:$B$782,O$155)+'СЕТ СН'!$I$14+СВЦЭМ!$D$10+'СЕТ СН'!$I$6-'СЕТ СН'!$I$26</f>
        <v>1486.6631058600001</v>
      </c>
      <c r="P185" s="36">
        <f>SUMIFS(СВЦЭМ!$D$39:$D$782,СВЦЭМ!$A$39:$A$782,$A185,СВЦЭМ!$B$39:$B$782,P$155)+'СЕТ СН'!$I$14+СВЦЭМ!$D$10+'СЕТ СН'!$I$6-'СЕТ СН'!$I$26</f>
        <v>1497.5517109699999</v>
      </c>
      <c r="Q185" s="36">
        <f>SUMIFS(СВЦЭМ!$D$39:$D$782,СВЦЭМ!$A$39:$A$782,$A185,СВЦЭМ!$B$39:$B$782,Q$155)+'СЕТ СН'!$I$14+СВЦЭМ!$D$10+'СЕТ СН'!$I$6-'СЕТ СН'!$I$26</f>
        <v>1498.23936439</v>
      </c>
      <c r="R185" s="36">
        <f>SUMIFS(СВЦЭМ!$D$39:$D$782,СВЦЭМ!$A$39:$A$782,$A185,СВЦЭМ!$B$39:$B$782,R$155)+'СЕТ СН'!$I$14+СВЦЭМ!$D$10+'СЕТ СН'!$I$6-'СЕТ СН'!$I$26</f>
        <v>1477.48790844</v>
      </c>
      <c r="S185" s="36">
        <f>SUMIFS(СВЦЭМ!$D$39:$D$782,СВЦЭМ!$A$39:$A$782,$A185,СВЦЭМ!$B$39:$B$782,S$155)+'СЕТ СН'!$I$14+СВЦЭМ!$D$10+'СЕТ СН'!$I$6-'СЕТ СН'!$I$26</f>
        <v>1448.2815843200001</v>
      </c>
      <c r="T185" s="36">
        <f>SUMIFS(СВЦЭМ!$D$39:$D$782,СВЦЭМ!$A$39:$A$782,$A185,СВЦЭМ!$B$39:$B$782,T$155)+'СЕТ СН'!$I$14+СВЦЭМ!$D$10+'СЕТ СН'!$I$6-'СЕТ СН'!$I$26</f>
        <v>1429.7948576499998</v>
      </c>
      <c r="U185" s="36">
        <f>SUMIFS(СВЦЭМ!$D$39:$D$782,СВЦЭМ!$A$39:$A$782,$A185,СВЦЭМ!$B$39:$B$782,U$155)+'СЕТ СН'!$I$14+СВЦЭМ!$D$10+'СЕТ СН'!$I$6-'СЕТ СН'!$I$26</f>
        <v>1409.3683045799999</v>
      </c>
      <c r="V185" s="36">
        <f>SUMIFS(СВЦЭМ!$D$39:$D$782,СВЦЭМ!$A$39:$A$782,$A185,СВЦЭМ!$B$39:$B$782,V$155)+'СЕТ СН'!$I$14+СВЦЭМ!$D$10+'СЕТ СН'!$I$6-'СЕТ СН'!$I$26</f>
        <v>1426.7275342399998</v>
      </c>
      <c r="W185" s="36">
        <f>SUMIFS(СВЦЭМ!$D$39:$D$782,СВЦЭМ!$A$39:$A$782,$A185,СВЦЭМ!$B$39:$B$782,W$155)+'СЕТ СН'!$I$14+СВЦЭМ!$D$10+'СЕТ СН'!$I$6-'СЕТ СН'!$I$26</f>
        <v>1492.7891829</v>
      </c>
      <c r="X185" s="36">
        <f>SUMIFS(СВЦЭМ!$D$39:$D$782,СВЦЭМ!$A$39:$A$782,$A185,СВЦЭМ!$B$39:$B$782,X$155)+'СЕТ СН'!$I$14+СВЦЭМ!$D$10+'СЕТ СН'!$I$6-'СЕТ СН'!$I$26</f>
        <v>1532.4316893499999</v>
      </c>
      <c r="Y185" s="36">
        <f>SUMIFS(СВЦЭМ!$D$39:$D$782,СВЦЭМ!$A$39:$A$782,$A185,СВЦЭМ!$B$39:$B$782,Y$155)+'СЕТ СН'!$I$14+СВЦЭМ!$D$10+'СЕТ СН'!$I$6-'СЕТ СН'!$I$26</f>
        <v>1538.3263901099999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01.09.2022</v>
      </c>
      <c r="B192" s="36">
        <f>SUMIFS(СВЦЭМ!$E$39:$E$782,СВЦЭМ!$A$39:$A$782,$A192,СВЦЭМ!$B$39:$B$782,B$191)+'СЕТ СН'!$F$15</f>
        <v>130.28936768</v>
      </c>
      <c r="C192" s="36">
        <f>SUMIFS(СВЦЭМ!$E$39:$E$782,СВЦЭМ!$A$39:$A$782,$A192,СВЦЭМ!$B$39:$B$782,C$191)+'СЕТ СН'!$F$15</f>
        <v>137.93241646999999</v>
      </c>
      <c r="D192" s="36">
        <f>SUMIFS(СВЦЭМ!$E$39:$E$782,СВЦЭМ!$A$39:$A$782,$A192,СВЦЭМ!$B$39:$B$782,D$191)+'СЕТ СН'!$F$15</f>
        <v>142.64483017000001</v>
      </c>
      <c r="E192" s="36">
        <f>SUMIFS(СВЦЭМ!$E$39:$E$782,СВЦЭМ!$A$39:$A$782,$A192,СВЦЭМ!$B$39:$B$782,E$191)+'СЕТ СН'!$F$15</f>
        <v>143.52482986999999</v>
      </c>
      <c r="F192" s="36">
        <f>SUMIFS(СВЦЭМ!$E$39:$E$782,СВЦЭМ!$A$39:$A$782,$A192,СВЦЭМ!$B$39:$B$782,F$191)+'СЕТ СН'!$F$15</f>
        <v>144.13632722</v>
      </c>
      <c r="G192" s="36">
        <f>SUMIFS(СВЦЭМ!$E$39:$E$782,СВЦЭМ!$A$39:$A$782,$A192,СВЦЭМ!$B$39:$B$782,G$191)+'СЕТ СН'!$F$15</f>
        <v>142.43610577999999</v>
      </c>
      <c r="H192" s="36">
        <f>SUMIFS(СВЦЭМ!$E$39:$E$782,СВЦЭМ!$A$39:$A$782,$A192,СВЦЭМ!$B$39:$B$782,H$191)+'СЕТ СН'!$F$15</f>
        <v>135.52663054999999</v>
      </c>
      <c r="I192" s="36">
        <f>SUMIFS(СВЦЭМ!$E$39:$E$782,СВЦЭМ!$A$39:$A$782,$A192,СВЦЭМ!$B$39:$B$782,I$191)+'СЕТ СН'!$F$15</f>
        <v>125.20948779</v>
      </c>
      <c r="J192" s="36">
        <f>SUMIFS(СВЦЭМ!$E$39:$E$782,СВЦЭМ!$A$39:$A$782,$A192,СВЦЭМ!$B$39:$B$782,J$191)+'СЕТ СН'!$F$15</f>
        <v>121.14153985</v>
      </c>
      <c r="K192" s="36">
        <f>SUMIFS(СВЦЭМ!$E$39:$E$782,СВЦЭМ!$A$39:$A$782,$A192,СВЦЭМ!$B$39:$B$782,K$191)+'СЕТ СН'!$F$15</f>
        <v>124.9888748</v>
      </c>
      <c r="L192" s="36">
        <f>SUMIFS(СВЦЭМ!$E$39:$E$782,СВЦЭМ!$A$39:$A$782,$A192,СВЦЭМ!$B$39:$B$782,L$191)+'СЕТ СН'!$F$15</f>
        <v>119.4430385</v>
      </c>
      <c r="M192" s="36">
        <f>SUMIFS(СВЦЭМ!$E$39:$E$782,СВЦЭМ!$A$39:$A$782,$A192,СВЦЭМ!$B$39:$B$782,M$191)+'СЕТ СН'!$F$15</f>
        <v>114.78721357000001</v>
      </c>
      <c r="N192" s="36">
        <f>SUMIFS(СВЦЭМ!$E$39:$E$782,СВЦЭМ!$A$39:$A$782,$A192,СВЦЭМ!$B$39:$B$782,N$191)+'СЕТ СН'!$F$15</f>
        <v>117.05740419</v>
      </c>
      <c r="O192" s="36">
        <f>SUMIFS(СВЦЭМ!$E$39:$E$782,СВЦЭМ!$A$39:$A$782,$A192,СВЦЭМ!$B$39:$B$782,O$191)+'СЕТ СН'!$F$15</f>
        <v>117.85392193</v>
      </c>
      <c r="P192" s="36">
        <f>SUMIFS(СВЦЭМ!$E$39:$E$782,СВЦЭМ!$A$39:$A$782,$A192,СВЦЭМ!$B$39:$B$782,P$191)+'СЕТ СН'!$F$15</f>
        <v>118.0343888</v>
      </c>
      <c r="Q192" s="36">
        <f>SUMIFS(СВЦЭМ!$E$39:$E$782,СВЦЭМ!$A$39:$A$782,$A192,СВЦЭМ!$B$39:$B$782,Q$191)+'СЕТ СН'!$F$15</f>
        <v>118.94271421000001</v>
      </c>
      <c r="R192" s="36">
        <f>SUMIFS(СВЦЭМ!$E$39:$E$782,СВЦЭМ!$A$39:$A$782,$A192,СВЦЭМ!$B$39:$B$782,R$191)+'СЕТ СН'!$F$15</f>
        <v>117.6337338</v>
      </c>
      <c r="S192" s="36">
        <f>SUMIFS(СВЦЭМ!$E$39:$E$782,СВЦЭМ!$A$39:$A$782,$A192,СВЦЭМ!$B$39:$B$782,S$191)+'СЕТ СН'!$F$15</f>
        <v>118.39994092000001</v>
      </c>
      <c r="T192" s="36">
        <f>SUMIFS(СВЦЭМ!$E$39:$E$782,СВЦЭМ!$A$39:$A$782,$A192,СВЦЭМ!$B$39:$B$782,T$191)+'СЕТ СН'!$F$15</f>
        <v>138.49843888999999</v>
      </c>
      <c r="U192" s="36">
        <f>SUMIFS(СВЦЭМ!$E$39:$E$782,СВЦЭМ!$A$39:$A$782,$A192,СВЦЭМ!$B$39:$B$782,U$191)+'СЕТ СН'!$F$15</f>
        <v>140.05042535000001</v>
      </c>
      <c r="V192" s="36">
        <f>SUMIFS(СВЦЭМ!$E$39:$E$782,СВЦЭМ!$A$39:$A$782,$A192,СВЦЭМ!$B$39:$B$782,V$191)+'СЕТ СН'!$F$15</f>
        <v>141.83465258999999</v>
      </c>
      <c r="W192" s="36">
        <f>SUMIFS(СВЦЭМ!$E$39:$E$782,СВЦЭМ!$A$39:$A$782,$A192,СВЦЭМ!$B$39:$B$782,W$191)+'СЕТ СН'!$F$15</f>
        <v>141.55900851999999</v>
      </c>
      <c r="X192" s="36">
        <f>SUMIFS(СВЦЭМ!$E$39:$E$782,СВЦЭМ!$A$39:$A$782,$A192,СВЦЭМ!$B$39:$B$782,X$191)+'СЕТ СН'!$F$15</f>
        <v>137.01313094</v>
      </c>
      <c r="Y192" s="36">
        <f>SUMIFS(СВЦЭМ!$E$39:$E$782,СВЦЭМ!$A$39:$A$782,$A192,СВЦЭМ!$B$39:$B$782,Y$191)+'СЕТ СН'!$F$15</f>
        <v>130.60284759999999</v>
      </c>
      <c r="AA192" s="45"/>
    </row>
    <row r="193" spans="1:25" ht="15.75" x14ac:dyDescent="0.2">
      <c r="A193" s="35">
        <f>A192+1</f>
        <v>44806</v>
      </c>
      <c r="B193" s="36">
        <f>SUMIFS(СВЦЭМ!$E$39:$E$782,СВЦЭМ!$A$39:$A$782,$A193,СВЦЭМ!$B$39:$B$782,B$191)+'СЕТ СН'!$F$15</f>
        <v>130.73880315</v>
      </c>
      <c r="C193" s="36">
        <f>SUMIFS(СВЦЭМ!$E$39:$E$782,СВЦЭМ!$A$39:$A$782,$A193,СВЦЭМ!$B$39:$B$782,C$191)+'СЕТ СН'!$F$15</f>
        <v>138.53600961999999</v>
      </c>
      <c r="D193" s="36">
        <f>SUMIFS(СВЦЭМ!$E$39:$E$782,СВЦЭМ!$A$39:$A$782,$A193,СВЦЭМ!$B$39:$B$782,D$191)+'СЕТ СН'!$F$15</f>
        <v>143.52580570000001</v>
      </c>
      <c r="E193" s="36">
        <f>SUMIFS(СВЦЭМ!$E$39:$E$782,СВЦЭМ!$A$39:$A$782,$A193,СВЦЭМ!$B$39:$B$782,E$191)+'СЕТ СН'!$F$15</f>
        <v>145.11009711</v>
      </c>
      <c r="F193" s="36">
        <f>SUMIFS(СВЦЭМ!$E$39:$E$782,СВЦЭМ!$A$39:$A$782,$A193,СВЦЭМ!$B$39:$B$782,F$191)+'СЕТ СН'!$F$15</f>
        <v>145.49619061999999</v>
      </c>
      <c r="G193" s="36">
        <f>SUMIFS(СВЦЭМ!$E$39:$E$782,СВЦЭМ!$A$39:$A$782,$A193,СВЦЭМ!$B$39:$B$782,G$191)+'СЕТ СН'!$F$15</f>
        <v>143.94670786</v>
      </c>
      <c r="H193" s="36">
        <f>SUMIFS(СВЦЭМ!$E$39:$E$782,СВЦЭМ!$A$39:$A$782,$A193,СВЦЭМ!$B$39:$B$782,H$191)+'СЕТ СН'!$F$15</f>
        <v>137.24210747999999</v>
      </c>
      <c r="I193" s="36">
        <f>SUMIFS(СВЦЭМ!$E$39:$E$782,СВЦЭМ!$A$39:$A$782,$A193,СВЦЭМ!$B$39:$B$782,I$191)+'СЕТ СН'!$F$15</f>
        <v>126.44302719</v>
      </c>
      <c r="J193" s="36">
        <f>SUMIFS(СВЦЭМ!$E$39:$E$782,СВЦЭМ!$A$39:$A$782,$A193,СВЦЭМ!$B$39:$B$782,J$191)+'СЕТ СН'!$F$15</f>
        <v>116.46027453000001</v>
      </c>
      <c r="K193" s="36">
        <f>SUMIFS(СВЦЭМ!$E$39:$E$782,СВЦЭМ!$A$39:$A$782,$A193,СВЦЭМ!$B$39:$B$782,K$191)+'СЕТ СН'!$F$15</f>
        <v>120.16359928</v>
      </c>
      <c r="L193" s="36">
        <f>SUMIFS(СВЦЭМ!$E$39:$E$782,СВЦЭМ!$A$39:$A$782,$A193,СВЦЭМ!$B$39:$B$782,L$191)+'СЕТ СН'!$F$15</f>
        <v>119.39970205</v>
      </c>
      <c r="M193" s="36">
        <f>SUMIFS(СВЦЭМ!$E$39:$E$782,СВЦЭМ!$A$39:$A$782,$A193,СВЦЭМ!$B$39:$B$782,M$191)+'СЕТ СН'!$F$15</f>
        <v>112.2444137</v>
      </c>
      <c r="N193" s="36">
        <f>SUMIFS(СВЦЭМ!$E$39:$E$782,СВЦЭМ!$A$39:$A$782,$A193,СВЦЭМ!$B$39:$B$782,N$191)+'СЕТ СН'!$F$15</f>
        <v>113.6668366</v>
      </c>
      <c r="O193" s="36">
        <f>SUMIFS(СВЦЭМ!$E$39:$E$782,СВЦЭМ!$A$39:$A$782,$A193,СВЦЭМ!$B$39:$B$782,O$191)+'СЕТ СН'!$F$15</f>
        <v>113.97953749</v>
      </c>
      <c r="P193" s="36">
        <f>SUMIFS(СВЦЭМ!$E$39:$E$782,СВЦЭМ!$A$39:$A$782,$A193,СВЦЭМ!$B$39:$B$782,P$191)+'СЕТ СН'!$F$15</f>
        <v>114.39934552</v>
      </c>
      <c r="Q193" s="36">
        <f>SUMIFS(СВЦЭМ!$E$39:$E$782,СВЦЭМ!$A$39:$A$782,$A193,СВЦЭМ!$B$39:$B$782,Q$191)+'СЕТ СН'!$F$15</f>
        <v>115.25621372000001</v>
      </c>
      <c r="R193" s="36">
        <f>SUMIFS(СВЦЭМ!$E$39:$E$782,СВЦЭМ!$A$39:$A$782,$A193,СВЦЭМ!$B$39:$B$782,R$191)+'СЕТ СН'!$F$15</f>
        <v>115.29306095</v>
      </c>
      <c r="S193" s="36">
        <f>SUMIFS(СВЦЭМ!$E$39:$E$782,СВЦЭМ!$A$39:$A$782,$A193,СВЦЭМ!$B$39:$B$782,S$191)+'СЕТ СН'!$F$15</f>
        <v>115.95072172</v>
      </c>
      <c r="T193" s="36">
        <f>SUMIFS(СВЦЭМ!$E$39:$E$782,СВЦЭМ!$A$39:$A$782,$A193,СВЦЭМ!$B$39:$B$782,T$191)+'СЕТ СН'!$F$15</f>
        <v>134.65023332999999</v>
      </c>
      <c r="U193" s="36">
        <f>SUMIFS(СВЦЭМ!$E$39:$E$782,СВЦЭМ!$A$39:$A$782,$A193,СВЦЭМ!$B$39:$B$782,U$191)+'СЕТ СН'!$F$15</f>
        <v>134.99376545000001</v>
      </c>
      <c r="V193" s="36">
        <f>SUMIFS(СВЦЭМ!$E$39:$E$782,СВЦЭМ!$A$39:$A$782,$A193,СВЦЭМ!$B$39:$B$782,V$191)+'СЕТ СН'!$F$15</f>
        <v>138.80627279000001</v>
      </c>
      <c r="W193" s="36">
        <f>SUMIFS(СВЦЭМ!$E$39:$E$782,СВЦЭМ!$A$39:$A$782,$A193,СВЦЭМ!$B$39:$B$782,W$191)+'СЕТ СН'!$F$15</f>
        <v>138.8423468</v>
      </c>
      <c r="X193" s="36">
        <f>SUMIFS(СВЦЭМ!$E$39:$E$782,СВЦЭМ!$A$39:$A$782,$A193,СВЦЭМ!$B$39:$B$782,X$191)+'СЕТ СН'!$F$15</f>
        <v>131.51845158</v>
      </c>
      <c r="Y193" s="36">
        <f>SUMIFS(СВЦЭМ!$E$39:$E$782,СВЦЭМ!$A$39:$A$782,$A193,СВЦЭМ!$B$39:$B$782,Y$191)+'СЕТ СН'!$F$15</f>
        <v>126.22353744999999</v>
      </c>
    </row>
    <row r="194" spans="1:25" ht="15.75" x14ac:dyDescent="0.2">
      <c r="A194" s="35">
        <f t="shared" ref="A194:A221" si="5">A193+1</f>
        <v>44807</v>
      </c>
      <c r="B194" s="36">
        <f>SUMIFS(СВЦЭМ!$E$39:$E$782,СВЦЭМ!$A$39:$A$782,$A194,СВЦЭМ!$B$39:$B$782,B$191)+'СЕТ СН'!$F$15</f>
        <v>126.31300156</v>
      </c>
      <c r="C194" s="36">
        <f>SUMIFS(СВЦЭМ!$E$39:$E$782,СВЦЭМ!$A$39:$A$782,$A194,СВЦЭМ!$B$39:$B$782,C$191)+'СЕТ СН'!$F$15</f>
        <v>132.89001307000001</v>
      </c>
      <c r="D194" s="36">
        <f>SUMIFS(СВЦЭМ!$E$39:$E$782,СВЦЭМ!$A$39:$A$782,$A194,СВЦЭМ!$B$39:$B$782,D$191)+'СЕТ СН'!$F$15</f>
        <v>135.71991084000001</v>
      </c>
      <c r="E194" s="36">
        <f>SUMIFS(СВЦЭМ!$E$39:$E$782,СВЦЭМ!$A$39:$A$782,$A194,СВЦЭМ!$B$39:$B$782,E$191)+'СЕТ СН'!$F$15</f>
        <v>137.71410159000001</v>
      </c>
      <c r="F194" s="36">
        <f>SUMIFS(СВЦЭМ!$E$39:$E$782,СВЦЭМ!$A$39:$A$782,$A194,СВЦЭМ!$B$39:$B$782,F$191)+'СЕТ СН'!$F$15</f>
        <v>139.82360335000001</v>
      </c>
      <c r="G194" s="36">
        <f>SUMIFS(СВЦЭМ!$E$39:$E$782,СВЦЭМ!$A$39:$A$782,$A194,СВЦЭМ!$B$39:$B$782,G$191)+'СЕТ СН'!$F$15</f>
        <v>139.45480462</v>
      </c>
      <c r="H194" s="36">
        <f>SUMIFS(СВЦЭМ!$E$39:$E$782,СВЦЭМ!$A$39:$A$782,$A194,СВЦЭМ!$B$39:$B$782,H$191)+'СЕТ СН'!$F$15</f>
        <v>136.10935936999999</v>
      </c>
      <c r="I194" s="36">
        <f>SUMIFS(СВЦЭМ!$E$39:$E$782,СВЦЭМ!$A$39:$A$782,$A194,СВЦЭМ!$B$39:$B$782,I$191)+'СЕТ СН'!$F$15</f>
        <v>128.75162964</v>
      </c>
      <c r="J194" s="36">
        <f>SUMIFS(СВЦЭМ!$E$39:$E$782,СВЦЭМ!$A$39:$A$782,$A194,СВЦЭМ!$B$39:$B$782,J$191)+'СЕТ СН'!$F$15</f>
        <v>121.01588513</v>
      </c>
      <c r="K194" s="36">
        <f>SUMIFS(СВЦЭМ!$E$39:$E$782,СВЦЭМ!$A$39:$A$782,$A194,СВЦЭМ!$B$39:$B$782,K$191)+'СЕТ СН'!$F$15</f>
        <v>110.1395867</v>
      </c>
      <c r="L194" s="36">
        <f>SUMIFS(СВЦЭМ!$E$39:$E$782,СВЦЭМ!$A$39:$A$782,$A194,СВЦЭМ!$B$39:$B$782,L$191)+'СЕТ СН'!$F$15</f>
        <v>103.31002943</v>
      </c>
      <c r="M194" s="36">
        <f>SUMIFS(СВЦЭМ!$E$39:$E$782,СВЦЭМ!$A$39:$A$782,$A194,СВЦЭМ!$B$39:$B$782,M$191)+'СЕТ СН'!$F$15</f>
        <v>105.07541281</v>
      </c>
      <c r="N194" s="36">
        <f>SUMIFS(СВЦЭМ!$E$39:$E$782,СВЦЭМ!$A$39:$A$782,$A194,СВЦЭМ!$B$39:$B$782,N$191)+'СЕТ СН'!$F$15</f>
        <v>107.0212136</v>
      </c>
      <c r="O194" s="36">
        <f>SUMIFS(СВЦЭМ!$E$39:$E$782,СВЦЭМ!$A$39:$A$782,$A194,СВЦЭМ!$B$39:$B$782,O$191)+'СЕТ СН'!$F$15</f>
        <v>111.30297533</v>
      </c>
      <c r="P194" s="36">
        <f>SUMIFS(СВЦЭМ!$E$39:$E$782,СВЦЭМ!$A$39:$A$782,$A194,СВЦЭМ!$B$39:$B$782,P$191)+'СЕТ СН'!$F$15</f>
        <v>114.72738901</v>
      </c>
      <c r="Q194" s="36">
        <f>SUMIFS(СВЦЭМ!$E$39:$E$782,СВЦЭМ!$A$39:$A$782,$A194,СВЦЭМ!$B$39:$B$782,Q$191)+'СЕТ СН'!$F$15</f>
        <v>115.34606936</v>
      </c>
      <c r="R194" s="36">
        <f>SUMIFS(СВЦЭМ!$E$39:$E$782,СВЦЭМ!$A$39:$A$782,$A194,СВЦЭМ!$B$39:$B$782,R$191)+'СЕТ СН'!$F$15</f>
        <v>114.90482249</v>
      </c>
      <c r="S194" s="36">
        <f>SUMIFS(СВЦЭМ!$E$39:$E$782,СВЦЭМ!$A$39:$A$782,$A194,СВЦЭМ!$B$39:$B$782,S$191)+'СЕТ СН'!$F$15</f>
        <v>115.55980409999999</v>
      </c>
      <c r="T194" s="36">
        <f>SUMIFS(СВЦЭМ!$E$39:$E$782,СВЦЭМ!$A$39:$A$782,$A194,СВЦЭМ!$B$39:$B$782,T$191)+'СЕТ СН'!$F$15</f>
        <v>112.29951052</v>
      </c>
      <c r="U194" s="36">
        <f>SUMIFS(СВЦЭМ!$E$39:$E$782,СВЦЭМ!$A$39:$A$782,$A194,СВЦЭМ!$B$39:$B$782,U$191)+'СЕТ СН'!$F$15</f>
        <v>111.97422265</v>
      </c>
      <c r="V194" s="36">
        <f>SUMIFS(СВЦЭМ!$E$39:$E$782,СВЦЭМ!$A$39:$A$782,$A194,СВЦЭМ!$B$39:$B$782,V$191)+'СЕТ СН'!$F$15</f>
        <v>111.3400097</v>
      </c>
      <c r="W194" s="36">
        <f>SUMIFS(СВЦЭМ!$E$39:$E$782,СВЦЭМ!$A$39:$A$782,$A194,СВЦЭМ!$B$39:$B$782,W$191)+'СЕТ СН'!$F$15</f>
        <v>111.21596369</v>
      </c>
      <c r="X194" s="36">
        <f>SUMIFS(СВЦЭМ!$E$39:$E$782,СВЦЭМ!$A$39:$A$782,$A194,СВЦЭМ!$B$39:$B$782,X$191)+'СЕТ СН'!$F$15</f>
        <v>123.03222153</v>
      </c>
      <c r="Y194" s="36">
        <f>SUMIFS(СВЦЭМ!$E$39:$E$782,СВЦЭМ!$A$39:$A$782,$A194,СВЦЭМ!$B$39:$B$782,Y$191)+'СЕТ СН'!$F$15</f>
        <v>131.68960670999999</v>
      </c>
    </row>
    <row r="195" spans="1:25" ht="15.75" x14ac:dyDescent="0.2">
      <c r="A195" s="35">
        <f t="shared" si="5"/>
        <v>44808</v>
      </c>
      <c r="B195" s="36">
        <f>SUMIFS(СВЦЭМ!$E$39:$E$782,СВЦЭМ!$A$39:$A$782,$A195,СВЦЭМ!$B$39:$B$782,B$191)+'СЕТ СН'!$F$15</f>
        <v>127.1041594</v>
      </c>
      <c r="C195" s="36">
        <f>SUMIFS(СВЦЭМ!$E$39:$E$782,СВЦЭМ!$A$39:$A$782,$A195,СВЦЭМ!$B$39:$B$782,C$191)+'СЕТ СН'!$F$15</f>
        <v>135.68972191</v>
      </c>
      <c r="D195" s="36">
        <f>SUMIFS(СВЦЭМ!$E$39:$E$782,СВЦЭМ!$A$39:$A$782,$A195,СВЦЭМ!$B$39:$B$782,D$191)+'СЕТ СН'!$F$15</f>
        <v>129.80272783999999</v>
      </c>
      <c r="E195" s="36">
        <f>SUMIFS(СВЦЭМ!$E$39:$E$782,СВЦЭМ!$A$39:$A$782,$A195,СВЦЭМ!$B$39:$B$782,E$191)+'СЕТ СН'!$F$15</f>
        <v>131.85517275000001</v>
      </c>
      <c r="F195" s="36">
        <f>SUMIFS(СВЦЭМ!$E$39:$E$782,СВЦЭМ!$A$39:$A$782,$A195,СВЦЭМ!$B$39:$B$782,F$191)+'СЕТ СН'!$F$15</f>
        <v>132.43574728999999</v>
      </c>
      <c r="G195" s="36">
        <f>SUMIFS(СВЦЭМ!$E$39:$E$782,СВЦЭМ!$A$39:$A$782,$A195,СВЦЭМ!$B$39:$B$782,G$191)+'СЕТ СН'!$F$15</f>
        <v>131.35731382</v>
      </c>
      <c r="H195" s="36">
        <f>SUMIFS(СВЦЭМ!$E$39:$E$782,СВЦЭМ!$A$39:$A$782,$A195,СВЦЭМ!$B$39:$B$782,H$191)+'СЕТ СН'!$F$15</f>
        <v>128.54321394999999</v>
      </c>
      <c r="I195" s="36">
        <f>SUMIFS(СВЦЭМ!$E$39:$E$782,СВЦЭМ!$A$39:$A$782,$A195,СВЦЭМ!$B$39:$B$782,I$191)+'СЕТ СН'!$F$15</f>
        <v>122.47304111</v>
      </c>
      <c r="J195" s="36">
        <f>SUMIFS(СВЦЭМ!$E$39:$E$782,СВЦЭМ!$A$39:$A$782,$A195,СВЦЭМ!$B$39:$B$782,J$191)+'СЕТ СН'!$F$15</f>
        <v>116.78250174</v>
      </c>
      <c r="K195" s="36">
        <f>SUMIFS(СВЦЭМ!$E$39:$E$782,СВЦЭМ!$A$39:$A$782,$A195,СВЦЭМ!$B$39:$B$782,K$191)+'СЕТ СН'!$F$15</f>
        <v>122.83106171999999</v>
      </c>
      <c r="L195" s="36">
        <f>SUMIFS(СВЦЭМ!$E$39:$E$782,СВЦЭМ!$A$39:$A$782,$A195,СВЦЭМ!$B$39:$B$782,L$191)+'СЕТ СН'!$F$15</f>
        <v>122.77826342</v>
      </c>
      <c r="M195" s="36">
        <f>SUMIFS(СВЦЭМ!$E$39:$E$782,СВЦЭМ!$A$39:$A$782,$A195,СВЦЭМ!$B$39:$B$782,M$191)+'СЕТ СН'!$F$15</f>
        <v>124.25986527000001</v>
      </c>
      <c r="N195" s="36">
        <f>SUMIFS(СВЦЭМ!$E$39:$E$782,СВЦЭМ!$A$39:$A$782,$A195,СВЦЭМ!$B$39:$B$782,N$191)+'СЕТ СН'!$F$15</f>
        <v>122.04630478999999</v>
      </c>
      <c r="O195" s="36">
        <f>SUMIFS(СВЦЭМ!$E$39:$E$782,СВЦЭМ!$A$39:$A$782,$A195,СВЦЭМ!$B$39:$B$782,O$191)+'СЕТ СН'!$F$15</f>
        <v>121.41434647</v>
      </c>
      <c r="P195" s="36">
        <f>SUMIFS(СВЦЭМ!$E$39:$E$782,СВЦЭМ!$A$39:$A$782,$A195,СВЦЭМ!$B$39:$B$782,P$191)+'СЕТ СН'!$F$15</f>
        <v>123.59033972</v>
      </c>
      <c r="Q195" s="36">
        <f>SUMIFS(СВЦЭМ!$E$39:$E$782,СВЦЭМ!$A$39:$A$782,$A195,СВЦЭМ!$B$39:$B$782,Q$191)+'СЕТ СН'!$F$15</f>
        <v>125.68087979000001</v>
      </c>
      <c r="R195" s="36">
        <f>SUMIFS(СВЦЭМ!$E$39:$E$782,СВЦЭМ!$A$39:$A$782,$A195,СВЦЭМ!$B$39:$B$782,R$191)+'СЕТ СН'!$F$15</f>
        <v>124.34249975</v>
      </c>
      <c r="S195" s="36">
        <f>SUMIFS(СВЦЭМ!$E$39:$E$782,СВЦЭМ!$A$39:$A$782,$A195,СВЦЭМ!$B$39:$B$782,S$191)+'СЕТ СН'!$F$15</f>
        <v>122.70900014</v>
      </c>
      <c r="T195" s="36">
        <f>SUMIFS(СВЦЭМ!$E$39:$E$782,СВЦЭМ!$A$39:$A$782,$A195,СВЦЭМ!$B$39:$B$782,T$191)+'СЕТ СН'!$F$15</f>
        <v>122.08818318</v>
      </c>
      <c r="U195" s="36">
        <f>SUMIFS(СВЦЭМ!$E$39:$E$782,СВЦЭМ!$A$39:$A$782,$A195,СВЦЭМ!$B$39:$B$782,U$191)+'СЕТ СН'!$F$15</f>
        <v>121.98150291</v>
      </c>
      <c r="V195" s="36">
        <f>SUMIFS(СВЦЭМ!$E$39:$E$782,СВЦЭМ!$A$39:$A$782,$A195,СВЦЭМ!$B$39:$B$782,V$191)+'СЕТ СН'!$F$15</f>
        <v>124.44681697</v>
      </c>
      <c r="W195" s="36">
        <f>SUMIFS(СВЦЭМ!$E$39:$E$782,СВЦЭМ!$A$39:$A$782,$A195,СВЦЭМ!$B$39:$B$782,W$191)+'СЕТ СН'!$F$15</f>
        <v>122.84599575999999</v>
      </c>
      <c r="X195" s="36">
        <f>SUMIFS(СВЦЭМ!$E$39:$E$782,СВЦЭМ!$A$39:$A$782,$A195,СВЦЭМ!$B$39:$B$782,X$191)+'СЕТ СН'!$F$15</f>
        <v>126.44483423</v>
      </c>
      <c r="Y195" s="36">
        <f>SUMIFS(СВЦЭМ!$E$39:$E$782,СВЦЭМ!$A$39:$A$782,$A195,СВЦЭМ!$B$39:$B$782,Y$191)+'СЕТ СН'!$F$15</f>
        <v>136.53020129000001</v>
      </c>
    </row>
    <row r="196" spans="1:25" ht="15.75" x14ac:dyDescent="0.2">
      <c r="A196" s="35">
        <f t="shared" si="5"/>
        <v>44809</v>
      </c>
      <c r="B196" s="36">
        <f>SUMIFS(СВЦЭМ!$E$39:$E$782,СВЦЭМ!$A$39:$A$782,$A196,СВЦЭМ!$B$39:$B$782,B$191)+'СЕТ СН'!$F$15</f>
        <v>138.19240357000001</v>
      </c>
      <c r="C196" s="36">
        <f>SUMIFS(СВЦЭМ!$E$39:$E$782,СВЦЭМ!$A$39:$A$782,$A196,СВЦЭМ!$B$39:$B$782,C$191)+'СЕТ СН'!$F$15</f>
        <v>134.08766302000001</v>
      </c>
      <c r="D196" s="36">
        <f>SUMIFS(СВЦЭМ!$E$39:$E$782,СВЦЭМ!$A$39:$A$782,$A196,СВЦЭМ!$B$39:$B$782,D$191)+'СЕТ СН'!$F$15</f>
        <v>142.90449336</v>
      </c>
      <c r="E196" s="36">
        <f>SUMIFS(СВЦЭМ!$E$39:$E$782,СВЦЭМ!$A$39:$A$782,$A196,СВЦЭМ!$B$39:$B$782,E$191)+'СЕТ СН'!$F$15</f>
        <v>143.84747535</v>
      </c>
      <c r="F196" s="36">
        <f>SUMIFS(СВЦЭМ!$E$39:$E$782,СВЦЭМ!$A$39:$A$782,$A196,СВЦЭМ!$B$39:$B$782,F$191)+'СЕТ СН'!$F$15</f>
        <v>144.83745615999999</v>
      </c>
      <c r="G196" s="36">
        <f>SUMIFS(СВЦЭМ!$E$39:$E$782,СВЦЭМ!$A$39:$A$782,$A196,СВЦЭМ!$B$39:$B$782,G$191)+'СЕТ СН'!$F$15</f>
        <v>141.85626310999999</v>
      </c>
      <c r="H196" s="36">
        <f>SUMIFS(СВЦЭМ!$E$39:$E$782,СВЦЭМ!$A$39:$A$782,$A196,СВЦЭМ!$B$39:$B$782,H$191)+'СЕТ СН'!$F$15</f>
        <v>135.44424169000001</v>
      </c>
      <c r="I196" s="36">
        <f>SUMIFS(СВЦЭМ!$E$39:$E$782,СВЦЭМ!$A$39:$A$782,$A196,СВЦЭМ!$B$39:$B$782,I$191)+'СЕТ СН'!$F$15</f>
        <v>124.05487388</v>
      </c>
      <c r="J196" s="36">
        <f>SUMIFS(СВЦЭМ!$E$39:$E$782,СВЦЭМ!$A$39:$A$782,$A196,СВЦЭМ!$B$39:$B$782,J$191)+'СЕТ СН'!$F$15</f>
        <v>119.81831678</v>
      </c>
      <c r="K196" s="36">
        <f>SUMIFS(СВЦЭМ!$E$39:$E$782,СВЦЭМ!$A$39:$A$782,$A196,СВЦЭМ!$B$39:$B$782,K$191)+'СЕТ СН'!$F$15</f>
        <v>126.08451187</v>
      </c>
      <c r="L196" s="36">
        <f>SUMIFS(СВЦЭМ!$E$39:$E$782,СВЦЭМ!$A$39:$A$782,$A196,СВЦЭМ!$B$39:$B$782,L$191)+'СЕТ СН'!$F$15</f>
        <v>130.91835527999999</v>
      </c>
      <c r="M196" s="36">
        <f>SUMIFS(СВЦЭМ!$E$39:$E$782,СВЦЭМ!$A$39:$A$782,$A196,СВЦЭМ!$B$39:$B$782,M$191)+'СЕТ СН'!$F$15</f>
        <v>131.14724052</v>
      </c>
      <c r="N196" s="36">
        <f>SUMIFS(СВЦЭМ!$E$39:$E$782,СВЦЭМ!$A$39:$A$782,$A196,СВЦЭМ!$B$39:$B$782,N$191)+'СЕТ СН'!$F$15</f>
        <v>131.19682599000001</v>
      </c>
      <c r="O196" s="36">
        <f>SUMIFS(СВЦЭМ!$E$39:$E$782,СВЦЭМ!$A$39:$A$782,$A196,СВЦЭМ!$B$39:$B$782,O$191)+'СЕТ СН'!$F$15</f>
        <v>132.13104326000001</v>
      </c>
      <c r="P196" s="36">
        <f>SUMIFS(СВЦЭМ!$E$39:$E$782,СВЦЭМ!$A$39:$A$782,$A196,СВЦЭМ!$B$39:$B$782,P$191)+'СЕТ СН'!$F$15</f>
        <v>131.04178565999999</v>
      </c>
      <c r="Q196" s="36">
        <f>SUMIFS(СВЦЭМ!$E$39:$E$782,СВЦЭМ!$A$39:$A$782,$A196,СВЦЭМ!$B$39:$B$782,Q$191)+'СЕТ СН'!$F$15</f>
        <v>130.69993898000001</v>
      </c>
      <c r="R196" s="36">
        <f>SUMIFS(СВЦЭМ!$E$39:$E$782,СВЦЭМ!$A$39:$A$782,$A196,СВЦЭМ!$B$39:$B$782,R$191)+'СЕТ СН'!$F$15</f>
        <v>130.05087936999999</v>
      </c>
      <c r="S196" s="36">
        <f>SUMIFS(СВЦЭМ!$E$39:$E$782,СВЦЭМ!$A$39:$A$782,$A196,СВЦЭМ!$B$39:$B$782,S$191)+'СЕТ СН'!$F$15</f>
        <v>127.69357558999999</v>
      </c>
      <c r="T196" s="36">
        <f>SUMIFS(СВЦЭМ!$E$39:$E$782,СВЦЭМ!$A$39:$A$782,$A196,СВЦЭМ!$B$39:$B$782,T$191)+'СЕТ СН'!$F$15</f>
        <v>135.08591919</v>
      </c>
      <c r="U196" s="36">
        <f>SUMIFS(СВЦЭМ!$E$39:$E$782,СВЦЭМ!$A$39:$A$782,$A196,СВЦЭМ!$B$39:$B$782,U$191)+'СЕТ СН'!$F$15</f>
        <v>136.07390229000001</v>
      </c>
      <c r="V196" s="36">
        <f>SUMIFS(СВЦЭМ!$E$39:$E$782,СВЦЭМ!$A$39:$A$782,$A196,СВЦЭМ!$B$39:$B$782,V$191)+'СЕТ СН'!$F$15</f>
        <v>138.97053314999999</v>
      </c>
      <c r="W196" s="36">
        <f>SUMIFS(СВЦЭМ!$E$39:$E$782,СВЦЭМ!$A$39:$A$782,$A196,СВЦЭМ!$B$39:$B$782,W$191)+'СЕТ СН'!$F$15</f>
        <v>138.77540852000001</v>
      </c>
      <c r="X196" s="36">
        <f>SUMIFS(СВЦЭМ!$E$39:$E$782,СВЦЭМ!$A$39:$A$782,$A196,СВЦЭМ!$B$39:$B$782,X$191)+'СЕТ СН'!$F$15</f>
        <v>128.40401383</v>
      </c>
      <c r="Y196" s="36">
        <f>SUMIFS(СВЦЭМ!$E$39:$E$782,СВЦЭМ!$A$39:$A$782,$A196,СВЦЭМ!$B$39:$B$782,Y$191)+'СЕТ СН'!$F$15</f>
        <v>123.25999464</v>
      </c>
    </row>
    <row r="197" spans="1:25" ht="15.75" x14ac:dyDescent="0.2">
      <c r="A197" s="35">
        <f t="shared" si="5"/>
        <v>44810</v>
      </c>
      <c r="B197" s="36">
        <f>SUMIFS(СВЦЭМ!$E$39:$E$782,СВЦЭМ!$A$39:$A$782,$A197,СВЦЭМ!$B$39:$B$782,B$191)+'СЕТ СН'!$F$15</f>
        <v>132.16323813</v>
      </c>
      <c r="C197" s="36">
        <f>SUMIFS(СВЦЭМ!$E$39:$E$782,СВЦЭМ!$A$39:$A$782,$A197,СВЦЭМ!$B$39:$B$782,C$191)+'СЕТ СН'!$F$15</f>
        <v>140.41852763</v>
      </c>
      <c r="D197" s="36">
        <f>SUMIFS(СВЦЭМ!$E$39:$E$782,СВЦЭМ!$A$39:$A$782,$A197,СВЦЭМ!$B$39:$B$782,D$191)+'СЕТ СН'!$F$15</f>
        <v>145.43535919000001</v>
      </c>
      <c r="E197" s="36">
        <f>SUMIFS(СВЦЭМ!$E$39:$E$782,СВЦЭМ!$A$39:$A$782,$A197,СВЦЭМ!$B$39:$B$782,E$191)+'СЕТ СН'!$F$15</f>
        <v>146.99907744000001</v>
      </c>
      <c r="F197" s="36">
        <f>SUMIFS(СВЦЭМ!$E$39:$E$782,СВЦЭМ!$A$39:$A$782,$A197,СВЦЭМ!$B$39:$B$782,F$191)+'СЕТ СН'!$F$15</f>
        <v>147.05378571</v>
      </c>
      <c r="G197" s="36">
        <f>SUMIFS(СВЦЭМ!$E$39:$E$782,СВЦЭМ!$A$39:$A$782,$A197,СВЦЭМ!$B$39:$B$782,G$191)+'СЕТ СН'!$F$15</f>
        <v>146.61631649</v>
      </c>
      <c r="H197" s="36">
        <f>SUMIFS(СВЦЭМ!$E$39:$E$782,СВЦЭМ!$A$39:$A$782,$A197,СВЦЭМ!$B$39:$B$782,H$191)+'СЕТ СН'!$F$15</f>
        <v>136.50400087</v>
      </c>
      <c r="I197" s="36">
        <f>SUMIFS(СВЦЭМ!$E$39:$E$782,СВЦЭМ!$A$39:$A$782,$A197,СВЦЭМ!$B$39:$B$782,I$191)+'СЕТ СН'!$F$15</f>
        <v>125.52715658</v>
      </c>
      <c r="J197" s="36">
        <f>SUMIFS(СВЦЭМ!$E$39:$E$782,СВЦЭМ!$A$39:$A$782,$A197,СВЦЭМ!$B$39:$B$782,J$191)+'СЕТ СН'!$F$15</f>
        <v>123.42622789000001</v>
      </c>
      <c r="K197" s="36">
        <f>SUMIFS(СВЦЭМ!$E$39:$E$782,СВЦЭМ!$A$39:$A$782,$A197,СВЦЭМ!$B$39:$B$782,K$191)+'СЕТ СН'!$F$15</f>
        <v>122.01185546000001</v>
      </c>
      <c r="L197" s="36">
        <f>SUMIFS(СВЦЭМ!$E$39:$E$782,СВЦЭМ!$A$39:$A$782,$A197,СВЦЭМ!$B$39:$B$782,L$191)+'СЕТ СН'!$F$15</f>
        <v>130.71877104999999</v>
      </c>
      <c r="M197" s="36">
        <f>SUMIFS(СВЦЭМ!$E$39:$E$782,СВЦЭМ!$A$39:$A$782,$A197,СВЦЭМ!$B$39:$B$782,M$191)+'СЕТ СН'!$F$15</f>
        <v>129.15412896000001</v>
      </c>
      <c r="N197" s="36">
        <f>SUMIFS(СВЦЭМ!$E$39:$E$782,СВЦЭМ!$A$39:$A$782,$A197,СВЦЭМ!$B$39:$B$782,N$191)+'СЕТ СН'!$F$15</f>
        <v>132.27326819999999</v>
      </c>
      <c r="O197" s="36">
        <f>SUMIFS(СВЦЭМ!$E$39:$E$782,СВЦЭМ!$A$39:$A$782,$A197,СВЦЭМ!$B$39:$B$782,O$191)+'СЕТ СН'!$F$15</f>
        <v>132.04387407999999</v>
      </c>
      <c r="P197" s="36">
        <f>SUMIFS(СВЦЭМ!$E$39:$E$782,СВЦЭМ!$A$39:$A$782,$A197,СВЦЭМ!$B$39:$B$782,P$191)+'СЕТ СН'!$F$15</f>
        <v>130.84866549</v>
      </c>
      <c r="Q197" s="36">
        <f>SUMIFS(СВЦЭМ!$E$39:$E$782,СВЦЭМ!$A$39:$A$782,$A197,СВЦЭМ!$B$39:$B$782,Q$191)+'СЕТ СН'!$F$15</f>
        <v>131.34911650999999</v>
      </c>
      <c r="R197" s="36">
        <f>SUMIFS(СВЦЭМ!$E$39:$E$782,СВЦЭМ!$A$39:$A$782,$A197,СВЦЭМ!$B$39:$B$782,R$191)+'СЕТ СН'!$F$15</f>
        <v>130.63389315000001</v>
      </c>
      <c r="S197" s="36">
        <f>SUMIFS(СВЦЭМ!$E$39:$E$782,СВЦЭМ!$A$39:$A$782,$A197,СВЦЭМ!$B$39:$B$782,S$191)+'СЕТ СН'!$F$15</f>
        <v>140.1550283</v>
      </c>
      <c r="T197" s="36">
        <f>SUMIFS(СВЦЭМ!$E$39:$E$782,СВЦЭМ!$A$39:$A$782,$A197,СВЦЭМ!$B$39:$B$782,T$191)+'СЕТ СН'!$F$15</f>
        <v>136.01945610999999</v>
      </c>
      <c r="U197" s="36">
        <f>SUMIFS(СВЦЭМ!$E$39:$E$782,СВЦЭМ!$A$39:$A$782,$A197,СВЦЭМ!$B$39:$B$782,U$191)+'СЕТ СН'!$F$15</f>
        <v>136.54052163</v>
      </c>
      <c r="V197" s="36">
        <f>SUMIFS(СВЦЭМ!$E$39:$E$782,СВЦЭМ!$A$39:$A$782,$A197,СВЦЭМ!$B$39:$B$782,V$191)+'СЕТ СН'!$F$15</f>
        <v>141.09564455</v>
      </c>
      <c r="W197" s="36">
        <f>SUMIFS(СВЦЭМ!$E$39:$E$782,СВЦЭМ!$A$39:$A$782,$A197,СВЦЭМ!$B$39:$B$782,W$191)+'СЕТ СН'!$F$15</f>
        <v>140.04440399999999</v>
      </c>
      <c r="X197" s="36">
        <f>SUMIFS(СВЦЭМ!$E$39:$E$782,СВЦЭМ!$A$39:$A$782,$A197,СВЦЭМ!$B$39:$B$782,X$191)+'СЕТ СН'!$F$15</f>
        <v>134.43519619</v>
      </c>
      <c r="Y197" s="36">
        <f>SUMIFS(СВЦЭМ!$E$39:$E$782,СВЦЭМ!$A$39:$A$782,$A197,СВЦЭМ!$B$39:$B$782,Y$191)+'СЕТ СН'!$F$15</f>
        <v>135.81819601000001</v>
      </c>
    </row>
    <row r="198" spans="1:25" ht="15.75" x14ac:dyDescent="0.2">
      <c r="A198" s="35">
        <f t="shared" si="5"/>
        <v>44811</v>
      </c>
      <c r="B198" s="36">
        <f>SUMIFS(СВЦЭМ!$E$39:$E$782,СВЦЭМ!$A$39:$A$782,$A198,СВЦЭМ!$B$39:$B$782,B$191)+'СЕТ СН'!$F$15</f>
        <v>147.50157088</v>
      </c>
      <c r="C198" s="36">
        <f>SUMIFS(СВЦЭМ!$E$39:$E$782,СВЦЭМ!$A$39:$A$782,$A198,СВЦЭМ!$B$39:$B$782,C$191)+'СЕТ СН'!$F$15</f>
        <v>156.84494144000001</v>
      </c>
      <c r="D198" s="36">
        <f>SUMIFS(СВЦЭМ!$E$39:$E$782,СВЦЭМ!$A$39:$A$782,$A198,СВЦЭМ!$B$39:$B$782,D$191)+'СЕТ СН'!$F$15</f>
        <v>163.26388868999999</v>
      </c>
      <c r="E198" s="36">
        <f>SUMIFS(СВЦЭМ!$E$39:$E$782,СВЦЭМ!$A$39:$A$782,$A198,СВЦЭМ!$B$39:$B$782,E$191)+'СЕТ СН'!$F$15</f>
        <v>165.53097875</v>
      </c>
      <c r="F198" s="36">
        <f>SUMIFS(СВЦЭМ!$E$39:$E$782,СВЦЭМ!$A$39:$A$782,$A198,СВЦЭМ!$B$39:$B$782,F$191)+'СЕТ СН'!$F$15</f>
        <v>164.01573407000001</v>
      </c>
      <c r="G198" s="36">
        <f>SUMIFS(СВЦЭМ!$E$39:$E$782,СВЦЭМ!$A$39:$A$782,$A198,СВЦЭМ!$B$39:$B$782,G$191)+'СЕТ СН'!$F$15</f>
        <v>163.69436404000001</v>
      </c>
      <c r="H198" s="36">
        <f>SUMIFS(СВЦЭМ!$E$39:$E$782,СВЦЭМ!$A$39:$A$782,$A198,СВЦЭМ!$B$39:$B$782,H$191)+'СЕТ СН'!$F$15</f>
        <v>154.26601683000001</v>
      </c>
      <c r="I198" s="36">
        <f>SUMIFS(СВЦЭМ!$E$39:$E$782,СВЦЭМ!$A$39:$A$782,$A198,СВЦЭМ!$B$39:$B$782,I$191)+'СЕТ СН'!$F$15</f>
        <v>140.06642371999999</v>
      </c>
      <c r="J198" s="36">
        <f>SUMIFS(СВЦЭМ!$E$39:$E$782,СВЦЭМ!$A$39:$A$782,$A198,СВЦЭМ!$B$39:$B$782,J$191)+'СЕТ СН'!$F$15</f>
        <v>136.23515939000001</v>
      </c>
      <c r="K198" s="36">
        <f>SUMIFS(СВЦЭМ!$E$39:$E$782,СВЦЭМ!$A$39:$A$782,$A198,СВЦЭМ!$B$39:$B$782,K$191)+'СЕТ СН'!$F$15</f>
        <v>130.06018549999999</v>
      </c>
      <c r="L198" s="36">
        <f>SUMIFS(СВЦЭМ!$E$39:$E$782,СВЦЭМ!$A$39:$A$782,$A198,СВЦЭМ!$B$39:$B$782,L$191)+'СЕТ СН'!$F$15</f>
        <v>138.02137879</v>
      </c>
      <c r="M198" s="36">
        <f>SUMIFS(СВЦЭМ!$E$39:$E$782,СВЦЭМ!$A$39:$A$782,$A198,СВЦЭМ!$B$39:$B$782,M$191)+'СЕТ СН'!$F$15</f>
        <v>131.03502189</v>
      </c>
      <c r="N198" s="36">
        <f>SUMIFS(СВЦЭМ!$E$39:$E$782,СВЦЭМ!$A$39:$A$782,$A198,СВЦЭМ!$B$39:$B$782,N$191)+'СЕТ СН'!$F$15</f>
        <v>128.44541225</v>
      </c>
      <c r="O198" s="36">
        <f>SUMIFS(СВЦЭМ!$E$39:$E$782,СВЦЭМ!$A$39:$A$782,$A198,СВЦЭМ!$B$39:$B$782,O$191)+'СЕТ СН'!$F$15</f>
        <v>127.21102037</v>
      </c>
      <c r="P198" s="36">
        <f>SUMIFS(СВЦЭМ!$E$39:$E$782,СВЦЭМ!$A$39:$A$782,$A198,СВЦЭМ!$B$39:$B$782,P$191)+'СЕТ СН'!$F$15</f>
        <v>128.99600785999999</v>
      </c>
      <c r="Q198" s="36">
        <f>SUMIFS(СВЦЭМ!$E$39:$E$782,СВЦЭМ!$A$39:$A$782,$A198,СВЦЭМ!$B$39:$B$782,Q$191)+'СЕТ СН'!$F$15</f>
        <v>127.59635329</v>
      </c>
      <c r="R198" s="36">
        <f>SUMIFS(СВЦЭМ!$E$39:$E$782,СВЦЭМ!$A$39:$A$782,$A198,СВЦЭМ!$B$39:$B$782,R$191)+'СЕТ СН'!$F$15</f>
        <v>128.73363094000001</v>
      </c>
      <c r="S198" s="36">
        <f>SUMIFS(СВЦЭМ!$E$39:$E$782,СВЦЭМ!$A$39:$A$782,$A198,СВЦЭМ!$B$39:$B$782,S$191)+'СЕТ СН'!$F$15</f>
        <v>128.90563456999999</v>
      </c>
      <c r="T198" s="36">
        <f>SUMIFS(СВЦЭМ!$E$39:$E$782,СВЦЭМ!$A$39:$A$782,$A198,СВЦЭМ!$B$39:$B$782,T$191)+'СЕТ СН'!$F$15</f>
        <v>128.84411012000001</v>
      </c>
      <c r="U198" s="36">
        <f>SUMIFS(СВЦЭМ!$E$39:$E$782,СВЦЭМ!$A$39:$A$782,$A198,СВЦЭМ!$B$39:$B$782,U$191)+'СЕТ СН'!$F$15</f>
        <v>128.60656269</v>
      </c>
      <c r="V198" s="36">
        <f>SUMIFS(СВЦЭМ!$E$39:$E$782,СВЦЭМ!$A$39:$A$782,$A198,СВЦЭМ!$B$39:$B$782,V$191)+'СЕТ СН'!$F$15</f>
        <v>131.27128296999999</v>
      </c>
      <c r="W198" s="36">
        <f>SUMIFS(СВЦЭМ!$E$39:$E$782,СВЦЭМ!$A$39:$A$782,$A198,СВЦЭМ!$B$39:$B$782,W$191)+'СЕТ СН'!$F$15</f>
        <v>130.44021040000001</v>
      </c>
      <c r="X198" s="36">
        <f>SUMIFS(СВЦЭМ!$E$39:$E$782,СВЦЭМ!$A$39:$A$782,$A198,СВЦЭМ!$B$39:$B$782,X$191)+'СЕТ СН'!$F$15</f>
        <v>151.49648189000001</v>
      </c>
      <c r="Y198" s="36">
        <f>SUMIFS(СВЦЭМ!$E$39:$E$782,СВЦЭМ!$A$39:$A$782,$A198,СВЦЭМ!$B$39:$B$782,Y$191)+'СЕТ СН'!$F$15</f>
        <v>135.95611328999999</v>
      </c>
    </row>
    <row r="199" spans="1:25" ht="15.75" x14ac:dyDescent="0.2">
      <c r="A199" s="35">
        <f t="shared" si="5"/>
        <v>44812</v>
      </c>
      <c r="B199" s="36">
        <f>SUMIFS(СВЦЭМ!$E$39:$E$782,СВЦЭМ!$A$39:$A$782,$A199,СВЦЭМ!$B$39:$B$782,B$191)+'СЕТ СН'!$F$15</f>
        <v>150.01032658</v>
      </c>
      <c r="C199" s="36">
        <f>SUMIFS(СВЦЭМ!$E$39:$E$782,СВЦЭМ!$A$39:$A$782,$A199,СВЦЭМ!$B$39:$B$782,C$191)+'СЕТ СН'!$F$15</f>
        <v>160.80855582999999</v>
      </c>
      <c r="D199" s="36">
        <f>SUMIFS(СВЦЭМ!$E$39:$E$782,СВЦЭМ!$A$39:$A$782,$A199,СВЦЭМ!$B$39:$B$782,D$191)+'СЕТ СН'!$F$15</f>
        <v>169.5211845</v>
      </c>
      <c r="E199" s="36">
        <f>SUMIFS(СВЦЭМ!$E$39:$E$782,СВЦЭМ!$A$39:$A$782,$A199,СВЦЭМ!$B$39:$B$782,E$191)+'СЕТ СН'!$F$15</f>
        <v>164.03083652000001</v>
      </c>
      <c r="F199" s="36">
        <f>SUMIFS(СВЦЭМ!$E$39:$E$782,СВЦЭМ!$A$39:$A$782,$A199,СВЦЭМ!$B$39:$B$782,F$191)+'СЕТ СН'!$F$15</f>
        <v>166.31330037999999</v>
      </c>
      <c r="G199" s="36">
        <f>SUMIFS(СВЦЭМ!$E$39:$E$782,СВЦЭМ!$A$39:$A$782,$A199,СВЦЭМ!$B$39:$B$782,G$191)+'СЕТ СН'!$F$15</f>
        <v>163.22485361</v>
      </c>
      <c r="H199" s="36">
        <f>SUMIFS(СВЦЭМ!$E$39:$E$782,СВЦЭМ!$A$39:$A$782,$A199,СВЦЭМ!$B$39:$B$782,H$191)+'СЕТ СН'!$F$15</f>
        <v>153.69597175000001</v>
      </c>
      <c r="I199" s="36">
        <f>SUMIFS(СВЦЭМ!$E$39:$E$782,СВЦЭМ!$A$39:$A$782,$A199,СВЦЭМ!$B$39:$B$782,I$191)+'СЕТ СН'!$F$15</f>
        <v>138.87398214999999</v>
      </c>
      <c r="J199" s="36">
        <f>SUMIFS(СВЦЭМ!$E$39:$E$782,СВЦЭМ!$A$39:$A$782,$A199,СВЦЭМ!$B$39:$B$782,J$191)+'СЕТ СН'!$F$15</f>
        <v>127.21997173</v>
      </c>
      <c r="K199" s="36">
        <f>SUMIFS(СВЦЭМ!$E$39:$E$782,СВЦЭМ!$A$39:$A$782,$A199,СВЦЭМ!$B$39:$B$782,K$191)+'СЕТ СН'!$F$15</f>
        <v>128.56307201999999</v>
      </c>
      <c r="L199" s="36">
        <f>SUMIFS(СВЦЭМ!$E$39:$E$782,СВЦЭМ!$A$39:$A$782,$A199,СВЦЭМ!$B$39:$B$782,L$191)+'СЕТ СН'!$F$15</f>
        <v>131.77683113000001</v>
      </c>
      <c r="M199" s="36">
        <f>SUMIFS(СВЦЭМ!$E$39:$E$782,СВЦЭМ!$A$39:$A$782,$A199,СВЦЭМ!$B$39:$B$782,M$191)+'СЕТ СН'!$F$15</f>
        <v>133.20914919000001</v>
      </c>
      <c r="N199" s="36">
        <f>SUMIFS(СВЦЭМ!$E$39:$E$782,СВЦЭМ!$A$39:$A$782,$A199,СВЦЭМ!$B$39:$B$782,N$191)+'СЕТ СН'!$F$15</f>
        <v>133.13204640000001</v>
      </c>
      <c r="O199" s="36">
        <f>SUMIFS(СВЦЭМ!$E$39:$E$782,СВЦЭМ!$A$39:$A$782,$A199,СВЦЭМ!$B$39:$B$782,O$191)+'СЕТ СН'!$F$15</f>
        <v>131.25040407</v>
      </c>
      <c r="P199" s="36">
        <f>SUMIFS(СВЦЭМ!$E$39:$E$782,СВЦЭМ!$A$39:$A$782,$A199,СВЦЭМ!$B$39:$B$782,P$191)+'СЕТ СН'!$F$15</f>
        <v>131.8252861</v>
      </c>
      <c r="Q199" s="36">
        <f>SUMIFS(СВЦЭМ!$E$39:$E$782,СВЦЭМ!$A$39:$A$782,$A199,СВЦЭМ!$B$39:$B$782,Q$191)+'СЕТ СН'!$F$15</f>
        <v>133.40036352999999</v>
      </c>
      <c r="R199" s="36">
        <f>SUMIFS(СВЦЭМ!$E$39:$E$782,СВЦЭМ!$A$39:$A$782,$A199,СВЦЭМ!$B$39:$B$782,R$191)+'СЕТ СН'!$F$15</f>
        <v>133.49923003000001</v>
      </c>
      <c r="S199" s="36">
        <f>SUMIFS(СВЦЭМ!$E$39:$E$782,СВЦЭМ!$A$39:$A$782,$A199,СВЦЭМ!$B$39:$B$782,S$191)+'СЕТ СН'!$F$15</f>
        <v>133.33246568000001</v>
      </c>
      <c r="T199" s="36">
        <f>SUMIFS(СВЦЭМ!$E$39:$E$782,СВЦЭМ!$A$39:$A$782,$A199,СВЦЭМ!$B$39:$B$782,T$191)+'СЕТ СН'!$F$15</f>
        <v>133.61138538</v>
      </c>
      <c r="U199" s="36">
        <f>SUMIFS(СВЦЭМ!$E$39:$E$782,СВЦЭМ!$A$39:$A$782,$A199,СВЦЭМ!$B$39:$B$782,U$191)+'СЕТ СН'!$F$15</f>
        <v>131.31910837000001</v>
      </c>
      <c r="V199" s="36">
        <f>SUMIFS(СВЦЭМ!$E$39:$E$782,СВЦЭМ!$A$39:$A$782,$A199,СВЦЭМ!$B$39:$B$782,V$191)+'СЕТ СН'!$F$15</f>
        <v>132.19549047000001</v>
      </c>
      <c r="W199" s="36">
        <f>SUMIFS(СВЦЭМ!$E$39:$E$782,СВЦЭМ!$A$39:$A$782,$A199,СВЦЭМ!$B$39:$B$782,W$191)+'СЕТ СН'!$F$15</f>
        <v>131.36701400999999</v>
      </c>
      <c r="X199" s="36">
        <f>SUMIFS(СВЦЭМ!$E$39:$E$782,СВЦЭМ!$A$39:$A$782,$A199,СВЦЭМ!$B$39:$B$782,X$191)+'СЕТ СН'!$F$15</f>
        <v>127.67339833</v>
      </c>
      <c r="Y199" s="36">
        <f>SUMIFS(СВЦЭМ!$E$39:$E$782,СВЦЭМ!$A$39:$A$782,$A199,СВЦЭМ!$B$39:$B$782,Y$191)+'СЕТ СН'!$F$15</f>
        <v>132.70728882</v>
      </c>
    </row>
    <row r="200" spans="1:25" ht="15.75" x14ac:dyDescent="0.2">
      <c r="A200" s="35">
        <f t="shared" si="5"/>
        <v>44813</v>
      </c>
      <c r="B200" s="36">
        <f>SUMIFS(СВЦЭМ!$E$39:$E$782,СВЦЭМ!$A$39:$A$782,$A200,СВЦЭМ!$B$39:$B$782,B$191)+'СЕТ СН'!$F$15</f>
        <v>143.67402634000001</v>
      </c>
      <c r="C200" s="36">
        <f>SUMIFS(СВЦЭМ!$E$39:$E$782,СВЦЭМ!$A$39:$A$782,$A200,СВЦЭМ!$B$39:$B$782,C$191)+'СЕТ СН'!$F$15</f>
        <v>150.77665636</v>
      </c>
      <c r="D200" s="36">
        <f>SUMIFS(СВЦЭМ!$E$39:$E$782,СВЦЭМ!$A$39:$A$782,$A200,СВЦЭМ!$B$39:$B$782,D$191)+'СЕТ СН'!$F$15</f>
        <v>159.98285017000001</v>
      </c>
      <c r="E200" s="36">
        <f>SUMIFS(СВЦЭМ!$E$39:$E$782,СВЦЭМ!$A$39:$A$782,$A200,СВЦЭМ!$B$39:$B$782,E$191)+'СЕТ СН'!$F$15</f>
        <v>162.75168239999999</v>
      </c>
      <c r="F200" s="36">
        <f>SUMIFS(СВЦЭМ!$E$39:$E$782,СВЦЭМ!$A$39:$A$782,$A200,СВЦЭМ!$B$39:$B$782,F$191)+'СЕТ СН'!$F$15</f>
        <v>162.65137808</v>
      </c>
      <c r="G200" s="36">
        <f>SUMIFS(СВЦЭМ!$E$39:$E$782,СВЦЭМ!$A$39:$A$782,$A200,СВЦЭМ!$B$39:$B$782,G$191)+'СЕТ СН'!$F$15</f>
        <v>158.48489523000001</v>
      </c>
      <c r="H200" s="36">
        <f>SUMIFS(СВЦЭМ!$E$39:$E$782,СВЦЭМ!$A$39:$A$782,$A200,СВЦЭМ!$B$39:$B$782,H$191)+'СЕТ СН'!$F$15</f>
        <v>147.63333603000001</v>
      </c>
      <c r="I200" s="36">
        <f>SUMIFS(СВЦЭМ!$E$39:$E$782,СВЦЭМ!$A$39:$A$782,$A200,СВЦЭМ!$B$39:$B$782,I$191)+'СЕТ СН'!$F$15</f>
        <v>139.46665238</v>
      </c>
      <c r="J200" s="36">
        <f>SUMIFS(СВЦЭМ!$E$39:$E$782,СВЦЭМ!$A$39:$A$782,$A200,СВЦЭМ!$B$39:$B$782,J$191)+'СЕТ СН'!$F$15</f>
        <v>130.51598487999999</v>
      </c>
      <c r="K200" s="36">
        <f>SUMIFS(СВЦЭМ!$E$39:$E$782,СВЦЭМ!$A$39:$A$782,$A200,СВЦЭМ!$B$39:$B$782,K$191)+'СЕТ СН'!$F$15</f>
        <v>124.29383228</v>
      </c>
      <c r="L200" s="36">
        <f>SUMIFS(СВЦЭМ!$E$39:$E$782,СВЦЭМ!$A$39:$A$782,$A200,СВЦЭМ!$B$39:$B$782,L$191)+'СЕТ СН'!$F$15</f>
        <v>121.67078397</v>
      </c>
      <c r="M200" s="36">
        <f>SUMIFS(СВЦЭМ!$E$39:$E$782,СВЦЭМ!$A$39:$A$782,$A200,СВЦЭМ!$B$39:$B$782,M$191)+'СЕТ СН'!$F$15</f>
        <v>118.96407574</v>
      </c>
      <c r="N200" s="36">
        <f>SUMIFS(СВЦЭМ!$E$39:$E$782,СВЦЭМ!$A$39:$A$782,$A200,СВЦЭМ!$B$39:$B$782,N$191)+'СЕТ СН'!$F$15</f>
        <v>116.78211579000001</v>
      </c>
      <c r="O200" s="36">
        <f>SUMIFS(СВЦЭМ!$E$39:$E$782,СВЦЭМ!$A$39:$A$782,$A200,СВЦЭМ!$B$39:$B$782,O$191)+'СЕТ СН'!$F$15</f>
        <v>115.91618440000001</v>
      </c>
      <c r="P200" s="36">
        <f>SUMIFS(СВЦЭМ!$E$39:$E$782,СВЦЭМ!$A$39:$A$782,$A200,СВЦЭМ!$B$39:$B$782,P$191)+'СЕТ СН'!$F$15</f>
        <v>120.87596139</v>
      </c>
      <c r="Q200" s="36">
        <f>SUMIFS(СВЦЭМ!$E$39:$E$782,СВЦЭМ!$A$39:$A$782,$A200,СВЦЭМ!$B$39:$B$782,Q$191)+'СЕТ СН'!$F$15</f>
        <v>121.11620143</v>
      </c>
      <c r="R200" s="36">
        <f>SUMIFS(СВЦЭМ!$E$39:$E$782,СВЦЭМ!$A$39:$A$782,$A200,СВЦЭМ!$B$39:$B$782,R$191)+'СЕТ СН'!$F$15</f>
        <v>123.59214188</v>
      </c>
      <c r="S200" s="36">
        <f>SUMIFS(СВЦЭМ!$E$39:$E$782,СВЦЭМ!$A$39:$A$782,$A200,СВЦЭМ!$B$39:$B$782,S$191)+'СЕТ СН'!$F$15</f>
        <v>118.75328992999999</v>
      </c>
      <c r="T200" s="36">
        <f>SUMIFS(СВЦЭМ!$E$39:$E$782,СВЦЭМ!$A$39:$A$782,$A200,СВЦЭМ!$B$39:$B$782,T$191)+'СЕТ СН'!$F$15</f>
        <v>118.66960618</v>
      </c>
      <c r="U200" s="36">
        <f>SUMIFS(СВЦЭМ!$E$39:$E$782,СВЦЭМ!$A$39:$A$782,$A200,СВЦЭМ!$B$39:$B$782,U$191)+'СЕТ СН'!$F$15</f>
        <v>117.30477048</v>
      </c>
      <c r="V200" s="36">
        <f>SUMIFS(СВЦЭМ!$E$39:$E$782,СВЦЭМ!$A$39:$A$782,$A200,СВЦЭМ!$B$39:$B$782,V$191)+'СЕТ СН'!$F$15</f>
        <v>114.13255138</v>
      </c>
      <c r="W200" s="36">
        <f>SUMIFS(СВЦЭМ!$E$39:$E$782,СВЦЭМ!$A$39:$A$782,$A200,СВЦЭМ!$B$39:$B$782,W$191)+'СЕТ СН'!$F$15</f>
        <v>114.23790408000001</v>
      </c>
      <c r="X200" s="36">
        <f>SUMIFS(СВЦЭМ!$E$39:$E$782,СВЦЭМ!$A$39:$A$782,$A200,СВЦЭМ!$B$39:$B$782,X$191)+'СЕТ СН'!$F$15</f>
        <v>117.3530251</v>
      </c>
      <c r="Y200" s="36">
        <f>SUMIFS(СВЦЭМ!$E$39:$E$782,СВЦЭМ!$A$39:$A$782,$A200,СВЦЭМ!$B$39:$B$782,Y$191)+'СЕТ СН'!$F$15</f>
        <v>128.32463949999999</v>
      </c>
    </row>
    <row r="201" spans="1:25" ht="15.75" x14ac:dyDescent="0.2">
      <c r="A201" s="35">
        <f t="shared" si="5"/>
        <v>44814</v>
      </c>
      <c r="B201" s="36">
        <f>SUMIFS(СВЦЭМ!$E$39:$E$782,СВЦЭМ!$A$39:$A$782,$A201,СВЦЭМ!$B$39:$B$782,B$191)+'СЕТ СН'!$F$15</f>
        <v>133.30797598000001</v>
      </c>
      <c r="C201" s="36">
        <f>SUMIFS(СВЦЭМ!$E$39:$E$782,СВЦЭМ!$A$39:$A$782,$A201,СВЦЭМ!$B$39:$B$782,C$191)+'СЕТ СН'!$F$15</f>
        <v>140.81620874999999</v>
      </c>
      <c r="D201" s="36">
        <f>SUMIFS(СВЦЭМ!$E$39:$E$782,СВЦЭМ!$A$39:$A$782,$A201,СВЦЭМ!$B$39:$B$782,D$191)+'СЕТ СН'!$F$15</f>
        <v>146.56550935999999</v>
      </c>
      <c r="E201" s="36">
        <f>SUMIFS(СВЦЭМ!$E$39:$E$782,СВЦЭМ!$A$39:$A$782,$A201,СВЦЭМ!$B$39:$B$782,E$191)+'СЕТ СН'!$F$15</f>
        <v>148.05091171000001</v>
      </c>
      <c r="F201" s="36">
        <f>SUMIFS(СВЦЭМ!$E$39:$E$782,СВЦЭМ!$A$39:$A$782,$A201,СВЦЭМ!$B$39:$B$782,F$191)+'СЕТ СН'!$F$15</f>
        <v>150.48903773000001</v>
      </c>
      <c r="G201" s="36">
        <f>SUMIFS(СВЦЭМ!$E$39:$E$782,СВЦЭМ!$A$39:$A$782,$A201,СВЦЭМ!$B$39:$B$782,G$191)+'СЕТ СН'!$F$15</f>
        <v>148.61733176999999</v>
      </c>
      <c r="H201" s="36">
        <f>SUMIFS(СВЦЭМ!$E$39:$E$782,СВЦЭМ!$A$39:$A$782,$A201,СВЦЭМ!$B$39:$B$782,H$191)+'СЕТ СН'!$F$15</f>
        <v>143.86512880000001</v>
      </c>
      <c r="I201" s="36">
        <f>SUMIFS(СВЦЭМ!$E$39:$E$782,СВЦЭМ!$A$39:$A$782,$A201,СВЦЭМ!$B$39:$B$782,I$191)+'СЕТ СН'!$F$15</f>
        <v>135.25097787999999</v>
      </c>
      <c r="J201" s="36">
        <f>SUMIFS(СВЦЭМ!$E$39:$E$782,СВЦЭМ!$A$39:$A$782,$A201,СВЦЭМ!$B$39:$B$782,J$191)+'СЕТ СН'!$F$15</f>
        <v>123.99744565</v>
      </c>
      <c r="K201" s="36">
        <f>SUMIFS(СВЦЭМ!$E$39:$E$782,СВЦЭМ!$A$39:$A$782,$A201,СВЦЭМ!$B$39:$B$782,K$191)+'СЕТ СН'!$F$15</f>
        <v>119.0490258</v>
      </c>
      <c r="L201" s="36">
        <f>SUMIFS(СВЦЭМ!$E$39:$E$782,СВЦЭМ!$A$39:$A$782,$A201,СВЦЭМ!$B$39:$B$782,L$191)+'СЕТ СН'!$F$15</f>
        <v>116.88211966999999</v>
      </c>
      <c r="M201" s="36">
        <f>SUMIFS(СВЦЭМ!$E$39:$E$782,СВЦЭМ!$A$39:$A$782,$A201,СВЦЭМ!$B$39:$B$782,M$191)+'СЕТ СН'!$F$15</f>
        <v>116.91209164</v>
      </c>
      <c r="N201" s="36">
        <f>SUMIFS(СВЦЭМ!$E$39:$E$782,СВЦЭМ!$A$39:$A$782,$A201,СВЦЭМ!$B$39:$B$782,N$191)+'СЕТ СН'!$F$15</f>
        <v>118.56990344</v>
      </c>
      <c r="O201" s="36">
        <f>SUMIFS(СВЦЭМ!$E$39:$E$782,СВЦЭМ!$A$39:$A$782,$A201,СВЦЭМ!$B$39:$B$782,O$191)+'СЕТ СН'!$F$15</f>
        <v>121.75274279</v>
      </c>
      <c r="P201" s="36">
        <f>SUMIFS(СВЦЭМ!$E$39:$E$782,СВЦЭМ!$A$39:$A$782,$A201,СВЦЭМ!$B$39:$B$782,P$191)+'СЕТ СН'!$F$15</f>
        <v>122.01403194</v>
      </c>
      <c r="Q201" s="36">
        <f>SUMIFS(СВЦЭМ!$E$39:$E$782,СВЦЭМ!$A$39:$A$782,$A201,СВЦЭМ!$B$39:$B$782,Q$191)+'СЕТ СН'!$F$15</f>
        <v>123.00801190999999</v>
      </c>
      <c r="R201" s="36">
        <f>SUMIFS(СВЦЭМ!$E$39:$E$782,СВЦЭМ!$A$39:$A$782,$A201,СВЦЭМ!$B$39:$B$782,R$191)+'СЕТ СН'!$F$15</f>
        <v>120.43688419</v>
      </c>
      <c r="S201" s="36">
        <f>SUMIFS(СВЦЭМ!$E$39:$E$782,СВЦЭМ!$A$39:$A$782,$A201,СВЦЭМ!$B$39:$B$782,S$191)+'СЕТ СН'!$F$15</f>
        <v>116.06499078</v>
      </c>
      <c r="T201" s="36">
        <f>SUMIFS(СВЦЭМ!$E$39:$E$782,СВЦЭМ!$A$39:$A$782,$A201,СВЦЭМ!$B$39:$B$782,T$191)+'СЕТ СН'!$F$15</f>
        <v>114.10944007000001</v>
      </c>
      <c r="U201" s="36">
        <f>SUMIFS(СВЦЭМ!$E$39:$E$782,СВЦЭМ!$A$39:$A$782,$A201,СВЦЭМ!$B$39:$B$782,U$191)+'СЕТ СН'!$F$15</f>
        <v>116.47424976000001</v>
      </c>
      <c r="V201" s="36">
        <f>SUMIFS(СВЦЭМ!$E$39:$E$782,СВЦЭМ!$A$39:$A$782,$A201,СВЦЭМ!$B$39:$B$782,V$191)+'СЕТ СН'!$F$15</f>
        <v>116.00661801</v>
      </c>
      <c r="W201" s="36">
        <f>SUMIFS(СВЦЭМ!$E$39:$E$782,СВЦЭМ!$A$39:$A$782,$A201,СВЦЭМ!$B$39:$B$782,W$191)+'СЕТ СН'!$F$15</f>
        <v>117.19325277999999</v>
      </c>
      <c r="X201" s="36">
        <f>SUMIFS(СВЦЭМ!$E$39:$E$782,СВЦЭМ!$A$39:$A$782,$A201,СВЦЭМ!$B$39:$B$782,X$191)+'СЕТ СН'!$F$15</f>
        <v>126.02205298</v>
      </c>
      <c r="Y201" s="36">
        <f>SUMIFS(СВЦЭМ!$E$39:$E$782,СВЦЭМ!$A$39:$A$782,$A201,СВЦЭМ!$B$39:$B$782,Y$191)+'СЕТ СН'!$F$15</f>
        <v>132.50571335999999</v>
      </c>
    </row>
    <row r="202" spans="1:25" ht="15.75" x14ac:dyDescent="0.2">
      <c r="A202" s="35">
        <f t="shared" si="5"/>
        <v>44815</v>
      </c>
      <c r="B202" s="36">
        <f>SUMIFS(СВЦЭМ!$E$39:$E$782,СВЦЭМ!$A$39:$A$782,$A202,СВЦЭМ!$B$39:$B$782,B$191)+'СЕТ СН'!$F$15</f>
        <v>134.73821029000001</v>
      </c>
      <c r="C202" s="36">
        <f>SUMIFS(СВЦЭМ!$E$39:$E$782,СВЦЭМ!$A$39:$A$782,$A202,СВЦЭМ!$B$39:$B$782,C$191)+'СЕТ СН'!$F$15</f>
        <v>140.52117361000001</v>
      </c>
      <c r="D202" s="36">
        <f>SUMIFS(СВЦЭМ!$E$39:$E$782,СВЦЭМ!$A$39:$A$782,$A202,СВЦЭМ!$B$39:$B$782,D$191)+'СЕТ СН'!$F$15</f>
        <v>144.78187237</v>
      </c>
      <c r="E202" s="36">
        <f>SUMIFS(СВЦЭМ!$E$39:$E$782,СВЦЭМ!$A$39:$A$782,$A202,СВЦЭМ!$B$39:$B$782,E$191)+'СЕТ СН'!$F$15</f>
        <v>145.22201810999999</v>
      </c>
      <c r="F202" s="36">
        <f>SUMIFS(СВЦЭМ!$E$39:$E$782,СВЦЭМ!$A$39:$A$782,$A202,СВЦЭМ!$B$39:$B$782,F$191)+'СЕТ СН'!$F$15</f>
        <v>143.85561367</v>
      </c>
      <c r="G202" s="36">
        <f>SUMIFS(СВЦЭМ!$E$39:$E$782,СВЦЭМ!$A$39:$A$782,$A202,СВЦЭМ!$B$39:$B$782,G$191)+'СЕТ СН'!$F$15</f>
        <v>142.51310265000001</v>
      </c>
      <c r="H202" s="36">
        <f>SUMIFS(СВЦЭМ!$E$39:$E$782,СВЦЭМ!$A$39:$A$782,$A202,СВЦЭМ!$B$39:$B$782,H$191)+'СЕТ СН'!$F$15</f>
        <v>139.39985522000001</v>
      </c>
      <c r="I202" s="36">
        <f>SUMIFS(СВЦЭМ!$E$39:$E$782,СВЦЭМ!$A$39:$A$782,$A202,СВЦЭМ!$B$39:$B$782,I$191)+'СЕТ СН'!$F$15</f>
        <v>130.59960971000001</v>
      </c>
      <c r="J202" s="36">
        <f>SUMIFS(СВЦЭМ!$E$39:$E$782,СВЦЭМ!$A$39:$A$782,$A202,СВЦЭМ!$B$39:$B$782,J$191)+'СЕТ СН'!$F$15</f>
        <v>119.5428326</v>
      </c>
      <c r="K202" s="36">
        <f>SUMIFS(СВЦЭМ!$E$39:$E$782,СВЦЭМ!$A$39:$A$782,$A202,СВЦЭМ!$B$39:$B$782,K$191)+'СЕТ СН'!$F$15</f>
        <v>113.03383621</v>
      </c>
      <c r="L202" s="36">
        <f>SUMIFS(СВЦЭМ!$E$39:$E$782,СВЦЭМ!$A$39:$A$782,$A202,СВЦЭМ!$B$39:$B$782,L$191)+'СЕТ СН'!$F$15</f>
        <v>109.08775409</v>
      </c>
      <c r="M202" s="36">
        <f>SUMIFS(СВЦЭМ!$E$39:$E$782,СВЦЭМ!$A$39:$A$782,$A202,СВЦЭМ!$B$39:$B$782,M$191)+'СЕТ СН'!$F$15</f>
        <v>111.13612569</v>
      </c>
      <c r="N202" s="36">
        <f>SUMIFS(СВЦЭМ!$E$39:$E$782,СВЦЭМ!$A$39:$A$782,$A202,СВЦЭМ!$B$39:$B$782,N$191)+'СЕТ СН'!$F$15</f>
        <v>111.47584241</v>
      </c>
      <c r="O202" s="36">
        <f>SUMIFS(СВЦЭМ!$E$39:$E$782,СВЦЭМ!$A$39:$A$782,$A202,СВЦЭМ!$B$39:$B$782,O$191)+'СЕТ СН'!$F$15</f>
        <v>112.26065142</v>
      </c>
      <c r="P202" s="36">
        <f>SUMIFS(СВЦЭМ!$E$39:$E$782,СВЦЭМ!$A$39:$A$782,$A202,СВЦЭМ!$B$39:$B$782,P$191)+'СЕТ СН'!$F$15</f>
        <v>116.06772214999999</v>
      </c>
      <c r="Q202" s="36">
        <f>SUMIFS(СВЦЭМ!$E$39:$E$782,СВЦЭМ!$A$39:$A$782,$A202,СВЦЭМ!$B$39:$B$782,Q$191)+'СЕТ СН'!$F$15</f>
        <v>116.61159981</v>
      </c>
      <c r="R202" s="36">
        <f>SUMIFS(СВЦЭМ!$E$39:$E$782,СВЦЭМ!$A$39:$A$782,$A202,СВЦЭМ!$B$39:$B$782,R$191)+'СЕТ СН'!$F$15</f>
        <v>113.45267373999999</v>
      </c>
      <c r="S202" s="36">
        <f>SUMIFS(СВЦЭМ!$E$39:$E$782,СВЦЭМ!$A$39:$A$782,$A202,СВЦЭМ!$B$39:$B$782,S$191)+'СЕТ СН'!$F$15</f>
        <v>112.35802362</v>
      </c>
      <c r="T202" s="36">
        <f>SUMIFS(СВЦЭМ!$E$39:$E$782,СВЦЭМ!$A$39:$A$782,$A202,СВЦЭМ!$B$39:$B$782,T$191)+'СЕТ СН'!$F$15</f>
        <v>110.31624551</v>
      </c>
      <c r="U202" s="36">
        <f>SUMIFS(СВЦЭМ!$E$39:$E$782,СВЦЭМ!$A$39:$A$782,$A202,СВЦЭМ!$B$39:$B$782,U$191)+'СЕТ СН'!$F$15</f>
        <v>108.54128034</v>
      </c>
      <c r="V202" s="36">
        <f>SUMIFS(СВЦЭМ!$E$39:$E$782,СВЦЭМ!$A$39:$A$782,$A202,СВЦЭМ!$B$39:$B$782,V$191)+'СЕТ СН'!$F$15</f>
        <v>109.07455603</v>
      </c>
      <c r="W202" s="36">
        <f>SUMIFS(СВЦЭМ!$E$39:$E$782,СВЦЭМ!$A$39:$A$782,$A202,СВЦЭМ!$B$39:$B$782,W$191)+'СЕТ СН'!$F$15</f>
        <v>112.38791154</v>
      </c>
      <c r="X202" s="36">
        <f>SUMIFS(СВЦЭМ!$E$39:$E$782,СВЦЭМ!$A$39:$A$782,$A202,СВЦЭМ!$B$39:$B$782,X$191)+'СЕТ СН'!$F$15</f>
        <v>120.38757022999999</v>
      </c>
      <c r="Y202" s="36">
        <f>SUMIFS(СВЦЭМ!$E$39:$E$782,СВЦЭМ!$A$39:$A$782,$A202,СВЦЭМ!$B$39:$B$782,Y$191)+'СЕТ СН'!$F$15</f>
        <v>130.05172758</v>
      </c>
    </row>
    <row r="203" spans="1:25" ht="15.75" x14ac:dyDescent="0.2">
      <c r="A203" s="35">
        <f t="shared" si="5"/>
        <v>44816</v>
      </c>
      <c r="B203" s="36">
        <f>SUMIFS(СВЦЭМ!$E$39:$E$782,СВЦЭМ!$A$39:$A$782,$A203,СВЦЭМ!$B$39:$B$782,B$191)+'СЕТ СН'!$F$15</f>
        <v>138.36989321999999</v>
      </c>
      <c r="C203" s="36">
        <f>SUMIFS(СВЦЭМ!$E$39:$E$782,СВЦЭМ!$A$39:$A$782,$A203,СВЦЭМ!$B$39:$B$782,C$191)+'СЕТ СН'!$F$15</f>
        <v>142.37955418000001</v>
      </c>
      <c r="D203" s="36">
        <f>SUMIFS(СВЦЭМ!$E$39:$E$782,СВЦЭМ!$A$39:$A$782,$A203,СВЦЭМ!$B$39:$B$782,D$191)+'СЕТ СН'!$F$15</f>
        <v>144.34684430999999</v>
      </c>
      <c r="E203" s="36">
        <f>SUMIFS(СВЦЭМ!$E$39:$E$782,СВЦЭМ!$A$39:$A$782,$A203,СВЦЭМ!$B$39:$B$782,E$191)+'СЕТ СН'!$F$15</f>
        <v>145.24128575</v>
      </c>
      <c r="F203" s="36">
        <f>SUMIFS(СВЦЭМ!$E$39:$E$782,СВЦЭМ!$A$39:$A$782,$A203,СВЦЭМ!$B$39:$B$782,F$191)+'СЕТ СН'!$F$15</f>
        <v>143.10106966000001</v>
      </c>
      <c r="G203" s="36">
        <f>SUMIFS(СВЦЭМ!$E$39:$E$782,СВЦЭМ!$A$39:$A$782,$A203,СВЦЭМ!$B$39:$B$782,G$191)+'СЕТ СН'!$F$15</f>
        <v>139.21254385</v>
      </c>
      <c r="H203" s="36">
        <f>SUMIFS(СВЦЭМ!$E$39:$E$782,СВЦЭМ!$A$39:$A$782,$A203,СВЦЭМ!$B$39:$B$782,H$191)+'СЕТ СН'!$F$15</f>
        <v>133.86307932</v>
      </c>
      <c r="I203" s="36">
        <f>SUMIFS(СВЦЭМ!$E$39:$E$782,СВЦЭМ!$A$39:$A$782,$A203,СВЦЭМ!$B$39:$B$782,I$191)+'СЕТ СН'!$F$15</f>
        <v>121.57246397</v>
      </c>
      <c r="J203" s="36">
        <f>SUMIFS(СВЦЭМ!$E$39:$E$782,СВЦЭМ!$A$39:$A$782,$A203,СВЦЭМ!$B$39:$B$782,J$191)+'СЕТ СН'!$F$15</f>
        <v>119.72487345</v>
      </c>
      <c r="K203" s="36">
        <f>SUMIFS(СВЦЭМ!$E$39:$E$782,СВЦЭМ!$A$39:$A$782,$A203,СВЦЭМ!$B$39:$B$782,K$191)+'СЕТ СН'!$F$15</f>
        <v>116.04495964</v>
      </c>
      <c r="L203" s="36">
        <f>SUMIFS(СВЦЭМ!$E$39:$E$782,СВЦЭМ!$A$39:$A$782,$A203,СВЦЭМ!$B$39:$B$782,L$191)+'СЕТ СН'!$F$15</f>
        <v>116.1452761</v>
      </c>
      <c r="M203" s="36">
        <f>SUMIFS(СВЦЭМ!$E$39:$E$782,СВЦЭМ!$A$39:$A$782,$A203,СВЦЭМ!$B$39:$B$782,M$191)+'СЕТ СН'!$F$15</f>
        <v>118.47789747</v>
      </c>
      <c r="N203" s="36">
        <f>SUMIFS(СВЦЭМ!$E$39:$E$782,СВЦЭМ!$A$39:$A$782,$A203,СВЦЭМ!$B$39:$B$782,N$191)+'СЕТ СН'!$F$15</f>
        <v>117.4393472</v>
      </c>
      <c r="O203" s="36">
        <f>SUMIFS(СВЦЭМ!$E$39:$E$782,СВЦЭМ!$A$39:$A$782,$A203,СВЦЭМ!$B$39:$B$782,O$191)+'СЕТ СН'!$F$15</f>
        <v>117.41044402999999</v>
      </c>
      <c r="P203" s="36">
        <f>SUMIFS(СВЦЭМ!$E$39:$E$782,СВЦЭМ!$A$39:$A$782,$A203,СВЦЭМ!$B$39:$B$782,P$191)+'СЕТ СН'!$F$15</f>
        <v>120.27165632000001</v>
      </c>
      <c r="Q203" s="36">
        <f>SUMIFS(СВЦЭМ!$E$39:$E$782,СВЦЭМ!$A$39:$A$782,$A203,СВЦЭМ!$B$39:$B$782,Q$191)+'СЕТ СН'!$F$15</f>
        <v>118.69432315</v>
      </c>
      <c r="R203" s="36">
        <f>SUMIFS(СВЦЭМ!$E$39:$E$782,СВЦЭМ!$A$39:$A$782,$A203,СВЦЭМ!$B$39:$B$782,R$191)+'СЕТ СН'!$F$15</f>
        <v>116.95037759</v>
      </c>
      <c r="S203" s="36">
        <f>SUMIFS(СВЦЭМ!$E$39:$E$782,СВЦЭМ!$A$39:$A$782,$A203,СВЦЭМ!$B$39:$B$782,S$191)+'СЕТ СН'!$F$15</f>
        <v>113.86719017999999</v>
      </c>
      <c r="T203" s="36">
        <f>SUMIFS(СВЦЭМ!$E$39:$E$782,СВЦЭМ!$A$39:$A$782,$A203,СВЦЭМ!$B$39:$B$782,T$191)+'СЕТ СН'!$F$15</f>
        <v>121.92962313</v>
      </c>
      <c r="U203" s="36">
        <f>SUMIFS(СВЦЭМ!$E$39:$E$782,СВЦЭМ!$A$39:$A$782,$A203,СВЦЭМ!$B$39:$B$782,U$191)+'СЕТ СН'!$F$15</f>
        <v>123.17153003</v>
      </c>
      <c r="V203" s="36">
        <f>SUMIFS(СВЦЭМ!$E$39:$E$782,СВЦЭМ!$A$39:$A$782,$A203,СВЦЭМ!$B$39:$B$782,V$191)+'СЕТ СН'!$F$15</f>
        <v>127.01583241</v>
      </c>
      <c r="W203" s="36">
        <f>SUMIFS(СВЦЭМ!$E$39:$E$782,СВЦЭМ!$A$39:$A$782,$A203,СВЦЭМ!$B$39:$B$782,W$191)+'СЕТ СН'!$F$15</f>
        <v>125.16138545</v>
      </c>
      <c r="X203" s="36">
        <f>SUMIFS(СВЦЭМ!$E$39:$E$782,СВЦЭМ!$A$39:$A$782,$A203,СВЦЭМ!$B$39:$B$782,X$191)+'СЕТ СН'!$F$15</f>
        <v>123.30237239</v>
      </c>
      <c r="Y203" s="36">
        <f>SUMIFS(СВЦЭМ!$E$39:$E$782,СВЦЭМ!$A$39:$A$782,$A203,СВЦЭМ!$B$39:$B$782,Y$191)+'СЕТ СН'!$F$15</f>
        <v>128.35919801</v>
      </c>
    </row>
    <row r="204" spans="1:25" ht="15.75" x14ac:dyDescent="0.2">
      <c r="A204" s="35">
        <f t="shared" si="5"/>
        <v>44817</v>
      </c>
      <c r="B204" s="36">
        <f>SUMIFS(СВЦЭМ!$E$39:$E$782,СВЦЭМ!$A$39:$A$782,$A204,СВЦЭМ!$B$39:$B$782,B$191)+'СЕТ СН'!$F$15</f>
        <v>136.15011042</v>
      </c>
      <c r="C204" s="36">
        <f>SUMIFS(СВЦЭМ!$E$39:$E$782,СВЦЭМ!$A$39:$A$782,$A204,СВЦЭМ!$B$39:$B$782,C$191)+'СЕТ СН'!$F$15</f>
        <v>142.52851801</v>
      </c>
      <c r="D204" s="36">
        <f>SUMIFS(СВЦЭМ!$E$39:$E$782,СВЦЭМ!$A$39:$A$782,$A204,СВЦЭМ!$B$39:$B$782,D$191)+'СЕТ СН'!$F$15</f>
        <v>145.65178015000001</v>
      </c>
      <c r="E204" s="36">
        <f>SUMIFS(СВЦЭМ!$E$39:$E$782,СВЦЭМ!$A$39:$A$782,$A204,СВЦЭМ!$B$39:$B$782,E$191)+'СЕТ СН'!$F$15</f>
        <v>146.94104622</v>
      </c>
      <c r="F204" s="36">
        <f>SUMIFS(СВЦЭМ!$E$39:$E$782,СВЦЭМ!$A$39:$A$782,$A204,СВЦЭМ!$B$39:$B$782,F$191)+'СЕТ СН'!$F$15</f>
        <v>145.61156083</v>
      </c>
      <c r="G204" s="36">
        <f>SUMIFS(СВЦЭМ!$E$39:$E$782,СВЦЭМ!$A$39:$A$782,$A204,СВЦЭМ!$B$39:$B$782,G$191)+'СЕТ СН'!$F$15</f>
        <v>142.32878719000001</v>
      </c>
      <c r="H204" s="36">
        <f>SUMIFS(СВЦЭМ!$E$39:$E$782,СВЦЭМ!$A$39:$A$782,$A204,СВЦЭМ!$B$39:$B$782,H$191)+'СЕТ СН'!$F$15</f>
        <v>132.80645658</v>
      </c>
      <c r="I204" s="36">
        <f>SUMIFS(СВЦЭМ!$E$39:$E$782,СВЦЭМ!$A$39:$A$782,$A204,СВЦЭМ!$B$39:$B$782,I$191)+'СЕТ СН'!$F$15</f>
        <v>123.49525188</v>
      </c>
      <c r="J204" s="36">
        <f>SUMIFS(СВЦЭМ!$E$39:$E$782,СВЦЭМ!$A$39:$A$782,$A204,СВЦЭМ!$B$39:$B$782,J$191)+'СЕТ СН'!$F$15</f>
        <v>119.62577105</v>
      </c>
      <c r="K204" s="36">
        <f>SUMIFS(СВЦЭМ!$E$39:$E$782,СВЦЭМ!$A$39:$A$782,$A204,СВЦЭМ!$B$39:$B$782,K$191)+'СЕТ СН'!$F$15</f>
        <v>120.83640585000001</v>
      </c>
      <c r="L204" s="36">
        <f>SUMIFS(СВЦЭМ!$E$39:$E$782,СВЦЭМ!$A$39:$A$782,$A204,СВЦЭМ!$B$39:$B$782,L$191)+'СЕТ СН'!$F$15</f>
        <v>122.18315273</v>
      </c>
      <c r="M204" s="36">
        <f>SUMIFS(СВЦЭМ!$E$39:$E$782,СВЦЭМ!$A$39:$A$782,$A204,СВЦЭМ!$B$39:$B$782,M$191)+'СЕТ СН'!$F$15</f>
        <v>123.34984265999999</v>
      </c>
      <c r="N204" s="36">
        <f>SUMIFS(СВЦЭМ!$E$39:$E$782,СВЦЭМ!$A$39:$A$782,$A204,СВЦЭМ!$B$39:$B$782,N$191)+'СЕТ СН'!$F$15</f>
        <v>115.90655038</v>
      </c>
      <c r="O204" s="36">
        <f>SUMIFS(СВЦЭМ!$E$39:$E$782,СВЦЭМ!$A$39:$A$782,$A204,СВЦЭМ!$B$39:$B$782,O$191)+'СЕТ СН'!$F$15</f>
        <v>117.61424555000001</v>
      </c>
      <c r="P204" s="36">
        <f>SUMIFS(СВЦЭМ!$E$39:$E$782,СВЦЭМ!$A$39:$A$782,$A204,СВЦЭМ!$B$39:$B$782,P$191)+'СЕТ СН'!$F$15</f>
        <v>119.06475459000001</v>
      </c>
      <c r="Q204" s="36">
        <f>SUMIFS(СВЦЭМ!$E$39:$E$782,СВЦЭМ!$A$39:$A$782,$A204,СВЦЭМ!$B$39:$B$782,Q$191)+'СЕТ СН'!$F$15</f>
        <v>118.50094084</v>
      </c>
      <c r="R204" s="36">
        <f>SUMIFS(СВЦЭМ!$E$39:$E$782,СВЦЭМ!$A$39:$A$782,$A204,СВЦЭМ!$B$39:$B$782,R$191)+'СЕТ СН'!$F$15</f>
        <v>120.52401813</v>
      </c>
      <c r="S204" s="36">
        <f>SUMIFS(СВЦЭМ!$E$39:$E$782,СВЦЭМ!$A$39:$A$782,$A204,СВЦЭМ!$B$39:$B$782,S$191)+'СЕТ СН'!$F$15</f>
        <v>119.51995076</v>
      </c>
      <c r="T204" s="36">
        <f>SUMIFS(СВЦЭМ!$E$39:$E$782,СВЦЭМ!$A$39:$A$782,$A204,СВЦЭМ!$B$39:$B$782,T$191)+'СЕТ СН'!$F$15</f>
        <v>123.07001081999999</v>
      </c>
      <c r="U204" s="36">
        <f>SUMIFS(СВЦЭМ!$E$39:$E$782,СВЦЭМ!$A$39:$A$782,$A204,СВЦЭМ!$B$39:$B$782,U$191)+'СЕТ СН'!$F$15</f>
        <v>125.51504322</v>
      </c>
      <c r="V204" s="36">
        <f>SUMIFS(СВЦЭМ!$E$39:$E$782,СВЦЭМ!$A$39:$A$782,$A204,СВЦЭМ!$B$39:$B$782,V$191)+'СЕТ СН'!$F$15</f>
        <v>129.94173928000001</v>
      </c>
      <c r="W204" s="36">
        <f>SUMIFS(СВЦЭМ!$E$39:$E$782,СВЦЭМ!$A$39:$A$782,$A204,СВЦЭМ!$B$39:$B$782,W$191)+'СЕТ СН'!$F$15</f>
        <v>126.44030318</v>
      </c>
      <c r="X204" s="36">
        <f>SUMIFS(СВЦЭМ!$E$39:$E$782,СВЦЭМ!$A$39:$A$782,$A204,СВЦЭМ!$B$39:$B$782,X$191)+'СЕТ СН'!$F$15</f>
        <v>123.00135459000001</v>
      </c>
      <c r="Y204" s="36">
        <f>SUMIFS(СВЦЭМ!$E$39:$E$782,СВЦЭМ!$A$39:$A$782,$A204,СВЦЭМ!$B$39:$B$782,Y$191)+'СЕТ СН'!$F$15</f>
        <v>130.47730343999999</v>
      </c>
    </row>
    <row r="205" spans="1:25" ht="15.75" x14ac:dyDescent="0.2">
      <c r="A205" s="35">
        <f t="shared" si="5"/>
        <v>44818</v>
      </c>
      <c r="B205" s="36">
        <f>SUMIFS(СВЦЭМ!$E$39:$E$782,СВЦЭМ!$A$39:$A$782,$A205,СВЦЭМ!$B$39:$B$782,B$191)+'СЕТ СН'!$F$15</f>
        <v>132.36047310999999</v>
      </c>
      <c r="C205" s="36">
        <f>SUMIFS(СВЦЭМ!$E$39:$E$782,СВЦЭМ!$A$39:$A$782,$A205,СВЦЭМ!$B$39:$B$782,C$191)+'СЕТ СН'!$F$15</f>
        <v>139.80932317</v>
      </c>
      <c r="D205" s="36">
        <f>SUMIFS(СВЦЭМ!$E$39:$E$782,СВЦЭМ!$A$39:$A$782,$A205,СВЦЭМ!$B$39:$B$782,D$191)+'СЕТ СН'!$F$15</f>
        <v>143.75162574999999</v>
      </c>
      <c r="E205" s="36">
        <f>SUMIFS(СВЦЭМ!$E$39:$E$782,СВЦЭМ!$A$39:$A$782,$A205,СВЦЭМ!$B$39:$B$782,E$191)+'СЕТ СН'!$F$15</f>
        <v>143.97145793000001</v>
      </c>
      <c r="F205" s="36">
        <f>SUMIFS(СВЦЭМ!$E$39:$E$782,СВЦЭМ!$A$39:$A$782,$A205,СВЦЭМ!$B$39:$B$782,F$191)+'СЕТ СН'!$F$15</f>
        <v>144.63535046999999</v>
      </c>
      <c r="G205" s="36">
        <f>SUMIFS(СВЦЭМ!$E$39:$E$782,СВЦЭМ!$A$39:$A$782,$A205,СВЦЭМ!$B$39:$B$782,G$191)+'СЕТ СН'!$F$15</f>
        <v>142.68092465000001</v>
      </c>
      <c r="H205" s="36">
        <f>SUMIFS(СВЦЭМ!$E$39:$E$782,СВЦЭМ!$A$39:$A$782,$A205,СВЦЭМ!$B$39:$B$782,H$191)+'СЕТ СН'!$F$15</f>
        <v>133.07236452000001</v>
      </c>
      <c r="I205" s="36">
        <f>SUMIFS(СВЦЭМ!$E$39:$E$782,СВЦЭМ!$A$39:$A$782,$A205,СВЦЭМ!$B$39:$B$782,I$191)+'СЕТ СН'!$F$15</f>
        <v>122.82407009000001</v>
      </c>
      <c r="J205" s="36">
        <f>SUMIFS(СВЦЭМ!$E$39:$E$782,СВЦЭМ!$A$39:$A$782,$A205,СВЦЭМ!$B$39:$B$782,J$191)+'СЕТ СН'!$F$15</f>
        <v>117.84158108</v>
      </c>
      <c r="K205" s="36">
        <f>SUMIFS(СВЦЭМ!$E$39:$E$782,СВЦЭМ!$A$39:$A$782,$A205,СВЦЭМ!$B$39:$B$782,K$191)+'СЕТ СН'!$F$15</f>
        <v>117.39528773000001</v>
      </c>
      <c r="L205" s="36">
        <f>SUMIFS(СВЦЭМ!$E$39:$E$782,СВЦЭМ!$A$39:$A$782,$A205,СВЦЭМ!$B$39:$B$782,L$191)+'СЕТ СН'!$F$15</f>
        <v>119.8598432</v>
      </c>
      <c r="M205" s="36">
        <f>SUMIFS(СВЦЭМ!$E$39:$E$782,СВЦЭМ!$A$39:$A$782,$A205,СВЦЭМ!$B$39:$B$782,M$191)+'СЕТ СН'!$F$15</f>
        <v>121.94270243</v>
      </c>
      <c r="N205" s="36">
        <f>SUMIFS(СВЦЭМ!$E$39:$E$782,СВЦЭМ!$A$39:$A$782,$A205,СВЦЭМ!$B$39:$B$782,N$191)+'СЕТ СН'!$F$15</f>
        <v>113.89780798</v>
      </c>
      <c r="O205" s="36">
        <f>SUMIFS(СВЦЭМ!$E$39:$E$782,СВЦЭМ!$A$39:$A$782,$A205,СВЦЭМ!$B$39:$B$782,O$191)+'СЕТ СН'!$F$15</f>
        <v>113.28086201000001</v>
      </c>
      <c r="P205" s="36">
        <f>SUMIFS(СВЦЭМ!$E$39:$E$782,СВЦЭМ!$A$39:$A$782,$A205,СВЦЭМ!$B$39:$B$782,P$191)+'СЕТ СН'!$F$15</f>
        <v>114.19655636</v>
      </c>
      <c r="Q205" s="36">
        <f>SUMIFS(СВЦЭМ!$E$39:$E$782,СВЦЭМ!$A$39:$A$782,$A205,СВЦЭМ!$B$39:$B$782,Q$191)+'СЕТ СН'!$F$15</f>
        <v>118.32062069</v>
      </c>
      <c r="R205" s="36">
        <f>SUMIFS(СВЦЭМ!$E$39:$E$782,СВЦЭМ!$A$39:$A$782,$A205,СВЦЭМ!$B$39:$B$782,R$191)+'СЕТ СН'!$F$15</f>
        <v>121.61869135000001</v>
      </c>
      <c r="S205" s="36">
        <f>SUMIFS(СВЦЭМ!$E$39:$E$782,СВЦЭМ!$A$39:$A$782,$A205,СВЦЭМ!$B$39:$B$782,S$191)+'СЕТ СН'!$F$15</f>
        <v>121.32707129000001</v>
      </c>
      <c r="T205" s="36">
        <f>SUMIFS(СВЦЭМ!$E$39:$E$782,СВЦЭМ!$A$39:$A$782,$A205,СВЦЭМ!$B$39:$B$782,T$191)+'СЕТ СН'!$F$15</f>
        <v>126.01592554</v>
      </c>
      <c r="U205" s="36">
        <f>SUMIFS(СВЦЭМ!$E$39:$E$782,СВЦЭМ!$A$39:$A$782,$A205,СВЦЭМ!$B$39:$B$782,U$191)+'СЕТ СН'!$F$15</f>
        <v>129.15216346</v>
      </c>
      <c r="V205" s="36">
        <f>SUMIFS(СВЦЭМ!$E$39:$E$782,СВЦЭМ!$A$39:$A$782,$A205,СВЦЭМ!$B$39:$B$782,V$191)+'СЕТ СН'!$F$15</f>
        <v>129.47276779000001</v>
      </c>
      <c r="W205" s="36">
        <f>SUMIFS(СВЦЭМ!$E$39:$E$782,СВЦЭМ!$A$39:$A$782,$A205,СВЦЭМ!$B$39:$B$782,W$191)+'СЕТ СН'!$F$15</f>
        <v>126.97055752999999</v>
      </c>
      <c r="X205" s="36">
        <f>SUMIFS(СВЦЭМ!$E$39:$E$782,СВЦЭМ!$A$39:$A$782,$A205,СВЦЭМ!$B$39:$B$782,X$191)+'СЕТ СН'!$F$15</f>
        <v>122.83798809</v>
      </c>
      <c r="Y205" s="36">
        <f>SUMIFS(СВЦЭМ!$E$39:$E$782,СВЦЭМ!$A$39:$A$782,$A205,СВЦЭМ!$B$39:$B$782,Y$191)+'СЕТ СН'!$F$15</f>
        <v>131.13243539000001</v>
      </c>
    </row>
    <row r="206" spans="1:25" ht="15.75" x14ac:dyDescent="0.2">
      <c r="A206" s="35">
        <f t="shared" si="5"/>
        <v>44819</v>
      </c>
      <c r="B206" s="36">
        <f>SUMIFS(СВЦЭМ!$E$39:$E$782,СВЦЭМ!$A$39:$A$782,$A206,СВЦЭМ!$B$39:$B$782,B$191)+'СЕТ СН'!$F$15</f>
        <v>138.61127597000001</v>
      </c>
      <c r="C206" s="36">
        <f>SUMIFS(СВЦЭМ!$E$39:$E$782,СВЦЭМ!$A$39:$A$782,$A206,СВЦЭМ!$B$39:$B$782,C$191)+'СЕТ СН'!$F$15</f>
        <v>147.10996223000001</v>
      </c>
      <c r="D206" s="36">
        <f>SUMIFS(СВЦЭМ!$E$39:$E$782,СВЦЭМ!$A$39:$A$782,$A206,СВЦЭМ!$B$39:$B$782,D$191)+'СЕТ СН'!$F$15</f>
        <v>150.73620772000001</v>
      </c>
      <c r="E206" s="36">
        <f>SUMIFS(СВЦЭМ!$E$39:$E$782,СВЦЭМ!$A$39:$A$782,$A206,СВЦЭМ!$B$39:$B$782,E$191)+'СЕТ СН'!$F$15</f>
        <v>151.48451811999999</v>
      </c>
      <c r="F206" s="36">
        <f>SUMIFS(СВЦЭМ!$E$39:$E$782,СВЦЭМ!$A$39:$A$782,$A206,СВЦЭМ!$B$39:$B$782,F$191)+'СЕТ СН'!$F$15</f>
        <v>153.06033538</v>
      </c>
      <c r="G206" s="36">
        <f>SUMIFS(СВЦЭМ!$E$39:$E$782,СВЦЭМ!$A$39:$A$782,$A206,СВЦЭМ!$B$39:$B$782,G$191)+'СЕТ СН'!$F$15</f>
        <v>149.84697125</v>
      </c>
      <c r="H206" s="36">
        <f>SUMIFS(СВЦЭМ!$E$39:$E$782,СВЦЭМ!$A$39:$A$782,$A206,СВЦЭМ!$B$39:$B$782,H$191)+'СЕТ СН'!$F$15</f>
        <v>141.77592612000001</v>
      </c>
      <c r="I206" s="36">
        <f>SUMIFS(СВЦЭМ!$E$39:$E$782,СВЦЭМ!$A$39:$A$782,$A206,СВЦЭМ!$B$39:$B$782,I$191)+'СЕТ СН'!$F$15</f>
        <v>128.50155943999999</v>
      </c>
      <c r="J206" s="36">
        <f>SUMIFS(СВЦЭМ!$E$39:$E$782,СВЦЭМ!$A$39:$A$782,$A206,СВЦЭМ!$B$39:$B$782,J$191)+'СЕТ СН'!$F$15</f>
        <v>129.61385766999999</v>
      </c>
      <c r="K206" s="36">
        <f>SUMIFS(СВЦЭМ!$E$39:$E$782,СВЦЭМ!$A$39:$A$782,$A206,СВЦЭМ!$B$39:$B$782,K$191)+'СЕТ СН'!$F$15</f>
        <v>128.49688825999999</v>
      </c>
      <c r="L206" s="36">
        <f>SUMIFS(СВЦЭМ!$E$39:$E$782,СВЦЭМ!$A$39:$A$782,$A206,СВЦЭМ!$B$39:$B$782,L$191)+'СЕТ СН'!$F$15</f>
        <v>128.16022039000001</v>
      </c>
      <c r="M206" s="36">
        <f>SUMIFS(СВЦЭМ!$E$39:$E$782,СВЦЭМ!$A$39:$A$782,$A206,СВЦЭМ!$B$39:$B$782,M$191)+'СЕТ СН'!$F$15</f>
        <v>128.64617668</v>
      </c>
      <c r="N206" s="36">
        <f>SUMIFS(СВЦЭМ!$E$39:$E$782,СВЦЭМ!$A$39:$A$782,$A206,СВЦЭМ!$B$39:$B$782,N$191)+'СЕТ СН'!$F$15</f>
        <v>121.57609582000001</v>
      </c>
      <c r="O206" s="36">
        <f>SUMIFS(СВЦЭМ!$E$39:$E$782,СВЦЭМ!$A$39:$A$782,$A206,СВЦЭМ!$B$39:$B$782,O$191)+'СЕТ СН'!$F$15</f>
        <v>122.61409226000001</v>
      </c>
      <c r="P206" s="36">
        <f>SUMIFS(СВЦЭМ!$E$39:$E$782,СВЦЭМ!$A$39:$A$782,$A206,СВЦЭМ!$B$39:$B$782,P$191)+'СЕТ СН'!$F$15</f>
        <v>123.09965441999999</v>
      </c>
      <c r="Q206" s="36">
        <f>SUMIFS(СВЦЭМ!$E$39:$E$782,СВЦЭМ!$A$39:$A$782,$A206,СВЦЭМ!$B$39:$B$782,Q$191)+'СЕТ СН'!$F$15</f>
        <v>124.01975603</v>
      </c>
      <c r="R206" s="36">
        <f>SUMIFS(СВЦЭМ!$E$39:$E$782,СВЦЭМ!$A$39:$A$782,$A206,СВЦЭМ!$B$39:$B$782,R$191)+'СЕТ СН'!$F$15</f>
        <v>128.01447295</v>
      </c>
      <c r="S206" s="36">
        <f>SUMIFS(СВЦЭМ!$E$39:$E$782,СВЦЭМ!$A$39:$A$782,$A206,СВЦЭМ!$B$39:$B$782,S$191)+'СЕТ СН'!$F$15</f>
        <v>125.85522142000001</v>
      </c>
      <c r="T206" s="36">
        <f>SUMIFS(СВЦЭМ!$E$39:$E$782,СВЦЭМ!$A$39:$A$782,$A206,СВЦЭМ!$B$39:$B$782,T$191)+'СЕТ СН'!$F$15</f>
        <v>128.51655762999999</v>
      </c>
      <c r="U206" s="36">
        <f>SUMIFS(СВЦЭМ!$E$39:$E$782,СВЦЭМ!$A$39:$A$782,$A206,СВЦЭМ!$B$39:$B$782,U$191)+'СЕТ СН'!$F$15</f>
        <v>130.61124724000001</v>
      </c>
      <c r="V206" s="36">
        <f>SUMIFS(СВЦЭМ!$E$39:$E$782,СВЦЭМ!$A$39:$A$782,$A206,СВЦЭМ!$B$39:$B$782,V$191)+'СЕТ СН'!$F$15</f>
        <v>135.30382592999999</v>
      </c>
      <c r="W206" s="36">
        <f>SUMIFS(СВЦЭМ!$E$39:$E$782,СВЦЭМ!$A$39:$A$782,$A206,СВЦЭМ!$B$39:$B$782,W$191)+'СЕТ СН'!$F$15</f>
        <v>131.25132235000001</v>
      </c>
      <c r="X206" s="36">
        <f>SUMIFS(СВЦЭМ!$E$39:$E$782,СВЦЭМ!$A$39:$A$782,$A206,СВЦЭМ!$B$39:$B$782,X$191)+'СЕТ СН'!$F$15</f>
        <v>125.27475549</v>
      </c>
      <c r="Y206" s="36">
        <f>SUMIFS(СВЦЭМ!$E$39:$E$782,СВЦЭМ!$A$39:$A$782,$A206,СВЦЭМ!$B$39:$B$782,Y$191)+'СЕТ СН'!$F$15</f>
        <v>137.88480164000001</v>
      </c>
    </row>
    <row r="207" spans="1:25" ht="15.75" x14ac:dyDescent="0.2">
      <c r="A207" s="35">
        <f t="shared" si="5"/>
        <v>44820</v>
      </c>
      <c r="B207" s="36">
        <f>SUMIFS(СВЦЭМ!$E$39:$E$782,СВЦЭМ!$A$39:$A$782,$A207,СВЦЭМ!$B$39:$B$782,B$191)+'СЕТ СН'!$F$15</f>
        <v>139.80030586999999</v>
      </c>
      <c r="C207" s="36">
        <f>SUMIFS(СВЦЭМ!$E$39:$E$782,СВЦЭМ!$A$39:$A$782,$A207,СВЦЭМ!$B$39:$B$782,C$191)+'СЕТ СН'!$F$15</f>
        <v>148.47504812</v>
      </c>
      <c r="D207" s="36">
        <f>SUMIFS(СВЦЭМ!$E$39:$E$782,СВЦЭМ!$A$39:$A$782,$A207,СВЦЭМ!$B$39:$B$782,D$191)+'СЕТ СН'!$F$15</f>
        <v>153.70475866000001</v>
      </c>
      <c r="E207" s="36">
        <f>SUMIFS(СВЦЭМ!$E$39:$E$782,СВЦЭМ!$A$39:$A$782,$A207,СВЦЭМ!$B$39:$B$782,E$191)+'СЕТ СН'!$F$15</f>
        <v>154.64386657</v>
      </c>
      <c r="F207" s="36">
        <f>SUMIFS(СВЦЭМ!$E$39:$E$782,СВЦЭМ!$A$39:$A$782,$A207,СВЦЭМ!$B$39:$B$782,F$191)+'СЕТ СН'!$F$15</f>
        <v>152.49554681000001</v>
      </c>
      <c r="G207" s="36">
        <f>SUMIFS(СВЦЭМ!$E$39:$E$782,СВЦЭМ!$A$39:$A$782,$A207,СВЦЭМ!$B$39:$B$782,G$191)+'СЕТ СН'!$F$15</f>
        <v>149.26113223999999</v>
      </c>
      <c r="H207" s="36">
        <f>SUMIFS(СВЦЭМ!$E$39:$E$782,СВЦЭМ!$A$39:$A$782,$A207,СВЦЭМ!$B$39:$B$782,H$191)+'СЕТ СН'!$F$15</f>
        <v>140.44376761000001</v>
      </c>
      <c r="I207" s="36">
        <f>SUMIFS(СВЦЭМ!$E$39:$E$782,СВЦЭМ!$A$39:$A$782,$A207,СВЦЭМ!$B$39:$B$782,I$191)+'СЕТ СН'!$F$15</f>
        <v>127.5198381</v>
      </c>
      <c r="J207" s="36">
        <f>SUMIFS(СВЦЭМ!$E$39:$E$782,СВЦЭМ!$A$39:$A$782,$A207,СВЦЭМ!$B$39:$B$782,J$191)+'СЕТ СН'!$F$15</f>
        <v>126.85362145000001</v>
      </c>
      <c r="K207" s="36">
        <f>SUMIFS(СВЦЭМ!$E$39:$E$782,СВЦЭМ!$A$39:$A$782,$A207,СВЦЭМ!$B$39:$B$782,K$191)+'СЕТ СН'!$F$15</f>
        <v>117.16021714</v>
      </c>
      <c r="L207" s="36">
        <f>SUMIFS(СВЦЭМ!$E$39:$E$782,СВЦЭМ!$A$39:$A$782,$A207,СВЦЭМ!$B$39:$B$782,L$191)+'СЕТ СН'!$F$15</f>
        <v>119.82652734</v>
      </c>
      <c r="M207" s="36">
        <f>SUMIFS(СВЦЭМ!$E$39:$E$782,СВЦЭМ!$A$39:$A$782,$A207,СВЦЭМ!$B$39:$B$782,M$191)+'СЕТ СН'!$F$15</f>
        <v>121.16730488</v>
      </c>
      <c r="N207" s="36">
        <f>SUMIFS(СВЦЭМ!$E$39:$E$782,СВЦЭМ!$A$39:$A$782,$A207,СВЦЭМ!$B$39:$B$782,N$191)+'СЕТ СН'!$F$15</f>
        <v>124.27229321</v>
      </c>
      <c r="O207" s="36">
        <f>SUMIFS(СВЦЭМ!$E$39:$E$782,СВЦЭМ!$A$39:$A$782,$A207,СВЦЭМ!$B$39:$B$782,O$191)+'СЕТ СН'!$F$15</f>
        <v>123.7632796</v>
      </c>
      <c r="P207" s="36">
        <f>SUMIFS(СВЦЭМ!$E$39:$E$782,СВЦЭМ!$A$39:$A$782,$A207,СВЦЭМ!$B$39:$B$782,P$191)+'СЕТ СН'!$F$15</f>
        <v>124.09453465</v>
      </c>
      <c r="Q207" s="36">
        <f>SUMIFS(СВЦЭМ!$E$39:$E$782,СВЦЭМ!$A$39:$A$782,$A207,СВЦЭМ!$B$39:$B$782,Q$191)+'СЕТ СН'!$F$15</f>
        <v>125.33078797</v>
      </c>
      <c r="R207" s="36">
        <f>SUMIFS(СВЦЭМ!$E$39:$E$782,СВЦЭМ!$A$39:$A$782,$A207,СВЦЭМ!$B$39:$B$782,R$191)+'СЕТ СН'!$F$15</f>
        <v>126.12658417999999</v>
      </c>
      <c r="S207" s="36">
        <f>SUMIFS(СВЦЭМ!$E$39:$E$782,СВЦЭМ!$A$39:$A$782,$A207,СВЦЭМ!$B$39:$B$782,S$191)+'СЕТ СН'!$F$15</f>
        <v>124.62571038999999</v>
      </c>
      <c r="T207" s="36">
        <f>SUMIFS(СВЦЭМ!$E$39:$E$782,СВЦЭМ!$A$39:$A$782,$A207,СВЦЭМ!$B$39:$B$782,T$191)+'СЕТ СН'!$F$15</f>
        <v>129.25244336</v>
      </c>
      <c r="U207" s="36">
        <f>SUMIFS(СВЦЭМ!$E$39:$E$782,СВЦЭМ!$A$39:$A$782,$A207,СВЦЭМ!$B$39:$B$782,U$191)+'СЕТ СН'!$F$15</f>
        <v>129.64793032</v>
      </c>
      <c r="V207" s="36">
        <f>SUMIFS(СВЦЭМ!$E$39:$E$782,СВЦЭМ!$A$39:$A$782,$A207,СВЦЭМ!$B$39:$B$782,V$191)+'СЕТ СН'!$F$15</f>
        <v>133.02177082</v>
      </c>
      <c r="W207" s="36">
        <f>SUMIFS(СВЦЭМ!$E$39:$E$782,СВЦЭМ!$A$39:$A$782,$A207,СВЦЭМ!$B$39:$B$782,W$191)+'СЕТ СН'!$F$15</f>
        <v>128.70290796</v>
      </c>
      <c r="X207" s="36">
        <f>SUMIFS(СВЦЭМ!$E$39:$E$782,СВЦЭМ!$A$39:$A$782,$A207,СВЦЭМ!$B$39:$B$782,X$191)+'СЕТ СН'!$F$15</f>
        <v>130.74739986</v>
      </c>
      <c r="Y207" s="36">
        <f>SUMIFS(СВЦЭМ!$E$39:$E$782,СВЦЭМ!$A$39:$A$782,$A207,СВЦЭМ!$B$39:$B$782,Y$191)+'СЕТ СН'!$F$15</f>
        <v>134.11951110999999</v>
      </c>
    </row>
    <row r="208" spans="1:25" ht="15.75" x14ac:dyDescent="0.2">
      <c r="A208" s="35">
        <f t="shared" si="5"/>
        <v>44821</v>
      </c>
      <c r="B208" s="36">
        <f>SUMIFS(СВЦЭМ!$E$39:$E$782,СВЦЭМ!$A$39:$A$782,$A208,СВЦЭМ!$B$39:$B$782,B$191)+'СЕТ СН'!$F$15</f>
        <v>135.45933844999999</v>
      </c>
      <c r="C208" s="36">
        <f>SUMIFS(СВЦЭМ!$E$39:$E$782,СВЦЭМ!$A$39:$A$782,$A208,СВЦЭМ!$B$39:$B$782,C$191)+'СЕТ СН'!$F$15</f>
        <v>141.17426624999999</v>
      </c>
      <c r="D208" s="36">
        <f>SUMIFS(СВЦЭМ!$E$39:$E$782,СВЦЭМ!$A$39:$A$782,$A208,СВЦЭМ!$B$39:$B$782,D$191)+'СЕТ СН'!$F$15</f>
        <v>145.23559699</v>
      </c>
      <c r="E208" s="36">
        <f>SUMIFS(СВЦЭМ!$E$39:$E$782,СВЦЭМ!$A$39:$A$782,$A208,СВЦЭМ!$B$39:$B$782,E$191)+'СЕТ СН'!$F$15</f>
        <v>146.52492115000001</v>
      </c>
      <c r="F208" s="36">
        <f>SUMIFS(СВЦЭМ!$E$39:$E$782,СВЦЭМ!$A$39:$A$782,$A208,СВЦЭМ!$B$39:$B$782,F$191)+'СЕТ СН'!$F$15</f>
        <v>147.36542098999999</v>
      </c>
      <c r="G208" s="36">
        <f>SUMIFS(СВЦЭМ!$E$39:$E$782,СВЦЭМ!$A$39:$A$782,$A208,СВЦЭМ!$B$39:$B$782,G$191)+'СЕТ СН'!$F$15</f>
        <v>145.33002722000001</v>
      </c>
      <c r="H208" s="36">
        <f>SUMIFS(СВЦЭМ!$E$39:$E$782,СВЦЭМ!$A$39:$A$782,$A208,СВЦЭМ!$B$39:$B$782,H$191)+'СЕТ СН'!$F$15</f>
        <v>139.74684625</v>
      </c>
      <c r="I208" s="36">
        <f>SUMIFS(СВЦЭМ!$E$39:$E$782,СВЦЭМ!$A$39:$A$782,$A208,СВЦЭМ!$B$39:$B$782,I$191)+'СЕТ СН'!$F$15</f>
        <v>131.10256960000001</v>
      </c>
      <c r="J208" s="36">
        <f>SUMIFS(СВЦЭМ!$E$39:$E$782,СВЦЭМ!$A$39:$A$782,$A208,СВЦЭМ!$B$39:$B$782,J$191)+'СЕТ СН'!$F$15</f>
        <v>120.33937168999999</v>
      </c>
      <c r="K208" s="36">
        <f>SUMIFS(СВЦЭМ!$E$39:$E$782,СВЦЭМ!$A$39:$A$782,$A208,СВЦЭМ!$B$39:$B$782,K$191)+'СЕТ СН'!$F$15</f>
        <v>114.56792402000001</v>
      </c>
      <c r="L208" s="36">
        <f>SUMIFS(СВЦЭМ!$E$39:$E$782,СВЦЭМ!$A$39:$A$782,$A208,СВЦЭМ!$B$39:$B$782,L$191)+'СЕТ СН'!$F$15</f>
        <v>112.37700651999999</v>
      </c>
      <c r="M208" s="36">
        <f>SUMIFS(СВЦЭМ!$E$39:$E$782,СВЦЭМ!$A$39:$A$782,$A208,СВЦЭМ!$B$39:$B$782,M$191)+'СЕТ СН'!$F$15</f>
        <v>113.94073181</v>
      </c>
      <c r="N208" s="36">
        <f>SUMIFS(СВЦЭМ!$E$39:$E$782,СВЦЭМ!$A$39:$A$782,$A208,СВЦЭМ!$B$39:$B$782,N$191)+'СЕТ СН'!$F$15</f>
        <v>116.79678187</v>
      </c>
      <c r="O208" s="36">
        <f>SUMIFS(СВЦЭМ!$E$39:$E$782,СВЦЭМ!$A$39:$A$782,$A208,СВЦЭМ!$B$39:$B$782,O$191)+'СЕТ СН'!$F$15</f>
        <v>116.87167062</v>
      </c>
      <c r="P208" s="36">
        <f>SUMIFS(СВЦЭМ!$E$39:$E$782,СВЦЭМ!$A$39:$A$782,$A208,СВЦЭМ!$B$39:$B$782,P$191)+'СЕТ СН'!$F$15</f>
        <v>117.24536584000001</v>
      </c>
      <c r="Q208" s="36">
        <f>SUMIFS(СВЦЭМ!$E$39:$E$782,СВЦЭМ!$A$39:$A$782,$A208,СВЦЭМ!$B$39:$B$782,Q$191)+'СЕТ СН'!$F$15</f>
        <v>117.69140972</v>
      </c>
      <c r="R208" s="36">
        <f>SUMIFS(СВЦЭМ!$E$39:$E$782,СВЦЭМ!$A$39:$A$782,$A208,СВЦЭМ!$B$39:$B$782,R$191)+'СЕТ СН'!$F$15</f>
        <v>118.35935172000001</v>
      </c>
      <c r="S208" s="36">
        <f>SUMIFS(СВЦЭМ!$E$39:$E$782,СВЦЭМ!$A$39:$A$782,$A208,СВЦЭМ!$B$39:$B$782,S$191)+'СЕТ СН'!$F$15</f>
        <v>118.19841777000001</v>
      </c>
      <c r="T208" s="36">
        <f>SUMIFS(СВЦЭМ!$E$39:$E$782,СВЦЭМ!$A$39:$A$782,$A208,СВЦЭМ!$B$39:$B$782,T$191)+'СЕТ СН'!$F$15</f>
        <v>123.33253424</v>
      </c>
      <c r="U208" s="36">
        <f>SUMIFS(СВЦЭМ!$E$39:$E$782,СВЦЭМ!$A$39:$A$782,$A208,СВЦЭМ!$B$39:$B$782,U$191)+'СЕТ СН'!$F$15</f>
        <v>128.94733151</v>
      </c>
      <c r="V208" s="36">
        <f>SUMIFS(СВЦЭМ!$E$39:$E$782,СВЦЭМ!$A$39:$A$782,$A208,СВЦЭМ!$B$39:$B$782,V$191)+'СЕТ СН'!$F$15</f>
        <v>131.44771324000001</v>
      </c>
      <c r="W208" s="36">
        <f>SUMIFS(СВЦЭМ!$E$39:$E$782,СВЦЭМ!$A$39:$A$782,$A208,СВЦЭМ!$B$39:$B$782,W$191)+'СЕТ СН'!$F$15</f>
        <v>130.12472159000001</v>
      </c>
      <c r="X208" s="36">
        <f>SUMIFS(СВЦЭМ!$E$39:$E$782,СВЦЭМ!$A$39:$A$782,$A208,СВЦЭМ!$B$39:$B$782,X$191)+'СЕТ СН'!$F$15</f>
        <v>134.83903611</v>
      </c>
      <c r="Y208" s="36">
        <f>SUMIFS(СВЦЭМ!$E$39:$E$782,СВЦЭМ!$A$39:$A$782,$A208,СВЦЭМ!$B$39:$B$782,Y$191)+'СЕТ СН'!$F$15</f>
        <v>127.81981943</v>
      </c>
    </row>
    <row r="209" spans="1:25" ht="15.75" x14ac:dyDescent="0.2">
      <c r="A209" s="35">
        <f t="shared" si="5"/>
        <v>44822</v>
      </c>
      <c r="B209" s="36">
        <f>SUMIFS(СВЦЭМ!$E$39:$E$782,СВЦЭМ!$A$39:$A$782,$A209,СВЦЭМ!$B$39:$B$782,B$191)+'СЕТ СН'!$F$15</f>
        <v>133.90639977000001</v>
      </c>
      <c r="C209" s="36">
        <f>SUMIFS(СВЦЭМ!$E$39:$E$782,СВЦЭМ!$A$39:$A$782,$A209,СВЦЭМ!$B$39:$B$782,C$191)+'СЕТ СН'!$F$15</f>
        <v>136.54737903</v>
      </c>
      <c r="D209" s="36">
        <f>SUMIFS(СВЦЭМ!$E$39:$E$782,СВЦЭМ!$A$39:$A$782,$A209,СВЦЭМ!$B$39:$B$782,D$191)+'СЕТ СН'!$F$15</f>
        <v>142.25874646</v>
      </c>
      <c r="E209" s="36">
        <f>SUMIFS(СВЦЭМ!$E$39:$E$782,СВЦЭМ!$A$39:$A$782,$A209,СВЦЭМ!$B$39:$B$782,E$191)+'СЕТ СН'!$F$15</f>
        <v>136.20634401000001</v>
      </c>
      <c r="F209" s="36">
        <f>SUMIFS(СВЦЭМ!$E$39:$E$782,СВЦЭМ!$A$39:$A$782,$A209,СВЦЭМ!$B$39:$B$782,F$191)+'СЕТ СН'!$F$15</f>
        <v>135.6744348</v>
      </c>
      <c r="G209" s="36">
        <f>SUMIFS(СВЦЭМ!$E$39:$E$782,СВЦЭМ!$A$39:$A$782,$A209,СВЦЭМ!$B$39:$B$782,G$191)+'СЕТ СН'!$F$15</f>
        <v>133.1962206</v>
      </c>
      <c r="H209" s="36">
        <f>SUMIFS(СВЦЭМ!$E$39:$E$782,СВЦЭМ!$A$39:$A$782,$A209,СВЦЭМ!$B$39:$B$782,H$191)+'СЕТ СН'!$F$15</f>
        <v>129.33918306000001</v>
      </c>
      <c r="I209" s="36">
        <f>SUMIFS(СВЦЭМ!$E$39:$E$782,СВЦЭМ!$A$39:$A$782,$A209,СВЦЭМ!$B$39:$B$782,I$191)+'СЕТ СН'!$F$15</f>
        <v>114.58385824</v>
      </c>
      <c r="J209" s="36">
        <f>SUMIFS(СВЦЭМ!$E$39:$E$782,СВЦЭМ!$A$39:$A$782,$A209,СВЦЭМ!$B$39:$B$782,J$191)+'СЕТ СН'!$F$15</f>
        <v>102.26225852</v>
      </c>
      <c r="K209" s="36">
        <f>SUMIFS(СВЦЭМ!$E$39:$E$782,СВЦЭМ!$A$39:$A$782,$A209,СВЦЭМ!$B$39:$B$782,K$191)+'СЕТ СН'!$F$15</f>
        <v>96.585903720000005</v>
      </c>
      <c r="L209" s="36">
        <f>SUMIFS(СВЦЭМ!$E$39:$E$782,СВЦЭМ!$A$39:$A$782,$A209,СВЦЭМ!$B$39:$B$782,L$191)+'СЕТ СН'!$F$15</f>
        <v>87.656181520000004</v>
      </c>
      <c r="M209" s="36">
        <f>SUMIFS(СВЦЭМ!$E$39:$E$782,СВЦЭМ!$A$39:$A$782,$A209,СВЦЭМ!$B$39:$B$782,M$191)+'СЕТ СН'!$F$15</f>
        <v>97.93441756</v>
      </c>
      <c r="N209" s="36">
        <f>SUMIFS(СВЦЭМ!$E$39:$E$782,СВЦЭМ!$A$39:$A$782,$A209,СВЦЭМ!$B$39:$B$782,N$191)+'СЕТ СН'!$F$15</f>
        <v>112.12231068</v>
      </c>
      <c r="O209" s="36">
        <f>SUMIFS(СВЦЭМ!$E$39:$E$782,СВЦЭМ!$A$39:$A$782,$A209,СВЦЭМ!$B$39:$B$782,O$191)+'СЕТ СН'!$F$15</f>
        <v>121.87577546999999</v>
      </c>
      <c r="P209" s="36">
        <f>SUMIFS(СВЦЭМ!$E$39:$E$782,СВЦЭМ!$A$39:$A$782,$A209,СВЦЭМ!$B$39:$B$782,P$191)+'СЕТ СН'!$F$15</f>
        <v>121.13986208</v>
      </c>
      <c r="Q209" s="36">
        <f>SUMIFS(СВЦЭМ!$E$39:$E$782,СВЦЭМ!$A$39:$A$782,$A209,СВЦЭМ!$B$39:$B$782,Q$191)+'СЕТ СН'!$F$15</f>
        <v>120.76141355999999</v>
      </c>
      <c r="R209" s="36">
        <f>SUMIFS(СВЦЭМ!$E$39:$E$782,СВЦЭМ!$A$39:$A$782,$A209,СВЦЭМ!$B$39:$B$782,R$191)+'СЕТ СН'!$F$15</f>
        <v>107.17219222999999</v>
      </c>
      <c r="S209" s="36">
        <f>SUMIFS(СВЦЭМ!$E$39:$E$782,СВЦЭМ!$A$39:$A$782,$A209,СВЦЭМ!$B$39:$B$782,S$191)+'СЕТ СН'!$F$15</f>
        <v>101.7744849</v>
      </c>
      <c r="T209" s="36">
        <f>SUMIFS(СВЦЭМ!$E$39:$E$782,СВЦЭМ!$A$39:$A$782,$A209,СВЦЭМ!$B$39:$B$782,T$191)+'СЕТ СН'!$F$15</f>
        <v>92.470342619999997</v>
      </c>
      <c r="U209" s="36">
        <f>SUMIFS(СВЦЭМ!$E$39:$E$782,СВЦЭМ!$A$39:$A$782,$A209,СВЦЭМ!$B$39:$B$782,U$191)+'СЕТ СН'!$F$15</f>
        <v>93.898937649999993</v>
      </c>
      <c r="V209" s="36">
        <f>SUMIFS(СВЦЭМ!$E$39:$E$782,СВЦЭМ!$A$39:$A$782,$A209,СВЦЭМ!$B$39:$B$782,V$191)+'СЕТ СН'!$F$15</f>
        <v>95.683580129999996</v>
      </c>
      <c r="W209" s="36">
        <f>SUMIFS(СВЦЭМ!$E$39:$E$782,СВЦЭМ!$A$39:$A$782,$A209,СВЦЭМ!$B$39:$B$782,W$191)+'СЕТ СН'!$F$15</f>
        <v>94.965124209999999</v>
      </c>
      <c r="X209" s="36">
        <f>SUMIFS(СВЦЭМ!$E$39:$E$782,СВЦЭМ!$A$39:$A$782,$A209,СВЦЭМ!$B$39:$B$782,X$191)+'СЕТ СН'!$F$15</f>
        <v>96.107850150000004</v>
      </c>
      <c r="Y209" s="36">
        <f>SUMIFS(СВЦЭМ!$E$39:$E$782,СВЦЭМ!$A$39:$A$782,$A209,СВЦЭМ!$B$39:$B$782,Y$191)+'СЕТ СН'!$F$15</f>
        <v>93.104885229999994</v>
      </c>
    </row>
    <row r="210" spans="1:25" ht="15.75" x14ac:dyDescent="0.2">
      <c r="A210" s="35">
        <f t="shared" si="5"/>
        <v>44823</v>
      </c>
      <c r="B210" s="36">
        <f>SUMIFS(СВЦЭМ!$E$39:$E$782,СВЦЭМ!$A$39:$A$782,$A210,СВЦЭМ!$B$39:$B$782,B$191)+'СЕТ СН'!$F$15</f>
        <v>120.21394467</v>
      </c>
      <c r="C210" s="36">
        <f>SUMIFS(СВЦЭМ!$E$39:$E$782,СВЦЭМ!$A$39:$A$782,$A210,СВЦЭМ!$B$39:$B$782,C$191)+'СЕТ СН'!$F$15</f>
        <v>126.63679879</v>
      </c>
      <c r="D210" s="36">
        <f>SUMIFS(СВЦЭМ!$E$39:$E$782,СВЦЭМ!$A$39:$A$782,$A210,СВЦЭМ!$B$39:$B$782,D$191)+'СЕТ СН'!$F$15</f>
        <v>149.75915122999999</v>
      </c>
      <c r="E210" s="36">
        <f>SUMIFS(СВЦЭМ!$E$39:$E$782,СВЦЭМ!$A$39:$A$782,$A210,СВЦЭМ!$B$39:$B$782,E$191)+'СЕТ СН'!$F$15</f>
        <v>142.6248449</v>
      </c>
      <c r="F210" s="36">
        <f>SUMIFS(СВЦЭМ!$E$39:$E$782,СВЦЭМ!$A$39:$A$782,$A210,СВЦЭМ!$B$39:$B$782,F$191)+'СЕТ СН'!$F$15</f>
        <v>134.28170047</v>
      </c>
      <c r="G210" s="36">
        <f>SUMIFS(СВЦЭМ!$E$39:$E$782,СВЦЭМ!$A$39:$A$782,$A210,СВЦЭМ!$B$39:$B$782,G$191)+'СЕТ СН'!$F$15</f>
        <v>130.24868871999999</v>
      </c>
      <c r="H210" s="36">
        <f>SUMIFS(СВЦЭМ!$E$39:$E$782,СВЦЭМ!$A$39:$A$782,$A210,СВЦЭМ!$B$39:$B$782,H$191)+'СЕТ СН'!$F$15</f>
        <v>124.06705665</v>
      </c>
      <c r="I210" s="36">
        <f>SUMIFS(СВЦЭМ!$E$39:$E$782,СВЦЭМ!$A$39:$A$782,$A210,СВЦЭМ!$B$39:$B$782,I$191)+'СЕТ СН'!$F$15</f>
        <v>117.70002294</v>
      </c>
      <c r="J210" s="36">
        <f>SUMIFS(СВЦЭМ!$E$39:$E$782,СВЦЭМ!$A$39:$A$782,$A210,СВЦЭМ!$B$39:$B$782,J$191)+'СЕТ СН'!$F$15</f>
        <v>115.78074407</v>
      </c>
      <c r="K210" s="36">
        <f>SUMIFS(СВЦЭМ!$E$39:$E$782,СВЦЭМ!$A$39:$A$782,$A210,СВЦЭМ!$B$39:$B$782,K$191)+'СЕТ СН'!$F$15</f>
        <v>109.034009</v>
      </c>
      <c r="L210" s="36">
        <f>SUMIFS(СВЦЭМ!$E$39:$E$782,СВЦЭМ!$A$39:$A$782,$A210,СВЦЭМ!$B$39:$B$782,L$191)+'СЕТ СН'!$F$15</f>
        <v>106.44011723</v>
      </c>
      <c r="M210" s="36">
        <f>SUMIFS(СВЦЭМ!$E$39:$E$782,СВЦЭМ!$A$39:$A$782,$A210,СВЦЭМ!$B$39:$B$782,M$191)+'СЕТ СН'!$F$15</f>
        <v>108.52275578</v>
      </c>
      <c r="N210" s="36">
        <f>SUMIFS(СВЦЭМ!$E$39:$E$782,СВЦЭМ!$A$39:$A$782,$A210,СВЦЭМ!$B$39:$B$782,N$191)+'СЕТ СН'!$F$15</f>
        <v>110.16891396</v>
      </c>
      <c r="O210" s="36">
        <f>SUMIFS(СВЦЭМ!$E$39:$E$782,СВЦЭМ!$A$39:$A$782,$A210,СВЦЭМ!$B$39:$B$782,O$191)+'СЕТ СН'!$F$15</f>
        <v>109.47747916</v>
      </c>
      <c r="P210" s="36">
        <f>SUMIFS(СВЦЭМ!$E$39:$E$782,СВЦЭМ!$A$39:$A$782,$A210,СВЦЭМ!$B$39:$B$782,P$191)+'СЕТ СН'!$F$15</f>
        <v>111.25120015</v>
      </c>
      <c r="Q210" s="36">
        <f>SUMIFS(СВЦЭМ!$E$39:$E$782,СВЦЭМ!$A$39:$A$782,$A210,СВЦЭМ!$B$39:$B$782,Q$191)+'СЕТ СН'!$F$15</f>
        <v>110.93918687999999</v>
      </c>
      <c r="R210" s="36">
        <f>SUMIFS(СВЦЭМ!$E$39:$E$782,СВЦЭМ!$A$39:$A$782,$A210,СВЦЭМ!$B$39:$B$782,R$191)+'СЕТ СН'!$F$15</f>
        <v>112.07300033</v>
      </c>
      <c r="S210" s="36">
        <f>SUMIFS(СВЦЭМ!$E$39:$E$782,СВЦЭМ!$A$39:$A$782,$A210,СВЦЭМ!$B$39:$B$782,S$191)+'СЕТ СН'!$F$15</f>
        <v>112.17562938</v>
      </c>
      <c r="T210" s="36">
        <f>SUMIFS(СВЦЭМ!$E$39:$E$782,СВЦЭМ!$A$39:$A$782,$A210,СВЦЭМ!$B$39:$B$782,T$191)+'СЕТ СН'!$F$15</f>
        <v>106.68582694</v>
      </c>
      <c r="U210" s="36">
        <f>SUMIFS(СВЦЭМ!$E$39:$E$782,СВЦЭМ!$A$39:$A$782,$A210,СВЦЭМ!$B$39:$B$782,U$191)+'СЕТ СН'!$F$15</f>
        <v>102.42730220999999</v>
      </c>
      <c r="V210" s="36">
        <f>SUMIFS(СВЦЭМ!$E$39:$E$782,СВЦЭМ!$A$39:$A$782,$A210,СВЦЭМ!$B$39:$B$782,V$191)+'СЕТ СН'!$F$15</f>
        <v>104.21812038</v>
      </c>
      <c r="W210" s="36">
        <f>SUMIFS(СВЦЭМ!$E$39:$E$782,СВЦЭМ!$A$39:$A$782,$A210,СВЦЭМ!$B$39:$B$782,W$191)+'СЕТ СН'!$F$15</f>
        <v>106.98633202000001</v>
      </c>
      <c r="X210" s="36">
        <f>SUMIFS(СВЦЭМ!$E$39:$E$782,СВЦЭМ!$A$39:$A$782,$A210,СВЦЭМ!$B$39:$B$782,X$191)+'СЕТ СН'!$F$15</f>
        <v>115.38097426</v>
      </c>
      <c r="Y210" s="36">
        <f>SUMIFS(СВЦЭМ!$E$39:$E$782,СВЦЭМ!$A$39:$A$782,$A210,СВЦЭМ!$B$39:$B$782,Y$191)+'СЕТ СН'!$F$15</f>
        <v>121.17253915000001</v>
      </c>
    </row>
    <row r="211" spans="1:25" ht="15.75" x14ac:dyDescent="0.2">
      <c r="A211" s="35">
        <f t="shared" si="5"/>
        <v>44824</v>
      </c>
      <c r="B211" s="36">
        <f>SUMIFS(СВЦЭМ!$E$39:$E$782,СВЦЭМ!$A$39:$A$782,$A211,СВЦЭМ!$B$39:$B$782,B$191)+'СЕТ СН'!$F$15</f>
        <v>121.22060722000001</v>
      </c>
      <c r="C211" s="36">
        <f>SUMIFS(СВЦЭМ!$E$39:$E$782,СВЦЭМ!$A$39:$A$782,$A211,СВЦЭМ!$B$39:$B$782,C$191)+'СЕТ СН'!$F$15</f>
        <v>127.93031154000001</v>
      </c>
      <c r="D211" s="36">
        <f>SUMIFS(СВЦЭМ!$E$39:$E$782,СВЦЭМ!$A$39:$A$782,$A211,СВЦЭМ!$B$39:$B$782,D$191)+'СЕТ СН'!$F$15</f>
        <v>131.56268721000001</v>
      </c>
      <c r="E211" s="36">
        <f>SUMIFS(СВЦЭМ!$E$39:$E$782,СВЦЭМ!$A$39:$A$782,$A211,СВЦЭМ!$B$39:$B$782,E$191)+'СЕТ СН'!$F$15</f>
        <v>133.27736784000001</v>
      </c>
      <c r="F211" s="36">
        <f>SUMIFS(СВЦЭМ!$E$39:$E$782,СВЦЭМ!$A$39:$A$782,$A211,СВЦЭМ!$B$39:$B$782,F$191)+'СЕТ СН'!$F$15</f>
        <v>133.71073498999999</v>
      </c>
      <c r="G211" s="36">
        <f>SUMIFS(СВЦЭМ!$E$39:$E$782,СВЦЭМ!$A$39:$A$782,$A211,СВЦЭМ!$B$39:$B$782,G$191)+'СЕТ СН'!$F$15</f>
        <v>131.80462949</v>
      </c>
      <c r="H211" s="36">
        <f>SUMIFS(СВЦЭМ!$E$39:$E$782,СВЦЭМ!$A$39:$A$782,$A211,СВЦЭМ!$B$39:$B$782,H$191)+'СЕТ СН'!$F$15</f>
        <v>121.74080462000001</v>
      </c>
      <c r="I211" s="36">
        <f>SUMIFS(СВЦЭМ!$E$39:$E$782,СВЦЭМ!$A$39:$A$782,$A211,СВЦЭМ!$B$39:$B$782,I$191)+'СЕТ СН'!$F$15</f>
        <v>113.16763845</v>
      </c>
      <c r="J211" s="36">
        <f>SUMIFS(СВЦЭМ!$E$39:$E$782,СВЦЭМ!$A$39:$A$782,$A211,СВЦЭМ!$B$39:$B$782,J$191)+'СЕТ СН'!$F$15</f>
        <v>109.77467774</v>
      </c>
      <c r="K211" s="36">
        <f>SUMIFS(СВЦЭМ!$E$39:$E$782,СВЦЭМ!$A$39:$A$782,$A211,СВЦЭМ!$B$39:$B$782,K$191)+'СЕТ СН'!$F$15</f>
        <v>121.89608902000001</v>
      </c>
      <c r="L211" s="36">
        <f>SUMIFS(СВЦЭМ!$E$39:$E$782,СВЦЭМ!$A$39:$A$782,$A211,СВЦЭМ!$B$39:$B$782,L$191)+'СЕТ СН'!$F$15</f>
        <v>124.5945196</v>
      </c>
      <c r="M211" s="36">
        <f>SUMIFS(СВЦЭМ!$E$39:$E$782,СВЦЭМ!$A$39:$A$782,$A211,СВЦЭМ!$B$39:$B$782,M$191)+'СЕТ СН'!$F$15</f>
        <v>115.62165946</v>
      </c>
      <c r="N211" s="36">
        <f>SUMIFS(СВЦЭМ!$E$39:$E$782,СВЦЭМ!$A$39:$A$782,$A211,СВЦЭМ!$B$39:$B$782,N$191)+'СЕТ СН'!$F$15</f>
        <v>109.6797796</v>
      </c>
      <c r="O211" s="36">
        <f>SUMIFS(СВЦЭМ!$E$39:$E$782,СВЦЭМ!$A$39:$A$782,$A211,СВЦЭМ!$B$39:$B$782,O$191)+'СЕТ СН'!$F$15</f>
        <v>103.36560608000001</v>
      </c>
      <c r="P211" s="36">
        <f>SUMIFS(СВЦЭМ!$E$39:$E$782,СВЦЭМ!$A$39:$A$782,$A211,СВЦЭМ!$B$39:$B$782,P$191)+'СЕТ СН'!$F$15</f>
        <v>104.69057228</v>
      </c>
      <c r="Q211" s="36">
        <f>SUMIFS(СВЦЭМ!$E$39:$E$782,СВЦЭМ!$A$39:$A$782,$A211,СВЦЭМ!$B$39:$B$782,Q$191)+'СЕТ СН'!$F$15</f>
        <v>106.68665804</v>
      </c>
      <c r="R211" s="36">
        <f>SUMIFS(СВЦЭМ!$E$39:$E$782,СВЦЭМ!$A$39:$A$782,$A211,СВЦЭМ!$B$39:$B$782,R$191)+'СЕТ СН'!$F$15</f>
        <v>106.830956</v>
      </c>
      <c r="S211" s="36">
        <f>SUMIFS(СВЦЭМ!$E$39:$E$782,СВЦЭМ!$A$39:$A$782,$A211,СВЦЭМ!$B$39:$B$782,S$191)+'СЕТ СН'!$F$15</f>
        <v>105.97270408</v>
      </c>
      <c r="T211" s="36">
        <f>SUMIFS(СВЦЭМ!$E$39:$E$782,СВЦЭМ!$A$39:$A$782,$A211,СВЦЭМ!$B$39:$B$782,T$191)+'СЕТ СН'!$F$15</f>
        <v>119.26881093999999</v>
      </c>
      <c r="U211" s="36">
        <f>SUMIFS(СВЦЭМ!$E$39:$E$782,СВЦЭМ!$A$39:$A$782,$A211,СВЦЭМ!$B$39:$B$782,U$191)+'СЕТ СН'!$F$15</f>
        <v>124.91133232</v>
      </c>
      <c r="V211" s="36">
        <f>SUMIFS(СВЦЭМ!$E$39:$E$782,СВЦЭМ!$A$39:$A$782,$A211,СВЦЭМ!$B$39:$B$782,V$191)+'СЕТ СН'!$F$15</f>
        <v>129.53197465</v>
      </c>
      <c r="W211" s="36">
        <f>SUMIFS(СВЦЭМ!$E$39:$E$782,СВЦЭМ!$A$39:$A$782,$A211,СВЦЭМ!$B$39:$B$782,W$191)+'СЕТ СН'!$F$15</f>
        <v>127.39762401999999</v>
      </c>
      <c r="X211" s="36">
        <f>SUMIFS(СВЦЭМ!$E$39:$E$782,СВЦЭМ!$A$39:$A$782,$A211,СВЦЭМ!$B$39:$B$782,X$191)+'СЕТ СН'!$F$15</f>
        <v>119.36442067</v>
      </c>
      <c r="Y211" s="36">
        <f>SUMIFS(СВЦЭМ!$E$39:$E$782,СВЦЭМ!$A$39:$A$782,$A211,СВЦЭМ!$B$39:$B$782,Y$191)+'СЕТ СН'!$F$15</f>
        <v>110.21532273</v>
      </c>
    </row>
    <row r="212" spans="1:25" ht="15.75" x14ac:dyDescent="0.2">
      <c r="A212" s="35">
        <f t="shared" si="5"/>
        <v>44825</v>
      </c>
      <c r="B212" s="36">
        <f>SUMIFS(СВЦЭМ!$E$39:$E$782,СВЦЭМ!$A$39:$A$782,$A212,СВЦЭМ!$B$39:$B$782,B$191)+'СЕТ СН'!$F$15</f>
        <v>124.31026915</v>
      </c>
      <c r="C212" s="36">
        <f>SUMIFS(СВЦЭМ!$E$39:$E$782,СВЦЭМ!$A$39:$A$782,$A212,СВЦЭМ!$B$39:$B$782,C$191)+'СЕТ СН'!$F$15</f>
        <v>128.44268593000001</v>
      </c>
      <c r="D212" s="36">
        <f>SUMIFS(СВЦЭМ!$E$39:$E$782,СВЦЭМ!$A$39:$A$782,$A212,СВЦЭМ!$B$39:$B$782,D$191)+'СЕТ СН'!$F$15</f>
        <v>130.72817240000001</v>
      </c>
      <c r="E212" s="36">
        <f>SUMIFS(СВЦЭМ!$E$39:$E$782,СВЦЭМ!$A$39:$A$782,$A212,СВЦЭМ!$B$39:$B$782,E$191)+'СЕТ СН'!$F$15</f>
        <v>124.15107714</v>
      </c>
      <c r="F212" s="36">
        <f>SUMIFS(СВЦЭМ!$E$39:$E$782,СВЦЭМ!$A$39:$A$782,$A212,СВЦЭМ!$B$39:$B$782,F$191)+'СЕТ СН'!$F$15</f>
        <v>121.15556921</v>
      </c>
      <c r="G212" s="36">
        <f>SUMIFS(СВЦЭМ!$E$39:$E$782,СВЦЭМ!$A$39:$A$782,$A212,СВЦЭМ!$B$39:$B$782,G$191)+'СЕТ СН'!$F$15</f>
        <v>118.54566646000001</v>
      </c>
      <c r="H212" s="36">
        <f>SUMIFS(СВЦЭМ!$E$39:$E$782,СВЦЭМ!$A$39:$A$782,$A212,СВЦЭМ!$B$39:$B$782,H$191)+'СЕТ СН'!$F$15</f>
        <v>109.27226688</v>
      </c>
      <c r="I212" s="36">
        <f>SUMIFS(СВЦЭМ!$E$39:$E$782,СВЦЭМ!$A$39:$A$782,$A212,СВЦЭМ!$B$39:$B$782,I$191)+'СЕТ СН'!$F$15</f>
        <v>88.614201890000004</v>
      </c>
      <c r="J212" s="36">
        <f>SUMIFS(СВЦЭМ!$E$39:$E$782,СВЦЭМ!$A$39:$A$782,$A212,СВЦЭМ!$B$39:$B$782,J$191)+'СЕТ СН'!$F$15</f>
        <v>80.780632850000003</v>
      </c>
      <c r="K212" s="36">
        <f>SUMIFS(СВЦЭМ!$E$39:$E$782,СВЦЭМ!$A$39:$A$782,$A212,СВЦЭМ!$B$39:$B$782,K$191)+'СЕТ СН'!$F$15</f>
        <v>105.24483307</v>
      </c>
      <c r="L212" s="36">
        <f>SUMIFS(СВЦЭМ!$E$39:$E$782,СВЦЭМ!$A$39:$A$782,$A212,СВЦЭМ!$B$39:$B$782,L$191)+'СЕТ СН'!$F$15</f>
        <v>105.36271343999999</v>
      </c>
      <c r="M212" s="36">
        <f>SUMIFS(СВЦЭМ!$E$39:$E$782,СВЦЭМ!$A$39:$A$782,$A212,СВЦЭМ!$B$39:$B$782,M$191)+'СЕТ СН'!$F$15</f>
        <v>99.786257500000005</v>
      </c>
      <c r="N212" s="36">
        <f>SUMIFS(СВЦЭМ!$E$39:$E$782,СВЦЭМ!$A$39:$A$782,$A212,СВЦЭМ!$B$39:$B$782,N$191)+'СЕТ СН'!$F$15</f>
        <v>106.46193067</v>
      </c>
      <c r="O212" s="36">
        <f>SUMIFS(СВЦЭМ!$E$39:$E$782,СВЦЭМ!$A$39:$A$782,$A212,СВЦЭМ!$B$39:$B$782,O$191)+'СЕТ СН'!$F$15</f>
        <v>105.26338626</v>
      </c>
      <c r="P212" s="36">
        <f>SUMIFS(СВЦЭМ!$E$39:$E$782,СВЦЭМ!$A$39:$A$782,$A212,СВЦЭМ!$B$39:$B$782,P$191)+'СЕТ СН'!$F$15</f>
        <v>105.93441328999999</v>
      </c>
      <c r="Q212" s="36">
        <f>SUMIFS(СВЦЭМ!$E$39:$E$782,СВЦЭМ!$A$39:$A$782,$A212,СВЦЭМ!$B$39:$B$782,Q$191)+'СЕТ СН'!$F$15</f>
        <v>107.8081749</v>
      </c>
      <c r="R212" s="36">
        <f>SUMIFS(СВЦЭМ!$E$39:$E$782,СВЦЭМ!$A$39:$A$782,$A212,СВЦЭМ!$B$39:$B$782,R$191)+'СЕТ СН'!$F$15</f>
        <v>99.360694989999999</v>
      </c>
      <c r="S212" s="36">
        <f>SUMIFS(СВЦЭМ!$E$39:$E$782,СВЦЭМ!$A$39:$A$782,$A212,СВЦЭМ!$B$39:$B$782,S$191)+'СЕТ СН'!$F$15</f>
        <v>105.57377145</v>
      </c>
      <c r="T212" s="36">
        <f>SUMIFS(СВЦЭМ!$E$39:$E$782,СВЦЭМ!$A$39:$A$782,$A212,СВЦЭМ!$B$39:$B$782,T$191)+'СЕТ СН'!$F$15</f>
        <v>101.22805106</v>
      </c>
      <c r="U212" s="36">
        <f>SUMIFS(СВЦЭМ!$E$39:$E$782,СВЦЭМ!$A$39:$A$782,$A212,СВЦЭМ!$B$39:$B$782,U$191)+'СЕТ СН'!$F$15</f>
        <v>97.161655069999995</v>
      </c>
      <c r="V212" s="36">
        <f>SUMIFS(СВЦЭМ!$E$39:$E$782,СВЦЭМ!$A$39:$A$782,$A212,СВЦЭМ!$B$39:$B$782,V$191)+'СЕТ СН'!$F$15</f>
        <v>98.979262930000004</v>
      </c>
      <c r="W212" s="36">
        <f>SUMIFS(СВЦЭМ!$E$39:$E$782,СВЦЭМ!$A$39:$A$782,$A212,СВЦЭМ!$B$39:$B$782,W$191)+'СЕТ СН'!$F$15</f>
        <v>98.006848129999995</v>
      </c>
      <c r="X212" s="36">
        <f>SUMIFS(СВЦЭМ!$E$39:$E$782,СВЦЭМ!$A$39:$A$782,$A212,СВЦЭМ!$B$39:$B$782,X$191)+'СЕТ СН'!$F$15</f>
        <v>95.672464579999996</v>
      </c>
      <c r="Y212" s="36">
        <f>SUMIFS(СВЦЭМ!$E$39:$E$782,СВЦЭМ!$A$39:$A$782,$A212,СВЦЭМ!$B$39:$B$782,Y$191)+'СЕТ СН'!$F$15</f>
        <v>87.508757799999998</v>
      </c>
    </row>
    <row r="213" spans="1:25" ht="15.75" x14ac:dyDescent="0.2">
      <c r="A213" s="35">
        <f t="shared" si="5"/>
        <v>44826</v>
      </c>
      <c r="B213" s="36">
        <f>SUMIFS(СВЦЭМ!$E$39:$E$782,СВЦЭМ!$A$39:$A$782,$A213,СВЦЭМ!$B$39:$B$782,B$191)+'СЕТ СН'!$F$15</f>
        <v>119.06920864</v>
      </c>
      <c r="C213" s="36">
        <f>SUMIFS(СВЦЭМ!$E$39:$E$782,СВЦЭМ!$A$39:$A$782,$A213,СВЦЭМ!$B$39:$B$782,C$191)+'СЕТ СН'!$F$15</f>
        <v>120.97061780999999</v>
      </c>
      <c r="D213" s="36">
        <f>SUMIFS(СВЦЭМ!$E$39:$E$782,СВЦЭМ!$A$39:$A$782,$A213,СВЦЭМ!$B$39:$B$782,D$191)+'СЕТ СН'!$F$15</f>
        <v>124.73788223</v>
      </c>
      <c r="E213" s="36">
        <f>SUMIFS(СВЦЭМ!$E$39:$E$782,СВЦЭМ!$A$39:$A$782,$A213,СВЦЭМ!$B$39:$B$782,E$191)+'СЕТ СН'!$F$15</f>
        <v>125.40784588</v>
      </c>
      <c r="F213" s="36">
        <f>SUMIFS(СВЦЭМ!$E$39:$E$782,СВЦЭМ!$A$39:$A$782,$A213,СВЦЭМ!$B$39:$B$782,F$191)+'СЕТ СН'!$F$15</f>
        <v>123.82968717999999</v>
      </c>
      <c r="G213" s="36">
        <f>SUMIFS(СВЦЭМ!$E$39:$E$782,СВЦЭМ!$A$39:$A$782,$A213,СВЦЭМ!$B$39:$B$782,G$191)+'СЕТ СН'!$F$15</f>
        <v>120.49859702000001</v>
      </c>
      <c r="H213" s="36">
        <f>SUMIFS(СВЦЭМ!$E$39:$E$782,СВЦЭМ!$A$39:$A$782,$A213,СВЦЭМ!$B$39:$B$782,H$191)+'СЕТ СН'!$F$15</f>
        <v>111.37892342000001</v>
      </c>
      <c r="I213" s="36">
        <f>SUMIFS(СВЦЭМ!$E$39:$E$782,СВЦЭМ!$A$39:$A$782,$A213,СВЦЭМ!$B$39:$B$782,I$191)+'СЕТ СН'!$F$15</f>
        <v>102.95916006</v>
      </c>
      <c r="J213" s="36">
        <f>SUMIFS(СВЦЭМ!$E$39:$E$782,СВЦЭМ!$A$39:$A$782,$A213,СВЦЭМ!$B$39:$B$782,J$191)+'СЕТ СН'!$F$15</f>
        <v>100.68859995</v>
      </c>
      <c r="K213" s="36">
        <f>SUMIFS(СВЦЭМ!$E$39:$E$782,СВЦЭМ!$A$39:$A$782,$A213,СВЦЭМ!$B$39:$B$782,K$191)+'СЕТ СН'!$F$15</f>
        <v>96.677082740000003</v>
      </c>
      <c r="L213" s="36">
        <f>SUMIFS(СВЦЭМ!$E$39:$E$782,СВЦЭМ!$A$39:$A$782,$A213,СВЦЭМ!$B$39:$B$782,L$191)+'СЕТ СН'!$F$15</f>
        <v>97.575936839999997</v>
      </c>
      <c r="M213" s="36">
        <f>SUMIFS(СВЦЭМ!$E$39:$E$782,СВЦЭМ!$A$39:$A$782,$A213,СВЦЭМ!$B$39:$B$782,M$191)+'СЕТ СН'!$F$15</f>
        <v>99.240926939999994</v>
      </c>
      <c r="N213" s="36">
        <f>SUMIFS(СВЦЭМ!$E$39:$E$782,СВЦЭМ!$A$39:$A$782,$A213,СВЦЭМ!$B$39:$B$782,N$191)+'СЕТ СН'!$F$15</f>
        <v>100.70101938000001</v>
      </c>
      <c r="O213" s="36">
        <f>SUMIFS(СВЦЭМ!$E$39:$E$782,СВЦЭМ!$A$39:$A$782,$A213,СВЦЭМ!$B$39:$B$782,O$191)+'СЕТ СН'!$F$15</f>
        <v>102.64426801</v>
      </c>
      <c r="P213" s="36">
        <f>SUMIFS(СВЦЭМ!$E$39:$E$782,СВЦЭМ!$A$39:$A$782,$A213,СВЦЭМ!$B$39:$B$782,P$191)+'СЕТ СН'!$F$15</f>
        <v>103.36548331</v>
      </c>
      <c r="Q213" s="36">
        <f>SUMIFS(СВЦЭМ!$E$39:$E$782,СВЦЭМ!$A$39:$A$782,$A213,СВЦЭМ!$B$39:$B$782,Q$191)+'СЕТ СН'!$F$15</f>
        <v>103.18472456000001</v>
      </c>
      <c r="R213" s="36">
        <f>SUMIFS(СВЦЭМ!$E$39:$E$782,СВЦЭМ!$A$39:$A$782,$A213,СВЦЭМ!$B$39:$B$782,R$191)+'СЕТ СН'!$F$15</f>
        <v>106.65371794000001</v>
      </c>
      <c r="S213" s="36">
        <f>SUMIFS(СВЦЭМ!$E$39:$E$782,СВЦЭМ!$A$39:$A$782,$A213,СВЦЭМ!$B$39:$B$782,S$191)+'СЕТ СН'!$F$15</f>
        <v>103.98699943</v>
      </c>
      <c r="T213" s="36">
        <f>SUMIFS(СВЦЭМ!$E$39:$E$782,СВЦЭМ!$A$39:$A$782,$A213,СВЦЭМ!$B$39:$B$782,T$191)+'СЕТ СН'!$F$15</f>
        <v>98.076409150000003</v>
      </c>
      <c r="U213" s="36">
        <f>SUMIFS(СВЦЭМ!$E$39:$E$782,СВЦЭМ!$A$39:$A$782,$A213,СВЦЭМ!$B$39:$B$782,U$191)+'СЕТ СН'!$F$15</f>
        <v>101.64945934000001</v>
      </c>
      <c r="V213" s="36">
        <f>SUMIFS(СВЦЭМ!$E$39:$E$782,СВЦЭМ!$A$39:$A$782,$A213,СВЦЭМ!$B$39:$B$782,V$191)+'СЕТ СН'!$F$15</f>
        <v>102.90261105</v>
      </c>
      <c r="W213" s="36">
        <f>SUMIFS(СВЦЭМ!$E$39:$E$782,СВЦЭМ!$A$39:$A$782,$A213,СВЦЭМ!$B$39:$B$782,W$191)+'СЕТ СН'!$F$15</f>
        <v>107.29734281</v>
      </c>
      <c r="X213" s="36">
        <f>SUMIFS(СВЦЭМ!$E$39:$E$782,СВЦЭМ!$A$39:$A$782,$A213,СВЦЭМ!$B$39:$B$782,X$191)+'СЕТ СН'!$F$15</f>
        <v>114.44667465000001</v>
      </c>
      <c r="Y213" s="36">
        <f>SUMIFS(СВЦЭМ!$E$39:$E$782,СВЦЭМ!$A$39:$A$782,$A213,СВЦЭМ!$B$39:$B$782,Y$191)+'СЕТ СН'!$F$15</f>
        <v>115.02249139</v>
      </c>
    </row>
    <row r="214" spans="1:25" ht="15.75" x14ac:dyDescent="0.2">
      <c r="A214" s="35">
        <f t="shared" si="5"/>
        <v>44827</v>
      </c>
      <c r="B214" s="36">
        <f>SUMIFS(СВЦЭМ!$E$39:$E$782,СВЦЭМ!$A$39:$A$782,$A214,СВЦЭМ!$B$39:$B$782,B$191)+'СЕТ СН'!$F$15</f>
        <v>133.52354896</v>
      </c>
      <c r="C214" s="36">
        <f>SUMIFS(СВЦЭМ!$E$39:$E$782,СВЦЭМ!$A$39:$A$782,$A214,СВЦЭМ!$B$39:$B$782,C$191)+'СЕТ СН'!$F$15</f>
        <v>125.35350716000001</v>
      </c>
      <c r="D214" s="36">
        <f>SUMIFS(СВЦЭМ!$E$39:$E$782,СВЦЭМ!$A$39:$A$782,$A214,СВЦЭМ!$B$39:$B$782,D$191)+'СЕТ СН'!$F$15</f>
        <v>122.76251249000001</v>
      </c>
      <c r="E214" s="36">
        <f>SUMIFS(СВЦЭМ!$E$39:$E$782,СВЦЭМ!$A$39:$A$782,$A214,СВЦЭМ!$B$39:$B$782,E$191)+'СЕТ СН'!$F$15</f>
        <v>124.22214353</v>
      </c>
      <c r="F214" s="36">
        <f>SUMIFS(СВЦЭМ!$E$39:$E$782,СВЦЭМ!$A$39:$A$782,$A214,СВЦЭМ!$B$39:$B$782,F$191)+'СЕТ СН'!$F$15</f>
        <v>123.91150797</v>
      </c>
      <c r="G214" s="36">
        <f>SUMIFS(СВЦЭМ!$E$39:$E$782,СВЦЭМ!$A$39:$A$782,$A214,СВЦЭМ!$B$39:$B$782,G$191)+'СЕТ СН'!$F$15</f>
        <v>122.14604060000001</v>
      </c>
      <c r="H214" s="36">
        <f>SUMIFS(СВЦЭМ!$E$39:$E$782,СВЦЭМ!$A$39:$A$782,$A214,СВЦЭМ!$B$39:$B$782,H$191)+'СЕТ СН'!$F$15</f>
        <v>110.68262788</v>
      </c>
      <c r="I214" s="36">
        <f>SUMIFS(СВЦЭМ!$E$39:$E$782,СВЦЭМ!$A$39:$A$782,$A214,СВЦЭМ!$B$39:$B$782,I$191)+'СЕТ СН'!$F$15</f>
        <v>103.47619985999999</v>
      </c>
      <c r="J214" s="36">
        <f>SUMIFS(СВЦЭМ!$E$39:$E$782,СВЦЭМ!$A$39:$A$782,$A214,СВЦЭМ!$B$39:$B$782,J$191)+'СЕТ СН'!$F$15</f>
        <v>113.40217011</v>
      </c>
      <c r="K214" s="36">
        <f>SUMIFS(СВЦЭМ!$E$39:$E$782,СВЦЭМ!$A$39:$A$782,$A214,СВЦЭМ!$B$39:$B$782,K$191)+'СЕТ СН'!$F$15</f>
        <v>101.14404175</v>
      </c>
      <c r="L214" s="36">
        <f>SUMIFS(СВЦЭМ!$E$39:$E$782,СВЦЭМ!$A$39:$A$782,$A214,СВЦЭМ!$B$39:$B$782,L$191)+'СЕТ СН'!$F$15</f>
        <v>103.83346323000001</v>
      </c>
      <c r="M214" s="36">
        <f>SUMIFS(СВЦЭМ!$E$39:$E$782,СВЦЭМ!$A$39:$A$782,$A214,СВЦЭМ!$B$39:$B$782,M$191)+'СЕТ СН'!$F$15</f>
        <v>105.13823386</v>
      </c>
      <c r="N214" s="36">
        <f>SUMIFS(СВЦЭМ!$E$39:$E$782,СВЦЭМ!$A$39:$A$782,$A214,СВЦЭМ!$B$39:$B$782,N$191)+'СЕТ СН'!$F$15</f>
        <v>104.31493138</v>
      </c>
      <c r="O214" s="36">
        <f>SUMIFS(СВЦЭМ!$E$39:$E$782,СВЦЭМ!$A$39:$A$782,$A214,СВЦЭМ!$B$39:$B$782,O$191)+'СЕТ СН'!$F$15</f>
        <v>102.09325256</v>
      </c>
      <c r="P214" s="36">
        <f>SUMIFS(СВЦЭМ!$E$39:$E$782,СВЦЭМ!$A$39:$A$782,$A214,СВЦЭМ!$B$39:$B$782,P$191)+'СЕТ СН'!$F$15</f>
        <v>103.3700789</v>
      </c>
      <c r="Q214" s="36">
        <f>SUMIFS(СВЦЭМ!$E$39:$E$782,СВЦЭМ!$A$39:$A$782,$A214,СВЦЭМ!$B$39:$B$782,Q$191)+'СЕТ СН'!$F$15</f>
        <v>104.14426433</v>
      </c>
      <c r="R214" s="36">
        <f>SUMIFS(СВЦЭМ!$E$39:$E$782,СВЦЭМ!$A$39:$A$782,$A214,СВЦЭМ!$B$39:$B$782,R$191)+'СЕТ СН'!$F$15</f>
        <v>104.94869986</v>
      </c>
      <c r="S214" s="36">
        <f>SUMIFS(СВЦЭМ!$E$39:$E$782,СВЦЭМ!$A$39:$A$782,$A214,СВЦЭМ!$B$39:$B$782,S$191)+'СЕТ СН'!$F$15</f>
        <v>103.94907039</v>
      </c>
      <c r="T214" s="36">
        <f>SUMIFS(СВЦЭМ!$E$39:$E$782,СВЦЭМ!$A$39:$A$782,$A214,СВЦЭМ!$B$39:$B$782,T$191)+'СЕТ СН'!$F$15</f>
        <v>101.78325829000001</v>
      </c>
      <c r="U214" s="36">
        <f>SUMIFS(СВЦЭМ!$E$39:$E$782,СВЦЭМ!$A$39:$A$782,$A214,СВЦЭМ!$B$39:$B$782,U$191)+'СЕТ СН'!$F$15</f>
        <v>99.885182499999999</v>
      </c>
      <c r="V214" s="36">
        <f>SUMIFS(СВЦЭМ!$E$39:$E$782,СВЦЭМ!$A$39:$A$782,$A214,СВЦЭМ!$B$39:$B$782,V$191)+'СЕТ СН'!$F$15</f>
        <v>104.22869617000001</v>
      </c>
      <c r="W214" s="36">
        <f>SUMIFS(СВЦЭМ!$E$39:$E$782,СВЦЭМ!$A$39:$A$782,$A214,СВЦЭМ!$B$39:$B$782,W$191)+'СЕТ СН'!$F$15</f>
        <v>101.19868056</v>
      </c>
      <c r="X214" s="36">
        <f>SUMIFS(СВЦЭМ!$E$39:$E$782,СВЦЭМ!$A$39:$A$782,$A214,СВЦЭМ!$B$39:$B$782,X$191)+'СЕТ СН'!$F$15</f>
        <v>115.67224296000001</v>
      </c>
      <c r="Y214" s="36">
        <f>SUMIFS(СВЦЭМ!$E$39:$E$782,СВЦЭМ!$A$39:$A$782,$A214,СВЦЭМ!$B$39:$B$782,Y$191)+'СЕТ СН'!$F$15</f>
        <v>115.63035836</v>
      </c>
    </row>
    <row r="215" spans="1:25" ht="15.75" x14ac:dyDescent="0.2">
      <c r="A215" s="35">
        <f t="shared" si="5"/>
        <v>44828</v>
      </c>
      <c r="B215" s="36">
        <f>SUMIFS(СВЦЭМ!$E$39:$E$782,СВЦЭМ!$A$39:$A$782,$A215,СВЦЭМ!$B$39:$B$782,B$191)+'СЕТ СН'!$F$15</f>
        <v>121.16706902</v>
      </c>
      <c r="C215" s="36">
        <f>SUMIFS(СВЦЭМ!$E$39:$E$782,СВЦЭМ!$A$39:$A$782,$A215,СВЦЭМ!$B$39:$B$782,C$191)+'СЕТ СН'!$F$15</f>
        <v>126.45034224</v>
      </c>
      <c r="D215" s="36">
        <f>SUMIFS(СВЦЭМ!$E$39:$E$782,СВЦЭМ!$A$39:$A$782,$A215,СВЦЭМ!$B$39:$B$782,D$191)+'СЕТ СН'!$F$15</f>
        <v>127.54951499000001</v>
      </c>
      <c r="E215" s="36">
        <f>SUMIFS(СВЦЭМ!$E$39:$E$782,СВЦЭМ!$A$39:$A$782,$A215,СВЦЭМ!$B$39:$B$782,E$191)+'СЕТ СН'!$F$15</f>
        <v>123.5369931</v>
      </c>
      <c r="F215" s="36">
        <f>SUMIFS(СВЦЭМ!$E$39:$E$782,СВЦЭМ!$A$39:$A$782,$A215,СВЦЭМ!$B$39:$B$782,F$191)+'СЕТ СН'!$F$15</f>
        <v>115.7742379</v>
      </c>
      <c r="G215" s="36">
        <f>SUMIFS(СВЦЭМ!$E$39:$E$782,СВЦЭМ!$A$39:$A$782,$A215,СВЦЭМ!$B$39:$B$782,G$191)+'СЕТ СН'!$F$15</f>
        <v>116.00059018</v>
      </c>
      <c r="H215" s="36">
        <f>SUMIFS(СВЦЭМ!$E$39:$E$782,СВЦЭМ!$A$39:$A$782,$A215,СВЦЭМ!$B$39:$B$782,H$191)+'СЕТ СН'!$F$15</f>
        <v>117.5544306</v>
      </c>
      <c r="I215" s="36">
        <f>SUMIFS(СВЦЭМ!$E$39:$E$782,СВЦЭМ!$A$39:$A$782,$A215,СВЦЭМ!$B$39:$B$782,I$191)+'СЕТ СН'!$F$15</f>
        <v>112.74082073</v>
      </c>
      <c r="J215" s="36">
        <f>SUMIFS(СВЦЭМ!$E$39:$E$782,СВЦЭМ!$A$39:$A$782,$A215,СВЦЭМ!$B$39:$B$782,J$191)+'СЕТ СН'!$F$15</f>
        <v>123.91107952</v>
      </c>
      <c r="K215" s="36">
        <f>SUMIFS(СВЦЭМ!$E$39:$E$782,СВЦЭМ!$A$39:$A$782,$A215,СВЦЭМ!$B$39:$B$782,K$191)+'СЕТ СН'!$F$15</f>
        <v>130.47122743</v>
      </c>
      <c r="L215" s="36">
        <f>SUMIFS(СВЦЭМ!$E$39:$E$782,СВЦЭМ!$A$39:$A$782,$A215,СВЦЭМ!$B$39:$B$782,L$191)+'СЕТ СН'!$F$15</f>
        <v>133.59291697</v>
      </c>
      <c r="M215" s="36">
        <f>SUMIFS(СВЦЭМ!$E$39:$E$782,СВЦЭМ!$A$39:$A$782,$A215,СВЦЭМ!$B$39:$B$782,M$191)+'СЕТ СН'!$F$15</f>
        <v>116.91989054</v>
      </c>
      <c r="N215" s="36">
        <f>SUMIFS(СВЦЭМ!$E$39:$E$782,СВЦЭМ!$A$39:$A$782,$A215,СВЦЭМ!$B$39:$B$782,N$191)+'СЕТ СН'!$F$15</f>
        <v>111.65524071999999</v>
      </c>
      <c r="O215" s="36">
        <f>SUMIFS(СВЦЭМ!$E$39:$E$782,СВЦЭМ!$A$39:$A$782,$A215,СВЦЭМ!$B$39:$B$782,O$191)+'СЕТ СН'!$F$15</f>
        <v>111.43275339</v>
      </c>
      <c r="P215" s="36">
        <f>SUMIFS(СВЦЭМ!$E$39:$E$782,СВЦЭМ!$A$39:$A$782,$A215,СВЦЭМ!$B$39:$B$782,P$191)+'СЕТ СН'!$F$15</f>
        <v>112.56708041</v>
      </c>
      <c r="Q215" s="36">
        <f>SUMIFS(СВЦЭМ!$E$39:$E$782,СВЦЭМ!$A$39:$A$782,$A215,СВЦЭМ!$B$39:$B$782,Q$191)+'СЕТ СН'!$F$15</f>
        <v>112.83228917</v>
      </c>
      <c r="R215" s="36">
        <f>SUMIFS(СВЦЭМ!$E$39:$E$782,СВЦЭМ!$A$39:$A$782,$A215,СВЦЭМ!$B$39:$B$782,R$191)+'СЕТ СН'!$F$15</f>
        <v>111.9761531</v>
      </c>
      <c r="S215" s="36">
        <f>SUMIFS(СВЦЭМ!$E$39:$E$782,СВЦЭМ!$A$39:$A$782,$A215,СВЦЭМ!$B$39:$B$782,S$191)+'СЕТ СН'!$F$15</f>
        <v>110.78617966</v>
      </c>
      <c r="T215" s="36">
        <f>SUMIFS(СВЦЭМ!$E$39:$E$782,СВЦЭМ!$A$39:$A$782,$A215,СВЦЭМ!$B$39:$B$782,T$191)+'СЕТ СН'!$F$15</f>
        <v>112.97160952</v>
      </c>
      <c r="U215" s="36">
        <f>SUMIFS(СВЦЭМ!$E$39:$E$782,СВЦЭМ!$A$39:$A$782,$A215,СВЦЭМ!$B$39:$B$782,U$191)+'СЕТ СН'!$F$15</f>
        <v>117.32009635</v>
      </c>
      <c r="V215" s="36">
        <f>SUMIFS(СВЦЭМ!$E$39:$E$782,СВЦЭМ!$A$39:$A$782,$A215,СВЦЭМ!$B$39:$B$782,V$191)+'СЕТ СН'!$F$15</f>
        <v>116.68473559</v>
      </c>
      <c r="W215" s="36">
        <f>SUMIFS(СВЦЭМ!$E$39:$E$782,СВЦЭМ!$A$39:$A$782,$A215,СВЦЭМ!$B$39:$B$782,W$191)+'СЕТ СН'!$F$15</f>
        <v>114.73248289999999</v>
      </c>
      <c r="X215" s="36">
        <f>SUMIFS(СВЦЭМ!$E$39:$E$782,СВЦЭМ!$A$39:$A$782,$A215,СВЦЭМ!$B$39:$B$782,X$191)+'СЕТ СН'!$F$15</f>
        <v>122.97304801999999</v>
      </c>
      <c r="Y215" s="36">
        <f>SUMIFS(СВЦЭМ!$E$39:$E$782,СВЦЭМ!$A$39:$A$782,$A215,СВЦЭМ!$B$39:$B$782,Y$191)+'СЕТ СН'!$F$15</f>
        <v>124.90522540000001</v>
      </c>
    </row>
    <row r="216" spans="1:25" ht="15.75" x14ac:dyDescent="0.2">
      <c r="A216" s="35">
        <f t="shared" si="5"/>
        <v>44829</v>
      </c>
      <c r="B216" s="36">
        <f>SUMIFS(СВЦЭМ!$E$39:$E$782,СВЦЭМ!$A$39:$A$782,$A216,СВЦЭМ!$B$39:$B$782,B$191)+'СЕТ СН'!$F$15</f>
        <v>133.24086932</v>
      </c>
      <c r="C216" s="36">
        <f>SUMIFS(СВЦЭМ!$E$39:$E$782,СВЦЭМ!$A$39:$A$782,$A216,СВЦЭМ!$B$39:$B$782,C$191)+'СЕТ СН'!$F$15</f>
        <v>136.99344683000001</v>
      </c>
      <c r="D216" s="36">
        <f>SUMIFS(СВЦЭМ!$E$39:$E$782,СВЦЭМ!$A$39:$A$782,$A216,СВЦЭМ!$B$39:$B$782,D$191)+'СЕТ СН'!$F$15</f>
        <v>137.76571290999999</v>
      </c>
      <c r="E216" s="36">
        <f>SUMIFS(СВЦЭМ!$E$39:$E$782,СВЦЭМ!$A$39:$A$782,$A216,СВЦЭМ!$B$39:$B$782,E$191)+'СЕТ СН'!$F$15</f>
        <v>138.73149068000001</v>
      </c>
      <c r="F216" s="36">
        <f>SUMIFS(СВЦЭМ!$E$39:$E$782,СВЦЭМ!$A$39:$A$782,$A216,СВЦЭМ!$B$39:$B$782,F$191)+'СЕТ СН'!$F$15</f>
        <v>139.13634063999999</v>
      </c>
      <c r="G216" s="36">
        <f>SUMIFS(СВЦЭМ!$E$39:$E$782,СВЦЭМ!$A$39:$A$782,$A216,СВЦЭМ!$B$39:$B$782,G$191)+'СЕТ СН'!$F$15</f>
        <v>135.29971215</v>
      </c>
      <c r="H216" s="36">
        <f>SUMIFS(СВЦЭМ!$E$39:$E$782,СВЦЭМ!$A$39:$A$782,$A216,СВЦЭМ!$B$39:$B$782,H$191)+'СЕТ СН'!$F$15</f>
        <v>131.72587895000001</v>
      </c>
      <c r="I216" s="36">
        <f>SUMIFS(СВЦЭМ!$E$39:$E$782,СВЦЭМ!$A$39:$A$782,$A216,СВЦЭМ!$B$39:$B$782,I$191)+'СЕТ СН'!$F$15</f>
        <v>128.81200394000001</v>
      </c>
      <c r="J216" s="36">
        <f>SUMIFS(СВЦЭМ!$E$39:$E$782,СВЦЭМ!$A$39:$A$782,$A216,СВЦЭМ!$B$39:$B$782,J$191)+'СЕТ СН'!$F$15</f>
        <v>140.72956260000001</v>
      </c>
      <c r="K216" s="36">
        <f>SUMIFS(СВЦЭМ!$E$39:$E$782,СВЦЭМ!$A$39:$A$782,$A216,СВЦЭМ!$B$39:$B$782,K$191)+'СЕТ СН'!$F$15</f>
        <v>141.29503181000001</v>
      </c>
      <c r="L216" s="36">
        <f>SUMIFS(СВЦЭМ!$E$39:$E$782,СВЦЭМ!$A$39:$A$782,$A216,СВЦЭМ!$B$39:$B$782,L$191)+'СЕТ СН'!$F$15</f>
        <v>131.63246835000001</v>
      </c>
      <c r="M216" s="36">
        <f>SUMIFS(СВЦЭМ!$E$39:$E$782,СВЦЭМ!$A$39:$A$782,$A216,СВЦЭМ!$B$39:$B$782,M$191)+'СЕТ СН'!$F$15</f>
        <v>130.25430292999999</v>
      </c>
      <c r="N216" s="36">
        <f>SUMIFS(СВЦЭМ!$E$39:$E$782,СВЦЭМ!$A$39:$A$782,$A216,СВЦЭМ!$B$39:$B$782,N$191)+'СЕТ СН'!$F$15</f>
        <v>133.22853135</v>
      </c>
      <c r="O216" s="36">
        <f>SUMIFS(СВЦЭМ!$E$39:$E$782,СВЦЭМ!$A$39:$A$782,$A216,СВЦЭМ!$B$39:$B$782,O$191)+'СЕТ СН'!$F$15</f>
        <v>130.87808634999999</v>
      </c>
      <c r="P216" s="36">
        <f>SUMIFS(СВЦЭМ!$E$39:$E$782,СВЦЭМ!$A$39:$A$782,$A216,СВЦЭМ!$B$39:$B$782,P$191)+'СЕТ СН'!$F$15</f>
        <v>130.51679038</v>
      </c>
      <c r="Q216" s="36">
        <f>SUMIFS(СВЦЭМ!$E$39:$E$782,СВЦЭМ!$A$39:$A$782,$A216,СВЦЭМ!$B$39:$B$782,Q$191)+'СЕТ СН'!$F$15</f>
        <v>129.85632995</v>
      </c>
      <c r="R216" s="36">
        <f>SUMIFS(СВЦЭМ!$E$39:$E$782,СВЦЭМ!$A$39:$A$782,$A216,СВЦЭМ!$B$39:$B$782,R$191)+'СЕТ СН'!$F$15</f>
        <v>126.42251683000001</v>
      </c>
      <c r="S216" s="36">
        <f>SUMIFS(СВЦЭМ!$E$39:$E$782,СВЦЭМ!$A$39:$A$782,$A216,СВЦЭМ!$B$39:$B$782,S$191)+'СЕТ СН'!$F$15</f>
        <v>124.26927012</v>
      </c>
      <c r="T216" s="36">
        <f>SUMIFS(СВЦЭМ!$E$39:$E$782,СВЦЭМ!$A$39:$A$782,$A216,СВЦЭМ!$B$39:$B$782,T$191)+'СЕТ СН'!$F$15</f>
        <v>135.37236555000001</v>
      </c>
      <c r="U216" s="36">
        <f>SUMIFS(СВЦЭМ!$E$39:$E$782,СВЦЭМ!$A$39:$A$782,$A216,СВЦЭМ!$B$39:$B$782,U$191)+'СЕТ СН'!$F$15</f>
        <v>137.69195873000001</v>
      </c>
      <c r="V216" s="36">
        <f>SUMIFS(СВЦЭМ!$E$39:$E$782,СВЦЭМ!$A$39:$A$782,$A216,СВЦЭМ!$B$39:$B$782,V$191)+'СЕТ СН'!$F$15</f>
        <v>138.56086432000001</v>
      </c>
      <c r="W216" s="36">
        <f>SUMIFS(СВЦЭМ!$E$39:$E$782,СВЦЭМ!$A$39:$A$782,$A216,СВЦЭМ!$B$39:$B$782,W$191)+'СЕТ СН'!$F$15</f>
        <v>137.18487209</v>
      </c>
      <c r="X216" s="36">
        <f>SUMIFS(СВЦЭМ!$E$39:$E$782,СВЦЭМ!$A$39:$A$782,$A216,СВЦЭМ!$B$39:$B$782,X$191)+'СЕТ СН'!$F$15</f>
        <v>142.01869386000001</v>
      </c>
      <c r="Y216" s="36">
        <f>SUMIFS(СВЦЭМ!$E$39:$E$782,СВЦЭМ!$A$39:$A$782,$A216,СВЦЭМ!$B$39:$B$782,Y$191)+'СЕТ СН'!$F$15</f>
        <v>137.51108755999999</v>
      </c>
    </row>
    <row r="217" spans="1:25" ht="15.75" x14ac:dyDescent="0.2">
      <c r="A217" s="35">
        <f t="shared" si="5"/>
        <v>44830</v>
      </c>
      <c r="B217" s="36">
        <f>SUMIFS(СВЦЭМ!$E$39:$E$782,СВЦЭМ!$A$39:$A$782,$A217,СВЦЭМ!$B$39:$B$782,B$191)+'СЕТ СН'!$F$15</f>
        <v>132.78871156</v>
      </c>
      <c r="C217" s="36">
        <f>SUMIFS(СВЦЭМ!$E$39:$E$782,СВЦЭМ!$A$39:$A$782,$A217,СВЦЭМ!$B$39:$B$782,C$191)+'СЕТ СН'!$F$15</f>
        <v>130.53824865000001</v>
      </c>
      <c r="D217" s="36">
        <f>SUMIFS(СВЦЭМ!$E$39:$E$782,СВЦЭМ!$A$39:$A$782,$A217,СВЦЭМ!$B$39:$B$782,D$191)+'СЕТ СН'!$F$15</f>
        <v>129.55770466999999</v>
      </c>
      <c r="E217" s="36">
        <f>SUMIFS(СВЦЭМ!$E$39:$E$782,СВЦЭМ!$A$39:$A$782,$A217,СВЦЭМ!$B$39:$B$782,E$191)+'СЕТ СН'!$F$15</f>
        <v>142.5108424</v>
      </c>
      <c r="F217" s="36">
        <f>SUMIFS(СВЦЭМ!$E$39:$E$782,СВЦЭМ!$A$39:$A$782,$A217,СВЦЭМ!$B$39:$B$782,F$191)+'СЕТ СН'!$F$15</f>
        <v>142.93066555999999</v>
      </c>
      <c r="G217" s="36">
        <f>SUMIFS(СВЦЭМ!$E$39:$E$782,СВЦЭМ!$A$39:$A$782,$A217,СВЦЭМ!$B$39:$B$782,G$191)+'СЕТ СН'!$F$15</f>
        <v>126.7880692</v>
      </c>
      <c r="H217" s="36">
        <f>SUMIFS(СВЦЭМ!$E$39:$E$782,СВЦЭМ!$A$39:$A$782,$A217,СВЦЭМ!$B$39:$B$782,H$191)+'СЕТ СН'!$F$15</f>
        <v>118.29954252</v>
      </c>
      <c r="I217" s="36">
        <f>SUMIFS(СВЦЭМ!$E$39:$E$782,СВЦЭМ!$A$39:$A$782,$A217,СВЦЭМ!$B$39:$B$782,I$191)+'СЕТ СН'!$F$15</f>
        <v>127.81914012</v>
      </c>
      <c r="J217" s="36">
        <f>SUMIFS(СВЦЭМ!$E$39:$E$782,СВЦЭМ!$A$39:$A$782,$A217,СВЦЭМ!$B$39:$B$782,J$191)+'СЕТ СН'!$F$15</f>
        <v>146.30940217</v>
      </c>
      <c r="K217" s="36">
        <f>SUMIFS(СВЦЭМ!$E$39:$E$782,СВЦЭМ!$A$39:$A$782,$A217,СВЦЭМ!$B$39:$B$782,K$191)+'СЕТ СН'!$F$15</f>
        <v>129.17718267999999</v>
      </c>
      <c r="L217" s="36">
        <f>SUMIFS(СВЦЭМ!$E$39:$E$782,СВЦЭМ!$A$39:$A$782,$A217,СВЦЭМ!$B$39:$B$782,L$191)+'СЕТ СН'!$F$15</f>
        <v>128.52541792</v>
      </c>
      <c r="M217" s="36">
        <f>SUMIFS(СВЦЭМ!$E$39:$E$782,СВЦЭМ!$A$39:$A$782,$A217,СВЦЭМ!$B$39:$B$782,M$191)+'СЕТ СН'!$F$15</f>
        <v>110.09833261</v>
      </c>
      <c r="N217" s="36">
        <f>SUMIFS(СВЦЭМ!$E$39:$E$782,СВЦЭМ!$A$39:$A$782,$A217,СВЦЭМ!$B$39:$B$782,N$191)+'СЕТ СН'!$F$15</f>
        <v>108.44151863</v>
      </c>
      <c r="O217" s="36">
        <f>SUMIFS(СВЦЭМ!$E$39:$E$782,СВЦЭМ!$A$39:$A$782,$A217,СВЦЭМ!$B$39:$B$782,O$191)+'СЕТ СН'!$F$15</f>
        <v>110.27533585</v>
      </c>
      <c r="P217" s="36">
        <f>SUMIFS(СВЦЭМ!$E$39:$E$782,СВЦЭМ!$A$39:$A$782,$A217,СВЦЭМ!$B$39:$B$782,P$191)+'СЕТ СН'!$F$15</f>
        <v>112.81315678</v>
      </c>
      <c r="Q217" s="36">
        <f>SUMIFS(СВЦЭМ!$E$39:$E$782,СВЦЭМ!$A$39:$A$782,$A217,СВЦЭМ!$B$39:$B$782,Q$191)+'СЕТ СН'!$F$15</f>
        <v>117.82556133999999</v>
      </c>
      <c r="R217" s="36">
        <f>SUMIFS(СВЦЭМ!$E$39:$E$782,СВЦЭМ!$A$39:$A$782,$A217,СВЦЭМ!$B$39:$B$782,R$191)+'СЕТ СН'!$F$15</f>
        <v>121.49915536</v>
      </c>
      <c r="S217" s="36">
        <f>SUMIFS(СВЦЭМ!$E$39:$E$782,СВЦЭМ!$A$39:$A$782,$A217,СВЦЭМ!$B$39:$B$782,S$191)+'СЕТ СН'!$F$15</f>
        <v>119.82923022999999</v>
      </c>
      <c r="T217" s="36">
        <f>SUMIFS(СВЦЭМ!$E$39:$E$782,СВЦЭМ!$A$39:$A$782,$A217,СВЦЭМ!$B$39:$B$782,T$191)+'СЕТ СН'!$F$15</f>
        <v>135.82872778999999</v>
      </c>
      <c r="U217" s="36">
        <f>SUMIFS(СВЦЭМ!$E$39:$E$782,СВЦЭМ!$A$39:$A$782,$A217,СВЦЭМ!$B$39:$B$782,U$191)+'СЕТ СН'!$F$15</f>
        <v>141.95873739000001</v>
      </c>
      <c r="V217" s="36">
        <f>SUMIFS(СВЦЭМ!$E$39:$E$782,СВЦЭМ!$A$39:$A$782,$A217,СВЦЭМ!$B$39:$B$782,V$191)+'СЕТ СН'!$F$15</f>
        <v>141.86788437000001</v>
      </c>
      <c r="W217" s="36">
        <f>SUMIFS(СВЦЭМ!$E$39:$E$782,СВЦЭМ!$A$39:$A$782,$A217,СВЦЭМ!$B$39:$B$782,W$191)+'СЕТ СН'!$F$15</f>
        <v>139.69618808000001</v>
      </c>
      <c r="X217" s="36">
        <f>SUMIFS(СВЦЭМ!$E$39:$E$782,СВЦЭМ!$A$39:$A$782,$A217,СВЦЭМ!$B$39:$B$782,X$191)+'СЕТ СН'!$F$15</f>
        <v>132.28313729000001</v>
      </c>
      <c r="Y217" s="36">
        <f>SUMIFS(СВЦЭМ!$E$39:$E$782,СВЦЭМ!$A$39:$A$782,$A217,СВЦЭМ!$B$39:$B$782,Y$191)+'СЕТ СН'!$F$15</f>
        <v>142.00244549999999</v>
      </c>
    </row>
    <row r="218" spans="1:25" ht="15.75" x14ac:dyDescent="0.2">
      <c r="A218" s="35">
        <f t="shared" si="5"/>
        <v>44831</v>
      </c>
      <c r="B218" s="36">
        <f>SUMIFS(СВЦЭМ!$E$39:$E$782,СВЦЭМ!$A$39:$A$782,$A218,СВЦЭМ!$B$39:$B$782,B$191)+'СЕТ СН'!$F$15</f>
        <v>137.97490748000001</v>
      </c>
      <c r="C218" s="36">
        <f>SUMIFS(СВЦЭМ!$E$39:$E$782,СВЦЭМ!$A$39:$A$782,$A218,СВЦЭМ!$B$39:$B$782,C$191)+'СЕТ СН'!$F$15</f>
        <v>141.64742013</v>
      </c>
      <c r="D218" s="36">
        <f>SUMIFS(СВЦЭМ!$E$39:$E$782,СВЦЭМ!$A$39:$A$782,$A218,СВЦЭМ!$B$39:$B$782,D$191)+'СЕТ СН'!$F$15</f>
        <v>142.11219452</v>
      </c>
      <c r="E218" s="36">
        <f>SUMIFS(СВЦЭМ!$E$39:$E$782,СВЦЭМ!$A$39:$A$782,$A218,СВЦЭМ!$B$39:$B$782,E$191)+'СЕТ СН'!$F$15</f>
        <v>148.52278154999999</v>
      </c>
      <c r="F218" s="36">
        <f>SUMIFS(СВЦЭМ!$E$39:$E$782,СВЦЭМ!$A$39:$A$782,$A218,СВЦЭМ!$B$39:$B$782,F$191)+'СЕТ СН'!$F$15</f>
        <v>148.53175313</v>
      </c>
      <c r="G218" s="36">
        <f>SUMIFS(СВЦЭМ!$E$39:$E$782,СВЦЭМ!$A$39:$A$782,$A218,СВЦЭМ!$B$39:$B$782,G$191)+'СЕТ СН'!$F$15</f>
        <v>138.11612951000001</v>
      </c>
      <c r="H218" s="36">
        <f>SUMIFS(СВЦЭМ!$E$39:$E$782,СВЦЭМ!$A$39:$A$782,$A218,СВЦЭМ!$B$39:$B$782,H$191)+'СЕТ СН'!$F$15</f>
        <v>128.40515167000001</v>
      </c>
      <c r="I218" s="36">
        <f>SUMIFS(СВЦЭМ!$E$39:$E$782,СВЦЭМ!$A$39:$A$782,$A218,СВЦЭМ!$B$39:$B$782,I$191)+'СЕТ СН'!$F$15</f>
        <v>133.38347300000001</v>
      </c>
      <c r="J218" s="36">
        <f>SUMIFS(СВЦЭМ!$E$39:$E$782,СВЦЭМ!$A$39:$A$782,$A218,СВЦЭМ!$B$39:$B$782,J$191)+'СЕТ СН'!$F$15</f>
        <v>135.90372155</v>
      </c>
      <c r="K218" s="36">
        <f>SUMIFS(СВЦЭМ!$E$39:$E$782,СВЦЭМ!$A$39:$A$782,$A218,СВЦЭМ!$B$39:$B$782,K$191)+'СЕТ СН'!$F$15</f>
        <v>134.75969592999999</v>
      </c>
      <c r="L218" s="36">
        <f>SUMIFS(СВЦЭМ!$E$39:$E$782,СВЦЭМ!$A$39:$A$782,$A218,СВЦЭМ!$B$39:$B$782,L$191)+'СЕТ СН'!$F$15</f>
        <v>130.74740797999999</v>
      </c>
      <c r="M218" s="36">
        <f>SUMIFS(СВЦЭМ!$E$39:$E$782,СВЦЭМ!$A$39:$A$782,$A218,СВЦЭМ!$B$39:$B$782,M$191)+'СЕТ СН'!$F$15</f>
        <v>116.64027138</v>
      </c>
      <c r="N218" s="36">
        <f>SUMIFS(СВЦЭМ!$E$39:$E$782,СВЦЭМ!$A$39:$A$782,$A218,СВЦЭМ!$B$39:$B$782,N$191)+'СЕТ СН'!$F$15</f>
        <v>117.25051611000001</v>
      </c>
      <c r="O218" s="36">
        <f>SUMIFS(СВЦЭМ!$E$39:$E$782,СВЦЭМ!$A$39:$A$782,$A218,СВЦЭМ!$B$39:$B$782,O$191)+'СЕТ СН'!$F$15</f>
        <v>118.59308666</v>
      </c>
      <c r="P218" s="36">
        <f>SUMIFS(СВЦЭМ!$E$39:$E$782,СВЦЭМ!$A$39:$A$782,$A218,СВЦЭМ!$B$39:$B$782,P$191)+'СЕТ СН'!$F$15</f>
        <v>120.67214041</v>
      </c>
      <c r="Q218" s="36">
        <f>SUMIFS(СВЦЭМ!$E$39:$E$782,СВЦЭМ!$A$39:$A$782,$A218,СВЦЭМ!$B$39:$B$782,Q$191)+'СЕТ СН'!$F$15</f>
        <v>119.15846229</v>
      </c>
      <c r="R218" s="36">
        <f>SUMIFS(СВЦЭМ!$E$39:$E$782,СВЦЭМ!$A$39:$A$782,$A218,СВЦЭМ!$B$39:$B$782,R$191)+'СЕТ СН'!$F$15</f>
        <v>120.35021447</v>
      </c>
      <c r="S218" s="36">
        <f>SUMIFS(СВЦЭМ!$E$39:$E$782,СВЦЭМ!$A$39:$A$782,$A218,СВЦЭМ!$B$39:$B$782,S$191)+'СЕТ СН'!$F$15</f>
        <v>119.94935389</v>
      </c>
      <c r="T218" s="36">
        <f>SUMIFS(СВЦЭМ!$E$39:$E$782,СВЦЭМ!$A$39:$A$782,$A218,СВЦЭМ!$B$39:$B$782,T$191)+'СЕТ СН'!$F$15</f>
        <v>143.12626623</v>
      </c>
      <c r="U218" s="36">
        <f>SUMIFS(СВЦЭМ!$E$39:$E$782,СВЦЭМ!$A$39:$A$782,$A218,СВЦЭМ!$B$39:$B$782,U$191)+'СЕТ СН'!$F$15</f>
        <v>143.08892553999999</v>
      </c>
      <c r="V218" s="36">
        <f>SUMIFS(СВЦЭМ!$E$39:$E$782,СВЦЭМ!$A$39:$A$782,$A218,СВЦЭМ!$B$39:$B$782,V$191)+'СЕТ СН'!$F$15</f>
        <v>143.73091621</v>
      </c>
      <c r="W218" s="36">
        <f>SUMIFS(СВЦЭМ!$E$39:$E$782,СВЦЭМ!$A$39:$A$782,$A218,СВЦЭМ!$B$39:$B$782,W$191)+'СЕТ СН'!$F$15</f>
        <v>144.98643919</v>
      </c>
      <c r="X218" s="36">
        <f>SUMIFS(СВЦЭМ!$E$39:$E$782,СВЦЭМ!$A$39:$A$782,$A218,СВЦЭМ!$B$39:$B$782,X$191)+'СЕТ СН'!$F$15</f>
        <v>137.39519125999999</v>
      </c>
      <c r="Y218" s="36">
        <f>SUMIFS(СВЦЭМ!$E$39:$E$782,СВЦЭМ!$A$39:$A$782,$A218,СВЦЭМ!$B$39:$B$782,Y$191)+'СЕТ СН'!$F$15</f>
        <v>140.51216962000001</v>
      </c>
    </row>
    <row r="219" spans="1:25" ht="15.75" x14ac:dyDescent="0.2">
      <c r="A219" s="35">
        <f t="shared" si="5"/>
        <v>44832</v>
      </c>
      <c r="B219" s="36">
        <f>SUMIFS(СВЦЭМ!$E$39:$E$782,СВЦЭМ!$A$39:$A$782,$A219,СВЦЭМ!$B$39:$B$782,B$191)+'СЕТ СН'!$F$15</f>
        <v>141.6265764</v>
      </c>
      <c r="C219" s="36">
        <f>SUMIFS(СВЦЭМ!$E$39:$E$782,СВЦЭМ!$A$39:$A$782,$A219,СВЦЭМ!$B$39:$B$782,C$191)+'СЕТ СН'!$F$15</f>
        <v>141.68632410000001</v>
      </c>
      <c r="D219" s="36">
        <f>SUMIFS(СВЦЭМ!$E$39:$E$782,СВЦЭМ!$A$39:$A$782,$A219,СВЦЭМ!$B$39:$B$782,D$191)+'СЕТ СН'!$F$15</f>
        <v>146.99700415000001</v>
      </c>
      <c r="E219" s="36">
        <f>SUMIFS(СВЦЭМ!$E$39:$E$782,СВЦЭМ!$A$39:$A$782,$A219,СВЦЭМ!$B$39:$B$782,E$191)+'СЕТ СН'!$F$15</f>
        <v>147.17288232999999</v>
      </c>
      <c r="F219" s="36">
        <f>SUMIFS(СВЦЭМ!$E$39:$E$782,СВЦЭМ!$A$39:$A$782,$A219,СВЦЭМ!$B$39:$B$782,F$191)+'СЕТ СН'!$F$15</f>
        <v>148.12084462000001</v>
      </c>
      <c r="G219" s="36">
        <f>SUMIFS(СВЦЭМ!$E$39:$E$782,СВЦЭМ!$A$39:$A$782,$A219,СВЦЭМ!$B$39:$B$782,G$191)+'СЕТ СН'!$F$15</f>
        <v>146.35704552000001</v>
      </c>
      <c r="H219" s="36">
        <f>SUMIFS(СВЦЭМ!$E$39:$E$782,СВЦЭМ!$A$39:$A$782,$A219,СВЦЭМ!$B$39:$B$782,H$191)+'СЕТ СН'!$F$15</f>
        <v>148.45965684999999</v>
      </c>
      <c r="I219" s="36">
        <f>SUMIFS(СВЦЭМ!$E$39:$E$782,СВЦЭМ!$A$39:$A$782,$A219,СВЦЭМ!$B$39:$B$782,I$191)+'СЕТ СН'!$F$15</f>
        <v>139.61602929</v>
      </c>
      <c r="J219" s="36">
        <f>SUMIFS(СВЦЭМ!$E$39:$E$782,СВЦЭМ!$A$39:$A$782,$A219,СВЦЭМ!$B$39:$B$782,J$191)+'СЕТ СН'!$F$15</f>
        <v>135.99135699999999</v>
      </c>
      <c r="K219" s="36">
        <f>SUMIFS(СВЦЭМ!$E$39:$E$782,СВЦЭМ!$A$39:$A$782,$A219,СВЦЭМ!$B$39:$B$782,K$191)+'СЕТ СН'!$F$15</f>
        <v>135.14507384999999</v>
      </c>
      <c r="L219" s="36">
        <f>SUMIFS(СВЦЭМ!$E$39:$E$782,СВЦЭМ!$A$39:$A$782,$A219,СВЦЭМ!$B$39:$B$782,L$191)+'СЕТ СН'!$F$15</f>
        <v>135.40888785999999</v>
      </c>
      <c r="M219" s="36">
        <f>SUMIFS(СВЦЭМ!$E$39:$E$782,СВЦЭМ!$A$39:$A$782,$A219,СВЦЭМ!$B$39:$B$782,M$191)+'СЕТ СН'!$F$15</f>
        <v>130.07607068999999</v>
      </c>
      <c r="N219" s="36">
        <f>SUMIFS(СВЦЭМ!$E$39:$E$782,СВЦЭМ!$A$39:$A$782,$A219,СВЦЭМ!$B$39:$B$782,N$191)+'СЕТ СН'!$F$15</f>
        <v>129.3246212</v>
      </c>
      <c r="O219" s="36">
        <f>SUMIFS(СВЦЭМ!$E$39:$E$782,СВЦЭМ!$A$39:$A$782,$A219,СВЦЭМ!$B$39:$B$782,O$191)+'СЕТ СН'!$F$15</f>
        <v>130.82531825000001</v>
      </c>
      <c r="P219" s="36">
        <f>SUMIFS(СВЦЭМ!$E$39:$E$782,СВЦЭМ!$A$39:$A$782,$A219,СВЦЭМ!$B$39:$B$782,P$191)+'СЕТ СН'!$F$15</f>
        <v>132.44695844</v>
      </c>
      <c r="Q219" s="36">
        <f>SUMIFS(СВЦЭМ!$E$39:$E$782,СВЦЭМ!$A$39:$A$782,$A219,СВЦЭМ!$B$39:$B$782,Q$191)+'СЕТ СН'!$F$15</f>
        <v>134.89328323000001</v>
      </c>
      <c r="R219" s="36">
        <f>SUMIFS(СВЦЭМ!$E$39:$E$782,СВЦЭМ!$A$39:$A$782,$A219,СВЦЭМ!$B$39:$B$782,R$191)+'СЕТ СН'!$F$15</f>
        <v>136.14211395000001</v>
      </c>
      <c r="S219" s="36">
        <f>SUMIFS(СВЦЭМ!$E$39:$E$782,СВЦЭМ!$A$39:$A$782,$A219,СВЦЭМ!$B$39:$B$782,S$191)+'СЕТ СН'!$F$15</f>
        <v>132.91458807999999</v>
      </c>
      <c r="T219" s="36">
        <f>SUMIFS(СВЦЭМ!$E$39:$E$782,СВЦЭМ!$A$39:$A$782,$A219,СВЦЭМ!$B$39:$B$782,T$191)+'СЕТ СН'!$F$15</f>
        <v>139.39588595999999</v>
      </c>
      <c r="U219" s="36">
        <f>SUMIFS(СВЦЭМ!$E$39:$E$782,СВЦЭМ!$A$39:$A$782,$A219,СВЦЭМ!$B$39:$B$782,U$191)+'СЕТ СН'!$F$15</f>
        <v>131.45191969999999</v>
      </c>
      <c r="V219" s="36">
        <f>SUMIFS(СВЦЭМ!$E$39:$E$782,СВЦЭМ!$A$39:$A$782,$A219,СВЦЭМ!$B$39:$B$782,V$191)+'СЕТ СН'!$F$15</f>
        <v>125.14781489000001</v>
      </c>
      <c r="W219" s="36">
        <f>SUMIFS(СВЦЭМ!$E$39:$E$782,СВЦЭМ!$A$39:$A$782,$A219,СВЦЭМ!$B$39:$B$782,W$191)+'СЕТ СН'!$F$15</f>
        <v>127.44927251999999</v>
      </c>
      <c r="X219" s="36">
        <f>SUMIFS(СВЦЭМ!$E$39:$E$782,СВЦЭМ!$A$39:$A$782,$A219,СВЦЭМ!$B$39:$B$782,X$191)+'СЕТ СН'!$F$15</f>
        <v>136.02782198</v>
      </c>
      <c r="Y219" s="36">
        <f>SUMIFS(СВЦЭМ!$E$39:$E$782,СВЦЭМ!$A$39:$A$782,$A219,СВЦЭМ!$B$39:$B$782,Y$191)+'СЕТ СН'!$F$15</f>
        <v>139.98057736000001</v>
      </c>
    </row>
    <row r="220" spans="1:25" ht="15.75" x14ac:dyDescent="0.2">
      <c r="A220" s="35">
        <f t="shared" si="5"/>
        <v>44833</v>
      </c>
      <c r="B220" s="36">
        <f>SUMIFS(СВЦЭМ!$E$39:$E$782,СВЦЭМ!$A$39:$A$782,$A220,СВЦЭМ!$B$39:$B$782,B$191)+'СЕТ СН'!$F$15</f>
        <v>163.85165515</v>
      </c>
      <c r="C220" s="36">
        <f>SUMIFS(СВЦЭМ!$E$39:$E$782,СВЦЭМ!$A$39:$A$782,$A220,СВЦЭМ!$B$39:$B$782,C$191)+'СЕТ СН'!$F$15</f>
        <v>168.49470532999999</v>
      </c>
      <c r="D220" s="36">
        <f>SUMIFS(СВЦЭМ!$E$39:$E$782,СВЦЭМ!$A$39:$A$782,$A220,СВЦЭМ!$B$39:$B$782,D$191)+'СЕТ СН'!$F$15</f>
        <v>171.28070389000001</v>
      </c>
      <c r="E220" s="36">
        <f>SUMIFS(СВЦЭМ!$E$39:$E$782,СВЦЭМ!$A$39:$A$782,$A220,СВЦЭМ!$B$39:$B$782,E$191)+'СЕТ СН'!$F$15</f>
        <v>171.38019851999999</v>
      </c>
      <c r="F220" s="36">
        <f>SUMIFS(СВЦЭМ!$E$39:$E$782,СВЦЭМ!$A$39:$A$782,$A220,СВЦЭМ!$B$39:$B$782,F$191)+'СЕТ СН'!$F$15</f>
        <v>168.11328220999999</v>
      </c>
      <c r="G220" s="36">
        <f>SUMIFS(СВЦЭМ!$E$39:$E$782,СВЦЭМ!$A$39:$A$782,$A220,СВЦЭМ!$B$39:$B$782,G$191)+'СЕТ СН'!$F$15</f>
        <v>162.24443231000001</v>
      </c>
      <c r="H220" s="36">
        <f>SUMIFS(СВЦЭМ!$E$39:$E$782,СВЦЭМ!$A$39:$A$782,$A220,СВЦЭМ!$B$39:$B$782,H$191)+'СЕТ СН'!$F$15</f>
        <v>145.75915817000001</v>
      </c>
      <c r="I220" s="36">
        <f>SUMIFS(СВЦЭМ!$E$39:$E$782,СВЦЭМ!$A$39:$A$782,$A220,СВЦЭМ!$B$39:$B$782,I$191)+'СЕТ СН'!$F$15</f>
        <v>139.50182126999999</v>
      </c>
      <c r="J220" s="36">
        <f>SUMIFS(СВЦЭМ!$E$39:$E$782,СВЦЭМ!$A$39:$A$782,$A220,СВЦЭМ!$B$39:$B$782,J$191)+'СЕТ СН'!$F$15</f>
        <v>138.04586997999999</v>
      </c>
      <c r="K220" s="36">
        <f>SUMIFS(СВЦЭМ!$E$39:$E$782,СВЦЭМ!$A$39:$A$782,$A220,СВЦЭМ!$B$39:$B$782,K$191)+'СЕТ СН'!$F$15</f>
        <v>135.35303336000001</v>
      </c>
      <c r="L220" s="36">
        <f>SUMIFS(СВЦЭМ!$E$39:$E$782,СВЦЭМ!$A$39:$A$782,$A220,СВЦЭМ!$B$39:$B$782,L$191)+'СЕТ СН'!$F$15</f>
        <v>137.82278381</v>
      </c>
      <c r="M220" s="36">
        <f>SUMIFS(СВЦЭМ!$E$39:$E$782,СВЦЭМ!$A$39:$A$782,$A220,СВЦЭМ!$B$39:$B$782,M$191)+'СЕТ СН'!$F$15</f>
        <v>139.34819826</v>
      </c>
      <c r="N220" s="36">
        <f>SUMIFS(СВЦЭМ!$E$39:$E$782,СВЦЭМ!$A$39:$A$782,$A220,СВЦЭМ!$B$39:$B$782,N$191)+'СЕТ СН'!$F$15</f>
        <v>139.45866078</v>
      </c>
      <c r="O220" s="36">
        <f>SUMIFS(СВЦЭМ!$E$39:$E$782,СВЦЭМ!$A$39:$A$782,$A220,СВЦЭМ!$B$39:$B$782,O$191)+'СЕТ СН'!$F$15</f>
        <v>139.95355662</v>
      </c>
      <c r="P220" s="36">
        <f>SUMIFS(СВЦЭМ!$E$39:$E$782,СВЦЭМ!$A$39:$A$782,$A220,СВЦЭМ!$B$39:$B$782,P$191)+'СЕТ СН'!$F$15</f>
        <v>143.02613862000001</v>
      </c>
      <c r="Q220" s="36">
        <f>SUMIFS(СВЦЭМ!$E$39:$E$782,СВЦЭМ!$A$39:$A$782,$A220,СВЦЭМ!$B$39:$B$782,Q$191)+'СЕТ СН'!$F$15</f>
        <v>142.41716124999999</v>
      </c>
      <c r="R220" s="36">
        <f>SUMIFS(СВЦЭМ!$E$39:$E$782,СВЦЭМ!$A$39:$A$782,$A220,СВЦЭМ!$B$39:$B$782,R$191)+'СЕТ СН'!$F$15</f>
        <v>140.24071187000001</v>
      </c>
      <c r="S220" s="36">
        <f>SUMIFS(СВЦЭМ!$E$39:$E$782,СВЦЭМ!$A$39:$A$782,$A220,СВЦЭМ!$B$39:$B$782,S$191)+'СЕТ СН'!$F$15</f>
        <v>138.89578779999999</v>
      </c>
      <c r="T220" s="36">
        <f>SUMIFS(СВЦЭМ!$E$39:$E$782,СВЦЭМ!$A$39:$A$782,$A220,СВЦЭМ!$B$39:$B$782,T$191)+'СЕТ СН'!$F$15</f>
        <v>135.03529485999999</v>
      </c>
      <c r="U220" s="36">
        <f>SUMIFS(СВЦЭМ!$E$39:$E$782,СВЦЭМ!$A$39:$A$782,$A220,СВЦЭМ!$B$39:$B$782,U$191)+'СЕТ СН'!$F$15</f>
        <v>137.90229378999999</v>
      </c>
      <c r="V220" s="36">
        <f>SUMIFS(СВЦЭМ!$E$39:$E$782,СВЦЭМ!$A$39:$A$782,$A220,СВЦЭМ!$B$39:$B$782,V$191)+'СЕТ СН'!$F$15</f>
        <v>133.95126955999999</v>
      </c>
      <c r="W220" s="36">
        <f>SUMIFS(СВЦЭМ!$E$39:$E$782,СВЦЭМ!$A$39:$A$782,$A220,СВЦЭМ!$B$39:$B$782,W$191)+'СЕТ СН'!$F$15</f>
        <v>150.46967032000001</v>
      </c>
      <c r="X220" s="36">
        <f>SUMIFS(СВЦЭМ!$E$39:$E$782,СВЦЭМ!$A$39:$A$782,$A220,СВЦЭМ!$B$39:$B$782,X$191)+'СЕТ СН'!$F$15</f>
        <v>146.73890402999999</v>
      </c>
      <c r="Y220" s="36">
        <f>SUMIFS(СВЦЭМ!$E$39:$E$782,СВЦЭМ!$A$39:$A$782,$A220,СВЦЭМ!$B$39:$B$782,Y$191)+'СЕТ СН'!$F$15</f>
        <v>145.60640065999999</v>
      </c>
    </row>
    <row r="221" spans="1:25" ht="15.75" x14ac:dyDescent="0.2">
      <c r="A221" s="35">
        <f t="shared" si="5"/>
        <v>44834</v>
      </c>
      <c r="B221" s="36">
        <f>SUMIFS(СВЦЭМ!$E$39:$E$782,СВЦЭМ!$A$39:$A$782,$A221,СВЦЭМ!$B$39:$B$782,B$191)+'СЕТ СН'!$F$15</f>
        <v>148.18684536999999</v>
      </c>
      <c r="C221" s="36">
        <f>SUMIFS(СВЦЭМ!$E$39:$E$782,СВЦЭМ!$A$39:$A$782,$A221,СВЦЭМ!$B$39:$B$782,C$191)+'СЕТ СН'!$F$15</f>
        <v>154.07321024999999</v>
      </c>
      <c r="D221" s="36">
        <f>SUMIFS(СВЦЭМ!$E$39:$E$782,СВЦЭМ!$A$39:$A$782,$A221,СВЦЭМ!$B$39:$B$782,D$191)+'СЕТ СН'!$F$15</f>
        <v>149.91093749000001</v>
      </c>
      <c r="E221" s="36">
        <f>SUMIFS(СВЦЭМ!$E$39:$E$782,СВЦЭМ!$A$39:$A$782,$A221,СВЦЭМ!$B$39:$B$782,E$191)+'СЕТ СН'!$F$15</f>
        <v>147.76519433000001</v>
      </c>
      <c r="F221" s="36">
        <f>SUMIFS(СВЦЭМ!$E$39:$E$782,СВЦЭМ!$A$39:$A$782,$A221,СВЦЭМ!$B$39:$B$782,F$191)+'СЕТ СН'!$F$15</f>
        <v>144.7467202</v>
      </c>
      <c r="G221" s="36">
        <f>SUMIFS(СВЦЭМ!$E$39:$E$782,СВЦЭМ!$A$39:$A$782,$A221,СВЦЭМ!$B$39:$B$782,G$191)+'СЕТ СН'!$F$15</f>
        <v>143.08872084999999</v>
      </c>
      <c r="H221" s="36">
        <f>SUMIFS(СВЦЭМ!$E$39:$E$782,СВЦЭМ!$A$39:$A$782,$A221,СВЦЭМ!$B$39:$B$782,H$191)+'СЕТ СН'!$F$15</f>
        <v>136.36981779000001</v>
      </c>
      <c r="I221" s="36">
        <f>SUMIFS(СВЦЭМ!$E$39:$E$782,СВЦЭМ!$A$39:$A$782,$A221,СВЦЭМ!$B$39:$B$782,I$191)+'СЕТ СН'!$F$15</f>
        <v>132.11875426</v>
      </c>
      <c r="J221" s="36">
        <f>SUMIFS(СВЦЭМ!$E$39:$E$782,СВЦЭМ!$A$39:$A$782,$A221,СВЦЭМ!$B$39:$B$782,J$191)+'СЕТ СН'!$F$15</f>
        <v>128.19345096999999</v>
      </c>
      <c r="K221" s="36">
        <f>SUMIFS(СВЦЭМ!$E$39:$E$782,СВЦЭМ!$A$39:$A$782,$A221,СВЦЭМ!$B$39:$B$782,K$191)+'СЕТ СН'!$F$15</f>
        <v>127.13654579</v>
      </c>
      <c r="L221" s="36">
        <f>SUMIFS(СВЦЭМ!$E$39:$E$782,СВЦЭМ!$A$39:$A$782,$A221,СВЦЭМ!$B$39:$B$782,L$191)+'СЕТ СН'!$F$15</f>
        <v>128.65905522</v>
      </c>
      <c r="M221" s="36">
        <f>SUMIFS(СВЦЭМ!$E$39:$E$782,СВЦЭМ!$A$39:$A$782,$A221,СВЦЭМ!$B$39:$B$782,M$191)+'СЕТ СН'!$F$15</f>
        <v>131.54575885</v>
      </c>
      <c r="N221" s="36">
        <f>SUMIFS(СВЦЭМ!$E$39:$E$782,СВЦЭМ!$A$39:$A$782,$A221,СВЦЭМ!$B$39:$B$782,N$191)+'СЕТ СН'!$F$15</f>
        <v>133.80044758</v>
      </c>
      <c r="O221" s="36">
        <f>SUMIFS(СВЦЭМ!$E$39:$E$782,СВЦЭМ!$A$39:$A$782,$A221,СВЦЭМ!$B$39:$B$782,O$191)+'СЕТ СН'!$F$15</f>
        <v>135.46611175999999</v>
      </c>
      <c r="P221" s="36">
        <f>SUMIFS(СВЦЭМ!$E$39:$E$782,СВЦЭМ!$A$39:$A$782,$A221,СВЦЭМ!$B$39:$B$782,P$191)+'СЕТ СН'!$F$15</f>
        <v>137.14748595</v>
      </c>
      <c r="Q221" s="36">
        <f>SUMIFS(СВЦЭМ!$E$39:$E$782,СВЦЭМ!$A$39:$A$782,$A221,СВЦЭМ!$B$39:$B$782,Q$191)+'СЕТ СН'!$F$15</f>
        <v>137.25367059999999</v>
      </c>
      <c r="R221" s="36">
        <f>SUMIFS(СВЦЭМ!$E$39:$E$782,СВЦЭМ!$A$39:$A$782,$A221,СВЦЭМ!$B$39:$B$782,R$191)+'СЕТ СН'!$F$15</f>
        <v>134.04931503</v>
      </c>
      <c r="S221" s="36">
        <f>SUMIFS(СВЦЭМ!$E$39:$E$782,СВЦЭМ!$A$39:$A$782,$A221,СВЦЭМ!$B$39:$B$782,S$191)+'СЕТ СН'!$F$15</f>
        <v>129.53939303000001</v>
      </c>
      <c r="T221" s="36">
        <f>SUMIFS(СВЦЭМ!$E$39:$E$782,СВЦЭМ!$A$39:$A$782,$A221,СВЦЭМ!$B$39:$B$782,T$191)+'СЕТ СН'!$F$15</f>
        <v>126.68474775999999</v>
      </c>
      <c r="U221" s="36">
        <f>SUMIFS(СВЦЭМ!$E$39:$E$782,СВЦЭМ!$A$39:$A$782,$A221,СВЦЭМ!$B$39:$B$782,U$191)+'СЕТ СН'!$F$15</f>
        <v>123.53056236</v>
      </c>
      <c r="V221" s="36">
        <f>SUMIFS(СВЦЭМ!$E$39:$E$782,СВЦЭМ!$A$39:$A$782,$A221,СВЦЭМ!$B$39:$B$782,V$191)+'СЕТ СН'!$F$15</f>
        <v>126.21110413</v>
      </c>
      <c r="W221" s="36">
        <f>SUMIFS(СВЦЭМ!$E$39:$E$782,СВЦЭМ!$A$39:$A$782,$A221,СВЦЭМ!$B$39:$B$782,W$191)+'СЕТ СН'!$F$15</f>
        <v>136.4120757</v>
      </c>
      <c r="X221" s="36">
        <f>SUMIFS(СВЦЭМ!$E$39:$E$782,СВЦЭМ!$A$39:$A$782,$A221,СВЦЭМ!$B$39:$B$782,X$191)+'СЕТ СН'!$F$15</f>
        <v>142.5335106</v>
      </c>
      <c r="Y221" s="36">
        <f>SUMIFS(СВЦЭМ!$E$39:$E$782,СВЦЭМ!$A$39:$A$782,$A221,СВЦЭМ!$B$39:$B$782,Y$191)+'СЕТ СН'!$F$15</f>
        <v>143.44374636000001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01.09.2022</v>
      </c>
      <c r="B227" s="36">
        <f>SUMIFS(СВЦЭМ!$F$39:$F$782,СВЦЭМ!$A$39:$A$782,$A227,СВЦЭМ!$B$39:$B$782,B$226)+'СЕТ СН'!$F$15</f>
        <v>130.28936768</v>
      </c>
      <c r="C227" s="36">
        <f>SUMIFS(СВЦЭМ!$F$39:$F$782,СВЦЭМ!$A$39:$A$782,$A227,СВЦЭМ!$B$39:$B$782,C$226)+'СЕТ СН'!$F$15</f>
        <v>137.93241646999999</v>
      </c>
      <c r="D227" s="36">
        <f>SUMIFS(СВЦЭМ!$F$39:$F$782,СВЦЭМ!$A$39:$A$782,$A227,СВЦЭМ!$B$39:$B$782,D$226)+'СЕТ СН'!$F$15</f>
        <v>142.64483017000001</v>
      </c>
      <c r="E227" s="36">
        <f>SUMIFS(СВЦЭМ!$F$39:$F$782,СВЦЭМ!$A$39:$A$782,$A227,СВЦЭМ!$B$39:$B$782,E$226)+'СЕТ СН'!$F$15</f>
        <v>143.52482986999999</v>
      </c>
      <c r="F227" s="36">
        <f>SUMIFS(СВЦЭМ!$F$39:$F$782,СВЦЭМ!$A$39:$A$782,$A227,СВЦЭМ!$B$39:$B$782,F$226)+'СЕТ СН'!$F$15</f>
        <v>144.13632722</v>
      </c>
      <c r="G227" s="36">
        <f>SUMIFS(СВЦЭМ!$F$39:$F$782,СВЦЭМ!$A$39:$A$782,$A227,СВЦЭМ!$B$39:$B$782,G$226)+'СЕТ СН'!$F$15</f>
        <v>142.43610577999999</v>
      </c>
      <c r="H227" s="36">
        <f>SUMIFS(СВЦЭМ!$F$39:$F$782,СВЦЭМ!$A$39:$A$782,$A227,СВЦЭМ!$B$39:$B$782,H$226)+'СЕТ СН'!$F$15</f>
        <v>135.52663054999999</v>
      </c>
      <c r="I227" s="36">
        <f>SUMIFS(СВЦЭМ!$F$39:$F$782,СВЦЭМ!$A$39:$A$782,$A227,СВЦЭМ!$B$39:$B$782,I$226)+'СЕТ СН'!$F$15</f>
        <v>125.20948779</v>
      </c>
      <c r="J227" s="36">
        <f>SUMIFS(СВЦЭМ!$F$39:$F$782,СВЦЭМ!$A$39:$A$782,$A227,СВЦЭМ!$B$39:$B$782,J$226)+'СЕТ СН'!$F$15</f>
        <v>121.14153985</v>
      </c>
      <c r="K227" s="36">
        <f>SUMIFS(СВЦЭМ!$F$39:$F$782,СВЦЭМ!$A$39:$A$782,$A227,СВЦЭМ!$B$39:$B$782,K$226)+'СЕТ СН'!$F$15</f>
        <v>124.9888748</v>
      </c>
      <c r="L227" s="36">
        <f>SUMIFS(СВЦЭМ!$F$39:$F$782,СВЦЭМ!$A$39:$A$782,$A227,СВЦЭМ!$B$39:$B$782,L$226)+'СЕТ СН'!$F$15</f>
        <v>119.4430385</v>
      </c>
      <c r="M227" s="36">
        <f>SUMIFS(СВЦЭМ!$F$39:$F$782,СВЦЭМ!$A$39:$A$782,$A227,СВЦЭМ!$B$39:$B$782,M$226)+'СЕТ СН'!$F$15</f>
        <v>114.78721357000001</v>
      </c>
      <c r="N227" s="36">
        <f>SUMIFS(СВЦЭМ!$F$39:$F$782,СВЦЭМ!$A$39:$A$782,$A227,СВЦЭМ!$B$39:$B$782,N$226)+'СЕТ СН'!$F$15</f>
        <v>117.05740419</v>
      </c>
      <c r="O227" s="36">
        <f>SUMIFS(СВЦЭМ!$F$39:$F$782,СВЦЭМ!$A$39:$A$782,$A227,СВЦЭМ!$B$39:$B$782,O$226)+'СЕТ СН'!$F$15</f>
        <v>117.85392193</v>
      </c>
      <c r="P227" s="36">
        <f>SUMIFS(СВЦЭМ!$F$39:$F$782,СВЦЭМ!$A$39:$A$782,$A227,СВЦЭМ!$B$39:$B$782,P$226)+'СЕТ СН'!$F$15</f>
        <v>118.0343888</v>
      </c>
      <c r="Q227" s="36">
        <f>SUMIFS(СВЦЭМ!$F$39:$F$782,СВЦЭМ!$A$39:$A$782,$A227,СВЦЭМ!$B$39:$B$782,Q$226)+'СЕТ СН'!$F$15</f>
        <v>118.94271421000001</v>
      </c>
      <c r="R227" s="36">
        <f>SUMIFS(СВЦЭМ!$F$39:$F$782,СВЦЭМ!$A$39:$A$782,$A227,СВЦЭМ!$B$39:$B$782,R$226)+'СЕТ СН'!$F$15</f>
        <v>117.6337338</v>
      </c>
      <c r="S227" s="36">
        <f>SUMIFS(СВЦЭМ!$F$39:$F$782,СВЦЭМ!$A$39:$A$782,$A227,СВЦЭМ!$B$39:$B$782,S$226)+'СЕТ СН'!$F$15</f>
        <v>118.39994092000001</v>
      </c>
      <c r="T227" s="36">
        <f>SUMIFS(СВЦЭМ!$F$39:$F$782,СВЦЭМ!$A$39:$A$782,$A227,СВЦЭМ!$B$39:$B$782,T$226)+'СЕТ СН'!$F$15</f>
        <v>138.49843888999999</v>
      </c>
      <c r="U227" s="36">
        <f>SUMIFS(СВЦЭМ!$F$39:$F$782,СВЦЭМ!$A$39:$A$782,$A227,СВЦЭМ!$B$39:$B$782,U$226)+'СЕТ СН'!$F$15</f>
        <v>140.05042535000001</v>
      </c>
      <c r="V227" s="36">
        <f>SUMIFS(СВЦЭМ!$F$39:$F$782,СВЦЭМ!$A$39:$A$782,$A227,СВЦЭМ!$B$39:$B$782,V$226)+'СЕТ СН'!$F$15</f>
        <v>141.83465258999999</v>
      </c>
      <c r="W227" s="36">
        <f>SUMIFS(СВЦЭМ!$F$39:$F$782,СВЦЭМ!$A$39:$A$782,$A227,СВЦЭМ!$B$39:$B$782,W$226)+'СЕТ СН'!$F$15</f>
        <v>141.55900851999999</v>
      </c>
      <c r="X227" s="36">
        <f>SUMIFS(СВЦЭМ!$F$39:$F$782,СВЦЭМ!$A$39:$A$782,$A227,СВЦЭМ!$B$39:$B$782,X$226)+'СЕТ СН'!$F$15</f>
        <v>137.01313094</v>
      </c>
      <c r="Y227" s="36">
        <f>SUMIFS(СВЦЭМ!$F$39:$F$782,СВЦЭМ!$A$39:$A$782,$A227,СВЦЭМ!$B$39:$B$782,Y$226)+'СЕТ СН'!$F$15</f>
        <v>130.60284759999999</v>
      </c>
      <c r="AA227" s="45"/>
    </row>
    <row r="228" spans="1:27" ht="15.75" x14ac:dyDescent="0.2">
      <c r="A228" s="35">
        <f>A227+1</f>
        <v>44806</v>
      </c>
      <c r="B228" s="36">
        <f>SUMIFS(СВЦЭМ!$F$39:$F$782,СВЦЭМ!$A$39:$A$782,$A228,СВЦЭМ!$B$39:$B$782,B$226)+'СЕТ СН'!$F$15</f>
        <v>130.73880315</v>
      </c>
      <c r="C228" s="36">
        <f>SUMIFS(СВЦЭМ!$F$39:$F$782,СВЦЭМ!$A$39:$A$782,$A228,СВЦЭМ!$B$39:$B$782,C$226)+'СЕТ СН'!$F$15</f>
        <v>138.53600961999999</v>
      </c>
      <c r="D228" s="36">
        <f>SUMIFS(СВЦЭМ!$F$39:$F$782,СВЦЭМ!$A$39:$A$782,$A228,СВЦЭМ!$B$39:$B$782,D$226)+'СЕТ СН'!$F$15</f>
        <v>143.52580570000001</v>
      </c>
      <c r="E228" s="36">
        <f>SUMIFS(СВЦЭМ!$F$39:$F$782,СВЦЭМ!$A$39:$A$782,$A228,СВЦЭМ!$B$39:$B$782,E$226)+'СЕТ СН'!$F$15</f>
        <v>145.11009711</v>
      </c>
      <c r="F228" s="36">
        <f>SUMIFS(СВЦЭМ!$F$39:$F$782,СВЦЭМ!$A$39:$A$782,$A228,СВЦЭМ!$B$39:$B$782,F$226)+'СЕТ СН'!$F$15</f>
        <v>145.49619061999999</v>
      </c>
      <c r="G228" s="36">
        <f>SUMIFS(СВЦЭМ!$F$39:$F$782,СВЦЭМ!$A$39:$A$782,$A228,СВЦЭМ!$B$39:$B$782,G$226)+'СЕТ СН'!$F$15</f>
        <v>143.94670786</v>
      </c>
      <c r="H228" s="36">
        <f>SUMIFS(СВЦЭМ!$F$39:$F$782,СВЦЭМ!$A$39:$A$782,$A228,СВЦЭМ!$B$39:$B$782,H$226)+'СЕТ СН'!$F$15</f>
        <v>137.24210747999999</v>
      </c>
      <c r="I228" s="36">
        <f>SUMIFS(СВЦЭМ!$F$39:$F$782,СВЦЭМ!$A$39:$A$782,$A228,СВЦЭМ!$B$39:$B$782,I$226)+'СЕТ СН'!$F$15</f>
        <v>126.44302719</v>
      </c>
      <c r="J228" s="36">
        <f>SUMIFS(СВЦЭМ!$F$39:$F$782,СВЦЭМ!$A$39:$A$782,$A228,СВЦЭМ!$B$39:$B$782,J$226)+'СЕТ СН'!$F$15</f>
        <v>116.46027453000001</v>
      </c>
      <c r="K228" s="36">
        <f>SUMIFS(СВЦЭМ!$F$39:$F$782,СВЦЭМ!$A$39:$A$782,$A228,СВЦЭМ!$B$39:$B$782,K$226)+'СЕТ СН'!$F$15</f>
        <v>120.16359928</v>
      </c>
      <c r="L228" s="36">
        <f>SUMIFS(СВЦЭМ!$F$39:$F$782,СВЦЭМ!$A$39:$A$782,$A228,СВЦЭМ!$B$39:$B$782,L$226)+'СЕТ СН'!$F$15</f>
        <v>119.39970205</v>
      </c>
      <c r="M228" s="36">
        <f>SUMIFS(СВЦЭМ!$F$39:$F$782,СВЦЭМ!$A$39:$A$782,$A228,СВЦЭМ!$B$39:$B$782,M$226)+'СЕТ СН'!$F$15</f>
        <v>112.2444137</v>
      </c>
      <c r="N228" s="36">
        <f>SUMIFS(СВЦЭМ!$F$39:$F$782,СВЦЭМ!$A$39:$A$782,$A228,СВЦЭМ!$B$39:$B$782,N$226)+'СЕТ СН'!$F$15</f>
        <v>113.6668366</v>
      </c>
      <c r="O228" s="36">
        <f>SUMIFS(СВЦЭМ!$F$39:$F$782,СВЦЭМ!$A$39:$A$782,$A228,СВЦЭМ!$B$39:$B$782,O$226)+'СЕТ СН'!$F$15</f>
        <v>113.97953749</v>
      </c>
      <c r="P228" s="36">
        <f>SUMIFS(СВЦЭМ!$F$39:$F$782,СВЦЭМ!$A$39:$A$782,$A228,СВЦЭМ!$B$39:$B$782,P$226)+'СЕТ СН'!$F$15</f>
        <v>114.39934552</v>
      </c>
      <c r="Q228" s="36">
        <f>SUMIFS(СВЦЭМ!$F$39:$F$782,СВЦЭМ!$A$39:$A$782,$A228,СВЦЭМ!$B$39:$B$782,Q$226)+'СЕТ СН'!$F$15</f>
        <v>115.25621372000001</v>
      </c>
      <c r="R228" s="36">
        <f>SUMIFS(СВЦЭМ!$F$39:$F$782,СВЦЭМ!$A$39:$A$782,$A228,СВЦЭМ!$B$39:$B$782,R$226)+'СЕТ СН'!$F$15</f>
        <v>115.29306095</v>
      </c>
      <c r="S228" s="36">
        <f>SUMIFS(СВЦЭМ!$F$39:$F$782,СВЦЭМ!$A$39:$A$782,$A228,СВЦЭМ!$B$39:$B$782,S$226)+'СЕТ СН'!$F$15</f>
        <v>115.95072172</v>
      </c>
      <c r="T228" s="36">
        <f>SUMIFS(СВЦЭМ!$F$39:$F$782,СВЦЭМ!$A$39:$A$782,$A228,СВЦЭМ!$B$39:$B$782,T$226)+'СЕТ СН'!$F$15</f>
        <v>134.65023332999999</v>
      </c>
      <c r="U228" s="36">
        <f>SUMIFS(СВЦЭМ!$F$39:$F$782,СВЦЭМ!$A$39:$A$782,$A228,СВЦЭМ!$B$39:$B$782,U$226)+'СЕТ СН'!$F$15</f>
        <v>134.99376545000001</v>
      </c>
      <c r="V228" s="36">
        <f>SUMIFS(СВЦЭМ!$F$39:$F$782,СВЦЭМ!$A$39:$A$782,$A228,СВЦЭМ!$B$39:$B$782,V$226)+'СЕТ СН'!$F$15</f>
        <v>138.80627279000001</v>
      </c>
      <c r="W228" s="36">
        <f>SUMIFS(СВЦЭМ!$F$39:$F$782,СВЦЭМ!$A$39:$A$782,$A228,СВЦЭМ!$B$39:$B$782,W$226)+'СЕТ СН'!$F$15</f>
        <v>138.8423468</v>
      </c>
      <c r="X228" s="36">
        <f>SUMIFS(СВЦЭМ!$F$39:$F$782,СВЦЭМ!$A$39:$A$782,$A228,СВЦЭМ!$B$39:$B$782,X$226)+'СЕТ СН'!$F$15</f>
        <v>131.51845158</v>
      </c>
      <c r="Y228" s="36">
        <f>SUMIFS(СВЦЭМ!$F$39:$F$782,СВЦЭМ!$A$39:$A$782,$A228,СВЦЭМ!$B$39:$B$782,Y$226)+'СЕТ СН'!$F$15</f>
        <v>126.22353744999999</v>
      </c>
    </row>
    <row r="229" spans="1:27" ht="15.75" x14ac:dyDescent="0.2">
      <c r="A229" s="35">
        <f t="shared" ref="A229:A256" si="6">A228+1</f>
        <v>44807</v>
      </c>
      <c r="B229" s="36">
        <f>SUMIFS(СВЦЭМ!$F$39:$F$782,СВЦЭМ!$A$39:$A$782,$A229,СВЦЭМ!$B$39:$B$782,B$226)+'СЕТ СН'!$F$15</f>
        <v>126.31300156</v>
      </c>
      <c r="C229" s="36">
        <f>SUMIFS(СВЦЭМ!$F$39:$F$782,СВЦЭМ!$A$39:$A$782,$A229,СВЦЭМ!$B$39:$B$782,C$226)+'СЕТ СН'!$F$15</f>
        <v>132.89001307000001</v>
      </c>
      <c r="D229" s="36">
        <f>SUMIFS(СВЦЭМ!$F$39:$F$782,СВЦЭМ!$A$39:$A$782,$A229,СВЦЭМ!$B$39:$B$782,D$226)+'СЕТ СН'!$F$15</f>
        <v>135.71991084000001</v>
      </c>
      <c r="E229" s="36">
        <f>SUMIFS(СВЦЭМ!$F$39:$F$782,СВЦЭМ!$A$39:$A$782,$A229,СВЦЭМ!$B$39:$B$782,E$226)+'СЕТ СН'!$F$15</f>
        <v>137.71410159000001</v>
      </c>
      <c r="F229" s="36">
        <f>SUMIFS(СВЦЭМ!$F$39:$F$782,СВЦЭМ!$A$39:$A$782,$A229,СВЦЭМ!$B$39:$B$782,F$226)+'СЕТ СН'!$F$15</f>
        <v>139.82360335000001</v>
      </c>
      <c r="G229" s="36">
        <f>SUMIFS(СВЦЭМ!$F$39:$F$782,СВЦЭМ!$A$39:$A$782,$A229,СВЦЭМ!$B$39:$B$782,G$226)+'СЕТ СН'!$F$15</f>
        <v>139.45480462</v>
      </c>
      <c r="H229" s="36">
        <f>SUMIFS(СВЦЭМ!$F$39:$F$782,СВЦЭМ!$A$39:$A$782,$A229,СВЦЭМ!$B$39:$B$782,H$226)+'СЕТ СН'!$F$15</f>
        <v>136.10935936999999</v>
      </c>
      <c r="I229" s="36">
        <f>SUMIFS(СВЦЭМ!$F$39:$F$782,СВЦЭМ!$A$39:$A$782,$A229,СВЦЭМ!$B$39:$B$782,I$226)+'СЕТ СН'!$F$15</f>
        <v>128.75162964</v>
      </c>
      <c r="J229" s="36">
        <f>SUMIFS(СВЦЭМ!$F$39:$F$782,СВЦЭМ!$A$39:$A$782,$A229,СВЦЭМ!$B$39:$B$782,J$226)+'СЕТ СН'!$F$15</f>
        <v>121.01588513</v>
      </c>
      <c r="K229" s="36">
        <f>SUMIFS(СВЦЭМ!$F$39:$F$782,СВЦЭМ!$A$39:$A$782,$A229,СВЦЭМ!$B$39:$B$782,K$226)+'СЕТ СН'!$F$15</f>
        <v>110.1395867</v>
      </c>
      <c r="L229" s="36">
        <f>SUMIFS(СВЦЭМ!$F$39:$F$782,СВЦЭМ!$A$39:$A$782,$A229,СВЦЭМ!$B$39:$B$782,L$226)+'СЕТ СН'!$F$15</f>
        <v>103.31002943</v>
      </c>
      <c r="M229" s="36">
        <f>SUMIFS(СВЦЭМ!$F$39:$F$782,СВЦЭМ!$A$39:$A$782,$A229,СВЦЭМ!$B$39:$B$782,M$226)+'СЕТ СН'!$F$15</f>
        <v>105.07541281</v>
      </c>
      <c r="N229" s="36">
        <f>SUMIFS(СВЦЭМ!$F$39:$F$782,СВЦЭМ!$A$39:$A$782,$A229,СВЦЭМ!$B$39:$B$782,N$226)+'СЕТ СН'!$F$15</f>
        <v>107.0212136</v>
      </c>
      <c r="O229" s="36">
        <f>SUMIFS(СВЦЭМ!$F$39:$F$782,СВЦЭМ!$A$39:$A$782,$A229,СВЦЭМ!$B$39:$B$782,O$226)+'СЕТ СН'!$F$15</f>
        <v>111.30297533</v>
      </c>
      <c r="P229" s="36">
        <f>SUMIFS(СВЦЭМ!$F$39:$F$782,СВЦЭМ!$A$39:$A$782,$A229,СВЦЭМ!$B$39:$B$782,P$226)+'СЕТ СН'!$F$15</f>
        <v>114.72738901</v>
      </c>
      <c r="Q229" s="36">
        <f>SUMIFS(СВЦЭМ!$F$39:$F$782,СВЦЭМ!$A$39:$A$782,$A229,СВЦЭМ!$B$39:$B$782,Q$226)+'СЕТ СН'!$F$15</f>
        <v>115.34606936</v>
      </c>
      <c r="R229" s="36">
        <f>SUMIFS(СВЦЭМ!$F$39:$F$782,СВЦЭМ!$A$39:$A$782,$A229,СВЦЭМ!$B$39:$B$782,R$226)+'СЕТ СН'!$F$15</f>
        <v>114.90482249</v>
      </c>
      <c r="S229" s="36">
        <f>SUMIFS(СВЦЭМ!$F$39:$F$782,СВЦЭМ!$A$39:$A$782,$A229,СВЦЭМ!$B$39:$B$782,S$226)+'СЕТ СН'!$F$15</f>
        <v>115.55980409999999</v>
      </c>
      <c r="T229" s="36">
        <f>SUMIFS(СВЦЭМ!$F$39:$F$782,СВЦЭМ!$A$39:$A$782,$A229,СВЦЭМ!$B$39:$B$782,T$226)+'СЕТ СН'!$F$15</f>
        <v>112.29951052</v>
      </c>
      <c r="U229" s="36">
        <f>SUMIFS(СВЦЭМ!$F$39:$F$782,СВЦЭМ!$A$39:$A$782,$A229,СВЦЭМ!$B$39:$B$782,U$226)+'СЕТ СН'!$F$15</f>
        <v>111.97422265</v>
      </c>
      <c r="V229" s="36">
        <f>SUMIFS(СВЦЭМ!$F$39:$F$782,СВЦЭМ!$A$39:$A$782,$A229,СВЦЭМ!$B$39:$B$782,V$226)+'СЕТ СН'!$F$15</f>
        <v>111.3400097</v>
      </c>
      <c r="W229" s="36">
        <f>SUMIFS(СВЦЭМ!$F$39:$F$782,СВЦЭМ!$A$39:$A$782,$A229,СВЦЭМ!$B$39:$B$782,W$226)+'СЕТ СН'!$F$15</f>
        <v>111.21596369</v>
      </c>
      <c r="X229" s="36">
        <f>SUMIFS(СВЦЭМ!$F$39:$F$782,СВЦЭМ!$A$39:$A$782,$A229,СВЦЭМ!$B$39:$B$782,X$226)+'СЕТ СН'!$F$15</f>
        <v>123.03222153</v>
      </c>
      <c r="Y229" s="36">
        <f>SUMIFS(СВЦЭМ!$F$39:$F$782,СВЦЭМ!$A$39:$A$782,$A229,СВЦЭМ!$B$39:$B$782,Y$226)+'СЕТ СН'!$F$15</f>
        <v>131.68960670999999</v>
      </c>
    </row>
    <row r="230" spans="1:27" ht="15.75" x14ac:dyDescent="0.2">
      <c r="A230" s="35">
        <f t="shared" si="6"/>
        <v>44808</v>
      </c>
      <c r="B230" s="36">
        <f>SUMIFS(СВЦЭМ!$F$39:$F$782,СВЦЭМ!$A$39:$A$782,$A230,СВЦЭМ!$B$39:$B$782,B$226)+'СЕТ СН'!$F$15</f>
        <v>127.1041594</v>
      </c>
      <c r="C230" s="36">
        <f>SUMIFS(СВЦЭМ!$F$39:$F$782,СВЦЭМ!$A$39:$A$782,$A230,СВЦЭМ!$B$39:$B$782,C$226)+'СЕТ СН'!$F$15</f>
        <v>135.68972191</v>
      </c>
      <c r="D230" s="36">
        <f>SUMIFS(СВЦЭМ!$F$39:$F$782,СВЦЭМ!$A$39:$A$782,$A230,СВЦЭМ!$B$39:$B$782,D$226)+'СЕТ СН'!$F$15</f>
        <v>129.80272783999999</v>
      </c>
      <c r="E230" s="36">
        <f>SUMIFS(СВЦЭМ!$F$39:$F$782,СВЦЭМ!$A$39:$A$782,$A230,СВЦЭМ!$B$39:$B$782,E$226)+'СЕТ СН'!$F$15</f>
        <v>131.85517275000001</v>
      </c>
      <c r="F230" s="36">
        <f>SUMIFS(СВЦЭМ!$F$39:$F$782,СВЦЭМ!$A$39:$A$782,$A230,СВЦЭМ!$B$39:$B$782,F$226)+'СЕТ СН'!$F$15</f>
        <v>132.43574728999999</v>
      </c>
      <c r="G230" s="36">
        <f>SUMIFS(СВЦЭМ!$F$39:$F$782,СВЦЭМ!$A$39:$A$782,$A230,СВЦЭМ!$B$39:$B$782,G$226)+'СЕТ СН'!$F$15</f>
        <v>131.35731382</v>
      </c>
      <c r="H230" s="36">
        <f>SUMIFS(СВЦЭМ!$F$39:$F$782,СВЦЭМ!$A$39:$A$782,$A230,СВЦЭМ!$B$39:$B$782,H$226)+'СЕТ СН'!$F$15</f>
        <v>128.54321394999999</v>
      </c>
      <c r="I230" s="36">
        <f>SUMIFS(СВЦЭМ!$F$39:$F$782,СВЦЭМ!$A$39:$A$782,$A230,СВЦЭМ!$B$39:$B$782,I$226)+'СЕТ СН'!$F$15</f>
        <v>122.47304111</v>
      </c>
      <c r="J230" s="36">
        <f>SUMIFS(СВЦЭМ!$F$39:$F$782,СВЦЭМ!$A$39:$A$782,$A230,СВЦЭМ!$B$39:$B$782,J$226)+'СЕТ СН'!$F$15</f>
        <v>116.78250174</v>
      </c>
      <c r="K230" s="36">
        <f>SUMIFS(СВЦЭМ!$F$39:$F$782,СВЦЭМ!$A$39:$A$782,$A230,СВЦЭМ!$B$39:$B$782,K$226)+'СЕТ СН'!$F$15</f>
        <v>122.83106171999999</v>
      </c>
      <c r="L230" s="36">
        <f>SUMIFS(СВЦЭМ!$F$39:$F$782,СВЦЭМ!$A$39:$A$782,$A230,СВЦЭМ!$B$39:$B$782,L$226)+'СЕТ СН'!$F$15</f>
        <v>122.77826342</v>
      </c>
      <c r="M230" s="36">
        <f>SUMIFS(СВЦЭМ!$F$39:$F$782,СВЦЭМ!$A$39:$A$782,$A230,СВЦЭМ!$B$39:$B$782,M$226)+'СЕТ СН'!$F$15</f>
        <v>124.25986527000001</v>
      </c>
      <c r="N230" s="36">
        <f>SUMIFS(СВЦЭМ!$F$39:$F$782,СВЦЭМ!$A$39:$A$782,$A230,СВЦЭМ!$B$39:$B$782,N$226)+'СЕТ СН'!$F$15</f>
        <v>122.04630478999999</v>
      </c>
      <c r="O230" s="36">
        <f>SUMIFS(СВЦЭМ!$F$39:$F$782,СВЦЭМ!$A$39:$A$782,$A230,СВЦЭМ!$B$39:$B$782,O$226)+'СЕТ СН'!$F$15</f>
        <v>121.41434647</v>
      </c>
      <c r="P230" s="36">
        <f>SUMIFS(СВЦЭМ!$F$39:$F$782,СВЦЭМ!$A$39:$A$782,$A230,СВЦЭМ!$B$39:$B$782,P$226)+'СЕТ СН'!$F$15</f>
        <v>123.59033972</v>
      </c>
      <c r="Q230" s="36">
        <f>SUMIFS(СВЦЭМ!$F$39:$F$782,СВЦЭМ!$A$39:$A$782,$A230,СВЦЭМ!$B$39:$B$782,Q$226)+'СЕТ СН'!$F$15</f>
        <v>125.68087979000001</v>
      </c>
      <c r="R230" s="36">
        <f>SUMIFS(СВЦЭМ!$F$39:$F$782,СВЦЭМ!$A$39:$A$782,$A230,СВЦЭМ!$B$39:$B$782,R$226)+'СЕТ СН'!$F$15</f>
        <v>124.34249975</v>
      </c>
      <c r="S230" s="36">
        <f>SUMIFS(СВЦЭМ!$F$39:$F$782,СВЦЭМ!$A$39:$A$782,$A230,СВЦЭМ!$B$39:$B$782,S$226)+'СЕТ СН'!$F$15</f>
        <v>122.70900014</v>
      </c>
      <c r="T230" s="36">
        <f>SUMIFS(СВЦЭМ!$F$39:$F$782,СВЦЭМ!$A$39:$A$782,$A230,СВЦЭМ!$B$39:$B$782,T$226)+'СЕТ СН'!$F$15</f>
        <v>122.08818318</v>
      </c>
      <c r="U230" s="36">
        <f>SUMIFS(СВЦЭМ!$F$39:$F$782,СВЦЭМ!$A$39:$A$782,$A230,СВЦЭМ!$B$39:$B$782,U$226)+'СЕТ СН'!$F$15</f>
        <v>121.98150291</v>
      </c>
      <c r="V230" s="36">
        <f>SUMIFS(СВЦЭМ!$F$39:$F$782,СВЦЭМ!$A$39:$A$782,$A230,СВЦЭМ!$B$39:$B$782,V$226)+'СЕТ СН'!$F$15</f>
        <v>124.44681697</v>
      </c>
      <c r="W230" s="36">
        <f>SUMIFS(СВЦЭМ!$F$39:$F$782,СВЦЭМ!$A$39:$A$782,$A230,СВЦЭМ!$B$39:$B$782,W$226)+'СЕТ СН'!$F$15</f>
        <v>122.84599575999999</v>
      </c>
      <c r="X230" s="36">
        <f>SUMIFS(СВЦЭМ!$F$39:$F$782,СВЦЭМ!$A$39:$A$782,$A230,СВЦЭМ!$B$39:$B$782,X$226)+'СЕТ СН'!$F$15</f>
        <v>126.44483423</v>
      </c>
      <c r="Y230" s="36">
        <f>SUMIFS(СВЦЭМ!$F$39:$F$782,СВЦЭМ!$A$39:$A$782,$A230,СВЦЭМ!$B$39:$B$782,Y$226)+'СЕТ СН'!$F$15</f>
        <v>136.53020129000001</v>
      </c>
    </row>
    <row r="231" spans="1:27" ht="15.75" x14ac:dyDescent="0.2">
      <c r="A231" s="35">
        <f t="shared" si="6"/>
        <v>44809</v>
      </c>
      <c r="B231" s="36">
        <f>SUMIFS(СВЦЭМ!$F$39:$F$782,СВЦЭМ!$A$39:$A$782,$A231,СВЦЭМ!$B$39:$B$782,B$226)+'СЕТ СН'!$F$15</f>
        <v>138.19240357000001</v>
      </c>
      <c r="C231" s="36">
        <f>SUMIFS(СВЦЭМ!$F$39:$F$782,СВЦЭМ!$A$39:$A$782,$A231,СВЦЭМ!$B$39:$B$782,C$226)+'СЕТ СН'!$F$15</f>
        <v>134.08766302000001</v>
      </c>
      <c r="D231" s="36">
        <f>SUMIFS(СВЦЭМ!$F$39:$F$782,СВЦЭМ!$A$39:$A$782,$A231,СВЦЭМ!$B$39:$B$782,D$226)+'СЕТ СН'!$F$15</f>
        <v>142.90449336</v>
      </c>
      <c r="E231" s="36">
        <f>SUMIFS(СВЦЭМ!$F$39:$F$782,СВЦЭМ!$A$39:$A$782,$A231,СВЦЭМ!$B$39:$B$782,E$226)+'СЕТ СН'!$F$15</f>
        <v>143.84747535</v>
      </c>
      <c r="F231" s="36">
        <f>SUMIFS(СВЦЭМ!$F$39:$F$782,СВЦЭМ!$A$39:$A$782,$A231,СВЦЭМ!$B$39:$B$782,F$226)+'СЕТ СН'!$F$15</f>
        <v>144.83745615999999</v>
      </c>
      <c r="G231" s="36">
        <f>SUMIFS(СВЦЭМ!$F$39:$F$782,СВЦЭМ!$A$39:$A$782,$A231,СВЦЭМ!$B$39:$B$782,G$226)+'СЕТ СН'!$F$15</f>
        <v>141.85626310999999</v>
      </c>
      <c r="H231" s="36">
        <f>SUMIFS(СВЦЭМ!$F$39:$F$782,СВЦЭМ!$A$39:$A$782,$A231,СВЦЭМ!$B$39:$B$782,H$226)+'СЕТ СН'!$F$15</f>
        <v>135.44424169000001</v>
      </c>
      <c r="I231" s="36">
        <f>SUMIFS(СВЦЭМ!$F$39:$F$782,СВЦЭМ!$A$39:$A$782,$A231,СВЦЭМ!$B$39:$B$782,I$226)+'СЕТ СН'!$F$15</f>
        <v>124.05487388</v>
      </c>
      <c r="J231" s="36">
        <f>SUMIFS(СВЦЭМ!$F$39:$F$782,СВЦЭМ!$A$39:$A$782,$A231,СВЦЭМ!$B$39:$B$782,J$226)+'СЕТ СН'!$F$15</f>
        <v>119.81831678</v>
      </c>
      <c r="K231" s="36">
        <f>SUMIFS(СВЦЭМ!$F$39:$F$782,СВЦЭМ!$A$39:$A$782,$A231,СВЦЭМ!$B$39:$B$782,K$226)+'СЕТ СН'!$F$15</f>
        <v>126.08451187</v>
      </c>
      <c r="L231" s="36">
        <f>SUMIFS(СВЦЭМ!$F$39:$F$782,СВЦЭМ!$A$39:$A$782,$A231,СВЦЭМ!$B$39:$B$782,L$226)+'СЕТ СН'!$F$15</f>
        <v>130.91835527999999</v>
      </c>
      <c r="M231" s="36">
        <f>SUMIFS(СВЦЭМ!$F$39:$F$782,СВЦЭМ!$A$39:$A$782,$A231,СВЦЭМ!$B$39:$B$782,M$226)+'СЕТ СН'!$F$15</f>
        <v>131.14724052</v>
      </c>
      <c r="N231" s="36">
        <f>SUMIFS(СВЦЭМ!$F$39:$F$782,СВЦЭМ!$A$39:$A$782,$A231,СВЦЭМ!$B$39:$B$782,N$226)+'СЕТ СН'!$F$15</f>
        <v>131.19682599000001</v>
      </c>
      <c r="O231" s="36">
        <f>SUMIFS(СВЦЭМ!$F$39:$F$782,СВЦЭМ!$A$39:$A$782,$A231,СВЦЭМ!$B$39:$B$782,O$226)+'СЕТ СН'!$F$15</f>
        <v>132.13104326000001</v>
      </c>
      <c r="P231" s="36">
        <f>SUMIFS(СВЦЭМ!$F$39:$F$782,СВЦЭМ!$A$39:$A$782,$A231,СВЦЭМ!$B$39:$B$782,P$226)+'СЕТ СН'!$F$15</f>
        <v>131.04178565999999</v>
      </c>
      <c r="Q231" s="36">
        <f>SUMIFS(СВЦЭМ!$F$39:$F$782,СВЦЭМ!$A$39:$A$782,$A231,СВЦЭМ!$B$39:$B$782,Q$226)+'СЕТ СН'!$F$15</f>
        <v>130.69993898000001</v>
      </c>
      <c r="R231" s="36">
        <f>SUMIFS(СВЦЭМ!$F$39:$F$782,СВЦЭМ!$A$39:$A$782,$A231,СВЦЭМ!$B$39:$B$782,R$226)+'СЕТ СН'!$F$15</f>
        <v>130.05087936999999</v>
      </c>
      <c r="S231" s="36">
        <f>SUMIFS(СВЦЭМ!$F$39:$F$782,СВЦЭМ!$A$39:$A$782,$A231,СВЦЭМ!$B$39:$B$782,S$226)+'СЕТ СН'!$F$15</f>
        <v>127.69357558999999</v>
      </c>
      <c r="T231" s="36">
        <f>SUMIFS(СВЦЭМ!$F$39:$F$782,СВЦЭМ!$A$39:$A$782,$A231,СВЦЭМ!$B$39:$B$782,T$226)+'СЕТ СН'!$F$15</f>
        <v>135.08591919</v>
      </c>
      <c r="U231" s="36">
        <f>SUMIFS(СВЦЭМ!$F$39:$F$782,СВЦЭМ!$A$39:$A$782,$A231,СВЦЭМ!$B$39:$B$782,U$226)+'СЕТ СН'!$F$15</f>
        <v>136.07390229000001</v>
      </c>
      <c r="V231" s="36">
        <f>SUMIFS(СВЦЭМ!$F$39:$F$782,СВЦЭМ!$A$39:$A$782,$A231,СВЦЭМ!$B$39:$B$782,V$226)+'СЕТ СН'!$F$15</f>
        <v>138.97053314999999</v>
      </c>
      <c r="W231" s="36">
        <f>SUMIFS(СВЦЭМ!$F$39:$F$782,СВЦЭМ!$A$39:$A$782,$A231,СВЦЭМ!$B$39:$B$782,W$226)+'СЕТ СН'!$F$15</f>
        <v>138.77540852000001</v>
      </c>
      <c r="X231" s="36">
        <f>SUMIFS(СВЦЭМ!$F$39:$F$782,СВЦЭМ!$A$39:$A$782,$A231,СВЦЭМ!$B$39:$B$782,X$226)+'СЕТ СН'!$F$15</f>
        <v>128.40401383</v>
      </c>
      <c r="Y231" s="36">
        <f>SUMIFS(СВЦЭМ!$F$39:$F$782,СВЦЭМ!$A$39:$A$782,$A231,СВЦЭМ!$B$39:$B$782,Y$226)+'СЕТ СН'!$F$15</f>
        <v>123.25999464</v>
      </c>
    </row>
    <row r="232" spans="1:27" ht="15.75" x14ac:dyDescent="0.2">
      <c r="A232" s="35">
        <f t="shared" si="6"/>
        <v>44810</v>
      </c>
      <c r="B232" s="36">
        <f>SUMIFS(СВЦЭМ!$F$39:$F$782,СВЦЭМ!$A$39:$A$782,$A232,СВЦЭМ!$B$39:$B$782,B$226)+'СЕТ СН'!$F$15</f>
        <v>132.16323813</v>
      </c>
      <c r="C232" s="36">
        <f>SUMIFS(СВЦЭМ!$F$39:$F$782,СВЦЭМ!$A$39:$A$782,$A232,СВЦЭМ!$B$39:$B$782,C$226)+'СЕТ СН'!$F$15</f>
        <v>140.41852763</v>
      </c>
      <c r="D232" s="36">
        <f>SUMIFS(СВЦЭМ!$F$39:$F$782,СВЦЭМ!$A$39:$A$782,$A232,СВЦЭМ!$B$39:$B$782,D$226)+'СЕТ СН'!$F$15</f>
        <v>145.43535919000001</v>
      </c>
      <c r="E232" s="36">
        <f>SUMIFS(СВЦЭМ!$F$39:$F$782,СВЦЭМ!$A$39:$A$782,$A232,СВЦЭМ!$B$39:$B$782,E$226)+'СЕТ СН'!$F$15</f>
        <v>146.99907744000001</v>
      </c>
      <c r="F232" s="36">
        <f>SUMIFS(СВЦЭМ!$F$39:$F$782,СВЦЭМ!$A$39:$A$782,$A232,СВЦЭМ!$B$39:$B$782,F$226)+'СЕТ СН'!$F$15</f>
        <v>147.05378571</v>
      </c>
      <c r="G232" s="36">
        <f>SUMIFS(СВЦЭМ!$F$39:$F$782,СВЦЭМ!$A$39:$A$782,$A232,СВЦЭМ!$B$39:$B$782,G$226)+'СЕТ СН'!$F$15</f>
        <v>146.61631649</v>
      </c>
      <c r="H232" s="36">
        <f>SUMIFS(СВЦЭМ!$F$39:$F$782,СВЦЭМ!$A$39:$A$782,$A232,СВЦЭМ!$B$39:$B$782,H$226)+'СЕТ СН'!$F$15</f>
        <v>136.50400087</v>
      </c>
      <c r="I232" s="36">
        <f>SUMIFS(СВЦЭМ!$F$39:$F$782,СВЦЭМ!$A$39:$A$782,$A232,СВЦЭМ!$B$39:$B$782,I$226)+'СЕТ СН'!$F$15</f>
        <v>125.52715658</v>
      </c>
      <c r="J232" s="36">
        <f>SUMIFS(СВЦЭМ!$F$39:$F$782,СВЦЭМ!$A$39:$A$782,$A232,СВЦЭМ!$B$39:$B$782,J$226)+'СЕТ СН'!$F$15</f>
        <v>123.42622789000001</v>
      </c>
      <c r="K232" s="36">
        <f>SUMIFS(СВЦЭМ!$F$39:$F$782,СВЦЭМ!$A$39:$A$782,$A232,СВЦЭМ!$B$39:$B$782,K$226)+'СЕТ СН'!$F$15</f>
        <v>122.01185546000001</v>
      </c>
      <c r="L232" s="36">
        <f>SUMIFS(СВЦЭМ!$F$39:$F$782,СВЦЭМ!$A$39:$A$782,$A232,СВЦЭМ!$B$39:$B$782,L$226)+'СЕТ СН'!$F$15</f>
        <v>130.71877104999999</v>
      </c>
      <c r="M232" s="36">
        <f>SUMIFS(СВЦЭМ!$F$39:$F$782,СВЦЭМ!$A$39:$A$782,$A232,СВЦЭМ!$B$39:$B$782,M$226)+'СЕТ СН'!$F$15</f>
        <v>129.15412896000001</v>
      </c>
      <c r="N232" s="36">
        <f>SUMIFS(СВЦЭМ!$F$39:$F$782,СВЦЭМ!$A$39:$A$782,$A232,СВЦЭМ!$B$39:$B$782,N$226)+'СЕТ СН'!$F$15</f>
        <v>132.27326819999999</v>
      </c>
      <c r="O232" s="36">
        <f>SUMIFS(СВЦЭМ!$F$39:$F$782,СВЦЭМ!$A$39:$A$782,$A232,СВЦЭМ!$B$39:$B$782,O$226)+'СЕТ СН'!$F$15</f>
        <v>132.04387407999999</v>
      </c>
      <c r="P232" s="36">
        <f>SUMIFS(СВЦЭМ!$F$39:$F$782,СВЦЭМ!$A$39:$A$782,$A232,СВЦЭМ!$B$39:$B$782,P$226)+'СЕТ СН'!$F$15</f>
        <v>130.84866549</v>
      </c>
      <c r="Q232" s="36">
        <f>SUMIFS(СВЦЭМ!$F$39:$F$782,СВЦЭМ!$A$39:$A$782,$A232,СВЦЭМ!$B$39:$B$782,Q$226)+'СЕТ СН'!$F$15</f>
        <v>131.34911650999999</v>
      </c>
      <c r="R232" s="36">
        <f>SUMIFS(СВЦЭМ!$F$39:$F$782,СВЦЭМ!$A$39:$A$782,$A232,СВЦЭМ!$B$39:$B$782,R$226)+'СЕТ СН'!$F$15</f>
        <v>130.63389315000001</v>
      </c>
      <c r="S232" s="36">
        <f>SUMIFS(СВЦЭМ!$F$39:$F$782,СВЦЭМ!$A$39:$A$782,$A232,СВЦЭМ!$B$39:$B$782,S$226)+'СЕТ СН'!$F$15</f>
        <v>140.1550283</v>
      </c>
      <c r="T232" s="36">
        <f>SUMIFS(СВЦЭМ!$F$39:$F$782,СВЦЭМ!$A$39:$A$782,$A232,СВЦЭМ!$B$39:$B$782,T$226)+'СЕТ СН'!$F$15</f>
        <v>136.01945610999999</v>
      </c>
      <c r="U232" s="36">
        <f>SUMIFS(СВЦЭМ!$F$39:$F$782,СВЦЭМ!$A$39:$A$782,$A232,СВЦЭМ!$B$39:$B$782,U$226)+'СЕТ СН'!$F$15</f>
        <v>136.54052163</v>
      </c>
      <c r="V232" s="36">
        <f>SUMIFS(СВЦЭМ!$F$39:$F$782,СВЦЭМ!$A$39:$A$782,$A232,СВЦЭМ!$B$39:$B$782,V$226)+'СЕТ СН'!$F$15</f>
        <v>141.09564455</v>
      </c>
      <c r="W232" s="36">
        <f>SUMIFS(СВЦЭМ!$F$39:$F$782,СВЦЭМ!$A$39:$A$782,$A232,СВЦЭМ!$B$39:$B$782,W$226)+'СЕТ СН'!$F$15</f>
        <v>140.04440399999999</v>
      </c>
      <c r="X232" s="36">
        <f>SUMIFS(СВЦЭМ!$F$39:$F$782,СВЦЭМ!$A$39:$A$782,$A232,СВЦЭМ!$B$39:$B$782,X$226)+'СЕТ СН'!$F$15</f>
        <v>134.43519619</v>
      </c>
      <c r="Y232" s="36">
        <f>SUMIFS(СВЦЭМ!$F$39:$F$782,СВЦЭМ!$A$39:$A$782,$A232,СВЦЭМ!$B$39:$B$782,Y$226)+'СЕТ СН'!$F$15</f>
        <v>135.81819601000001</v>
      </c>
    </row>
    <row r="233" spans="1:27" ht="15.75" x14ac:dyDescent="0.2">
      <c r="A233" s="35">
        <f t="shared" si="6"/>
        <v>44811</v>
      </c>
      <c r="B233" s="36">
        <f>SUMIFS(СВЦЭМ!$F$39:$F$782,СВЦЭМ!$A$39:$A$782,$A233,СВЦЭМ!$B$39:$B$782,B$226)+'СЕТ СН'!$F$15</f>
        <v>147.50157088</v>
      </c>
      <c r="C233" s="36">
        <f>SUMIFS(СВЦЭМ!$F$39:$F$782,СВЦЭМ!$A$39:$A$782,$A233,СВЦЭМ!$B$39:$B$782,C$226)+'СЕТ СН'!$F$15</f>
        <v>156.84494144000001</v>
      </c>
      <c r="D233" s="36">
        <f>SUMIFS(СВЦЭМ!$F$39:$F$782,СВЦЭМ!$A$39:$A$782,$A233,СВЦЭМ!$B$39:$B$782,D$226)+'СЕТ СН'!$F$15</f>
        <v>163.26388868999999</v>
      </c>
      <c r="E233" s="36">
        <f>SUMIFS(СВЦЭМ!$F$39:$F$782,СВЦЭМ!$A$39:$A$782,$A233,СВЦЭМ!$B$39:$B$782,E$226)+'СЕТ СН'!$F$15</f>
        <v>165.53097875</v>
      </c>
      <c r="F233" s="36">
        <f>SUMIFS(СВЦЭМ!$F$39:$F$782,СВЦЭМ!$A$39:$A$782,$A233,СВЦЭМ!$B$39:$B$782,F$226)+'СЕТ СН'!$F$15</f>
        <v>164.01573407000001</v>
      </c>
      <c r="G233" s="36">
        <f>SUMIFS(СВЦЭМ!$F$39:$F$782,СВЦЭМ!$A$39:$A$782,$A233,СВЦЭМ!$B$39:$B$782,G$226)+'СЕТ СН'!$F$15</f>
        <v>163.69436404000001</v>
      </c>
      <c r="H233" s="36">
        <f>SUMIFS(СВЦЭМ!$F$39:$F$782,СВЦЭМ!$A$39:$A$782,$A233,СВЦЭМ!$B$39:$B$782,H$226)+'СЕТ СН'!$F$15</f>
        <v>154.26601683000001</v>
      </c>
      <c r="I233" s="36">
        <f>SUMIFS(СВЦЭМ!$F$39:$F$782,СВЦЭМ!$A$39:$A$782,$A233,СВЦЭМ!$B$39:$B$782,I$226)+'СЕТ СН'!$F$15</f>
        <v>140.06642371999999</v>
      </c>
      <c r="J233" s="36">
        <f>SUMIFS(СВЦЭМ!$F$39:$F$782,СВЦЭМ!$A$39:$A$782,$A233,СВЦЭМ!$B$39:$B$782,J$226)+'СЕТ СН'!$F$15</f>
        <v>136.23515939000001</v>
      </c>
      <c r="K233" s="36">
        <f>SUMIFS(СВЦЭМ!$F$39:$F$782,СВЦЭМ!$A$39:$A$782,$A233,СВЦЭМ!$B$39:$B$782,K$226)+'СЕТ СН'!$F$15</f>
        <v>130.06018549999999</v>
      </c>
      <c r="L233" s="36">
        <f>SUMIFS(СВЦЭМ!$F$39:$F$782,СВЦЭМ!$A$39:$A$782,$A233,СВЦЭМ!$B$39:$B$782,L$226)+'СЕТ СН'!$F$15</f>
        <v>138.02137879</v>
      </c>
      <c r="M233" s="36">
        <f>SUMIFS(СВЦЭМ!$F$39:$F$782,СВЦЭМ!$A$39:$A$782,$A233,СВЦЭМ!$B$39:$B$782,M$226)+'СЕТ СН'!$F$15</f>
        <v>131.03502189</v>
      </c>
      <c r="N233" s="36">
        <f>SUMIFS(СВЦЭМ!$F$39:$F$782,СВЦЭМ!$A$39:$A$782,$A233,СВЦЭМ!$B$39:$B$782,N$226)+'СЕТ СН'!$F$15</f>
        <v>128.44541225</v>
      </c>
      <c r="O233" s="36">
        <f>SUMIFS(СВЦЭМ!$F$39:$F$782,СВЦЭМ!$A$39:$A$782,$A233,СВЦЭМ!$B$39:$B$782,O$226)+'СЕТ СН'!$F$15</f>
        <v>127.21102037</v>
      </c>
      <c r="P233" s="36">
        <f>SUMIFS(СВЦЭМ!$F$39:$F$782,СВЦЭМ!$A$39:$A$782,$A233,СВЦЭМ!$B$39:$B$782,P$226)+'СЕТ СН'!$F$15</f>
        <v>128.99600785999999</v>
      </c>
      <c r="Q233" s="36">
        <f>SUMIFS(СВЦЭМ!$F$39:$F$782,СВЦЭМ!$A$39:$A$782,$A233,СВЦЭМ!$B$39:$B$782,Q$226)+'СЕТ СН'!$F$15</f>
        <v>127.59635329</v>
      </c>
      <c r="R233" s="36">
        <f>SUMIFS(СВЦЭМ!$F$39:$F$782,СВЦЭМ!$A$39:$A$782,$A233,СВЦЭМ!$B$39:$B$782,R$226)+'СЕТ СН'!$F$15</f>
        <v>128.73363094000001</v>
      </c>
      <c r="S233" s="36">
        <f>SUMIFS(СВЦЭМ!$F$39:$F$782,СВЦЭМ!$A$39:$A$782,$A233,СВЦЭМ!$B$39:$B$782,S$226)+'СЕТ СН'!$F$15</f>
        <v>128.90563456999999</v>
      </c>
      <c r="T233" s="36">
        <f>SUMIFS(СВЦЭМ!$F$39:$F$782,СВЦЭМ!$A$39:$A$782,$A233,СВЦЭМ!$B$39:$B$782,T$226)+'СЕТ СН'!$F$15</f>
        <v>128.84411012000001</v>
      </c>
      <c r="U233" s="36">
        <f>SUMIFS(СВЦЭМ!$F$39:$F$782,СВЦЭМ!$A$39:$A$782,$A233,СВЦЭМ!$B$39:$B$782,U$226)+'СЕТ СН'!$F$15</f>
        <v>128.60656269</v>
      </c>
      <c r="V233" s="36">
        <f>SUMIFS(СВЦЭМ!$F$39:$F$782,СВЦЭМ!$A$39:$A$782,$A233,СВЦЭМ!$B$39:$B$782,V$226)+'СЕТ СН'!$F$15</f>
        <v>131.27128296999999</v>
      </c>
      <c r="W233" s="36">
        <f>SUMIFS(СВЦЭМ!$F$39:$F$782,СВЦЭМ!$A$39:$A$782,$A233,СВЦЭМ!$B$39:$B$782,W$226)+'СЕТ СН'!$F$15</f>
        <v>130.44021040000001</v>
      </c>
      <c r="X233" s="36">
        <f>SUMIFS(СВЦЭМ!$F$39:$F$782,СВЦЭМ!$A$39:$A$782,$A233,СВЦЭМ!$B$39:$B$782,X$226)+'СЕТ СН'!$F$15</f>
        <v>151.49648189000001</v>
      </c>
      <c r="Y233" s="36">
        <f>SUMIFS(СВЦЭМ!$F$39:$F$782,СВЦЭМ!$A$39:$A$782,$A233,СВЦЭМ!$B$39:$B$782,Y$226)+'СЕТ СН'!$F$15</f>
        <v>135.95611328999999</v>
      </c>
    </row>
    <row r="234" spans="1:27" ht="15.75" x14ac:dyDescent="0.2">
      <c r="A234" s="35">
        <f t="shared" si="6"/>
        <v>44812</v>
      </c>
      <c r="B234" s="36">
        <f>SUMIFS(СВЦЭМ!$F$39:$F$782,СВЦЭМ!$A$39:$A$782,$A234,СВЦЭМ!$B$39:$B$782,B$226)+'СЕТ СН'!$F$15</f>
        <v>150.01032658</v>
      </c>
      <c r="C234" s="36">
        <f>SUMIFS(СВЦЭМ!$F$39:$F$782,СВЦЭМ!$A$39:$A$782,$A234,СВЦЭМ!$B$39:$B$782,C$226)+'СЕТ СН'!$F$15</f>
        <v>160.80855582999999</v>
      </c>
      <c r="D234" s="36">
        <f>SUMIFS(СВЦЭМ!$F$39:$F$782,СВЦЭМ!$A$39:$A$782,$A234,СВЦЭМ!$B$39:$B$782,D$226)+'СЕТ СН'!$F$15</f>
        <v>169.5211845</v>
      </c>
      <c r="E234" s="36">
        <f>SUMIFS(СВЦЭМ!$F$39:$F$782,СВЦЭМ!$A$39:$A$782,$A234,СВЦЭМ!$B$39:$B$782,E$226)+'СЕТ СН'!$F$15</f>
        <v>164.03083652000001</v>
      </c>
      <c r="F234" s="36">
        <f>SUMIFS(СВЦЭМ!$F$39:$F$782,СВЦЭМ!$A$39:$A$782,$A234,СВЦЭМ!$B$39:$B$782,F$226)+'СЕТ СН'!$F$15</f>
        <v>166.31330037999999</v>
      </c>
      <c r="G234" s="36">
        <f>SUMIFS(СВЦЭМ!$F$39:$F$782,СВЦЭМ!$A$39:$A$782,$A234,СВЦЭМ!$B$39:$B$782,G$226)+'СЕТ СН'!$F$15</f>
        <v>163.22485361</v>
      </c>
      <c r="H234" s="36">
        <f>SUMIFS(СВЦЭМ!$F$39:$F$782,СВЦЭМ!$A$39:$A$782,$A234,СВЦЭМ!$B$39:$B$782,H$226)+'СЕТ СН'!$F$15</f>
        <v>153.69597175000001</v>
      </c>
      <c r="I234" s="36">
        <f>SUMIFS(СВЦЭМ!$F$39:$F$782,СВЦЭМ!$A$39:$A$782,$A234,СВЦЭМ!$B$39:$B$782,I$226)+'СЕТ СН'!$F$15</f>
        <v>138.87398214999999</v>
      </c>
      <c r="J234" s="36">
        <f>SUMIFS(СВЦЭМ!$F$39:$F$782,СВЦЭМ!$A$39:$A$782,$A234,СВЦЭМ!$B$39:$B$782,J$226)+'СЕТ СН'!$F$15</f>
        <v>127.21997173</v>
      </c>
      <c r="K234" s="36">
        <f>SUMIFS(СВЦЭМ!$F$39:$F$782,СВЦЭМ!$A$39:$A$782,$A234,СВЦЭМ!$B$39:$B$782,K$226)+'СЕТ СН'!$F$15</f>
        <v>128.56307201999999</v>
      </c>
      <c r="L234" s="36">
        <f>SUMIFS(СВЦЭМ!$F$39:$F$782,СВЦЭМ!$A$39:$A$782,$A234,СВЦЭМ!$B$39:$B$782,L$226)+'СЕТ СН'!$F$15</f>
        <v>131.77683113000001</v>
      </c>
      <c r="M234" s="36">
        <f>SUMIFS(СВЦЭМ!$F$39:$F$782,СВЦЭМ!$A$39:$A$782,$A234,СВЦЭМ!$B$39:$B$782,M$226)+'СЕТ СН'!$F$15</f>
        <v>133.20914919000001</v>
      </c>
      <c r="N234" s="36">
        <f>SUMIFS(СВЦЭМ!$F$39:$F$782,СВЦЭМ!$A$39:$A$782,$A234,СВЦЭМ!$B$39:$B$782,N$226)+'СЕТ СН'!$F$15</f>
        <v>133.13204640000001</v>
      </c>
      <c r="O234" s="36">
        <f>SUMIFS(СВЦЭМ!$F$39:$F$782,СВЦЭМ!$A$39:$A$782,$A234,СВЦЭМ!$B$39:$B$782,O$226)+'СЕТ СН'!$F$15</f>
        <v>131.25040407</v>
      </c>
      <c r="P234" s="36">
        <f>SUMIFS(СВЦЭМ!$F$39:$F$782,СВЦЭМ!$A$39:$A$782,$A234,СВЦЭМ!$B$39:$B$782,P$226)+'СЕТ СН'!$F$15</f>
        <v>131.8252861</v>
      </c>
      <c r="Q234" s="36">
        <f>SUMIFS(СВЦЭМ!$F$39:$F$782,СВЦЭМ!$A$39:$A$782,$A234,СВЦЭМ!$B$39:$B$782,Q$226)+'СЕТ СН'!$F$15</f>
        <v>133.40036352999999</v>
      </c>
      <c r="R234" s="36">
        <f>SUMIFS(СВЦЭМ!$F$39:$F$782,СВЦЭМ!$A$39:$A$782,$A234,СВЦЭМ!$B$39:$B$782,R$226)+'СЕТ СН'!$F$15</f>
        <v>133.49923003000001</v>
      </c>
      <c r="S234" s="36">
        <f>SUMIFS(СВЦЭМ!$F$39:$F$782,СВЦЭМ!$A$39:$A$782,$A234,СВЦЭМ!$B$39:$B$782,S$226)+'СЕТ СН'!$F$15</f>
        <v>133.33246568000001</v>
      </c>
      <c r="T234" s="36">
        <f>SUMIFS(СВЦЭМ!$F$39:$F$782,СВЦЭМ!$A$39:$A$782,$A234,СВЦЭМ!$B$39:$B$782,T$226)+'СЕТ СН'!$F$15</f>
        <v>133.61138538</v>
      </c>
      <c r="U234" s="36">
        <f>SUMIFS(СВЦЭМ!$F$39:$F$782,СВЦЭМ!$A$39:$A$782,$A234,СВЦЭМ!$B$39:$B$782,U$226)+'СЕТ СН'!$F$15</f>
        <v>131.31910837000001</v>
      </c>
      <c r="V234" s="36">
        <f>SUMIFS(СВЦЭМ!$F$39:$F$782,СВЦЭМ!$A$39:$A$782,$A234,СВЦЭМ!$B$39:$B$782,V$226)+'СЕТ СН'!$F$15</f>
        <v>132.19549047000001</v>
      </c>
      <c r="W234" s="36">
        <f>SUMIFS(СВЦЭМ!$F$39:$F$782,СВЦЭМ!$A$39:$A$782,$A234,СВЦЭМ!$B$39:$B$782,W$226)+'СЕТ СН'!$F$15</f>
        <v>131.36701400999999</v>
      </c>
      <c r="X234" s="36">
        <f>SUMIFS(СВЦЭМ!$F$39:$F$782,СВЦЭМ!$A$39:$A$782,$A234,СВЦЭМ!$B$39:$B$782,X$226)+'СЕТ СН'!$F$15</f>
        <v>127.67339833</v>
      </c>
      <c r="Y234" s="36">
        <f>SUMIFS(СВЦЭМ!$F$39:$F$782,СВЦЭМ!$A$39:$A$782,$A234,СВЦЭМ!$B$39:$B$782,Y$226)+'СЕТ СН'!$F$15</f>
        <v>132.70728882</v>
      </c>
    </row>
    <row r="235" spans="1:27" ht="15.75" x14ac:dyDescent="0.2">
      <c r="A235" s="35">
        <f t="shared" si="6"/>
        <v>44813</v>
      </c>
      <c r="B235" s="36">
        <f>SUMIFS(СВЦЭМ!$F$39:$F$782,СВЦЭМ!$A$39:$A$782,$A235,СВЦЭМ!$B$39:$B$782,B$226)+'СЕТ СН'!$F$15</f>
        <v>143.67402634000001</v>
      </c>
      <c r="C235" s="36">
        <f>SUMIFS(СВЦЭМ!$F$39:$F$782,СВЦЭМ!$A$39:$A$782,$A235,СВЦЭМ!$B$39:$B$782,C$226)+'СЕТ СН'!$F$15</f>
        <v>150.77665636</v>
      </c>
      <c r="D235" s="36">
        <f>SUMIFS(СВЦЭМ!$F$39:$F$782,СВЦЭМ!$A$39:$A$782,$A235,СВЦЭМ!$B$39:$B$782,D$226)+'СЕТ СН'!$F$15</f>
        <v>159.98285017000001</v>
      </c>
      <c r="E235" s="36">
        <f>SUMIFS(СВЦЭМ!$F$39:$F$782,СВЦЭМ!$A$39:$A$782,$A235,СВЦЭМ!$B$39:$B$782,E$226)+'СЕТ СН'!$F$15</f>
        <v>162.75168239999999</v>
      </c>
      <c r="F235" s="36">
        <f>SUMIFS(СВЦЭМ!$F$39:$F$782,СВЦЭМ!$A$39:$A$782,$A235,СВЦЭМ!$B$39:$B$782,F$226)+'СЕТ СН'!$F$15</f>
        <v>162.65137808</v>
      </c>
      <c r="G235" s="36">
        <f>SUMIFS(СВЦЭМ!$F$39:$F$782,СВЦЭМ!$A$39:$A$782,$A235,СВЦЭМ!$B$39:$B$782,G$226)+'СЕТ СН'!$F$15</f>
        <v>158.48489523000001</v>
      </c>
      <c r="H235" s="36">
        <f>SUMIFS(СВЦЭМ!$F$39:$F$782,СВЦЭМ!$A$39:$A$782,$A235,СВЦЭМ!$B$39:$B$782,H$226)+'СЕТ СН'!$F$15</f>
        <v>147.63333603000001</v>
      </c>
      <c r="I235" s="36">
        <f>SUMIFS(СВЦЭМ!$F$39:$F$782,СВЦЭМ!$A$39:$A$782,$A235,СВЦЭМ!$B$39:$B$782,I$226)+'СЕТ СН'!$F$15</f>
        <v>139.46665238</v>
      </c>
      <c r="J235" s="36">
        <f>SUMIFS(СВЦЭМ!$F$39:$F$782,СВЦЭМ!$A$39:$A$782,$A235,СВЦЭМ!$B$39:$B$782,J$226)+'СЕТ СН'!$F$15</f>
        <v>130.51598487999999</v>
      </c>
      <c r="K235" s="36">
        <f>SUMIFS(СВЦЭМ!$F$39:$F$782,СВЦЭМ!$A$39:$A$782,$A235,СВЦЭМ!$B$39:$B$782,K$226)+'СЕТ СН'!$F$15</f>
        <v>124.29383228</v>
      </c>
      <c r="L235" s="36">
        <f>SUMIFS(СВЦЭМ!$F$39:$F$782,СВЦЭМ!$A$39:$A$782,$A235,СВЦЭМ!$B$39:$B$782,L$226)+'СЕТ СН'!$F$15</f>
        <v>121.67078397</v>
      </c>
      <c r="M235" s="36">
        <f>SUMIFS(СВЦЭМ!$F$39:$F$782,СВЦЭМ!$A$39:$A$782,$A235,СВЦЭМ!$B$39:$B$782,M$226)+'СЕТ СН'!$F$15</f>
        <v>118.96407574</v>
      </c>
      <c r="N235" s="36">
        <f>SUMIFS(СВЦЭМ!$F$39:$F$782,СВЦЭМ!$A$39:$A$782,$A235,СВЦЭМ!$B$39:$B$782,N$226)+'СЕТ СН'!$F$15</f>
        <v>116.78211579000001</v>
      </c>
      <c r="O235" s="36">
        <f>SUMIFS(СВЦЭМ!$F$39:$F$782,СВЦЭМ!$A$39:$A$782,$A235,СВЦЭМ!$B$39:$B$782,O$226)+'СЕТ СН'!$F$15</f>
        <v>115.91618440000001</v>
      </c>
      <c r="P235" s="36">
        <f>SUMIFS(СВЦЭМ!$F$39:$F$782,СВЦЭМ!$A$39:$A$782,$A235,СВЦЭМ!$B$39:$B$782,P$226)+'СЕТ СН'!$F$15</f>
        <v>120.87596139</v>
      </c>
      <c r="Q235" s="36">
        <f>SUMIFS(СВЦЭМ!$F$39:$F$782,СВЦЭМ!$A$39:$A$782,$A235,СВЦЭМ!$B$39:$B$782,Q$226)+'СЕТ СН'!$F$15</f>
        <v>121.11620143</v>
      </c>
      <c r="R235" s="36">
        <f>SUMIFS(СВЦЭМ!$F$39:$F$782,СВЦЭМ!$A$39:$A$782,$A235,СВЦЭМ!$B$39:$B$782,R$226)+'СЕТ СН'!$F$15</f>
        <v>123.59214188</v>
      </c>
      <c r="S235" s="36">
        <f>SUMIFS(СВЦЭМ!$F$39:$F$782,СВЦЭМ!$A$39:$A$782,$A235,СВЦЭМ!$B$39:$B$782,S$226)+'СЕТ СН'!$F$15</f>
        <v>118.75328992999999</v>
      </c>
      <c r="T235" s="36">
        <f>SUMIFS(СВЦЭМ!$F$39:$F$782,СВЦЭМ!$A$39:$A$782,$A235,СВЦЭМ!$B$39:$B$782,T$226)+'СЕТ СН'!$F$15</f>
        <v>118.66960618</v>
      </c>
      <c r="U235" s="36">
        <f>SUMIFS(СВЦЭМ!$F$39:$F$782,СВЦЭМ!$A$39:$A$782,$A235,СВЦЭМ!$B$39:$B$782,U$226)+'СЕТ СН'!$F$15</f>
        <v>117.30477048</v>
      </c>
      <c r="V235" s="36">
        <f>SUMIFS(СВЦЭМ!$F$39:$F$782,СВЦЭМ!$A$39:$A$782,$A235,СВЦЭМ!$B$39:$B$782,V$226)+'СЕТ СН'!$F$15</f>
        <v>114.13255138</v>
      </c>
      <c r="W235" s="36">
        <f>SUMIFS(СВЦЭМ!$F$39:$F$782,СВЦЭМ!$A$39:$A$782,$A235,СВЦЭМ!$B$39:$B$782,W$226)+'СЕТ СН'!$F$15</f>
        <v>114.23790408000001</v>
      </c>
      <c r="X235" s="36">
        <f>SUMIFS(СВЦЭМ!$F$39:$F$782,СВЦЭМ!$A$39:$A$782,$A235,СВЦЭМ!$B$39:$B$782,X$226)+'СЕТ СН'!$F$15</f>
        <v>117.3530251</v>
      </c>
      <c r="Y235" s="36">
        <f>SUMIFS(СВЦЭМ!$F$39:$F$782,СВЦЭМ!$A$39:$A$782,$A235,СВЦЭМ!$B$39:$B$782,Y$226)+'СЕТ СН'!$F$15</f>
        <v>128.32463949999999</v>
      </c>
    </row>
    <row r="236" spans="1:27" ht="15.75" x14ac:dyDescent="0.2">
      <c r="A236" s="35">
        <f t="shared" si="6"/>
        <v>44814</v>
      </c>
      <c r="B236" s="36">
        <f>SUMIFS(СВЦЭМ!$F$39:$F$782,СВЦЭМ!$A$39:$A$782,$A236,СВЦЭМ!$B$39:$B$782,B$226)+'СЕТ СН'!$F$15</f>
        <v>133.30797598000001</v>
      </c>
      <c r="C236" s="36">
        <f>SUMIFS(СВЦЭМ!$F$39:$F$782,СВЦЭМ!$A$39:$A$782,$A236,СВЦЭМ!$B$39:$B$782,C$226)+'СЕТ СН'!$F$15</f>
        <v>140.81620874999999</v>
      </c>
      <c r="D236" s="36">
        <f>SUMIFS(СВЦЭМ!$F$39:$F$782,СВЦЭМ!$A$39:$A$782,$A236,СВЦЭМ!$B$39:$B$782,D$226)+'СЕТ СН'!$F$15</f>
        <v>146.56550935999999</v>
      </c>
      <c r="E236" s="36">
        <f>SUMIFS(СВЦЭМ!$F$39:$F$782,СВЦЭМ!$A$39:$A$782,$A236,СВЦЭМ!$B$39:$B$782,E$226)+'СЕТ СН'!$F$15</f>
        <v>148.05091171000001</v>
      </c>
      <c r="F236" s="36">
        <f>SUMIFS(СВЦЭМ!$F$39:$F$782,СВЦЭМ!$A$39:$A$782,$A236,СВЦЭМ!$B$39:$B$782,F$226)+'СЕТ СН'!$F$15</f>
        <v>150.48903773000001</v>
      </c>
      <c r="G236" s="36">
        <f>SUMIFS(СВЦЭМ!$F$39:$F$782,СВЦЭМ!$A$39:$A$782,$A236,СВЦЭМ!$B$39:$B$782,G$226)+'СЕТ СН'!$F$15</f>
        <v>148.61733176999999</v>
      </c>
      <c r="H236" s="36">
        <f>SUMIFS(СВЦЭМ!$F$39:$F$782,СВЦЭМ!$A$39:$A$782,$A236,СВЦЭМ!$B$39:$B$782,H$226)+'СЕТ СН'!$F$15</f>
        <v>143.86512880000001</v>
      </c>
      <c r="I236" s="36">
        <f>SUMIFS(СВЦЭМ!$F$39:$F$782,СВЦЭМ!$A$39:$A$782,$A236,СВЦЭМ!$B$39:$B$782,I$226)+'СЕТ СН'!$F$15</f>
        <v>135.25097787999999</v>
      </c>
      <c r="J236" s="36">
        <f>SUMIFS(СВЦЭМ!$F$39:$F$782,СВЦЭМ!$A$39:$A$782,$A236,СВЦЭМ!$B$39:$B$782,J$226)+'СЕТ СН'!$F$15</f>
        <v>123.99744565</v>
      </c>
      <c r="K236" s="36">
        <f>SUMIFS(СВЦЭМ!$F$39:$F$782,СВЦЭМ!$A$39:$A$782,$A236,СВЦЭМ!$B$39:$B$782,K$226)+'СЕТ СН'!$F$15</f>
        <v>119.0490258</v>
      </c>
      <c r="L236" s="36">
        <f>SUMIFS(СВЦЭМ!$F$39:$F$782,СВЦЭМ!$A$39:$A$782,$A236,СВЦЭМ!$B$39:$B$782,L$226)+'СЕТ СН'!$F$15</f>
        <v>116.88211966999999</v>
      </c>
      <c r="M236" s="36">
        <f>SUMIFS(СВЦЭМ!$F$39:$F$782,СВЦЭМ!$A$39:$A$782,$A236,СВЦЭМ!$B$39:$B$782,M$226)+'СЕТ СН'!$F$15</f>
        <v>116.91209164</v>
      </c>
      <c r="N236" s="36">
        <f>SUMIFS(СВЦЭМ!$F$39:$F$782,СВЦЭМ!$A$39:$A$782,$A236,СВЦЭМ!$B$39:$B$782,N$226)+'СЕТ СН'!$F$15</f>
        <v>118.56990344</v>
      </c>
      <c r="O236" s="36">
        <f>SUMIFS(СВЦЭМ!$F$39:$F$782,СВЦЭМ!$A$39:$A$782,$A236,СВЦЭМ!$B$39:$B$782,O$226)+'СЕТ СН'!$F$15</f>
        <v>121.75274279</v>
      </c>
      <c r="P236" s="36">
        <f>SUMIFS(СВЦЭМ!$F$39:$F$782,СВЦЭМ!$A$39:$A$782,$A236,СВЦЭМ!$B$39:$B$782,P$226)+'СЕТ СН'!$F$15</f>
        <v>122.01403194</v>
      </c>
      <c r="Q236" s="36">
        <f>SUMIFS(СВЦЭМ!$F$39:$F$782,СВЦЭМ!$A$39:$A$782,$A236,СВЦЭМ!$B$39:$B$782,Q$226)+'СЕТ СН'!$F$15</f>
        <v>123.00801190999999</v>
      </c>
      <c r="R236" s="36">
        <f>SUMIFS(СВЦЭМ!$F$39:$F$782,СВЦЭМ!$A$39:$A$782,$A236,СВЦЭМ!$B$39:$B$782,R$226)+'СЕТ СН'!$F$15</f>
        <v>120.43688419</v>
      </c>
      <c r="S236" s="36">
        <f>SUMIFS(СВЦЭМ!$F$39:$F$782,СВЦЭМ!$A$39:$A$782,$A236,СВЦЭМ!$B$39:$B$782,S$226)+'СЕТ СН'!$F$15</f>
        <v>116.06499078</v>
      </c>
      <c r="T236" s="36">
        <f>SUMIFS(СВЦЭМ!$F$39:$F$782,СВЦЭМ!$A$39:$A$782,$A236,СВЦЭМ!$B$39:$B$782,T$226)+'СЕТ СН'!$F$15</f>
        <v>114.10944007000001</v>
      </c>
      <c r="U236" s="36">
        <f>SUMIFS(СВЦЭМ!$F$39:$F$782,СВЦЭМ!$A$39:$A$782,$A236,СВЦЭМ!$B$39:$B$782,U$226)+'СЕТ СН'!$F$15</f>
        <v>116.47424976000001</v>
      </c>
      <c r="V236" s="36">
        <f>SUMIFS(СВЦЭМ!$F$39:$F$782,СВЦЭМ!$A$39:$A$782,$A236,СВЦЭМ!$B$39:$B$782,V$226)+'СЕТ СН'!$F$15</f>
        <v>116.00661801</v>
      </c>
      <c r="W236" s="36">
        <f>SUMIFS(СВЦЭМ!$F$39:$F$782,СВЦЭМ!$A$39:$A$782,$A236,СВЦЭМ!$B$39:$B$782,W$226)+'СЕТ СН'!$F$15</f>
        <v>117.19325277999999</v>
      </c>
      <c r="X236" s="36">
        <f>SUMIFS(СВЦЭМ!$F$39:$F$782,СВЦЭМ!$A$39:$A$782,$A236,СВЦЭМ!$B$39:$B$782,X$226)+'СЕТ СН'!$F$15</f>
        <v>126.02205298</v>
      </c>
      <c r="Y236" s="36">
        <f>SUMIFS(СВЦЭМ!$F$39:$F$782,СВЦЭМ!$A$39:$A$782,$A236,СВЦЭМ!$B$39:$B$782,Y$226)+'СЕТ СН'!$F$15</f>
        <v>132.50571335999999</v>
      </c>
    </row>
    <row r="237" spans="1:27" ht="15.75" x14ac:dyDescent="0.2">
      <c r="A237" s="35">
        <f t="shared" si="6"/>
        <v>44815</v>
      </c>
      <c r="B237" s="36">
        <f>SUMIFS(СВЦЭМ!$F$39:$F$782,СВЦЭМ!$A$39:$A$782,$A237,СВЦЭМ!$B$39:$B$782,B$226)+'СЕТ СН'!$F$15</f>
        <v>134.73821029000001</v>
      </c>
      <c r="C237" s="36">
        <f>SUMIFS(СВЦЭМ!$F$39:$F$782,СВЦЭМ!$A$39:$A$782,$A237,СВЦЭМ!$B$39:$B$782,C$226)+'СЕТ СН'!$F$15</f>
        <v>140.52117361000001</v>
      </c>
      <c r="D237" s="36">
        <f>SUMIFS(СВЦЭМ!$F$39:$F$782,СВЦЭМ!$A$39:$A$782,$A237,СВЦЭМ!$B$39:$B$782,D$226)+'СЕТ СН'!$F$15</f>
        <v>144.78187237</v>
      </c>
      <c r="E237" s="36">
        <f>SUMIFS(СВЦЭМ!$F$39:$F$782,СВЦЭМ!$A$39:$A$782,$A237,СВЦЭМ!$B$39:$B$782,E$226)+'СЕТ СН'!$F$15</f>
        <v>145.22201810999999</v>
      </c>
      <c r="F237" s="36">
        <f>SUMIFS(СВЦЭМ!$F$39:$F$782,СВЦЭМ!$A$39:$A$782,$A237,СВЦЭМ!$B$39:$B$782,F$226)+'СЕТ СН'!$F$15</f>
        <v>143.85561367</v>
      </c>
      <c r="G237" s="36">
        <f>SUMIFS(СВЦЭМ!$F$39:$F$782,СВЦЭМ!$A$39:$A$782,$A237,СВЦЭМ!$B$39:$B$782,G$226)+'СЕТ СН'!$F$15</f>
        <v>142.51310265000001</v>
      </c>
      <c r="H237" s="36">
        <f>SUMIFS(СВЦЭМ!$F$39:$F$782,СВЦЭМ!$A$39:$A$782,$A237,СВЦЭМ!$B$39:$B$782,H$226)+'СЕТ СН'!$F$15</f>
        <v>139.39985522000001</v>
      </c>
      <c r="I237" s="36">
        <f>SUMIFS(СВЦЭМ!$F$39:$F$782,СВЦЭМ!$A$39:$A$782,$A237,СВЦЭМ!$B$39:$B$782,I$226)+'СЕТ СН'!$F$15</f>
        <v>130.59960971000001</v>
      </c>
      <c r="J237" s="36">
        <f>SUMIFS(СВЦЭМ!$F$39:$F$782,СВЦЭМ!$A$39:$A$782,$A237,СВЦЭМ!$B$39:$B$782,J$226)+'СЕТ СН'!$F$15</f>
        <v>119.5428326</v>
      </c>
      <c r="K237" s="36">
        <f>SUMIFS(СВЦЭМ!$F$39:$F$782,СВЦЭМ!$A$39:$A$782,$A237,СВЦЭМ!$B$39:$B$782,K$226)+'СЕТ СН'!$F$15</f>
        <v>113.03383621</v>
      </c>
      <c r="L237" s="36">
        <f>SUMIFS(СВЦЭМ!$F$39:$F$782,СВЦЭМ!$A$39:$A$782,$A237,СВЦЭМ!$B$39:$B$782,L$226)+'СЕТ СН'!$F$15</f>
        <v>109.08775409</v>
      </c>
      <c r="M237" s="36">
        <f>SUMIFS(СВЦЭМ!$F$39:$F$782,СВЦЭМ!$A$39:$A$782,$A237,СВЦЭМ!$B$39:$B$782,M$226)+'СЕТ СН'!$F$15</f>
        <v>111.13612569</v>
      </c>
      <c r="N237" s="36">
        <f>SUMIFS(СВЦЭМ!$F$39:$F$782,СВЦЭМ!$A$39:$A$782,$A237,СВЦЭМ!$B$39:$B$782,N$226)+'СЕТ СН'!$F$15</f>
        <v>111.47584241</v>
      </c>
      <c r="O237" s="36">
        <f>SUMIFS(СВЦЭМ!$F$39:$F$782,СВЦЭМ!$A$39:$A$782,$A237,СВЦЭМ!$B$39:$B$782,O$226)+'СЕТ СН'!$F$15</f>
        <v>112.26065142</v>
      </c>
      <c r="P237" s="36">
        <f>SUMIFS(СВЦЭМ!$F$39:$F$782,СВЦЭМ!$A$39:$A$782,$A237,СВЦЭМ!$B$39:$B$782,P$226)+'СЕТ СН'!$F$15</f>
        <v>116.06772214999999</v>
      </c>
      <c r="Q237" s="36">
        <f>SUMIFS(СВЦЭМ!$F$39:$F$782,СВЦЭМ!$A$39:$A$782,$A237,СВЦЭМ!$B$39:$B$782,Q$226)+'СЕТ СН'!$F$15</f>
        <v>116.61159981</v>
      </c>
      <c r="R237" s="36">
        <f>SUMIFS(СВЦЭМ!$F$39:$F$782,СВЦЭМ!$A$39:$A$782,$A237,СВЦЭМ!$B$39:$B$782,R$226)+'СЕТ СН'!$F$15</f>
        <v>113.45267373999999</v>
      </c>
      <c r="S237" s="36">
        <f>SUMIFS(СВЦЭМ!$F$39:$F$782,СВЦЭМ!$A$39:$A$782,$A237,СВЦЭМ!$B$39:$B$782,S$226)+'СЕТ СН'!$F$15</f>
        <v>112.35802362</v>
      </c>
      <c r="T237" s="36">
        <f>SUMIFS(СВЦЭМ!$F$39:$F$782,СВЦЭМ!$A$39:$A$782,$A237,СВЦЭМ!$B$39:$B$782,T$226)+'СЕТ СН'!$F$15</f>
        <v>110.31624551</v>
      </c>
      <c r="U237" s="36">
        <f>SUMIFS(СВЦЭМ!$F$39:$F$782,СВЦЭМ!$A$39:$A$782,$A237,СВЦЭМ!$B$39:$B$782,U$226)+'СЕТ СН'!$F$15</f>
        <v>108.54128034</v>
      </c>
      <c r="V237" s="36">
        <f>SUMIFS(СВЦЭМ!$F$39:$F$782,СВЦЭМ!$A$39:$A$782,$A237,СВЦЭМ!$B$39:$B$782,V$226)+'СЕТ СН'!$F$15</f>
        <v>109.07455603</v>
      </c>
      <c r="W237" s="36">
        <f>SUMIFS(СВЦЭМ!$F$39:$F$782,СВЦЭМ!$A$39:$A$782,$A237,СВЦЭМ!$B$39:$B$782,W$226)+'СЕТ СН'!$F$15</f>
        <v>112.38791154</v>
      </c>
      <c r="X237" s="36">
        <f>SUMIFS(СВЦЭМ!$F$39:$F$782,СВЦЭМ!$A$39:$A$782,$A237,СВЦЭМ!$B$39:$B$782,X$226)+'СЕТ СН'!$F$15</f>
        <v>120.38757022999999</v>
      </c>
      <c r="Y237" s="36">
        <f>SUMIFS(СВЦЭМ!$F$39:$F$782,СВЦЭМ!$A$39:$A$782,$A237,СВЦЭМ!$B$39:$B$782,Y$226)+'СЕТ СН'!$F$15</f>
        <v>130.05172758</v>
      </c>
    </row>
    <row r="238" spans="1:27" ht="15.75" x14ac:dyDescent="0.2">
      <c r="A238" s="35">
        <f t="shared" si="6"/>
        <v>44816</v>
      </c>
      <c r="B238" s="36">
        <f>SUMIFS(СВЦЭМ!$F$39:$F$782,СВЦЭМ!$A$39:$A$782,$A238,СВЦЭМ!$B$39:$B$782,B$226)+'СЕТ СН'!$F$15</f>
        <v>138.36989321999999</v>
      </c>
      <c r="C238" s="36">
        <f>SUMIFS(СВЦЭМ!$F$39:$F$782,СВЦЭМ!$A$39:$A$782,$A238,СВЦЭМ!$B$39:$B$782,C$226)+'СЕТ СН'!$F$15</f>
        <v>142.37955418000001</v>
      </c>
      <c r="D238" s="36">
        <f>SUMIFS(СВЦЭМ!$F$39:$F$782,СВЦЭМ!$A$39:$A$782,$A238,СВЦЭМ!$B$39:$B$782,D$226)+'СЕТ СН'!$F$15</f>
        <v>144.34684430999999</v>
      </c>
      <c r="E238" s="36">
        <f>SUMIFS(СВЦЭМ!$F$39:$F$782,СВЦЭМ!$A$39:$A$782,$A238,СВЦЭМ!$B$39:$B$782,E$226)+'СЕТ СН'!$F$15</f>
        <v>145.24128575</v>
      </c>
      <c r="F238" s="36">
        <f>SUMIFS(СВЦЭМ!$F$39:$F$782,СВЦЭМ!$A$39:$A$782,$A238,СВЦЭМ!$B$39:$B$782,F$226)+'СЕТ СН'!$F$15</f>
        <v>143.10106966000001</v>
      </c>
      <c r="G238" s="36">
        <f>SUMIFS(СВЦЭМ!$F$39:$F$782,СВЦЭМ!$A$39:$A$782,$A238,СВЦЭМ!$B$39:$B$782,G$226)+'СЕТ СН'!$F$15</f>
        <v>139.21254385</v>
      </c>
      <c r="H238" s="36">
        <f>SUMIFS(СВЦЭМ!$F$39:$F$782,СВЦЭМ!$A$39:$A$782,$A238,СВЦЭМ!$B$39:$B$782,H$226)+'СЕТ СН'!$F$15</f>
        <v>133.86307932</v>
      </c>
      <c r="I238" s="36">
        <f>SUMIFS(СВЦЭМ!$F$39:$F$782,СВЦЭМ!$A$39:$A$782,$A238,СВЦЭМ!$B$39:$B$782,I$226)+'СЕТ СН'!$F$15</f>
        <v>121.57246397</v>
      </c>
      <c r="J238" s="36">
        <f>SUMIFS(СВЦЭМ!$F$39:$F$782,СВЦЭМ!$A$39:$A$782,$A238,СВЦЭМ!$B$39:$B$782,J$226)+'СЕТ СН'!$F$15</f>
        <v>119.72487345</v>
      </c>
      <c r="K238" s="36">
        <f>SUMIFS(СВЦЭМ!$F$39:$F$782,СВЦЭМ!$A$39:$A$782,$A238,СВЦЭМ!$B$39:$B$782,K$226)+'СЕТ СН'!$F$15</f>
        <v>116.04495964</v>
      </c>
      <c r="L238" s="36">
        <f>SUMIFS(СВЦЭМ!$F$39:$F$782,СВЦЭМ!$A$39:$A$782,$A238,СВЦЭМ!$B$39:$B$782,L$226)+'СЕТ СН'!$F$15</f>
        <v>116.1452761</v>
      </c>
      <c r="M238" s="36">
        <f>SUMIFS(СВЦЭМ!$F$39:$F$782,СВЦЭМ!$A$39:$A$782,$A238,СВЦЭМ!$B$39:$B$782,M$226)+'СЕТ СН'!$F$15</f>
        <v>118.47789747</v>
      </c>
      <c r="N238" s="36">
        <f>SUMIFS(СВЦЭМ!$F$39:$F$782,СВЦЭМ!$A$39:$A$782,$A238,СВЦЭМ!$B$39:$B$782,N$226)+'СЕТ СН'!$F$15</f>
        <v>117.4393472</v>
      </c>
      <c r="O238" s="36">
        <f>SUMIFS(СВЦЭМ!$F$39:$F$782,СВЦЭМ!$A$39:$A$782,$A238,СВЦЭМ!$B$39:$B$782,O$226)+'СЕТ СН'!$F$15</f>
        <v>117.41044402999999</v>
      </c>
      <c r="P238" s="36">
        <f>SUMIFS(СВЦЭМ!$F$39:$F$782,СВЦЭМ!$A$39:$A$782,$A238,СВЦЭМ!$B$39:$B$782,P$226)+'СЕТ СН'!$F$15</f>
        <v>120.27165632000001</v>
      </c>
      <c r="Q238" s="36">
        <f>SUMIFS(СВЦЭМ!$F$39:$F$782,СВЦЭМ!$A$39:$A$782,$A238,СВЦЭМ!$B$39:$B$782,Q$226)+'СЕТ СН'!$F$15</f>
        <v>118.69432315</v>
      </c>
      <c r="R238" s="36">
        <f>SUMIFS(СВЦЭМ!$F$39:$F$782,СВЦЭМ!$A$39:$A$782,$A238,СВЦЭМ!$B$39:$B$782,R$226)+'СЕТ СН'!$F$15</f>
        <v>116.95037759</v>
      </c>
      <c r="S238" s="36">
        <f>SUMIFS(СВЦЭМ!$F$39:$F$782,СВЦЭМ!$A$39:$A$782,$A238,СВЦЭМ!$B$39:$B$782,S$226)+'СЕТ СН'!$F$15</f>
        <v>113.86719017999999</v>
      </c>
      <c r="T238" s="36">
        <f>SUMIFS(СВЦЭМ!$F$39:$F$782,СВЦЭМ!$A$39:$A$782,$A238,СВЦЭМ!$B$39:$B$782,T$226)+'СЕТ СН'!$F$15</f>
        <v>121.92962313</v>
      </c>
      <c r="U238" s="36">
        <f>SUMIFS(СВЦЭМ!$F$39:$F$782,СВЦЭМ!$A$39:$A$782,$A238,СВЦЭМ!$B$39:$B$782,U$226)+'СЕТ СН'!$F$15</f>
        <v>123.17153003</v>
      </c>
      <c r="V238" s="36">
        <f>SUMIFS(СВЦЭМ!$F$39:$F$782,СВЦЭМ!$A$39:$A$782,$A238,СВЦЭМ!$B$39:$B$782,V$226)+'СЕТ СН'!$F$15</f>
        <v>127.01583241</v>
      </c>
      <c r="W238" s="36">
        <f>SUMIFS(СВЦЭМ!$F$39:$F$782,СВЦЭМ!$A$39:$A$782,$A238,СВЦЭМ!$B$39:$B$782,W$226)+'СЕТ СН'!$F$15</f>
        <v>125.16138545</v>
      </c>
      <c r="X238" s="36">
        <f>SUMIFS(СВЦЭМ!$F$39:$F$782,СВЦЭМ!$A$39:$A$782,$A238,СВЦЭМ!$B$39:$B$782,X$226)+'СЕТ СН'!$F$15</f>
        <v>123.30237239</v>
      </c>
      <c r="Y238" s="36">
        <f>SUMIFS(СВЦЭМ!$F$39:$F$782,СВЦЭМ!$A$39:$A$782,$A238,СВЦЭМ!$B$39:$B$782,Y$226)+'СЕТ СН'!$F$15</f>
        <v>128.35919801</v>
      </c>
    </row>
    <row r="239" spans="1:27" ht="15.75" x14ac:dyDescent="0.2">
      <c r="A239" s="35">
        <f t="shared" si="6"/>
        <v>44817</v>
      </c>
      <c r="B239" s="36">
        <f>SUMIFS(СВЦЭМ!$F$39:$F$782,СВЦЭМ!$A$39:$A$782,$A239,СВЦЭМ!$B$39:$B$782,B$226)+'СЕТ СН'!$F$15</f>
        <v>136.15011042</v>
      </c>
      <c r="C239" s="36">
        <f>SUMIFS(СВЦЭМ!$F$39:$F$782,СВЦЭМ!$A$39:$A$782,$A239,СВЦЭМ!$B$39:$B$782,C$226)+'СЕТ СН'!$F$15</f>
        <v>142.52851801</v>
      </c>
      <c r="D239" s="36">
        <f>SUMIFS(СВЦЭМ!$F$39:$F$782,СВЦЭМ!$A$39:$A$782,$A239,СВЦЭМ!$B$39:$B$782,D$226)+'СЕТ СН'!$F$15</f>
        <v>145.65178015000001</v>
      </c>
      <c r="E239" s="36">
        <f>SUMIFS(СВЦЭМ!$F$39:$F$782,СВЦЭМ!$A$39:$A$782,$A239,СВЦЭМ!$B$39:$B$782,E$226)+'СЕТ СН'!$F$15</f>
        <v>146.94104622</v>
      </c>
      <c r="F239" s="36">
        <f>SUMIFS(СВЦЭМ!$F$39:$F$782,СВЦЭМ!$A$39:$A$782,$A239,СВЦЭМ!$B$39:$B$782,F$226)+'СЕТ СН'!$F$15</f>
        <v>145.61156083</v>
      </c>
      <c r="G239" s="36">
        <f>SUMIFS(СВЦЭМ!$F$39:$F$782,СВЦЭМ!$A$39:$A$782,$A239,СВЦЭМ!$B$39:$B$782,G$226)+'СЕТ СН'!$F$15</f>
        <v>142.32878719000001</v>
      </c>
      <c r="H239" s="36">
        <f>SUMIFS(СВЦЭМ!$F$39:$F$782,СВЦЭМ!$A$39:$A$782,$A239,СВЦЭМ!$B$39:$B$782,H$226)+'СЕТ СН'!$F$15</f>
        <v>132.80645658</v>
      </c>
      <c r="I239" s="36">
        <f>SUMIFS(СВЦЭМ!$F$39:$F$782,СВЦЭМ!$A$39:$A$782,$A239,СВЦЭМ!$B$39:$B$782,I$226)+'СЕТ СН'!$F$15</f>
        <v>123.49525188</v>
      </c>
      <c r="J239" s="36">
        <f>SUMIFS(СВЦЭМ!$F$39:$F$782,СВЦЭМ!$A$39:$A$782,$A239,СВЦЭМ!$B$39:$B$782,J$226)+'СЕТ СН'!$F$15</f>
        <v>119.62577105</v>
      </c>
      <c r="K239" s="36">
        <f>SUMIFS(СВЦЭМ!$F$39:$F$782,СВЦЭМ!$A$39:$A$782,$A239,СВЦЭМ!$B$39:$B$782,K$226)+'СЕТ СН'!$F$15</f>
        <v>120.83640585000001</v>
      </c>
      <c r="L239" s="36">
        <f>SUMIFS(СВЦЭМ!$F$39:$F$782,СВЦЭМ!$A$39:$A$782,$A239,СВЦЭМ!$B$39:$B$782,L$226)+'СЕТ СН'!$F$15</f>
        <v>122.18315273</v>
      </c>
      <c r="M239" s="36">
        <f>SUMIFS(СВЦЭМ!$F$39:$F$782,СВЦЭМ!$A$39:$A$782,$A239,СВЦЭМ!$B$39:$B$782,M$226)+'СЕТ СН'!$F$15</f>
        <v>123.34984265999999</v>
      </c>
      <c r="N239" s="36">
        <f>SUMIFS(СВЦЭМ!$F$39:$F$782,СВЦЭМ!$A$39:$A$782,$A239,СВЦЭМ!$B$39:$B$782,N$226)+'СЕТ СН'!$F$15</f>
        <v>115.90655038</v>
      </c>
      <c r="O239" s="36">
        <f>SUMIFS(СВЦЭМ!$F$39:$F$782,СВЦЭМ!$A$39:$A$782,$A239,СВЦЭМ!$B$39:$B$782,O$226)+'СЕТ СН'!$F$15</f>
        <v>117.61424555000001</v>
      </c>
      <c r="P239" s="36">
        <f>SUMIFS(СВЦЭМ!$F$39:$F$782,СВЦЭМ!$A$39:$A$782,$A239,СВЦЭМ!$B$39:$B$782,P$226)+'СЕТ СН'!$F$15</f>
        <v>119.06475459000001</v>
      </c>
      <c r="Q239" s="36">
        <f>SUMIFS(СВЦЭМ!$F$39:$F$782,СВЦЭМ!$A$39:$A$782,$A239,СВЦЭМ!$B$39:$B$782,Q$226)+'СЕТ СН'!$F$15</f>
        <v>118.50094084</v>
      </c>
      <c r="R239" s="36">
        <f>SUMIFS(СВЦЭМ!$F$39:$F$782,СВЦЭМ!$A$39:$A$782,$A239,СВЦЭМ!$B$39:$B$782,R$226)+'СЕТ СН'!$F$15</f>
        <v>120.52401813</v>
      </c>
      <c r="S239" s="36">
        <f>SUMIFS(СВЦЭМ!$F$39:$F$782,СВЦЭМ!$A$39:$A$782,$A239,СВЦЭМ!$B$39:$B$782,S$226)+'СЕТ СН'!$F$15</f>
        <v>119.51995076</v>
      </c>
      <c r="T239" s="36">
        <f>SUMIFS(СВЦЭМ!$F$39:$F$782,СВЦЭМ!$A$39:$A$782,$A239,СВЦЭМ!$B$39:$B$782,T$226)+'СЕТ СН'!$F$15</f>
        <v>123.07001081999999</v>
      </c>
      <c r="U239" s="36">
        <f>SUMIFS(СВЦЭМ!$F$39:$F$782,СВЦЭМ!$A$39:$A$782,$A239,СВЦЭМ!$B$39:$B$782,U$226)+'СЕТ СН'!$F$15</f>
        <v>125.51504322</v>
      </c>
      <c r="V239" s="36">
        <f>SUMIFS(СВЦЭМ!$F$39:$F$782,СВЦЭМ!$A$39:$A$782,$A239,СВЦЭМ!$B$39:$B$782,V$226)+'СЕТ СН'!$F$15</f>
        <v>129.94173928000001</v>
      </c>
      <c r="W239" s="36">
        <f>SUMIFS(СВЦЭМ!$F$39:$F$782,СВЦЭМ!$A$39:$A$782,$A239,СВЦЭМ!$B$39:$B$782,W$226)+'СЕТ СН'!$F$15</f>
        <v>126.44030318</v>
      </c>
      <c r="X239" s="36">
        <f>SUMIFS(СВЦЭМ!$F$39:$F$782,СВЦЭМ!$A$39:$A$782,$A239,СВЦЭМ!$B$39:$B$782,X$226)+'СЕТ СН'!$F$15</f>
        <v>123.00135459000001</v>
      </c>
      <c r="Y239" s="36">
        <f>SUMIFS(СВЦЭМ!$F$39:$F$782,СВЦЭМ!$A$39:$A$782,$A239,СВЦЭМ!$B$39:$B$782,Y$226)+'СЕТ СН'!$F$15</f>
        <v>130.47730343999999</v>
      </c>
    </row>
    <row r="240" spans="1:27" ht="15.75" x14ac:dyDescent="0.2">
      <c r="A240" s="35">
        <f t="shared" si="6"/>
        <v>44818</v>
      </c>
      <c r="B240" s="36">
        <f>SUMIFS(СВЦЭМ!$F$39:$F$782,СВЦЭМ!$A$39:$A$782,$A240,СВЦЭМ!$B$39:$B$782,B$226)+'СЕТ СН'!$F$15</f>
        <v>132.36047310999999</v>
      </c>
      <c r="C240" s="36">
        <f>SUMIFS(СВЦЭМ!$F$39:$F$782,СВЦЭМ!$A$39:$A$782,$A240,СВЦЭМ!$B$39:$B$782,C$226)+'СЕТ СН'!$F$15</f>
        <v>139.80932317</v>
      </c>
      <c r="D240" s="36">
        <f>SUMIFS(СВЦЭМ!$F$39:$F$782,СВЦЭМ!$A$39:$A$782,$A240,СВЦЭМ!$B$39:$B$782,D$226)+'СЕТ СН'!$F$15</f>
        <v>143.75162574999999</v>
      </c>
      <c r="E240" s="36">
        <f>SUMIFS(СВЦЭМ!$F$39:$F$782,СВЦЭМ!$A$39:$A$782,$A240,СВЦЭМ!$B$39:$B$782,E$226)+'СЕТ СН'!$F$15</f>
        <v>143.97145793000001</v>
      </c>
      <c r="F240" s="36">
        <f>SUMIFS(СВЦЭМ!$F$39:$F$782,СВЦЭМ!$A$39:$A$782,$A240,СВЦЭМ!$B$39:$B$782,F$226)+'СЕТ СН'!$F$15</f>
        <v>144.63535046999999</v>
      </c>
      <c r="G240" s="36">
        <f>SUMIFS(СВЦЭМ!$F$39:$F$782,СВЦЭМ!$A$39:$A$782,$A240,СВЦЭМ!$B$39:$B$782,G$226)+'СЕТ СН'!$F$15</f>
        <v>142.68092465000001</v>
      </c>
      <c r="H240" s="36">
        <f>SUMIFS(СВЦЭМ!$F$39:$F$782,СВЦЭМ!$A$39:$A$782,$A240,СВЦЭМ!$B$39:$B$782,H$226)+'СЕТ СН'!$F$15</f>
        <v>133.07236452000001</v>
      </c>
      <c r="I240" s="36">
        <f>SUMIFS(СВЦЭМ!$F$39:$F$782,СВЦЭМ!$A$39:$A$782,$A240,СВЦЭМ!$B$39:$B$782,I$226)+'СЕТ СН'!$F$15</f>
        <v>122.82407009000001</v>
      </c>
      <c r="J240" s="36">
        <f>SUMIFS(СВЦЭМ!$F$39:$F$782,СВЦЭМ!$A$39:$A$782,$A240,СВЦЭМ!$B$39:$B$782,J$226)+'СЕТ СН'!$F$15</f>
        <v>117.84158108</v>
      </c>
      <c r="K240" s="36">
        <f>SUMIFS(СВЦЭМ!$F$39:$F$782,СВЦЭМ!$A$39:$A$782,$A240,СВЦЭМ!$B$39:$B$782,K$226)+'СЕТ СН'!$F$15</f>
        <v>117.39528773000001</v>
      </c>
      <c r="L240" s="36">
        <f>SUMIFS(СВЦЭМ!$F$39:$F$782,СВЦЭМ!$A$39:$A$782,$A240,СВЦЭМ!$B$39:$B$782,L$226)+'СЕТ СН'!$F$15</f>
        <v>119.8598432</v>
      </c>
      <c r="M240" s="36">
        <f>SUMIFS(СВЦЭМ!$F$39:$F$782,СВЦЭМ!$A$39:$A$782,$A240,СВЦЭМ!$B$39:$B$782,M$226)+'СЕТ СН'!$F$15</f>
        <v>121.94270243</v>
      </c>
      <c r="N240" s="36">
        <f>SUMIFS(СВЦЭМ!$F$39:$F$782,СВЦЭМ!$A$39:$A$782,$A240,СВЦЭМ!$B$39:$B$782,N$226)+'СЕТ СН'!$F$15</f>
        <v>113.89780798</v>
      </c>
      <c r="O240" s="36">
        <f>SUMIFS(СВЦЭМ!$F$39:$F$782,СВЦЭМ!$A$39:$A$782,$A240,СВЦЭМ!$B$39:$B$782,O$226)+'СЕТ СН'!$F$15</f>
        <v>113.28086201000001</v>
      </c>
      <c r="P240" s="36">
        <f>SUMIFS(СВЦЭМ!$F$39:$F$782,СВЦЭМ!$A$39:$A$782,$A240,СВЦЭМ!$B$39:$B$782,P$226)+'СЕТ СН'!$F$15</f>
        <v>114.19655636</v>
      </c>
      <c r="Q240" s="36">
        <f>SUMIFS(СВЦЭМ!$F$39:$F$782,СВЦЭМ!$A$39:$A$782,$A240,СВЦЭМ!$B$39:$B$782,Q$226)+'СЕТ СН'!$F$15</f>
        <v>118.32062069</v>
      </c>
      <c r="R240" s="36">
        <f>SUMIFS(СВЦЭМ!$F$39:$F$782,СВЦЭМ!$A$39:$A$782,$A240,СВЦЭМ!$B$39:$B$782,R$226)+'СЕТ СН'!$F$15</f>
        <v>121.61869135000001</v>
      </c>
      <c r="S240" s="36">
        <f>SUMIFS(СВЦЭМ!$F$39:$F$782,СВЦЭМ!$A$39:$A$782,$A240,СВЦЭМ!$B$39:$B$782,S$226)+'СЕТ СН'!$F$15</f>
        <v>121.32707129000001</v>
      </c>
      <c r="T240" s="36">
        <f>SUMIFS(СВЦЭМ!$F$39:$F$782,СВЦЭМ!$A$39:$A$782,$A240,СВЦЭМ!$B$39:$B$782,T$226)+'СЕТ СН'!$F$15</f>
        <v>126.01592554</v>
      </c>
      <c r="U240" s="36">
        <f>SUMIFS(СВЦЭМ!$F$39:$F$782,СВЦЭМ!$A$39:$A$782,$A240,СВЦЭМ!$B$39:$B$782,U$226)+'СЕТ СН'!$F$15</f>
        <v>129.15216346</v>
      </c>
      <c r="V240" s="36">
        <f>SUMIFS(СВЦЭМ!$F$39:$F$782,СВЦЭМ!$A$39:$A$782,$A240,СВЦЭМ!$B$39:$B$782,V$226)+'СЕТ СН'!$F$15</f>
        <v>129.47276779000001</v>
      </c>
      <c r="W240" s="36">
        <f>SUMIFS(СВЦЭМ!$F$39:$F$782,СВЦЭМ!$A$39:$A$782,$A240,СВЦЭМ!$B$39:$B$782,W$226)+'СЕТ СН'!$F$15</f>
        <v>126.97055752999999</v>
      </c>
      <c r="X240" s="36">
        <f>SUMIFS(СВЦЭМ!$F$39:$F$782,СВЦЭМ!$A$39:$A$782,$A240,СВЦЭМ!$B$39:$B$782,X$226)+'СЕТ СН'!$F$15</f>
        <v>122.83798809</v>
      </c>
      <c r="Y240" s="36">
        <f>SUMIFS(СВЦЭМ!$F$39:$F$782,СВЦЭМ!$A$39:$A$782,$A240,СВЦЭМ!$B$39:$B$782,Y$226)+'СЕТ СН'!$F$15</f>
        <v>131.13243539000001</v>
      </c>
    </row>
    <row r="241" spans="1:25" ht="15.75" x14ac:dyDescent="0.2">
      <c r="A241" s="35">
        <f t="shared" si="6"/>
        <v>44819</v>
      </c>
      <c r="B241" s="36">
        <f>SUMIFS(СВЦЭМ!$F$39:$F$782,СВЦЭМ!$A$39:$A$782,$A241,СВЦЭМ!$B$39:$B$782,B$226)+'СЕТ СН'!$F$15</f>
        <v>138.61127597000001</v>
      </c>
      <c r="C241" s="36">
        <f>SUMIFS(СВЦЭМ!$F$39:$F$782,СВЦЭМ!$A$39:$A$782,$A241,СВЦЭМ!$B$39:$B$782,C$226)+'СЕТ СН'!$F$15</f>
        <v>147.10996223000001</v>
      </c>
      <c r="D241" s="36">
        <f>SUMIFS(СВЦЭМ!$F$39:$F$782,СВЦЭМ!$A$39:$A$782,$A241,СВЦЭМ!$B$39:$B$782,D$226)+'СЕТ СН'!$F$15</f>
        <v>150.73620772000001</v>
      </c>
      <c r="E241" s="36">
        <f>SUMIFS(СВЦЭМ!$F$39:$F$782,СВЦЭМ!$A$39:$A$782,$A241,СВЦЭМ!$B$39:$B$782,E$226)+'СЕТ СН'!$F$15</f>
        <v>151.48451811999999</v>
      </c>
      <c r="F241" s="36">
        <f>SUMIFS(СВЦЭМ!$F$39:$F$782,СВЦЭМ!$A$39:$A$782,$A241,СВЦЭМ!$B$39:$B$782,F$226)+'СЕТ СН'!$F$15</f>
        <v>153.06033538</v>
      </c>
      <c r="G241" s="36">
        <f>SUMIFS(СВЦЭМ!$F$39:$F$782,СВЦЭМ!$A$39:$A$782,$A241,СВЦЭМ!$B$39:$B$782,G$226)+'СЕТ СН'!$F$15</f>
        <v>149.84697125</v>
      </c>
      <c r="H241" s="36">
        <f>SUMIFS(СВЦЭМ!$F$39:$F$782,СВЦЭМ!$A$39:$A$782,$A241,СВЦЭМ!$B$39:$B$782,H$226)+'СЕТ СН'!$F$15</f>
        <v>141.77592612000001</v>
      </c>
      <c r="I241" s="36">
        <f>SUMIFS(СВЦЭМ!$F$39:$F$782,СВЦЭМ!$A$39:$A$782,$A241,СВЦЭМ!$B$39:$B$782,I$226)+'СЕТ СН'!$F$15</f>
        <v>128.50155943999999</v>
      </c>
      <c r="J241" s="36">
        <f>SUMIFS(СВЦЭМ!$F$39:$F$782,СВЦЭМ!$A$39:$A$782,$A241,СВЦЭМ!$B$39:$B$782,J$226)+'СЕТ СН'!$F$15</f>
        <v>129.61385766999999</v>
      </c>
      <c r="K241" s="36">
        <f>SUMIFS(СВЦЭМ!$F$39:$F$782,СВЦЭМ!$A$39:$A$782,$A241,СВЦЭМ!$B$39:$B$782,K$226)+'СЕТ СН'!$F$15</f>
        <v>128.49688825999999</v>
      </c>
      <c r="L241" s="36">
        <f>SUMIFS(СВЦЭМ!$F$39:$F$782,СВЦЭМ!$A$39:$A$782,$A241,СВЦЭМ!$B$39:$B$782,L$226)+'СЕТ СН'!$F$15</f>
        <v>128.16022039000001</v>
      </c>
      <c r="M241" s="36">
        <f>SUMIFS(СВЦЭМ!$F$39:$F$782,СВЦЭМ!$A$39:$A$782,$A241,СВЦЭМ!$B$39:$B$782,M$226)+'СЕТ СН'!$F$15</f>
        <v>128.64617668</v>
      </c>
      <c r="N241" s="36">
        <f>SUMIFS(СВЦЭМ!$F$39:$F$782,СВЦЭМ!$A$39:$A$782,$A241,СВЦЭМ!$B$39:$B$782,N$226)+'СЕТ СН'!$F$15</f>
        <v>121.57609582000001</v>
      </c>
      <c r="O241" s="36">
        <f>SUMIFS(СВЦЭМ!$F$39:$F$782,СВЦЭМ!$A$39:$A$782,$A241,СВЦЭМ!$B$39:$B$782,O$226)+'СЕТ СН'!$F$15</f>
        <v>122.61409226000001</v>
      </c>
      <c r="P241" s="36">
        <f>SUMIFS(СВЦЭМ!$F$39:$F$782,СВЦЭМ!$A$39:$A$782,$A241,СВЦЭМ!$B$39:$B$782,P$226)+'СЕТ СН'!$F$15</f>
        <v>123.09965441999999</v>
      </c>
      <c r="Q241" s="36">
        <f>SUMIFS(СВЦЭМ!$F$39:$F$782,СВЦЭМ!$A$39:$A$782,$A241,СВЦЭМ!$B$39:$B$782,Q$226)+'СЕТ СН'!$F$15</f>
        <v>124.01975603</v>
      </c>
      <c r="R241" s="36">
        <f>SUMIFS(СВЦЭМ!$F$39:$F$782,СВЦЭМ!$A$39:$A$782,$A241,СВЦЭМ!$B$39:$B$782,R$226)+'СЕТ СН'!$F$15</f>
        <v>128.01447295</v>
      </c>
      <c r="S241" s="36">
        <f>SUMIFS(СВЦЭМ!$F$39:$F$782,СВЦЭМ!$A$39:$A$782,$A241,СВЦЭМ!$B$39:$B$782,S$226)+'СЕТ СН'!$F$15</f>
        <v>125.85522142000001</v>
      </c>
      <c r="T241" s="36">
        <f>SUMIFS(СВЦЭМ!$F$39:$F$782,СВЦЭМ!$A$39:$A$782,$A241,СВЦЭМ!$B$39:$B$782,T$226)+'СЕТ СН'!$F$15</f>
        <v>128.51655762999999</v>
      </c>
      <c r="U241" s="36">
        <f>SUMIFS(СВЦЭМ!$F$39:$F$782,СВЦЭМ!$A$39:$A$782,$A241,СВЦЭМ!$B$39:$B$782,U$226)+'СЕТ СН'!$F$15</f>
        <v>130.61124724000001</v>
      </c>
      <c r="V241" s="36">
        <f>SUMIFS(СВЦЭМ!$F$39:$F$782,СВЦЭМ!$A$39:$A$782,$A241,СВЦЭМ!$B$39:$B$782,V$226)+'СЕТ СН'!$F$15</f>
        <v>135.30382592999999</v>
      </c>
      <c r="W241" s="36">
        <f>SUMIFS(СВЦЭМ!$F$39:$F$782,СВЦЭМ!$A$39:$A$782,$A241,СВЦЭМ!$B$39:$B$782,W$226)+'СЕТ СН'!$F$15</f>
        <v>131.25132235000001</v>
      </c>
      <c r="X241" s="36">
        <f>SUMIFS(СВЦЭМ!$F$39:$F$782,СВЦЭМ!$A$39:$A$782,$A241,СВЦЭМ!$B$39:$B$782,X$226)+'СЕТ СН'!$F$15</f>
        <v>125.27475549</v>
      </c>
      <c r="Y241" s="36">
        <f>SUMIFS(СВЦЭМ!$F$39:$F$782,СВЦЭМ!$A$39:$A$782,$A241,СВЦЭМ!$B$39:$B$782,Y$226)+'СЕТ СН'!$F$15</f>
        <v>137.88480164000001</v>
      </c>
    </row>
    <row r="242" spans="1:25" ht="15.75" x14ac:dyDescent="0.2">
      <c r="A242" s="35">
        <f t="shared" si="6"/>
        <v>44820</v>
      </c>
      <c r="B242" s="36">
        <f>SUMIFS(СВЦЭМ!$F$39:$F$782,СВЦЭМ!$A$39:$A$782,$A242,СВЦЭМ!$B$39:$B$782,B$226)+'СЕТ СН'!$F$15</f>
        <v>139.80030586999999</v>
      </c>
      <c r="C242" s="36">
        <f>SUMIFS(СВЦЭМ!$F$39:$F$782,СВЦЭМ!$A$39:$A$782,$A242,СВЦЭМ!$B$39:$B$782,C$226)+'СЕТ СН'!$F$15</f>
        <v>148.47504812</v>
      </c>
      <c r="D242" s="36">
        <f>SUMIFS(СВЦЭМ!$F$39:$F$782,СВЦЭМ!$A$39:$A$782,$A242,СВЦЭМ!$B$39:$B$782,D$226)+'СЕТ СН'!$F$15</f>
        <v>153.70475866000001</v>
      </c>
      <c r="E242" s="36">
        <f>SUMIFS(СВЦЭМ!$F$39:$F$782,СВЦЭМ!$A$39:$A$782,$A242,СВЦЭМ!$B$39:$B$782,E$226)+'СЕТ СН'!$F$15</f>
        <v>154.64386657</v>
      </c>
      <c r="F242" s="36">
        <f>SUMIFS(СВЦЭМ!$F$39:$F$782,СВЦЭМ!$A$39:$A$782,$A242,СВЦЭМ!$B$39:$B$782,F$226)+'СЕТ СН'!$F$15</f>
        <v>152.49554681000001</v>
      </c>
      <c r="G242" s="36">
        <f>SUMIFS(СВЦЭМ!$F$39:$F$782,СВЦЭМ!$A$39:$A$782,$A242,СВЦЭМ!$B$39:$B$782,G$226)+'СЕТ СН'!$F$15</f>
        <v>149.26113223999999</v>
      </c>
      <c r="H242" s="36">
        <f>SUMIFS(СВЦЭМ!$F$39:$F$782,СВЦЭМ!$A$39:$A$782,$A242,СВЦЭМ!$B$39:$B$782,H$226)+'СЕТ СН'!$F$15</f>
        <v>140.44376761000001</v>
      </c>
      <c r="I242" s="36">
        <f>SUMIFS(СВЦЭМ!$F$39:$F$782,СВЦЭМ!$A$39:$A$782,$A242,СВЦЭМ!$B$39:$B$782,I$226)+'СЕТ СН'!$F$15</f>
        <v>127.5198381</v>
      </c>
      <c r="J242" s="36">
        <f>SUMIFS(СВЦЭМ!$F$39:$F$782,СВЦЭМ!$A$39:$A$782,$A242,СВЦЭМ!$B$39:$B$782,J$226)+'СЕТ СН'!$F$15</f>
        <v>126.85362145000001</v>
      </c>
      <c r="K242" s="36">
        <f>SUMIFS(СВЦЭМ!$F$39:$F$782,СВЦЭМ!$A$39:$A$782,$A242,СВЦЭМ!$B$39:$B$782,K$226)+'СЕТ СН'!$F$15</f>
        <v>117.16021714</v>
      </c>
      <c r="L242" s="36">
        <f>SUMIFS(СВЦЭМ!$F$39:$F$782,СВЦЭМ!$A$39:$A$782,$A242,СВЦЭМ!$B$39:$B$782,L$226)+'СЕТ СН'!$F$15</f>
        <v>119.82652734</v>
      </c>
      <c r="M242" s="36">
        <f>SUMIFS(СВЦЭМ!$F$39:$F$782,СВЦЭМ!$A$39:$A$782,$A242,СВЦЭМ!$B$39:$B$782,M$226)+'СЕТ СН'!$F$15</f>
        <v>121.16730488</v>
      </c>
      <c r="N242" s="36">
        <f>SUMIFS(СВЦЭМ!$F$39:$F$782,СВЦЭМ!$A$39:$A$782,$A242,СВЦЭМ!$B$39:$B$782,N$226)+'СЕТ СН'!$F$15</f>
        <v>124.27229321</v>
      </c>
      <c r="O242" s="36">
        <f>SUMIFS(СВЦЭМ!$F$39:$F$782,СВЦЭМ!$A$39:$A$782,$A242,СВЦЭМ!$B$39:$B$782,O$226)+'СЕТ СН'!$F$15</f>
        <v>123.7632796</v>
      </c>
      <c r="P242" s="36">
        <f>SUMIFS(СВЦЭМ!$F$39:$F$782,СВЦЭМ!$A$39:$A$782,$A242,СВЦЭМ!$B$39:$B$782,P$226)+'СЕТ СН'!$F$15</f>
        <v>124.09453465</v>
      </c>
      <c r="Q242" s="36">
        <f>SUMIFS(СВЦЭМ!$F$39:$F$782,СВЦЭМ!$A$39:$A$782,$A242,СВЦЭМ!$B$39:$B$782,Q$226)+'СЕТ СН'!$F$15</f>
        <v>125.33078797</v>
      </c>
      <c r="R242" s="36">
        <f>SUMIFS(СВЦЭМ!$F$39:$F$782,СВЦЭМ!$A$39:$A$782,$A242,СВЦЭМ!$B$39:$B$782,R$226)+'СЕТ СН'!$F$15</f>
        <v>126.12658417999999</v>
      </c>
      <c r="S242" s="36">
        <f>SUMIFS(СВЦЭМ!$F$39:$F$782,СВЦЭМ!$A$39:$A$782,$A242,СВЦЭМ!$B$39:$B$782,S$226)+'СЕТ СН'!$F$15</f>
        <v>124.62571038999999</v>
      </c>
      <c r="T242" s="36">
        <f>SUMIFS(СВЦЭМ!$F$39:$F$782,СВЦЭМ!$A$39:$A$782,$A242,СВЦЭМ!$B$39:$B$782,T$226)+'СЕТ СН'!$F$15</f>
        <v>129.25244336</v>
      </c>
      <c r="U242" s="36">
        <f>SUMIFS(СВЦЭМ!$F$39:$F$782,СВЦЭМ!$A$39:$A$782,$A242,СВЦЭМ!$B$39:$B$782,U$226)+'СЕТ СН'!$F$15</f>
        <v>129.64793032</v>
      </c>
      <c r="V242" s="36">
        <f>SUMIFS(СВЦЭМ!$F$39:$F$782,СВЦЭМ!$A$39:$A$782,$A242,СВЦЭМ!$B$39:$B$782,V$226)+'СЕТ СН'!$F$15</f>
        <v>133.02177082</v>
      </c>
      <c r="W242" s="36">
        <f>SUMIFS(СВЦЭМ!$F$39:$F$782,СВЦЭМ!$A$39:$A$782,$A242,СВЦЭМ!$B$39:$B$782,W$226)+'СЕТ СН'!$F$15</f>
        <v>128.70290796</v>
      </c>
      <c r="X242" s="36">
        <f>SUMIFS(СВЦЭМ!$F$39:$F$782,СВЦЭМ!$A$39:$A$782,$A242,СВЦЭМ!$B$39:$B$782,X$226)+'СЕТ СН'!$F$15</f>
        <v>130.74739986</v>
      </c>
      <c r="Y242" s="36">
        <f>SUMIFS(СВЦЭМ!$F$39:$F$782,СВЦЭМ!$A$39:$A$782,$A242,СВЦЭМ!$B$39:$B$782,Y$226)+'СЕТ СН'!$F$15</f>
        <v>134.11951110999999</v>
      </c>
    </row>
    <row r="243" spans="1:25" ht="15.75" x14ac:dyDescent="0.2">
      <c r="A243" s="35">
        <f t="shared" si="6"/>
        <v>44821</v>
      </c>
      <c r="B243" s="36">
        <f>SUMIFS(СВЦЭМ!$F$39:$F$782,СВЦЭМ!$A$39:$A$782,$A243,СВЦЭМ!$B$39:$B$782,B$226)+'СЕТ СН'!$F$15</f>
        <v>135.45933844999999</v>
      </c>
      <c r="C243" s="36">
        <f>SUMIFS(СВЦЭМ!$F$39:$F$782,СВЦЭМ!$A$39:$A$782,$A243,СВЦЭМ!$B$39:$B$782,C$226)+'СЕТ СН'!$F$15</f>
        <v>141.17426624999999</v>
      </c>
      <c r="D243" s="36">
        <f>SUMIFS(СВЦЭМ!$F$39:$F$782,СВЦЭМ!$A$39:$A$782,$A243,СВЦЭМ!$B$39:$B$782,D$226)+'СЕТ СН'!$F$15</f>
        <v>145.23559699</v>
      </c>
      <c r="E243" s="36">
        <f>SUMIFS(СВЦЭМ!$F$39:$F$782,СВЦЭМ!$A$39:$A$782,$A243,СВЦЭМ!$B$39:$B$782,E$226)+'СЕТ СН'!$F$15</f>
        <v>146.52492115000001</v>
      </c>
      <c r="F243" s="36">
        <f>SUMIFS(СВЦЭМ!$F$39:$F$782,СВЦЭМ!$A$39:$A$782,$A243,СВЦЭМ!$B$39:$B$782,F$226)+'СЕТ СН'!$F$15</f>
        <v>147.36542098999999</v>
      </c>
      <c r="G243" s="36">
        <f>SUMIFS(СВЦЭМ!$F$39:$F$782,СВЦЭМ!$A$39:$A$782,$A243,СВЦЭМ!$B$39:$B$782,G$226)+'СЕТ СН'!$F$15</f>
        <v>145.33002722000001</v>
      </c>
      <c r="H243" s="36">
        <f>SUMIFS(СВЦЭМ!$F$39:$F$782,СВЦЭМ!$A$39:$A$782,$A243,СВЦЭМ!$B$39:$B$782,H$226)+'СЕТ СН'!$F$15</f>
        <v>139.74684625</v>
      </c>
      <c r="I243" s="36">
        <f>SUMIFS(СВЦЭМ!$F$39:$F$782,СВЦЭМ!$A$39:$A$782,$A243,СВЦЭМ!$B$39:$B$782,I$226)+'СЕТ СН'!$F$15</f>
        <v>131.10256960000001</v>
      </c>
      <c r="J243" s="36">
        <f>SUMIFS(СВЦЭМ!$F$39:$F$782,СВЦЭМ!$A$39:$A$782,$A243,СВЦЭМ!$B$39:$B$782,J$226)+'СЕТ СН'!$F$15</f>
        <v>120.33937168999999</v>
      </c>
      <c r="K243" s="36">
        <f>SUMIFS(СВЦЭМ!$F$39:$F$782,СВЦЭМ!$A$39:$A$782,$A243,СВЦЭМ!$B$39:$B$782,K$226)+'СЕТ СН'!$F$15</f>
        <v>114.56792402000001</v>
      </c>
      <c r="L243" s="36">
        <f>SUMIFS(СВЦЭМ!$F$39:$F$782,СВЦЭМ!$A$39:$A$782,$A243,СВЦЭМ!$B$39:$B$782,L$226)+'СЕТ СН'!$F$15</f>
        <v>112.37700651999999</v>
      </c>
      <c r="M243" s="36">
        <f>SUMIFS(СВЦЭМ!$F$39:$F$782,СВЦЭМ!$A$39:$A$782,$A243,СВЦЭМ!$B$39:$B$782,M$226)+'СЕТ СН'!$F$15</f>
        <v>113.94073181</v>
      </c>
      <c r="N243" s="36">
        <f>SUMIFS(СВЦЭМ!$F$39:$F$782,СВЦЭМ!$A$39:$A$782,$A243,СВЦЭМ!$B$39:$B$782,N$226)+'СЕТ СН'!$F$15</f>
        <v>116.79678187</v>
      </c>
      <c r="O243" s="36">
        <f>SUMIFS(СВЦЭМ!$F$39:$F$782,СВЦЭМ!$A$39:$A$782,$A243,СВЦЭМ!$B$39:$B$782,O$226)+'СЕТ СН'!$F$15</f>
        <v>116.87167062</v>
      </c>
      <c r="P243" s="36">
        <f>SUMIFS(СВЦЭМ!$F$39:$F$782,СВЦЭМ!$A$39:$A$782,$A243,СВЦЭМ!$B$39:$B$782,P$226)+'СЕТ СН'!$F$15</f>
        <v>117.24536584000001</v>
      </c>
      <c r="Q243" s="36">
        <f>SUMIFS(СВЦЭМ!$F$39:$F$782,СВЦЭМ!$A$39:$A$782,$A243,СВЦЭМ!$B$39:$B$782,Q$226)+'СЕТ СН'!$F$15</f>
        <v>117.69140972</v>
      </c>
      <c r="R243" s="36">
        <f>SUMIFS(СВЦЭМ!$F$39:$F$782,СВЦЭМ!$A$39:$A$782,$A243,СВЦЭМ!$B$39:$B$782,R$226)+'СЕТ СН'!$F$15</f>
        <v>118.35935172000001</v>
      </c>
      <c r="S243" s="36">
        <f>SUMIFS(СВЦЭМ!$F$39:$F$782,СВЦЭМ!$A$39:$A$782,$A243,СВЦЭМ!$B$39:$B$782,S$226)+'СЕТ СН'!$F$15</f>
        <v>118.19841777000001</v>
      </c>
      <c r="T243" s="36">
        <f>SUMIFS(СВЦЭМ!$F$39:$F$782,СВЦЭМ!$A$39:$A$782,$A243,СВЦЭМ!$B$39:$B$782,T$226)+'СЕТ СН'!$F$15</f>
        <v>123.33253424</v>
      </c>
      <c r="U243" s="36">
        <f>SUMIFS(СВЦЭМ!$F$39:$F$782,СВЦЭМ!$A$39:$A$782,$A243,СВЦЭМ!$B$39:$B$782,U$226)+'СЕТ СН'!$F$15</f>
        <v>128.94733151</v>
      </c>
      <c r="V243" s="36">
        <f>SUMIFS(СВЦЭМ!$F$39:$F$782,СВЦЭМ!$A$39:$A$782,$A243,СВЦЭМ!$B$39:$B$782,V$226)+'СЕТ СН'!$F$15</f>
        <v>131.44771324000001</v>
      </c>
      <c r="W243" s="36">
        <f>SUMIFS(СВЦЭМ!$F$39:$F$782,СВЦЭМ!$A$39:$A$782,$A243,СВЦЭМ!$B$39:$B$782,W$226)+'СЕТ СН'!$F$15</f>
        <v>130.12472159000001</v>
      </c>
      <c r="X243" s="36">
        <f>SUMIFS(СВЦЭМ!$F$39:$F$782,СВЦЭМ!$A$39:$A$782,$A243,СВЦЭМ!$B$39:$B$782,X$226)+'СЕТ СН'!$F$15</f>
        <v>134.83903611</v>
      </c>
      <c r="Y243" s="36">
        <f>SUMIFS(СВЦЭМ!$F$39:$F$782,СВЦЭМ!$A$39:$A$782,$A243,СВЦЭМ!$B$39:$B$782,Y$226)+'СЕТ СН'!$F$15</f>
        <v>127.81981943</v>
      </c>
    </row>
    <row r="244" spans="1:25" ht="15.75" x14ac:dyDescent="0.2">
      <c r="A244" s="35">
        <f t="shared" si="6"/>
        <v>44822</v>
      </c>
      <c r="B244" s="36">
        <f>SUMIFS(СВЦЭМ!$F$39:$F$782,СВЦЭМ!$A$39:$A$782,$A244,СВЦЭМ!$B$39:$B$782,B$226)+'СЕТ СН'!$F$15</f>
        <v>133.90639977000001</v>
      </c>
      <c r="C244" s="36">
        <f>SUMIFS(СВЦЭМ!$F$39:$F$782,СВЦЭМ!$A$39:$A$782,$A244,СВЦЭМ!$B$39:$B$782,C$226)+'СЕТ СН'!$F$15</f>
        <v>136.54737903</v>
      </c>
      <c r="D244" s="36">
        <f>SUMIFS(СВЦЭМ!$F$39:$F$782,СВЦЭМ!$A$39:$A$782,$A244,СВЦЭМ!$B$39:$B$782,D$226)+'СЕТ СН'!$F$15</f>
        <v>142.25874646</v>
      </c>
      <c r="E244" s="36">
        <f>SUMIFS(СВЦЭМ!$F$39:$F$782,СВЦЭМ!$A$39:$A$782,$A244,СВЦЭМ!$B$39:$B$782,E$226)+'СЕТ СН'!$F$15</f>
        <v>136.20634401000001</v>
      </c>
      <c r="F244" s="36">
        <f>SUMIFS(СВЦЭМ!$F$39:$F$782,СВЦЭМ!$A$39:$A$782,$A244,СВЦЭМ!$B$39:$B$782,F$226)+'СЕТ СН'!$F$15</f>
        <v>135.6744348</v>
      </c>
      <c r="G244" s="36">
        <f>SUMIFS(СВЦЭМ!$F$39:$F$782,СВЦЭМ!$A$39:$A$782,$A244,СВЦЭМ!$B$39:$B$782,G$226)+'СЕТ СН'!$F$15</f>
        <v>133.1962206</v>
      </c>
      <c r="H244" s="36">
        <f>SUMIFS(СВЦЭМ!$F$39:$F$782,СВЦЭМ!$A$39:$A$782,$A244,СВЦЭМ!$B$39:$B$782,H$226)+'СЕТ СН'!$F$15</f>
        <v>129.33918306000001</v>
      </c>
      <c r="I244" s="36">
        <f>SUMIFS(СВЦЭМ!$F$39:$F$782,СВЦЭМ!$A$39:$A$782,$A244,СВЦЭМ!$B$39:$B$782,I$226)+'СЕТ СН'!$F$15</f>
        <v>114.58385824</v>
      </c>
      <c r="J244" s="36">
        <f>SUMIFS(СВЦЭМ!$F$39:$F$782,СВЦЭМ!$A$39:$A$782,$A244,СВЦЭМ!$B$39:$B$782,J$226)+'СЕТ СН'!$F$15</f>
        <v>102.26225852</v>
      </c>
      <c r="K244" s="36">
        <f>SUMIFS(СВЦЭМ!$F$39:$F$782,СВЦЭМ!$A$39:$A$782,$A244,СВЦЭМ!$B$39:$B$782,K$226)+'СЕТ СН'!$F$15</f>
        <v>96.585903720000005</v>
      </c>
      <c r="L244" s="36">
        <f>SUMIFS(СВЦЭМ!$F$39:$F$782,СВЦЭМ!$A$39:$A$782,$A244,СВЦЭМ!$B$39:$B$782,L$226)+'СЕТ СН'!$F$15</f>
        <v>87.656181520000004</v>
      </c>
      <c r="M244" s="36">
        <f>SUMIFS(СВЦЭМ!$F$39:$F$782,СВЦЭМ!$A$39:$A$782,$A244,СВЦЭМ!$B$39:$B$782,M$226)+'СЕТ СН'!$F$15</f>
        <v>97.93441756</v>
      </c>
      <c r="N244" s="36">
        <f>SUMIFS(СВЦЭМ!$F$39:$F$782,СВЦЭМ!$A$39:$A$782,$A244,СВЦЭМ!$B$39:$B$782,N$226)+'СЕТ СН'!$F$15</f>
        <v>112.12231068</v>
      </c>
      <c r="O244" s="36">
        <f>SUMIFS(СВЦЭМ!$F$39:$F$782,СВЦЭМ!$A$39:$A$782,$A244,СВЦЭМ!$B$39:$B$782,O$226)+'СЕТ СН'!$F$15</f>
        <v>121.87577546999999</v>
      </c>
      <c r="P244" s="36">
        <f>SUMIFS(СВЦЭМ!$F$39:$F$782,СВЦЭМ!$A$39:$A$782,$A244,СВЦЭМ!$B$39:$B$782,P$226)+'СЕТ СН'!$F$15</f>
        <v>121.13986208</v>
      </c>
      <c r="Q244" s="36">
        <f>SUMIFS(СВЦЭМ!$F$39:$F$782,СВЦЭМ!$A$39:$A$782,$A244,СВЦЭМ!$B$39:$B$782,Q$226)+'СЕТ СН'!$F$15</f>
        <v>120.76141355999999</v>
      </c>
      <c r="R244" s="36">
        <f>SUMIFS(СВЦЭМ!$F$39:$F$782,СВЦЭМ!$A$39:$A$782,$A244,СВЦЭМ!$B$39:$B$782,R$226)+'СЕТ СН'!$F$15</f>
        <v>107.17219222999999</v>
      </c>
      <c r="S244" s="36">
        <f>SUMIFS(СВЦЭМ!$F$39:$F$782,СВЦЭМ!$A$39:$A$782,$A244,СВЦЭМ!$B$39:$B$782,S$226)+'СЕТ СН'!$F$15</f>
        <v>101.7744849</v>
      </c>
      <c r="T244" s="36">
        <f>SUMIFS(СВЦЭМ!$F$39:$F$782,СВЦЭМ!$A$39:$A$782,$A244,СВЦЭМ!$B$39:$B$782,T$226)+'СЕТ СН'!$F$15</f>
        <v>92.470342619999997</v>
      </c>
      <c r="U244" s="36">
        <f>SUMIFS(СВЦЭМ!$F$39:$F$782,СВЦЭМ!$A$39:$A$782,$A244,СВЦЭМ!$B$39:$B$782,U$226)+'СЕТ СН'!$F$15</f>
        <v>93.898937649999993</v>
      </c>
      <c r="V244" s="36">
        <f>SUMIFS(СВЦЭМ!$F$39:$F$782,СВЦЭМ!$A$39:$A$782,$A244,СВЦЭМ!$B$39:$B$782,V$226)+'СЕТ СН'!$F$15</f>
        <v>95.683580129999996</v>
      </c>
      <c r="W244" s="36">
        <f>SUMIFS(СВЦЭМ!$F$39:$F$782,СВЦЭМ!$A$39:$A$782,$A244,СВЦЭМ!$B$39:$B$782,W$226)+'СЕТ СН'!$F$15</f>
        <v>94.965124209999999</v>
      </c>
      <c r="X244" s="36">
        <f>SUMIFS(СВЦЭМ!$F$39:$F$782,СВЦЭМ!$A$39:$A$782,$A244,СВЦЭМ!$B$39:$B$782,X$226)+'СЕТ СН'!$F$15</f>
        <v>96.107850150000004</v>
      </c>
      <c r="Y244" s="36">
        <f>SUMIFS(СВЦЭМ!$F$39:$F$782,СВЦЭМ!$A$39:$A$782,$A244,СВЦЭМ!$B$39:$B$782,Y$226)+'СЕТ СН'!$F$15</f>
        <v>93.104885229999994</v>
      </c>
    </row>
    <row r="245" spans="1:25" ht="15.75" x14ac:dyDescent="0.2">
      <c r="A245" s="35">
        <f t="shared" si="6"/>
        <v>44823</v>
      </c>
      <c r="B245" s="36">
        <f>SUMIFS(СВЦЭМ!$F$39:$F$782,СВЦЭМ!$A$39:$A$782,$A245,СВЦЭМ!$B$39:$B$782,B$226)+'СЕТ СН'!$F$15</f>
        <v>120.21394467</v>
      </c>
      <c r="C245" s="36">
        <f>SUMIFS(СВЦЭМ!$F$39:$F$782,СВЦЭМ!$A$39:$A$782,$A245,СВЦЭМ!$B$39:$B$782,C$226)+'СЕТ СН'!$F$15</f>
        <v>126.63679879</v>
      </c>
      <c r="D245" s="36">
        <f>SUMIFS(СВЦЭМ!$F$39:$F$782,СВЦЭМ!$A$39:$A$782,$A245,СВЦЭМ!$B$39:$B$782,D$226)+'СЕТ СН'!$F$15</f>
        <v>149.75915122999999</v>
      </c>
      <c r="E245" s="36">
        <f>SUMIFS(СВЦЭМ!$F$39:$F$782,СВЦЭМ!$A$39:$A$782,$A245,СВЦЭМ!$B$39:$B$782,E$226)+'СЕТ СН'!$F$15</f>
        <v>142.6248449</v>
      </c>
      <c r="F245" s="36">
        <f>SUMIFS(СВЦЭМ!$F$39:$F$782,СВЦЭМ!$A$39:$A$782,$A245,СВЦЭМ!$B$39:$B$782,F$226)+'СЕТ СН'!$F$15</f>
        <v>134.28170047</v>
      </c>
      <c r="G245" s="36">
        <f>SUMIFS(СВЦЭМ!$F$39:$F$782,СВЦЭМ!$A$39:$A$782,$A245,СВЦЭМ!$B$39:$B$782,G$226)+'СЕТ СН'!$F$15</f>
        <v>130.24868871999999</v>
      </c>
      <c r="H245" s="36">
        <f>SUMIFS(СВЦЭМ!$F$39:$F$782,СВЦЭМ!$A$39:$A$782,$A245,СВЦЭМ!$B$39:$B$782,H$226)+'СЕТ СН'!$F$15</f>
        <v>124.06705665</v>
      </c>
      <c r="I245" s="36">
        <f>SUMIFS(СВЦЭМ!$F$39:$F$782,СВЦЭМ!$A$39:$A$782,$A245,СВЦЭМ!$B$39:$B$782,I$226)+'СЕТ СН'!$F$15</f>
        <v>117.70002294</v>
      </c>
      <c r="J245" s="36">
        <f>SUMIFS(СВЦЭМ!$F$39:$F$782,СВЦЭМ!$A$39:$A$782,$A245,СВЦЭМ!$B$39:$B$782,J$226)+'СЕТ СН'!$F$15</f>
        <v>115.78074407</v>
      </c>
      <c r="K245" s="36">
        <f>SUMIFS(СВЦЭМ!$F$39:$F$782,СВЦЭМ!$A$39:$A$782,$A245,СВЦЭМ!$B$39:$B$782,K$226)+'СЕТ СН'!$F$15</f>
        <v>109.034009</v>
      </c>
      <c r="L245" s="36">
        <f>SUMIFS(СВЦЭМ!$F$39:$F$782,СВЦЭМ!$A$39:$A$782,$A245,СВЦЭМ!$B$39:$B$782,L$226)+'СЕТ СН'!$F$15</f>
        <v>106.44011723</v>
      </c>
      <c r="M245" s="36">
        <f>SUMIFS(СВЦЭМ!$F$39:$F$782,СВЦЭМ!$A$39:$A$782,$A245,СВЦЭМ!$B$39:$B$782,M$226)+'СЕТ СН'!$F$15</f>
        <v>108.52275578</v>
      </c>
      <c r="N245" s="36">
        <f>SUMIFS(СВЦЭМ!$F$39:$F$782,СВЦЭМ!$A$39:$A$782,$A245,СВЦЭМ!$B$39:$B$782,N$226)+'СЕТ СН'!$F$15</f>
        <v>110.16891396</v>
      </c>
      <c r="O245" s="36">
        <f>SUMIFS(СВЦЭМ!$F$39:$F$782,СВЦЭМ!$A$39:$A$782,$A245,СВЦЭМ!$B$39:$B$782,O$226)+'СЕТ СН'!$F$15</f>
        <v>109.47747916</v>
      </c>
      <c r="P245" s="36">
        <f>SUMIFS(СВЦЭМ!$F$39:$F$782,СВЦЭМ!$A$39:$A$782,$A245,СВЦЭМ!$B$39:$B$782,P$226)+'СЕТ СН'!$F$15</f>
        <v>111.25120015</v>
      </c>
      <c r="Q245" s="36">
        <f>SUMIFS(СВЦЭМ!$F$39:$F$782,СВЦЭМ!$A$39:$A$782,$A245,СВЦЭМ!$B$39:$B$782,Q$226)+'СЕТ СН'!$F$15</f>
        <v>110.93918687999999</v>
      </c>
      <c r="R245" s="36">
        <f>SUMIFS(СВЦЭМ!$F$39:$F$782,СВЦЭМ!$A$39:$A$782,$A245,СВЦЭМ!$B$39:$B$782,R$226)+'СЕТ СН'!$F$15</f>
        <v>112.07300033</v>
      </c>
      <c r="S245" s="36">
        <f>SUMIFS(СВЦЭМ!$F$39:$F$782,СВЦЭМ!$A$39:$A$782,$A245,СВЦЭМ!$B$39:$B$782,S$226)+'СЕТ СН'!$F$15</f>
        <v>112.17562938</v>
      </c>
      <c r="T245" s="36">
        <f>SUMIFS(СВЦЭМ!$F$39:$F$782,СВЦЭМ!$A$39:$A$782,$A245,СВЦЭМ!$B$39:$B$782,T$226)+'СЕТ СН'!$F$15</f>
        <v>106.68582694</v>
      </c>
      <c r="U245" s="36">
        <f>SUMIFS(СВЦЭМ!$F$39:$F$782,СВЦЭМ!$A$39:$A$782,$A245,СВЦЭМ!$B$39:$B$782,U$226)+'СЕТ СН'!$F$15</f>
        <v>102.42730220999999</v>
      </c>
      <c r="V245" s="36">
        <f>SUMIFS(СВЦЭМ!$F$39:$F$782,СВЦЭМ!$A$39:$A$782,$A245,СВЦЭМ!$B$39:$B$782,V$226)+'СЕТ СН'!$F$15</f>
        <v>104.21812038</v>
      </c>
      <c r="W245" s="36">
        <f>SUMIFS(СВЦЭМ!$F$39:$F$782,СВЦЭМ!$A$39:$A$782,$A245,СВЦЭМ!$B$39:$B$782,W$226)+'СЕТ СН'!$F$15</f>
        <v>106.98633202000001</v>
      </c>
      <c r="X245" s="36">
        <f>SUMIFS(СВЦЭМ!$F$39:$F$782,СВЦЭМ!$A$39:$A$782,$A245,СВЦЭМ!$B$39:$B$782,X$226)+'СЕТ СН'!$F$15</f>
        <v>115.38097426</v>
      </c>
      <c r="Y245" s="36">
        <f>SUMIFS(СВЦЭМ!$F$39:$F$782,СВЦЭМ!$A$39:$A$782,$A245,СВЦЭМ!$B$39:$B$782,Y$226)+'СЕТ СН'!$F$15</f>
        <v>121.17253915000001</v>
      </c>
    </row>
    <row r="246" spans="1:25" ht="15.75" x14ac:dyDescent="0.2">
      <c r="A246" s="35">
        <f t="shared" si="6"/>
        <v>44824</v>
      </c>
      <c r="B246" s="36">
        <f>SUMIFS(СВЦЭМ!$F$39:$F$782,СВЦЭМ!$A$39:$A$782,$A246,СВЦЭМ!$B$39:$B$782,B$226)+'СЕТ СН'!$F$15</f>
        <v>121.22060722000001</v>
      </c>
      <c r="C246" s="36">
        <f>SUMIFS(СВЦЭМ!$F$39:$F$782,СВЦЭМ!$A$39:$A$782,$A246,СВЦЭМ!$B$39:$B$782,C$226)+'СЕТ СН'!$F$15</f>
        <v>127.93031154000001</v>
      </c>
      <c r="D246" s="36">
        <f>SUMIFS(СВЦЭМ!$F$39:$F$782,СВЦЭМ!$A$39:$A$782,$A246,СВЦЭМ!$B$39:$B$782,D$226)+'СЕТ СН'!$F$15</f>
        <v>131.56268721000001</v>
      </c>
      <c r="E246" s="36">
        <f>SUMIFS(СВЦЭМ!$F$39:$F$782,СВЦЭМ!$A$39:$A$782,$A246,СВЦЭМ!$B$39:$B$782,E$226)+'СЕТ СН'!$F$15</f>
        <v>133.27736784000001</v>
      </c>
      <c r="F246" s="36">
        <f>SUMIFS(СВЦЭМ!$F$39:$F$782,СВЦЭМ!$A$39:$A$782,$A246,СВЦЭМ!$B$39:$B$782,F$226)+'СЕТ СН'!$F$15</f>
        <v>133.71073498999999</v>
      </c>
      <c r="G246" s="36">
        <f>SUMIFS(СВЦЭМ!$F$39:$F$782,СВЦЭМ!$A$39:$A$782,$A246,СВЦЭМ!$B$39:$B$782,G$226)+'СЕТ СН'!$F$15</f>
        <v>131.80462949</v>
      </c>
      <c r="H246" s="36">
        <f>SUMIFS(СВЦЭМ!$F$39:$F$782,СВЦЭМ!$A$39:$A$782,$A246,СВЦЭМ!$B$39:$B$782,H$226)+'СЕТ СН'!$F$15</f>
        <v>121.74080462000001</v>
      </c>
      <c r="I246" s="36">
        <f>SUMIFS(СВЦЭМ!$F$39:$F$782,СВЦЭМ!$A$39:$A$782,$A246,СВЦЭМ!$B$39:$B$782,I$226)+'СЕТ СН'!$F$15</f>
        <v>113.16763845</v>
      </c>
      <c r="J246" s="36">
        <f>SUMIFS(СВЦЭМ!$F$39:$F$782,СВЦЭМ!$A$39:$A$782,$A246,СВЦЭМ!$B$39:$B$782,J$226)+'СЕТ СН'!$F$15</f>
        <v>109.77467774</v>
      </c>
      <c r="K246" s="36">
        <f>SUMIFS(СВЦЭМ!$F$39:$F$782,СВЦЭМ!$A$39:$A$782,$A246,СВЦЭМ!$B$39:$B$782,K$226)+'СЕТ СН'!$F$15</f>
        <v>121.89608902000001</v>
      </c>
      <c r="L246" s="36">
        <f>SUMIFS(СВЦЭМ!$F$39:$F$782,СВЦЭМ!$A$39:$A$782,$A246,СВЦЭМ!$B$39:$B$782,L$226)+'СЕТ СН'!$F$15</f>
        <v>124.5945196</v>
      </c>
      <c r="M246" s="36">
        <f>SUMIFS(СВЦЭМ!$F$39:$F$782,СВЦЭМ!$A$39:$A$782,$A246,СВЦЭМ!$B$39:$B$782,M$226)+'СЕТ СН'!$F$15</f>
        <v>115.62165946</v>
      </c>
      <c r="N246" s="36">
        <f>SUMIFS(СВЦЭМ!$F$39:$F$782,СВЦЭМ!$A$39:$A$782,$A246,СВЦЭМ!$B$39:$B$782,N$226)+'СЕТ СН'!$F$15</f>
        <v>109.6797796</v>
      </c>
      <c r="O246" s="36">
        <f>SUMIFS(СВЦЭМ!$F$39:$F$782,СВЦЭМ!$A$39:$A$782,$A246,СВЦЭМ!$B$39:$B$782,O$226)+'СЕТ СН'!$F$15</f>
        <v>103.36560608000001</v>
      </c>
      <c r="P246" s="36">
        <f>SUMIFS(СВЦЭМ!$F$39:$F$782,СВЦЭМ!$A$39:$A$782,$A246,СВЦЭМ!$B$39:$B$782,P$226)+'СЕТ СН'!$F$15</f>
        <v>104.69057228</v>
      </c>
      <c r="Q246" s="36">
        <f>SUMIFS(СВЦЭМ!$F$39:$F$782,СВЦЭМ!$A$39:$A$782,$A246,СВЦЭМ!$B$39:$B$782,Q$226)+'СЕТ СН'!$F$15</f>
        <v>106.68665804</v>
      </c>
      <c r="R246" s="36">
        <f>SUMIFS(СВЦЭМ!$F$39:$F$782,СВЦЭМ!$A$39:$A$782,$A246,СВЦЭМ!$B$39:$B$782,R$226)+'СЕТ СН'!$F$15</f>
        <v>106.830956</v>
      </c>
      <c r="S246" s="36">
        <f>SUMIFS(СВЦЭМ!$F$39:$F$782,СВЦЭМ!$A$39:$A$782,$A246,СВЦЭМ!$B$39:$B$782,S$226)+'СЕТ СН'!$F$15</f>
        <v>105.97270408</v>
      </c>
      <c r="T246" s="36">
        <f>SUMIFS(СВЦЭМ!$F$39:$F$782,СВЦЭМ!$A$39:$A$782,$A246,СВЦЭМ!$B$39:$B$782,T$226)+'СЕТ СН'!$F$15</f>
        <v>119.26881093999999</v>
      </c>
      <c r="U246" s="36">
        <f>SUMIFS(СВЦЭМ!$F$39:$F$782,СВЦЭМ!$A$39:$A$782,$A246,СВЦЭМ!$B$39:$B$782,U$226)+'СЕТ СН'!$F$15</f>
        <v>124.91133232</v>
      </c>
      <c r="V246" s="36">
        <f>SUMIFS(СВЦЭМ!$F$39:$F$782,СВЦЭМ!$A$39:$A$782,$A246,СВЦЭМ!$B$39:$B$782,V$226)+'СЕТ СН'!$F$15</f>
        <v>129.53197465</v>
      </c>
      <c r="W246" s="36">
        <f>SUMIFS(СВЦЭМ!$F$39:$F$782,СВЦЭМ!$A$39:$A$782,$A246,СВЦЭМ!$B$39:$B$782,W$226)+'СЕТ СН'!$F$15</f>
        <v>127.39762401999999</v>
      </c>
      <c r="X246" s="36">
        <f>SUMIFS(СВЦЭМ!$F$39:$F$782,СВЦЭМ!$A$39:$A$782,$A246,СВЦЭМ!$B$39:$B$782,X$226)+'СЕТ СН'!$F$15</f>
        <v>119.36442067</v>
      </c>
      <c r="Y246" s="36">
        <f>SUMIFS(СВЦЭМ!$F$39:$F$782,СВЦЭМ!$A$39:$A$782,$A246,СВЦЭМ!$B$39:$B$782,Y$226)+'СЕТ СН'!$F$15</f>
        <v>110.21532273</v>
      </c>
    </row>
    <row r="247" spans="1:25" ht="15.75" x14ac:dyDescent="0.2">
      <c r="A247" s="35">
        <f t="shared" si="6"/>
        <v>44825</v>
      </c>
      <c r="B247" s="36">
        <f>SUMIFS(СВЦЭМ!$F$39:$F$782,СВЦЭМ!$A$39:$A$782,$A247,СВЦЭМ!$B$39:$B$782,B$226)+'СЕТ СН'!$F$15</f>
        <v>124.31026915</v>
      </c>
      <c r="C247" s="36">
        <f>SUMIFS(СВЦЭМ!$F$39:$F$782,СВЦЭМ!$A$39:$A$782,$A247,СВЦЭМ!$B$39:$B$782,C$226)+'СЕТ СН'!$F$15</f>
        <v>128.44268593000001</v>
      </c>
      <c r="D247" s="36">
        <f>SUMIFS(СВЦЭМ!$F$39:$F$782,СВЦЭМ!$A$39:$A$782,$A247,СВЦЭМ!$B$39:$B$782,D$226)+'СЕТ СН'!$F$15</f>
        <v>130.72817240000001</v>
      </c>
      <c r="E247" s="36">
        <f>SUMIFS(СВЦЭМ!$F$39:$F$782,СВЦЭМ!$A$39:$A$782,$A247,СВЦЭМ!$B$39:$B$782,E$226)+'СЕТ СН'!$F$15</f>
        <v>124.15107714</v>
      </c>
      <c r="F247" s="36">
        <f>SUMIFS(СВЦЭМ!$F$39:$F$782,СВЦЭМ!$A$39:$A$782,$A247,СВЦЭМ!$B$39:$B$782,F$226)+'СЕТ СН'!$F$15</f>
        <v>121.15556921</v>
      </c>
      <c r="G247" s="36">
        <f>SUMIFS(СВЦЭМ!$F$39:$F$782,СВЦЭМ!$A$39:$A$782,$A247,СВЦЭМ!$B$39:$B$782,G$226)+'СЕТ СН'!$F$15</f>
        <v>118.54566646000001</v>
      </c>
      <c r="H247" s="36">
        <f>SUMIFS(СВЦЭМ!$F$39:$F$782,СВЦЭМ!$A$39:$A$782,$A247,СВЦЭМ!$B$39:$B$782,H$226)+'СЕТ СН'!$F$15</f>
        <v>109.27226688</v>
      </c>
      <c r="I247" s="36">
        <f>SUMIFS(СВЦЭМ!$F$39:$F$782,СВЦЭМ!$A$39:$A$782,$A247,СВЦЭМ!$B$39:$B$782,I$226)+'СЕТ СН'!$F$15</f>
        <v>88.614201890000004</v>
      </c>
      <c r="J247" s="36">
        <f>SUMIFS(СВЦЭМ!$F$39:$F$782,СВЦЭМ!$A$39:$A$782,$A247,СВЦЭМ!$B$39:$B$782,J$226)+'СЕТ СН'!$F$15</f>
        <v>80.780632850000003</v>
      </c>
      <c r="K247" s="36">
        <f>SUMIFS(СВЦЭМ!$F$39:$F$782,СВЦЭМ!$A$39:$A$782,$A247,СВЦЭМ!$B$39:$B$782,K$226)+'СЕТ СН'!$F$15</f>
        <v>105.24483307</v>
      </c>
      <c r="L247" s="36">
        <f>SUMIFS(СВЦЭМ!$F$39:$F$782,СВЦЭМ!$A$39:$A$782,$A247,СВЦЭМ!$B$39:$B$782,L$226)+'СЕТ СН'!$F$15</f>
        <v>105.36271343999999</v>
      </c>
      <c r="M247" s="36">
        <f>SUMIFS(СВЦЭМ!$F$39:$F$782,СВЦЭМ!$A$39:$A$782,$A247,СВЦЭМ!$B$39:$B$782,M$226)+'СЕТ СН'!$F$15</f>
        <v>99.786257500000005</v>
      </c>
      <c r="N247" s="36">
        <f>SUMIFS(СВЦЭМ!$F$39:$F$782,СВЦЭМ!$A$39:$A$782,$A247,СВЦЭМ!$B$39:$B$782,N$226)+'СЕТ СН'!$F$15</f>
        <v>106.46193067</v>
      </c>
      <c r="O247" s="36">
        <f>SUMIFS(СВЦЭМ!$F$39:$F$782,СВЦЭМ!$A$39:$A$782,$A247,СВЦЭМ!$B$39:$B$782,O$226)+'СЕТ СН'!$F$15</f>
        <v>105.26338626</v>
      </c>
      <c r="P247" s="36">
        <f>SUMIFS(СВЦЭМ!$F$39:$F$782,СВЦЭМ!$A$39:$A$782,$A247,СВЦЭМ!$B$39:$B$782,P$226)+'СЕТ СН'!$F$15</f>
        <v>105.93441328999999</v>
      </c>
      <c r="Q247" s="36">
        <f>SUMIFS(СВЦЭМ!$F$39:$F$782,СВЦЭМ!$A$39:$A$782,$A247,СВЦЭМ!$B$39:$B$782,Q$226)+'СЕТ СН'!$F$15</f>
        <v>107.8081749</v>
      </c>
      <c r="R247" s="36">
        <f>SUMIFS(СВЦЭМ!$F$39:$F$782,СВЦЭМ!$A$39:$A$782,$A247,СВЦЭМ!$B$39:$B$782,R$226)+'СЕТ СН'!$F$15</f>
        <v>99.360694989999999</v>
      </c>
      <c r="S247" s="36">
        <f>SUMIFS(СВЦЭМ!$F$39:$F$782,СВЦЭМ!$A$39:$A$782,$A247,СВЦЭМ!$B$39:$B$782,S$226)+'СЕТ СН'!$F$15</f>
        <v>105.57377145</v>
      </c>
      <c r="T247" s="36">
        <f>SUMIFS(СВЦЭМ!$F$39:$F$782,СВЦЭМ!$A$39:$A$782,$A247,СВЦЭМ!$B$39:$B$782,T$226)+'СЕТ СН'!$F$15</f>
        <v>101.22805106</v>
      </c>
      <c r="U247" s="36">
        <f>SUMIFS(СВЦЭМ!$F$39:$F$782,СВЦЭМ!$A$39:$A$782,$A247,СВЦЭМ!$B$39:$B$782,U$226)+'СЕТ СН'!$F$15</f>
        <v>97.161655069999995</v>
      </c>
      <c r="V247" s="36">
        <f>SUMIFS(СВЦЭМ!$F$39:$F$782,СВЦЭМ!$A$39:$A$782,$A247,СВЦЭМ!$B$39:$B$782,V$226)+'СЕТ СН'!$F$15</f>
        <v>98.979262930000004</v>
      </c>
      <c r="W247" s="36">
        <f>SUMIFS(СВЦЭМ!$F$39:$F$782,СВЦЭМ!$A$39:$A$782,$A247,СВЦЭМ!$B$39:$B$782,W$226)+'СЕТ СН'!$F$15</f>
        <v>98.006848129999995</v>
      </c>
      <c r="X247" s="36">
        <f>SUMIFS(СВЦЭМ!$F$39:$F$782,СВЦЭМ!$A$39:$A$782,$A247,СВЦЭМ!$B$39:$B$782,X$226)+'СЕТ СН'!$F$15</f>
        <v>95.672464579999996</v>
      </c>
      <c r="Y247" s="36">
        <f>SUMIFS(СВЦЭМ!$F$39:$F$782,СВЦЭМ!$A$39:$A$782,$A247,СВЦЭМ!$B$39:$B$782,Y$226)+'СЕТ СН'!$F$15</f>
        <v>87.508757799999998</v>
      </c>
    </row>
    <row r="248" spans="1:25" ht="15.75" x14ac:dyDescent="0.2">
      <c r="A248" s="35">
        <f t="shared" si="6"/>
        <v>44826</v>
      </c>
      <c r="B248" s="36">
        <f>SUMIFS(СВЦЭМ!$F$39:$F$782,СВЦЭМ!$A$39:$A$782,$A248,СВЦЭМ!$B$39:$B$782,B$226)+'СЕТ СН'!$F$15</f>
        <v>119.06920864</v>
      </c>
      <c r="C248" s="36">
        <f>SUMIFS(СВЦЭМ!$F$39:$F$782,СВЦЭМ!$A$39:$A$782,$A248,СВЦЭМ!$B$39:$B$782,C$226)+'СЕТ СН'!$F$15</f>
        <v>120.97061780999999</v>
      </c>
      <c r="D248" s="36">
        <f>SUMIFS(СВЦЭМ!$F$39:$F$782,СВЦЭМ!$A$39:$A$782,$A248,СВЦЭМ!$B$39:$B$782,D$226)+'СЕТ СН'!$F$15</f>
        <v>124.73788223</v>
      </c>
      <c r="E248" s="36">
        <f>SUMIFS(СВЦЭМ!$F$39:$F$782,СВЦЭМ!$A$39:$A$782,$A248,СВЦЭМ!$B$39:$B$782,E$226)+'СЕТ СН'!$F$15</f>
        <v>125.40784588</v>
      </c>
      <c r="F248" s="36">
        <f>SUMIFS(СВЦЭМ!$F$39:$F$782,СВЦЭМ!$A$39:$A$782,$A248,СВЦЭМ!$B$39:$B$782,F$226)+'СЕТ СН'!$F$15</f>
        <v>123.82968717999999</v>
      </c>
      <c r="G248" s="36">
        <f>SUMIFS(СВЦЭМ!$F$39:$F$782,СВЦЭМ!$A$39:$A$782,$A248,СВЦЭМ!$B$39:$B$782,G$226)+'СЕТ СН'!$F$15</f>
        <v>120.49859702000001</v>
      </c>
      <c r="H248" s="36">
        <f>SUMIFS(СВЦЭМ!$F$39:$F$782,СВЦЭМ!$A$39:$A$782,$A248,СВЦЭМ!$B$39:$B$782,H$226)+'СЕТ СН'!$F$15</f>
        <v>111.37892342000001</v>
      </c>
      <c r="I248" s="36">
        <f>SUMIFS(СВЦЭМ!$F$39:$F$782,СВЦЭМ!$A$39:$A$782,$A248,СВЦЭМ!$B$39:$B$782,I$226)+'СЕТ СН'!$F$15</f>
        <v>102.95916006</v>
      </c>
      <c r="J248" s="36">
        <f>SUMIFS(СВЦЭМ!$F$39:$F$782,СВЦЭМ!$A$39:$A$782,$A248,СВЦЭМ!$B$39:$B$782,J$226)+'СЕТ СН'!$F$15</f>
        <v>100.68859995</v>
      </c>
      <c r="K248" s="36">
        <f>SUMIFS(СВЦЭМ!$F$39:$F$782,СВЦЭМ!$A$39:$A$782,$A248,СВЦЭМ!$B$39:$B$782,K$226)+'СЕТ СН'!$F$15</f>
        <v>96.677082740000003</v>
      </c>
      <c r="L248" s="36">
        <f>SUMIFS(СВЦЭМ!$F$39:$F$782,СВЦЭМ!$A$39:$A$782,$A248,СВЦЭМ!$B$39:$B$782,L$226)+'СЕТ СН'!$F$15</f>
        <v>97.575936839999997</v>
      </c>
      <c r="M248" s="36">
        <f>SUMIFS(СВЦЭМ!$F$39:$F$782,СВЦЭМ!$A$39:$A$782,$A248,СВЦЭМ!$B$39:$B$782,M$226)+'СЕТ СН'!$F$15</f>
        <v>99.240926939999994</v>
      </c>
      <c r="N248" s="36">
        <f>SUMIFS(СВЦЭМ!$F$39:$F$782,СВЦЭМ!$A$39:$A$782,$A248,СВЦЭМ!$B$39:$B$782,N$226)+'СЕТ СН'!$F$15</f>
        <v>100.70101938000001</v>
      </c>
      <c r="O248" s="36">
        <f>SUMIFS(СВЦЭМ!$F$39:$F$782,СВЦЭМ!$A$39:$A$782,$A248,СВЦЭМ!$B$39:$B$782,O$226)+'СЕТ СН'!$F$15</f>
        <v>102.64426801</v>
      </c>
      <c r="P248" s="36">
        <f>SUMIFS(СВЦЭМ!$F$39:$F$782,СВЦЭМ!$A$39:$A$782,$A248,СВЦЭМ!$B$39:$B$782,P$226)+'СЕТ СН'!$F$15</f>
        <v>103.36548331</v>
      </c>
      <c r="Q248" s="36">
        <f>SUMIFS(СВЦЭМ!$F$39:$F$782,СВЦЭМ!$A$39:$A$782,$A248,СВЦЭМ!$B$39:$B$782,Q$226)+'СЕТ СН'!$F$15</f>
        <v>103.18472456000001</v>
      </c>
      <c r="R248" s="36">
        <f>SUMIFS(СВЦЭМ!$F$39:$F$782,СВЦЭМ!$A$39:$A$782,$A248,СВЦЭМ!$B$39:$B$782,R$226)+'СЕТ СН'!$F$15</f>
        <v>106.65371794000001</v>
      </c>
      <c r="S248" s="36">
        <f>SUMIFS(СВЦЭМ!$F$39:$F$782,СВЦЭМ!$A$39:$A$782,$A248,СВЦЭМ!$B$39:$B$782,S$226)+'СЕТ СН'!$F$15</f>
        <v>103.98699943</v>
      </c>
      <c r="T248" s="36">
        <f>SUMIFS(СВЦЭМ!$F$39:$F$782,СВЦЭМ!$A$39:$A$782,$A248,СВЦЭМ!$B$39:$B$782,T$226)+'СЕТ СН'!$F$15</f>
        <v>98.076409150000003</v>
      </c>
      <c r="U248" s="36">
        <f>SUMIFS(СВЦЭМ!$F$39:$F$782,СВЦЭМ!$A$39:$A$782,$A248,СВЦЭМ!$B$39:$B$782,U$226)+'СЕТ СН'!$F$15</f>
        <v>101.64945934000001</v>
      </c>
      <c r="V248" s="36">
        <f>SUMIFS(СВЦЭМ!$F$39:$F$782,СВЦЭМ!$A$39:$A$782,$A248,СВЦЭМ!$B$39:$B$782,V$226)+'СЕТ СН'!$F$15</f>
        <v>102.90261105</v>
      </c>
      <c r="W248" s="36">
        <f>SUMIFS(СВЦЭМ!$F$39:$F$782,СВЦЭМ!$A$39:$A$782,$A248,СВЦЭМ!$B$39:$B$782,W$226)+'СЕТ СН'!$F$15</f>
        <v>107.29734281</v>
      </c>
      <c r="X248" s="36">
        <f>SUMIFS(СВЦЭМ!$F$39:$F$782,СВЦЭМ!$A$39:$A$782,$A248,СВЦЭМ!$B$39:$B$782,X$226)+'СЕТ СН'!$F$15</f>
        <v>114.44667465000001</v>
      </c>
      <c r="Y248" s="36">
        <f>SUMIFS(СВЦЭМ!$F$39:$F$782,СВЦЭМ!$A$39:$A$782,$A248,СВЦЭМ!$B$39:$B$782,Y$226)+'СЕТ СН'!$F$15</f>
        <v>115.02249139</v>
      </c>
    </row>
    <row r="249" spans="1:25" ht="15.75" x14ac:dyDescent="0.2">
      <c r="A249" s="35">
        <f t="shared" si="6"/>
        <v>44827</v>
      </c>
      <c r="B249" s="36">
        <f>SUMIFS(СВЦЭМ!$F$39:$F$782,СВЦЭМ!$A$39:$A$782,$A249,СВЦЭМ!$B$39:$B$782,B$226)+'СЕТ СН'!$F$15</f>
        <v>133.52354896</v>
      </c>
      <c r="C249" s="36">
        <f>SUMIFS(СВЦЭМ!$F$39:$F$782,СВЦЭМ!$A$39:$A$782,$A249,СВЦЭМ!$B$39:$B$782,C$226)+'СЕТ СН'!$F$15</f>
        <v>125.35350716000001</v>
      </c>
      <c r="D249" s="36">
        <f>SUMIFS(СВЦЭМ!$F$39:$F$782,СВЦЭМ!$A$39:$A$782,$A249,СВЦЭМ!$B$39:$B$782,D$226)+'СЕТ СН'!$F$15</f>
        <v>122.76251249000001</v>
      </c>
      <c r="E249" s="36">
        <f>SUMIFS(СВЦЭМ!$F$39:$F$782,СВЦЭМ!$A$39:$A$782,$A249,СВЦЭМ!$B$39:$B$782,E$226)+'СЕТ СН'!$F$15</f>
        <v>124.22214353</v>
      </c>
      <c r="F249" s="36">
        <f>SUMIFS(СВЦЭМ!$F$39:$F$782,СВЦЭМ!$A$39:$A$782,$A249,СВЦЭМ!$B$39:$B$782,F$226)+'СЕТ СН'!$F$15</f>
        <v>123.91150797</v>
      </c>
      <c r="G249" s="36">
        <f>SUMIFS(СВЦЭМ!$F$39:$F$782,СВЦЭМ!$A$39:$A$782,$A249,СВЦЭМ!$B$39:$B$782,G$226)+'СЕТ СН'!$F$15</f>
        <v>122.14604060000001</v>
      </c>
      <c r="H249" s="36">
        <f>SUMIFS(СВЦЭМ!$F$39:$F$782,СВЦЭМ!$A$39:$A$782,$A249,СВЦЭМ!$B$39:$B$782,H$226)+'СЕТ СН'!$F$15</f>
        <v>110.68262788</v>
      </c>
      <c r="I249" s="36">
        <f>SUMIFS(СВЦЭМ!$F$39:$F$782,СВЦЭМ!$A$39:$A$782,$A249,СВЦЭМ!$B$39:$B$782,I$226)+'СЕТ СН'!$F$15</f>
        <v>103.47619985999999</v>
      </c>
      <c r="J249" s="36">
        <f>SUMIFS(СВЦЭМ!$F$39:$F$782,СВЦЭМ!$A$39:$A$782,$A249,СВЦЭМ!$B$39:$B$782,J$226)+'СЕТ СН'!$F$15</f>
        <v>113.40217011</v>
      </c>
      <c r="K249" s="36">
        <f>SUMIFS(СВЦЭМ!$F$39:$F$782,СВЦЭМ!$A$39:$A$782,$A249,СВЦЭМ!$B$39:$B$782,K$226)+'СЕТ СН'!$F$15</f>
        <v>101.14404175</v>
      </c>
      <c r="L249" s="36">
        <f>SUMIFS(СВЦЭМ!$F$39:$F$782,СВЦЭМ!$A$39:$A$782,$A249,СВЦЭМ!$B$39:$B$782,L$226)+'СЕТ СН'!$F$15</f>
        <v>103.83346323000001</v>
      </c>
      <c r="M249" s="36">
        <f>SUMIFS(СВЦЭМ!$F$39:$F$782,СВЦЭМ!$A$39:$A$782,$A249,СВЦЭМ!$B$39:$B$782,M$226)+'СЕТ СН'!$F$15</f>
        <v>105.13823386</v>
      </c>
      <c r="N249" s="36">
        <f>SUMIFS(СВЦЭМ!$F$39:$F$782,СВЦЭМ!$A$39:$A$782,$A249,СВЦЭМ!$B$39:$B$782,N$226)+'СЕТ СН'!$F$15</f>
        <v>104.31493138</v>
      </c>
      <c r="O249" s="36">
        <f>SUMIFS(СВЦЭМ!$F$39:$F$782,СВЦЭМ!$A$39:$A$782,$A249,СВЦЭМ!$B$39:$B$782,O$226)+'СЕТ СН'!$F$15</f>
        <v>102.09325256</v>
      </c>
      <c r="P249" s="36">
        <f>SUMIFS(СВЦЭМ!$F$39:$F$782,СВЦЭМ!$A$39:$A$782,$A249,СВЦЭМ!$B$39:$B$782,P$226)+'СЕТ СН'!$F$15</f>
        <v>103.3700789</v>
      </c>
      <c r="Q249" s="36">
        <f>SUMIFS(СВЦЭМ!$F$39:$F$782,СВЦЭМ!$A$39:$A$782,$A249,СВЦЭМ!$B$39:$B$782,Q$226)+'СЕТ СН'!$F$15</f>
        <v>104.14426433</v>
      </c>
      <c r="R249" s="36">
        <f>SUMIFS(СВЦЭМ!$F$39:$F$782,СВЦЭМ!$A$39:$A$782,$A249,СВЦЭМ!$B$39:$B$782,R$226)+'СЕТ СН'!$F$15</f>
        <v>104.94869986</v>
      </c>
      <c r="S249" s="36">
        <f>SUMIFS(СВЦЭМ!$F$39:$F$782,СВЦЭМ!$A$39:$A$782,$A249,СВЦЭМ!$B$39:$B$782,S$226)+'СЕТ СН'!$F$15</f>
        <v>103.94907039</v>
      </c>
      <c r="T249" s="36">
        <f>SUMIFS(СВЦЭМ!$F$39:$F$782,СВЦЭМ!$A$39:$A$782,$A249,СВЦЭМ!$B$39:$B$782,T$226)+'СЕТ СН'!$F$15</f>
        <v>101.78325829000001</v>
      </c>
      <c r="U249" s="36">
        <f>SUMIFS(СВЦЭМ!$F$39:$F$782,СВЦЭМ!$A$39:$A$782,$A249,СВЦЭМ!$B$39:$B$782,U$226)+'СЕТ СН'!$F$15</f>
        <v>99.885182499999999</v>
      </c>
      <c r="V249" s="36">
        <f>SUMIFS(СВЦЭМ!$F$39:$F$782,СВЦЭМ!$A$39:$A$782,$A249,СВЦЭМ!$B$39:$B$782,V$226)+'СЕТ СН'!$F$15</f>
        <v>104.22869617000001</v>
      </c>
      <c r="W249" s="36">
        <f>SUMIFS(СВЦЭМ!$F$39:$F$782,СВЦЭМ!$A$39:$A$782,$A249,СВЦЭМ!$B$39:$B$782,W$226)+'СЕТ СН'!$F$15</f>
        <v>101.19868056</v>
      </c>
      <c r="X249" s="36">
        <f>SUMIFS(СВЦЭМ!$F$39:$F$782,СВЦЭМ!$A$39:$A$782,$A249,СВЦЭМ!$B$39:$B$782,X$226)+'СЕТ СН'!$F$15</f>
        <v>115.67224296000001</v>
      </c>
      <c r="Y249" s="36">
        <f>SUMIFS(СВЦЭМ!$F$39:$F$782,СВЦЭМ!$A$39:$A$782,$A249,СВЦЭМ!$B$39:$B$782,Y$226)+'СЕТ СН'!$F$15</f>
        <v>115.63035836</v>
      </c>
    </row>
    <row r="250" spans="1:25" ht="15.75" x14ac:dyDescent="0.2">
      <c r="A250" s="35">
        <f t="shared" si="6"/>
        <v>44828</v>
      </c>
      <c r="B250" s="36">
        <f>SUMIFS(СВЦЭМ!$F$39:$F$782,СВЦЭМ!$A$39:$A$782,$A250,СВЦЭМ!$B$39:$B$782,B$226)+'СЕТ СН'!$F$15</f>
        <v>121.16706902</v>
      </c>
      <c r="C250" s="36">
        <f>SUMIFS(СВЦЭМ!$F$39:$F$782,СВЦЭМ!$A$39:$A$782,$A250,СВЦЭМ!$B$39:$B$782,C$226)+'СЕТ СН'!$F$15</f>
        <v>126.45034224</v>
      </c>
      <c r="D250" s="36">
        <f>SUMIFS(СВЦЭМ!$F$39:$F$782,СВЦЭМ!$A$39:$A$782,$A250,СВЦЭМ!$B$39:$B$782,D$226)+'СЕТ СН'!$F$15</f>
        <v>127.54951499000001</v>
      </c>
      <c r="E250" s="36">
        <f>SUMIFS(СВЦЭМ!$F$39:$F$782,СВЦЭМ!$A$39:$A$782,$A250,СВЦЭМ!$B$39:$B$782,E$226)+'СЕТ СН'!$F$15</f>
        <v>123.5369931</v>
      </c>
      <c r="F250" s="36">
        <f>SUMIFS(СВЦЭМ!$F$39:$F$782,СВЦЭМ!$A$39:$A$782,$A250,СВЦЭМ!$B$39:$B$782,F$226)+'СЕТ СН'!$F$15</f>
        <v>115.7742379</v>
      </c>
      <c r="G250" s="36">
        <f>SUMIFS(СВЦЭМ!$F$39:$F$782,СВЦЭМ!$A$39:$A$782,$A250,СВЦЭМ!$B$39:$B$782,G$226)+'СЕТ СН'!$F$15</f>
        <v>116.00059018</v>
      </c>
      <c r="H250" s="36">
        <f>SUMIFS(СВЦЭМ!$F$39:$F$782,СВЦЭМ!$A$39:$A$782,$A250,СВЦЭМ!$B$39:$B$782,H$226)+'СЕТ СН'!$F$15</f>
        <v>117.5544306</v>
      </c>
      <c r="I250" s="36">
        <f>SUMIFS(СВЦЭМ!$F$39:$F$782,СВЦЭМ!$A$39:$A$782,$A250,СВЦЭМ!$B$39:$B$782,I$226)+'СЕТ СН'!$F$15</f>
        <v>112.74082073</v>
      </c>
      <c r="J250" s="36">
        <f>SUMIFS(СВЦЭМ!$F$39:$F$782,СВЦЭМ!$A$39:$A$782,$A250,СВЦЭМ!$B$39:$B$782,J$226)+'СЕТ СН'!$F$15</f>
        <v>123.91107952</v>
      </c>
      <c r="K250" s="36">
        <f>SUMIFS(СВЦЭМ!$F$39:$F$782,СВЦЭМ!$A$39:$A$782,$A250,СВЦЭМ!$B$39:$B$782,K$226)+'СЕТ СН'!$F$15</f>
        <v>130.47122743</v>
      </c>
      <c r="L250" s="36">
        <f>SUMIFS(СВЦЭМ!$F$39:$F$782,СВЦЭМ!$A$39:$A$782,$A250,СВЦЭМ!$B$39:$B$782,L$226)+'СЕТ СН'!$F$15</f>
        <v>133.59291697</v>
      </c>
      <c r="M250" s="36">
        <f>SUMIFS(СВЦЭМ!$F$39:$F$782,СВЦЭМ!$A$39:$A$782,$A250,СВЦЭМ!$B$39:$B$782,M$226)+'СЕТ СН'!$F$15</f>
        <v>116.91989054</v>
      </c>
      <c r="N250" s="36">
        <f>SUMIFS(СВЦЭМ!$F$39:$F$782,СВЦЭМ!$A$39:$A$782,$A250,СВЦЭМ!$B$39:$B$782,N$226)+'СЕТ СН'!$F$15</f>
        <v>111.65524071999999</v>
      </c>
      <c r="O250" s="36">
        <f>SUMIFS(СВЦЭМ!$F$39:$F$782,СВЦЭМ!$A$39:$A$782,$A250,СВЦЭМ!$B$39:$B$782,O$226)+'СЕТ СН'!$F$15</f>
        <v>111.43275339</v>
      </c>
      <c r="P250" s="36">
        <f>SUMIFS(СВЦЭМ!$F$39:$F$782,СВЦЭМ!$A$39:$A$782,$A250,СВЦЭМ!$B$39:$B$782,P$226)+'СЕТ СН'!$F$15</f>
        <v>112.56708041</v>
      </c>
      <c r="Q250" s="36">
        <f>SUMIFS(СВЦЭМ!$F$39:$F$782,СВЦЭМ!$A$39:$A$782,$A250,СВЦЭМ!$B$39:$B$782,Q$226)+'СЕТ СН'!$F$15</f>
        <v>112.83228917</v>
      </c>
      <c r="R250" s="36">
        <f>SUMIFS(СВЦЭМ!$F$39:$F$782,СВЦЭМ!$A$39:$A$782,$A250,СВЦЭМ!$B$39:$B$782,R$226)+'СЕТ СН'!$F$15</f>
        <v>111.9761531</v>
      </c>
      <c r="S250" s="36">
        <f>SUMIFS(СВЦЭМ!$F$39:$F$782,СВЦЭМ!$A$39:$A$782,$A250,СВЦЭМ!$B$39:$B$782,S$226)+'СЕТ СН'!$F$15</f>
        <v>110.78617966</v>
      </c>
      <c r="T250" s="36">
        <f>SUMIFS(СВЦЭМ!$F$39:$F$782,СВЦЭМ!$A$39:$A$782,$A250,СВЦЭМ!$B$39:$B$782,T$226)+'СЕТ СН'!$F$15</f>
        <v>112.97160952</v>
      </c>
      <c r="U250" s="36">
        <f>SUMIFS(СВЦЭМ!$F$39:$F$782,СВЦЭМ!$A$39:$A$782,$A250,СВЦЭМ!$B$39:$B$782,U$226)+'СЕТ СН'!$F$15</f>
        <v>117.32009635</v>
      </c>
      <c r="V250" s="36">
        <f>SUMIFS(СВЦЭМ!$F$39:$F$782,СВЦЭМ!$A$39:$A$782,$A250,СВЦЭМ!$B$39:$B$782,V$226)+'СЕТ СН'!$F$15</f>
        <v>116.68473559</v>
      </c>
      <c r="W250" s="36">
        <f>SUMIFS(СВЦЭМ!$F$39:$F$782,СВЦЭМ!$A$39:$A$782,$A250,СВЦЭМ!$B$39:$B$782,W$226)+'СЕТ СН'!$F$15</f>
        <v>114.73248289999999</v>
      </c>
      <c r="X250" s="36">
        <f>SUMIFS(СВЦЭМ!$F$39:$F$782,СВЦЭМ!$A$39:$A$782,$A250,СВЦЭМ!$B$39:$B$782,X$226)+'СЕТ СН'!$F$15</f>
        <v>122.97304801999999</v>
      </c>
      <c r="Y250" s="36">
        <f>SUMIFS(СВЦЭМ!$F$39:$F$782,СВЦЭМ!$A$39:$A$782,$A250,СВЦЭМ!$B$39:$B$782,Y$226)+'СЕТ СН'!$F$15</f>
        <v>124.90522540000001</v>
      </c>
    </row>
    <row r="251" spans="1:25" ht="15.75" x14ac:dyDescent="0.2">
      <c r="A251" s="35">
        <f t="shared" si="6"/>
        <v>44829</v>
      </c>
      <c r="B251" s="36">
        <f>SUMIFS(СВЦЭМ!$F$39:$F$782,СВЦЭМ!$A$39:$A$782,$A251,СВЦЭМ!$B$39:$B$782,B$226)+'СЕТ СН'!$F$15</f>
        <v>133.24086932</v>
      </c>
      <c r="C251" s="36">
        <f>SUMIFS(СВЦЭМ!$F$39:$F$782,СВЦЭМ!$A$39:$A$782,$A251,СВЦЭМ!$B$39:$B$782,C$226)+'СЕТ СН'!$F$15</f>
        <v>136.99344683000001</v>
      </c>
      <c r="D251" s="36">
        <f>SUMIFS(СВЦЭМ!$F$39:$F$782,СВЦЭМ!$A$39:$A$782,$A251,СВЦЭМ!$B$39:$B$782,D$226)+'СЕТ СН'!$F$15</f>
        <v>137.76571290999999</v>
      </c>
      <c r="E251" s="36">
        <f>SUMIFS(СВЦЭМ!$F$39:$F$782,СВЦЭМ!$A$39:$A$782,$A251,СВЦЭМ!$B$39:$B$782,E$226)+'СЕТ СН'!$F$15</f>
        <v>138.73149068000001</v>
      </c>
      <c r="F251" s="36">
        <f>SUMIFS(СВЦЭМ!$F$39:$F$782,СВЦЭМ!$A$39:$A$782,$A251,СВЦЭМ!$B$39:$B$782,F$226)+'СЕТ СН'!$F$15</f>
        <v>139.13634063999999</v>
      </c>
      <c r="G251" s="36">
        <f>SUMIFS(СВЦЭМ!$F$39:$F$782,СВЦЭМ!$A$39:$A$782,$A251,СВЦЭМ!$B$39:$B$782,G$226)+'СЕТ СН'!$F$15</f>
        <v>135.29971215</v>
      </c>
      <c r="H251" s="36">
        <f>SUMIFS(СВЦЭМ!$F$39:$F$782,СВЦЭМ!$A$39:$A$782,$A251,СВЦЭМ!$B$39:$B$782,H$226)+'СЕТ СН'!$F$15</f>
        <v>131.72587895000001</v>
      </c>
      <c r="I251" s="36">
        <f>SUMIFS(СВЦЭМ!$F$39:$F$782,СВЦЭМ!$A$39:$A$782,$A251,СВЦЭМ!$B$39:$B$782,I$226)+'СЕТ СН'!$F$15</f>
        <v>128.81200394000001</v>
      </c>
      <c r="J251" s="36">
        <f>SUMIFS(СВЦЭМ!$F$39:$F$782,СВЦЭМ!$A$39:$A$782,$A251,СВЦЭМ!$B$39:$B$782,J$226)+'СЕТ СН'!$F$15</f>
        <v>140.72956260000001</v>
      </c>
      <c r="K251" s="36">
        <f>SUMIFS(СВЦЭМ!$F$39:$F$782,СВЦЭМ!$A$39:$A$782,$A251,СВЦЭМ!$B$39:$B$782,K$226)+'СЕТ СН'!$F$15</f>
        <v>141.29503181000001</v>
      </c>
      <c r="L251" s="36">
        <f>SUMIFS(СВЦЭМ!$F$39:$F$782,СВЦЭМ!$A$39:$A$782,$A251,СВЦЭМ!$B$39:$B$782,L$226)+'СЕТ СН'!$F$15</f>
        <v>131.63246835000001</v>
      </c>
      <c r="M251" s="36">
        <f>SUMIFS(СВЦЭМ!$F$39:$F$782,СВЦЭМ!$A$39:$A$782,$A251,СВЦЭМ!$B$39:$B$782,M$226)+'СЕТ СН'!$F$15</f>
        <v>130.25430292999999</v>
      </c>
      <c r="N251" s="36">
        <f>SUMIFS(СВЦЭМ!$F$39:$F$782,СВЦЭМ!$A$39:$A$782,$A251,СВЦЭМ!$B$39:$B$782,N$226)+'СЕТ СН'!$F$15</f>
        <v>133.22853135</v>
      </c>
      <c r="O251" s="36">
        <f>SUMIFS(СВЦЭМ!$F$39:$F$782,СВЦЭМ!$A$39:$A$782,$A251,СВЦЭМ!$B$39:$B$782,O$226)+'СЕТ СН'!$F$15</f>
        <v>130.87808634999999</v>
      </c>
      <c r="P251" s="36">
        <f>SUMIFS(СВЦЭМ!$F$39:$F$782,СВЦЭМ!$A$39:$A$782,$A251,СВЦЭМ!$B$39:$B$782,P$226)+'СЕТ СН'!$F$15</f>
        <v>130.51679038</v>
      </c>
      <c r="Q251" s="36">
        <f>SUMIFS(СВЦЭМ!$F$39:$F$782,СВЦЭМ!$A$39:$A$782,$A251,СВЦЭМ!$B$39:$B$782,Q$226)+'СЕТ СН'!$F$15</f>
        <v>129.85632995</v>
      </c>
      <c r="R251" s="36">
        <f>SUMIFS(СВЦЭМ!$F$39:$F$782,СВЦЭМ!$A$39:$A$782,$A251,СВЦЭМ!$B$39:$B$782,R$226)+'СЕТ СН'!$F$15</f>
        <v>126.42251683000001</v>
      </c>
      <c r="S251" s="36">
        <f>SUMIFS(СВЦЭМ!$F$39:$F$782,СВЦЭМ!$A$39:$A$782,$A251,СВЦЭМ!$B$39:$B$782,S$226)+'СЕТ СН'!$F$15</f>
        <v>124.26927012</v>
      </c>
      <c r="T251" s="36">
        <f>SUMIFS(СВЦЭМ!$F$39:$F$782,СВЦЭМ!$A$39:$A$782,$A251,СВЦЭМ!$B$39:$B$782,T$226)+'СЕТ СН'!$F$15</f>
        <v>135.37236555000001</v>
      </c>
      <c r="U251" s="36">
        <f>SUMIFS(СВЦЭМ!$F$39:$F$782,СВЦЭМ!$A$39:$A$782,$A251,СВЦЭМ!$B$39:$B$782,U$226)+'СЕТ СН'!$F$15</f>
        <v>137.69195873000001</v>
      </c>
      <c r="V251" s="36">
        <f>SUMIFS(СВЦЭМ!$F$39:$F$782,СВЦЭМ!$A$39:$A$782,$A251,СВЦЭМ!$B$39:$B$782,V$226)+'СЕТ СН'!$F$15</f>
        <v>138.56086432000001</v>
      </c>
      <c r="W251" s="36">
        <f>SUMIFS(СВЦЭМ!$F$39:$F$782,СВЦЭМ!$A$39:$A$782,$A251,СВЦЭМ!$B$39:$B$782,W$226)+'СЕТ СН'!$F$15</f>
        <v>137.18487209</v>
      </c>
      <c r="X251" s="36">
        <f>SUMIFS(СВЦЭМ!$F$39:$F$782,СВЦЭМ!$A$39:$A$782,$A251,СВЦЭМ!$B$39:$B$782,X$226)+'СЕТ СН'!$F$15</f>
        <v>142.01869386000001</v>
      </c>
      <c r="Y251" s="36">
        <f>SUMIFS(СВЦЭМ!$F$39:$F$782,СВЦЭМ!$A$39:$A$782,$A251,СВЦЭМ!$B$39:$B$782,Y$226)+'СЕТ СН'!$F$15</f>
        <v>137.51108755999999</v>
      </c>
    </row>
    <row r="252" spans="1:25" ht="15.75" x14ac:dyDescent="0.2">
      <c r="A252" s="35">
        <f t="shared" si="6"/>
        <v>44830</v>
      </c>
      <c r="B252" s="36">
        <f>SUMIFS(СВЦЭМ!$F$39:$F$782,СВЦЭМ!$A$39:$A$782,$A252,СВЦЭМ!$B$39:$B$782,B$226)+'СЕТ СН'!$F$15</f>
        <v>132.78871156</v>
      </c>
      <c r="C252" s="36">
        <f>SUMIFS(СВЦЭМ!$F$39:$F$782,СВЦЭМ!$A$39:$A$782,$A252,СВЦЭМ!$B$39:$B$782,C$226)+'СЕТ СН'!$F$15</f>
        <v>130.53824865000001</v>
      </c>
      <c r="D252" s="36">
        <f>SUMIFS(СВЦЭМ!$F$39:$F$782,СВЦЭМ!$A$39:$A$782,$A252,СВЦЭМ!$B$39:$B$782,D$226)+'СЕТ СН'!$F$15</f>
        <v>129.55770466999999</v>
      </c>
      <c r="E252" s="36">
        <f>SUMIFS(СВЦЭМ!$F$39:$F$782,СВЦЭМ!$A$39:$A$782,$A252,СВЦЭМ!$B$39:$B$782,E$226)+'СЕТ СН'!$F$15</f>
        <v>142.5108424</v>
      </c>
      <c r="F252" s="36">
        <f>SUMIFS(СВЦЭМ!$F$39:$F$782,СВЦЭМ!$A$39:$A$782,$A252,СВЦЭМ!$B$39:$B$782,F$226)+'СЕТ СН'!$F$15</f>
        <v>142.93066555999999</v>
      </c>
      <c r="G252" s="36">
        <f>SUMIFS(СВЦЭМ!$F$39:$F$782,СВЦЭМ!$A$39:$A$782,$A252,СВЦЭМ!$B$39:$B$782,G$226)+'СЕТ СН'!$F$15</f>
        <v>126.7880692</v>
      </c>
      <c r="H252" s="36">
        <f>SUMIFS(СВЦЭМ!$F$39:$F$782,СВЦЭМ!$A$39:$A$782,$A252,СВЦЭМ!$B$39:$B$782,H$226)+'СЕТ СН'!$F$15</f>
        <v>118.29954252</v>
      </c>
      <c r="I252" s="36">
        <f>SUMIFS(СВЦЭМ!$F$39:$F$782,СВЦЭМ!$A$39:$A$782,$A252,СВЦЭМ!$B$39:$B$782,I$226)+'СЕТ СН'!$F$15</f>
        <v>127.81914012</v>
      </c>
      <c r="J252" s="36">
        <f>SUMIFS(СВЦЭМ!$F$39:$F$782,СВЦЭМ!$A$39:$A$782,$A252,СВЦЭМ!$B$39:$B$782,J$226)+'СЕТ СН'!$F$15</f>
        <v>146.30940217</v>
      </c>
      <c r="K252" s="36">
        <f>SUMIFS(СВЦЭМ!$F$39:$F$782,СВЦЭМ!$A$39:$A$782,$A252,СВЦЭМ!$B$39:$B$782,K$226)+'СЕТ СН'!$F$15</f>
        <v>129.17718267999999</v>
      </c>
      <c r="L252" s="36">
        <f>SUMIFS(СВЦЭМ!$F$39:$F$782,СВЦЭМ!$A$39:$A$782,$A252,СВЦЭМ!$B$39:$B$782,L$226)+'СЕТ СН'!$F$15</f>
        <v>128.52541792</v>
      </c>
      <c r="M252" s="36">
        <f>SUMIFS(СВЦЭМ!$F$39:$F$782,СВЦЭМ!$A$39:$A$782,$A252,СВЦЭМ!$B$39:$B$782,M$226)+'СЕТ СН'!$F$15</f>
        <v>110.09833261</v>
      </c>
      <c r="N252" s="36">
        <f>SUMIFS(СВЦЭМ!$F$39:$F$782,СВЦЭМ!$A$39:$A$782,$A252,СВЦЭМ!$B$39:$B$782,N$226)+'СЕТ СН'!$F$15</f>
        <v>108.44151863</v>
      </c>
      <c r="O252" s="36">
        <f>SUMIFS(СВЦЭМ!$F$39:$F$782,СВЦЭМ!$A$39:$A$782,$A252,СВЦЭМ!$B$39:$B$782,O$226)+'СЕТ СН'!$F$15</f>
        <v>110.27533585</v>
      </c>
      <c r="P252" s="36">
        <f>SUMIFS(СВЦЭМ!$F$39:$F$782,СВЦЭМ!$A$39:$A$782,$A252,СВЦЭМ!$B$39:$B$782,P$226)+'СЕТ СН'!$F$15</f>
        <v>112.81315678</v>
      </c>
      <c r="Q252" s="36">
        <f>SUMIFS(СВЦЭМ!$F$39:$F$782,СВЦЭМ!$A$39:$A$782,$A252,СВЦЭМ!$B$39:$B$782,Q$226)+'СЕТ СН'!$F$15</f>
        <v>117.82556133999999</v>
      </c>
      <c r="R252" s="36">
        <f>SUMIFS(СВЦЭМ!$F$39:$F$782,СВЦЭМ!$A$39:$A$782,$A252,СВЦЭМ!$B$39:$B$782,R$226)+'СЕТ СН'!$F$15</f>
        <v>121.49915536</v>
      </c>
      <c r="S252" s="36">
        <f>SUMIFS(СВЦЭМ!$F$39:$F$782,СВЦЭМ!$A$39:$A$782,$A252,СВЦЭМ!$B$39:$B$782,S$226)+'СЕТ СН'!$F$15</f>
        <v>119.82923022999999</v>
      </c>
      <c r="T252" s="36">
        <f>SUMIFS(СВЦЭМ!$F$39:$F$782,СВЦЭМ!$A$39:$A$782,$A252,СВЦЭМ!$B$39:$B$782,T$226)+'СЕТ СН'!$F$15</f>
        <v>135.82872778999999</v>
      </c>
      <c r="U252" s="36">
        <f>SUMIFS(СВЦЭМ!$F$39:$F$782,СВЦЭМ!$A$39:$A$782,$A252,СВЦЭМ!$B$39:$B$782,U$226)+'СЕТ СН'!$F$15</f>
        <v>141.95873739000001</v>
      </c>
      <c r="V252" s="36">
        <f>SUMIFS(СВЦЭМ!$F$39:$F$782,СВЦЭМ!$A$39:$A$782,$A252,СВЦЭМ!$B$39:$B$782,V$226)+'СЕТ СН'!$F$15</f>
        <v>141.86788437000001</v>
      </c>
      <c r="W252" s="36">
        <f>SUMIFS(СВЦЭМ!$F$39:$F$782,СВЦЭМ!$A$39:$A$782,$A252,СВЦЭМ!$B$39:$B$782,W$226)+'СЕТ СН'!$F$15</f>
        <v>139.69618808000001</v>
      </c>
      <c r="X252" s="36">
        <f>SUMIFS(СВЦЭМ!$F$39:$F$782,СВЦЭМ!$A$39:$A$782,$A252,СВЦЭМ!$B$39:$B$782,X$226)+'СЕТ СН'!$F$15</f>
        <v>132.28313729000001</v>
      </c>
      <c r="Y252" s="36">
        <f>SUMIFS(СВЦЭМ!$F$39:$F$782,СВЦЭМ!$A$39:$A$782,$A252,СВЦЭМ!$B$39:$B$782,Y$226)+'СЕТ СН'!$F$15</f>
        <v>142.00244549999999</v>
      </c>
    </row>
    <row r="253" spans="1:25" ht="15.75" x14ac:dyDescent="0.2">
      <c r="A253" s="35">
        <f t="shared" si="6"/>
        <v>44831</v>
      </c>
      <c r="B253" s="36">
        <f>SUMIFS(СВЦЭМ!$F$39:$F$782,СВЦЭМ!$A$39:$A$782,$A253,СВЦЭМ!$B$39:$B$782,B$226)+'СЕТ СН'!$F$15</f>
        <v>137.97490748000001</v>
      </c>
      <c r="C253" s="36">
        <f>SUMIFS(СВЦЭМ!$F$39:$F$782,СВЦЭМ!$A$39:$A$782,$A253,СВЦЭМ!$B$39:$B$782,C$226)+'СЕТ СН'!$F$15</f>
        <v>141.64742013</v>
      </c>
      <c r="D253" s="36">
        <f>SUMIFS(СВЦЭМ!$F$39:$F$782,СВЦЭМ!$A$39:$A$782,$A253,СВЦЭМ!$B$39:$B$782,D$226)+'СЕТ СН'!$F$15</f>
        <v>142.11219452</v>
      </c>
      <c r="E253" s="36">
        <f>SUMIFS(СВЦЭМ!$F$39:$F$782,СВЦЭМ!$A$39:$A$782,$A253,СВЦЭМ!$B$39:$B$782,E$226)+'СЕТ СН'!$F$15</f>
        <v>148.52278154999999</v>
      </c>
      <c r="F253" s="36">
        <f>SUMIFS(СВЦЭМ!$F$39:$F$782,СВЦЭМ!$A$39:$A$782,$A253,СВЦЭМ!$B$39:$B$782,F$226)+'СЕТ СН'!$F$15</f>
        <v>148.53175313</v>
      </c>
      <c r="G253" s="36">
        <f>SUMIFS(СВЦЭМ!$F$39:$F$782,СВЦЭМ!$A$39:$A$782,$A253,СВЦЭМ!$B$39:$B$782,G$226)+'СЕТ СН'!$F$15</f>
        <v>138.11612951000001</v>
      </c>
      <c r="H253" s="36">
        <f>SUMIFS(СВЦЭМ!$F$39:$F$782,СВЦЭМ!$A$39:$A$782,$A253,СВЦЭМ!$B$39:$B$782,H$226)+'СЕТ СН'!$F$15</f>
        <v>128.40515167000001</v>
      </c>
      <c r="I253" s="36">
        <f>SUMIFS(СВЦЭМ!$F$39:$F$782,СВЦЭМ!$A$39:$A$782,$A253,СВЦЭМ!$B$39:$B$782,I$226)+'СЕТ СН'!$F$15</f>
        <v>133.38347300000001</v>
      </c>
      <c r="J253" s="36">
        <f>SUMIFS(СВЦЭМ!$F$39:$F$782,СВЦЭМ!$A$39:$A$782,$A253,СВЦЭМ!$B$39:$B$782,J$226)+'СЕТ СН'!$F$15</f>
        <v>135.90372155</v>
      </c>
      <c r="K253" s="36">
        <f>SUMIFS(СВЦЭМ!$F$39:$F$782,СВЦЭМ!$A$39:$A$782,$A253,СВЦЭМ!$B$39:$B$782,K$226)+'СЕТ СН'!$F$15</f>
        <v>134.75969592999999</v>
      </c>
      <c r="L253" s="36">
        <f>SUMIFS(СВЦЭМ!$F$39:$F$782,СВЦЭМ!$A$39:$A$782,$A253,СВЦЭМ!$B$39:$B$782,L$226)+'СЕТ СН'!$F$15</f>
        <v>130.74740797999999</v>
      </c>
      <c r="M253" s="36">
        <f>SUMIFS(СВЦЭМ!$F$39:$F$782,СВЦЭМ!$A$39:$A$782,$A253,СВЦЭМ!$B$39:$B$782,M$226)+'СЕТ СН'!$F$15</f>
        <v>116.64027138</v>
      </c>
      <c r="N253" s="36">
        <f>SUMIFS(СВЦЭМ!$F$39:$F$782,СВЦЭМ!$A$39:$A$782,$A253,СВЦЭМ!$B$39:$B$782,N$226)+'СЕТ СН'!$F$15</f>
        <v>117.25051611000001</v>
      </c>
      <c r="O253" s="36">
        <f>SUMIFS(СВЦЭМ!$F$39:$F$782,СВЦЭМ!$A$39:$A$782,$A253,СВЦЭМ!$B$39:$B$782,O$226)+'СЕТ СН'!$F$15</f>
        <v>118.59308666</v>
      </c>
      <c r="P253" s="36">
        <f>SUMIFS(СВЦЭМ!$F$39:$F$782,СВЦЭМ!$A$39:$A$782,$A253,СВЦЭМ!$B$39:$B$782,P$226)+'СЕТ СН'!$F$15</f>
        <v>120.67214041</v>
      </c>
      <c r="Q253" s="36">
        <f>SUMIFS(СВЦЭМ!$F$39:$F$782,СВЦЭМ!$A$39:$A$782,$A253,СВЦЭМ!$B$39:$B$782,Q$226)+'СЕТ СН'!$F$15</f>
        <v>119.15846229</v>
      </c>
      <c r="R253" s="36">
        <f>SUMIFS(СВЦЭМ!$F$39:$F$782,СВЦЭМ!$A$39:$A$782,$A253,СВЦЭМ!$B$39:$B$782,R$226)+'СЕТ СН'!$F$15</f>
        <v>120.35021447</v>
      </c>
      <c r="S253" s="36">
        <f>SUMIFS(СВЦЭМ!$F$39:$F$782,СВЦЭМ!$A$39:$A$782,$A253,СВЦЭМ!$B$39:$B$782,S$226)+'СЕТ СН'!$F$15</f>
        <v>119.94935389</v>
      </c>
      <c r="T253" s="36">
        <f>SUMIFS(СВЦЭМ!$F$39:$F$782,СВЦЭМ!$A$39:$A$782,$A253,СВЦЭМ!$B$39:$B$782,T$226)+'СЕТ СН'!$F$15</f>
        <v>143.12626623</v>
      </c>
      <c r="U253" s="36">
        <f>SUMIFS(СВЦЭМ!$F$39:$F$782,СВЦЭМ!$A$39:$A$782,$A253,СВЦЭМ!$B$39:$B$782,U$226)+'СЕТ СН'!$F$15</f>
        <v>143.08892553999999</v>
      </c>
      <c r="V253" s="36">
        <f>SUMIFS(СВЦЭМ!$F$39:$F$782,СВЦЭМ!$A$39:$A$782,$A253,СВЦЭМ!$B$39:$B$782,V$226)+'СЕТ СН'!$F$15</f>
        <v>143.73091621</v>
      </c>
      <c r="W253" s="36">
        <f>SUMIFS(СВЦЭМ!$F$39:$F$782,СВЦЭМ!$A$39:$A$782,$A253,СВЦЭМ!$B$39:$B$782,W$226)+'СЕТ СН'!$F$15</f>
        <v>144.98643919</v>
      </c>
      <c r="X253" s="36">
        <f>SUMIFS(СВЦЭМ!$F$39:$F$782,СВЦЭМ!$A$39:$A$782,$A253,СВЦЭМ!$B$39:$B$782,X$226)+'СЕТ СН'!$F$15</f>
        <v>137.39519125999999</v>
      </c>
      <c r="Y253" s="36">
        <f>SUMIFS(СВЦЭМ!$F$39:$F$782,СВЦЭМ!$A$39:$A$782,$A253,СВЦЭМ!$B$39:$B$782,Y$226)+'СЕТ СН'!$F$15</f>
        <v>140.51216962000001</v>
      </c>
    </row>
    <row r="254" spans="1:25" ht="15.75" x14ac:dyDescent="0.2">
      <c r="A254" s="35">
        <f t="shared" si="6"/>
        <v>44832</v>
      </c>
      <c r="B254" s="36">
        <f>SUMIFS(СВЦЭМ!$F$39:$F$782,СВЦЭМ!$A$39:$A$782,$A254,СВЦЭМ!$B$39:$B$782,B$226)+'СЕТ СН'!$F$15</f>
        <v>141.6265764</v>
      </c>
      <c r="C254" s="36">
        <f>SUMIFS(СВЦЭМ!$F$39:$F$782,СВЦЭМ!$A$39:$A$782,$A254,СВЦЭМ!$B$39:$B$782,C$226)+'СЕТ СН'!$F$15</f>
        <v>141.68632410000001</v>
      </c>
      <c r="D254" s="36">
        <f>SUMIFS(СВЦЭМ!$F$39:$F$782,СВЦЭМ!$A$39:$A$782,$A254,СВЦЭМ!$B$39:$B$782,D$226)+'СЕТ СН'!$F$15</f>
        <v>146.99700415000001</v>
      </c>
      <c r="E254" s="36">
        <f>SUMIFS(СВЦЭМ!$F$39:$F$782,СВЦЭМ!$A$39:$A$782,$A254,СВЦЭМ!$B$39:$B$782,E$226)+'СЕТ СН'!$F$15</f>
        <v>147.17288232999999</v>
      </c>
      <c r="F254" s="36">
        <f>SUMIFS(СВЦЭМ!$F$39:$F$782,СВЦЭМ!$A$39:$A$782,$A254,СВЦЭМ!$B$39:$B$782,F$226)+'СЕТ СН'!$F$15</f>
        <v>148.12084462000001</v>
      </c>
      <c r="G254" s="36">
        <f>SUMIFS(СВЦЭМ!$F$39:$F$782,СВЦЭМ!$A$39:$A$782,$A254,СВЦЭМ!$B$39:$B$782,G$226)+'СЕТ СН'!$F$15</f>
        <v>146.35704552000001</v>
      </c>
      <c r="H254" s="36">
        <f>SUMIFS(СВЦЭМ!$F$39:$F$782,СВЦЭМ!$A$39:$A$782,$A254,СВЦЭМ!$B$39:$B$782,H$226)+'СЕТ СН'!$F$15</f>
        <v>148.45965684999999</v>
      </c>
      <c r="I254" s="36">
        <f>SUMIFS(СВЦЭМ!$F$39:$F$782,СВЦЭМ!$A$39:$A$782,$A254,СВЦЭМ!$B$39:$B$782,I$226)+'СЕТ СН'!$F$15</f>
        <v>139.61602929</v>
      </c>
      <c r="J254" s="36">
        <f>SUMIFS(СВЦЭМ!$F$39:$F$782,СВЦЭМ!$A$39:$A$782,$A254,СВЦЭМ!$B$39:$B$782,J$226)+'СЕТ СН'!$F$15</f>
        <v>135.99135699999999</v>
      </c>
      <c r="K254" s="36">
        <f>SUMIFS(СВЦЭМ!$F$39:$F$782,СВЦЭМ!$A$39:$A$782,$A254,СВЦЭМ!$B$39:$B$782,K$226)+'СЕТ СН'!$F$15</f>
        <v>135.14507384999999</v>
      </c>
      <c r="L254" s="36">
        <f>SUMIFS(СВЦЭМ!$F$39:$F$782,СВЦЭМ!$A$39:$A$782,$A254,СВЦЭМ!$B$39:$B$782,L$226)+'СЕТ СН'!$F$15</f>
        <v>135.40888785999999</v>
      </c>
      <c r="M254" s="36">
        <f>SUMIFS(СВЦЭМ!$F$39:$F$782,СВЦЭМ!$A$39:$A$782,$A254,СВЦЭМ!$B$39:$B$782,M$226)+'СЕТ СН'!$F$15</f>
        <v>130.07607068999999</v>
      </c>
      <c r="N254" s="36">
        <f>SUMIFS(СВЦЭМ!$F$39:$F$782,СВЦЭМ!$A$39:$A$782,$A254,СВЦЭМ!$B$39:$B$782,N$226)+'СЕТ СН'!$F$15</f>
        <v>129.3246212</v>
      </c>
      <c r="O254" s="36">
        <f>SUMIFS(СВЦЭМ!$F$39:$F$782,СВЦЭМ!$A$39:$A$782,$A254,СВЦЭМ!$B$39:$B$782,O$226)+'СЕТ СН'!$F$15</f>
        <v>130.82531825000001</v>
      </c>
      <c r="P254" s="36">
        <f>SUMIFS(СВЦЭМ!$F$39:$F$782,СВЦЭМ!$A$39:$A$782,$A254,СВЦЭМ!$B$39:$B$782,P$226)+'СЕТ СН'!$F$15</f>
        <v>132.44695844</v>
      </c>
      <c r="Q254" s="36">
        <f>SUMIFS(СВЦЭМ!$F$39:$F$782,СВЦЭМ!$A$39:$A$782,$A254,СВЦЭМ!$B$39:$B$782,Q$226)+'СЕТ СН'!$F$15</f>
        <v>134.89328323000001</v>
      </c>
      <c r="R254" s="36">
        <f>SUMIFS(СВЦЭМ!$F$39:$F$782,СВЦЭМ!$A$39:$A$782,$A254,СВЦЭМ!$B$39:$B$782,R$226)+'СЕТ СН'!$F$15</f>
        <v>136.14211395000001</v>
      </c>
      <c r="S254" s="36">
        <f>SUMIFS(СВЦЭМ!$F$39:$F$782,СВЦЭМ!$A$39:$A$782,$A254,СВЦЭМ!$B$39:$B$782,S$226)+'СЕТ СН'!$F$15</f>
        <v>132.91458807999999</v>
      </c>
      <c r="T254" s="36">
        <f>SUMIFS(СВЦЭМ!$F$39:$F$782,СВЦЭМ!$A$39:$A$782,$A254,СВЦЭМ!$B$39:$B$782,T$226)+'СЕТ СН'!$F$15</f>
        <v>139.39588595999999</v>
      </c>
      <c r="U254" s="36">
        <f>SUMIFS(СВЦЭМ!$F$39:$F$782,СВЦЭМ!$A$39:$A$782,$A254,СВЦЭМ!$B$39:$B$782,U$226)+'СЕТ СН'!$F$15</f>
        <v>131.45191969999999</v>
      </c>
      <c r="V254" s="36">
        <f>SUMIFS(СВЦЭМ!$F$39:$F$782,СВЦЭМ!$A$39:$A$782,$A254,СВЦЭМ!$B$39:$B$782,V$226)+'СЕТ СН'!$F$15</f>
        <v>125.14781489000001</v>
      </c>
      <c r="W254" s="36">
        <f>SUMIFS(СВЦЭМ!$F$39:$F$782,СВЦЭМ!$A$39:$A$782,$A254,СВЦЭМ!$B$39:$B$782,W$226)+'СЕТ СН'!$F$15</f>
        <v>127.44927251999999</v>
      </c>
      <c r="X254" s="36">
        <f>SUMIFS(СВЦЭМ!$F$39:$F$782,СВЦЭМ!$A$39:$A$782,$A254,СВЦЭМ!$B$39:$B$782,X$226)+'СЕТ СН'!$F$15</f>
        <v>136.02782198</v>
      </c>
      <c r="Y254" s="36">
        <f>SUMIFS(СВЦЭМ!$F$39:$F$782,СВЦЭМ!$A$39:$A$782,$A254,СВЦЭМ!$B$39:$B$782,Y$226)+'СЕТ СН'!$F$15</f>
        <v>139.98057736000001</v>
      </c>
    </row>
    <row r="255" spans="1:25" ht="15.75" x14ac:dyDescent="0.2">
      <c r="A255" s="35">
        <f t="shared" si="6"/>
        <v>44833</v>
      </c>
      <c r="B255" s="36">
        <f>SUMIFS(СВЦЭМ!$F$39:$F$782,СВЦЭМ!$A$39:$A$782,$A255,СВЦЭМ!$B$39:$B$782,B$226)+'СЕТ СН'!$F$15</f>
        <v>163.85165515</v>
      </c>
      <c r="C255" s="36">
        <f>SUMIFS(СВЦЭМ!$F$39:$F$782,СВЦЭМ!$A$39:$A$782,$A255,СВЦЭМ!$B$39:$B$782,C$226)+'СЕТ СН'!$F$15</f>
        <v>168.49470532999999</v>
      </c>
      <c r="D255" s="36">
        <f>SUMIFS(СВЦЭМ!$F$39:$F$782,СВЦЭМ!$A$39:$A$782,$A255,СВЦЭМ!$B$39:$B$782,D$226)+'СЕТ СН'!$F$15</f>
        <v>171.28070389000001</v>
      </c>
      <c r="E255" s="36">
        <f>SUMIFS(СВЦЭМ!$F$39:$F$782,СВЦЭМ!$A$39:$A$782,$A255,СВЦЭМ!$B$39:$B$782,E$226)+'СЕТ СН'!$F$15</f>
        <v>171.38019851999999</v>
      </c>
      <c r="F255" s="36">
        <f>SUMIFS(СВЦЭМ!$F$39:$F$782,СВЦЭМ!$A$39:$A$782,$A255,СВЦЭМ!$B$39:$B$782,F$226)+'СЕТ СН'!$F$15</f>
        <v>168.11328220999999</v>
      </c>
      <c r="G255" s="36">
        <f>SUMIFS(СВЦЭМ!$F$39:$F$782,СВЦЭМ!$A$39:$A$782,$A255,СВЦЭМ!$B$39:$B$782,G$226)+'СЕТ СН'!$F$15</f>
        <v>162.24443231000001</v>
      </c>
      <c r="H255" s="36">
        <f>SUMIFS(СВЦЭМ!$F$39:$F$782,СВЦЭМ!$A$39:$A$782,$A255,СВЦЭМ!$B$39:$B$782,H$226)+'СЕТ СН'!$F$15</f>
        <v>145.75915817000001</v>
      </c>
      <c r="I255" s="36">
        <f>SUMIFS(СВЦЭМ!$F$39:$F$782,СВЦЭМ!$A$39:$A$782,$A255,СВЦЭМ!$B$39:$B$782,I$226)+'СЕТ СН'!$F$15</f>
        <v>139.50182126999999</v>
      </c>
      <c r="J255" s="36">
        <f>SUMIFS(СВЦЭМ!$F$39:$F$782,СВЦЭМ!$A$39:$A$782,$A255,СВЦЭМ!$B$39:$B$782,J$226)+'СЕТ СН'!$F$15</f>
        <v>138.04586997999999</v>
      </c>
      <c r="K255" s="36">
        <f>SUMIFS(СВЦЭМ!$F$39:$F$782,СВЦЭМ!$A$39:$A$782,$A255,СВЦЭМ!$B$39:$B$782,K$226)+'СЕТ СН'!$F$15</f>
        <v>135.35303336000001</v>
      </c>
      <c r="L255" s="36">
        <f>SUMIFS(СВЦЭМ!$F$39:$F$782,СВЦЭМ!$A$39:$A$782,$A255,СВЦЭМ!$B$39:$B$782,L$226)+'СЕТ СН'!$F$15</f>
        <v>137.82278381</v>
      </c>
      <c r="M255" s="36">
        <f>SUMIFS(СВЦЭМ!$F$39:$F$782,СВЦЭМ!$A$39:$A$782,$A255,СВЦЭМ!$B$39:$B$782,M$226)+'СЕТ СН'!$F$15</f>
        <v>139.34819826</v>
      </c>
      <c r="N255" s="36">
        <f>SUMIFS(СВЦЭМ!$F$39:$F$782,СВЦЭМ!$A$39:$A$782,$A255,СВЦЭМ!$B$39:$B$782,N$226)+'СЕТ СН'!$F$15</f>
        <v>139.45866078</v>
      </c>
      <c r="O255" s="36">
        <f>SUMIFS(СВЦЭМ!$F$39:$F$782,СВЦЭМ!$A$39:$A$782,$A255,СВЦЭМ!$B$39:$B$782,O$226)+'СЕТ СН'!$F$15</f>
        <v>139.95355662</v>
      </c>
      <c r="P255" s="36">
        <f>SUMIFS(СВЦЭМ!$F$39:$F$782,СВЦЭМ!$A$39:$A$782,$A255,СВЦЭМ!$B$39:$B$782,P$226)+'СЕТ СН'!$F$15</f>
        <v>143.02613862000001</v>
      </c>
      <c r="Q255" s="36">
        <f>SUMIFS(СВЦЭМ!$F$39:$F$782,СВЦЭМ!$A$39:$A$782,$A255,СВЦЭМ!$B$39:$B$782,Q$226)+'СЕТ СН'!$F$15</f>
        <v>142.41716124999999</v>
      </c>
      <c r="R255" s="36">
        <f>SUMIFS(СВЦЭМ!$F$39:$F$782,СВЦЭМ!$A$39:$A$782,$A255,СВЦЭМ!$B$39:$B$782,R$226)+'СЕТ СН'!$F$15</f>
        <v>140.24071187000001</v>
      </c>
      <c r="S255" s="36">
        <f>SUMIFS(СВЦЭМ!$F$39:$F$782,СВЦЭМ!$A$39:$A$782,$A255,СВЦЭМ!$B$39:$B$782,S$226)+'СЕТ СН'!$F$15</f>
        <v>138.89578779999999</v>
      </c>
      <c r="T255" s="36">
        <f>SUMIFS(СВЦЭМ!$F$39:$F$782,СВЦЭМ!$A$39:$A$782,$A255,СВЦЭМ!$B$39:$B$782,T$226)+'СЕТ СН'!$F$15</f>
        <v>135.03529485999999</v>
      </c>
      <c r="U255" s="36">
        <f>SUMIFS(СВЦЭМ!$F$39:$F$782,СВЦЭМ!$A$39:$A$782,$A255,СВЦЭМ!$B$39:$B$782,U$226)+'СЕТ СН'!$F$15</f>
        <v>137.90229378999999</v>
      </c>
      <c r="V255" s="36">
        <f>SUMIFS(СВЦЭМ!$F$39:$F$782,СВЦЭМ!$A$39:$A$782,$A255,СВЦЭМ!$B$39:$B$782,V$226)+'СЕТ СН'!$F$15</f>
        <v>133.95126955999999</v>
      </c>
      <c r="W255" s="36">
        <f>SUMIFS(СВЦЭМ!$F$39:$F$782,СВЦЭМ!$A$39:$A$782,$A255,СВЦЭМ!$B$39:$B$782,W$226)+'СЕТ СН'!$F$15</f>
        <v>150.46967032000001</v>
      </c>
      <c r="X255" s="36">
        <f>SUMIFS(СВЦЭМ!$F$39:$F$782,СВЦЭМ!$A$39:$A$782,$A255,СВЦЭМ!$B$39:$B$782,X$226)+'СЕТ СН'!$F$15</f>
        <v>146.73890402999999</v>
      </c>
      <c r="Y255" s="36">
        <f>SUMIFS(СВЦЭМ!$F$39:$F$782,СВЦЭМ!$A$39:$A$782,$A255,СВЦЭМ!$B$39:$B$782,Y$226)+'СЕТ СН'!$F$15</f>
        <v>145.60640065999999</v>
      </c>
    </row>
    <row r="256" spans="1:25" ht="15.75" x14ac:dyDescent="0.2">
      <c r="A256" s="35">
        <f t="shared" si="6"/>
        <v>44834</v>
      </c>
      <c r="B256" s="36">
        <f>SUMIFS(СВЦЭМ!$F$39:$F$782,СВЦЭМ!$A$39:$A$782,$A256,СВЦЭМ!$B$39:$B$782,B$226)+'СЕТ СН'!$F$15</f>
        <v>148.18684536999999</v>
      </c>
      <c r="C256" s="36">
        <f>SUMIFS(СВЦЭМ!$F$39:$F$782,СВЦЭМ!$A$39:$A$782,$A256,СВЦЭМ!$B$39:$B$782,C$226)+'СЕТ СН'!$F$15</f>
        <v>154.07321024999999</v>
      </c>
      <c r="D256" s="36">
        <f>SUMIFS(СВЦЭМ!$F$39:$F$782,СВЦЭМ!$A$39:$A$782,$A256,СВЦЭМ!$B$39:$B$782,D$226)+'СЕТ СН'!$F$15</f>
        <v>149.91093749000001</v>
      </c>
      <c r="E256" s="36">
        <f>SUMIFS(СВЦЭМ!$F$39:$F$782,СВЦЭМ!$A$39:$A$782,$A256,СВЦЭМ!$B$39:$B$782,E$226)+'СЕТ СН'!$F$15</f>
        <v>147.76519433000001</v>
      </c>
      <c r="F256" s="36">
        <f>SUMIFS(СВЦЭМ!$F$39:$F$782,СВЦЭМ!$A$39:$A$782,$A256,СВЦЭМ!$B$39:$B$782,F$226)+'СЕТ СН'!$F$15</f>
        <v>144.7467202</v>
      </c>
      <c r="G256" s="36">
        <f>SUMIFS(СВЦЭМ!$F$39:$F$782,СВЦЭМ!$A$39:$A$782,$A256,СВЦЭМ!$B$39:$B$782,G$226)+'СЕТ СН'!$F$15</f>
        <v>143.08872084999999</v>
      </c>
      <c r="H256" s="36">
        <f>SUMIFS(СВЦЭМ!$F$39:$F$782,СВЦЭМ!$A$39:$A$782,$A256,СВЦЭМ!$B$39:$B$782,H$226)+'СЕТ СН'!$F$15</f>
        <v>136.36981779000001</v>
      </c>
      <c r="I256" s="36">
        <f>SUMIFS(СВЦЭМ!$F$39:$F$782,СВЦЭМ!$A$39:$A$782,$A256,СВЦЭМ!$B$39:$B$782,I$226)+'СЕТ СН'!$F$15</f>
        <v>132.11875426</v>
      </c>
      <c r="J256" s="36">
        <f>SUMIFS(СВЦЭМ!$F$39:$F$782,СВЦЭМ!$A$39:$A$782,$A256,СВЦЭМ!$B$39:$B$782,J$226)+'СЕТ СН'!$F$15</f>
        <v>128.19345096999999</v>
      </c>
      <c r="K256" s="36">
        <f>SUMIFS(СВЦЭМ!$F$39:$F$782,СВЦЭМ!$A$39:$A$782,$A256,СВЦЭМ!$B$39:$B$782,K$226)+'СЕТ СН'!$F$15</f>
        <v>127.13654579</v>
      </c>
      <c r="L256" s="36">
        <f>SUMIFS(СВЦЭМ!$F$39:$F$782,СВЦЭМ!$A$39:$A$782,$A256,СВЦЭМ!$B$39:$B$782,L$226)+'СЕТ СН'!$F$15</f>
        <v>128.65905522</v>
      </c>
      <c r="M256" s="36">
        <f>SUMIFS(СВЦЭМ!$F$39:$F$782,СВЦЭМ!$A$39:$A$782,$A256,СВЦЭМ!$B$39:$B$782,M$226)+'СЕТ СН'!$F$15</f>
        <v>131.54575885</v>
      </c>
      <c r="N256" s="36">
        <f>SUMIFS(СВЦЭМ!$F$39:$F$782,СВЦЭМ!$A$39:$A$782,$A256,СВЦЭМ!$B$39:$B$782,N$226)+'СЕТ СН'!$F$15</f>
        <v>133.80044758</v>
      </c>
      <c r="O256" s="36">
        <f>SUMIFS(СВЦЭМ!$F$39:$F$782,СВЦЭМ!$A$39:$A$782,$A256,СВЦЭМ!$B$39:$B$782,O$226)+'СЕТ СН'!$F$15</f>
        <v>135.46611175999999</v>
      </c>
      <c r="P256" s="36">
        <f>SUMIFS(СВЦЭМ!$F$39:$F$782,СВЦЭМ!$A$39:$A$782,$A256,СВЦЭМ!$B$39:$B$782,P$226)+'СЕТ СН'!$F$15</f>
        <v>137.14748595</v>
      </c>
      <c r="Q256" s="36">
        <f>SUMIFS(СВЦЭМ!$F$39:$F$782,СВЦЭМ!$A$39:$A$782,$A256,СВЦЭМ!$B$39:$B$782,Q$226)+'СЕТ СН'!$F$15</f>
        <v>137.25367059999999</v>
      </c>
      <c r="R256" s="36">
        <f>SUMIFS(СВЦЭМ!$F$39:$F$782,СВЦЭМ!$A$39:$A$782,$A256,СВЦЭМ!$B$39:$B$782,R$226)+'СЕТ СН'!$F$15</f>
        <v>134.04931503</v>
      </c>
      <c r="S256" s="36">
        <f>SUMIFS(СВЦЭМ!$F$39:$F$782,СВЦЭМ!$A$39:$A$782,$A256,СВЦЭМ!$B$39:$B$782,S$226)+'СЕТ СН'!$F$15</f>
        <v>129.53939303000001</v>
      </c>
      <c r="T256" s="36">
        <f>SUMIFS(СВЦЭМ!$F$39:$F$782,СВЦЭМ!$A$39:$A$782,$A256,СВЦЭМ!$B$39:$B$782,T$226)+'СЕТ СН'!$F$15</f>
        <v>126.68474775999999</v>
      </c>
      <c r="U256" s="36">
        <f>SUMIFS(СВЦЭМ!$F$39:$F$782,СВЦЭМ!$A$39:$A$782,$A256,СВЦЭМ!$B$39:$B$782,U$226)+'СЕТ СН'!$F$15</f>
        <v>123.53056236</v>
      </c>
      <c r="V256" s="36">
        <f>SUMIFS(СВЦЭМ!$F$39:$F$782,СВЦЭМ!$A$39:$A$782,$A256,СВЦЭМ!$B$39:$B$782,V$226)+'СЕТ СН'!$F$15</f>
        <v>126.21110413</v>
      </c>
      <c r="W256" s="36">
        <f>SUMIFS(СВЦЭМ!$F$39:$F$782,СВЦЭМ!$A$39:$A$782,$A256,СВЦЭМ!$B$39:$B$782,W$226)+'СЕТ СН'!$F$15</f>
        <v>136.4120757</v>
      </c>
      <c r="X256" s="36">
        <f>SUMIFS(СВЦЭМ!$F$39:$F$782,СВЦЭМ!$A$39:$A$782,$A256,СВЦЭМ!$B$39:$B$782,X$226)+'СЕТ СН'!$F$15</f>
        <v>142.5335106</v>
      </c>
      <c r="Y256" s="36">
        <f>SUMIFS(СВЦЭМ!$F$39:$F$782,СВЦЭМ!$A$39:$A$782,$A256,СВЦЭМ!$B$39:$B$782,Y$226)+'СЕТ СН'!$F$15</f>
        <v>143.44374636000001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01.09.2022</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44806</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44807</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44808</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44809</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44810</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44811</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44812</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44813</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44814</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44815</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44816</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44817</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44818</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44819</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44820</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44821</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44822</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44823</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44824</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44825</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44826</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44827</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44828</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44829</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44830</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44831</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44832</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44833</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44834</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44835</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01.09.2022</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44806</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44807</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44808</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44809</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44810</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44811</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44812</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44813</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44814</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44815</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44816</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44817</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44818</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44819</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44820</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44821</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44822</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44823</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44824</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44825</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44826</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44827</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44828</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44829</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44830</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44831</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44832</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44833</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44834</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44835</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01.09.2022</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44806</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44807</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44808</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44809</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44810</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44811</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44812</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44813</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44814</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44815</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44816</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44817</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44818</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44819</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44820</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44821</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44822</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44823</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44824</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44825</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44826</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44827</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44828</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44829</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44830</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44831</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44832</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44833</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44834</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44835</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01.09.2022</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44806</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44807</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44808</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44809</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44810</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44811</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44812</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44813</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44814</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44815</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44816</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44817</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44818</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44819</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44820</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44821</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44822</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44823</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44824</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44825</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44826</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44827</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44828</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44829</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44830</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44831</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44832</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44833</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44834</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44835</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01.09.2022</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44806</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44807</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44808</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44809</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44810</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44811</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44812</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44813</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44814</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44815</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44816</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44817</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44818</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44819</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44820</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44821</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44822</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44823</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44824</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44825</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44826</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44827</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44828</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44829</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44830</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44831</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44832</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44833</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44834</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44835</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01.09.2022</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44806</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44807</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44808</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44809</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44810</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44811</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44812</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44813</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44814</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44815</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44816</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44817</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44818</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44819</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44820</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44821</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44822</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44823</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44824</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44825</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44826</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44827</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44828</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44829</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44830</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44831</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44832</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44833</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44834</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44835</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27.257853369999999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565415.68901303539</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486074.72</v>
      </c>
      <c r="O479" s="147"/>
      <c r="P479" s="147">
        <f>'СЕТ СН'!$G$7</f>
        <v>799359.62</v>
      </c>
      <c r="Q479" s="147"/>
      <c r="R479" s="147">
        <f>'СЕТ СН'!$H$7</f>
        <v>852353.43</v>
      </c>
      <c r="S479" s="147"/>
      <c r="T479" s="147">
        <f>'СЕТ СН'!$I$7</f>
        <v>643077.31000000006</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216062.33</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R9" sqref="R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157</v>
      </c>
      <c r="C5" s="54">
        <v>44743</v>
      </c>
      <c r="D5" s="54">
        <v>44926</v>
      </c>
      <c r="E5" s="52" t="s">
        <v>20</v>
      </c>
      <c r="F5" s="52">
        <v>1030</v>
      </c>
      <c r="G5" s="52">
        <v>1829.63</v>
      </c>
      <c r="H5" s="52">
        <v>1971.82</v>
      </c>
      <c r="I5" s="52">
        <v>2475.86</v>
      </c>
    </row>
    <row r="6" spans="1:9" ht="60" x14ac:dyDescent="0.2">
      <c r="A6" s="53" t="s">
        <v>134</v>
      </c>
      <c r="B6" s="92" t="s">
        <v>157</v>
      </c>
      <c r="C6" s="54">
        <v>44743</v>
      </c>
      <c r="D6" s="54">
        <v>44926</v>
      </c>
      <c r="E6" s="52" t="s">
        <v>20</v>
      </c>
      <c r="F6" s="52">
        <v>54.88</v>
      </c>
      <c r="G6" s="52">
        <v>219.31</v>
      </c>
      <c r="H6" s="52">
        <v>270.33999999999997</v>
      </c>
      <c r="I6" s="52">
        <v>552</v>
      </c>
    </row>
    <row r="7" spans="1:9" ht="60" x14ac:dyDescent="0.2">
      <c r="A7" s="53" t="s">
        <v>135</v>
      </c>
      <c r="B7" s="92" t="s">
        <v>157</v>
      </c>
      <c r="C7" s="54">
        <v>44743</v>
      </c>
      <c r="D7" s="54">
        <v>44926</v>
      </c>
      <c r="E7" s="52" t="s">
        <v>21</v>
      </c>
      <c r="F7" s="52">
        <v>486074.72</v>
      </c>
      <c r="G7" s="52">
        <v>799359.62</v>
      </c>
      <c r="H7" s="52">
        <v>852353.43</v>
      </c>
      <c r="I7" s="52">
        <v>643077.31000000006</v>
      </c>
    </row>
    <row r="8" spans="1:9" ht="90" x14ac:dyDescent="0.2">
      <c r="A8" s="53" t="s">
        <v>144</v>
      </c>
      <c r="B8" s="93" t="s">
        <v>158</v>
      </c>
      <c r="C8" s="54">
        <v>44562</v>
      </c>
      <c r="D8" s="54">
        <v>44926</v>
      </c>
      <c r="E8" s="93" t="s">
        <v>143</v>
      </c>
      <c r="F8" s="97">
        <v>7.0199999999999999E-2</v>
      </c>
      <c r="G8" s="93"/>
      <c r="H8" s="93"/>
      <c r="I8" s="93"/>
    </row>
    <row r="9" spans="1:9" ht="75" x14ac:dyDescent="0.2">
      <c r="A9" s="53" t="s">
        <v>136</v>
      </c>
      <c r="B9" s="93" t="s">
        <v>141</v>
      </c>
      <c r="C9" s="54">
        <v>44805</v>
      </c>
      <c r="D9" s="54">
        <v>44834</v>
      </c>
      <c r="E9" s="93" t="s">
        <v>20</v>
      </c>
      <c r="F9" s="96" t="s">
        <v>159</v>
      </c>
      <c r="G9" s="93"/>
      <c r="H9" s="93"/>
      <c r="I9" s="93"/>
    </row>
    <row r="10" spans="1:9" ht="45" x14ac:dyDescent="0.2">
      <c r="A10" s="53" t="s">
        <v>142</v>
      </c>
      <c r="B10" s="93" t="s">
        <v>149</v>
      </c>
      <c r="C10" s="54">
        <v>44743</v>
      </c>
      <c r="D10" s="54">
        <v>44926</v>
      </c>
      <c r="E10" s="91" t="s">
        <v>21</v>
      </c>
      <c r="F10" s="91">
        <v>216062.33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N33" sqref="N33"/>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7.38248456</v>
      </c>
    </row>
    <row r="11" spans="1:4" ht="66" customHeight="1" x14ac:dyDescent="0.2">
      <c r="A11" s="174" t="s">
        <v>93</v>
      </c>
      <c r="B11" s="175"/>
      <c r="C11" s="73"/>
      <c r="D11" s="74">
        <v>865.64869440999996</v>
      </c>
    </row>
    <row r="12" spans="1:4" ht="30" customHeight="1" x14ac:dyDescent="0.2">
      <c r="A12" s="174" t="s">
        <v>94</v>
      </c>
      <c r="B12" s="175"/>
      <c r="C12" s="73"/>
      <c r="D12" s="75">
        <v>565415.68901303539</v>
      </c>
    </row>
    <row r="13" spans="1:4" ht="30" customHeight="1" x14ac:dyDescent="0.2">
      <c r="A13" s="174" t="s">
        <v>95</v>
      </c>
      <c r="B13" s="175"/>
      <c r="C13" s="73"/>
      <c r="D13" s="76"/>
    </row>
    <row r="14" spans="1:4" ht="15" customHeight="1" x14ac:dyDescent="0.2">
      <c r="A14" s="176" t="s">
        <v>96</v>
      </c>
      <c r="B14" s="177"/>
      <c r="C14" s="73"/>
      <c r="D14" s="74">
        <v>936.81384222999998</v>
      </c>
    </row>
    <row r="15" spans="1:4" ht="15" customHeight="1" x14ac:dyDescent="0.2">
      <c r="A15" s="176" t="s">
        <v>97</v>
      </c>
      <c r="B15" s="177"/>
      <c r="C15" s="73"/>
      <c r="D15" s="74">
        <v>1627.6019091799999</v>
      </c>
    </row>
    <row r="16" spans="1:4" ht="15" customHeight="1" x14ac:dyDescent="0.2">
      <c r="A16" s="176" t="s">
        <v>98</v>
      </c>
      <c r="B16" s="177"/>
      <c r="C16" s="73"/>
      <c r="D16" s="74">
        <v>3008.1464688900001</v>
      </c>
    </row>
    <row r="17" spans="1:4" ht="15" customHeight="1" x14ac:dyDescent="0.2">
      <c r="A17" s="176" t="s">
        <v>99</v>
      </c>
      <c r="B17" s="177"/>
      <c r="C17" s="73"/>
      <c r="D17" s="74">
        <v>2108.85657107</v>
      </c>
    </row>
    <row r="18" spans="1:4" ht="52.5" customHeight="1" x14ac:dyDescent="0.2">
      <c r="A18" s="174" t="s">
        <v>100</v>
      </c>
      <c r="B18" s="175"/>
      <c r="C18" s="73"/>
      <c r="D18" s="74">
        <v>27.257853369999999</v>
      </c>
    </row>
    <row r="19" spans="1:4" ht="52.5" customHeight="1" x14ac:dyDescent="0.25">
      <c r="A19" s="174" t="s">
        <v>150</v>
      </c>
      <c r="B19" s="175"/>
      <c r="C19" s="81"/>
      <c r="D19" s="74">
        <v>830.72431224000002</v>
      </c>
    </row>
    <row r="20" spans="1:4" ht="52.5" customHeight="1" x14ac:dyDescent="0.25">
      <c r="A20" s="174" t="s">
        <v>151</v>
      </c>
      <c r="B20" s="175"/>
      <c r="C20" s="81"/>
      <c r="D20" s="102"/>
    </row>
    <row r="21" spans="1:4" ht="52.5" customHeight="1" x14ac:dyDescent="0.25">
      <c r="A21" s="176" t="s">
        <v>152</v>
      </c>
      <c r="B21" s="177"/>
      <c r="C21" s="81"/>
      <c r="D21" s="74">
        <v>900.18768163000004</v>
      </c>
    </row>
    <row r="22" spans="1:4" ht="52.5" customHeight="1" x14ac:dyDescent="0.25">
      <c r="A22" s="176" t="s">
        <v>153</v>
      </c>
      <c r="B22" s="177"/>
      <c r="C22" s="81"/>
      <c r="D22" s="74">
        <v>784.93162597000003</v>
      </c>
    </row>
    <row r="23" spans="1:4" ht="52.5" customHeight="1" x14ac:dyDescent="0.25">
      <c r="A23" s="176" t="s">
        <v>154</v>
      </c>
      <c r="B23" s="177"/>
      <c r="C23" s="81"/>
      <c r="D23" s="74">
        <v>797.43005911</v>
      </c>
    </row>
    <row r="24" spans="1:4" ht="52.5" customHeight="1" x14ac:dyDescent="0.25">
      <c r="A24" s="176" t="s">
        <v>155</v>
      </c>
      <c r="B24" s="177"/>
      <c r="C24" s="81"/>
      <c r="D24" s="74">
        <v>789.25104878000002</v>
      </c>
    </row>
    <row r="25" spans="1:4" ht="15" customHeight="1" x14ac:dyDescent="0.2">
      <c r="A25" s="69" t="s">
        <v>101</v>
      </c>
      <c r="B25" s="70"/>
      <c r="C25" s="77"/>
      <c r="D25" s="78"/>
    </row>
    <row r="26" spans="1:4" ht="30" customHeight="1" x14ac:dyDescent="0.2">
      <c r="A26" s="174" t="s">
        <v>102</v>
      </c>
      <c r="B26" s="175"/>
      <c r="C26" s="73"/>
      <c r="D26" s="79">
        <v>716.50800000000004</v>
      </c>
    </row>
    <row r="27" spans="1:4" ht="30" customHeight="1" x14ac:dyDescent="0.2">
      <c r="A27" s="174" t="s">
        <v>103</v>
      </c>
      <c r="B27" s="175"/>
      <c r="C27" s="80"/>
      <c r="D27" s="79">
        <v>1.0740000000000001</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1.4302757439759999E-3</v>
      </c>
    </row>
    <row r="32" spans="1:4" ht="15" customHeight="1" x14ac:dyDescent="0.25">
      <c r="A32" s="176" t="s">
        <v>98</v>
      </c>
      <c r="B32" s="177"/>
      <c r="C32" s="81"/>
      <c r="D32" s="82">
        <v>3.84943627838E-3</v>
      </c>
    </row>
    <row r="33" spans="1:6" ht="15" customHeight="1" x14ac:dyDescent="0.25">
      <c r="A33" s="176" t="s">
        <v>99</v>
      </c>
      <c r="B33" s="177"/>
      <c r="C33" s="81"/>
      <c r="D33" s="82">
        <v>2.2736558650369998E-3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878.05356986000004</v>
      </c>
      <c r="D39" s="84">
        <v>843.75594707000005</v>
      </c>
      <c r="E39" s="84">
        <v>130.28936768</v>
      </c>
      <c r="F39" s="84">
        <v>130.28936768</v>
      </c>
    </row>
    <row r="40" spans="1:6" ht="12.75" customHeight="1" x14ac:dyDescent="0.2">
      <c r="A40" s="83" t="s">
        <v>161</v>
      </c>
      <c r="B40" s="83">
        <v>2</v>
      </c>
      <c r="C40" s="84">
        <v>927.64388296000004</v>
      </c>
      <c r="D40" s="84">
        <v>893.25244852000003</v>
      </c>
      <c r="E40" s="84">
        <v>137.93241646999999</v>
      </c>
      <c r="F40" s="84">
        <v>137.93241646999999</v>
      </c>
    </row>
    <row r="41" spans="1:6" ht="12.75" customHeight="1" x14ac:dyDescent="0.2">
      <c r="A41" s="83" t="s">
        <v>161</v>
      </c>
      <c r="B41" s="83">
        <v>3</v>
      </c>
      <c r="C41" s="84">
        <v>956.15223413000001</v>
      </c>
      <c r="D41" s="84">
        <v>923.77011202000006</v>
      </c>
      <c r="E41" s="84">
        <v>142.64483017000001</v>
      </c>
      <c r="F41" s="84">
        <v>142.64483017000001</v>
      </c>
    </row>
    <row r="42" spans="1:6" ht="12.75" customHeight="1" x14ac:dyDescent="0.2">
      <c r="A42" s="83" t="s">
        <v>161</v>
      </c>
      <c r="B42" s="83">
        <v>4</v>
      </c>
      <c r="C42" s="84">
        <v>962.39149927999995</v>
      </c>
      <c r="D42" s="84">
        <v>929.46900362999997</v>
      </c>
      <c r="E42" s="84">
        <v>143.52482986999999</v>
      </c>
      <c r="F42" s="84">
        <v>143.52482986999999</v>
      </c>
    </row>
    <row r="43" spans="1:6" ht="12.75" customHeight="1" x14ac:dyDescent="0.2">
      <c r="A43" s="83" t="s">
        <v>161</v>
      </c>
      <c r="B43" s="83">
        <v>5</v>
      </c>
      <c r="C43" s="84">
        <v>966.09707940999999</v>
      </c>
      <c r="D43" s="84">
        <v>933.42906985000002</v>
      </c>
      <c r="E43" s="84">
        <v>144.13632722</v>
      </c>
      <c r="F43" s="84">
        <v>144.13632722</v>
      </c>
    </row>
    <row r="44" spans="1:6" ht="12.75" customHeight="1" x14ac:dyDescent="0.2">
      <c r="A44" s="83" t="s">
        <v>161</v>
      </c>
      <c r="B44" s="83">
        <v>6</v>
      </c>
      <c r="C44" s="84">
        <v>954.28992675999996</v>
      </c>
      <c r="D44" s="84">
        <v>922.41840969999998</v>
      </c>
      <c r="E44" s="84">
        <v>142.43610577999999</v>
      </c>
      <c r="F44" s="84">
        <v>142.43610577999999</v>
      </c>
    </row>
    <row r="45" spans="1:6" ht="12.75" customHeight="1" x14ac:dyDescent="0.2">
      <c r="A45" s="83" t="s">
        <v>161</v>
      </c>
      <c r="B45" s="83">
        <v>7</v>
      </c>
      <c r="C45" s="84">
        <v>911.04661625999995</v>
      </c>
      <c r="D45" s="84">
        <v>877.67254191999996</v>
      </c>
      <c r="E45" s="84">
        <v>135.52663054999999</v>
      </c>
      <c r="F45" s="84">
        <v>135.52663054999999</v>
      </c>
    </row>
    <row r="46" spans="1:6" ht="12.75" customHeight="1" x14ac:dyDescent="0.2">
      <c r="A46" s="83" t="s">
        <v>161</v>
      </c>
      <c r="B46" s="83">
        <v>8</v>
      </c>
      <c r="C46" s="84">
        <v>845.34356513</v>
      </c>
      <c r="D46" s="84">
        <v>810.85856686</v>
      </c>
      <c r="E46" s="84">
        <v>125.20948779</v>
      </c>
      <c r="F46" s="84">
        <v>125.20948779</v>
      </c>
    </row>
    <row r="47" spans="1:6" ht="12.75" customHeight="1" x14ac:dyDescent="0.2">
      <c r="A47" s="83" t="s">
        <v>161</v>
      </c>
      <c r="B47" s="83">
        <v>9</v>
      </c>
      <c r="C47" s="84">
        <v>818.92700463000006</v>
      </c>
      <c r="D47" s="84">
        <v>784.51447349</v>
      </c>
      <c r="E47" s="84">
        <v>121.14153985</v>
      </c>
      <c r="F47" s="84">
        <v>121.14153985</v>
      </c>
    </row>
    <row r="48" spans="1:6" ht="12.75" customHeight="1" x14ac:dyDescent="0.2">
      <c r="A48" s="83" t="s">
        <v>161</v>
      </c>
      <c r="B48" s="83">
        <v>10</v>
      </c>
      <c r="C48" s="84">
        <v>842.27054633</v>
      </c>
      <c r="D48" s="84">
        <v>809.42987374999996</v>
      </c>
      <c r="E48" s="84">
        <v>124.9888748</v>
      </c>
      <c r="F48" s="84">
        <v>124.9888748</v>
      </c>
    </row>
    <row r="49" spans="1:6" ht="12.75" customHeight="1" x14ac:dyDescent="0.2">
      <c r="A49" s="83" t="s">
        <v>161</v>
      </c>
      <c r="B49" s="83">
        <v>11</v>
      </c>
      <c r="C49" s="84">
        <v>806.13185976</v>
      </c>
      <c r="D49" s="84">
        <v>773.51495264000005</v>
      </c>
      <c r="E49" s="84">
        <v>119.4430385</v>
      </c>
      <c r="F49" s="84">
        <v>119.4430385</v>
      </c>
    </row>
    <row r="50" spans="1:6" ht="12.75" customHeight="1" x14ac:dyDescent="0.2">
      <c r="A50" s="83" t="s">
        <v>161</v>
      </c>
      <c r="B50" s="83">
        <v>12</v>
      </c>
      <c r="C50" s="84">
        <v>777.29759058000002</v>
      </c>
      <c r="D50" s="84">
        <v>743.36375889999999</v>
      </c>
      <c r="E50" s="84">
        <v>114.78721357000001</v>
      </c>
      <c r="F50" s="84">
        <v>114.78721357000001</v>
      </c>
    </row>
    <row r="51" spans="1:6" ht="12.75" customHeight="1" x14ac:dyDescent="0.2">
      <c r="A51" s="83" t="s">
        <v>161</v>
      </c>
      <c r="B51" s="83">
        <v>13</v>
      </c>
      <c r="C51" s="84">
        <v>793.66066670999999</v>
      </c>
      <c r="D51" s="84">
        <v>758.06554819999997</v>
      </c>
      <c r="E51" s="84">
        <v>117.05740419</v>
      </c>
      <c r="F51" s="84">
        <v>117.05740419</v>
      </c>
    </row>
    <row r="52" spans="1:6" ht="12.75" customHeight="1" x14ac:dyDescent="0.2">
      <c r="A52" s="83" t="s">
        <v>161</v>
      </c>
      <c r="B52" s="83">
        <v>14</v>
      </c>
      <c r="C52" s="84">
        <v>796.96085426000002</v>
      </c>
      <c r="D52" s="84">
        <v>763.22380936000002</v>
      </c>
      <c r="E52" s="84">
        <v>117.85392193</v>
      </c>
      <c r="F52" s="84">
        <v>117.85392193</v>
      </c>
    </row>
    <row r="53" spans="1:6" ht="12.75" customHeight="1" x14ac:dyDescent="0.2">
      <c r="A53" s="83" t="s">
        <v>161</v>
      </c>
      <c r="B53" s="83">
        <v>15</v>
      </c>
      <c r="C53" s="84">
        <v>799.36126029000002</v>
      </c>
      <c r="D53" s="84">
        <v>764.39251555999999</v>
      </c>
      <c r="E53" s="84">
        <v>118.0343888</v>
      </c>
      <c r="F53" s="84">
        <v>118.0343888</v>
      </c>
    </row>
    <row r="54" spans="1:6" ht="12.75" customHeight="1" x14ac:dyDescent="0.2">
      <c r="A54" s="83" t="s">
        <v>161</v>
      </c>
      <c r="B54" s="83">
        <v>16</v>
      </c>
      <c r="C54" s="84">
        <v>804.50295838</v>
      </c>
      <c r="D54" s="84">
        <v>770.27484488000005</v>
      </c>
      <c r="E54" s="84">
        <v>118.94271421000001</v>
      </c>
      <c r="F54" s="84">
        <v>118.94271421000001</v>
      </c>
    </row>
    <row r="55" spans="1:6" ht="12.75" customHeight="1" x14ac:dyDescent="0.2">
      <c r="A55" s="83" t="s">
        <v>161</v>
      </c>
      <c r="B55" s="83">
        <v>17</v>
      </c>
      <c r="C55" s="84">
        <v>797.17049022000003</v>
      </c>
      <c r="D55" s="84">
        <v>761.79786764999994</v>
      </c>
      <c r="E55" s="84">
        <v>117.6337338</v>
      </c>
      <c r="F55" s="84">
        <v>117.6337338</v>
      </c>
    </row>
    <row r="56" spans="1:6" ht="12.75" customHeight="1" x14ac:dyDescent="0.2">
      <c r="A56" s="83" t="s">
        <v>161</v>
      </c>
      <c r="B56" s="83">
        <v>18</v>
      </c>
      <c r="C56" s="84">
        <v>801.05147879000003</v>
      </c>
      <c r="D56" s="84">
        <v>766.75983672999996</v>
      </c>
      <c r="E56" s="84">
        <v>118.39994092000001</v>
      </c>
      <c r="F56" s="84">
        <v>118.39994092000001</v>
      </c>
    </row>
    <row r="57" spans="1:6" ht="12.75" customHeight="1" x14ac:dyDescent="0.2">
      <c r="A57" s="83" t="s">
        <v>161</v>
      </c>
      <c r="B57" s="83">
        <v>19</v>
      </c>
      <c r="C57" s="84">
        <v>932.05250880999995</v>
      </c>
      <c r="D57" s="84">
        <v>896.91801840999995</v>
      </c>
      <c r="E57" s="84">
        <v>138.49843888999999</v>
      </c>
      <c r="F57" s="84">
        <v>138.49843888999999</v>
      </c>
    </row>
    <row r="58" spans="1:6" ht="12.75" customHeight="1" x14ac:dyDescent="0.2">
      <c r="A58" s="83" t="s">
        <v>161</v>
      </c>
      <c r="B58" s="83">
        <v>20</v>
      </c>
      <c r="C58" s="84">
        <v>939.26184790000002</v>
      </c>
      <c r="D58" s="84">
        <v>906.96870655999999</v>
      </c>
      <c r="E58" s="84">
        <v>140.05042535000001</v>
      </c>
      <c r="F58" s="84">
        <v>140.05042535000001</v>
      </c>
    </row>
    <row r="59" spans="1:6" ht="12.75" customHeight="1" x14ac:dyDescent="0.2">
      <c r="A59" s="83" t="s">
        <v>161</v>
      </c>
      <c r="B59" s="83">
        <v>21</v>
      </c>
      <c r="C59" s="84">
        <v>952.23662729</v>
      </c>
      <c r="D59" s="84">
        <v>918.52338955000005</v>
      </c>
      <c r="E59" s="84">
        <v>141.83465258999999</v>
      </c>
      <c r="F59" s="84">
        <v>141.83465258999999</v>
      </c>
    </row>
    <row r="60" spans="1:6" ht="12.75" customHeight="1" x14ac:dyDescent="0.2">
      <c r="A60" s="83" t="s">
        <v>161</v>
      </c>
      <c r="B60" s="83">
        <v>22</v>
      </c>
      <c r="C60" s="84">
        <v>951.45932530000005</v>
      </c>
      <c r="D60" s="84">
        <v>916.73831433999999</v>
      </c>
      <c r="E60" s="84">
        <v>141.55900851999999</v>
      </c>
      <c r="F60" s="84">
        <v>141.55900851999999</v>
      </c>
    </row>
    <row r="61" spans="1:6" ht="12.75" customHeight="1" x14ac:dyDescent="0.2">
      <c r="A61" s="83" t="s">
        <v>161</v>
      </c>
      <c r="B61" s="83">
        <v>23</v>
      </c>
      <c r="C61" s="84">
        <v>921.86228200000005</v>
      </c>
      <c r="D61" s="84">
        <v>887.29914127999996</v>
      </c>
      <c r="E61" s="84">
        <v>137.01313094</v>
      </c>
      <c r="F61" s="84">
        <v>137.01313094</v>
      </c>
    </row>
    <row r="62" spans="1:6" ht="12.75" customHeight="1" x14ac:dyDescent="0.2">
      <c r="A62" s="83" t="s">
        <v>161</v>
      </c>
      <c r="B62" s="83">
        <v>24</v>
      </c>
      <c r="C62" s="84">
        <v>877.87325862</v>
      </c>
      <c r="D62" s="84">
        <v>845.78604785000005</v>
      </c>
      <c r="E62" s="84">
        <v>130.60284759999999</v>
      </c>
      <c r="F62" s="84">
        <v>130.60284759999999</v>
      </c>
    </row>
    <row r="63" spans="1:6" ht="12.75" customHeight="1" x14ac:dyDescent="0.2">
      <c r="A63" s="83" t="s">
        <v>162</v>
      </c>
      <c r="B63" s="83">
        <v>1</v>
      </c>
      <c r="C63" s="84">
        <v>881.3804298</v>
      </c>
      <c r="D63" s="84">
        <v>846.66649808</v>
      </c>
      <c r="E63" s="84">
        <v>130.73880315</v>
      </c>
      <c r="F63" s="84">
        <v>130.73880315</v>
      </c>
    </row>
    <row r="64" spans="1:6" ht="12.75" customHeight="1" x14ac:dyDescent="0.2">
      <c r="A64" s="83" t="s">
        <v>162</v>
      </c>
      <c r="B64" s="83">
        <v>2</v>
      </c>
      <c r="C64" s="84">
        <v>933.86036363999995</v>
      </c>
      <c r="D64" s="84">
        <v>897.16132703999995</v>
      </c>
      <c r="E64" s="84">
        <v>138.53600961999999</v>
      </c>
      <c r="F64" s="84">
        <v>138.53600961999999</v>
      </c>
    </row>
    <row r="65" spans="1:6" ht="12.75" customHeight="1" x14ac:dyDescent="0.2">
      <c r="A65" s="83" t="s">
        <v>162</v>
      </c>
      <c r="B65" s="83">
        <v>3</v>
      </c>
      <c r="C65" s="84">
        <v>965.05903724999996</v>
      </c>
      <c r="D65" s="84">
        <v>929.47532308999996</v>
      </c>
      <c r="E65" s="84">
        <v>143.52580570000001</v>
      </c>
      <c r="F65" s="84">
        <v>143.52580570000001</v>
      </c>
    </row>
    <row r="66" spans="1:6" ht="12.75" customHeight="1" x14ac:dyDescent="0.2">
      <c r="A66" s="83" t="s">
        <v>162</v>
      </c>
      <c r="B66" s="83">
        <v>4</v>
      </c>
      <c r="C66" s="84">
        <v>975.93103731999997</v>
      </c>
      <c r="D66" s="84">
        <v>939.73521864999998</v>
      </c>
      <c r="E66" s="84">
        <v>145.11009711</v>
      </c>
      <c r="F66" s="84">
        <v>145.11009711</v>
      </c>
    </row>
    <row r="67" spans="1:6" ht="12.75" customHeight="1" x14ac:dyDescent="0.2">
      <c r="A67" s="83" t="s">
        <v>162</v>
      </c>
      <c r="B67" s="83">
        <v>5</v>
      </c>
      <c r="C67" s="84">
        <v>978.61890545999995</v>
      </c>
      <c r="D67" s="84">
        <v>942.23556613000005</v>
      </c>
      <c r="E67" s="84">
        <v>145.49619061999999</v>
      </c>
      <c r="F67" s="84">
        <v>145.49619061999999</v>
      </c>
    </row>
    <row r="68" spans="1:6" ht="12.75" customHeight="1" x14ac:dyDescent="0.2">
      <c r="A68" s="83" t="s">
        <v>162</v>
      </c>
      <c r="B68" s="83">
        <v>6</v>
      </c>
      <c r="C68" s="84">
        <v>969.96004726000001</v>
      </c>
      <c r="D68" s="84">
        <v>932.20109196999999</v>
      </c>
      <c r="E68" s="84">
        <v>143.94670786</v>
      </c>
      <c r="F68" s="84">
        <v>143.94670786</v>
      </c>
    </row>
    <row r="69" spans="1:6" ht="12.75" customHeight="1" x14ac:dyDescent="0.2">
      <c r="A69" s="83" t="s">
        <v>162</v>
      </c>
      <c r="B69" s="83">
        <v>7</v>
      </c>
      <c r="C69" s="84">
        <v>924.96864589999996</v>
      </c>
      <c r="D69" s="84">
        <v>888.78199689999997</v>
      </c>
      <c r="E69" s="84">
        <v>137.24210747999999</v>
      </c>
      <c r="F69" s="84">
        <v>137.24210747999999</v>
      </c>
    </row>
    <row r="70" spans="1:6" ht="12.75" customHeight="1" x14ac:dyDescent="0.2">
      <c r="A70" s="83" t="s">
        <v>162</v>
      </c>
      <c r="B70" s="83">
        <v>8</v>
      </c>
      <c r="C70" s="84">
        <v>861.11291021</v>
      </c>
      <c r="D70" s="84">
        <v>818.84698695999998</v>
      </c>
      <c r="E70" s="84">
        <v>126.44302719</v>
      </c>
      <c r="F70" s="84">
        <v>126.44302719</v>
      </c>
    </row>
    <row r="71" spans="1:6" ht="12.75" customHeight="1" x14ac:dyDescent="0.2">
      <c r="A71" s="83" t="s">
        <v>162</v>
      </c>
      <c r="B71" s="83">
        <v>9</v>
      </c>
      <c r="C71" s="84">
        <v>781.80747242999996</v>
      </c>
      <c r="D71" s="84">
        <v>754.19852737999997</v>
      </c>
      <c r="E71" s="84">
        <v>116.46027453000001</v>
      </c>
      <c r="F71" s="84">
        <v>116.46027453000001</v>
      </c>
    </row>
    <row r="72" spans="1:6" ht="12.75" customHeight="1" x14ac:dyDescent="0.2">
      <c r="A72" s="83" t="s">
        <v>162</v>
      </c>
      <c r="B72" s="83">
        <v>10</v>
      </c>
      <c r="C72" s="84">
        <v>811.13395908999996</v>
      </c>
      <c r="D72" s="84">
        <v>778.18131534999998</v>
      </c>
      <c r="E72" s="84">
        <v>120.16359928</v>
      </c>
      <c r="F72" s="84">
        <v>120.16359928</v>
      </c>
    </row>
    <row r="73" spans="1:6" ht="12.75" customHeight="1" x14ac:dyDescent="0.2">
      <c r="A73" s="83" t="s">
        <v>162</v>
      </c>
      <c r="B73" s="83">
        <v>11</v>
      </c>
      <c r="C73" s="84">
        <v>805.80698768000002</v>
      </c>
      <c r="D73" s="84">
        <v>773.23430515999996</v>
      </c>
      <c r="E73" s="84">
        <v>119.39970205</v>
      </c>
      <c r="F73" s="84">
        <v>119.39970205</v>
      </c>
    </row>
    <row r="74" spans="1:6" ht="12.75" customHeight="1" x14ac:dyDescent="0.2">
      <c r="A74" s="83" t="s">
        <v>162</v>
      </c>
      <c r="B74" s="83">
        <v>12</v>
      </c>
      <c r="C74" s="84">
        <v>760.49384003</v>
      </c>
      <c r="D74" s="84">
        <v>726.89654784000004</v>
      </c>
      <c r="E74" s="84">
        <v>112.2444137</v>
      </c>
      <c r="F74" s="84">
        <v>112.2444137</v>
      </c>
    </row>
    <row r="75" spans="1:6" ht="12.75" customHeight="1" x14ac:dyDescent="0.2">
      <c r="A75" s="83" t="s">
        <v>162</v>
      </c>
      <c r="B75" s="83">
        <v>13</v>
      </c>
      <c r="C75" s="84">
        <v>770.81450219999999</v>
      </c>
      <c r="D75" s="84">
        <v>736.10818039000003</v>
      </c>
      <c r="E75" s="84">
        <v>113.6668366</v>
      </c>
      <c r="F75" s="84">
        <v>113.6668366</v>
      </c>
    </row>
    <row r="76" spans="1:6" ht="12.75" customHeight="1" x14ac:dyDescent="0.2">
      <c r="A76" s="83" t="s">
        <v>162</v>
      </c>
      <c r="B76" s="83">
        <v>14</v>
      </c>
      <c r="C76" s="84">
        <v>770.57206957000005</v>
      </c>
      <c r="D76" s="84">
        <v>738.13323619000005</v>
      </c>
      <c r="E76" s="84">
        <v>113.97953749</v>
      </c>
      <c r="F76" s="84">
        <v>113.97953749</v>
      </c>
    </row>
    <row r="77" spans="1:6" ht="12.75" customHeight="1" x14ac:dyDescent="0.2">
      <c r="A77" s="83" t="s">
        <v>162</v>
      </c>
      <c r="B77" s="83">
        <v>15</v>
      </c>
      <c r="C77" s="84">
        <v>773.16162359999998</v>
      </c>
      <c r="D77" s="84">
        <v>740.85191944999997</v>
      </c>
      <c r="E77" s="84">
        <v>114.39934552</v>
      </c>
      <c r="F77" s="84">
        <v>114.39934552</v>
      </c>
    </row>
    <row r="78" spans="1:6" ht="12.75" customHeight="1" x14ac:dyDescent="0.2">
      <c r="A78" s="83" t="s">
        <v>162</v>
      </c>
      <c r="B78" s="83">
        <v>16</v>
      </c>
      <c r="C78" s="84">
        <v>779.09989110000004</v>
      </c>
      <c r="D78" s="84">
        <v>746.40101103999996</v>
      </c>
      <c r="E78" s="84">
        <v>115.25621372000001</v>
      </c>
      <c r="F78" s="84">
        <v>115.25621372000001</v>
      </c>
    </row>
    <row r="79" spans="1:6" ht="12.75" customHeight="1" x14ac:dyDescent="0.2">
      <c r="A79" s="83" t="s">
        <v>162</v>
      </c>
      <c r="B79" s="83">
        <v>17</v>
      </c>
      <c r="C79" s="84">
        <v>779.31081323000001</v>
      </c>
      <c r="D79" s="84">
        <v>746.63963428</v>
      </c>
      <c r="E79" s="84">
        <v>115.29306095</v>
      </c>
      <c r="F79" s="84">
        <v>115.29306095</v>
      </c>
    </row>
    <row r="80" spans="1:6" ht="12.75" customHeight="1" x14ac:dyDescent="0.2">
      <c r="A80" s="83" t="s">
        <v>162</v>
      </c>
      <c r="B80" s="83">
        <v>18</v>
      </c>
      <c r="C80" s="84">
        <v>785.07560034000005</v>
      </c>
      <c r="D80" s="84">
        <v>750.89865554999994</v>
      </c>
      <c r="E80" s="84">
        <v>115.95072172</v>
      </c>
      <c r="F80" s="84">
        <v>115.95072172</v>
      </c>
    </row>
    <row r="81" spans="1:6" ht="12.75" customHeight="1" x14ac:dyDescent="0.2">
      <c r="A81" s="83" t="s">
        <v>162</v>
      </c>
      <c r="B81" s="83">
        <v>19</v>
      </c>
      <c r="C81" s="84">
        <v>907.98970651000002</v>
      </c>
      <c r="D81" s="84">
        <v>871.99698006000006</v>
      </c>
      <c r="E81" s="84">
        <v>134.65023332999999</v>
      </c>
      <c r="F81" s="84">
        <v>134.65023332999999</v>
      </c>
    </row>
    <row r="82" spans="1:6" ht="12.75" customHeight="1" x14ac:dyDescent="0.2">
      <c r="A82" s="83" t="s">
        <v>162</v>
      </c>
      <c r="B82" s="83">
        <v>20</v>
      </c>
      <c r="C82" s="84">
        <v>905.49004823999996</v>
      </c>
      <c r="D82" s="84">
        <v>874.22169934999999</v>
      </c>
      <c r="E82" s="84">
        <v>134.99376545000001</v>
      </c>
      <c r="F82" s="84">
        <v>134.99376545000001</v>
      </c>
    </row>
    <row r="83" spans="1:6" ht="12.75" customHeight="1" x14ac:dyDescent="0.2">
      <c r="A83" s="83" t="s">
        <v>162</v>
      </c>
      <c r="B83" s="83">
        <v>21</v>
      </c>
      <c r="C83" s="84">
        <v>941.22227533</v>
      </c>
      <c r="D83" s="84">
        <v>898.91155546000005</v>
      </c>
      <c r="E83" s="84">
        <v>138.80627279000001</v>
      </c>
      <c r="F83" s="84">
        <v>138.80627279000001</v>
      </c>
    </row>
    <row r="84" spans="1:6" ht="12.75" customHeight="1" x14ac:dyDescent="0.2">
      <c r="A84" s="83" t="s">
        <v>162</v>
      </c>
      <c r="B84" s="83">
        <v>22</v>
      </c>
      <c r="C84" s="84">
        <v>933.86762315999999</v>
      </c>
      <c r="D84" s="84">
        <v>899.14517129000001</v>
      </c>
      <c r="E84" s="84">
        <v>138.8423468</v>
      </c>
      <c r="F84" s="84">
        <v>138.8423468</v>
      </c>
    </row>
    <row r="85" spans="1:6" ht="12.75" customHeight="1" x14ac:dyDescent="0.2">
      <c r="A85" s="83" t="s">
        <v>162</v>
      </c>
      <c r="B85" s="83">
        <v>23</v>
      </c>
      <c r="C85" s="84">
        <v>887.72764431999997</v>
      </c>
      <c r="D85" s="84">
        <v>851.71551328999999</v>
      </c>
      <c r="E85" s="84">
        <v>131.51845158</v>
      </c>
      <c r="F85" s="84">
        <v>131.51845158</v>
      </c>
    </row>
    <row r="86" spans="1:6" ht="12.75" customHeight="1" x14ac:dyDescent="0.2">
      <c r="A86" s="83" t="s">
        <v>162</v>
      </c>
      <c r="B86" s="83">
        <v>24</v>
      </c>
      <c r="C86" s="84">
        <v>858.67887609000002</v>
      </c>
      <c r="D86" s="84">
        <v>817.42556806000005</v>
      </c>
      <c r="E86" s="84">
        <v>126.22353744999999</v>
      </c>
      <c r="F86" s="84">
        <v>126.22353744999999</v>
      </c>
    </row>
    <row r="87" spans="1:6" ht="12.75" customHeight="1" x14ac:dyDescent="0.2">
      <c r="A87" s="83" t="s">
        <v>163</v>
      </c>
      <c r="B87" s="83">
        <v>1</v>
      </c>
      <c r="C87" s="84">
        <v>852.58257710999999</v>
      </c>
      <c r="D87" s="84">
        <v>818.00493901000004</v>
      </c>
      <c r="E87" s="84">
        <v>126.31300156</v>
      </c>
      <c r="F87" s="84">
        <v>126.31300156</v>
      </c>
    </row>
    <row r="88" spans="1:6" ht="12.75" customHeight="1" x14ac:dyDescent="0.2">
      <c r="A88" s="83" t="s">
        <v>163</v>
      </c>
      <c r="B88" s="83">
        <v>2</v>
      </c>
      <c r="C88" s="84">
        <v>899.02377050999996</v>
      </c>
      <c r="D88" s="84">
        <v>860.59776663000002</v>
      </c>
      <c r="E88" s="84">
        <v>132.89001307000001</v>
      </c>
      <c r="F88" s="84">
        <v>132.89001307000001</v>
      </c>
    </row>
    <row r="89" spans="1:6" ht="12.75" customHeight="1" x14ac:dyDescent="0.2">
      <c r="A89" s="83" t="s">
        <v>163</v>
      </c>
      <c r="B89" s="83">
        <v>3</v>
      </c>
      <c r="C89" s="84">
        <v>917.86297821999995</v>
      </c>
      <c r="D89" s="84">
        <v>878.92422802999999</v>
      </c>
      <c r="E89" s="84">
        <v>135.71991084000001</v>
      </c>
      <c r="F89" s="84">
        <v>135.71991084000001</v>
      </c>
    </row>
    <row r="90" spans="1:6" ht="12.75" customHeight="1" x14ac:dyDescent="0.2">
      <c r="A90" s="83" t="s">
        <v>163</v>
      </c>
      <c r="B90" s="83">
        <v>4</v>
      </c>
      <c r="C90" s="84">
        <v>930.06598468000004</v>
      </c>
      <c r="D90" s="84">
        <v>891.83863799999995</v>
      </c>
      <c r="E90" s="84">
        <v>137.71410159000001</v>
      </c>
      <c r="F90" s="84">
        <v>137.71410159000001</v>
      </c>
    </row>
    <row r="91" spans="1:6" ht="12.75" customHeight="1" x14ac:dyDescent="0.2">
      <c r="A91" s="83" t="s">
        <v>163</v>
      </c>
      <c r="B91" s="83">
        <v>5</v>
      </c>
      <c r="C91" s="84">
        <v>944.37738349000006</v>
      </c>
      <c r="D91" s="84">
        <v>905.49980381</v>
      </c>
      <c r="E91" s="84">
        <v>139.82360335000001</v>
      </c>
      <c r="F91" s="84">
        <v>139.82360335000001</v>
      </c>
    </row>
    <row r="92" spans="1:6" ht="12.75" customHeight="1" x14ac:dyDescent="0.2">
      <c r="A92" s="83" t="s">
        <v>163</v>
      </c>
      <c r="B92" s="83">
        <v>6</v>
      </c>
      <c r="C92" s="84">
        <v>942.63905424999996</v>
      </c>
      <c r="D92" s="84">
        <v>903.11145756999997</v>
      </c>
      <c r="E92" s="84">
        <v>139.45480462</v>
      </c>
      <c r="F92" s="84">
        <v>139.45480462</v>
      </c>
    </row>
    <row r="93" spans="1:6" ht="12.75" customHeight="1" x14ac:dyDescent="0.2">
      <c r="A93" s="83" t="s">
        <v>163</v>
      </c>
      <c r="B93" s="83">
        <v>7</v>
      </c>
      <c r="C93" s="84">
        <v>917.55265534</v>
      </c>
      <c r="D93" s="84">
        <v>881.44630269000004</v>
      </c>
      <c r="E93" s="84">
        <v>136.10935936999999</v>
      </c>
      <c r="F93" s="84">
        <v>136.10935936999999</v>
      </c>
    </row>
    <row r="94" spans="1:6" ht="12.75" customHeight="1" x14ac:dyDescent="0.2">
      <c r="A94" s="83" t="s">
        <v>163</v>
      </c>
      <c r="B94" s="83">
        <v>8</v>
      </c>
      <c r="C94" s="84">
        <v>877.14655189999996</v>
      </c>
      <c r="D94" s="84">
        <v>833.79753189999997</v>
      </c>
      <c r="E94" s="84">
        <v>128.75162964</v>
      </c>
      <c r="F94" s="84">
        <v>128.75162964</v>
      </c>
    </row>
    <row r="95" spans="1:6" ht="12.75" customHeight="1" x14ac:dyDescent="0.2">
      <c r="A95" s="83" t="s">
        <v>163</v>
      </c>
      <c r="B95" s="83">
        <v>9</v>
      </c>
      <c r="C95" s="84">
        <v>817.51057011</v>
      </c>
      <c r="D95" s="84">
        <v>783.70073159000003</v>
      </c>
      <c r="E95" s="84">
        <v>121.01588513</v>
      </c>
      <c r="F95" s="84">
        <v>121.01588513</v>
      </c>
    </row>
    <row r="96" spans="1:6" ht="12.75" customHeight="1" x14ac:dyDescent="0.2">
      <c r="A96" s="83" t="s">
        <v>163</v>
      </c>
      <c r="B96" s="83">
        <v>10</v>
      </c>
      <c r="C96" s="84">
        <v>746.69253214000003</v>
      </c>
      <c r="D96" s="84">
        <v>713.26565585000003</v>
      </c>
      <c r="E96" s="84">
        <v>110.1395867</v>
      </c>
      <c r="F96" s="84">
        <v>110.1395867</v>
      </c>
    </row>
    <row r="97" spans="1:6" ht="12.75" customHeight="1" x14ac:dyDescent="0.2">
      <c r="A97" s="83" t="s">
        <v>163</v>
      </c>
      <c r="B97" s="83">
        <v>11</v>
      </c>
      <c r="C97" s="84">
        <v>702.23036303000003</v>
      </c>
      <c r="D97" s="84">
        <v>669.03733800999998</v>
      </c>
      <c r="E97" s="84">
        <v>103.31002943</v>
      </c>
      <c r="F97" s="84">
        <v>103.31002943</v>
      </c>
    </row>
    <row r="98" spans="1:6" ht="12.75" customHeight="1" x14ac:dyDescent="0.2">
      <c r="A98" s="83" t="s">
        <v>163</v>
      </c>
      <c r="B98" s="83">
        <v>12</v>
      </c>
      <c r="C98" s="84">
        <v>715.37536017000002</v>
      </c>
      <c r="D98" s="84">
        <v>680.46998795000002</v>
      </c>
      <c r="E98" s="84">
        <v>105.07541281</v>
      </c>
      <c r="F98" s="84">
        <v>105.07541281</v>
      </c>
    </row>
    <row r="99" spans="1:6" ht="12.75" customHeight="1" x14ac:dyDescent="0.2">
      <c r="A99" s="83" t="s">
        <v>163</v>
      </c>
      <c r="B99" s="83">
        <v>13</v>
      </c>
      <c r="C99" s="84">
        <v>728.81132553999998</v>
      </c>
      <c r="D99" s="84">
        <v>693.07102372999998</v>
      </c>
      <c r="E99" s="84">
        <v>107.0212136</v>
      </c>
      <c r="F99" s="84">
        <v>107.0212136</v>
      </c>
    </row>
    <row r="100" spans="1:6" ht="12.75" customHeight="1" x14ac:dyDescent="0.2">
      <c r="A100" s="83" t="s">
        <v>163</v>
      </c>
      <c r="B100" s="83">
        <v>14</v>
      </c>
      <c r="C100" s="84">
        <v>755.13807529999997</v>
      </c>
      <c r="D100" s="84">
        <v>720.79977852000002</v>
      </c>
      <c r="E100" s="84">
        <v>111.30297533</v>
      </c>
      <c r="F100" s="84">
        <v>111.30297533</v>
      </c>
    </row>
    <row r="101" spans="1:6" ht="12.75" customHeight="1" x14ac:dyDescent="0.2">
      <c r="A101" s="83" t="s">
        <v>163</v>
      </c>
      <c r="B101" s="83">
        <v>15</v>
      </c>
      <c r="C101" s="84">
        <v>777.75364677000005</v>
      </c>
      <c r="D101" s="84">
        <v>742.97633412000005</v>
      </c>
      <c r="E101" s="84">
        <v>114.72738901</v>
      </c>
      <c r="F101" s="84">
        <v>114.72738901</v>
      </c>
    </row>
    <row r="102" spans="1:6" ht="12.75" customHeight="1" x14ac:dyDescent="0.2">
      <c r="A102" s="83" t="s">
        <v>163</v>
      </c>
      <c r="B102" s="83">
        <v>16</v>
      </c>
      <c r="C102" s="84">
        <v>781.90591443000005</v>
      </c>
      <c r="D102" s="84">
        <v>746.98291756000003</v>
      </c>
      <c r="E102" s="84">
        <v>115.34606936</v>
      </c>
      <c r="F102" s="84">
        <v>115.34606936</v>
      </c>
    </row>
    <row r="103" spans="1:6" ht="12.75" customHeight="1" x14ac:dyDescent="0.2">
      <c r="A103" s="83" t="s">
        <v>163</v>
      </c>
      <c r="B103" s="83">
        <v>17</v>
      </c>
      <c r="C103" s="84">
        <v>779.60073361000002</v>
      </c>
      <c r="D103" s="84">
        <v>744.12539607999997</v>
      </c>
      <c r="E103" s="84">
        <v>114.90482249</v>
      </c>
      <c r="F103" s="84">
        <v>114.90482249</v>
      </c>
    </row>
    <row r="104" spans="1:6" ht="12.75" customHeight="1" x14ac:dyDescent="0.2">
      <c r="A104" s="83" t="s">
        <v>163</v>
      </c>
      <c r="B104" s="83">
        <v>18</v>
      </c>
      <c r="C104" s="84">
        <v>783.23665312000003</v>
      </c>
      <c r="D104" s="84">
        <v>748.36706704999995</v>
      </c>
      <c r="E104" s="84">
        <v>115.55980409999999</v>
      </c>
      <c r="F104" s="84">
        <v>115.55980409999999</v>
      </c>
    </row>
    <row r="105" spans="1:6" ht="12.75" customHeight="1" x14ac:dyDescent="0.2">
      <c r="A105" s="83" t="s">
        <v>163</v>
      </c>
      <c r="B105" s="83">
        <v>19</v>
      </c>
      <c r="C105" s="84">
        <v>761.16900080000005</v>
      </c>
      <c r="D105" s="84">
        <v>727.25335570000004</v>
      </c>
      <c r="E105" s="84">
        <v>112.29951052</v>
      </c>
      <c r="F105" s="84">
        <v>112.29951052</v>
      </c>
    </row>
    <row r="106" spans="1:6" ht="12.75" customHeight="1" x14ac:dyDescent="0.2">
      <c r="A106" s="83" t="s">
        <v>163</v>
      </c>
      <c r="B106" s="83">
        <v>20</v>
      </c>
      <c r="C106" s="84">
        <v>756.96984111999996</v>
      </c>
      <c r="D106" s="84">
        <v>725.14678645000004</v>
      </c>
      <c r="E106" s="84">
        <v>111.97422265</v>
      </c>
      <c r="F106" s="84">
        <v>111.97422265</v>
      </c>
    </row>
    <row r="107" spans="1:6" ht="12.75" customHeight="1" x14ac:dyDescent="0.2">
      <c r="A107" s="83" t="s">
        <v>163</v>
      </c>
      <c r="B107" s="83">
        <v>21</v>
      </c>
      <c r="C107" s="84">
        <v>758.58845778</v>
      </c>
      <c r="D107" s="84">
        <v>721.03961365999999</v>
      </c>
      <c r="E107" s="84">
        <v>111.3400097</v>
      </c>
      <c r="F107" s="84">
        <v>111.3400097</v>
      </c>
    </row>
    <row r="108" spans="1:6" ht="12.75" customHeight="1" x14ac:dyDescent="0.2">
      <c r="A108" s="83" t="s">
        <v>163</v>
      </c>
      <c r="B108" s="83">
        <v>22</v>
      </c>
      <c r="C108" s="84">
        <v>752.59586610999997</v>
      </c>
      <c r="D108" s="84">
        <v>720.23628976999998</v>
      </c>
      <c r="E108" s="84">
        <v>111.21596369</v>
      </c>
      <c r="F108" s="84">
        <v>111.21596369</v>
      </c>
    </row>
    <row r="109" spans="1:6" ht="12.75" customHeight="1" x14ac:dyDescent="0.2">
      <c r="A109" s="83" t="s">
        <v>163</v>
      </c>
      <c r="B109" s="83">
        <v>23</v>
      </c>
      <c r="C109" s="84">
        <v>834.51884513000005</v>
      </c>
      <c r="D109" s="84">
        <v>796.75855709999996</v>
      </c>
      <c r="E109" s="84">
        <v>123.03222153</v>
      </c>
      <c r="F109" s="84">
        <v>123.03222153</v>
      </c>
    </row>
    <row r="110" spans="1:6" ht="12.75" customHeight="1" x14ac:dyDescent="0.2">
      <c r="A110" s="83" t="s">
        <v>163</v>
      </c>
      <c r="B110" s="83">
        <v>24</v>
      </c>
      <c r="C110" s="84">
        <v>893.18590062999999</v>
      </c>
      <c r="D110" s="84">
        <v>852.82391655000004</v>
      </c>
      <c r="E110" s="84">
        <v>131.68960670999999</v>
      </c>
      <c r="F110" s="84">
        <v>131.68960670999999</v>
      </c>
    </row>
    <row r="111" spans="1:6" ht="12.75" customHeight="1" x14ac:dyDescent="0.2">
      <c r="A111" s="83" t="s">
        <v>164</v>
      </c>
      <c r="B111" s="83">
        <v>1</v>
      </c>
      <c r="C111" s="84">
        <v>857.93850946999999</v>
      </c>
      <c r="D111" s="84">
        <v>823.12848936</v>
      </c>
      <c r="E111" s="84">
        <v>127.1041594</v>
      </c>
      <c r="F111" s="84">
        <v>127.1041594</v>
      </c>
    </row>
    <row r="112" spans="1:6" ht="12.75" customHeight="1" x14ac:dyDescent="0.2">
      <c r="A112" s="83" t="s">
        <v>164</v>
      </c>
      <c r="B112" s="83">
        <v>2</v>
      </c>
      <c r="C112" s="84">
        <v>917.78744731999996</v>
      </c>
      <c r="D112" s="84">
        <v>878.72872405999999</v>
      </c>
      <c r="E112" s="84">
        <v>135.68972191</v>
      </c>
      <c r="F112" s="84">
        <v>135.68972191</v>
      </c>
    </row>
    <row r="113" spans="1:6" ht="12.75" customHeight="1" x14ac:dyDescent="0.2">
      <c r="A113" s="83" t="s">
        <v>164</v>
      </c>
      <c r="B113" s="83">
        <v>3</v>
      </c>
      <c r="C113" s="84">
        <v>879.07560128</v>
      </c>
      <c r="D113" s="84">
        <v>840.60446003000004</v>
      </c>
      <c r="E113" s="84">
        <v>129.80272783999999</v>
      </c>
      <c r="F113" s="84">
        <v>129.80272783999999</v>
      </c>
    </row>
    <row r="114" spans="1:6" ht="12.75" customHeight="1" x14ac:dyDescent="0.2">
      <c r="A114" s="83" t="s">
        <v>164</v>
      </c>
      <c r="B114" s="83">
        <v>4</v>
      </c>
      <c r="C114" s="84">
        <v>892.54106813999999</v>
      </c>
      <c r="D114" s="84">
        <v>853.89612479000004</v>
      </c>
      <c r="E114" s="84">
        <v>131.85517275000001</v>
      </c>
      <c r="F114" s="84">
        <v>131.85517275000001</v>
      </c>
    </row>
    <row r="115" spans="1:6" ht="12.75" customHeight="1" x14ac:dyDescent="0.2">
      <c r="A115" s="83" t="s">
        <v>164</v>
      </c>
      <c r="B115" s="83">
        <v>5</v>
      </c>
      <c r="C115" s="84">
        <v>892.78058325999996</v>
      </c>
      <c r="D115" s="84">
        <v>857.65593440999999</v>
      </c>
      <c r="E115" s="84">
        <v>132.43574728999999</v>
      </c>
      <c r="F115" s="84">
        <v>132.43574728999999</v>
      </c>
    </row>
    <row r="116" spans="1:6" ht="12.75" customHeight="1" x14ac:dyDescent="0.2">
      <c r="A116" s="83" t="s">
        <v>164</v>
      </c>
      <c r="B116" s="83">
        <v>6</v>
      </c>
      <c r="C116" s="84">
        <v>888.81561980000004</v>
      </c>
      <c r="D116" s="84">
        <v>850.67198269000005</v>
      </c>
      <c r="E116" s="84">
        <v>131.35731382</v>
      </c>
      <c r="F116" s="84">
        <v>131.35731382</v>
      </c>
    </row>
    <row r="117" spans="1:6" ht="12.75" customHeight="1" x14ac:dyDescent="0.2">
      <c r="A117" s="83" t="s">
        <v>164</v>
      </c>
      <c r="B117" s="83">
        <v>7</v>
      </c>
      <c r="C117" s="84">
        <v>867.84145121999995</v>
      </c>
      <c r="D117" s="84">
        <v>832.44782869999995</v>
      </c>
      <c r="E117" s="84">
        <v>128.54321394999999</v>
      </c>
      <c r="F117" s="84">
        <v>128.54321394999999</v>
      </c>
    </row>
    <row r="118" spans="1:6" ht="12.75" customHeight="1" x14ac:dyDescent="0.2">
      <c r="A118" s="83" t="s">
        <v>164</v>
      </c>
      <c r="B118" s="83">
        <v>8</v>
      </c>
      <c r="C118" s="84">
        <v>836.23893339999995</v>
      </c>
      <c r="D118" s="84">
        <v>793.13729613999999</v>
      </c>
      <c r="E118" s="84">
        <v>122.47304111</v>
      </c>
      <c r="F118" s="84">
        <v>122.47304111</v>
      </c>
    </row>
    <row r="119" spans="1:6" ht="12.75" customHeight="1" x14ac:dyDescent="0.2">
      <c r="A119" s="83" t="s">
        <v>164</v>
      </c>
      <c r="B119" s="83">
        <v>9</v>
      </c>
      <c r="C119" s="84">
        <v>790.45683735</v>
      </c>
      <c r="D119" s="84">
        <v>756.28527570999995</v>
      </c>
      <c r="E119" s="84">
        <v>116.78250174</v>
      </c>
      <c r="F119" s="84">
        <v>116.78250174</v>
      </c>
    </row>
    <row r="120" spans="1:6" ht="12.75" customHeight="1" x14ac:dyDescent="0.2">
      <c r="A120" s="83" t="s">
        <v>164</v>
      </c>
      <c r="B120" s="83">
        <v>10</v>
      </c>
      <c r="C120" s="84">
        <v>830.54796478000003</v>
      </c>
      <c r="D120" s="84">
        <v>795.45584312999995</v>
      </c>
      <c r="E120" s="84">
        <v>122.83106171999999</v>
      </c>
      <c r="F120" s="84">
        <v>122.83106171999999</v>
      </c>
    </row>
    <row r="121" spans="1:6" ht="12.75" customHeight="1" x14ac:dyDescent="0.2">
      <c r="A121" s="83" t="s">
        <v>164</v>
      </c>
      <c r="B121" s="83">
        <v>11</v>
      </c>
      <c r="C121" s="84">
        <v>830.35725973000001</v>
      </c>
      <c r="D121" s="84">
        <v>795.11392049000005</v>
      </c>
      <c r="E121" s="84">
        <v>122.77826342</v>
      </c>
      <c r="F121" s="84">
        <v>122.77826342</v>
      </c>
    </row>
    <row r="122" spans="1:6" ht="12.75" customHeight="1" x14ac:dyDescent="0.2">
      <c r="A122" s="83" t="s">
        <v>164</v>
      </c>
      <c r="B122" s="83">
        <v>12</v>
      </c>
      <c r="C122" s="84">
        <v>841.91914469999995</v>
      </c>
      <c r="D122" s="84">
        <v>804.70879683999999</v>
      </c>
      <c r="E122" s="84">
        <v>124.25986527000001</v>
      </c>
      <c r="F122" s="84">
        <v>124.25986527000001</v>
      </c>
    </row>
    <row r="123" spans="1:6" ht="12.75" customHeight="1" x14ac:dyDescent="0.2">
      <c r="A123" s="83" t="s">
        <v>164</v>
      </c>
      <c r="B123" s="83">
        <v>13</v>
      </c>
      <c r="C123" s="84">
        <v>828.18254586</v>
      </c>
      <c r="D123" s="84">
        <v>790.37374512999997</v>
      </c>
      <c r="E123" s="84">
        <v>122.04630478999999</v>
      </c>
      <c r="F123" s="84">
        <v>122.04630478999999</v>
      </c>
    </row>
    <row r="124" spans="1:6" ht="12.75" customHeight="1" x14ac:dyDescent="0.2">
      <c r="A124" s="83" t="s">
        <v>164</v>
      </c>
      <c r="B124" s="83">
        <v>14</v>
      </c>
      <c r="C124" s="84">
        <v>822.77496337000002</v>
      </c>
      <c r="D124" s="84">
        <v>786.28117338000004</v>
      </c>
      <c r="E124" s="84">
        <v>121.41434647</v>
      </c>
      <c r="F124" s="84">
        <v>121.41434647</v>
      </c>
    </row>
    <row r="125" spans="1:6" ht="12.75" customHeight="1" x14ac:dyDescent="0.2">
      <c r="A125" s="83" t="s">
        <v>164</v>
      </c>
      <c r="B125" s="83">
        <v>15</v>
      </c>
      <c r="C125" s="84">
        <v>837.30355296000005</v>
      </c>
      <c r="D125" s="84">
        <v>800.37293910999995</v>
      </c>
      <c r="E125" s="84">
        <v>123.59033972</v>
      </c>
      <c r="F125" s="84">
        <v>123.59033972</v>
      </c>
    </row>
    <row r="126" spans="1:6" ht="12.75" customHeight="1" x14ac:dyDescent="0.2">
      <c r="A126" s="83" t="s">
        <v>164</v>
      </c>
      <c r="B126" s="83">
        <v>16</v>
      </c>
      <c r="C126" s="84">
        <v>851.30958332</v>
      </c>
      <c r="D126" s="84">
        <v>813.91130868000005</v>
      </c>
      <c r="E126" s="84">
        <v>125.68087979000001</v>
      </c>
      <c r="F126" s="84">
        <v>125.68087979000001</v>
      </c>
    </row>
    <row r="127" spans="1:6" ht="12.75" customHeight="1" x14ac:dyDescent="0.2">
      <c r="A127" s="83" t="s">
        <v>164</v>
      </c>
      <c r="B127" s="83">
        <v>17</v>
      </c>
      <c r="C127" s="84">
        <v>844.03221802999997</v>
      </c>
      <c r="D127" s="84">
        <v>805.24393898999995</v>
      </c>
      <c r="E127" s="84">
        <v>124.34249975</v>
      </c>
      <c r="F127" s="84">
        <v>124.34249975</v>
      </c>
    </row>
    <row r="128" spans="1:6" ht="12.75" customHeight="1" x14ac:dyDescent="0.2">
      <c r="A128" s="83" t="s">
        <v>164</v>
      </c>
      <c r="B128" s="83">
        <v>18</v>
      </c>
      <c r="C128" s="84">
        <v>830.88602820000006</v>
      </c>
      <c r="D128" s="84">
        <v>794.66537040000003</v>
      </c>
      <c r="E128" s="84">
        <v>122.70900014</v>
      </c>
      <c r="F128" s="84">
        <v>122.70900014</v>
      </c>
    </row>
    <row r="129" spans="1:6" ht="12.75" customHeight="1" x14ac:dyDescent="0.2">
      <c r="A129" s="83" t="s">
        <v>164</v>
      </c>
      <c r="B129" s="83">
        <v>19</v>
      </c>
      <c r="C129" s="84">
        <v>827.80353503000003</v>
      </c>
      <c r="D129" s="84">
        <v>790.64495027999999</v>
      </c>
      <c r="E129" s="84">
        <v>122.08818318</v>
      </c>
      <c r="F129" s="84">
        <v>122.08818318</v>
      </c>
    </row>
    <row r="130" spans="1:6" ht="12.75" customHeight="1" x14ac:dyDescent="0.2">
      <c r="A130" s="83" t="s">
        <v>164</v>
      </c>
      <c r="B130" s="83">
        <v>20</v>
      </c>
      <c r="C130" s="84">
        <v>820.40656551999996</v>
      </c>
      <c r="D130" s="84">
        <v>789.95408722000002</v>
      </c>
      <c r="E130" s="84">
        <v>121.98150291</v>
      </c>
      <c r="F130" s="84">
        <v>121.98150291</v>
      </c>
    </row>
    <row r="131" spans="1:6" ht="12.75" customHeight="1" x14ac:dyDescent="0.2">
      <c r="A131" s="83" t="s">
        <v>164</v>
      </c>
      <c r="B131" s="83">
        <v>21</v>
      </c>
      <c r="C131" s="84">
        <v>843.89766670999995</v>
      </c>
      <c r="D131" s="84">
        <v>805.91949892000002</v>
      </c>
      <c r="E131" s="84">
        <v>124.44681697</v>
      </c>
      <c r="F131" s="84">
        <v>124.44681697</v>
      </c>
    </row>
    <row r="132" spans="1:6" ht="12.75" customHeight="1" x14ac:dyDescent="0.2">
      <c r="A132" s="83" t="s">
        <v>164</v>
      </c>
      <c r="B132" s="83">
        <v>22</v>
      </c>
      <c r="C132" s="84">
        <v>825.09834075000003</v>
      </c>
      <c r="D132" s="84">
        <v>795.55255614999999</v>
      </c>
      <c r="E132" s="84">
        <v>122.84599575999999</v>
      </c>
      <c r="F132" s="84">
        <v>122.84599575999999</v>
      </c>
    </row>
    <row r="133" spans="1:6" ht="12.75" customHeight="1" x14ac:dyDescent="0.2">
      <c r="A133" s="83" t="s">
        <v>164</v>
      </c>
      <c r="B133" s="83">
        <v>23</v>
      </c>
      <c r="C133" s="84">
        <v>858.74586481999995</v>
      </c>
      <c r="D133" s="84">
        <v>818.85868937999999</v>
      </c>
      <c r="E133" s="84">
        <v>126.44483423</v>
      </c>
      <c r="F133" s="84">
        <v>126.44483423</v>
      </c>
    </row>
    <row r="134" spans="1:6" ht="12.75" customHeight="1" x14ac:dyDescent="0.2">
      <c r="A134" s="83" t="s">
        <v>164</v>
      </c>
      <c r="B134" s="83">
        <v>24</v>
      </c>
      <c r="C134" s="84">
        <v>925.13165750999997</v>
      </c>
      <c r="D134" s="84">
        <v>884.17168142000003</v>
      </c>
      <c r="E134" s="84">
        <v>136.53020129000001</v>
      </c>
      <c r="F134" s="84">
        <v>136.53020129000001</v>
      </c>
    </row>
    <row r="135" spans="1:6" ht="12.75" customHeight="1" x14ac:dyDescent="0.2">
      <c r="A135" s="83" t="s">
        <v>165</v>
      </c>
      <c r="B135" s="83">
        <v>1</v>
      </c>
      <c r="C135" s="84">
        <v>925.43031169999995</v>
      </c>
      <c r="D135" s="84">
        <v>894.93612895000001</v>
      </c>
      <c r="E135" s="84">
        <v>138.19240357000001</v>
      </c>
      <c r="F135" s="84">
        <v>138.19240357000001</v>
      </c>
    </row>
    <row r="136" spans="1:6" ht="12.75" customHeight="1" x14ac:dyDescent="0.2">
      <c r="A136" s="83" t="s">
        <v>165</v>
      </c>
      <c r="B136" s="83">
        <v>2</v>
      </c>
      <c r="C136" s="84">
        <v>906.22147454000003</v>
      </c>
      <c r="D136" s="84">
        <v>868.35376606</v>
      </c>
      <c r="E136" s="84">
        <v>134.08766302000001</v>
      </c>
      <c r="F136" s="84">
        <v>134.08766302000001</v>
      </c>
    </row>
    <row r="137" spans="1:6" ht="12.75" customHeight="1" x14ac:dyDescent="0.2">
      <c r="A137" s="83" t="s">
        <v>165</v>
      </c>
      <c r="B137" s="83">
        <v>3</v>
      </c>
      <c r="C137" s="84">
        <v>962.60864407999998</v>
      </c>
      <c r="D137" s="84">
        <v>925.45169486999998</v>
      </c>
      <c r="E137" s="84">
        <v>142.90449336</v>
      </c>
      <c r="F137" s="84">
        <v>142.90449336</v>
      </c>
    </row>
    <row r="138" spans="1:6" ht="12.75" customHeight="1" x14ac:dyDescent="0.2">
      <c r="A138" s="83" t="s">
        <v>165</v>
      </c>
      <c r="B138" s="83">
        <v>4</v>
      </c>
      <c r="C138" s="84">
        <v>969.34122277999995</v>
      </c>
      <c r="D138" s="84">
        <v>931.55846070999996</v>
      </c>
      <c r="E138" s="84">
        <v>143.84747535</v>
      </c>
      <c r="F138" s="84">
        <v>143.84747535</v>
      </c>
    </row>
    <row r="139" spans="1:6" ht="12.75" customHeight="1" x14ac:dyDescent="0.2">
      <c r="A139" s="83" t="s">
        <v>165</v>
      </c>
      <c r="B139" s="83">
        <v>5</v>
      </c>
      <c r="C139" s="84">
        <v>974.50870125999995</v>
      </c>
      <c r="D139" s="84">
        <v>937.96959167</v>
      </c>
      <c r="E139" s="84">
        <v>144.83745615999999</v>
      </c>
      <c r="F139" s="84">
        <v>144.83745615999999</v>
      </c>
    </row>
    <row r="140" spans="1:6" ht="12.75" customHeight="1" x14ac:dyDescent="0.2">
      <c r="A140" s="83" t="s">
        <v>165</v>
      </c>
      <c r="B140" s="83">
        <v>6</v>
      </c>
      <c r="C140" s="84">
        <v>956.96493499999997</v>
      </c>
      <c r="D140" s="84">
        <v>918.66333966000002</v>
      </c>
      <c r="E140" s="84">
        <v>141.85626310999999</v>
      </c>
      <c r="F140" s="84">
        <v>141.85626310999999</v>
      </c>
    </row>
    <row r="141" spans="1:6" ht="12.75" customHeight="1" x14ac:dyDescent="0.2">
      <c r="A141" s="83" t="s">
        <v>165</v>
      </c>
      <c r="B141" s="83">
        <v>7</v>
      </c>
      <c r="C141" s="84">
        <v>914.71233497000003</v>
      </c>
      <c r="D141" s="84">
        <v>877.13899039</v>
      </c>
      <c r="E141" s="84">
        <v>135.44424169000001</v>
      </c>
      <c r="F141" s="84">
        <v>135.44424169000001</v>
      </c>
    </row>
    <row r="142" spans="1:6" ht="12.75" customHeight="1" x14ac:dyDescent="0.2">
      <c r="A142" s="83" t="s">
        <v>165</v>
      </c>
      <c r="B142" s="83">
        <v>8</v>
      </c>
      <c r="C142" s="84">
        <v>846.53594518</v>
      </c>
      <c r="D142" s="84">
        <v>803.38126942999997</v>
      </c>
      <c r="E142" s="84">
        <v>124.05487388</v>
      </c>
      <c r="F142" s="84">
        <v>124.05487388</v>
      </c>
    </row>
    <row r="143" spans="1:6" ht="12.75" customHeight="1" x14ac:dyDescent="0.2">
      <c r="A143" s="83" t="s">
        <v>165</v>
      </c>
      <c r="B143" s="83">
        <v>9</v>
      </c>
      <c r="C143" s="84">
        <v>809.74857460999999</v>
      </c>
      <c r="D143" s="84">
        <v>775.94526054999994</v>
      </c>
      <c r="E143" s="84">
        <v>119.81831678</v>
      </c>
      <c r="F143" s="84">
        <v>119.81831678</v>
      </c>
    </row>
    <row r="144" spans="1:6" ht="12.75" customHeight="1" x14ac:dyDescent="0.2">
      <c r="A144" s="83" t="s">
        <v>165</v>
      </c>
      <c r="B144" s="83">
        <v>10</v>
      </c>
      <c r="C144" s="84">
        <v>851.72958939</v>
      </c>
      <c r="D144" s="84">
        <v>816.52523625000003</v>
      </c>
      <c r="E144" s="84">
        <v>126.08451187</v>
      </c>
      <c r="F144" s="84">
        <v>126.08451187</v>
      </c>
    </row>
    <row r="145" spans="1:6" ht="12.75" customHeight="1" x14ac:dyDescent="0.2">
      <c r="A145" s="83" t="s">
        <v>165</v>
      </c>
      <c r="B145" s="83">
        <v>11</v>
      </c>
      <c r="C145" s="84">
        <v>882.29601674000003</v>
      </c>
      <c r="D145" s="84">
        <v>847.82928043000004</v>
      </c>
      <c r="E145" s="84">
        <v>130.91835527999999</v>
      </c>
      <c r="F145" s="84">
        <v>130.91835527999999</v>
      </c>
    </row>
    <row r="146" spans="1:6" ht="12.75" customHeight="1" x14ac:dyDescent="0.2">
      <c r="A146" s="83" t="s">
        <v>165</v>
      </c>
      <c r="B146" s="83">
        <v>12</v>
      </c>
      <c r="C146" s="84">
        <v>885.77744824000001</v>
      </c>
      <c r="D146" s="84">
        <v>849.31154477999996</v>
      </c>
      <c r="E146" s="84">
        <v>131.14724052</v>
      </c>
      <c r="F146" s="84">
        <v>131.14724052</v>
      </c>
    </row>
    <row r="147" spans="1:6" ht="12.75" customHeight="1" x14ac:dyDescent="0.2">
      <c r="A147" s="83" t="s">
        <v>165</v>
      </c>
      <c r="B147" s="83">
        <v>13</v>
      </c>
      <c r="C147" s="84">
        <v>884.82261470000003</v>
      </c>
      <c r="D147" s="84">
        <v>849.63266106000003</v>
      </c>
      <c r="E147" s="84">
        <v>131.19682599000001</v>
      </c>
      <c r="F147" s="84">
        <v>131.19682599000001</v>
      </c>
    </row>
    <row r="148" spans="1:6" ht="12.75" customHeight="1" x14ac:dyDescent="0.2">
      <c r="A148" s="83" t="s">
        <v>165</v>
      </c>
      <c r="B148" s="83">
        <v>14</v>
      </c>
      <c r="C148" s="84">
        <v>890.55245013000001</v>
      </c>
      <c r="D148" s="84">
        <v>855.68266646999996</v>
      </c>
      <c r="E148" s="84">
        <v>132.13104326000001</v>
      </c>
      <c r="F148" s="84">
        <v>132.13104326000001</v>
      </c>
    </row>
    <row r="149" spans="1:6" ht="12.75" customHeight="1" x14ac:dyDescent="0.2">
      <c r="A149" s="83" t="s">
        <v>165</v>
      </c>
      <c r="B149" s="83">
        <v>15</v>
      </c>
      <c r="C149" s="84">
        <v>883.31584075000001</v>
      </c>
      <c r="D149" s="84">
        <v>848.62861751000003</v>
      </c>
      <c r="E149" s="84">
        <v>131.04178565999999</v>
      </c>
      <c r="F149" s="84">
        <v>131.04178565999999</v>
      </c>
    </row>
    <row r="150" spans="1:6" ht="12.75" customHeight="1" x14ac:dyDescent="0.2">
      <c r="A150" s="83" t="s">
        <v>165</v>
      </c>
      <c r="B150" s="83">
        <v>16</v>
      </c>
      <c r="C150" s="84">
        <v>882.03309084</v>
      </c>
      <c r="D150" s="84">
        <v>846.41481317</v>
      </c>
      <c r="E150" s="84">
        <v>130.69993898000001</v>
      </c>
      <c r="F150" s="84">
        <v>130.69993898000001</v>
      </c>
    </row>
    <row r="151" spans="1:6" ht="12.75" customHeight="1" x14ac:dyDescent="0.2">
      <c r="A151" s="83" t="s">
        <v>165</v>
      </c>
      <c r="B151" s="83">
        <v>17</v>
      </c>
      <c r="C151" s="84">
        <v>880.13623499000005</v>
      </c>
      <c r="D151" s="84">
        <v>842.21149313000001</v>
      </c>
      <c r="E151" s="84">
        <v>130.05087936999999</v>
      </c>
      <c r="F151" s="84">
        <v>130.05087936999999</v>
      </c>
    </row>
    <row r="152" spans="1:6" ht="12.75" customHeight="1" x14ac:dyDescent="0.2">
      <c r="A152" s="83" t="s">
        <v>165</v>
      </c>
      <c r="B152" s="83">
        <v>18</v>
      </c>
      <c r="C152" s="84">
        <v>863.02184748000002</v>
      </c>
      <c r="D152" s="84">
        <v>826.94555765999996</v>
      </c>
      <c r="E152" s="84">
        <v>127.69357558999999</v>
      </c>
      <c r="F152" s="84">
        <v>127.69357558999999</v>
      </c>
    </row>
    <row r="153" spans="1:6" ht="12.75" customHeight="1" x14ac:dyDescent="0.2">
      <c r="A153" s="83" t="s">
        <v>165</v>
      </c>
      <c r="B153" s="83">
        <v>19</v>
      </c>
      <c r="C153" s="84">
        <v>910.97953329999996</v>
      </c>
      <c r="D153" s="84">
        <v>874.81848839999998</v>
      </c>
      <c r="E153" s="84">
        <v>135.08591919</v>
      </c>
      <c r="F153" s="84">
        <v>135.08591919</v>
      </c>
    </row>
    <row r="154" spans="1:6" ht="12.75" customHeight="1" x14ac:dyDescent="0.2">
      <c r="A154" s="83" t="s">
        <v>165</v>
      </c>
      <c r="B154" s="83">
        <v>20</v>
      </c>
      <c r="C154" s="84">
        <v>914.60716592000006</v>
      </c>
      <c r="D154" s="84">
        <v>881.21668209999996</v>
      </c>
      <c r="E154" s="84">
        <v>136.07390229000001</v>
      </c>
      <c r="F154" s="84">
        <v>136.07390229000001</v>
      </c>
    </row>
    <row r="155" spans="1:6" ht="12.75" customHeight="1" x14ac:dyDescent="0.2">
      <c r="A155" s="83" t="s">
        <v>165</v>
      </c>
      <c r="B155" s="83">
        <v>21</v>
      </c>
      <c r="C155" s="84">
        <v>943.93748788000005</v>
      </c>
      <c r="D155" s="84">
        <v>899.97530809</v>
      </c>
      <c r="E155" s="84">
        <v>138.97053314999999</v>
      </c>
      <c r="F155" s="84">
        <v>138.97053314999999</v>
      </c>
    </row>
    <row r="156" spans="1:6" ht="12.75" customHeight="1" x14ac:dyDescent="0.2">
      <c r="A156" s="83" t="s">
        <v>165</v>
      </c>
      <c r="B156" s="83">
        <v>22</v>
      </c>
      <c r="C156" s="84">
        <v>935.18637444000001</v>
      </c>
      <c r="D156" s="84">
        <v>898.71167794999997</v>
      </c>
      <c r="E156" s="84">
        <v>138.77540852000001</v>
      </c>
      <c r="F156" s="84">
        <v>138.77540852000001</v>
      </c>
    </row>
    <row r="157" spans="1:6" ht="12.75" customHeight="1" x14ac:dyDescent="0.2">
      <c r="A157" s="83" t="s">
        <v>165</v>
      </c>
      <c r="B157" s="83">
        <v>23</v>
      </c>
      <c r="C157" s="84">
        <v>867.05157833999999</v>
      </c>
      <c r="D157" s="84">
        <v>831.54636661999996</v>
      </c>
      <c r="E157" s="84">
        <v>128.40401383</v>
      </c>
      <c r="F157" s="84">
        <v>128.40401383</v>
      </c>
    </row>
    <row r="158" spans="1:6" ht="12.75" customHeight="1" x14ac:dyDescent="0.2">
      <c r="A158" s="83" t="s">
        <v>165</v>
      </c>
      <c r="B158" s="83">
        <v>24</v>
      </c>
      <c r="C158" s="84">
        <v>840.02186546999997</v>
      </c>
      <c r="D158" s="84">
        <v>798.23361929999999</v>
      </c>
      <c r="E158" s="84">
        <v>123.25999464</v>
      </c>
      <c r="F158" s="84">
        <v>123.25999464</v>
      </c>
    </row>
    <row r="159" spans="1:6" ht="12.75" customHeight="1" x14ac:dyDescent="0.2">
      <c r="A159" s="83" t="s">
        <v>166</v>
      </c>
      <c r="B159" s="83">
        <v>1</v>
      </c>
      <c r="C159" s="84">
        <v>891.37574271999995</v>
      </c>
      <c r="D159" s="84">
        <v>855.89116093999996</v>
      </c>
      <c r="E159" s="84">
        <v>132.16323813</v>
      </c>
      <c r="F159" s="84">
        <v>132.16323813</v>
      </c>
    </row>
    <row r="160" spans="1:6" ht="12.75" customHeight="1" x14ac:dyDescent="0.2">
      <c r="A160" s="83" t="s">
        <v>166</v>
      </c>
      <c r="B160" s="83">
        <v>2</v>
      </c>
      <c r="C160" s="84">
        <v>952.28536913999994</v>
      </c>
      <c r="D160" s="84">
        <v>909.35254258999998</v>
      </c>
      <c r="E160" s="84">
        <v>140.41852763</v>
      </c>
      <c r="F160" s="84">
        <v>140.41852763</v>
      </c>
    </row>
    <row r="161" spans="1:6" ht="12.75" customHeight="1" x14ac:dyDescent="0.2">
      <c r="A161" s="83" t="s">
        <v>166</v>
      </c>
      <c r="B161" s="83">
        <v>3</v>
      </c>
      <c r="C161" s="84">
        <v>984.65431823999995</v>
      </c>
      <c r="D161" s="84">
        <v>941.84162087000004</v>
      </c>
      <c r="E161" s="84">
        <v>145.43535919000001</v>
      </c>
      <c r="F161" s="84">
        <v>145.43535919000001</v>
      </c>
    </row>
    <row r="162" spans="1:6" ht="12.75" customHeight="1" x14ac:dyDescent="0.2">
      <c r="A162" s="83" t="s">
        <v>166</v>
      </c>
      <c r="B162" s="83">
        <v>4</v>
      </c>
      <c r="C162" s="84">
        <v>996.28183765999995</v>
      </c>
      <c r="D162" s="84">
        <v>951.96828424</v>
      </c>
      <c r="E162" s="84">
        <v>146.99907744000001</v>
      </c>
      <c r="F162" s="84">
        <v>146.99907744000001</v>
      </c>
    </row>
    <row r="163" spans="1:6" ht="12.75" customHeight="1" x14ac:dyDescent="0.2">
      <c r="A163" s="83" t="s">
        <v>166</v>
      </c>
      <c r="B163" s="83">
        <v>5</v>
      </c>
      <c r="C163" s="84">
        <v>991.19834292999997</v>
      </c>
      <c r="D163" s="84">
        <v>952.32257585000002</v>
      </c>
      <c r="E163" s="84">
        <v>147.05378571</v>
      </c>
      <c r="F163" s="84">
        <v>147.05378571</v>
      </c>
    </row>
    <row r="164" spans="1:6" ht="12.75" customHeight="1" x14ac:dyDescent="0.2">
      <c r="A164" s="83" t="s">
        <v>166</v>
      </c>
      <c r="B164" s="83">
        <v>6</v>
      </c>
      <c r="C164" s="84">
        <v>992.72334780000006</v>
      </c>
      <c r="D164" s="84">
        <v>949.48951843999998</v>
      </c>
      <c r="E164" s="84">
        <v>146.61631649</v>
      </c>
      <c r="F164" s="84">
        <v>146.61631649</v>
      </c>
    </row>
    <row r="165" spans="1:6" ht="12.75" customHeight="1" x14ac:dyDescent="0.2">
      <c r="A165" s="83" t="s">
        <v>166</v>
      </c>
      <c r="B165" s="83">
        <v>7</v>
      </c>
      <c r="C165" s="84">
        <v>921.85557165</v>
      </c>
      <c r="D165" s="84">
        <v>884.00200715000005</v>
      </c>
      <c r="E165" s="84">
        <v>136.50400087</v>
      </c>
      <c r="F165" s="84">
        <v>136.50400087</v>
      </c>
    </row>
    <row r="166" spans="1:6" ht="12.75" customHeight="1" x14ac:dyDescent="0.2">
      <c r="A166" s="83" t="s">
        <v>166</v>
      </c>
      <c r="B166" s="83">
        <v>8</v>
      </c>
      <c r="C166" s="84">
        <v>855.18696975</v>
      </c>
      <c r="D166" s="84">
        <v>812.91579483999999</v>
      </c>
      <c r="E166" s="84">
        <v>125.52715658</v>
      </c>
      <c r="F166" s="84">
        <v>125.52715658</v>
      </c>
    </row>
    <row r="167" spans="1:6" ht="12.75" customHeight="1" x14ac:dyDescent="0.2">
      <c r="A167" s="83" t="s">
        <v>166</v>
      </c>
      <c r="B167" s="83">
        <v>9</v>
      </c>
      <c r="C167" s="84">
        <v>833.07009665999999</v>
      </c>
      <c r="D167" s="84">
        <v>799.31014835999997</v>
      </c>
      <c r="E167" s="84">
        <v>123.42622789000001</v>
      </c>
      <c r="F167" s="84">
        <v>123.42622789000001</v>
      </c>
    </row>
    <row r="168" spans="1:6" ht="12.75" customHeight="1" x14ac:dyDescent="0.2">
      <c r="A168" s="83" t="s">
        <v>166</v>
      </c>
      <c r="B168" s="83">
        <v>10</v>
      </c>
      <c r="C168" s="84">
        <v>817.72405994999997</v>
      </c>
      <c r="D168" s="84">
        <v>790.15065075999996</v>
      </c>
      <c r="E168" s="84">
        <v>122.01185546000001</v>
      </c>
      <c r="F168" s="84">
        <v>122.01185546000001</v>
      </c>
    </row>
    <row r="169" spans="1:6" ht="12.75" customHeight="1" x14ac:dyDescent="0.2">
      <c r="A169" s="83" t="s">
        <v>166</v>
      </c>
      <c r="B169" s="83">
        <v>11</v>
      </c>
      <c r="C169" s="84">
        <v>877.19784901000003</v>
      </c>
      <c r="D169" s="84">
        <v>846.53676990999998</v>
      </c>
      <c r="E169" s="84">
        <v>130.71877104999999</v>
      </c>
      <c r="F169" s="84">
        <v>130.71877104999999</v>
      </c>
    </row>
    <row r="170" spans="1:6" ht="12.75" customHeight="1" x14ac:dyDescent="0.2">
      <c r="A170" s="83" t="s">
        <v>166</v>
      </c>
      <c r="B170" s="83">
        <v>12</v>
      </c>
      <c r="C170" s="84">
        <v>870.91470053</v>
      </c>
      <c r="D170" s="84">
        <v>836.40412368</v>
      </c>
      <c r="E170" s="84">
        <v>129.15412896000001</v>
      </c>
      <c r="F170" s="84">
        <v>129.15412896000001</v>
      </c>
    </row>
    <row r="171" spans="1:6" ht="12.75" customHeight="1" x14ac:dyDescent="0.2">
      <c r="A171" s="83" t="s">
        <v>166</v>
      </c>
      <c r="B171" s="83">
        <v>13</v>
      </c>
      <c r="C171" s="84">
        <v>893.56398429000001</v>
      </c>
      <c r="D171" s="84">
        <v>856.60371732999999</v>
      </c>
      <c r="E171" s="84">
        <v>132.27326819999999</v>
      </c>
      <c r="F171" s="84">
        <v>132.27326819999999</v>
      </c>
    </row>
    <row r="172" spans="1:6" ht="12.75" customHeight="1" x14ac:dyDescent="0.2">
      <c r="A172" s="83" t="s">
        <v>166</v>
      </c>
      <c r="B172" s="83">
        <v>14</v>
      </c>
      <c r="C172" s="84">
        <v>890.68693770000004</v>
      </c>
      <c r="D172" s="84">
        <v>855.11815750000005</v>
      </c>
      <c r="E172" s="84">
        <v>132.04387407999999</v>
      </c>
      <c r="F172" s="84">
        <v>132.04387407999999</v>
      </c>
    </row>
    <row r="173" spans="1:6" ht="12.75" customHeight="1" x14ac:dyDescent="0.2">
      <c r="A173" s="83" t="s">
        <v>166</v>
      </c>
      <c r="B173" s="83">
        <v>15</v>
      </c>
      <c r="C173" s="84">
        <v>883.43659476000005</v>
      </c>
      <c r="D173" s="84">
        <v>847.37796834000005</v>
      </c>
      <c r="E173" s="84">
        <v>130.84866549</v>
      </c>
      <c r="F173" s="84">
        <v>130.84866549</v>
      </c>
    </row>
    <row r="174" spans="1:6" ht="12.75" customHeight="1" x14ac:dyDescent="0.2">
      <c r="A174" s="83" t="s">
        <v>166</v>
      </c>
      <c r="B174" s="83">
        <v>16</v>
      </c>
      <c r="C174" s="84">
        <v>886.50972166999998</v>
      </c>
      <c r="D174" s="84">
        <v>850.61889678</v>
      </c>
      <c r="E174" s="84">
        <v>131.34911650999999</v>
      </c>
      <c r="F174" s="84">
        <v>131.34911650999999</v>
      </c>
    </row>
    <row r="175" spans="1:6" ht="12.75" customHeight="1" x14ac:dyDescent="0.2">
      <c r="A175" s="83" t="s">
        <v>166</v>
      </c>
      <c r="B175" s="83">
        <v>17</v>
      </c>
      <c r="C175" s="84">
        <v>880.52981804000001</v>
      </c>
      <c r="D175" s="84">
        <v>845.98709932999998</v>
      </c>
      <c r="E175" s="84">
        <v>130.63389315000001</v>
      </c>
      <c r="F175" s="84">
        <v>130.63389315000001</v>
      </c>
    </row>
    <row r="176" spans="1:6" ht="12.75" customHeight="1" x14ac:dyDescent="0.2">
      <c r="A176" s="83" t="s">
        <v>166</v>
      </c>
      <c r="B176" s="83">
        <v>18</v>
      </c>
      <c r="C176" s="84">
        <v>943.96441191999997</v>
      </c>
      <c r="D176" s="84">
        <v>907.64611685</v>
      </c>
      <c r="E176" s="84">
        <v>140.1550283</v>
      </c>
      <c r="F176" s="84">
        <v>140.1550283</v>
      </c>
    </row>
    <row r="177" spans="1:6" ht="12.75" customHeight="1" x14ac:dyDescent="0.2">
      <c r="A177" s="83" t="s">
        <v>166</v>
      </c>
      <c r="B177" s="83">
        <v>19</v>
      </c>
      <c r="C177" s="84">
        <v>916.95430356999998</v>
      </c>
      <c r="D177" s="84">
        <v>880.86408781</v>
      </c>
      <c r="E177" s="84">
        <v>136.01945610999999</v>
      </c>
      <c r="F177" s="84">
        <v>136.01945610999999</v>
      </c>
    </row>
    <row r="178" spans="1:6" ht="12.75" customHeight="1" x14ac:dyDescent="0.2">
      <c r="A178" s="83" t="s">
        <v>166</v>
      </c>
      <c r="B178" s="83">
        <v>20</v>
      </c>
      <c r="C178" s="84">
        <v>917.61921382000003</v>
      </c>
      <c r="D178" s="84">
        <v>884.23851616000002</v>
      </c>
      <c r="E178" s="84">
        <v>136.54052163</v>
      </c>
      <c r="F178" s="84">
        <v>136.54052163</v>
      </c>
    </row>
    <row r="179" spans="1:6" ht="12.75" customHeight="1" x14ac:dyDescent="0.2">
      <c r="A179" s="83" t="s">
        <v>166</v>
      </c>
      <c r="B179" s="83">
        <v>21</v>
      </c>
      <c r="C179" s="84">
        <v>955.66129697999997</v>
      </c>
      <c r="D179" s="84">
        <v>913.73756215000003</v>
      </c>
      <c r="E179" s="84">
        <v>141.09564455</v>
      </c>
      <c r="F179" s="84">
        <v>141.09564455</v>
      </c>
    </row>
    <row r="180" spans="1:6" ht="12.75" customHeight="1" x14ac:dyDescent="0.2">
      <c r="A180" s="83" t="s">
        <v>166</v>
      </c>
      <c r="B180" s="83">
        <v>22</v>
      </c>
      <c r="C180" s="84">
        <v>938.59449655000003</v>
      </c>
      <c r="D180" s="84">
        <v>906.92971217000002</v>
      </c>
      <c r="E180" s="84">
        <v>140.04440399999999</v>
      </c>
      <c r="F180" s="84">
        <v>140.04440399999999</v>
      </c>
    </row>
    <row r="181" spans="1:6" ht="12.75" customHeight="1" x14ac:dyDescent="0.2">
      <c r="A181" s="83" t="s">
        <v>166</v>
      </c>
      <c r="B181" s="83">
        <v>23</v>
      </c>
      <c r="C181" s="84">
        <v>908.90292648000002</v>
      </c>
      <c r="D181" s="84">
        <v>870.60439626000004</v>
      </c>
      <c r="E181" s="84">
        <v>134.43519619</v>
      </c>
      <c r="F181" s="84">
        <v>134.43519619</v>
      </c>
    </row>
    <row r="182" spans="1:6" ht="12.75" customHeight="1" x14ac:dyDescent="0.2">
      <c r="A182" s="83" t="s">
        <v>166</v>
      </c>
      <c r="B182" s="83">
        <v>24</v>
      </c>
      <c r="C182" s="84">
        <v>918.61411425999995</v>
      </c>
      <c r="D182" s="84">
        <v>879.56072429000005</v>
      </c>
      <c r="E182" s="84">
        <v>135.81819601000001</v>
      </c>
      <c r="F182" s="84">
        <v>135.81819601000001</v>
      </c>
    </row>
    <row r="183" spans="1:6" ht="12.75" customHeight="1" x14ac:dyDescent="0.2">
      <c r="A183" s="83" t="s">
        <v>167</v>
      </c>
      <c r="B183" s="83">
        <v>1</v>
      </c>
      <c r="C183" s="84">
        <v>990.78280242000005</v>
      </c>
      <c r="D183" s="84">
        <v>955.22243949000006</v>
      </c>
      <c r="E183" s="84">
        <v>147.50157088</v>
      </c>
      <c r="F183" s="84">
        <v>147.50157088</v>
      </c>
    </row>
    <row r="184" spans="1:6" ht="12.75" customHeight="1" x14ac:dyDescent="0.2">
      <c r="A184" s="83" t="s">
        <v>167</v>
      </c>
      <c r="B184" s="83">
        <v>2</v>
      </c>
      <c r="C184" s="84">
        <v>1055.18374649</v>
      </c>
      <c r="D184" s="84">
        <v>1015.73025081</v>
      </c>
      <c r="E184" s="84">
        <v>156.84494144000001</v>
      </c>
      <c r="F184" s="84">
        <v>156.84494144000001</v>
      </c>
    </row>
    <row r="185" spans="1:6" ht="12.75" customHeight="1" x14ac:dyDescent="0.2">
      <c r="A185" s="83" t="s">
        <v>167</v>
      </c>
      <c r="B185" s="83">
        <v>3</v>
      </c>
      <c r="C185" s="84">
        <v>1097.40211264</v>
      </c>
      <c r="D185" s="84">
        <v>1057.2994518600001</v>
      </c>
      <c r="E185" s="84">
        <v>163.26388868999999</v>
      </c>
      <c r="F185" s="84">
        <v>163.26388868999999</v>
      </c>
    </row>
    <row r="186" spans="1:6" ht="12.75" customHeight="1" x14ac:dyDescent="0.2">
      <c r="A186" s="83" t="s">
        <v>167</v>
      </c>
      <c r="B186" s="83">
        <v>4</v>
      </c>
      <c r="C186" s="84">
        <v>1111.5838563899999</v>
      </c>
      <c r="D186" s="84">
        <v>1071.9811619</v>
      </c>
      <c r="E186" s="84">
        <v>165.53097875</v>
      </c>
      <c r="F186" s="84">
        <v>165.53097875</v>
      </c>
    </row>
    <row r="187" spans="1:6" ht="12.75" customHeight="1" x14ac:dyDescent="0.2">
      <c r="A187" s="83" t="s">
        <v>167</v>
      </c>
      <c r="B187" s="83">
        <v>5</v>
      </c>
      <c r="C187" s="84">
        <v>1098.9167243100001</v>
      </c>
      <c r="D187" s="84">
        <v>1062.1684140899999</v>
      </c>
      <c r="E187" s="84">
        <v>164.01573407000001</v>
      </c>
      <c r="F187" s="84">
        <v>164.01573407000001</v>
      </c>
    </row>
    <row r="188" spans="1:6" ht="12.75" customHeight="1" x14ac:dyDescent="0.2">
      <c r="A188" s="83" t="s">
        <v>167</v>
      </c>
      <c r="B188" s="83">
        <v>6</v>
      </c>
      <c r="C188" s="84">
        <v>1098.22171323</v>
      </c>
      <c r="D188" s="84">
        <v>1060.08721679</v>
      </c>
      <c r="E188" s="84">
        <v>163.69436404000001</v>
      </c>
      <c r="F188" s="84">
        <v>163.69436404000001</v>
      </c>
    </row>
    <row r="189" spans="1:6" ht="12.75" customHeight="1" x14ac:dyDescent="0.2">
      <c r="A189" s="83" t="s">
        <v>167</v>
      </c>
      <c r="B189" s="83">
        <v>7</v>
      </c>
      <c r="C189" s="84">
        <v>1026.67214014</v>
      </c>
      <c r="D189" s="84">
        <v>999.02909539999996</v>
      </c>
      <c r="E189" s="84">
        <v>154.26601683000001</v>
      </c>
      <c r="F189" s="84">
        <v>154.26601683000001</v>
      </c>
    </row>
    <row r="190" spans="1:6" ht="12.75" customHeight="1" x14ac:dyDescent="0.2">
      <c r="A190" s="83" t="s">
        <v>167</v>
      </c>
      <c r="B190" s="83">
        <v>8</v>
      </c>
      <c r="C190" s="84">
        <v>947.08253745000002</v>
      </c>
      <c r="D190" s="84">
        <v>907.07231225999999</v>
      </c>
      <c r="E190" s="84">
        <v>140.06642371999999</v>
      </c>
      <c r="F190" s="84">
        <v>140.06642371999999</v>
      </c>
    </row>
    <row r="191" spans="1:6" ht="12.75" customHeight="1" x14ac:dyDescent="0.2">
      <c r="A191" s="83" t="s">
        <v>167</v>
      </c>
      <c r="B191" s="83">
        <v>9</v>
      </c>
      <c r="C191" s="84">
        <v>917.11086406000004</v>
      </c>
      <c r="D191" s="84">
        <v>882.26098558000001</v>
      </c>
      <c r="E191" s="84">
        <v>136.23515939000001</v>
      </c>
      <c r="F191" s="84">
        <v>136.23515939000001</v>
      </c>
    </row>
    <row r="192" spans="1:6" ht="12.75" customHeight="1" x14ac:dyDescent="0.2">
      <c r="A192" s="83" t="s">
        <v>167</v>
      </c>
      <c r="B192" s="83">
        <v>10</v>
      </c>
      <c r="C192" s="84">
        <v>870.76110523</v>
      </c>
      <c r="D192" s="84">
        <v>842.27175977000002</v>
      </c>
      <c r="E192" s="84">
        <v>130.06018549999999</v>
      </c>
      <c r="F192" s="84">
        <v>130.06018549999999</v>
      </c>
    </row>
    <row r="193" spans="1:6" ht="12.75" customHeight="1" x14ac:dyDescent="0.2">
      <c r="A193" s="83" t="s">
        <v>167</v>
      </c>
      <c r="B193" s="83">
        <v>11</v>
      </c>
      <c r="C193" s="84">
        <v>927.13009834000002</v>
      </c>
      <c r="D193" s="84">
        <v>893.82856982999999</v>
      </c>
      <c r="E193" s="84">
        <v>138.02137879</v>
      </c>
      <c r="F193" s="84">
        <v>138.02137879</v>
      </c>
    </row>
    <row r="194" spans="1:6" ht="12.75" customHeight="1" x14ac:dyDescent="0.2">
      <c r="A194" s="83" t="s">
        <v>167</v>
      </c>
      <c r="B194" s="83">
        <v>12</v>
      </c>
      <c r="C194" s="84">
        <v>877.18140224000001</v>
      </c>
      <c r="D194" s="84">
        <v>848.58481520999999</v>
      </c>
      <c r="E194" s="84">
        <v>131.03502189</v>
      </c>
      <c r="F194" s="84">
        <v>131.03502189</v>
      </c>
    </row>
    <row r="195" spans="1:6" ht="12.75" customHeight="1" x14ac:dyDescent="0.2">
      <c r="A195" s="83" t="s">
        <v>167</v>
      </c>
      <c r="B195" s="83">
        <v>13</v>
      </c>
      <c r="C195" s="84">
        <v>866.46414634999996</v>
      </c>
      <c r="D195" s="84">
        <v>831.81446343000005</v>
      </c>
      <c r="E195" s="84">
        <v>128.44541225</v>
      </c>
      <c r="F195" s="84">
        <v>128.44541225</v>
      </c>
    </row>
    <row r="196" spans="1:6" ht="12.75" customHeight="1" x14ac:dyDescent="0.2">
      <c r="A196" s="83" t="s">
        <v>167</v>
      </c>
      <c r="B196" s="83">
        <v>14</v>
      </c>
      <c r="C196" s="84">
        <v>857.87219748999996</v>
      </c>
      <c r="D196" s="84">
        <v>823.82052264000004</v>
      </c>
      <c r="E196" s="84">
        <v>127.21102037</v>
      </c>
      <c r="F196" s="84">
        <v>127.21102037</v>
      </c>
    </row>
    <row r="197" spans="1:6" ht="12.75" customHeight="1" x14ac:dyDescent="0.2">
      <c r="A197" s="83" t="s">
        <v>167</v>
      </c>
      <c r="B197" s="83">
        <v>15</v>
      </c>
      <c r="C197" s="84">
        <v>870.12109244999999</v>
      </c>
      <c r="D197" s="84">
        <v>835.38012901000002</v>
      </c>
      <c r="E197" s="84">
        <v>128.99600785999999</v>
      </c>
      <c r="F197" s="84">
        <v>128.99600785999999</v>
      </c>
    </row>
    <row r="198" spans="1:6" ht="12.75" customHeight="1" x14ac:dyDescent="0.2">
      <c r="A198" s="83" t="s">
        <v>167</v>
      </c>
      <c r="B198" s="83">
        <v>16</v>
      </c>
      <c r="C198" s="84">
        <v>860.83710084999996</v>
      </c>
      <c r="D198" s="84">
        <v>826.31594451000001</v>
      </c>
      <c r="E198" s="84">
        <v>127.59635329</v>
      </c>
      <c r="F198" s="84">
        <v>127.59635329</v>
      </c>
    </row>
    <row r="199" spans="1:6" ht="12.75" customHeight="1" x14ac:dyDescent="0.2">
      <c r="A199" s="83" t="s">
        <v>167</v>
      </c>
      <c r="B199" s="83">
        <v>17</v>
      </c>
      <c r="C199" s="84">
        <v>866.95181453999999</v>
      </c>
      <c r="D199" s="84">
        <v>833.68097206000004</v>
      </c>
      <c r="E199" s="84">
        <v>128.73363094000001</v>
      </c>
      <c r="F199" s="84">
        <v>128.73363094000001</v>
      </c>
    </row>
    <row r="200" spans="1:6" ht="12.75" customHeight="1" x14ac:dyDescent="0.2">
      <c r="A200" s="83" t="s">
        <v>167</v>
      </c>
      <c r="B200" s="83">
        <v>18</v>
      </c>
      <c r="C200" s="84">
        <v>866.04969005999999</v>
      </c>
      <c r="D200" s="84">
        <v>834.79487021</v>
      </c>
      <c r="E200" s="84">
        <v>128.90563456999999</v>
      </c>
      <c r="F200" s="84">
        <v>128.90563456999999</v>
      </c>
    </row>
    <row r="201" spans="1:6" ht="12.75" customHeight="1" x14ac:dyDescent="0.2">
      <c r="A201" s="83" t="s">
        <v>167</v>
      </c>
      <c r="B201" s="83">
        <v>19</v>
      </c>
      <c r="C201" s="84">
        <v>865.92209812999999</v>
      </c>
      <c r="D201" s="84">
        <v>834.39643694999995</v>
      </c>
      <c r="E201" s="84">
        <v>128.84411012000001</v>
      </c>
      <c r="F201" s="84">
        <v>128.84411012000001</v>
      </c>
    </row>
    <row r="202" spans="1:6" ht="12.75" customHeight="1" x14ac:dyDescent="0.2">
      <c r="A202" s="83" t="s">
        <v>167</v>
      </c>
      <c r="B202" s="83">
        <v>20</v>
      </c>
      <c r="C202" s="84">
        <v>864.85740435000002</v>
      </c>
      <c r="D202" s="84">
        <v>832.85807609999995</v>
      </c>
      <c r="E202" s="84">
        <v>128.60656269</v>
      </c>
      <c r="F202" s="84">
        <v>128.60656269</v>
      </c>
    </row>
    <row r="203" spans="1:6" ht="12.75" customHeight="1" x14ac:dyDescent="0.2">
      <c r="A203" s="83" t="s">
        <v>167</v>
      </c>
      <c r="B203" s="83">
        <v>21</v>
      </c>
      <c r="C203" s="84">
        <v>888.71845232999999</v>
      </c>
      <c r="D203" s="84">
        <v>850.11484561999998</v>
      </c>
      <c r="E203" s="84">
        <v>131.27128296999999</v>
      </c>
      <c r="F203" s="84">
        <v>131.27128296999999</v>
      </c>
    </row>
    <row r="204" spans="1:6" ht="12.75" customHeight="1" x14ac:dyDescent="0.2">
      <c r="A204" s="83" t="s">
        <v>167</v>
      </c>
      <c r="B204" s="83">
        <v>22</v>
      </c>
      <c r="C204" s="84">
        <v>877.75855559000001</v>
      </c>
      <c r="D204" s="84">
        <v>844.73280684999997</v>
      </c>
      <c r="E204" s="84">
        <v>130.44021040000001</v>
      </c>
      <c r="F204" s="84">
        <v>130.44021040000001</v>
      </c>
    </row>
    <row r="205" spans="1:6" ht="12.75" customHeight="1" x14ac:dyDescent="0.2">
      <c r="A205" s="83" t="s">
        <v>167</v>
      </c>
      <c r="B205" s="83">
        <v>23</v>
      </c>
      <c r="C205" s="84">
        <v>1019.03607283</v>
      </c>
      <c r="D205" s="84">
        <v>981.09354456999995</v>
      </c>
      <c r="E205" s="84">
        <v>151.49648189000001</v>
      </c>
      <c r="F205" s="84">
        <v>151.49648189000001</v>
      </c>
    </row>
    <row r="206" spans="1:6" ht="12.75" customHeight="1" x14ac:dyDescent="0.2">
      <c r="A206" s="83" t="s">
        <v>167</v>
      </c>
      <c r="B206" s="83">
        <v>24</v>
      </c>
      <c r="C206" s="84">
        <v>917.94436555000004</v>
      </c>
      <c r="D206" s="84">
        <v>880.45387874999994</v>
      </c>
      <c r="E206" s="84">
        <v>135.95611328999999</v>
      </c>
      <c r="F206" s="84">
        <v>135.95611328999999</v>
      </c>
    </row>
    <row r="207" spans="1:6" ht="12.75" customHeight="1" x14ac:dyDescent="0.2">
      <c r="A207" s="83" t="s">
        <v>168</v>
      </c>
      <c r="B207" s="83">
        <v>1</v>
      </c>
      <c r="C207" s="84">
        <v>1005.23679081</v>
      </c>
      <c r="D207" s="84">
        <v>971.46917994</v>
      </c>
      <c r="E207" s="84">
        <v>150.01032658</v>
      </c>
      <c r="F207" s="84">
        <v>150.01032658</v>
      </c>
    </row>
    <row r="208" spans="1:6" ht="12.75" customHeight="1" x14ac:dyDescent="0.2">
      <c r="A208" s="83" t="s">
        <v>168</v>
      </c>
      <c r="B208" s="83">
        <v>2</v>
      </c>
      <c r="C208" s="84">
        <v>1080.77881058</v>
      </c>
      <c r="D208" s="84">
        <v>1041.3986784900001</v>
      </c>
      <c r="E208" s="84">
        <v>160.80855582999999</v>
      </c>
      <c r="F208" s="84">
        <v>160.80855582999999</v>
      </c>
    </row>
    <row r="209" spans="1:6" ht="12.75" customHeight="1" x14ac:dyDescent="0.2">
      <c r="A209" s="83" t="s">
        <v>168</v>
      </c>
      <c r="B209" s="83">
        <v>3</v>
      </c>
      <c r="C209" s="84">
        <v>1137.3866922499999</v>
      </c>
      <c r="D209" s="84">
        <v>1097.8217956399999</v>
      </c>
      <c r="E209" s="84">
        <v>169.5211845</v>
      </c>
      <c r="F209" s="84">
        <v>169.5211845</v>
      </c>
    </row>
    <row r="210" spans="1:6" ht="12.75" customHeight="1" x14ac:dyDescent="0.2">
      <c r="A210" s="83" t="s">
        <v>168</v>
      </c>
      <c r="B210" s="83">
        <v>4</v>
      </c>
      <c r="C210" s="84">
        <v>1101.4075241999999</v>
      </c>
      <c r="D210" s="84">
        <v>1062.2662177499999</v>
      </c>
      <c r="E210" s="84">
        <v>164.03083652000001</v>
      </c>
      <c r="F210" s="84">
        <v>164.03083652000001</v>
      </c>
    </row>
    <row r="211" spans="1:6" ht="12.75" customHeight="1" x14ac:dyDescent="0.2">
      <c r="A211" s="83" t="s">
        <v>168</v>
      </c>
      <c r="B211" s="83">
        <v>5</v>
      </c>
      <c r="C211" s="84">
        <v>1113.73496372</v>
      </c>
      <c r="D211" s="84">
        <v>1077.04748879</v>
      </c>
      <c r="E211" s="84">
        <v>166.31330037999999</v>
      </c>
      <c r="F211" s="84">
        <v>166.31330037999999</v>
      </c>
    </row>
    <row r="212" spans="1:6" ht="12.75" customHeight="1" x14ac:dyDescent="0.2">
      <c r="A212" s="83" t="s">
        <v>168</v>
      </c>
      <c r="B212" s="83">
        <v>6</v>
      </c>
      <c r="C212" s="84">
        <v>1097.6066913</v>
      </c>
      <c r="D212" s="84">
        <v>1057.04666008</v>
      </c>
      <c r="E212" s="84">
        <v>163.22485361</v>
      </c>
      <c r="F212" s="84">
        <v>163.22485361</v>
      </c>
    </row>
    <row r="213" spans="1:6" ht="12.75" customHeight="1" x14ac:dyDescent="0.2">
      <c r="A213" s="83" t="s">
        <v>168</v>
      </c>
      <c r="B213" s="83">
        <v>7</v>
      </c>
      <c r="C213" s="84">
        <v>1031.08993553</v>
      </c>
      <c r="D213" s="84">
        <v>995.33747471000004</v>
      </c>
      <c r="E213" s="84">
        <v>153.69597175000001</v>
      </c>
      <c r="F213" s="84">
        <v>153.69597175000001</v>
      </c>
    </row>
    <row r="214" spans="1:6" ht="12.75" customHeight="1" x14ac:dyDescent="0.2">
      <c r="A214" s="83" t="s">
        <v>168</v>
      </c>
      <c r="B214" s="83">
        <v>8</v>
      </c>
      <c r="C214" s="84">
        <v>939.40922097999999</v>
      </c>
      <c r="D214" s="84">
        <v>899.35004231000005</v>
      </c>
      <c r="E214" s="84">
        <v>138.87398214999999</v>
      </c>
      <c r="F214" s="84">
        <v>138.87398214999999</v>
      </c>
    </row>
    <row r="215" spans="1:6" ht="12.75" customHeight="1" x14ac:dyDescent="0.2">
      <c r="A215" s="83" t="s">
        <v>168</v>
      </c>
      <c r="B215" s="83">
        <v>9</v>
      </c>
      <c r="C215" s="84">
        <v>852.01511876999996</v>
      </c>
      <c r="D215" s="84">
        <v>823.87849174999997</v>
      </c>
      <c r="E215" s="84">
        <v>127.21997173</v>
      </c>
      <c r="F215" s="84">
        <v>127.21997173</v>
      </c>
    </row>
    <row r="216" spans="1:6" ht="12.75" customHeight="1" x14ac:dyDescent="0.2">
      <c r="A216" s="83" t="s">
        <v>168</v>
      </c>
      <c r="B216" s="83">
        <v>10</v>
      </c>
      <c r="C216" s="84">
        <v>862.31380455999999</v>
      </c>
      <c r="D216" s="84">
        <v>832.57642984999995</v>
      </c>
      <c r="E216" s="84">
        <v>128.56307201999999</v>
      </c>
      <c r="F216" s="84">
        <v>128.56307201999999</v>
      </c>
    </row>
    <row r="217" spans="1:6" ht="12.75" customHeight="1" x14ac:dyDescent="0.2">
      <c r="A217" s="83" t="s">
        <v>168</v>
      </c>
      <c r="B217" s="83">
        <v>11</v>
      </c>
      <c r="C217" s="84">
        <v>886.74929322000003</v>
      </c>
      <c r="D217" s="84">
        <v>853.38878324999996</v>
      </c>
      <c r="E217" s="84">
        <v>131.77683113000001</v>
      </c>
      <c r="F217" s="84">
        <v>131.77683113000001</v>
      </c>
    </row>
    <row r="218" spans="1:6" ht="12.75" customHeight="1" x14ac:dyDescent="0.2">
      <c r="A218" s="83" t="s">
        <v>168</v>
      </c>
      <c r="B218" s="83">
        <v>12</v>
      </c>
      <c r="C218" s="84">
        <v>896.21183470000005</v>
      </c>
      <c r="D218" s="84">
        <v>862.66449703000001</v>
      </c>
      <c r="E218" s="84">
        <v>133.20914919000001</v>
      </c>
      <c r="F218" s="84">
        <v>133.20914919000001</v>
      </c>
    </row>
    <row r="219" spans="1:6" ht="12.75" customHeight="1" x14ac:dyDescent="0.2">
      <c r="A219" s="83" t="s">
        <v>168</v>
      </c>
      <c r="B219" s="83">
        <v>13</v>
      </c>
      <c r="C219" s="84">
        <v>896.83920347000003</v>
      </c>
      <c r="D219" s="84">
        <v>862.16517818</v>
      </c>
      <c r="E219" s="84">
        <v>133.13204640000001</v>
      </c>
      <c r="F219" s="84">
        <v>133.13204640000001</v>
      </c>
    </row>
    <row r="220" spans="1:6" ht="12.75" customHeight="1" x14ac:dyDescent="0.2">
      <c r="A220" s="83" t="s">
        <v>168</v>
      </c>
      <c r="B220" s="83">
        <v>14</v>
      </c>
      <c r="C220" s="84">
        <v>881.30927726000004</v>
      </c>
      <c r="D220" s="84">
        <v>849.97963354000001</v>
      </c>
      <c r="E220" s="84">
        <v>131.25040407</v>
      </c>
      <c r="F220" s="84">
        <v>131.25040407</v>
      </c>
    </row>
    <row r="221" spans="1:6" ht="12.75" customHeight="1" x14ac:dyDescent="0.2">
      <c r="A221" s="83" t="s">
        <v>168</v>
      </c>
      <c r="B221" s="83">
        <v>15</v>
      </c>
      <c r="C221" s="84">
        <v>883.95599142000003</v>
      </c>
      <c r="D221" s="84">
        <v>853.70257841</v>
      </c>
      <c r="E221" s="84">
        <v>131.8252861</v>
      </c>
      <c r="F221" s="84">
        <v>131.8252861</v>
      </c>
    </row>
    <row r="222" spans="1:6" ht="12.75" customHeight="1" x14ac:dyDescent="0.2">
      <c r="A222" s="83" t="s">
        <v>168</v>
      </c>
      <c r="B222" s="83">
        <v>16</v>
      </c>
      <c r="C222" s="84">
        <v>898.25232420999998</v>
      </c>
      <c r="D222" s="84">
        <v>863.90280400999995</v>
      </c>
      <c r="E222" s="84">
        <v>133.40036352999999</v>
      </c>
      <c r="F222" s="84">
        <v>133.40036352999999</v>
      </c>
    </row>
    <row r="223" spans="1:6" ht="12.75" customHeight="1" x14ac:dyDescent="0.2">
      <c r="A223" s="83" t="s">
        <v>168</v>
      </c>
      <c r="B223" s="83">
        <v>17</v>
      </c>
      <c r="C223" s="84">
        <v>899.34506639000006</v>
      </c>
      <c r="D223" s="84">
        <v>864.54306497000005</v>
      </c>
      <c r="E223" s="84">
        <v>133.49923003000001</v>
      </c>
      <c r="F223" s="84">
        <v>133.49923003000001</v>
      </c>
    </row>
    <row r="224" spans="1:6" ht="12.75" customHeight="1" x14ac:dyDescent="0.2">
      <c r="A224" s="83" t="s">
        <v>168</v>
      </c>
      <c r="B224" s="83">
        <v>18</v>
      </c>
      <c r="C224" s="84">
        <v>893.87304129999995</v>
      </c>
      <c r="D224" s="84">
        <v>863.46309651000001</v>
      </c>
      <c r="E224" s="84">
        <v>133.33246568000001</v>
      </c>
      <c r="F224" s="84">
        <v>133.33246568000001</v>
      </c>
    </row>
    <row r="225" spans="1:6" ht="12.75" customHeight="1" x14ac:dyDescent="0.2">
      <c r="A225" s="83" t="s">
        <v>168</v>
      </c>
      <c r="B225" s="83">
        <v>19</v>
      </c>
      <c r="C225" s="84">
        <v>898.59861688000001</v>
      </c>
      <c r="D225" s="84">
        <v>865.26938476999999</v>
      </c>
      <c r="E225" s="84">
        <v>133.61138538</v>
      </c>
      <c r="F225" s="84">
        <v>133.61138538</v>
      </c>
    </row>
    <row r="226" spans="1:6" ht="12.75" customHeight="1" x14ac:dyDescent="0.2">
      <c r="A226" s="83" t="s">
        <v>168</v>
      </c>
      <c r="B226" s="83">
        <v>20</v>
      </c>
      <c r="C226" s="84">
        <v>882.35606030999998</v>
      </c>
      <c r="D226" s="84">
        <v>850.42456363999997</v>
      </c>
      <c r="E226" s="84">
        <v>131.31910837000001</v>
      </c>
      <c r="F226" s="84">
        <v>131.31910837000001</v>
      </c>
    </row>
    <row r="227" spans="1:6" ht="12.75" customHeight="1" x14ac:dyDescent="0.2">
      <c r="A227" s="83" t="s">
        <v>168</v>
      </c>
      <c r="B227" s="83">
        <v>21</v>
      </c>
      <c r="C227" s="84">
        <v>893.71896182</v>
      </c>
      <c r="D227" s="84">
        <v>856.10002758999997</v>
      </c>
      <c r="E227" s="84">
        <v>132.19549047000001</v>
      </c>
      <c r="F227" s="84">
        <v>132.19549047000001</v>
      </c>
    </row>
    <row r="228" spans="1:6" ht="12.75" customHeight="1" x14ac:dyDescent="0.2">
      <c r="A228" s="83" t="s">
        <v>168</v>
      </c>
      <c r="B228" s="83">
        <v>22</v>
      </c>
      <c r="C228" s="84">
        <v>883.65359032000003</v>
      </c>
      <c r="D228" s="84">
        <v>850.73480127000005</v>
      </c>
      <c r="E228" s="84">
        <v>131.36701400999999</v>
      </c>
      <c r="F228" s="84">
        <v>131.36701400999999</v>
      </c>
    </row>
    <row r="229" spans="1:6" ht="12.75" customHeight="1" x14ac:dyDescent="0.2">
      <c r="A229" s="83" t="s">
        <v>168</v>
      </c>
      <c r="B229" s="83">
        <v>23</v>
      </c>
      <c r="C229" s="84">
        <v>862.98793650000005</v>
      </c>
      <c r="D229" s="84">
        <v>826.81488936000005</v>
      </c>
      <c r="E229" s="84">
        <v>127.67339833</v>
      </c>
      <c r="F229" s="84">
        <v>127.67339833</v>
      </c>
    </row>
    <row r="230" spans="1:6" ht="12.75" customHeight="1" x14ac:dyDescent="0.2">
      <c r="A230" s="83" t="s">
        <v>168</v>
      </c>
      <c r="B230" s="83">
        <v>24</v>
      </c>
      <c r="C230" s="84">
        <v>897.34548577999999</v>
      </c>
      <c r="D230" s="84">
        <v>859.41444157000001</v>
      </c>
      <c r="E230" s="84">
        <v>132.70728882</v>
      </c>
      <c r="F230" s="84">
        <v>132.70728882</v>
      </c>
    </row>
    <row r="231" spans="1:6" ht="12.75" customHeight="1" x14ac:dyDescent="0.2">
      <c r="A231" s="83" t="s">
        <v>169</v>
      </c>
      <c r="B231" s="83">
        <v>1</v>
      </c>
      <c r="C231" s="84">
        <v>964.16730353000003</v>
      </c>
      <c r="D231" s="84">
        <v>930.43520221999995</v>
      </c>
      <c r="E231" s="84">
        <v>143.67402634000001</v>
      </c>
      <c r="F231" s="84">
        <v>143.67402634000001</v>
      </c>
    </row>
    <row r="232" spans="1:6" ht="12.75" customHeight="1" x14ac:dyDescent="0.2">
      <c r="A232" s="83" t="s">
        <v>169</v>
      </c>
      <c r="B232" s="83">
        <v>2</v>
      </c>
      <c r="C232" s="84">
        <v>1015.7506206199999</v>
      </c>
      <c r="D232" s="84">
        <v>976.43194337</v>
      </c>
      <c r="E232" s="84">
        <v>150.77665636</v>
      </c>
      <c r="F232" s="84">
        <v>150.77665636</v>
      </c>
    </row>
    <row r="233" spans="1:6" ht="12.75" customHeight="1" x14ac:dyDescent="0.2">
      <c r="A233" s="83" t="s">
        <v>169</v>
      </c>
      <c r="B233" s="83">
        <v>3</v>
      </c>
      <c r="C233" s="84">
        <v>1076.2509298499999</v>
      </c>
      <c r="D233" s="84">
        <v>1036.0513959800001</v>
      </c>
      <c r="E233" s="84">
        <v>159.98285017000001</v>
      </c>
      <c r="F233" s="84">
        <v>159.98285017000001</v>
      </c>
    </row>
    <row r="234" spans="1:6" ht="12.75" customHeight="1" x14ac:dyDescent="0.2">
      <c r="A234" s="83" t="s">
        <v>169</v>
      </c>
      <c r="B234" s="83">
        <v>4</v>
      </c>
      <c r="C234" s="84">
        <v>1095.66504265</v>
      </c>
      <c r="D234" s="84">
        <v>1053.98239603</v>
      </c>
      <c r="E234" s="84">
        <v>162.75168239999999</v>
      </c>
      <c r="F234" s="84">
        <v>162.75168239999999</v>
      </c>
    </row>
    <row r="235" spans="1:6" ht="12.75" customHeight="1" x14ac:dyDescent="0.2">
      <c r="A235" s="83" t="s">
        <v>169</v>
      </c>
      <c r="B235" s="83">
        <v>5</v>
      </c>
      <c r="C235" s="84">
        <v>1091.9224408800001</v>
      </c>
      <c r="D235" s="84">
        <v>1053.3328237400001</v>
      </c>
      <c r="E235" s="84">
        <v>162.65137808</v>
      </c>
      <c r="F235" s="84">
        <v>162.65137808</v>
      </c>
    </row>
    <row r="236" spans="1:6" ht="12.75" customHeight="1" x14ac:dyDescent="0.2">
      <c r="A236" s="83" t="s">
        <v>169</v>
      </c>
      <c r="B236" s="83">
        <v>6</v>
      </c>
      <c r="C236" s="84">
        <v>1065.3091016400001</v>
      </c>
      <c r="D236" s="84">
        <v>1026.3506167600001</v>
      </c>
      <c r="E236" s="84">
        <v>158.48489523000001</v>
      </c>
      <c r="F236" s="84">
        <v>158.48489523000001</v>
      </c>
    </row>
    <row r="237" spans="1:6" ht="12.75" customHeight="1" x14ac:dyDescent="0.2">
      <c r="A237" s="83" t="s">
        <v>169</v>
      </c>
      <c r="B237" s="83">
        <v>7</v>
      </c>
      <c r="C237" s="84">
        <v>988.53534606000005</v>
      </c>
      <c r="D237" s="84">
        <v>956.07575261</v>
      </c>
      <c r="E237" s="84">
        <v>147.63333603000001</v>
      </c>
      <c r="F237" s="84">
        <v>147.63333603000001</v>
      </c>
    </row>
    <row r="238" spans="1:6" ht="12.75" customHeight="1" x14ac:dyDescent="0.2">
      <c r="A238" s="83" t="s">
        <v>169</v>
      </c>
      <c r="B238" s="83">
        <v>8</v>
      </c>
      <c r="C238" s="84">
        <v>947.32366359000002</v>
      </c>
      <c r="D238" s="84">
        <v>903.18818383999997</v>
      </c>
      <c r="E238" s="84">
        <v>139.46665238</v>
      </c>
      <c r="F238" s="84">
        <v>139.46665238</v>
      </c>
    </row>
    <row r="239" spans="1:6" ht="12.75" customHeight="1" x14ac:dyDescent="0.2">
      <c r="A239" s="83" t="s">
        <v>169</v>
      </c>
      <c r="B239" s="83">
        <v>9</v>
      </c>
      <c r="C239" s="84">
        <v>879.93575946999999</v>
      </c>
      <c r="D239" s="84">
        <v>845.22352355999999</v>
      </c>
      <c r="E239" s="84">
        <v>130.51598487999999</v>
      </c>
      <c r="F239" s="84">
        <v>130.51598487999999</v>
      </c>
    </row>
    <row r="240" spans="1:6" ht="12.75" customHeight="1" x14ac:dyDescent="0.2">
      <c r="A240" s="83" t="s">
        <v>169</v>
      </c>
      <c r="B240" s="83">
        <v>10</v>
      </c>
      <c r="C240" s="84">
        <v>834.07559921999996</v>
      </c>
      <c r="D240" s="84">
        <v>804.92876773</v>
      </c>
      <c r="E240" s="84">
        <v>124.29383228</v>
      </c>
      <c r="F240" s="84">
        <v>124.29383228</v>
      </c>
    </row>
    <row r="241" spans="1:6" ht="12.75" customHeight="1" x14ac:dyDescent="0.2">
      <c r="A241" s="83" t="s">
        <v>169</v>
      </c>
      <c r="B241" s="83">
        <v>11</v>
      </c>
      <c r="C241" s="84">
        <v>821.70384064999996</v>
      </c>
      <c r="D241" s="84">
        <v>787.94186657</v>
      </c>
      <c r="E241" s="84">
        <v>121.67078397</v>
      </c>
      <c r="F241" s="84">
        <v>121.67078397</v>
      </c>
    </row>
    <row r="242" spans="1:6" ht="12.75" customHeight="1" x14ac:dyDescent="0.2">
      <c r="A242" s="83" t="s">
        <v>169</v>
      </c>
      <c r="B242" s="83">
        <v>12</v>
      </c>
      <c r="C242" s="84">
        <v>805.99467330000004</v>
      </c>
      <c r="D242" s="84">
        <v>770.41318247000004</v>
      </c>
      <c r="E242" s="84">
        <v>118.96407574</v>
      </c>
      <c r="F242" s="84">
        <v>118.96407574</v>
      </c>
    </row>
    <row r="243" spans="1:6" ht="12.75" customHeight="1" x14ac:dyDescent="0.2">
      <c r="A243" s="83" t="s">
        <v>169</v>
      </c>
      <c r="B243" s="83">
        <v>13</v>
      </c>
      <c r="C243" s="84">
        <v>793.42420928000001</v>
      </c>
      <c r="D243" s="84">
        <v>756.28277628000001</v>
      </c>
      <c r="E243" s="84">
        <v>116.78211579000001</v>
      </c>
      <c r="F243" s="84">
        <v>116.78211579000001</v>
      </c>
    </row>
    <row r="244" spans="1:6" ht="12.75" customHeight="1" x14ac:dyDescent="0.2">
      <c r="A244" s="83" t="s">
        <v>169</v>
      </c>
      <c r="B244" s="83">
        <v>14</v>
      </c>
      <c r="C244" s="84">
        <v>785.54555255000002</v>
      </c>
      <c r="D244" s="84">
        <v>750.67499128999998</v>
      </c>
      <c r="E244" s="84">
        <v>115.91618440000001</v>
      </c>
      <c r="F244" s="84">
        <v>115.91618440000001</v>
      </c>
    </row>
    <row r="245" spans="1:6" ht="12.75" customHeight="1" x14ac:dyDescent="0.2">
      <c r="A245" s="83" t="s">
        <v>169</v>
      </c>
      <c r="B245" s="83">
        <v>15</v>
      </c>
      <c r="C245" s="84">
        <v>818.06955077999999</v>
      </c>
      <c r="D245" s="84">
        <v>782.79458335000004</v>
      </c>
      <c r="E245" s="84">
        <v>120.87596139</v>
      </c>
      <c r="F245" s="84">
        <v>120.87596139</v>
      </c>
    </row>
    <row r="246" spans="1:6" ht="12.75" customHeight="1" x14ac:dyDescent="0.2">
      <c r="A246" s="83" t="s">
        <v>169</v>
      </c>
      <c r="B246" s="83">
        <v>16</v>
      </c>
      <c r="C246" s="84">
        <v>819.75885778999998</v>
      </c>
      <c r="D246" s="84">
        <v>784.35038149000002</v>
      </c>
      <c r="E246" s="84">
        <v>121.11620143</v>
      </c>
      <c r="F246" s="84">
        <v>121.11620143</v>
      </c>
    </row>
    <row r="247" spans="1:6" ht="12.75" customHeight="1" x14ac:dyDescent="0.2">
      <c r="A247" s="83" t="s">
        <v>169</v>
      </c>
      <c r="B247" s="83">
        <v>17</v>
      </c>
      <c r="C247" s="84">
        <v>838.02535403000002</v>
      </c>
      <c r="D247" s="84">
        <v>800.38460992</v>
      </c>
      <c r="E247" s="84">
        <v>123.59214188</v>
      </c>
      <c r="F247" s="84">
        <v>123.59214188</v>
      </c>
    </row>
    <row r="248" spans="1:6" ht="12.75" customHeight="1" x14ac:dyDescent="0.2">
      <c r="A248" s="83" t="s">
        <v>169</v>
      </c>
      <c r="B248" s="83">
        <v>18</v>
      </c>
      <c r="C248" s="84">
        <v>804.42252740000004</v>
      </c>
      <c r="D248" s="84">
        <v>769.04813035999996</v>
      </c>
      <c r="E248" s="84">
        <v>118.75328992999999</v>
      </c>
      <c r="F248" s="84">
        <v>118.75328992999999</v>
      </c>
    </row>
    <row r="249" spans="1:6" ht="12.75" customHeight="1" x14ac:dyDescent="0.2">
      <c r="A249" s="83" t="s">
        <v>169</v>
      </c>
      <c r="B249" s="83">
        <v>19</v>
      </c>
      <c r="C249" s="84">
        <v>803.54938100000004</v>
      </c>
      <c r="D249" s="84">
        <v>768.50619304999998</v>
      </c>
      <c r="E249" s="84">
        <v>118.66960618</v>
      </c>
      <c r="F249" s="84">
        <v>118.66960618</v>
      </c>
    </row>
    <row r="250" spans="1:6" ht="12.75" customHeight="1" x14ac:dyDescent="0.2">
      <c r="A250" s="83" t="s">
        <v>169</v>
      </c>
      <c r="B250" s="83">
        <v>20</v>
      </c>
      <c r="C250" s="84">
        <v>793.19036838</v>
      </c>
      <c r="D250" s="84">
        <v>759.66749612000001</v>
      </c>
      <c r="E250" s="84">
        <v>117.30477048</v>
      </c>
      <c r="F250" s="84">
        <v>117.30477048</v>
      </c>
    </row>
    <row r="251" spans="1:6" ht="12.75" customHeight="1" x14ac:dyDescent="0.2">
      <c r="A251" s="83" t="s">
        <v>169</v>
      </c>
      <c r="B251" s="83">
        <v>21</v>
      </c>
      <c r="C251" s="84">
        <v>778.93967931999998</v>
      </c>
      <c r="D251" s="84">
        <v>739.12415650000003</v>
      </c>
      <c r="E251" s="84">
        <v>114.13255138</v>
      </c>
      <c r="F251" s="84">
        <v>114.13255138</v>
      </c>
    </row>
    <row r="252" spans="1:6" ht="12.75" customHeight="1" x14ac:dyDescent="0.2">
      <c r="A252" s="83" t="s">
        <v>169</v>
      </c>
      <c r="B252" s="83">
        <v>22</v>
      </c>
      <c r="C252" s="84">
        <v>773.48279760000003</v>
      </c>
      <c r="D252" s="84">
        <v>739.80642217000002</v>
      </c>
      <c r="E252" s="84">
        <v>114.23790408000001</v>
      </c>
      <c r="F252" s="84">
        <v>114.23790408000001</v>
      </c>
    </row>
    <row r="253" spans="1:6" ht="12.75" customHeight="1" x14ac:dyDescent="0.2">
      <c r="A253" s="83" t="s">
        <v>169</v>
      </c>
      <c r="B253" s="83">
        <v>23</v>
      </c>
      <c r="C253" s="84">
        <v>797.92442541000003</v>
      </c>
      <c r="D253" s="84">
        <v>759.97999374999995</v>
      </c>
      <c r="E253" s="84">
        <v>117.3530251</v>
      </c>
      <c r="F253" s="84">
        <v>117.3530251</v>
      </c>
    </row>
    <row r="254" spans="1:6" ht="12.75" customHeight="1" x14ac:dyDescent="0.2">
      <c r="A254" s="83" t="s">
        <v>169</v>
      </c>
      <c r="B254" s="83">
        <v>24</v>
      </c>
      <c r="C254" s="84">
        <v>870.31526248</v>
      </c>
      <c r="D254" s="84">
        <v>831.03233722000004</v>
      </c>
      <c r="E254" s="84">
        <v>128.32463949999999</v>
      </c>
      <c r="F254" s="84">
        <v>128.32463949999999</v>
      </c>
    </row>
    <row r="255" spans="1:6" ht="12.75" customHeight="1" x14ac:dyDescent="0.2">
      <c r="A255" s="83" t="s">
        <v>170</v>
      </c>
      <c r="B255" s="83">
        <v>1</v>
      </c>
      <c r="C255" s="84">
        <v>898.31865191999998</v>
      </c>
      <c r="D255" s="84">
        <v>863.30450082000004</v>
      </c>
      <c r="E255" s="84">
        <v>133.30797598000001</v>
      </c>
      <c r="F255" s="84">
        <v>133.30797598000001</v>
      </c>
    </row>
    <row r="256" spans="1:6" ht="12.75" customHeight="1" x14ac:dyDescent="0.2">
      <c r="A256" s="83" t="s">
        <v>170</v>
      </c>
      <c r="B256" s="83">
        <v>2</v>
      </c>
      <c r="C256" s="84">
        <v>949.58821881999995</v>
      </c>
      <c r="D256" s="84">
        <v>911.92793165</v>
      </c>
      <c r="E256" s="84">
        <v>140.81620874999999</v>
      </c>
      <c r="F256" s="84">
        <v>140.81620874999999</v>
      </c>
    </row>
    <row r="257" spans="1:6" ht="12.75" customHeight="1" x14ac:dyDescent="0.2">
      <c r="A257" s="83" t="s">
        <v>170</v>
      </c>
      <c r="B257" s="83">
        <v>3</v>
      </c>
      <c r="C257" s="84">
        <v>986.57113843000002</v>
      </c>
      <c r="D257" s="84">
        <v>949.16049069999997</v>
      </c>
      <c r="E257" s="84">
        <v>146.56550935999999</v>
      </c>
      <c r="F257" s="84">
        <v>146.56550935999999</v>
      </c>
    </row>
    <row r="258" spans="1:6" ht="12.75" customHeight="1" x14ac:dyDescent="0.2">
      <c r="A258" s="83" t="s">
        <v>170</v>
      </c>
      <c r="B258" s="83">
        <v>4</v>
      </c>
      <c r="C258" s="84">
        <v>997.83263772999999</v>
      </c>
      <c r="D258" s="84">
        <v>958.77997918000005</v>
      </c>
      <c r="E258" s="84">
        <v>148.05091171000001</v>
      </c>
      <c r="F258" s="84">
        <v>148.05091171000001</v>
      </c>
    </row>
    <row r="259" spans="1:6" ht="12.75" customHeight="1" x14ac:dyDescent="0.2">
      <c r="A259" s="83" t="s">
        <v>170</v>
      </c>
      <c r="B259" s="83">
        <v>5</v>
      </c>
      <c r="C259" s="84">
        <v>1013.37304758</v>
      </c>
      <c r="D259" s="84">
        <v>974.56932072999996</v>
      </c>
      <c r="E259" s="84">
        <v>150.48903773000001</v>
      </c>
      <c r="F259" s="84">
        <v>150.48903773000001</v>
      </c>
    </row>
    <row r="260" spans="1:6" ht="12.75" customHeight="1" x14ac:dyDescent="0.2">
      <c r="A260" s="83" t="s">
        <v>170</v>
      </c>
      <c r="B260" s="83">
        <v>6</v>
      </c>
      <c r="C260" s="84">
        <v>1000.67004953</v>
      </c>
      <c r="D260" s="84">
        <v>962.44812418000004</v>
      </c>
      <c r="E260" s="84">
        <v>148.61733176999999</v>
      </c>
      <c r="F260" s="84">
        <v>148.61733176999999</v>
      </c>
    </row>
    <row r="261" spans="1:6" ht="12.75" customHeight="1" x14ac:dyDescent="0.2">
      <c r="A261" s="83" t="s">
        <v>170</v>
      </c>
      <c r="B261" s="83">
        <v>7</v>
      </c>
      <c r="C261" s="84">
        <v>968.51777807999997</v>
      </c>
      <c r="D261" s="84">
        <v>931.67278469999997</v>
      </c>
      <c r="E261" s="84">
        <v>143.86512880000001</v>
      </c>
      <c r="F261" s="84">
        <v>143.86512880000001</v>
      </c>
    </row>
    <row r="262" spans="1:6" ht="12.75" customHeight="1" x14ac:dyDescent="0.2">
      <c r="A262" s="83" t="s">
        <v>170</v>
      </c>
      <c r="B262" s="83">
        <v>8</v>
      </c>
      <c r="C262" s="84">
        <v>921.99998728000003</v>
      </c>
      <c r="D262" s="84">
        <v>875.88741100000004</v>
      </c>
      <c r="E262" s="84">
        <v>135.25097787999999</v>
      </c>
      <c r="F262" s="84">
        <v>135.25097787999999</v>
      </c>
    </row>
    <row r="263" spans="1:6" ht="12.75" customHeight="1" x14ac:dyDescent="0.2">
      <c r="A263" s="83" t="s">
        <v>170</v>
      </c>
      <c r="B263" s="83">
        <v>9</v>
      </c>
      <c r="C263" s="84">
        <v>834.34056153999995</v>
      </c>
      <c r="D263" s="84">
        <v>803.00936333000004</v>
      </c>
      <c r="E263" s="84">
        <v>123.99744565</v>
      </c>
      <c r="F263" s="84">
        <v>123.99744565</v>
      </c>
    </row>
    <row r="264" spans="1:6" ht="12.75" customHeight="1" x14ac:dyDescent="0.2">
      <c r="A264" s="83" t="s">
        <v>170</v>
      </c>
      <c r="B264" s="83">
        <v>10</v>
      </c>
      <c r="C264" s="84">
        <v>805.37073612999995</v>
      </c>
      <c r="D264" s="84">
        <v>770.96332034</v>
      </c>
      <c r="E264" s="84">
        <v>119.0490258</v>
      </c>
      <c r="F264" s="84">
        <v>119.0490258</v>
      </c>
    </row>
    <row r="265" spans="1:6" ht="12.75" customHeight="1" x14ac:dyDescent="0.2">
      <c r="A265" s="83" t="s">
        <v>170</v>
      </c>
      <c r="B265" s="83">
        <v>11</v>
      </c>
      <c r="C265" s="84">
        <v>791.50912330000006</v>
      </c>
      <c r="D265" s="84">
        <v>756.93040297000005</v>
      </c>
      <c r="E265" s="84">
        <v>116.88211966999999</v>
      </c>
      <c r="F265" s="84">
        <v>116.88211966999999</v>
      </c>
    </row>
    <row r="266" spans="1:6" ht="12.75" customHeight="1" x14ac:dyDescent="0.2">
      <c r="A266" s="83" t="s">
        <v>170</v>
      </c>
      <c r="B266" s="83">
        <v>12</v>
      </c>
      <c r="C266" s="84">
        <v>793.84672798999998</v>
      </c>
      <c r="D266" s="84">
        <v>757.12450192999995</v>
      </c>
      <c r="E266" s="84">
        <v>116.91209164</v>
      </c>
      <c r="F266" s="84">
        <v>116.91209164</v>
      </c>
    </row>
    <row r="267" spans="1:6" ht="12.75" customHeight="1" x14ac:dyDescent="0.2">
      <c r="A267" s="83" t="s">
        <v>170</v>
      </c>
      <c r="B267" s="83">
        <v>13</v>
      </c>
      <c r="C267" s="84">
        <v>805.38098902000002</v>
      </c>
      <c r="D267" s="84">
        <v>767.86051660999999</v>
      </c>
      <c r="E267" s="84">
        <v>118.56990344</v>
      </c>
      <c r="F267" s="84">
        <v>118.56990344</v>
      </c>
    </row>
    <row r="268" spans="1:6" ht="12.75" customHeight="1" x14ac:dyDescent="0.2">
      <c r="A268" s="83" t="s">
        <v>170</v>
      </c>
      <c r="B268" s="83">
        <v>14</v>
      </c>
      <c r="C268" s="84">
        <v>824.21192381000003</v>
      </c>
      <c r="D268" s="84">
        <v>788.47263311999995</v>
      </c>
      <c r="E268" s="84">
        <v>121.75274279</v>
      </c>
      <c r="F268" s="84">
        <v>121.75274279</v>
      </c>
    </row>
    <row r="269" spans="1:6" ht="12.75" customHeight="1" x14ac:dyDescent="0.2">
      <c r="A269" s="83" t="s">
        <v>170</v>
      </c>
      <c r="B269" s="83">
        <v>15</v>
      </c>
      <c r="C269" s="84">
        <v>825.77026609999996</v>
      </c>
      <c r="D269" s="84">
        <v>790.16474567</v>
      </c>
      <c r="E269" s="84">
        <v>122.01403194</v>
      </c>
      <c r="F269" s="84">
        <v>122.01403194</v>
      </c>
    </row>
    <row r="270" spans="1:6" ht="12.75" customHeight="1" x14ac:dyDescent="0.2">
      <c r="A270" s="83" t="s">
        <v>170</v>
      </c>
      <c r="B270" s="83">
        <v>16</v>
      </c>
      <c r="C270" s="84">
        <v>831.90536797000004</v>
      </c>
      <c r="D270" s="84">
        <v>796.60177523000004</v>
      </c>
      <c r="E270" s="84">
        <v>123.00801190999999</v>
      </c>
      <c r="F270" s="84">
        <v>123.00801190999999</v>
      </c>
    </row>
    <row r="271" spans="1:6" ht="12.75" customHeight="1" x14ac:dyDescent="0.2">
      <c r="A271" s="83" t="s">
        <v>170</v>
      </c>
      <c r="B271" s="83">
        <v>17</v>
      </c>
      <c r="C271" s="84">
        <v>813.74671526999998</v>
      </c>
      <c r="D271" s="84">
        <v>779.95111265000003</v>
      </c>
      <c r="E271" s="84">
        <v>120.43688419</v>
      </c>
      <c r="F271" s="84">
        <v>120.43688419</v>
      </c>
    </row>
    <row r="272" spans="1:6" ht="12.75" customHeight="1" x14ac:dyDescent="0.2">
      <c r="A272" s="83" t="s">
        <v>170</v>
      </c>
      <c r="B272" s="83">
        <v>18</v>
      </c>
      <c r="C272" s="84">
        <v>785.57722792000004</v>
      </c>
      <c r="D272" s="84">
        <v>751.63866370999995</v>
      </c>
      <c r="E272" s="84">
        <v>116.06499078</v>
      </c>
      <c r="F272" s="84">
        <v>116.06499078</v>
      </c>
    </row>
    <row r="273" spans="1:6" ht="12.75" customHeight="1" x14ac:dyDescent="0.2">
      <c r="A273" s="83" t="s">
        <v>170</v>
      </c>
      <c r="B273" s="83">
        <v>19</v>
      </c>
      <c r="C273" s="84">
        <v>772.90659600000004</v>
      </c>
      <c r="D273" s="84">
        <v>738.97448726000005</v>
      </c>
      <c r="E273" s="84">
        <v>114.10944007000001</v>
      </c>
      <c r="F273" s="84">
        <v>114.10944007000001</v>
      </c>
    </row>
    <row r="274" spans="1:6" ht="12.75" customHeight="1" x14ac:dyDescent="0.2">
      <c r="A274" s="83" t="s">
        <v>170</v>
      </c>
      <c r="B274" s="83">
        <v>20</v>
      </c>
      <c r="C274" s="84">
        <v>787.78660249999996</v>
      </c>
      <c r="D274" s="84">
        <v>754.28903118000005</v>
      </c>
      <c r="E274" s="84">
        <v>116.47424976000001</v>
      </c>
      <c r="F274" s="84">
        <v>116.47424976000001</v>
      </c>
    </row>
    <row r="275" spans="1:6" ht="12.75" customHeight="1" x14ac:dyDescent="0.2">
      <c r="A275" s="83" t="s">
        <v>170</v>
      </c>
      <c r="B275" s="83">
        <v>21</v>
      </c>
      <c r="C275" s="84">
        <v>789.80586044999995</v>
      </c>
      <c r="D275" s="84">
        <v>751.26064073999999</v>
      </c>
      <c r="E275" s="84">
        <v>116.00661801</v>
      </c>
      <c r="F275" s="84">
        <v>116.00661801</v>
      </c>
    </row>
    <row r="276" spans="1:6" ht="12.75" customHeight="1" x14ac:dyDescent="0.2">
      <c r="A276" s="83" t="s">
        <v>170</v>
      </c>
      <c r="B276" s="83">
        <v>22</v>
      </c>
      <c r="C276" s="84">
        <v>791.38328428</v>
      </c>
      <c r="D276" s="84">
        <v>758.94530579000002</v>
      </c>
      <c r="E276" s="84">
        <v>117.19325277999999</v>
      </c>
      <c r="F276" s="84">
        <v>117.19325277999999</v>
      </c>
    </row>
    <row r="277" spans="1:6" ht="12.75" customHeight="1" x14ac:dyDescent="0.2">
      <c r="A277" s="83" t="s">
        <v>170</v>
      </c>
      <c r="B277" s="83">
        <v>23</v>
      </c>
      <c r="C277" s="84">
        <v>850.67026340999996</v>
      </c>
      <c r="D277" s="84">
        <v>816.12075153000001</v>
      </c>
      <c r="E277" s="84">
        <v>126.02205298</v>
      </c>
      <c r="F277" s="84">
        <v>126.02205298</v>
      </c>
    </row>
    <row r="278" spans="1:6" ht="12.75" customHeight="1" x14ac:dyDescent="0.2">
      <c r="A278" s="83" t="s">
        <v>170</v>
      </c>
      <c r="B278" s="83">
        <v>24</v>
      </c>
      <c r="C278" s="84">
        <v>896.1784791</v>
      </c>
      <c r="D278" s="84">
        <v>858.10903580000002</v>
      </c>
      <c r="E278" s="84">
        <v>132.50571335999999</v>
      </c>
      <c r="F278" s="84">
        <v>132.50571335999999</v>
      </c>
    </row>
    <row r="279" spans="1:6" ht="12.75" customHeight="1" x14ac:dyDescent="0.2">
      <c r="A279" s="83" t="s">
        <v>171</v>
      </c>
      <c r="B279" s="83">
        <v>1</v>
      </c>
      <c r="C279" s="84">
        <v>904.02989343000002</v>
      </c>
      <c r="D279" s="84">
        <v>872.56672018999996</v>
      </c>
      <c r="E279" s="84">
        <v>134.73821029000001</v>
      </c>
      <c r="F279" s="84">
        <v>134.73821029000001</v>
      </c>
    </row>
    <row r="280" spans="1:6" ht="12.75" customHeight="1" x14ac:dyDescent="0.2">
      <c r="A280" s="83" t="s">
        <v>171</v>
      </c>
      <c r="B280" s="83">
        <v>2</v>
      </c>
      <c r="C280" s="84">
        <v>946.88823822999996</v>
      </c>
      <c r="D280" s="84">
        <v>910.01727948999996</v>
      </c>
      <c r="E280" s="84">
        <v>140.52117361000001</v>
      </c>
      <c r="F280" s="84">
        <v>140.52117361000001</v>
      </c>
    </row>
    <row r="281" spans="1:6" ht="12.75" customHeight="1" x14ac:dyDescent="0.2">
      <c r="A281" s="83" t="s">
        <v>171</v>
      </c>
      <c r="B281" s="83">
        <v>3</v>
      </c>
      <c r="C281" s="84">
        <v>973.06945169999995</v>
      </c>
      <c r="D281" s="84">
        <v>937.60963013000003</v>
      </c>
      <c r="E281" s="84">
        <v>144.78187237</v>
      </c>
      <c r="F281" s="84">
        <v>144.78187237</v>
      </c>
    </row>
    <row r="282" spans="1:6" ht="12.75" customHeight="1" x14ac:dyDescent="0.2">
      <c r="A282" s="83" t="s">
        <v>171</v>
      </c>
      <c r="B282" s="83">
        <v>4</v>
      </c>
      <c r="C282" s="84">
        <v>975.98562024</v>
      </c>
      <c r="D282" s="84">
        <v>940.46002076000002</v>
      </c>
      <c r="E282" s="84">
        <v>145.22201810999999</v>
      </c>
      <c r="F282" s="84">
        <v>145.22201810999999</v>
      </c>
    </row>
    <row r="283" spans="1:6" ht="12.75" customHeight="1" x14ac:dyDescent="0.2">
      <c r="A283" s="83" t="s">
        <v>171</v>
      </c>
      <c r="B283" s="83">
        <v>5</v>
      </c>
      <c r="C283" s="84">
        <v>968.11079953000001</v>
      </c>
      <c r="D283" s="84">
        <v>931.61116460000005</v>
      </c>
      <c r="E283" s="84">
        <v>143.85561367</v>
      </c>
      <c r="F283" s="84">
        <v>143.85561367</v>
      </c>
    </row>
    <row r="284" spans="1:6" ht="12.75" customHeight="1" x14ac:dyDescent="0.2">
      <c r="A284" s="83" t="s">
        <v>171</v>
      </c>
      <c r="B284" s="83">
        <v>6</v>
      </c>
      <c r="C284" s="84">
        <v>960.46434554999996</v>
      </c>
      <c r="D284" s="84">
        <v>922.91704260999995</v>
      </c>
      <c r="E284" s="84">
        <v>142.51310265000001</v>
      </c>
      <c r="F284" s="84">
        <v>142.51310265000001</v>
      </c>
    </row>
    <row r="285" spans="1:6" ht="12.75" customHeight="1" x14ac:dyDescent="0.2">
      <c r="A285" s="83" t="s">
        <v>171</v>
      </c>
      <c r="B285" s="83">
        <v>7</v>
      </c>
      <c r="C285" s="84">
        <v>939.15957094999999</v>
      </c>
      <c r="D285" s="84">
        <v>902.75560442000005</v>
      </c>
      <c r="E285" s="84">
        <v>139.39985522000001</v>
      </c>
      <c r="F285" s="84">
        <v>139.39985522000001</v>
      </c>
    </row>
    <row r="286" spans="1:6" ht="12.75" customHeight="1" x14ac:dyDescent="0.2">
      <c r="A286" s="83" t="s">
        <v>171</v>
      </c>
      <c r="B286" s="83">
        <v>8</v>
      </c>
      <c r="C286" s="84">
        <v>890.15547984</v>
      </c>
      <c r="D286" s="84">
        <v>845.76507922999997</v>
      </c>
      <c r="E286" s="84">
        <v>130.59960971000001</v>
      </c>
      <c r="F286" s="84">
        <v>130.59960971000001</v>
      </c>
    </row>
    <row r="287" spans="1:6" ht="12.75" customHeight="1" x14ac:dyDescent="0.2">
      <c r="A287" s="83" t="s">
        <v>171</v>
      </c>
      <c r="B287" s="83">
        <v>9</v>
      </c>
      <c r="C287" s="84">
        <v>809.24442182999996</v>
      </c>
      <c r="D287" s="84">
        <v>774.16122077</v>
      </c>
      <c r="E287" s="84">
        <v>119.5428326</v>
      </c>
      <c r="F287" s="84">
        <v>119.5428326</v>
      </c>
    </row>
    <row r="288" spans="1:6" ht="12.75" customHeight="1" x14ac:dyDescent="0.2">
      <c r="A288" s="83" t="s">
        <v>171</v>
      </c>
      <c r="B288" s="83">
        <v>10</v>
      </c>
      <c r="C288" s="84">
        <v>765.90908926999998</v>
      </c>
      <c r="D288" s="84">
        <v>732.00886017000005</v>
      </c>
      <c r="E288" s="84">
        <v>113.03383621</v>
      </c>
      <c r="F288" s="84">
        <v>113.03383621</v>
      </c>
    </row>
    <row r="289" spans="1:6" ht="12.75" customHeight="1" x14ac:dyDescent="0.2">
      <c r="A289" s="83" t="s">
        <v>171</v>
      </c>
      <c r="B289" s="83">
        <v>11</v>
      </c>
      <c r="C289" s="84">
        <v>740.33188366000002</v>
      </c>
      <c r="D289" s="84">
        <v>706.45397168</v>
      </c>
      <c r="E289" s="84">
        <v>109.08775409</v>
      </c>
      <c r="F289" s="84">
        <v>109.08775409</v>
      </c>
    </row>
    <row r="290" spans="1:6" ht="12.75" customHeight="1" x14ac:dyDescent="0.2">
      <c r="A290" s="83" t="s">
        <v>171</v>
      </c>
      <c r="B290" s="83">
        <v>12</v>
      </c>
      <c r="C290" s="84">
        <v>753.87167122000005</v>
      </c>
      <c r="D290" s="84">
        <v>719.71925764000002</v>
      </c>
      <c r="E290" s="84">
        <v>111.13612569</v>
      </c>
      <c r="F290" s="84">
        <v>111.13612569</v>
      </c>
    </row>
    <row r="291" spans="1:6" ht="12.75" customHeight="1" x14ac:dyDescent="0.2">
      <c r="A291" s="83" t="s">
        <v>171</v>
      </c>
      <c r="B291" s="83">
        <v>13</v>
      </c>
      <c r="C291" s="84">
        <v>758.54398918000004</v>
      </c>
      <c r="D291" s="84">
        <v>721.91926836000005</v>
      </c>
      <c r="E291" s="84">
        <v>111.47584241</v>
      </c>
      <c r="F291" s="84">
        <v>111.47584241</v>
      </c>
    </row>
    <row r="292" spans="1:6" ht="12.75" customHeight="1" x14ac:dyDescent="0.2">
      <c r="A292" s="83" t="s">
        <v>171</v>
      </c>
      <c r="B292" s="83">
        <v>14</v>
      </c>
      <c r="C292" s="84">
        <v>761.80917625999996</v>
      </c>
      <c r="D292" s="84">
        <v>727.00170355</v>
      </c>
      <c r="E292" s="84">
        <v>112.26065142</v>
      </c>
      <c r="F292" s="84">
        <v>112.26065142</v>
      </c>
    </row>
    <row r="293" spans="1:6" ht="12.75" customHeight="1" x14ac:dyDescent="0.2">
      <c r="A293" s="83" t="s">
        <v>171</v>
      </c>
      <c r="B293" s="83">
        <v>15</v>
      </c>
      <c r="C293" s="84">
        <v>786.32252948999997</v>
      </c>
      <c r="D293" s="84">
        <v>751.65635214999998</v>
      </c>
      <c r="E293" s="84">
        <v>116.06772214999999</v>
      </c>
      <c r="F293" s="84">
        <v>116.06772214999999</v>
      </c>
    </row>
    <row r="294" spans="1:6" ht="12.75" customHeight="1" x14ac:dyDescent="0.2">
      <c r="A294" s="83" t="s">
        <v>171</v>
      </c>
      <c r="B294" s="83">
        <v>16</v>
      </c>
      <c r="C294" s="84">
        <v>790.20717258000002</v>
      </c>
      <c r="D294" s="84">
        <v>755.17851216999998</v>
      </c>
      <c r="E294" s="84">
        <v>116.61159981</v>
      </c>
      <c r="F294" s="84">
        <v>116.61159981</v>
      </c>
    </row>
    <row r="295" spans="1:6" ht="12.75" customHeight="1" x14ac:dyDescent="0.2">
      <c r="A295" s="83" t="s">
        <v>171</v>
      </c>
      <c r="B295" s="83">
        <v>17</v>
      </c>
      <c r="C295" s="84">
        <v>769.0769391</v>
      </c>
      <c r="D295" s="84">
        <v>734.72125843000003</v>
      </c>
      <c r="E295" s="84">
        <v>113.45267373999999</v>
      </c>
      <c r="F295" s="84">
        <v>113.45267373999999</v>
      </c>
    </row>
    <row r="296" spans="1:6" ht="12.75" customHeight="1" x14ac:dyDescent="0.2">
      <c r="A296" s="83" t="s">
        <v>171</v>
      </c>
      <c r="B296" s="83">
        <v>18</v>
      </c>
      <c r="C296" s="84">
        <v>761.77934332999996</v>
      </c>
      <c r="D296" s="84">
        <v>727.63228742000001</v>
      </c>
      <c r="E296" s="84">
        <v>112.35802362</v>
      </c>
      <c r="F296" s="84">
        <v>112.35802362</v>
      </c>
    </row>
    <row r="297" spans="1:6" ht="12.75" customHeight="1" x14ac:dyDescent="0.2">
      <c r="A297" s="83" t="s">
        <v>171</v>
      </c>
      <c r="B297" s="83">
        <v>19</v>
      </c>
      <c r="C297" s="84">
        <v>748.60665948999997</v>
      </c>
      <c r="D297" s="84">
        <v>714.40970100000004</v>
      </c>
      <c r="E297" s="84">
        <v>110.31624551</v>
      </c>
      <c r="F297" s="84">
        <v>110.31624551</v>
      </c>
    </row>
    <row r="298" spans="1:6" ht="12.75" customHeight="1" x14ac:dyDescent="0.2">
      <c r="A298" s="83" t="s">
        <v>171</v>
      </c>
      <c r="B298" s="83">
        <v>20</v>
      </c>
      <c r="C298" s="84">
        <v>731.62242016000005</v>
      </c>
      <c r="D298" s="84">
        <v>702.91499931999999</v>
      </c>
      <c r="E298" s="84">
        <v>108.54128034</v>
      </c>
      <c r="F298" s="84">
        <v>108.54128034</v>
      </c>
    </row>
    <row r="299" spans="1:6" ht="12.75" customHeight="1" x14ac:dyDescent="0.2">
      <c r="A299" s="83" t="s">
        <v>171</v>
      </c>
      <c r="B299" s="83">
        <v>21</v>
      </c>
      <c r="C299" s="84">
        <v>743.01511670000002</v>
      </c>
      <c r="D299" s="84">
        <v>706.36850085000003</v>
      </c>
      <c r="E299" s="84">
        <v>109.07455603</v>
      </c>
      <c r="F299" s="84">
        <v>109.07455603</v>
      </c>
    </row>
    <row r="300" spans="1:6" ht="12.75" customHeight="1" x14ac:dyDescent="0.2">
      <c r="A300" s="83" t="s">
        <v>171</v>
      </c>
      <c r="B300" s="83">
        <v>22</v>
      </c>
      <c r="C300" s="84">
        <v>759.18001322999999</v>
      </c>
      <c r="D300" s="84">
        <v>727.82584207000002</v>
      </c>
      <c r="E300" s="84">
        <v>112.38791154</v>
      </c>
      <c r="F300" s="84">
        <v>112.38791154</v>
      </c>
    </row>
    <row r="301" spans="1:6" ht="12.75" customHeight="1" x14ac:dyDescent="0.2">
      <c r="A301" s="83" t="s">
        <v>171</v>
      </c>
      <c r="B301" s="83">
        <v>23</v>
      </c>
      <c r="C301" s="84">
        <v>812.14474923</v>
      </c>
      <c r="D301" s="84">
        <v>779.63175467999997</v>
      </c>
      <c r="E301" s="84">
        <v>120.38757022999999</v>
      </c>
      <c r="F301" s="84">
        <v>120.38757022999999</v>
      </c>
    </row>
    <row r="302" spans="1:6" ht="12.75" customHeight="1" x14ac:dyDescent="0.2">
      <c r="A302" s="83" t="s">
        <v>171</v>
      </c>
      <c r="B302" s="83">
        <v>24</v>
      </c>
      <c r="C302" s="84">
        <v>880.75345531999994</v>
      </c>
      <c r="D302" s="84">
        <v>842.21698618000005</v>
      </c>
      <c r="E302" s="84">
        <v>130.05172758</v>
      </c>
      <c r="F302" s="84">
        <v>130.05172758</v>
      </c>
    </row>
    <row r="303" spans="1:6" ht="12.75" customHeight="1" x14ac:dyDescent="0.2">
      <c r="A303" s="83" t="s">
        <v>172</v>
      </c>
      <c r="B303" s="83">
        <v>1</v>
      </c>
      <c r="C303" s="84">
        <v>930.87228451999999</v>
      </c>
      <c r="D303" s="84">
        <v>896.08555464999995</v>
      </c>
      <c r="E303" s="84">
        <v>138.36989321999999</v>
      </c>
      <c r="F303" s="84">
        <v>138.36989321999999</v>
      </c>
    </row>
    <row r="304" spans="1:6" ht="12.75" customHeight="1" x14ac:dyDescent="0.2">
      <c r="A304" s="83" t="s">
        <v>172</v>
      </c>
      <c r="B304" s="83">
        <v>2</v>
      </c>
      <c r="C304" s="84">
        <v>957.52434370000003</v>
      </c>
      <c r="D304" s="84">
        <v>922.05218064999997</v>
      </c>
      <c r="E304" s="84">
        <v>142.37955418000001</v>
      </c>
      <c r="F304" s="84">
        <v>142.37955418000001</v>
      </c>
    </row>
    <row r="305" spans="1:6" ht="12.75" customHeight="1" x14ac:dyDescent="0.2">
      <c r="A305" s="83" t="s">
        <v>172</v>
      </c>
      <c r="B305" s="83">
        <v>3</v>
      </c>
      <c r="C305" s="84">
        <v>970.06350950000001</v>
      </c>
      <c r="D305" s="84">
        <v>934.79238178000003</v>
      </c>
      <c r="E305" s="84">
        <v>144.34684430999999</v>
      </c>
      <c r="F305" s="84">
        <v>144.34684430999999</v>
      </c>
    </row>
    <row r="306" spans="1:6" ht="12.75" customHeight="1" x14ac:dyDescent="0.2">
      <c r="A306" s="83" t="s">
        <v>172</v>
      </c>
      <c r="B306" s="83">
        <v>4</v>
      </c>
      <c r="C306" s="84">
        <v>978.39277547999995</v>
      </c>
      <c r="D306" s="84">
        <v>940.58479829999999</v>
      </c>
      <c r="E306" s="84">
        <v>145.24128575</v>
      </c>
      <c r="F306" s="84">
        <v>145.24128575</v>
      </c>
    </row>
    <row r="307" spans="1:6" ht="12.75" customHeight="1" x14ac:dyDescent="0.2">
      <c r="A307" s="83" t="s">
        <v>172</v>
      </c>
      <c r="B307" s="83">
        <v>5</v>
      </c>
      <c r="C307" s="84">
        <v>962.59194436999996</v>
      </c>
      <c r="D307" s="84">
        <v>926.72472598000002</v>
      </c>
      <c r="E307" s="84">
        <v>143.10106966000001</v>
      </c>
      <c r="F307" s="84">
        <v>143.10106966000001</v>
      </c>
    </row>
    <row r="308" spans="1:6" ht="12.75" customHeight="1" x14ac:dyDescent="0.2">
      <c r="A308" s="83" t="s">
        <v>172</v>
      </c>
      <c r="B308" s="83">
        <v>6</v>
      </c>
      <c r="C308" s="84">
        <v>938.13016476999996</v>
      </c>
      <c r="D308" s="84">
        <v>901.54257311000003</v>
      </c>
      <c r="E308" s="84">
        <v>139.21254385</v>
      </c>
      <c r="F308" s="84">
        <v>139.21254385</v>
      </c>
    </row>
    <row r="309" spans="1:6" ht="12.75" customHeight="1" x14ac:dyDescent="0.2">
      <c r="A309" s="83" t="s">
        <v>172</v>
      </c>
      <c r="B309" s="83">
        <v>7</v>
      </c>
      <c r="C309" s="84">
        <v>901.31004171999996</v>
      </c>
      <c r="D309" s="84">
        <v>866.89935862000004</v>
      </c>
      <c r="E309" s="84">
        <v>133.86307932</v>
      </c>
      <c r="F309" s="84">
        <v>133.86307932</v>
      </c>
    </row>
    <row r="310" spans="1:6" ht="12.75" customHeight="1" x14ac:dyDescent="0.2">
      <c r="A310" s="83" t="s">
        <v>172</v>
      </c>
      <c r="B310" s="83">
        <v>8</v>
      </c>
      <c r="C310" s="84">
        <v>828.66195115000005</v>
      </c>
      <c r="D310" s="84">
        <v>787.30514473999995</v>
      </c>
      <c r="E310" s="84">
        <v>121.57246397</v>
      </c>
      <c r="F310" s="84">
        <v>121.57246397</v>
      </c>
    </row>
    <row r="311" spans="1:6" ht="12.75" customHeight="1" x14ac:dyDescent="0.2">
      <c r="A311" s="83" t="s">
        <v>172</v>
      </c>
      <c r="B311" s="83">
        <v>9</v>
      </c>
      <c r="C311" s="84">
        <v>805.39466493999998</v>
      </c>
      <c r="D311" s="84">
        <v>775.34012012999995</v>
      </c>
      <c r="E311" s="84">
        <v>119.72487345</v>
      </c>
      <c r="F311" s="84">
        <v>119.72487345</v>
      </c>
    </row>
    <row r="312" spans="1:6" ht="12.75" customHeight="1" x14ac:dyDescent="0.2">
      <c r="A312" s="83" t="s">
        <v>172</v>
      </c>
      <c r="B312" s="83">
        <v>10</v>
      </c>
      <c r="C312" s="84">
        <v>781.82619265999995</v>
      </c>
      <c r="D312" s="84">
        <v>751.50894174999996</v>
      </c>
      <c r="E312" s="84">
        <v>116.04495964</v>
      </c>
      <c r="F312" s="84">
        <v>116.04495964</v>
      </c>
    </row>
    <row r="313" spans="1:6" ht="12.75" customHeight="1" x14ac:dyDescent="0.2">
      <c r="A313" s="83" t="s">
        <v>172</v>
      </c>
      <c r="B313" s="83">
        <v>11</v>
      </c>
      <c r="C313" s="84">
        <v>784.88920341000005</v>
      </c>
      <c r="D313" s="84">
        <v>752.15859270999999</v>
      </c>
      <c r="E313" s="84">
        <v>116.1452761</v>
      </c>
      <c r="F313" s="84">
        <v>116.1452761</v>
      </c>
    </row>
    <row r="314" spans="1:6" ht="12.75" customHeight="1" x14ac:dyDescent="0.2">
      <c r="A314" s="83" t="s">
        <v>172</v>
      </c>
      <c r="B314" s="83">
        <v>12</v>
      </c>
      <c r="C314" s="84">
        <v>801.12788107999995</v>
      </c>
      <c r="D314" s="84">
        <v>767.26468453999996</v>
      </c>
      <c r="E314" s="84">
        <v>118.47789747</v>
      </c>
      <c r="F314" s="84">
        <v>118.47789747</v>
      </c>
    </row>
    <row r="315" spans="1:6" ht="12.75" customHeight="1" x14ac:dyDescent="0.2">
      <c r="A315" s="83" t="s">
        <v>172</v>
      </c>
      <c r="B315" s="83">
        <v>13</v>
      </c>
      <c r="C315" s="84">
        <v>796.58018701000003</v>
      </c>
      <c r="D315" s="84">
        <v>760.53901699999994</v>
      </c>
      <c r="E315" s="84">
        <v>117.4393472</v>
      </c>
      <c r="F315" s="84">
        <v>117.4393472</v>
      </c>
    </row>
    <row r="316" spans="1:6" ht="12.75" customHeight="1" x14ac:dyDescent="0.2">
      <c r="A316" s="83" t="s">
        <v>172</v>
      </c>
      <c r="B316" s="83">
        <v>14</v>
      </c>
      <c r="C316" s="84">
        <v>794.28043694999997</v>
      </c>
      <c r="D316" s="84">
        <v>760.35183961999996</v>
      </c>
      <c r="E316" s="84">
        <v>117.41044402999999</v>
      </c>
      <c r="F316" s="84">
        <v>117.41044402999999</v>
      </c>
    </row>
    <row r="317" spans="1:6" ht="12.75" customHeight="1" x14ac:dyDescent="0.2">
      <c r="A317" s="83" t="s">
        <v>172</v>
      </c>
      <c r="B317" s="83">
        <v>15</v>
      </c>
      <c r="C317" s="84">
        <v>812.59143140000003</v>
      </c>
      <c r="D317" s="84">
        <v>778.88109439000004</v>
      </c>
      <c r="E317" s="84">
        <v>120.27165632000001</v>
      </c>
      <c r="F317" s="84">
        <v>120.27165632000001</v>
      </c>
    </row>
    <row r="318" spans="1:6" ht="12.75" customHeight="1" x14ac:dyDescent="0.2">
      <c r="A318" s="83" t="s">
        <v>172</v>
      </c>
      <c r="B318" s="83">
        <v>16</v>
      </c>
      <c r="C318" s="84">
        <v>802.64548141</v>
      </c>
      <c r="D318" s="84">
        <v>768.66626055999996</v>
      </c>
      <c r="E318" s="84">
        <v>118.69432315</v>
      </c>
      <c r="F318" s="84">
        <v>118.69432315</v>
      </c>
    </row>
    <row r="319" spans="1:6" ht="12.75" customHeight="1" x14ac:dyDescent="0.2">
      <c r="A319" s="83" t="s">
        <v>172</v>
      </c>
      <c r="B319" s="83">
        <v>17</v>
      </c>
      <c r="C319" s="84">
        <v>791.88689294999995</v>
      </c>
      <c r="D319" s="84">
        <v>757.37244228999998</v>
      </c>
      <c r="E319" s="84">
        <v>116.95037759</v>
      </c>
      <c r="F319" s="84">
        <v>116.95037759</v>
      </c>
    </row>
    <row r="320" spans="1:6" ht="12.75" customHeight="1" x14ac:dyDescent="0.2">
      <c r="A320" s="83" t="s">
        <v>172</v>
      </c>
      <c r="B320" s="83">
        <v>18</v>
      </c>
      <c r="C320" s="84">
        <v>767.71852315000001</v>
      </c>
      <c r="D320" s="84">
        <v>737.40567326999997</v>
      </c>
      <c r="E320" s="84">
        <v>113.86719017999999</v>
      </c>
      <c r="F320" s="84">
        <v>113.86719017999999</v>
      </c>
    </row>
    <row r="321" spans="1:6" ht="12.75" customHeight="1" x14ac:dyDescent="0.2">
      <c r="A321" s="83" t="s">
        <v>172</v>
      </c>
      <c r="B321" s="83">
        <v>19</v>
      </c>
      <c r="C321" s="84">
        <v>823.56159408999997</v>
      </c>
      <c r="D321" s="84">
        <v>789.61811292000004</v>
      </c>
      <c r="E321" s="84">
        <v>121.92962313</v>
      </c>
      <c r="F321" s="84">
        <v>121.92962313</v>
      </c>
    </row>
    <row r="322" spans="1:6" ht="12.75" customHeight="1" x14ac:dyDescent="0.2">
      <c r="A322" s="83" t="s">
        <v>172</v>
      </c>
      <c r="B322" s="83">
        <v>20</v>
      </c>
      <c r="C322" s="84">
        <v>830.69798476000005</v>
      </c>
      <c r="D322" s="84">
        <v>797.66072112999996</v>
      </c>
      <c r="E322" s="84">
        <v>123.17153003</v>
      </c>
      <c r="F322" s="84">
        <v>123.17153003</v>
      </c>
    </row>
    <row r="323" spans="1:6" ht="12.75" customHeight="1" x14ac:dyDescent="0.2">
      <c r="A323" s="83" t="s">
        <v>172</v>
      </c>
      <c r="B323" s="83">
        <v>21</v>
      </c>
      <c r="C323" s="84">
        <v>860.65902324000001</v>
      </c>
      <c r="D323" s="84">
        <v>822.55648241999995</v>
      </c>
      <c r="E323" s="84">
        <v>127.01583241</v>
      </c>
      <c r="F323" s="84">
        <v>127.01583241</v>
      </c>
    </row>
    <row r="324" spans="1:6" ht="12.75" customHeight="1" x14ac:dyDescent="0.2">
      <c r="A324" s="83" t="s">
        <v>172</v>
      </c>
      <c r="B324" s="83">
        <v>22</v>
      </c>
      <c r="C324" s="84">
        <v>843.23483333000001</v>
      </c>
      <c r="D324" s="84">
        <v>810.54705540999998</v>
      </c>
      <c r="E324" s="84">
        <v>125.16138545</v>
      </c>
      <c r="F324" s="84">
        <v>125.16138545</v>
      </c>
    </row>
    <row r="325" spans="1:6" ht="12.75" customHeight="1" x14ac:dyDescent="0.2">
      <c r="A325" s="83" t="s">
        <v>172</v>
      </c>
      <c r="B325" s="83">
        <v>23</v>
      </c>
      <c r="C325" s="84">
        <v>834.89503053999999</v>
      </c>
      <c r="D325" s="84">
        <v>798.50805820999994</v>
      </c>
      <c r="E325" s="84">
        <v>123.30237239</v>
      </c>
      <c r="F325" s="84">
        <v>123.30237239</v>
      </c>
    </row>
    <row r="326" spans="1:6" ht="12.75" customHeight="1" x14ac:dyDescent="0.2">
      <c r="A326" s="83" t="s">
        <v>172</v>
      </c>
      <c r="B326" s="83">
        <v>24</v>
      </c>
      <c r="C326" s="84">
        <v>870.36265179999998</v>
      </c>
      <c r="D326" s="84">
        <v>831.25613867000004</v>
      </c>
      <c r="E326" s="84">
        <v>128.35919801</v>
      </c>
      <c r="F326" s="84">
        <v>128.35919801</v>
      </c>
    </row>
    <row r="327" spans="1:6" ht="12.75" customHeight="1" x14ac:dyDescent="0.2">
      <c r="A327" s="83" t="s">
        <v>173</v>
      </c>
      <c r="B327" s="83">
        <v>1</v>
      </c>
      <c r="C327" s="84">
        <v>916.22832047999998</v>
      </c>
      <c r="D327" s="84">
        <v>881.71020714999997</v>
      </c>
      <c r="E327" s="84">
        <v>136.15011042</v>
      </c>
      <c r="F327" s="84">
        <v>136.15011042</v>
      </c>
    </row>
    <row r="328" spans="1:6" ht="12.75" customHeight="1" x14ac:dyDescent="0.2">
      <c r="A328" s="83" t="s">
        <v>173</v>
      </c>
      <c r="B328" s="83">
        <v>2</v>
      </c>
      <c r="C328" s="84">
        <v>961.71796135</v>
      </c>
      <c r="D328" s="84">
        <v>923.01687268000001</v>
      </c>
      <c r="E328" s="84">
        <v>142.52851801</v>
      </c>
      <c r="F328" s="84">
        <v>142.52851801</v>
      </c>
    </row>
    <row r="329" spans="1:6" ht="12.75" customHeight="1" x14ac:dyDescent="0.2">
      <c r="A329" s="83" t="s">
        <v>173</v>
      </c>
      <c r="B329" s="83">
        <v>3</v>
      </c>
      <c r="C329" s="84">
        <v>982.04120447000003</v>
      </c>
      <c r="D329" s="84">
        <v>943.24316629999998</v>
      </c>
      <c r="E329" s="84">
        <v>145.65178015000001</v>
      </c>
      <c r="F329" s="84">
        <v>145.65178015000001</v>
      </c>
    </row>
    <row r="330" spans="1:6" ht="12.75" customHeight="1" x14ac:dyDescent="0.2">
      <c r="A330" s="83" t="s">
        <v>173</v>
      </c>
      <c r="B330" s="83">
        <v>4</v>
      </c>
      <c r="C330" s="84">
        <v>991.61962464999999</v>
      </c>
      <c r="D330" s="84">
        <v>951.59247316999995</v>
      </c>
      <c r="E330" s="84">
        <v>146.94104622</v>
      </c>
      <c r="F330" s="84">
        <v>146.94104622</v>
      </c>
    </row>
    <row r="331" spans="1:6" ht="12.75" customHeight="1" x14ac:dyDescent="0.2">
      <c r="A331" s="83" t="s">
        <v>173</v>
      </c>
      <c r="B331" s="83">
        <v>5</v>
      </c>
      <c r="C331" s="84">
        <v>980.98478293000005</v>
      </c>
      <c r="D331" s="84">
        <v>942.98270538999998</v>
      </c>
      <c r="E331" s="84">
        <v>145.61156083</v>
      </c>
      <c r="F331" s="84">
        <v>145.61156083</v>
      </c>
    </row>
    <row r="332" spans="1:6" ht="12.75" customHeight="1" x14ac:dyDescent="0.2">
      <c r="A332" s="83" t="s">
        <v>173</v>
      </c>
      <c r="B332" s="83">
        <v>6</v>
      </c>
      <c r="C332" s="84">
        <v>959.50423625999997</v>
      </c>
      <c r="D332" s="84">
        <v>921.72341285000005</v>
      </c>
      <c r="E332" s="84">
        <v>142.32878719000001</v>
      </c>
      <c r="F332" s="84">
        <v>142.32878719000001</v>
      </c>
    </row>
    <row r="333" spans="1:6" ht="12.75" customHeight="1" x14ac:dyDescent="0.2">
      <c r="A333" s="83" t="s">
        <v>173</v>
      </c>
      <c r="B333" s="83">
        <v>7</v>
      </c>
      <c r="C333" s="84">
        <v>891.87833441999999</v>
      </c>
      <c r="D333" s="84">
        <v>860.05665350000004</v>
      </c>
      <c r="E333" s="84">
        <v>132.80645658</v>
      </c>
      <c r="F333" s="84">
        <v>132.80645658</v>
      </c>
    </row>
    <row r="334" spans="1:6" ht="12.75" customHeight="1" x14ac:dyDescent="0.2">
      <c r="A334" s="83" t="s">
        <v>173</v>
      </c>
      <c r="B334" s="83">
        <v>8</v>
      </c>
      <c r="C334" s="84">
        <v>841.92973746999996</v>
      </c>
      <c r="D334" s="84">
        <v>799.75714878999997</v>
      </c>
      <c r="E334" s="84">
        <v>123.49525188</v>
      </c>
      <c r="F334" s="84">
        <v>123.49525188</v>
      </c>
    </row>
    <row r="335" spans="1:6" ht="12.75" customHeight="1" x14ac:dyDescent="0.2">
      <c r="A335" s="83" t="s">
        <v>173</v>
      </c>
      <c r="B335" s="83">
        <v>9</v>
      </c>
      <c r="C335" s="84">
        <v>808.61342273000002</v>
      </c>
      <c r="D335" s="84">
        <v>774.69833148999999</v>
      </c>
      <c r="E335" s="84">
        <v>119.62577105</v>
      </c>
      <c r="F335" s="84">
        <v>119.62577105</v>
      </c>
    </row>
    <row r="336" spans="1:6" ht="12.75" customHeight="1" x14ac:dyDescent="0.2">
      <c r="A336" s="83" t="s">
        <v>173</v>
      </c>
      <c r="B336" s="83">
        <v>10</v>
      </c>
      <c r="C336" s="84">
        <v>815.76643029000002</v>
      </c>
      <c r="D336" s="84">
        <v>782.53842102999999</v>
      </c>
      <c r="E336" s="84">
        <v>120.83640585000001</v>
      </c>
      <c r="F336" s="84">
        <v>120.83640585000001</v>
      </c>
    </row>
    <row r="337" spans="1:6" ht="12.75" customHeight="1" x14ac:dyDescent="0.2">
      <c r="A337" s="83" t="s">
        <v>173</v>
      </c>
      <c r="B337" s="83">
        <v>11</v>
      </c>
      <c r="C337" s="84">
        <v>825.07215627999994</v>
      </c>
      <c r="D337" s="84">
        <v>791.2599745</v>
      </c>
      <c r="E337" s="84">
        <v>122.18315273</v>
      </c>
      <c r="F337" s="84">
        <v>122.18315273</v>
      </c>
    </row>
    <row r="338" spans="1:6" ht="12.75" customHeight="1" x14ac:dyDescent="0.2">
      <c r="A338" s="83" t="s">
        <v>173</v>
      </c>
      <c r="B338" s="83">
        <v>12</v>
      </c>
      <c r="C338" s="84">
        <v>832.86632821000001</v>
      </c>
      <c r="D338" s="84">
        <v>798.81547642999999</v>
      </c>
      <c r="E338" s="84">
        <v>123.34984265999999</v>
      </c>
      <c r="F338" s="84">
        <v>123.34984265999999</v>
      </c>
    </row>
    <row r="339" spans="1:6" ht="12.75" customHeight="1" x14ac:dyDescent="0.2">
      <c r="A339" s="83" t="s">
        <v>173</v>
      </c>
      <c r="B339" s="83">
        <v>13</v>
      </c>
      <c r="C339" s="84">
        <v>786.62512398000001</v>
      </c>
      <c r="D339" s="84">
        <v>750.61260129000004</v>
      </c>
      <c r="E339" s="84">
        <v>115.90655038</v>
      </c>
      <c r="F339" s="84">
        <v>115.90655038</v>
      </c>
    </row>
    <row r="340" spans="1:6" ht="12.75" customHeight="1" x14ac:dyDescent="0.2">
      <c r="A340" s="83" t="s">
        <v>173</v>
      </c>
      <c r="B340" s="83">
        <v>14</v>
      </c>
      <c r="C340" s="84">
        <v>795.20749138999997</v>
      </c>
      <c r="D340" s="84">
        <v>761.67166144999999</v>
      </c>
      <c r="E340" s="84">
        <v>117.61424555000001</v>
      </c>
      <c r="F340" s="84">
        <v>117.61424555000001</v>
      </c>
    </row>
    <row r="341" spans="1:6" ht="12.75" customHeight="1" x14ac:dyDescent="0.2">
      <c r="A341" s="83" t="s">
        <v>173</v>
      </c>
      <c r="B341" s="83">
        <v>15</v>
      </c>
      <c r="C341" s="84">
        <v>805.07363496999994</v>
      </c>
      <c r="D341" s="84">
        <v>771.06518026000003</v>
      </c>
      <c r="E341" s="84">
        <v>119.06475459000001</v>
      </c>
      <c r="F341" s="84">
        <v>119.06475459000001</v>
      </c>
    </row>
    <row r="342" spans="1:6" ht="12.75" customHeight="1" x14ac:dyDescent="0.2">
      <c r="A342" s="83" t="s">
        <v>173</v>
      </c>
      <c r="B342" s="83">
        <v>16</v>
      </c>
      <c r="C342" s="84">
        <v>801.31541702000004</v>
      </c>
      <c r="D342" s="84">
        <v>767.41391371999998</v>
      </c>
      <c r="E342" s="84">
        <v>118.50094084</v>
      </c>
      <c r="F342" s="84">
        <v>118.50094084</v>
      </c>
    </row>
    <row r="343" spans="1:6" ht="12.75" customHeight="1" x14ac:dyDescent="0.2">
      <c r="A343" s="83" t="s">
        <v>173</v>
      </c>
      <c r="B343" s="83">
        <v>17</v>
      </c>
      <c r="C343" s="84">
        <v>816.55061336999995</v>
      </c>
      <c r="D343" s="84">
        <v>780.51539333000005</v>
      </c>
      <c r="E343" s="84">
        <v>120.52401813</v>
      </c>
      <c r="F343" s="84">
        <v>120.52401813</v>
      </c>
    </row>
    <row r="344" spans="1:6" ht="12.75" customHeight="1" x14ac:dyDescent="0.2">
      <c r="A344" s="83" t="s">
        <v>173</v>
      </c>
      <c r="B344" s="83">
        <v>18</v>
      </c>
      <c r="C344" s="84">
        <v>802.19203727000001</v>
      </c>
      <c r="D344" s="84">
        <v>774.01303765</v>
      </c>
      <c r="E344" s="84">
        <v>119.51995076</v>
      </c>
      <c r="F344" s="84">
        <v>119.51995076</v>
      </c>
    </row>
    <row r="345" spans="1:6" ht="12.75" customHeight="1" x14ac:dyDescent="0.2">
      <c r="A345" s="83" t="s">
        <v>173</v>
      </c>
      <c r="B345" s="83">
        <v>19</v>
      </c>
      <c r="C345" s="84">
        <v>829.81096838999997</v>
      </c>
      <c r="D345" s="84">
        <v>797.00328114000001</v>
      </c>
      <c r="E345" s="84">
        <v>123.07001081999999</v>
      </c>
      <c r="F345" s="84">
        <v>123.07001081999999</v>
      </c>
    </row>
    <row r="346" spans="1:6" ht="12.75" customHeight="1" x14ac:dyDescent="0.2">
      <c r="A346" s="83" t="s">
        <v>173</v>
      </c>
      <c r="B346" s="83">
        <v>20</v>
      </c>
      <c r="C346" s="84">
        <v>845.15802980000001</v>
      </c>
      <c r="D346" s="84">
        <v>812.83734850999997</v>
      </c>
      <c r="E346" s="84">
        <v>125.51504322</v>
      </c>
      <c r="F346" s="84">
        <v>125.51504322</v>
      </c>
    </row>
    <row r="347" spans="1:6" ht="12.75" customHeight="1" x14ac:dyDescent="0.2">
      <c r="A347" s="83" t="s">
        <v>173</v>
      </c>
      <c r="B347" s="83">
        <v>21</v>
      </c>
      <c r="C347" s="84">
        <v>879.45753232000004</v>
      </c>
      <c r="D347" s="84">
        <v>841.50470024000003</v>
      </c>
      <c r="E347" s="84">
        <v>129.94173928000001</v>
      </c>
      <c r="F347" s="84">
        <v>129.94173928000001</v>
      </c>
    </row>
    <row r="348" spans="1:6" ht="12.75" customHeight="1" x14ac:dyDescent="0.2">
      <c r="A348" s="83" t="s">
        <v>173</v>
      </c>
      <c r="B348" s="83">
        <v>22</v>
      </c>
      <c r="C348" s="84">
        <v>851.73922160999996</v>
      </c>
      <c r="D348" s="84">
        <v>818.82934623999995</v>
      </c>
      <c r="E348" s="84">
        <v>126.44030318</v>
      </c>
      <c r="F348" s="84">
        <v>126.44030318</v>
      </c>
    </row>
    <row r="349" spans="1:6" ht="12.75" customHeight="1" x14ac:dyDescent="0.2">
      <c r="A349" s="83" t="s">
        <v>173</v>
      </c>
      <c r="B349" s="83">
        <v>23</v>
      </c>
      <c r="C349" s="84">
        <v>834.56097840999996</v>
      </c>
      <c r="D349" s="84">
        <v>796.55866233999996</v>
      </c>
      <c r="E349" s="84">
        <v>123.00135459000001</v>
      </c>
      <c r="F349" s="84">
        <v>123.00135459000001</v>
      </c>
    </row>
    <row r="350" spans="1:6" ht="12.75" customHeight="1" x14ac:dyDescent="0.2">
      <c r="A350" s="83" t="s">
        <v>173</v>
      </c>
      <c r="B350" s="83">
        <v>24</v>
      </c>
      <c r="C350" s="84">
        <v>885.30289538</v>
      </c>
      <c r="D350" s="84">
        <v>844.97302199000001</v>
      </c>
      <c r="E350" s="84">
        <v>130.47730343999999</v>
      </c>
      <c r="F350" s="84">
        <v>130.47730343999999</v>
      </c>
    </row>
    <row r="351" spans="1:6" ht="12.75" customHeight="1" x14ac:dyDescent="0.2">
      <c r="A351" s="83" t="s">
        <v>174</v>
      </c>
      <c r="B351" s="83">
        <v>1</v>
      </c>
      <c r="C351" s="84">
        <v>890.63087985000004</v>
      </c>
      <c r="D351" s="84">
        <v>857.16845766999995</v>
      </c>
      <c r="E351" s="84">
        <v>132.36047310999999</v>
      </c>
      <c r="F351" s="84">
        <v>132.36047310999999</v>
      </c>
    </row>
    <row r="352" spans="1:6" ht="12.75" customHeight="1" x14ac:dyDescent="0.2">
      <c r="A352" s="83" t="s">
        <v>174</v>
      </c>
      <c r="B352" s="83">
        <v>2</v>
      </c>
      <c r="C352" s="84">
        <v>943.37564931999998</v>
      </c>
      <c r="D352" s="84">
        <v>905.40732515000002</v>
      </c>
      <c r="E352" s="84">
        <v>139.80932317</v>
      </c>
      <c r="F352" s="84">
        <v>139.80932317</v>
      </c>
    </row>
    <row r="353" spans="1:6" ht="12.75" customHeight="1" x14ac:dyDescent="0.2">
      <c r="A353" s="83" t="s">
        <v>174</v>
      </c>
      <c r="B353" s="83">
        <v>3</v>
      </c>
      <c r="C353" s="84">
        <v>970.80925843</v>
      </c>
      <c r="D353" s="84">
        <v>930.93773721000002</v>
      </c>
      <c r="E353" s="84">
        <v>143.75162574999999</v>
      </c>
      <c r="F353" s="84">
        <v>143.75162574999999</v>
      </c>
    </row>
    <row r="354" spans="1:6" ht="12.75" customHeight="1" x14ac:dyDescent="0.2">
      <c r="A354" s="83" t="s">
        <v>174</v>
      </c>
      <c r="B354" s="83">
        <v>4</v>
      </c>
      <c r="C354" s="84">
        <v>974.92213024</v>
      </c>
      <c r="D354" s="84">
        <v>932.36137377</v>
      </c>
      <c r="E354" s="84">
        <v>143.97145793000001</v>
      </c>
      <c r="F354" s="84">
        <v>143.97145793000001</v>
      </c>
    </row>
    <row r="355" spans="1:6" ht="12.75" customHeight="1" x14ac:dyDescent="0.2">
      <c r="A355" s="83" t="s">
        <v>174</v>
      </c>
      <c r="B355" s="83">
        <v>5</v>
      </c>
      <c r="C355" s="84">
        <v>975.03678798999999</v>
      </c>
      <c r="D355" s="84">
        <v>936.66075209999997</v>
      </c>
      <c r="E355" s="84">
        <v>144.63535046999999</v>
      </c>
      <c r="F355" s="84">
        <v>144.63535046999999</v>
      </c>
    </row>
    <row r="356" spans="1:6" ht="12.75" customHeight="1" x14ac:dyDescent="0.2">
      <c r="A356" s="83" t="s">
        <v>174</v>
      </c>
      <c r="B356" s="83">
        <v>6</v>
      </c>
      <c r="C356" s="84">
        <v>962.76845111</v>
      </c>
      <c r="D356" s="84">
        <v>924.00386041000002</v>
      </c>
      <c r="E356" s="84">
        <v>142.68092465000001</v>
      </c>
      <c r="F356" s="84">
        <v>142.68092465000001</v>
      </c>
    </row>
    <row r="357" spans="1:6" ht="12.75" customHeight="1" x14ac:dyDescent="0.2">
      <c r="A357" s="83" t="s">
        <v>174</v>
      </c>
      <c r="B357" s="83">
        <v>7</v>
      </c>
      <c r="C357" s="84">
        <v>896.94907224999997</v>
      </c>
      <c r="D357" s="84">
        <v>861.77867742000001</v>
      </c>
      <c r="E357" s="84">
        <v>133.07236452000001</v>
      </c>
      <c r="F357" s="84">
        <v>133.07236452000001</v>
      </c>
    </row>
    <row r="358" spans="1:6" ht="12.75" customHeight="1" x14ac:dyDescent="0.2">
      <c r="A358" s="83" t="s">
        <v>174</v>
      </c>
      <c r="B358" s="83">
        <v>8</v>
      </c>
      <c r="C358" s="84">
        <v>834.41933060999997</v>
      </c>
      <c r="D358" s="84">
        <v>795.41056521999997</v>
      </c>
      <c r="E358" s="84">
        <v>122.82407009000001</v>
      </c>
      <c r="F358" s="84">
        <v>122.82407009000001</v>
      </c>
    </row>
    <row r="359" spans="1:6" ht="12.75" customHeight="1" x14ac:dyDescent="0.2">
      <c r="A359" s="83" t="s">
        <v>174</v>
      </c>
      <c r="B359" s="83">
        <v>9</v>
      </c>
      <c r="C359" s="84">
        <v>792.91536363</v>
      </c>
      <c r="D359" s="84">
        <v>763.14388979</v>
      </c>
      <c r="E359" s="84">
        <v>117.84158108</v>
      </c>
      <c r="F359" s="84">
        <v>117.84158108</v>
      </c>
    </row>
    <row r="360" spans="1:6" ht="12.75" customHeight="1" x14ac:dyDescent="0.2">
      <c r="A360" s="83" t="s">
        <v>174</v>
      </c>
      <c r="B360" s="83">
        <v>10</v>
      </c>
      <c r="C360" s="84">
        <v>794.48311258000001</v>
      </c>
      <c r="D360" s="84">
        <v>760.25368720999995</v>
      </c>
      <c r="E360" s="84">
        <v>117.39528773000001</v>
      </c>
      <c r="F360" s="84">
        <v>117.39528773000001</v>
      </c>
    </row>
    <row r="361" spans="1:6" ht="12.75" customHeight="1" x14ac:dyDescent="0.2">
      <c r="A361" s="83" t="s">
        <v>174</v>
      </c>
      <c r="B361" s="83">
        <v>11</v>
      </c>
      <c r="C361" s="84">
        <v>810.05593048000003</v>
      </c>
      <c r="D361" s="84">
        <v>776.21418630999995</v>
      </c>
      <c r="E361" s="84">
        <v>119.8598432</v>
      </c>
      <c r="F361" s="84">
        <v>119.8598432</v>
      </c>
    </row>
    <row r="362" spans="1:6" ht="12.75" customHeight="1" x14ac:dyDescent="0.2">
      <c r="A362" s="83" t="s">
        <v>174</v>
      </c>
      <c r="B362" s="83">
        <v>12</v>
      </c>
      <c r="C362" s="84">
        <v>819.48099744000001</v>
      </c>
      <c r="D362" s="84">
        <v>789.70281468999997</v>
      </c>
      <c r="E362" s="84">
        <v>121.94270243</v>
      </c>
      <c r="F362" s="84">
        <v>121.94270243</v>
      </c>
    </row>
    <row r="363" spans="1:6" ht="12.75" customHeight="1" x14ac:dyDescent="0.2">
      <c r="A363" s="83" t="s">
        <v>174</v>
      </c>
      <c r="B363" s="83">
        <v>13</v>
      </c>
      <c r="C363" s="84">
        <v>771.88532634000001</v>
      </c>
      <c r="D363" s="84">
        <v>737.60395461999997</v>
      </c>
      <c r="E363" s="84">
        <v>113.89780798</v>
      </c>
      <c r="F363" s="84">
        <v>113.89780798</v>
      </c>
    </row>
    <row r="364" spans="1:6" ht="12.75" customHeight="1" x14ac:dyDescent="0.2">
      <c r="A364" s="83" t="s">
        <v>174</v>
      </c>
      <c r="B364" s="83">
        <v>14</v>
      </c>
      <c r="C364" s="84">
        <v>766.07255895000003</v>
      </c>
      <c r="D364" s="84">
        <v>733.60860303000004</v>
      </c>
      <c r="E364" s="84">
        <v>113.28086201000001</v>
      </c>
      <c r="F364" s="84">
        <v>113.28086201000001</v>
      </c>
    </row>
    <row r="365" spans="1:6" ht="12.75" customHeight="1" x14ac:dyDescent="0.2">
      <c r="A365" s="83" t="s">
        <v>174</v>
      </c>
      <c r="B365" s="83">
        <v>15</v>
      </c>
      <c r="C365" s="84">
        <v>771.01900843999999</v>
      </c>
      <c r="D365" s="84">
        <v>739.53865373999997</v>
      </c>
      <c r="E365" s="84">
        <v>114.19655636</v>
      </c>
      <c r="F365" s="84">
        <v>114.19655636</v>
      </c>
    </row>
    <row r="366" spans="1:6" ht="12.75" customHeight="1" x14ac:dyDescent="0.2">
      <c r="A366" s="83" t="s">
        <v>174</v>
      </c>
      <c r="B366" s="83">
        <v>16</v>
      </c>
      <c r="C366" s="84">
        <v>799.88683334999996</v>
      </c>
      <c r="D366" s="84">
        <v>766.24615764999999</v>
      </c>
      <c r="E366" s="84">
        <v>118.32062069</v>
      </c>
      <c r="F366" s="84">
        <v>118.32062069</v>
      </c>
    </row>
    <row r="367" spans="1:6" ht="12.75" customHeight="1" x14ac:dyDescent="0.2">
      <c r="A367" s="83" t="s">
        <v>174</v>
      </c>
      <c r="B367" s="83">
        <v>17</v>
      </c>
      <c r="C367" s="84">
        <v>821.43626344999996</v>
      </c>
      <c r="D367" s="84">
        <v>787.60451393000005</v>
      </c>
      <c r="E367" s="84">
        <v>121.61869135000001</v>
      </c>
      <c r="F367" s="84">
        <v>121.61869135000001</v>
      </c>
    </row>
    <row r="368" spans="1:6" ht="12.75" customHeight="1" x14ac:dyDescent="0.2">
      <c r="A368" s="83" t="s">
        <v>174</v>
      </c>
      <c r="B368" s="83">
        <v>18</v>
      </c>
      <c r="C368" s="84">
        <v>819.37699726999995</v>
      </c>
      <c r="D368" s="84">
        <v>785.71597797000004</v>
      </c>
      <c r="E368" s="84">
        <v>121.32707129000001</v>
      </c>
      <c r="F368" s="84">
        <v>121.32707129000001</v>
      </c>
    </row>
    <row r="369" spans="1:6" ht="12.75" customHeight="1" x14ac:dyDescent="0.2">
      <c r="A369" s="83" t="s">
        <v>174</v>
      </c>
      <c r="B369" s="83">
        <v>19</v>
      </c>
      <c r="C369" s="84">
        <v>844.03671420000001</v>
      </c>
      <c r="D369" s="84">
        <v>816.08107015999997</v>
      </c>
      <c r="E369" s="84">
        <v>126.01592554</v>
      </c>
      <c r="F369" s="84">
        <v>126.01592554</v>
      </c>
    </row>
    <row r="370" spans="1:6" ht="12.75" customHeight="1" x14ac:dyDescent="0.2">
      <c r="A370" s="83" t="s">
        <v>174</v>
      </c>
      <c r="B370" s="83">
        <v>20</v>
      </c>
      <c r="C370" s="84">
        <v>869.08215398000004</v>
      </c>
      <c r="D370" s="84">
        <v>836.39139509999995</v>
      </c>
      <c r="E370" s="84">
        <v>129.15216346</v>
      </c>
      <c r="F370" s="84">
        <v>129.15216346</v>
      </c>
    </row>
    <row r="371" spans="1:6" ht="12.75" customHeight="1" x14ac:dyDescent="0.2">
      <c r="A371" s="83" t="s">
        <v>174</v>
      </c>
      <c r="B371" s="83">
        <v>21</v>
      </c>
      <c r="C371" s="84">
        <v>877.43584503</v>
      </c>
      <c r="D371" s="84">
        <v>838.46763366000005</v>
      </c>
      <c r="E371" s="84">
        <v>129.47276779000001</v>
      </c>
      <c r="F371" s="84">
        <v>129.47276779000001</v>
      </c>
    </row>
    <row r="372" spans="1:6" ht="12.75" customHeight="1" x14ac:dyDescent="0.2">
      <c r="A372" s="83" t="s">
        <v>174</v>
      </c>
      <c r="B372" s="83">
        <v>22</v>
      </c>
      <c r="C372" s="84">
        <v>854.68425051999998</v>
      </c>
      <c r="D372" s="84">
        <v>822.26328159000002</v>
      </c>
      <c r="E372" s="84">
        <v>126.97055752999999</v>
      </c>
      <c r="F372" s="84">
        <v>126.97055752999999</v>
      </c>
    </row>
    <row r="373" spans="1:6" ht="12.75" customHeight="1" x14ac:dyDescent="0.2">
      <c r="A373" s="83" t="s">
        <v>174</v>
      </c>
      <c r="B373" s="83">
        <v>23</v>
      </c>
      <c r="C373" s="84">
        <v>831.00879999000006</v>
      </c>
      <c r="D373" s="84">
        <v>795.50069840000003</v>
      </c>
      <c r="E373" s="84">
        <v>122.83798809</v>
      </c>
      <c r="F373" s="84">
        <v>122.83798809</v>
      </c>
    </row>
    <row r="374" spans="1:6" ht="12.75" customHeight="1" x14ac:dyDescent="0.2">
      <c r="A374" s="83" t="s">
        <v>174</v>
      </c>
      <c r="B374" s="83">
        <v>24</v>
      </c>
      <c r="C374" s="84">
        <v>886.05456735999996</v>
      </c>
      <c r="D374" s="84">
        <v>849.21566655000004</v>
      </c>
      <c r="E374" s="84">
        <v>131.13243539000001</v>
      </c>
      <c r="F374" s="84">
        <v>131.13243539000001</v>
      </c>
    </row>
    <row r="375" spans="1:6" ht="12.75" customHeight="1" x14ac:dyDescent="0.2">
      <c r="A375" s="83" t="s">
        <v>175</v>
      </c>
      <c r="B375" s="83">
        <v>1</v>
      </c>
      <c r="C375" s="84">
        <v>931.01727561999996</v>
      </c>
      <c r="D375" s="84">
        <v>897.64875305999999</v>
      </c>
      <c r="E375" s="84">
        <v>138.61127597000001</v>
      </c>
      <c r="F375" s="84">
        <v>138.61127597000001</v>
      </c>
    </row>
    <row r="376" spans="1:6" ht="12.75" customHeight="1" x14ac:dyDescent="0.2">
      <c r="A376" s="83" t="s">
        <v>175</v>
      </c>
      <c r="B376" s="83">
        <v>2</v>
      </c>
      <c r="C376" s="84">
        <v>990.00082999000006</v>
      </c>
      <c r="D376" s="84">
        <v>952.68637588000001</v>
      </c>
      <c r="E376" s="84">
        <v>147.10996223000001</v>
      </c>
      <c r="F376" s="84">
        <v>147.10996223000001</v>
      </c>
    </row>
    <row r="377" spans="1:6" ht="12.75" customHeight="1" x14ac:dyDescent="0.2">
      <c r="A377" s="83" t="s">
        <v>175</v>
      </c>
      <c r="B377" s="83">
        <v>3</v>
      </c>
      <c r="C377" s="84">
        <v>1014.32867862</v>
      </c>
      <c r="D377" s="84">
        <v>976.16999737000003</v>
      </c>
      <c r="E377" s="84">
        <v>150.73620772000001</v>
      </c>
      <c r="F377" s="84">
        <v>150.73620772000001</v>
      </c>
    </row>
    <row r="378" spans="1:6" ht="12.75" customHeight="1" x14ac:dyDescent="0.2">
      <c r="A378" s="83" t="s">
        <v>175</v>
      </c>
      <c r="B378" s="83">
        <v>4</v>
      </c>
      <c r="C378" s="84">
        <v>1019.53339524</v>
      </c>
      <c r="D378" s="84">
        <v>981.01606700000002</v>
      </c>
      <c r="E378" s="84">
        <v>151.48451811999999</v>
      </c>
      <c r="F378" s="84">
        <v>151.48451811999999</v>
      </c>
    </row>
    <row r="379" spans="1:6" ht="12.75" customHeight="1" x14ac:dyDescent="0.2">
      <c r="A379" s="83" t="s">
        <v>175</v>
      </c>
      <c r="B379" s="83">
        <v>5</v>
      </c>
      <c r="C379" s="84">
        <v>1028.1964300699999</v>
      </c>
      <c r="D379" s="84">
        <v>991.22108385000001</v>
      </c>
      <c r="E379" s="84">
        <v>153.06033538</v>
      </c>
      <c r="F379" s="84">
        <v>153.06033538</v>
      </c>
    </row>
    <row r="380" spans="1:6" ht="12.75" customHeight="1" x14ac:dyDescent="0.2">
      <c r="A380" s="83" t="s">
        <v>175</v>
      </c>
      <c r="B380" s="83">
        <v>6</v>
      </c>
      <c r="C380" s="84">
        <v>1009.08242865</v>
      </c>
      <c r="D380" s="84">
        <v>970.41128835999996</v>
      </c>
      <c r="E380" s="84">
        <v>149.84697125</v>
      </c>
      <c r="F380" s="84">
        <v>149.84697125</v>
      </c>
    </row>
    <row r="381" spans="1:6" ht="12.75" customHeight="1" x14ac:dyDescent="0.2">
      <c r="A381" s="83" t="s">
        <v>175</v>
      </c>
      <c r="B381" s="83">
        <v>7</v>
      </c>
      <c r="C381" s="84">
        <v>953.57082679999996</v>
      </c>
      <c r="D381" s="84">
        <v>918.14307602999997</v>
      </c>
      <c r="E381" s="84">
        <v>141.77592612000001</v>
      </c>
      <c r="F381" s="84">
        <v>141.77592612000001</v>
      </c>
    </row>
    <row r="382" spans="1:6" ht="12.75" customHeight="1" x14ac:dyDescent="0.2">
      <c r="A382" s="83" t="s">
        <v>175</v>
      </c>
      <c r="B382" s="83">
        <v>8</v>
      </c>
      <c r="C382" s="84">
        <v>874.77051983000001</v>
      </c>
      <c r="D382" s="84">
        <v>832.17807348999997</v>
      </c>
      <c r="E382" s="84">
        <v>128.50155943999999</v>
      </c>
      <c r="F382" s="84">
        <v>128.50155943999999</v>
      </c>
    </row>
    <row r="383" spans="1:6" ht="12.75" customHeight="1" x14ac:dyDescent="0.2">
      <c r="A383" s="83" t="s">
        <v>175</v>
      </c>
      <c r="B383" s="83">
        <v>9</v>
      </c>
      <c r="C383" s="84">
        <v>874.10222376000002</v>
      </c>
      <c r="D383" s="84">
        <v>839.38133389999996</v>
      </c>
      <c r="E383" s="84">
        <v>129.61385766999999</v>
      </c>
      <c r="F383" s="84">
        <v>129.61385766999999</v>
      </c>
    </row>
    <row r="384" spans="1:6" ht="12.75" customHeight="1" x14ac:dyDescent="0.2">
      <c r="A384" s="83" t="s">
        <v>175</v>
      </c>
      <c r="B384" s="83">
        <v>10</v>
      </c>
      <c r="C384" s="84">
        <v>865.51968203000001</v>
      </c>
      <c r="D384" s="84">
        <v>832.14782280999998</v>
      </c>
      <c r="E384" s="84">
        <v>128.49688825999999</v>
      </c>
      <c r="F384" s="84">
        <v>128.49688825999999</v>
      </c>
    </row>
    <row r="385" spans="1:6" ht="12.75" customHeight="1" x14ac:dyDescent="0.2">
      <c r="A385" s="83" t="s">
        <v>175</v>
      </c>
      <c r="B385" s="83">
        <v>11</v>
      </c>
      <c r="C385" s="84">
        <v>863.01363374000005</v>
      </c>
      <c r="D385" s="84">
        <v>829.96755651000001</v>
      </c>
      <c r="E385" s="84">
        <v>128.16022039000001</v>
      </c>
      <c r="F385" s="84">
        <v>128.16022039000001</v>
      </c>
    </row>
    <row r="386" spans="1:6" ht="12.75" customHeight="1" x14ac:dyDescent="0.2">
      <c r="A386" s="83" t="s">
        <v>175</v>
      </c>
      <c r="B386" s="83">
        <v>12</v>
      </c>
      <c r="C386" s="84">
        <v>867.18877121000003</v>
      </c>
      <c r="D386" s="84">
        <v>833.11461692</v>
      </c>
      <c r="E386" s="84">
        <v>128.64617668</v>
      </c>
      <c r="F386" s="84">
        <v>128.64617668</v>
      </c>
    </row>
    <row r="387" spans="1:6" ht="12.75" customHeight="1" x14ac:dyDescent="0.2">
      <c r="A387" s="83" t="s">
        <v>175</v>
      </c>
      <c r="B387" s="83">
        <v>13</v>
      </c>
      <c r="C387" s="84">
        <v>823.64787622999995</v>
      </c>
      <c r="D387" s="84">
        <v>787.32866465999996</v>
      </c>
      <c r="E387" s="84">
        <v>121.57609582000001</v>
      </c>
      <c r="F387" s="84">
        <v>121.57609582000001</v>
      </c>
    </row>
    <row r="388" spans="1:6" ht="12.75" customHeight="1" x14ac:dyDescent="0.2">
      <c r="A388" s="83" t="s">
        <v>175</v>
      </c>
      <c r="B388" s="83">
        <v>14</v>
      </c>
      <c r="C388" s="84">
        <v>827.81002712999998</v>
      </c>
      <c r="D388" s="84">
        <v>794.05074550999996</v>
      </c>
      <c r="E388" s="84">
        <v>122.61409226000001</v>
      </c>
      <c r="F388" s="84">
        <v>122.61409226000001</v>
      </c>
    </row>
    <row r="389" spans="1:6" ht="12.75" customHeight="1" x14ac:dyDescent="0.2">
      <c r="A389" s="83" t="s">
        <v>175</v>
      </c>
      <c r="B389" s="83">
        <v>15</v>
      </c>
      <c r="C389" s="84">
        <v>825.01992428000005</v>
      </c>
      <c r="D389" s="84">
        <v>797.19525355999997</v>
      </c>
      <c r="E389" s="84">
        <v>123.09965441999999</v>
      </c>
      <c r="F389" s="84">
        <v>123.09965441999999</v>
      </c>
    </row>
    <row r="390" spans="1:6" ht="12.75" customHeight="1" x14ac:dyDescent="0.2">
      <c r="A390" s="83" t="s">
        <v>175</v>
      </c>
      <c r="B390" s="83">
        <v>16</v>
      </c>
      <c r="C390" s="84">
        <v>832.14345672000002</v>
      </c>
      <c r="D390" s="84">
        <v>803.15384569000003</v>
      </c>
      <c r="E390" s="84">
        <v>124.01975603</v>
      </c>
      <c r="F390" s="84">
        <v>124.01975603</v>
      </c>
    </row>
    <row r="391" spans="1:6" ht="12.75" customHeight="1" x14ac:dyDescent="0.2">
      <c r="A391" s="83" t="s">
        <v>175</v>
      </c>
      <c r="B391" s="83">
        <v>17</v>
      </c>
      <c r="C391" s="84">
        <v>863.89534219999996</v>
      </c>
      <c r="D391" s="84">
        <v>829.02369383999996</v>
      </c>
      <c r="E391" s="84">
        <v>128.01447295</v>
      </c>
      <c r="F391" s="84">
        <v>128.01447295</v>
      </c>
    </row>
    <row r="392" spans="1:6" ht="12.75" customHeight="1" x14ac:dyDescent="0.2">
      <c r="A392" s="83" t="s">
        <v>175</v>
      </c>
      <c r="B392" s="83">
        <v>18</v>
      </c>
      <c r="C392" s="84">
        <v>850.11150230999999</v>
      </c>
      <c r="D392" s="84">
        <v>815.04034777000004</v>
      </c>
      <c r="E392" s="84">
        <v>125.85522142000001</v>
      </c>
      <c r="F392" s="84">
        <v>125.85522142000001</v>
      </c>
    </row>
    <row r="393" spans="1:6" ht="12.75" customHeight="1" x14ac:dyDescent="0.2">
      <c r="A393" s="83" t="s">
        <v>175</v>
      </c>
      <c r="B393" s="83">
        <v>19</v>
      </c>
      <c r="C393" s="84">
        <v>866.58997652000005</v>
      </c>
      <c r="D393" s="84">
        <v>832.27520197000001</v>
      </c>
      <c r="E393" s="84">
        <v>128.51655762999999</v>
      </c>
      <c r="F393" s="84">
        <v>128.51655762999999</v>
      </c>
    </row>
    <row r="394" spans="1:6" ht="12.75" customHeight="1" x14ac:dyDescent="0.2">
      <c r="A394" s="83" t="s">
        <v>175</v>
      </c>
      <c r="B394" s="83">
        <v>20</v>
      </c>
      <c r="C394" s="84">
        <v>878.42205022999997</v>
      </c>
      <c r="D394" s="84">
        <v>845.84044410000001</v>
      </c>
      <c r="E394" s="84">
        <v>130.61124724000001</v>
      </c>
      <c r="F394" s="84">
        <v>130.61124724000001</v>
      </c>
    </row>
    <row r="395" spans="1:6" ht="12.75" customHeight="1" x14ac:dyDescent="0.2">
      <c r="A395" s="83" t="s">
        <v>175</v>
      </c>
      <c r="B395" s="83">
        <v>21</v>
      </c>
      <c r="C395" s="84">
        <v>912.85105633000001</v>
      </c>
      <c r="D395" s="84">
        <v>876.22965580000005</v>
      </c>
      <c r="E395" s="84">
        <v>135.30382592999999</v>
      </c>
      <c r="F395" s="84">
        <v>135.30382592999999</v>
      </c>
    </row>
    <row r="396" spans="1:6" ht="12.75" customHeight="1" x14ac:dyDescent="0.2">
      <c r="A396" s="83" t="s">
        <v>175</v>
      </c>
      <c r="B396" s="83">
        <v>22</v>
      </c>
      <c r="C396" s="84">
        <v>880.91707355999995</v>
      </c>
      <c r="D396" s="84">
        <v>849.98558034999996</v>
      </c>
      <c r="E396" s="84">
        <v>131.25132235000001</v>
      </c>
      <c r="F396" s="84">
        <v>131.25132235000001</v>
      </c>
    </row>
    <row r="397" spans="1:6" ht="12.75" customHeight="1" x14ac:dyDescent="0.2">
      <c r="A397" s="83" t="s">
        <v>175</v>
      </c>
      <c r="B397" s="83">
        <v>23</v>
      </c>
      <c r="C397" s="84">
        <v>844.25567452999996</v>
      </c>
      <c r="D397" s="84">
        <v>811.28124152999999</v>
      </c>
      <c r="E397" s="84">
        <v>125.27475549</v>
      </c>
      <c r="F397" s="84">
        <v>125.27475549</v>
      </c>
    </row>
    <row r="398" spans="1:6" ht="12.75" customHeight="1" x14ac:dyDescent="0.2">
      <c r="A398" s="83" t="s">
        <v>175</v>
      </c>
      <c r="B398" s="83">
        <v>24</v>
      </c>
      <c r="C398" s="84">
        <v>928.55255965000003</v>
      </c>
      <c r="D398" s="84">
        <v>892.94409415999996</v>
      </c>
      <c r="E398" s="84">
        <v>137.88480164000001</v>
      </c>
      <c r="F398" s="84">
        <v>137.88480164000001</v>
      </c>
    </row>
    <row r="399" spans="1:6" ht="12.75" customHeight="1" x14ac:dyDescent="0.2">
      <c r="A399" s="83" t="s">
        <v>176</v>
      </c>
      <c r="B399" s="83">
        <v>1</v>
      </c>
      <c r="C399" s="84">
        <v>940.50976591999995</v>
      </c>
      <c r="D399" s="84">
        <v>905.34892894999996</v>
      </c>
      <c r="E399" s="84">
        <v>139.80030586999999</v>
      </c>
      <c r="F399" s="84">
        <v>139.80030586999999</v>
      </c>
    </row>
    <row r="400" spans="1:6" ht="12.75" customHeight="1" x14ac:dyDescent="0.2">
      <c r="A400" s="83" t="s">
        <v>176</v>
      </c>
      <c r="B400" s="83">
        <v>2</v>
      </c>
      <c r="C400" s="84">
        <v>995.76298897000004</v>
      </c>
      <c r="D400" s="84">
        <v>961.52669305999996</v>
      </c>
      <c r="E400" s="84">
        <v>148.47504812</v>
      </c>
      <c r="F400" s="84">
        <v>148.47504812</v>
      </c>
    </row>
    <row r="401" spans="1:6" ht="12.75" customHeight="1" x14ac:dyDescent="0.2">
      <c r="A401" s="83" t="s">
        <v>176</v>
      </c>
      <c r="B401" s="83">
        <v>3</v>
      </c>
      <c r="C401" s="84">
        <v>1029.3896667700001</v>
      </c>
      <c r="D401" s="84">
        <v>995.39437884999995</v>
      </c>
      <c r="E401" s="84">
        <v>153.70475866000001</v>
      </c>
      <c r="F401" s="84">
        <v>153.70475866000001</v>
      </c>
    </row>
    <row r="402" spans="1:6" ht="12.75" customHeight="1" x14ac:dyDescent="0.2">
      <c r="A402" s="83" t="s">
        <v>176</v>
      </c>
      <c r="B402" s="83">
        <v>4</v>
      </c>
      <c r="C402" s="84">
        <v>1035.40757755</v>
      </c>
      <c r="D402" s="84">
        <v>1001.47605614</v>
      </c>
      <c r="E402" s="84">
        <v>154.64386657</v>
      </c>
      <c r="F402" s="84">
        <v>154.64386657</v>
      </c>
    </row>
    <row r="403" spans="1:6" ht="12.75" customHeight="1" x14ac:dyDescent="0.2">
      <c r="A403" s="83" t="s">
        <v>176</v>
      </c>
      <c r="B403" s="83">
        <v>5</v>
      </c>
      <c r="C403" s="84">
        <v>1021.94632497</v>
      </c>
      <c r="D403" s="84">
        <v>987.56350439000005</v>
      </c>
      <c r="E403" s="84">
        <v>152.49554681000001</v>
      </c>
      <c r="F403" s="84">
        <v>152.49554681000001</v>
      </c>
    </row>
    <row r="404" spans="1:6" ht="12.75" customHeight="1" x14ac:dyDescent="0.2">
      <c r="A404" s="83" t="s">
        <v>176</v>
      </c>
      <c r="B404" s="83">
        <v>6</v>
      </c>
      <c r="C404" s="84">
        <v>998.79974408999999</v>
      </c>
      <c r="D404" s="84">
        <v>966.61738590000004</v>
      </c>
      <c r="E404" s="84">
        <v>149.26113223999999</v>
      </c>
      <c r="F404" s="84">
        <v>149.26113223999999</v>
      </c>
    </row>
    <row r="405" spans="1:6" ht="12.75" customHeight="1" x14ac:dyDescent="0.2">
      <c r="A405" s="83" t="s">
        <v>176</v>
      </c>
      <c r="B405" s="83">
        <v>7</v>
      </c>
      <c r="C405" s="84">
        <v>942.90692049999996</v>
      </c>
      <c r="D405" s="84">
        <v>909.51599705000001</v>
      </c>
      <c r="E405" s="84">
        <v>140.44376761000001</v>
      </c>
      <c r="F405" s="84">
        <v>140.44376761000001</v>
      </c>
    </row>
    <row r="406" spans="1:6" ht="12.75" customHeight="1" x14ac:dyDescent="0.2">
      <c r="A406" s="83" t="s">
        <v>176</v>
      </c>
      <c r="B406" s="83">
        <v>8</v>
      </c>
      <c r="C406" s="84">
        <v>858.55034406000004</v>
      </c>
      <c r="D406" s="84">
        <v>825.82043099999999</v>
      </c>
      <c r="E406" s="84">
        <v>127.5198381</v>
      </c>
      <c r="F406" s="84">
        <v>127.5198381</v>
      </c>
    </row>
    <row r="407" spans="1:6" ht="12.75" customHeight="1" x14ac:dyDescent="0.2">
      <c r="A407" s="83" t="s">
        <v>176</v>
      </c>
      <c r="B407" s="83">
        <v>9</v>
      </c>
      <c r="C407" s="84">
        <v>856.53542317999995</v>
      </c>
      <c r="D407" s="84">
        <v>821.50600171999997</v>
      </c>
      <c r="E407" s="84">
        <v>126.85362145000001</v>
      </c>
      <c r="F407" s="84">
        <v>126.85362145000001</v>
      </c>
    </row>
    <row r="408" spans="1:6" ht="12.75" customHeight="1" x14ac:dyDescent="0.2">
      <c r="A408" s="83" t="s">
        <v>176</v>
      </c>
      <c r="B408" s="83">
        <v>10</v>
      </c>
      <c r="C408" s="84">
        <v>792.61110000999997</v>
      </c>
      <c r="D408" s="84">
        <v>758.73136642999998</v>
      </c>
      <c r="E408" s="84">
        <v>117.16021714</v>
      </c>
      <c r="F408" s="84">
        <v>117.16021714</v>
      </c>
    </row>
    <row r="409" spans="1:6" ht="12.75" customHeight="1" x14ac:dyDescent="0.2">
      <c r="A409" s="83" t="s">
        <v>176</v>
      </c>
      <c r="B409" s="83">
        <v>11</v>
      </c>
      <c r="C409" s="84">
        <v>809.90325577999999</v>
      </c>
      <c r="D409" s="84">
        <v>775.99843227999997</v>
      </c>
      <c r="E409" s="84">
        <v>119.82652734</v>
      </c>
      <c r="F409" s="84">
        <v>119.82652734</v>
      </c>
    </row>
    <row r="410" spans="1:6" ht="12.75" customHeight="1" x14ac:dyDescent="0.2">
      <c r="A410" s="83" t="s">
        <v>176</v>
      </c>
      <c r="B410" s="83">
        <v>12</v>
      </c>
      <c r="C410" s="84">
        <v>812.11096411000005</v>
      </c>
      <c r="D410" s="84">
        <v>784.68132821999995</v>
      </c>
      <c r="E410" s="84">
        <v>121.16730488</v>
      </c>
      <c r="F410" s="84">
        <v>121.16730488</v>
      </c>
    </row>
    <row r="411" spans="1:6" ht="12.75" customHeight="1" x14ac:dyDescent="0.2">
      <c r="A411" s="83" t="s">
        <v>176</v>
      </c>
      <c r="B411" s="83">
        <v>13</v>
      </c>
      <c r="C411" s="84">
        <v>837.92362306999996</v>
      </c>
      <c r="D411" s="84">
        <v>804.78928038000004</v>
      </c>
      <c r="E411" s="84">
        <v>124.27229321</v>
      </c>
      <c r="F411" s="84">
        <v>124.27229321</v>
      </c>
    </row>
    <row r="412" spans="1:6" ht="12.75" customHeight="1" x14ac:dyDescent="0.2">
      <c r="A412" s="83" t="s">
        <v>176</v>
      </c>
      <c r="B412" s="83">
        <v>14</v>
      </c>
      <c r="C412" s="84">
        <v>834.10624852000001</v>
      </c>
      <c r="D412" s="84">
        <v>801.49290043999997</v>
      </c>
      <c r="E412" s="84">
        <v>123.7632796</v>
      </c>
      <c r="F412" s="84">
        <v>123.7632796</v>
      </c>
    </row>
    <row r="413" spans="1:6" ht="12.75" customHeight="1" x14ac:dyDescent="0.2">
      <c r="A413" s="83" t="s">
        <v>176</v>
      </c>
      <c r="B413" s="83">
        <v>15</v>
      </c>
      <c r="C413" s="84">
        <v>833.52057789000003</v>
      </c>
      <c r="D413" s="84">
        <v>803.63811323000004</v>
      </c>
      <c r="E413" s="84">
        <v>124.09453465</v>
      </c>
      <c r="F413" s="84">
        <v>124.09453465</v>
      </c>
    </row>
    <row r="414" spans="1:6" ht="12.75" customHeight="1" x14ac:dyDescent="0.2">
      <c r="A414" s="83" t="s">
        <v>176</v>
      </c>
      <c r="B414" s="83">
        <v>16</v>
      </c>
      <c r="C414" s="84">
        <v>844.38773097000001</v>
      </c>
      <c r="D414" s="84">
        <v>811.64410870999995</v>
      </c>
      <c r="E414" s="84">
        <v>125.33078797</v>
      </c>
      <c r="F414" s="84">
        <v>125.33078797</v>
      </c>
    </row>
    <row r="415" spans="1:6" ht="12.75" customHeight="1" x14ac:dyDescent="0.2">
      <c r="A415" s="83" t="s">
        <v>176</v>
      </c>
      <c r="B415" s="83">
        <v>17</v>
      </c>
      <c r="C415" s="84">
        <v>850.84774668</v>
      </c>
      <c r="D415" s="84">
        <v>816.79769722000003</v>
      </c>
      <c r="E415" s="84">
        <v>126.12658417999999</v>
      </c>
      <c r="F415" s="84">
        <v>126.12658417999999</v>
      </c>
    </row>
    <row r="416" spans="1:6" ht="12.75" customHeight="1" x14ac:dyDescent="0.2">
      <c r="A416" s="83" t="s">
        <v>176</v>
      </c>
      <c r="B416" s="83">
        <v>18</v>
      </c>
      <c r="C416" s="84">
        <v>840.20265496000002</v>
      </c>
      <c r="D416" s="84">
        <v>807.07801548999998</v>
      </c>
      <c r="E416" s="84">
        <v>124.62571038999999</v>
      </c>
      <c r="F416" s="84">
        <v>124.62571038999999</v>
      </c>
    </row>
    <row r="417" spans="1:6" ht="12.75" customHeight="1" x14ac:dyDescent="0.2">
      <c r="A417" s="83" t="s">
        <v>176</v>
      </c>
      <c r="B417" s="83">
        <v>19</v>
      </c>
      <c r="C417" s="84">
        <v>864.29690679999999</v>
      </c>
      <c r="D417" s="84">
        <v>837.04080924000004</v>
      </c>
      <c r="E417" s="84">
        <v>129.25244336</v>
      </c>
      <c r="F417" s="84">
        <v>129.25244336</v>
      </c>
    </row>
    <row r="418" spans="1:6" ht="12.75" customHeight="1" x14ac:dyDescent="0.2">
      <c r="A418" s="83" t="s">
        <v>176</v>
      </c>
      <c r="B418" s="83">
        <v>20</v>
      </c>
      <c r="C418" s="84">
        <v>871.37492926000004</v>
      </c>
      <c r="D418" s="84">
        <v>839.60198887000001</v>
      </c>
      <c r="E418" s="84">
        <v>129.64793032</v>
      </c>
      <c r="F418" s="84">
        <v>129.64793032</v>
      </c>
    </row>
    <row r="419" spans="1:6" ht="12.75" customHeight="1" x14ac:dyDescent="0.2">
      <c r="A419" s="83" t="s">
        <v>176</v>
      </c>
      <c r="B419" s="83">
        <v>21</v>
      </c>
      <c r="C419" s="84">
        <v>893.78035520000003</v>
      </c>
      <c r="D419" s="84">
        <v>861.45103181000002</v>
      </c>
      <c r="E419" s="84">
        <v>133.02177082</v>
      </c>
      <c r="F419" s="84">
        <v>133.02177082</v>
      </c>
    </row>
    <row r="420" spans="1:6" ht="12.75" customHeight="1" x14ac:dyDescent="0.2">
      <c r="A420" s="83" t="s">
        <v>176</v>
      </c>
      <c r="B420" s="83">
        <v>22</v>
      </c>
      <c r="C420" s="84">
        <v>866.55013276</v>
      </c>
      <c r="D420" s="84">
        <v>833.48200956000005</v>
      </c>
      <c r="E420" s="84">
        <v>128.70290796</v>
      </c>
      <c r="F420" s="84">
        <v>128.70290796</v>
      </c>
    </row>
    <row r="421" spans="1:6" ht="12.75" customHeight="1" x14ac:dyDescent="0.2">
      <c r="A421" s="83" t="s">
        <v>176</v>
      </c>
      <c r="B421" s="83">
        <v>23</v>
      </c>
      <c r="C421" s="84">
        <v>877.00838302</v>
      </c>
      <c r="D421" s="84">
        <v>846.72217051999996</v>
      </c>
      <c r="E421" s="84">
        <v>130.74739986</v>
      </c>
      <c r="F421" s="84">
        <v>130.74739986</v>
      </c>
    </row>
    <row r="422" spans="1:6" ht="12.75" customHeight="1" x14ac:dyDescent="0.2">
      <c r="A422" s="83" t="s">
        <v>176</v>
      </c>
      <c r="B422" s="83">
        <v>24</v>
      </c>
      <c r="C422" s="84">
        <v>902.93214899999998</v>
      </c>
      <c r="D422" s="84">
        <v>868.56001481999999</v>
      </c>
      <c r="E422" s="84">
        <v>134.11951110999999</v>
      </c>
      <c r="F422" s="84">
        <v>134.11951110999999</v>
      </c>
    </row>
    <row r="423" spans="1:6" ht="12.75" customHeight="1" x14ac:dyDescent="0.2">
      <c r="A423" s="83" t="s">
        <v>177</v>
      </c>
      <c r="B423" s="83">
        <v>1</v>
      </c>
      <c r="C423" s="84">
        <v>905.73312195999995</v>
      </c>
      <c r="D423" s="84">
        <v>877.23675724999998</v>
      </c>
      <c r="E423" s="84">
        <v>135.45933844999999</v>
      </c>
      <c r="F423" s="84">
        <v>135.45933844999999</v>
      </c>
    </row>
    <row r="424" spans="1:6" ht="12.75" customHeight="1" x14ac:dyDescent="0.2">
      <c r="A424" s="83" t="s">
        <v>177</v>
      </c>
      <c r="B424" s="83">
        <v>2</v>
      </c>
      <c r="C424" s="84">
        <v>949.34450656000001</v>
      </c>
      <c r="D424" s="84">
        <v>914.24671751000005</v>
      </c>
      <c r="E424" s="84">
        <v>141.17426624999999</v>
      </c>
      <c r="F424" s="84">
        <v>141.17426624999999</v>
      </c>
    </row>
    <row r="425" spans="1:6" ht="12.75" customHeight="1" x14ac:dyDescent="0.2">
      <c r="A425" s="83" t="s">
        <v>177</v>
      </c>
      <c r="B425" s="83">
        <v>3</v>
      </c>
      <c r="C425" s="84">
        <v>975.50970118999999</v>
      </c>
      <c r="D425" s="84">
        <v>940.54795774000002</v>
      </c>
      <c r="E425" s="84">
        <v>145.23559699</v>
      </c>
      <c r="F425" s="84">
        <v>145.23559699</v>
      </c>
    </row>
    <row r="426" spans="1:6" ht="12.75" customHeight="1" x14ac:dyDescent="0.2">
      <c r="A426" s="83" t="s">
        <v>177</v>
      </c>
      <c r="B426" s="83">
        <v>4</v>
      </c>
      <c r="C426" s="84">
        <v>984.62480767</v>
      </c>
      <c r="D426" s="84">
        <v>948.89764081999999</v>
      </c>
      <c r="E426" s="84">
        <v>146.52492115000001</v>
      </c>
      <c r="F426" s="84">
        <v>146.52492115000001</v>
      </c>
    </row>
    <row r="427" spans="1:6" ht="12.75" customHeight="1" x14ac:dyDescent="0.2">
      <c r="A427" s="83" t="s">
        <v>177</v>
      </c>
      <c r="B427" s="83">
        <v>5</v>
      </c>
      <c r="C427" s="84">
        <v>989.52204075999998</v>
      </c>
      <c r="D427" s="84">
        <v>954.34073072000001</v>
      </c>
      <c r="E427" s="84">
        <v>147.36542098999999</v>
      </c>
      <c r="F427" s="84">
        <v>147.36542098999999</v>
      </c>
    </row>
    <row r="428" spans="1:6" ht="12.75" customHeight="1" x14ac:dyDescent="0.2">
      <c r="A428" s="83" t="s">
        <v>177</v>
      </c>
      <c r="B428" s="83">
        <v>6</v>
      </c>
      <c r="C428" s="84">
        <v>976.93002853999997</v>
      </c>
      <c r="D428" s="84">
        <v>941.15948938999998</v>
      </c>
      <c r="E428" s="84">
        <v>145.33002722000001</v>
      </c>
      <c r="F428" s="84">
        <v>145.33002722000001</v>
      </c>
    </row>
    <row r="429" spans="1:6" ht="12.75" customHeight="1" x14ac:dyDescent="0.2">
      <c r="A429" s="83" t="s">
        <v>177</v>
      </c>
      <c r="B429" s="83">
        <v>7</v>
      </c>
      <c r="C429" s="84">
        <v>939.90267600000004</v>
      </c>
      <c r="D429" s="84">
        <v>905.00272365000001</v>
      </c>
      <c r="E429" s="84">
        <v>139.74684625</v>
      </c>
      <c r="F429" s="84">
        <v>139.74684625</v>
      </c>
    </row>
    <row r="430" spans="1:6" ht="12.75" customHeight="1" x14ac:dyDescent="0.2">
      <c r="A430" s="83" t="s">
        <v>177</v>
      </c>
      <c r="B430" s="83">
        <v>8</v>
      </c>
      <c r="C430" s="84">
        <v>893.29801349000002</v>
      </c>
      <c r="D430" s="84">
        <v>849.02225520000002</v>
      </c>
      <c r="E430" s="84">
        <v>131.10256960000001</v>
      </c>
      <c r="F430" s="84">
        <v>131.10256960000001</v>
      </c>
    </row>
    <row r="431" spans="1:6" ht="12.75" customHeight="1" x14ac:dyDescent="0.2">
      <c r="A431" s="83" t="s">
        <v>177</v>
      </c>
      <c r="B431" s="83">
        <v>9</v>
      </c>
      <c r="C431" s="84">
        <v>812.86922163999998</v>
      </c>
      <c r="D431" s="84">
        <v>779.31962020000003</v>
      </c>
      <c r="E431" s="84">
        <v>120.33937168999999</v>
      </c>
      <c r="F431" s="84">
        <v>120.33937168999999</v>
      </c>
    </row>
    <row r="432" spans="1:6" ht="12.75" customHeight="1" x14ac:dyDescent="0.2">
      <c r="A432" s="83" t="s">
        <v>177</v>
      </c>
      <c r="B432" s="83">
        <v>10</v>
      </c>
      <c r="C432" s="84">
        <v>774.34660681000003</v>
      </c>
      <c r="D432" s="84">
        <v>741.94363637000004</v>
      </c>
      <c r="E432" s="84">
        <v>114.56792402000001</v>
      </c>
      <c r="F432" s="84">
        <v>114.56792402000001</v>
      </c>
    </row>
    <row r="433" spans="1:6" ht="12.75" customHeight="1" x14ac:dyDescent="0.2">
      <c r="A433" s="83" t="s">
        <v>177</v>
      </c>
      <c r="B433" s="83">
        <v>11</v>
      </c>
      <c r="C433" s="84">
        <v>760.96731163000004</v>
      </c>
      <c r="D433" s="84">
        <v>727.75522096999998</v>
      </c>
      <c r="E433" s="84">
        <v>112.37700651999999</v>
      </c>
      <c r="F433" s="84">
        <v>112.37700651999999</v>
      </c>
    </row>
    <row r="434" spans="1:6" ht="12.75" customHeight="1" x14ac:dyDescent="0.2">
      <c r="A434" s="83" t="s">
        <v>177</v>
      </c>
      <c r="B434" s="83">
        <v>12</v>
      </c>
      <c r="C434" s="84">
        <v>771.31612465000001</v>
      </c>
      <c r="D434" s="84">
        <v>737.88193000000001</v>
      </c>
      <c r="E434" s="84">
        <v>113.94073181</v>
      </c>
      <c r="F434" s="84">
        <v>113.94073181</v>
      </c>
    </row>
    <row r="435" spans="1:6" ht="12.75" customHeight="1" x14ac:dyDescent="0.2">
      <c r="A435" s="83" t="s">
        <v>177</v>
      </c>
      <c r="B435" s="83">
        <v>13</v>
      </c>
      <c r="C435" s="84">
        <v>789.94835092000005</v>
      </c>
      <c r="D435" s="84">
        <v>756.37775409999995</v>
      </c>
      <c r="E435" s="84">
        <v>116.79678187</v>
      </c>
      <c r="F435" s="84">
        <v>116.79678187</v>
      </c>
    </row>
    <row r="436" spans="1:6" ht="12.75" customHeight="1" x14ac:dyDescent="0.2">
      <c r="A436" s="83" t="s">
        <v>177</v>
      </c>
      <c r="B436" s="83">
        <v>14</v>
      </c>
      <c r="C436" s="84">
        <v>789.40696415000002</v>
      </c>
      <c r="D436" s="84">
        <v>756.86273474999996</v>
      </c>
      <c r="E436" s="84">
        <v>116.87167062</v>
      </c>
      <c r="F436" s="84">
        <v>116.87167062</v>
      </c>
    </row>
    <row r="437" spans="1:6" ht="12.75" customHeight="1" x14ac:dyDescent="0.2">
      <c r="A437" s="83" t="s">
        <v>177</v>
      </c>
      <c r="B437" s="83">
        <v>15</v>
      </c>
      <c r="C437" s="84">
        <v>786.71859181000002</v>
      </c>
      <c r="D437" s="84">
        <v>759.28279078000003</v>
      </c>
      <c r="E437" s="84">
        <v>117.24536584000001</v>
      </c>
      <c r="F437" s="84">
        <v>117.24536584000001</v>
      </c>
    </row>
    <row r="438" spans="1:6" ht="12.75" customHeight="1" x14ac:dyDescent="0.2">
      <c r="A438" s="83" t="s">
        <v>177</v>
      </c>
      <c r="B438" s="83">
        <v>16</v>
      </c>
      <c r="C438" s="84">
        <v>795.78442770000004</v>
      </c>
      <c r="D438" s="84">
        <v>762.17137776000004</v>
      </c>
      <c r="E438" s="84">
        <v>117.69140972</v>
      </c>
      <c r="F438" s="84">
        <v>117.69140972</v>
      </c>
    </row>
    <row r="439" spans="1:6" ht="12.75" customHeight="1" x14ac:dyDescent="0.2">
      <c r="A439" s="83" t="s">
        <v>177</v>
      </c>
      <c r="B439" s="83">
        <v>17</v>
      </c>
      <c r="C439" s="84">
        <v>802.15005083000005</v>
      </c>
      <c r="D439" s="84">
        <v>766.49698045000002</v>
      </c>
      <c r="E439" s="84">
        <v>118.35935172000001</v>
      </c>
      <c r="F439" s="84">
        <v>118.35935172000001</v>
      </c>
    </row>
    <row r="440" spans="1:6" ht="12.75" customHeight="1" x14ac:dyDescent="0.2">
      <c r="A440" s="83" t="s">
        <v>177</v>
      </c>
      <c r="B440" s="83">
        <v>18</v>
      </c>
      <c r="C440" s="84">
        <v>798.05430715</v>
      </c>
      <c r="D440" s="84">
        <v>765.45476971000005</v>
      </c>
      <c r="E440" s="84">
        <v>118.19841777000001</v>
      </c>
      <c r="F440" s="84">
        <v>118.19841777000001</v>
      </c>
    </row>
    <row r="441" spans="1:6" ht="12.75" customHeight="1" x14ac:dyDescent="0.2">
      <c r="A441" s="83" t="s">
        <v>177</v>
      </c>
      <c r="B441" s="83">
        <v>19</v>
      </c>
      <c r="C441" s="84">
        <v>831.54196307999996</v>
      </c>
      <c r="D441" s="84">
        <v>798.70338687000003</v>
      </c>
      <c r="E441" s="84">
        <v>123.33253424</v>
      </c>
      <c r="F441" s="84">
        <v>123.33253424</v>
      </c>
    </row>
    <row r="442" spans="1:6" ht="12.75" customHeight="1" x14ac:dyDescent="0.2">
      <c r="A442" s="83" t="s">
        <v>177</v>
      </c>
      <c r="B442" s="83">
        <v>20</v>
      </c>
      <c r="C442" s="84">
        <v>869.73034776999998</v>
      </c>
      <c r="D442" s="84">
        <v>835.06490021000002</v>
      </c>
      <c r="E442" s="84">
        <v>128.94733151</v>
      </c>
      <c r="F442" s="84">
        <v>128.94733151</v>
      </c>
    </row>
    <row r="443" spans="1:6" ht="12.75" customHeight="1" x14ac:dyDescent="0.2">
      <c r="A443" s="83" t="s">
        <v>177</v>
      </c>
      <c r="B443" s="83">
        <v>21</v>
      </c>
      <c r="C443" s="84">
        <v>883.19892444000004</v>
      </c>
      <c r="D443" s="84">
        <v>851.25741076999998</v>
      </c>
      <c r="E443" s="84">
        <v>131.44771324000001</v>
      </c>
      <c r="F443" s="84">
        <v>131.44771324000001</v>
      </c>
    </row>
    <row r="444" spans="1:6" ht="12.75" customHeight="1" x14ac:dyDescent="0.2">
      <c r="A444" s="83" t="s">
        <v>177</v>
      </c>
      <c r="B444" s="83">
        <v>22</v>
      </c>
      <c r="C444" s="84">
        <v>875.19240663999994</v>
      </c>
      <c r="D444" s="84">
        <v>842.68969648999996</v>
      </c>
      <c r="E444" s="84">
        <v>130.12472159000001</v>
      </c>
      <c r="F444" s="84">
        <v>130.12472159000001</v>
      </c>
    </row>
    <row r="445" spans="1:6" ht="12.75" customHeight="1" x14ac:dyDescent="0.2">
      <c r="A445" s="83" t="s">
        <v>177</v>
      </c>
      <c r="B445" s="83">
        <v>23</v>
      </c>
      <c r="C445" s="84">
        <v>900.67974390999996</v>
      </c>
      <c r="D445" s="84">
        <v>873.21966978</v>
      </c>
      <c r="E445" s="84">
        <v>134.83903611</v>
      </c>
      <c r="F445" s="84">
        <v>134.83903611</v>
      </c>
    </row>
    <row r="446" spans="1:6" ht="12.75" customHeight="1" x14ac:dyDescent="0.2">
      <c r="A446" s="83" t="s">
        <v>177</v>
      </c>
      <c r="B446" s="83">
        <v>24</v>
      </c>
      <c r="C446" s="84">
        <v>861.10465335000004</v>
      </c>
      <c r="D446" s="84">
        <v>827.76311466000004</v>
      </c>
      <c r="E446" s="84">
        <v>127.81981943</v>
      </c>
      <c r="F446" s="84">
        <v>127.81981943</v>
      </c>
    </row>
    <row r="447" spans="1:6" ht="12.75" customHeight="1" x14ac:dyDescent="0.2">
      <c r="A447" s="83" t="s">
        <v>178</v>
      </c>
      <c r="B447" s="83">
        <v>1</v>
      </c>
      <c r="C447" s="84">
        <v>900.6655015</v>
      </c>
      <c r="D447" s="84">
        <v>867.17990252000004</v>
      </c>
      <c r="E447" s="84">
        <v>133.90639977000001</v>
      </c>
      <c r="F447" s="84">
        <v>133.90639977000001</v>
      </c>
    </row>
    <row r="448" spans="1:6" ht="12.75" customHeight="1" x14ac:dyDescent="0.2">
      <c r="A448" s="83" t="s">
        <v>178</v>
      </c>
      <c r="B448" s="83">
        <v>2</v>
      </c>
      <c r="C448" s="84">
        <v>919.52703191000001</v>
      </c>
      <c r="D448" s="84">
        <v>884.28292479000004</v>
      </c>
      <c r="E448" s="84">
        <v>136.54737903</v>
      </c>
      <c r="F448" s="84">
        <v>136.54737903</v>
      </c>
    </row>
    <row r="449" spans="1:6" ht="12.75" customHeight="1" x14ac:dyDescent="0.2">
      <c r="A449" s="83" t="s">
        <v>178</v>
      </c>
      <c r="B449" s="83">
        <v>3</v>
      </c>
      <c r="C449" s="84">
        <v>956.72279252999999</v>
      </c>
      <c r="D449" s="84">
        <v>921.26982799999996</v>
      </c>
      <c r="E449" s="84">
        <v>142.25874646</v>
      </c>
      <c r="F449" s="84">
        <v>142.25874646</v>
      </c>
    </row>
    <row r="450" spans="1:6" ht="12.75" customHeight="1" x14ac:dyDescent="0.2">
      <c r="A450" s="83" t="s">
        <v>178</v>
      </c>
      <c r="B450" s="83">
        <v>4</v>
      </c>
      <c r="C450" s="84">
        <v>917.97151813000005</v>
      </c>
      <c r="D450" s="84">
        <v>882.07437675000006</v>
      </c>
      <c r="E450" s="84">
        <v>136.20634401000001</v>
      </c>
      <c r="F450" s="84">
        <v>136.20634401000001</v>
      </c>
    </row>
    <row r="451" spans="1:6" ht="12.75" customHeight="1" x14ac:dyDescent="0.2">
      <c r="A451" s="83" t="s">
        <v>178</v>
      </c>
      <c r="B451" s="83">
        <v>5</v>
      </c>
      <c r="C451" s="84">
        <v>909.98285081999995</v>
      </c>
      <c r="D451" s="84">
        <v>878.62972453999998</v>
      </c>
      <c r="E451" s="84">
        <v>135.6744348</v>
      </c>
      <c r="F451" s="84">
        <v>135.6744348</v>
      </c>
    </row>
    <row r="452" spans="1:6" ht="12.75" customHeight="1" x14ac:dyDescent="0.2">
      <c r="A452" s="83" t="s">
        <v>178</v>
      </c>
      <c r="B452" s="83">
        <v>6</v>
      </c>
      <c r="C452" s="84">
        <v>897.93962591000002</v>
      </c>
      <c r="D452" s="84">
        <v>862.58077130000004</v>
      </c>
      <c r="E452" s="84">
        <v>133.1962206</v>
      </c>
      <c r="F452" s="84">
        <v>133.1962206</v>
      </c>
    </row>
    <row r="453" spans="1:6" ht="12.75" customHeight="1" x14ac:dyDescent="0.2">
      <c r="A453" s="83" t="s">
        <v>178</v>
      </c>
      <c r="B453" s="83">
        <v>7</v>
      </c>
      <c r="C453" s="84">
        <v>871.79159093999999</v>
      </c>
      <c r="D453" s="84">
        <v>837.60253692000003</v>
      </c>
      <c r="E453" s="84">
        <v>129.33918306000001</v>
      </c>
      <c r="F453" s="84">
        <v>129.33918306000001</v>
      </c>
    </row>
    <row r="454" spans="1:6" ht="12.75" customHeight="1" x14ac:dyDescent="0.2">
      <c r="A454" s="83" t="s">
        <v>178</v>
      </c>
      <c r="B454" s="83">
        <v>8</v>
      </c>
      <c r="C454" s="84">
        <v>785.99373975000003</v>
      </c>
      <c r="D454" s="84">
        <v>742.04682662000005</v>
      </c>
      <c r="E454" s="84">
        <v>114.58385824</v>
      </c>
      <c r="F454" s="84">
        <v>114.58385824</v>
      </c>
    </row>
    <row r="455" spans="1:6" ht="12.75" customHeight="1" x14ac:dyDescent="0.2">
      <c r="A455" s="83" t="s">
        <v>178</v>
      </c>
      <c r="B455" s="83">
        <v>9</v>
      </c>
      <c r="C455" s="84">
        <v>694.06514750999997</v>
      </c>
      <c r="D455" s="84">
        <v>662.25195749</v>
      </c>
      <c r="E455" s="84">
        <v>102.26225852</v>
      </c>
      <c r="F455" s="84">
        <v>102.26225852</v>
      </c>
    </row>
    <row r="456" spans="1:6" ht="12.75" customHeight="1" x14ac:dyDescent="0.2">
      <c r="A456" s="83" t="s">
        <v>178</v>
      </c>
      <c r="B456" s="83">
        <v>10</v>
      </c>
      <c r="C456" s="84">
        <v>656.72802625999998</v>
      </c>
      <c r="D456" s="84">
        <v>625.49179662999995</v>
      </c>
      <c r="E456" s="84">
        <v>96.585903720000005</v>
      </c>
      <c r="F456" s="84">
        <v>96.585903720000005</v>
      </c>
    </row>
    <row r="457" spans="1:6" ht="12.75" customHeight="1" x14ac:dyDescent="0.2">
      <c r="A457" s="83" t="s">
        <v>178</v>
      </c>
      <c r="B457" s="83">
        <v>11</v>
      </c>
      <c r="C457" s="84">
        <v>598.95699535999995</v>
      </c>
      <c r="D457" s="84">
        <v>567.66277843</v>
      </c>
      <c r="E457" s="84">
        <v>87.656181520000004</v>
      </c>
      <c r="F457" s="84">
        <v>87.656181520000004</v>
      </c>
    </row>
    <row r="458" spans="1:6" ht="12.75" customHeight="1" x14ac:dyDescent="0.2">
      <c r="A458" s="83" t="s">
        <v>178</v>
      </c>
      <c r="B458" s="83">
        <v>12</v>
      </c>
      <c r="C458" s="84">
        <v>666.99573172999999</v>
      </c>
      <c r="D458" s="84">
        <v>634.22479293000004</v>
      </c>
      <c r="E458" s="84">
        <v>97.93441756</v>
      </c>
      <c r="F458" s="84">
        <v>97.93441756</v>
      </c>
    </row>
    <row r="459" spans="1:6" ht="12.75" customHeight="1" x14ac:dyDescent="0.2">
      <c r="A459" s="83" t="s">
        <v>178</v>
      </c>
      <c r="B459" s="83">
        <v>13</v>
      </c>
      <c r="C459" s="84">
        <v>762.23260739</v>
      </c>
      <c r="D459" s="84">
        <v>726.10580684000001</v>
      </c>
      <c r="E459" s="84">
        <v>112.12231068</v>
      </c>
      <c r="F459" s="84">
        <v>112.12231068</v>
      </c>
    </row>
    <row r="460" spans="1:6" ht="12.75" customHeight="1" x14ac:dyDescent="0.2">
      <c r="A460" s="83" t="s">
        <v>178</v>
      </c>
      <c r="B460" s="83">
        <v>14</v>
      </c>
      <c r="C460" s="84">
        <v>821.83874983999999</v>
      </c>
      <c r="D460" s="84">
        <v>789.26939463999997</v>
      </c>
      <c r="E460" s="84">
        <v>121.87577546999999</v>
      </c>
      <c r="F460" s="84">
        <v>121.87577546999999</v>
      </c>
    </row>
    <row r="461" spans="1:6" ht="12.75" customHeight="1" x14ac:dyDescent="0.2">
      <c r="A461" s="83" t="s">
        <v>178</v>
      </c>
      <c r="B461" s="83">
        <v>15</v>
      </c>
      <c r="C461" s="84">
        <v>816.93880220999995</v>
      </c>
      <c r="D461" s="84">
        <v>784.50360823999995</v>
      </c>
      <c r="E461" s="84">
        <v>121.13986208</v>
      </c>
      <c r="F461" s="84">
        <v>121.13986208</v>
      </c>
    </row>
    <row r="462" spans="1:6" ht="12.75" customHeight="1" x14ac:dyDescent="0.2">
      <c r="A462" s="83" t="s">
        <v>178</v>
      </c>
      <c r="B462" s="83">
        <v>16</v>
      </c>
      <c r="C462" s="84">
        <v>809.70038731</v>
      </c>
      <c r="D462" s="84">
        <v>782.05276984</v>
      </c>
      <c r="E462" s="84">
        <v>120.76141355999999</v>
      </c>
      <c r="F462" s="84">
        <v>120.76141355999999</v>
      </c>
    </row>
    <row r="463" spans="1:6" ht="12.75" customHeight="1" x14ac:dyDescent="0.2">
      <c r="A463" s="83" t="s">
        <v>178</v>
      </c>
      <c r="B463" s="83">
        <v>17</v>
      </c>
      <c r="C463" s="84">
        <v>728.80423545999997</v>
      </c>
      <c r="D463" s="84">
        <v>694.04876366999997</v>
      </c>
      <c r="E463" s="84">
        <v>107.17219222999999</v>
      </c>
      <c r="F463" s="84">
        <v>107.17219222999999</v>
      </c>
    </row>
    <row r="464" spans="1:6" ht="12.75" customHeight="1" x14ac:dyDescent="0.2">
      <c r="A464" s="83" t="s">
        <v>178</v>
      </c>
      <c r="B464" s="83">
        <v>18</v>
      </c>
      <c r="C464" s="84">
        <v>691.18867891000002</v>
      </c>
      <c r="D464" s="84">
        <v>659.09312809000005</v>
      </c>
      <c r="E464" s="84">
        <v>101.7744849</v>
      </c>
      <c r="F464" s="84">
        <v>101.7744849</v>
      </c>
    </row>
    <row r="465" spans="1:6" ht="12.75" customHeight="1" x14ac:dyDescent="0.2">
      <c r="A465" s="83" t="s">
        <v>178</v>
      </c>
      <c r="B465" s="83">
        <v>19</v>
      </c>
      <c r="C465" s="84">
        <v>631.45061940999994</v>
      </c>
      <c r="D465" s="84">
        <v>598.83935970000005</v>
      </c>
      <c r="E465" s="84">
        <v>92.470342619999997</v>
      </c>
      <c r="F465" s="84">
        <v>92.470342619999997</v>
      </c>
    </row>
    <row r="466" spans="1:6" ht="12.75" customHeight="1" x14ac:dyDescent="0.2">
      <c r="A466" s="83" t="s">
        <v>178</v>
      </c>
      <c r="B466" s="83">
        <v>20</v>
      </c>
      <c r="C466" s="84">
        <v>641.65956523</v>
      </c>
      <c r="D466" s="84">
        <v>608.09096307000004</v>
      </c>
      <c r="E466" s="84">
        <v>93.898937649999993</v>
      </c>
      <c r="F466" s="84">
        <v>93.898937649999993</v>
      </c>
    </row>
    <row r="467" spans="1:6" ht="12.75" customHeight="1" x14ac:dyDescent="0.2">
      <c r="A467" s="83" t="s">
        <v>178</v>
      </c>
      <c r="B467" s="83">
        <v>21</v>
      </c>
      <c r="C467" s="84">
        <v>649.70007895000003</v>
      </c>
      <c r="D467" s="84">
        <v>619.64833519000001</v>
      </c>
      <c r="E467" s="84">
        <v>95.683580129999996</v>
      </c>
      <c r="F467" s="84">
        <v>95.683580129999996</v>
      </c>
    </row>
    <row r="468" spans="1:6" ht="12.75" customHeight="1" x14ac:dyDescent="0.2">
      <c r="A468" s="83" t="s">
        <v>178</v>
      </c>
      <c r="B468" s="83">
        <v>22</v>
      </c>
      <c r="C468" s="84">
        <v>647.26068565000003</v>
      </c>
      <c r="D468" s="84">
        <v>614.99560359999998</v>
      </c>
      <c r="E468" s="84">
        <v>94.965124209999999</v>
      </c>
      <c r="F468" s="84">
        <v>94.965124209999999</v>
      </c>
    </row>
    <row r="469" spans="1:6" ht="12.75" customHeight="1" x14ac:dyDescent="0.2">
      <c r="A469" s="83" t="s">
        <v>178</v>
      </c>
      <c r="B469" s="83">
        <v>23</v>
      </c>
      <c r="C469" s="84">
        <v>656.10315369</v>
      </c>
      <c r="D469" s="84">
        <v>622.39591436000001</v>
      </c>
      <c r="E469" s="84">
        <v>96.107850150000004</v>
      </c>
      <c r="F469" s="84">
        <v>96.107850150000004</v>
      </c>
    </row>
    <row r="470" spans="1:6" ht="12.75" customHeight="1" x14ac:dyDescent="0.2">
      <c r="A470" s="83" t="s">
        <v>178</v>
      </c>
      <c r="B470" s="83">
        <v>24</v>
      </c>
      <c r="C470" s="84">
        <v>636.60393854999995</v>
      </c>
      <c r="D470" s="84">
        <v>602.94866739999998</v>
      </c>
      <c r="E470" s="84">
        <v>93.104885229999994</v>
      </c>
      <c r="F470" s="84">
        <v>93.104885229999994</v>
      </c>
    </row>
    <row r="471" spans="1:6" ht="12.75" customHeight="1" x14ac:dyDescent="0.2">
      <c r="A471" s="83" t="s">
        <v>179</v>
      </c>
      <c r="B471" s="83">
        <v>1</v>
      </c>
      <c r="C471" s="84">
        <v>812.36805921999996</v>
      </c>
      <c r="D471" s="84">
        <v>778.50735288999999</v>
      </c>
      <c r="E471" s="84">
        <v>120.21394467</v>
      </c>
      <c r="F471" s="84">
        <v>120.21394467</v>
      </c>
    </row>
    <row r="472" spans="1:6" ht="12.75" customHeight="1" x14ac:dyDescent="0.2">
      <c r="A472" s="83" t="s">
        <v>179</v>
      </c>
      <c r="B472" s="83">
        <v>2</v>
      </c>
      <c r="C472" s="84">
        <v>859.24919748000002</v>
      </c>
      <c r="D472" s="84">
        <v>820.10185486</v>
      </c>
      <c r="E472" s="84">
        <v>126.63679879</v>
      </c>
      <c r="F472" s="84">
        <v>126.63679879</v>
      </c>
    </row>
    <row r="473" spans="1:6" ht="12.75" customHeight="1" x14ac:dyDescent="0.2">
      <c r="A473" s="83" t="s">
        <v>179</v>
      </c>
      <c r="B473" s="83">
        <v>3</v>
      </c>
      <c r="C473" s="84">
        <v>1010.2514179999999</v>
      </c>
      <c r="D473" s="84">
        <v>969.84256452</v>
      </c>
      <c r="E473" s="84">
        <v>149.75915122999999</v>
      </c>
      <c r="F473" s="84">
        <v>149.75915122999999</v>
      </c>
    </row>
    <row r="474" spans="1:6" ht="12.75" customHeight="1" x14ac:dyDescent="0.2">
      <c r="A474" s="83" t="s">
        <v>179</v>
      </c>
      <c r="B474" s="83">
        <v>4</v>
      </c>
      <c r="C474" s="84">
        <v>961.27768707999996</v>
      </c>
      <c r="D474" s="84">
        <v>923.64068713999995</v>
      </c>
      <c r="E474" s="84">
        <v>142.6248449</v>
      </c>
      <c r="F474" s="84">
        <v>142.6248449</v>
      </c>
    </row>
    <row r="475" spans="1:6" ht="12.75" customHeight="1" x14ac:dyDescent="0.2">
      <c r="A475" s="83" t="s">
        <v>179</v>
      </c>
      <c r="B475" s="83">
        <v>5</v>
      </c>
      <c r="C475" s="84">
        <v>902.68115954999996</v>
      </c>
      <c r="D475" s="84">
        <v>869.61035557000002</v>
      </c>
      <c r="E475" s="84">
        <v>134.28170047</v>
      </c>
      <c r="F475" s="84">
        <v>134.28170047</v>
      </c>
    </row>
    <row r="476" spans="1:6" ht="12.75" customHeight="1" x14ac:dyDescent="0.2">
      <c r="A476" s="83" t="s">
        <v>179</v>
      </c>
      <c r="B476" s="83">
        <v>6</v>
      </c>
      <c r="C476" s="84">
        <v>881.11529842000004</v>
      </c>
      <c r="D476" s="84">
        <v>843.49250952</v>
      </c>
      <c r="E476" s="84">
        <v>130.24868871999999</v>
      </c>
      <c r="F476" s="84">
        <v>130.24868871999999</v>
      </c>
    </row>
    <row r="477" spans="1:6" ht="12.75" customHeight="1" x14ac:dyDescent="0.2">
      <c r="A477" s="83" t="s">
        <v>179</v>
      </c>
      <c r="B477" s="83">
        <v>7</v>
      </c>
      <c r="C477" s="84">
        <v>838.20469447999994</v>
      </c>
      <c r="D477" s="84">
        <v>803.46016526000005</v>
      </c>
      <c r="E477" s="84">
        <v>124.06705665</v>
      </c>
      <c r="F477" s="84">
        <v>124.06705665</v>
      </c>
    </row>
    <row r="478" spans="1:6" ht="12.75" customHeight="1" x14ac:dyDescent="0.2">
      <c r="A478" s="83" t="s">
        <v>179</v>
      </c>
      <c r="B478" s="83">
        <v>8</v>
      </c>
      <c r="C478" s="84">
        <v>803.56187137999996</v>
      </c>
      <c r="D478" s="84">
        <v>762.2271571</v>
      </c>
      <c r="E478" s="84">
        <v>117.70002294</v>
      </c>
      <c r="F478" s="84">
        <v>117.70002294</v>
      </c>
    </row>
    <row r="479" spans="1:6" ht="12.75" customHeight="1" x14ac:dyDescent="0.2">
      <c r="A479" s="83" t="s">
        <v>179</v>
      </c>
      <c r="B479" s="83">
        <v>9</v>
      </c>
      <c r="C479" s="84">
        <v>783.65484653999999</v>
      </c>
      <c r="D479" s="84">
        <v>749.79787768999995</v>
      </c>
      <c r="E479" s="84">
        <v>115.78074407</v>
      </c>
      <c r="F479" s="84">
        <v>115.78074407</v>
      </c>
    </row>
    <row r="480" spans="1:6" ht="12.75" customHeight="1" x14ac:dyDescent="0.2">
      <c r="A480" s="83" t="s">
        <v>179</v>
      </c>
      <c r="B480" s="83">
        <v>10</v>
      </c>
      <c r="C480" s="84">
        <v>739.16879368000002</v>
      </c>
      <c r="D480" s="84">
        <v>706.10591769999996</v>
      </c>
      <c r="E480" s="84">
        <v>109.034009</v>
      </c>
      <c r="F480" s="84">
        <v>109.034009</v>
      </c>
    </row>
    <row r="481" spans="1:6" ht="12.75" customHeight="1" x14ac:dyDescent="0.2">
      <c r="A481" s="83" t="s">
        <v>179</v>
      </c>
      <c r="B481" s="83">
        <v>11</v>
      </c>
      <c r="C481" s="84">
        <v>722.77339336</v>
      </c>
      <c r="D481" s="84">
        <v>689.30783469000005</v>
      </c>
      <c r="E481" s="84">
        <v>106.44011723</v>
      </c>
      <c r="F481" s="84">
        <v>106.44011723</v>
      </c>
    </row>
    <row r="482" spans="1:6" ht="12.75" customHeight="1" x14ac:dyDescent="0.2">
      <c r="A482" s="83" t="s">
        <v>179</v>
      </c>
      <c r="B482" s="83">
        <v>12</v>
      </c>
      <c r="C482" s="84">
        <v>736.60895613000002</v>
      </c>
      <c r="D482" s="84">
        <v>702.79503394999995</v>
      </c>
      <c r="E482" s="84">
        <v>108.52275578</v>
      </c>
      <c r="F482" s="84">
        <v>108.52275578</v>
      </c>
    </row>
    <row r="483" spans="1:6" ht="12.75" customHeight="1" x14ac:dyDescent="0.2">
      <c r="A483" s="83" t="s">
        <v>179</v>
      </c>
      <c r="B483" s="83">
        <v>13</v>
      </c>
      <c r="C483" s="84">
        <v>749.69292306</v>
      </c>
      <c r="D483" s="84">
        <v>713.45557961999998</v>
      </c>
      <c r="E483" s="84">
        <v>110.16891396</v>
      </c>
      <c r="F483" s="84">
        <v>110.16891396</v>
      </c>
    </row>
    <row r="484" spans="1:6" ht="12.75" customHeight="1" x14ac:dyDescent="0.2">
      <c r="A484" s="83" t="s">
        <v>179</v>
      </c>
      <c r="B484" s="83">
        <v>14</v>
      </c>
      <c r="C484" s="84">
        <v>742.49678137000001</v>
      </c>
      <c r="D484" s="84">
        <v>708.97783721999997</v>
      </c>
      <c r="E484" s="84">
        <v>109.47747916</v>
      </c>
      <c r="F484" s="84">
        <v>109.47747916</v>
      </c>
    </row>
    <row r="485" spans="1:6" ht="12.75" customHeight="1" x14ac:dyDescent="0.2">
      <c r="A485" s="83" t="s">
        <v>179</v>
      </c>
      <c r="B485" s="83">
        <v>15</v>
      </c>
      <c r="C485" s="84">
        <v>754.46191594000004</v>
      </c>
      <c r="D485" s="84">
        <v>720.46448164000003</v>
      </c>
      <c r="E485" s="84">
        <v>111.25120015</v>
      </c>
      <c r="F485" s="84">
        <v>111.25120015</v>
      </c>
    </row>
    <row r="486" spans="1:6" ht="12.75" customHeight="1" x14ac:dyDescent="0.2">
      <c r="A486" s="83" t="s">
        <v>179</v>
      </c>
      <c r="B486" s="83">
        <v>16</v>
      </c>
      <c r="C486" s="84">
        <v>752.46364395000001</v>
      </c>
      <c r="D486" s="84">
        <v>718.44387890999997</v>
      </c>
      <c r="E486" s="84">
        <v>110.93918687999999</v>
      </c>
      <c r="F486" s="84">
        <v>110.93918687999999</v>
      </c>
    </row>
    <row r="487" spans="1:6" ht="12.75" customHeight="1" x14ac:dyDescent="0.2">
      <c r="A487" s="83" t="s">
        <v>179</v>
      </c>
      <c r="B487" s="83">
        <v>17</v>
      </c>
      <c r="C487" s="84">
        <v>763.99515714999995</v>
      </c>
      <c r="D487" s="84">
        <v>725.78647221000006</v>
      </c>
      <c r="E487" s="84">
        <v>112.07300033</v>
      </c>
      <c r="F487" s="84">
        <v>112.07300033</v>
      </c>
    </row>
    <row r="488" spans="1:6" ht="12.75" customHeight="1" x14ac:dyDescent="0.2">
      <c r="A488" s="83" t="s">
        <v>179</v>
      </c>
      <c r="B488" s="83">
        <v>18</v>
      </c>
      <c r="C488" s="84">
        <v>764.61270940999998</v>
      </c>
      <c r="D488" s="84">
        <v>726.45109951999996</v>
      </c>
      <c r="E488" s="84">
        <v>112.17562938</v>
      </c>
      <c r="F488" s="84">
        <v>112.17562938</v>
      </c>
    </row>
    <row r="489" spans="1:6" ht="12.75" customHeight="1" x14ac:dyDescent="0.2">
      <c r="A489" s="83" t="s">
        <v>179</v>
      </c>
      <c r="B489" s="83">
        <v>19</v>
      </c>
      <c r="C489" s="84">
        <v>728.96442168999999</v>
      </c>
      <c r="D489" s="84">
        <v>690.89905458999999</v>
      </c>
      <c r="E489" s="84">
        <v>106.68582694</v>
      </c>
      <c r="F489" s="84">
        <v>106.68582694</v>
      </c>
    </row>
    <row r="490" spans="1:6" ht="12.75" customHeight="1" x14ac:dyDescent="0.2">
      <c r="A490" s="83" t="s">
        <v>179</v>
      </c>
      <c r="B490" s="83">
        <v>20</v>
      </c>
      <c r="C490" s="84">
        <v>697.44992173000003</v>
      </c>
      <c r="D490" s="84">
        <v>663.32078295999997</v>
      </c>
      <c r="E490" s="84">
        <v>102.42730220999999</v>
      </c>
      <c r="F490" s="84">
        <v>102.42730220999999</v>
      </c>
    </row>
    <row r="491" spans="1:6" ht="12.75" customHeight="1" x14ac:dyDescent="0.2">
      <c r="A491" s="83" t="s">
        <v>179</v>
      </c>
      <c r="B491" s="83">
        <v>21</v>
      </c>
      <c r="C491" s="84">
        <v>706.70555763000004</v>
      </c>
      <c r="D491" s="84">
        <v>674.91814897999996</v>
      </c>
      <c r="E491" s="84">
        <v>104.21812038</v>
      </c>
      <c r="F491" s="84">
        <v>104.21812038</v>
      </c>
    </row>
    <row r="492" spans="1:6" ht="12.75" customHeight="1" x14ac:dyDescent="0.2">
      <c r="A492" s="83" t="s">
        <v>179</v>
      </c>
      <c r="B492" s="83">
        <v>22</v>
      </c>
      <c r="C492" s="84">
        <v>728.69544937000001</v>
      </c>
      <c r="D492" s="84">
        <v>692.84513006999998</v>
      </c>
      <c r="E492" s="84">
        <v>106.98633202000001</v>
      </c>
      <c r="F492" s="84">
        <v>106.98633202000001</v>
      </c>
    </row>
    <row r="493" spans="1:6" ht="12.75" customHeight="1" x14ac:dyDescent="0.2">
      <c r="A493" s="83" t="s">
        <v>179</v>
      </c>
      <c r="B493" s="83">
        <v>23</v>
      </c>
      <c r="C493" s="84">
        <v>784.44180174999997</v>
      </c>
      <c r="D493" s="84">
        <v>747.20896223</v>
      </c>
      <c r="E493" s="84">
        <v>115.38097426</v>
      </c>
      <c r="F493" s="84">
        <v>115.38097426</v>
      </c>
    </row>
    <row r="494" spans="1:6" ht="12.75" customHeight="1" x14ac:dyDescent="0.2">
      <c r="A494" s="83" t="s">
        <v>179</v>
      </c>
      <c r="B494" s="83">
        <v>24</v>
      </c>
      <c r="C494" s="84">
        <v>822.12152215000003</v>
      </c>
      <c r="D494" s="84">
        <v>784.71522547999996</v>
      </c>
      <c r="E494" s="84">
        <v>121.17253915000001</v>
      </c>
      <c r="F494" s="84">
        <v>121.17253915000001</v>
      </c>
    </row>
    <row r="495" spans="1:6" ht="12.75" customHeight="1" x14ac:dyDescent="0.2">
      <c r="A495" s="83" t="s">
        <v>180</v>
      </c>
      <c r="B495" s="83">
        <v>1</v>
      </c>
      <c r="C495" s="84">
        <v>819.18615768999996</v>
      </c>
      <c r="D495" s="84">
        <v>785.02651498</v>
      </c>
      <c r="E495" s="84">
        <v>121.22060722000001</v>
      </c>
      <c r="F495" s="84">
        <v>121.22060722000001</v>
      </c>
    </row>
    <row r="496" spans="1:6" ht="12.75" customHeight="1" x14ac:dyDescent="0.2">
      <c r="A496" s="83" t="s">
        <v>180</v>
      </c>
      <c r="B496" s="83">
        <v>2</v>
      </c>
      <c r="C496" s="84">
        <v>867.24958100000003</v>
      </c>
      <c r="D496" s="84">
        <v>828.47866329999999</v>
      </c>
      <c r="E496" s="84">
        <v>127.93031154000001</v>
      </c>
      <c r="F496" s="84">
        <v>127.93031154000001</v>
      </c>
    </row>
    <row r="497" spans="1:6" ht="12.75" customHeight="1" x14ac:dyDescent="0.2">
      <c r="A497" s="83" t="s">
        <v>180</v>
      </c>
      <c r="B497" s="83">
        <v>3</v>
      </c>
      <c r="C497" s="84">
        <v>891.53567568000005</v>
      </c>
      <c r="D497" s="84">
        <v>852.00198393000005</v>
      </c>
      <c r="E497" s="84">
        <v>131.56268721000001</v>
      </c>
      <c r="F497" s="84">
        <v>131.56268721000001</v>
      </c>
    </row>
    <row r="498" spans="1:6" ht="12.75" customHeight="1" x14ac:dyDescent="0.2">
      <c r="A498" s="83" t="s">
        <v>180</v>
      </c>
      <c r="B498" s="83">
        <v>4</v>
      </c>
      <c r="C498" s="84">
        <v>904.08483462000004</v>
      </c>
      <c r="D498" s="84">
        <v>863.10628205</v>
      </c>
      <c r="E498" s="84">
        <v>133.27736784000001</v>
      </c>
      <c r="F498" s="84">
        <v>133.27736784000001</v>
      </c>
    </row>
    <row r="499" spans="1:6" ht="12.75" customHeight="1" x14ac:dyDescent="0.2">
      <c r="A499" s="83" t="s">
        <v>180</v>
      </c>
      <c r="B499" s="83">
        <v>5</v>
      </c>
      <c r="C499" s="84">
        <v>902.46159315</v>
      </c>
      <c r="D499" s="84">
        <v>865.91277439999999</v>
      </c>
      <c r="E499" s="84">
        <v>133.71073498999999</v>
      </c>
      <c r="F499" s="84">
        <v>133.71073498999999</v>
      </c>
    </row>
    <row r="500" spans="1:6" ht="12.75" customHeight="1" x14ac:dyDescent="0.2">
      <c r="A500" s="83" t="s">
        <v>180</v>
      </c>
      <c r="B500" s="83">
        <v>6</v>
      </c>
      <c r="C500" s="84">
        <v>892.14799120999999</v>
      </c>
      <c r="D500" s="84">
        <v>853.56880584999999</v>
      </c>
      <c r="E500" s="84">
        <v>131.80462949</v>
      </c>
      <c r="F500" s="84">
        <v>131.80462949</v>
      </c>
    </row>
    <row r="501" spans="1:6" ht="12.75" customHeight="1" x14ac:dyDescent="0.2">
      <c r="A501" s="83" t="s">
        <v>180</v>
      </c>
      <c r="B501" s="83">
        <v>7</v>
      </c>
      <c r="C501" s="84">
        <v>824.29035490000001</v>
      </c>
      <c r="D501" s="84">
        <v>788.39532135000002</v>
      </c>
      <c r="E501" s="84">
        <v>121.74080462000001</v>
      </c>
      <c r="F501" s="84">
        <v>121.74080462000001</v>
      </c>
    </row>
    <row r="502" spans="1:6" ht="12.75" customHeight="1" x14ac:dyDescent="0.2">
      <c r="A502" s="83" t="s">
        <v>180</v>
      </c>
      <c r="B502" s="83">
        <v>8</v>
      </c>
      <c r="C502" s="84">
        <v>775.32051391000005</v>
      </c>
      <c r="D502" s="84">
        <v>732.87536551999995</v>
      </c>
      <c r="E502" s="84">
        <v>113.16763845</v>
      </c>
      <c r="F502" s="84">
        <v>113.16763845</v>
      </c>
    </row>
    <row r="503" spans="1:6" ht="12.75" customHeight="1" x14ac:dyDescent="0.2">
      <c r="A503" s="83" t="s">
        <v>180</v>
      </c>
      <c r="B503" s="83">
        <v>9</v>
      </c>
      <c r="C503" s="84">
        <v>744.47639129000004</v>
      </c>
      <c r="D503" s="84">
        <v>710.90249983000001</v>
      </c>
      <c r="E503" s="84">
        <v>109.77467774</v>
      </c>
      <c r="F503" s="84">
        <v>109.77467774</v>
      </c>
    </row>
    <row r="504" spans="1:6" ht="12.75" customHeight="1" x14ac:dyDescent="0.2">
      <c r="A504" s="83" t="s">
        <v>180</v>
      </c>
      <c r="B504" s="83">
        <v>10</v>
      </c>
      <c r="C504" s="84">
        <v>823.71692810000002</v>
      </c>
      <c r="D504" s="84">
        <v>789.40094553999995</v>
      </c>
      <c r="E504" s="84">
        <v>121.89608902000001</v>
      </c>
      <c r="F504" s="84">
        <v>121.89608902000001</v>
      </c>
    </row>
    <row r="505" spans="1:6" ht="12.75" customHeight="1" x14ac:dyDescent="0.2">
      <c r="A505" s="83" t="s">
        <v>180</v>
      </c>
      <c r="B505" s="83">
        <v>11</v>
      </c>
      <c r="C505" s="84">
        <v>841.7605168</v>
      </c>
      <c r="D505" s="84">
        <v>806.87602342000002</v>
      </c>
      <c r="E505" s="84">
        <v>124.5945196</v>
      </c>
      <c r="F505" s="84">
        <v>124.5945196</v>
      </c>
    </row>
    <row r="506" spans="1:6" ht="12.75" customHeight="1" x14ac:dyDescent="0.2">
      <c r="A506" s="83" t="s">
        <v>180</v>
      </c>
      <c r="B506" s="83">
        <v>12</v>
      </c>
      <c r="C506" s="84">
        <v>783.66432641999995</v>
      </c>
      <c r="D506" s="84">
        <v>748.76764327000001</v>
      </c>
      <c r="E506" s="84">
        <v>115.62165946</v>
      </c>
      <c r="F506" s="84">
        <v>115.62165946</v>
      </c>
    </row>
    <row r="507" spans="1:6" ht="12.75" customHeight="1" x14ac:dyDescent="0.2">
      <c r="A507" s="83" t="s">
        <v>180</v>
      </c>
      <c r="B507" s="83">
        <v>13</v>
      </c>
      <c r="C507" s="84">
        <v>745.66888190999998</v>
      </c>
      <c r="D507" s="84">
        <v>710.28793800999995</v>
      </c>
      <c r="E507" s="84">
        <v>109.6797796</v>
      </c>
      <c r="F507" s="84">
        <v>109.6797796</v>
      </c>
    </row>
    <row r="508" spans="1:6" ht="12.75" customHeight="1" x14ac:dyDescent="0.2">
      <c r="A508" s="83" t="s">
        <v>180</v>
      </c>
      <c r="B508" s="83">
        <v>14</v>
      </c>
      <c r="C508" s="84">
        <v>703.54349893000006</v>
      </c>
      <c r="D508" s="84">
        <v>669.39725324000005</v>
      </c>
      <c r="E508" s="84">
        <v>103.36560608000001</v>
      </c>
      <c r="F508" s="84">
        <v>103.36560608000001</v>
      </c>
    </row>
    <row r="509" spans="1:6" ht="12.75" customHeight="1" x14ac:dyDescent="0.2">
      <c r="A509" s="83" t="s">
        <v>180</v>
      </c>
      <c r="B509" s="83">
        <v>15</v>
      </c>
      <c r="C509" s="84">
        <v>711.97753164999995</v>
      </c>
      <c r="D509" s="84">
        <v>677.97775476000004</v>
      </c>
      <c r="E509" s="84">
        <v>104.69057228</v>
      </c>
      <c r="F509" s="84">
        <v>104.69057228</v>
      </c>
    </row>
    <row r="510" spans="1:6" ht="12.75" customHeight="1" x14ac:dyDescent="0.2">
      <c r="A510" s="83" t="s">
        <v>180</v>
      </c>
      <c r="B510" s="83">
        <v>16</v>
      </c>
      <c r="C510" s="84">
        <v>724.90570003000005</v>
      </c>
      <c r="D510" s="84">
        <v>690.90443676999996</v>
      </c>
      <c r="E510" s="84">
        <v>106.68665804</v>
      </c>
      <c r="F510" s="84">
        <v>106.68665804</v>
      </c>
    </row>
    <row r="511" spans="1:6" ht="12.75" customHeight="1" x14ac:dyDescent="0.2">
      <c r="A511" s="83" t="s">
        <v>180</v>
      </c>
      <c r="B511" s="83">
        <v>17</v>
      </c>
      <c r="C511" s="84">
        <v>726.34798366999996</v>
      </c>
      <c r="D511" s="84">
        <v>691.83891258999995</v>
      </c>
      <c r="E511" s="84">
        <v>106.830956</v>
      </c>
      <c r="F511" s="84">
        <v>106.830956</v>
      </c>
    </row>
    <row r="512" spans="1:6" ht="12.75" customHeight="1" x14ac:dyDescent="0.2">
      <c r="A512" s="83" t="s">
        <v>180</v>
      </c>
      <c r="B512" s="83">
        <v>18</v>
      </c>
      <c r="C512" s="84">
        <v>719.54260894000004</v>
      </c>
      <c r="D512" s="84">
        <v>686.28086000999997</v>
      </c>
      <c r="E512" s="84">
        <v>105.97270408</v>
      </c>
      <c r="F512" s="84">
        <v>105.97270408</v>
      </c>
    </row>
    <row r="513" spans="1:6" ht="12.75" customHeight="1" x14ac:dyDescent="0.2">
      <c r="A513" s="83" t="s">
        <v>180</v>
      </c>
      <c r="B513" s="83">
        <v>19</v>
      </c>
      <c r="C513" s="84">
        <v>806.14196999000001</v>
      </c>
      <c r="D513" s="84">
        <v>772.38665228000002</v>
      </c>
      <c r="E513" s="84">
        <v>119.26881093999999</v>
      </c>
      <c r="F513" s="84">
        <v>119.26881093999999</v>
      </c>
    </row>
    <row r="514" spans="1:6" ht="12.75" customHeight="1" x14ac:dyDescent="0.2">
      <c r="A514" s="83" t="s">
        <v>180</v>
      </c>
      <c r="B514" s="83">
        <v>20</v>
      </c>
      <c r="C514" s="84">
        <v>840.37262633</v>
      </c>
      <c r="D514" s="84">
        <v>808.9277075</v>
      </c>
      <c r="E514" s="84">
        <v>124.91133232</v>
      </c>
      <c r="F514" s="84">
        <v>124.91133232</v>
      </c>
    </row>
    <row r="515" spans="1:6" ht="12.75" customHeight="1" x14ac:dyDescent="0.2">
      <c r="A515" s="83" t="s">
        <v>180</v>
      </c>
      <c r="B515" s="83">
        <v>21</v>
      </c>
      <c r="C515" s="84">
        <v>879.13469338000004</v>
      </c>
      <c r="D515" s="84">
        <v>838.85105816999999</v>
      </c>
      <c r="E515" s="84">
        <v>129.53197465</v>
      </c>
      <c r="F515" s="84">
        <v>129.53197465</v>
      </c>
    </row>
    <row r="516" spans="1:6" ht="12.75" customHeight="1" x14ac:dyDescent="0.2">
      <c r="A516" s="83" t="s">
        <v>180</v>
      </c>
      <c r="B516" s="83">
        <v>22</v>
      </c>
      <c r="C516" s="84">
        <v>857.61718671999995</v>
      </c>
      <c r="D516" s="84">
        <v>825.02897071999996</v>
      </c>
      <c r="E516" s="84">
        <v>127.39762401999999</v>
      </c>
      <c r="F516" s="84">
        <v>127.39762401999999</v>
      </c>
    </row>
    <row r="517" spans="1:6" ht="12.75" customHeight="1" x14ac:dyDescent="0.2">
      <c r="A517" s="83" t="s">
        <v>180</v>
      </c>
      <c r="B517" s="83">
        <v>23</v>
      </c>
      <c r="C517" s="84">
        <v>809.39377248999995</v>
      </c>
      <c r="D517" s="84">
        <v>773.00582240000006</v>
      </c>
      <c r="E517" s="84">
        <v>119.36442067</v>
      </c>
      <c r="F517" s="84">
        <v>119.36442067</v>
      </c>
    </row>
    <row r="518" spans="1:6" ht="12.75" customHeight="1" x14ac:dyDescent="0.2">
      <c r="A518" s="83" t="s">
        <v>180</v>
      </c>
      <c r="B518" s="83">
        <v>24</v>
      </c>
      <c r="C518" s="84">
        <v>751.48431115000005</v>
      </c>
      <c r="D518" s="84">
        <v>713.75612352999997</v>
      </c>
      <c r="E518" s="84">
        <v>110.21532273</v>
      </c>
      <c r="F518" s="84">
        <v>110.21532273</v>
      </c>
    </row>
    <row r="519" spans="1:6" ht="12.75" customHeight="1" x14ac:dyDescent="0.2">
      <c r="A519" s="83" t="s">
        <v>181</v>
      </c>
      <c r="B519" s="83">
        <v>1</v>
      </c>
      <c r="C519" s="84">
        <v>837.78535112999998</v>
      </c>
      <c r="D519" s="84">
        <v>805.03521314</v>
      </c>
      <c r="E519" s="84">
        <v>124.31026915</v>
      </c>
      <c r="F519" s="84">
        <v>124.31026915</v>
      </c>
    </row>
    <row r="520" spans="1:6" ht="12.75" customHeight="1" x14ac:dyDescent="0.2">
      <c r="A520" s="83" t="s">
        <v>181</v>
      </c>
      <c r="B520" s="83">
        <v>2</v>
      </c>
      <c r="C520" s="84">
        <v>869.07144942000002</v>
      </c>
      <c r="D520" s="84">
        <v>831.79680771999995</v>
      </c>
      <c r="E520" s="84">
        <v>128.44268593000001</v>
      </c>
      <c r="F520" s="84">
        <v>128.44268593000001</v>
      </c>
    </row>
    <row r="521" spans="1:6" ht="12.75" customHeight="1" x14ac:dyDescent="0.2">
      <c r="A521" s="83" t="s">
        <v>181</v>
      </c>
      <c r="B521" s="83">
        <v>3</v>
      </c>
      <c r="C521" s="84">
        <v>884.34298166999997</v>
      </c>
      <c r="D521" s="84">
        <v>846.59765319999997</v>
      </c>
      <c r="E521" s="84">
        <v>130.72817240000001</v>
      </c>
      <c r="F521" s="84">
        <v>130.72817240000001</v>
      </c>
    </row>
    <row r="522" spans="1:6" ht="12.75" customHeight="1" x14ac:dyDescent="0.2">
      <c r="A522" s="83" t="s">
        <v>181</v>
      </c>
      <c r="B522" s="83">
        <v>4</v>
      </c>
      <c r="C522" s="84">
        <v>839.82130681000001</v>
      </c>
      <c r="D522" s="84">
        <v>804.00428321000004</v>
      </c>
      <c r="E522" s="84">
        <v>124.15107714</v>
      </c>
      <c r="F522" s="84">
        <v>124.15107714</v>
      </c>
    </row>
    <row r="523" spans="1:6" ht="12.75" customHeight="1" x14ac:dyDescent="0.2">
      <c r="A523" s="83" t="s">
        <v>181</v>
      </c>
      <c r="B523" s="83">
        <v>5</v>
      </c>
      <c r="C523" s="84">
        <v>818.63146875999996</v>
      </c>
      <c r="D523" s="84">
        <v>784.60532783999997</v>
      </c>
      <c r="E523" s="84">
        <v>121.15556921</v>
      </c>
      <c r="F523" s="84">
        <v>121.15556921</v>
      </c>
    </row>
    <row r="524" spans="1:6" ht="12.75" customHeight="1" x14ac:dyDescent="0.2">
      <c r="A524" s="83" t="s">
        <v>181</v>
      </c>
      <c r="B524" s="83">
        <v>6</v>
      </c>
      <c r="C524" s="84">
        <v>804.75567787</v>
      </c>
      <c r="D524" s="84">
        <v>767.70355754000002</v>
      </c>
      <c r="E524" s="84">
        <v>118.54566646000001</v>
      </c>
      <c r="F524" s="84">
        <v>118.54566646000001</v>
      </c>
    </row>
    <row r="525" spans="1:6" ht="12.75" customHeight="1" x14ac:dyDescent="0.2">
      <c r="A525" s="83" t="s">
        <v>181</v>
      </c>
      <c r="B525" s="83">
        <v>7</v>
      </c>
      <c r="C525" s="84">
        <v>743.31363248000002</v>
      </c>
      <c r="D525" s="84">
        <v>707.64887935000002</v>
      </c>
      <c r="E525" s="84">
        <v>109.27226688</v>
      </c>
      <c r="F525" s="84">
        <v>109.27226688</v>
      </c>
    </row>
    <row r="526" spans="1:6" ht="12.75" customHeight="1" x14ac:dyDescent="0.2">
      <c r="A526" s="83" t="s">
        <v>181</v>
      </c>
      <c r="B526" s="83">
        <v>8</v>
      </c>
      <c r="C526" s="84">
        <v>601.77296926999998</v>
      </c>
      <c r="D526" s="84">
        <v>573.86693307999997</v>
      </c>
      <c r="E526" s="84">
        <v>88.614201890000004</v>
      </c>
      <c r="F526" s="84">
        <v>88.614201890000004</v>
      </c>
    </row>
    <row r="527" spans="1:6" ht="12.75" customHeight="1" x14ac:dyDescent="0.2">
      <c r="A527" s="83" t="s">
        <v>181</v>
      </c>
      <c r="B527" s="83">
        <v>9</v>
      </c>
      <c r="C527" s="84">
        <v>555.59650459</v>
      </c>
      <c r="D527" s="84">
        <v>523.13661959000001</v>
      </c>
      <c r="E527" s="84">
        <v>80.780632850000003</v>
      </c>
      <c r="F527" s="84">
        <v>80.780632850000003</v>
      </c>
    </row>
    <row r="528" spans="1:6" ht="12.75" customHeight="1" x14ac:dyDescent="0.2">
      <c r="A528" s="83" t="s">
        <v>181</v>
      </c>
      <c r="B528" s="83">
        <v>10</v>
      </c>
      <c r="C528" s="84">
        <v>715.81284345999995</v>
      </c>
      <c r="D528" s="84">
        <v>681.56715615999997</v>
      </c>
      <c r="E528" s="84">
        <v>105.24483307</v>
      </c>
      <c r="F528" s="84">
        <v>105.24483307</v>
      </c>
    </row>
    <row r="529" spans="1:6" ht="12.75" customHeight="1" x14ac:dyDescent="0.2">
      <c r="A529" s="83" t="s">
        <v>181</v>
      </c>
      <c r="B529" s="83">
        <v>11</v>
      </c>
      <c r="C529" s="84">
        <v>716.07992089000004</v>
      </c>
      <c r="D529" s="84">
        <v>682.33055123999998</v>
      </c>
      <c r="E529" s="84">
        <v>105.36271343999999</v>
      </c>
      <c r="F529" s="84">
        <v>105.36271343999999</v>
      </c>
    </row>
    <row r="530" spans="1:6" ht="12.75" customHeight="1" x14ac:dyDescent="0.2">
      <c r="A530" s="83" t="s">
        <v>181</v>
      </c>
      <c r="B530" s="83">
        <v>12</v>
      </c>
      <c r="C530" s="84">
        <v>679.40087381000001</v>
      </c>
      <c r="D530" s="84">
        <v>646.21733684000003</v>
      </c>
      <c r="E530" s="84">
        <v>99.786257500000005</v>
      </c>
      <c r="F530" s="84">
        <v>99.786257500000005</v>
      </c>
    </row>
    <row r="531" spans="1:6" ht="12.75" customHeight="1" x14ac:dyDescent="0.2">
      <c r="A531" s="83" t="s">
        <v>181</v>
      </c>
      <c r="B531" s="83">
        <v>13</v>
      </c>
      <c r="C531" s="84">
        <v>720.93493472</v>
      </c>
      <c r="D531" s="84">
        <v>689.44909891999998</v>
      </c>
      <c r="E531" s="84">
        <v>106.46193067</v>
      </c>
      <c r="F531" s="84">
        <v>106.46193067</v>
      </c>
    </row>
    <row r="532" spans="1:6" ht="12.75" customHeight="1" x14ac:dyDescent="0.2">
      <c r="A532" s="83" t="s">
        <v>181</v>
      </c>
      <c r="B532" s="83">
        <v>14</v>
      </c>
      <c r="C532" s="84">
        <v>715.16933619999998</v>
      </c>
      <c r="D532" s="84">
        <v>681.68730685000003</v>
      </c>
      <c r="E532" s="84">
        <v>105.26338626</v>
      </c>
      <c r="F532" s="84">
        <v>105.26338626</v>
      </c>
    </row>
    <row r="533" spans="1:6" ht="12.75" customHeight="1" x14ac:dyDescent="0.2">
      <c r="A533" s="83" t="s">
        <v>181</v>
      </c>
      <c r="B533" s="83">
        <v>15</v>
      </c>
      <c r="C533" s="84">
        <v>719.23815234000006</v>
      </c>
      <c r="D533" s="84">
        <v>686.03288825000004</v>
      </c>
      <c r="E533" s="84">
        <v>105.93441328999999</v>
      </c>
      <c r="F533" s="84">
        <v>105.93441328999999</v>
      </c>
    </row>
    <row r="534" spans="1:6" ht="12.75" customHeight="1" x14ac:dyDescent="0.2">
      <c r="A534" s="83" t="s">
        <v>181</v>
      </c>
      <c r="B534" s="83">
        <v>16</v>
      </c>
      <c r="C534" s="84">
        <v>732.06370095</v>
      </c>
      <c r="D534" s="84">
        <v>698.16739719999998</v>
      </c>
      <c r="E534" s="84">
        <v>107.8081749</v>
      </c>
      <c r="F534" s="84">
        <v>107.8081749</v>
      </c>
    </row>
    <row r="535" spans="1:6" ht="12.75" customHeight="1" x14ac:dyDescent="0.2">
      <c r="A535" s="83" t="s">
        <v>181</v>
      </c>
      <c r="B535" s="83">
        <v>17</v>
      </c>
      <c r="C535" s="84">
        <v>676.45276910999996</v>
      </c>
      <c r="D535" s="84">
        <v>643.4613875</v>
      </c>
      <c r="E535" s="84">
        <v>99.360694989999999</v>
      </c>
      <c r="F535" s="84">
        <v>99.360694989999999</v>
      </c>
    </row>
    <row r="536" spans="1:6" ht="12.75" customHeight="1" x14ac:dyDescent="0.2">
      <c r="A536" s="83" t="s">
        <v>181</v>
      </c>
      <c r="B536" s="83">
        <v>18</v>
      </c>
      <c r="C536" s="84">
        <v>717.39462787000002</v>
      </c>
      <c r="D536" s="84">
        <v>683.69736616</v>
      </c>
      <c r="E536" s="84">
        <v>105.57377145</v>
      </c>
      <c r="F536" s="84">
        <v>105.57377145</v>
      </c>
    </row>
    <row r="537" spans="1:6" ht="12.75" customHeight="1" x14ac:dyDescent="0.2">
      <c r="A537" s="83" t="s">
        <v>181</v>
      </c>
      <c r="B537" s="83">
        <v>19</v>
      </c>
      <c r="C537" s="84">
        <v>690.44020293000005</v>
      </c>
      <c r="D537" s="84">
        <v>655.55441409000002</v>
      </c>
      <c r="E537" s="84">
        <v>101.22805106</v>
      </c>
      <c r="F537" s="84">
        <v>101.22805106</v>
      </c>
    </row>
    <row r="538" spans="1:6" ht="12.75" customHeight="1" x14ac:dyDescent="0.2">
      <c r="A538" s="83" t="s">
        <v>181</v>
      </c>
      <c r="B538" s="83">
        <v>20</v>
      </c>
      <c r="C538" s="84">
        <v>661.63480019999997</v>
      </c>
      <c r="D538" s="84">
        <v>629.22037122999996</v>
      </c>
      <c r="E538" s="84">
        <v>97.161655069999995</v>
      </c>
      <c r="F538" s="84">
        <v>97.161655069999995</v>
      </c>
    </row>
    <row r="539" spans="1:6" ht="12.75" customHeight="1" x14ac:dyDescent="0.2">
      <c r="A539" s="83" t="s">
        <v>181</v>
      </c>
      <c r="B539" s="83">
        <v>21</v>
      </c>
      <c r="C539" s="84">
        <v>674.88526492000005</v>
      </c>
      <c r="D539" s="84">
        <v>640.9912276</v>
      </c>
      <c r="E539" s="84">
        <v>98.979262930000004</v>
      </c>
      <c r="F539" s="84">
        <v>98.979262930000004</v>
      </c>
    </row>
    <row r="540" spans="1:6" ht="12.75" customHeight="1" x14ac:dyDescent="0.2">
      <c r="A540" s="83" t="s">
        <v>181</v>
      </c>
      <c r="B540" s="83">
        <v>22</v>
      </c>
      <c r="C540" s="84">
        <v>668.03928003999999</v>
      </c>
      <c r="D540" s="84">
        <v>634.69385444</v>
      </c>
      <c r="E540" s="84">
        <v>98.006848129999995</v>
      </c>
      <c r="F540" s="84">
        <v>98.006848129999995</v>
      </c>
    </row>
    <row r="541" spans="1:6" ht="12.75" customHeight="1" x14ac:dyDescent="0.2">
      <c r="A541" s="83" t="s">
        <v>181</v>
      </c>
      <c r="B541" s="83">
        <v>23</v>
      </c>
      <c r="C541" s="84">
        <v>653.13323314000002</v>
      </c>
      <c r="D541" s="84">
        <v>619.57635068000002</v>
      </c>
      <c r="E541" s="84">
        <v>95.672464579999996</v>
      </c>
      <c r="F541" s="84">
        <v>95.672464579999996</v>
      </c>
    </row>
    <row r="542" spans="1:6" ht="12.75" customHeight="1" x14ac:dyDescent="0.2">
      <c r="A542" s="83" t="s">
        <v>181</v>
      </c>
      <c r="B542" s="83">
        <v>24</v>
      </c>
      <c r="C542" s="84">
        <v>600.21039717999997</v>
      </c>
      <c r="D542" s="84">
        <v>566.70806015000005</v>
      </c>
      <c r="E542" s="84">
        <v>87.508757799999998</v>
      </c>
      <c r="F542" s="84">
        <v>87.508757799999998</v>
      </c>
    </row>
    <row r="543" spans="1:6" ht="12.75" customHeight="1" x14ac:dyDescent="0.2">
      <c r="A543" s="83" t="s">
        <v>182</v>
      </c>
      <c r="B543" s="83">
        <v>1</v>
      </c>
      <c r="C543" s="84">
        <v>802.21098161999998</v>
      </c>
      <c r="D543" s="84">
        <v>771.09402473</v>
      </c>
      <c r="E543" s="84">
        <v>119.06920864</v>
      </c>
      <c r="F543" s="84">
        <v>119.06920864</v>
      </c>
    </row>
    <row r="544" spans="1:6" ht="12.75" customHeight="1" x14ac:dyDescent="0.2">
      <c r="A544" s="83" t="s">
        <v>182</v>
      </c>
      <c r="B544" s="83">
        <v>2</v>
      </c>
      <c r="C544" s="84">
        <v>818.50748051999994</v>
      </c>
      <c r="D544" s="84">
        <v>783.40757975999998</v>
      </c>
      <c r="E544" s="84">
        <v>120.97061780999999</v>
      </c>
      <c r="F544" s="84">
        <v>120.97061780999999</v>
      </c>
    </row>
    <row r="545" spans="1:6" ht="12.75" customHeight="1" x14ac:dyDescent="0.2">
      <c r="A545" s="83" t="s">
        <v>182</v>
      </c>
      <c r="B545" s="83">
        <v>3</v>
      </c>
      <c r="C545" s="84">
        <v>843.41622835999999</v>
      </c>
      <c r="D545" s="84">
        <v>807.80444205000003</v>
      </c>
      <c r="E545" s="84">
        <v>124.73788223</v>
      </c>
      <c r="F545" s="84">
        <v>124.73788223</v>
      </c>
    </row>
    <row r="546" spans="1:6" ht="12.75" customHeight="1" x14ac:dyDescent="0.2">
      <c r="A546" s="83" t="s">
        <v>182</v>
      </c>
      <c r="B546" s="83">
        <v>4</v>
      </c>
      <c r="C546" s="84">
        <v>846.08401448999996</v>
      </c>
      <c r="D546" s="84">
        <v>812.14313690999995</v>
      </c>
      <c r="E546" s="84">
        <v>125.40784588</v>
      </c>
      <c r="F546" s="84">
        <v>125.40784588</v>
      </c>
    </row>
    <row r="547" spans="1:6" ht="12.75" customHeight="1" x14ac:dyDescent="0.2">
      <c r="A547" s="83" t="s">
        <v>182</v>
      </c>
      <c r="B547" s="83">
        <v>5</v>
      </c>
      <c r="C547" s="84">
        <v>836.42852575999996</v>
      </c>
      <c r="D547" s="84">
        <v>801.92295691000004</v>
      </c>
      <c r="E547" s="84">
        <v>123.82968717999999</v>
      </c>
      <c r="F547" s="84">
        <v>123.82968717999999</v>
      </c>
    </row>
    <row r="548" spans="1:6" ht="12.75" customHeight="1" x14ac:dyDescent="0.2">
      <c r="A548" s="83" t="s">
        <v>182</v>
      </c>
      <c r="B548" s="83">
        <v>6</v>
      </c>
      <c r="C548" s="84">
        <v>816.56715771999995</v>
      </c>
      <c r="D548" s="84">
        <v>780.35076588000004</v>
      </c>
      <c r="E548" s="84">
        <v>120.49859702000001</v>
      </c>
      <c r="F548" s="84">
        <v>120.49859702000001</v>
      </c>
    </row>
    <row r="549" spans="1:6" ht="12.75" customHeight="1" x14ac:dyDescent="0.2">
      <c r="A549" s="83" t="s">
        <v>182</v>
      </c>
      <c r="B549" s="83">
        <v>7</v>
      </c>
      <c r="C549" s="84">
        <v>755.61769483</v>
      </c>
      <c r="D549" s="84">
        <v>721.29161952000004</v>
      </c>
      <c r="E549" s="84">
        <v>111.37892342000001</v>
      </c>
      <c r="F549" s="84">
        <v>111.37892342000001</v>
      </c>
    </row>
    <row r="550" spans="1:6" ht="12.75" customHeight="1" x14ac:dyDescent="0.2">
      <c r="A550" s="83" t="s">
        <v>182</v>
      </c>
      <c r="B550" s="83">
        <v>8</v>
      </c>
      <c r="C550" s="84">
        <v>694.02457785000001</v>
      </c>
      <c r="D550" s="84">
        <v>666.76510263</v>
      </c>
      <c r="E550" s="84">
        <v>102.95916006</v>
      </c>
      <c r="F550" s="84">
        <v>102.95916006</v>
      </c>
    </row>
    <row r="551" spans="1:6" ht="12.75" customHeight="1" x14ac:dyDescent="0.2">
      <c r="A551" s="83" t="s">
        <v>182</v>
      </c>
      <c r="B551" s="83">
        <v>9</v>
      </c>
      <c r="C551" s="84">
        <v>681.80589818999999</v>
      </c>
      <c r="D551" s="84">
        <v>652.06092045000003</v>
      </c>
      <c r="E551" s="84">
        <v>100.68859995</v>
      </c>
      <c r="F551" s="84">
        <v>100.68859995</v>
      </c>
    </row>
    <row r="552" spans="1:6" ht="12.75" customHeight="1" x14ac:dyDescent="0.2">
      <c r="A552" s="83" t="s">
        <v>182</v>
      </c>
      <c r="B552" s="83">
        <v>10</v>
      </c>
      <c r="C552" s="84">
        <v>654.89690828000005</v>
      </c>
      <c r="D552" s="84">
        <v>626.08227333000002</v>
      </c>
      <c r="E552" s="84">
        <v>96.677082740000003</v>
      </c>
      <c r="F552" s="84">
        <v>96.677082740000003</v>
      </c>
    </row>
    <row r="553" spans="1:6" ht="12.75" customHeight="1" x14ac:dyDescent="0.2">
      <c r="A553" s="83" t="s">
        <v>182</v>
      </c>
      <c r="B553" s="83">
        <v>11</v>
      </c>
      <c r="C553" s="84">
        <v>664.39699960999997</v>
      </c>
      <c r="D553" s="84">
        <v>631.90326631999994</v>
      </c>
      <c r="E553" s="84">
        <v>97.575936839999997</v>
      </c>
      <c r="F553" s="84">
        <v>97.575936839999997</v>
      </c>
    </row>
    <row r="554" spans="1:6" ht="12.75" customHeight="1" x14ac:dyDescent="0.2">
      <c r="A554" s="83" t="s">
        <v>182</v>
      </c>
      <c r="B554" s="83">
        <v>12</v>
      </c>
      <c r="C554" s="84">
        <v>676.68321507999997</v>
      </c>
      <c r="D554" s="84">
        <v>642.68576779</v>
      </c>
      <c r="E554" s="84">
        <v>99.240926939999994</v>
      </c>
      <c r="F554" s="84">
        <v>99.240926939999994</v>
      </c>
    </row>
    <row r="555" spans="1:6" ht="12.75" customHeight="1" x14ac:dyDescent="0.2">
      <c r="A555" s="83" t="s">
        <v>182</v>
      </c>
      <c r="B555" s="83">
        <v>13</v>
      </c>
      <c r="C555" s="84">
        <v>686.33672421999995</v>
      </c>
      <c r="D555" s="84">
        <v>652.14134887</v>
      </c>
      <c r="E555" s="84">
        <v>100.70101938000001</v>
      </c>
      <c r="F555" s="84">
        <v>100.70101938000001</v>
      </c>
    </row>
    <row r="556" spans="1:6" ht="12.75" customHeight="1" x14ac:dyDescent="0.2">
      <c r="A556" s="83" t="s">
        <v>182</v>
      </c>
      <c r="B556" s="83">
        <v>14</v>
      </c>
      <c r="C556" s="84">
        <v>698.05947523999998</v>
      </c>
      <c r="D556" s="84">
        <v>664.72585685000001</v>
      </c>
      <c r="E556" s="84">
        <v>102.64426801</v>
      </c>
      <c r="F556" s="84">
        <v>102.64426801</v>
      </c>
    </row>
    <row r="557" spans="1:6" ht="12.75" customHeight="1" x14ac:dyDescent="0.2">
      <c r="A557" s="83" t="s">
        <v>182</v>
      </c>
      <c r="B557" s="83">
        <v>15</v>
      </c>
      <c r="C557" s="84">
        <v>703.01789930999996</v>
      </c>
      <c r="D557" s="84">
        <v>669.39645824000002</v>
      </c>
      <c r="E557" s="84">
        <v>103.36548331</v>
      </c>
      <c r="F557" s="84">
        <v>103.36548331</v>
      </c>
    </row>
    <row r="558" spans="1:6" ht="12.75" customHeight="1" x14ac:dyDescent="0.2">
      <c r="A558" s="83" t="s">
        <v>182</v>
      </c>
      <c r="B558" s="83">
        <v>16</v>
      </c>
      <c r="C558" s="84">
        <v>701.09778257999994</v>
      </c>
      <c r="D558" s="84">
        <v>668.22586176000004</v>
      </c>
      <c r="E558" s="84">
        <v>103.18472456000001</v>
      </c>
      <c r="F558" s="84">
        <v>103.18472456000001</v>
      </c>
    </row>
    <row r="559" spans="1:6" ht="12.75" customHeight="1" x14ac:dyDescent="0.2">
      <c r="A559" s="83" t="s">
        <v>182</v>
      </c>
      <c r="B559" s="83">
        <v>17</v>
      </c>
      <c r="C559" s="84">
        <v>723.73146541000006</v>
      </c>
      <c r="D559" s="84">
        <v>690.69111616999999</v>
      </c>
      <c r="E559" s="84">
        <v>106.65371794000001</v>
      </c>
      <c r="F559" s="84">
        <v>106.65371794000001</v>
      </c>
    </row>
    <row r="560" spans="1:6" ht="12.75" customHeight="1" x14ac:dyDescent="0.2">
      <c r="A560" s="83" t="s">
        <v>182</v>
      </c>
      <c r="B560" s="83">
        <v>18</v>
      </c>
      <c r="C560" s="84">
        <v>707.24472965999996</v>
      </c>
      <c r="D560" s="84">
        <v>673.42140615000005</v>
      </c>
      <c r="E560" s="84">
        <v>103.98699943</v>
      </c>
      <c r="F560" s="84">
        <v>103.98699943</v>
      </c>
    </row>
    <row r="561" spans="1:6" ht="12.75" customHeight="1" x14ac:dyDescent="0.2">
      <c r="A561" s="83" t="s">
        <v>182</v>
      </c>
      <c r="B561" s="83">
        <v>19</v>
      </c>
      <c r="C561" s="84">
        <v>668.58269287999997</v>
      </c>
      <c r="D561" s="84">
        <v>635.14433266000003</v>
      </c>
      <c r="E561" s="84">
        <v>98.076409150000003</v>
      </c>
      <c r="F561" s="84">
        <v>98.076409150000003</v>
      </c>
    </row>
    <row r="562" spans="1:6" ht="12.75" customHeight="1" x14ac:dyDescent="0.2">
      <c r="A562" s="83" t="s">
        <v>182</v>
      </c>
      <c r="B562" s="83">
        <v>20</v>
      </c>
      <c r="C562" s="84">
        <v>690.33949236000001</v>
      </c>
      <c r="D562" s="84">
        <v>658.28346059</v>
      </c>
      <c r="E562" s="84">
        <v>101.64945934000001</v>
      </c>
      <c r="F562" s="84">
        <v>101.64945934000001</v>
      </c>
    </row>
    <row r="563" spans="1:6" ht="12.75" customHeight="1" x14ac:dyDescent="0.2">
      <c r="A563" s="83" t="s">
        <v>182</v>
      </c>
      <c r="B563" s="83">
        <v>21</v>
      </c>
      <c r="C563" s="84">
        <v>700.08853992000002</v>
      </c>
      <c r="D563" s="84">
        <v>666.39889036</v>
      </c>
      <c r="E563" s="84">
        <v>102.90261105</v>
      </c>
      <c r="F563" s="84">
        <v>102.90261105</v>
      </c>
    </row>
    <row r="564" spans="1:6" ht="12.75" customHeight="1" x14ac:dyDescent="0.2">
      <c r="A564" s="83" t="s">
        <v>182</v>
      </c>
      <c r="B564" s="83">
        <v>22</v>
      </c>
      <c r="C564" s="84">
        <v>728.62809072000005</v>
      </c>
      <c r="D564" s="84">
        <v>694.85924078000005</v>
      </c>
      <c r="E564" s="84">
        <v>107.29734281</v>
      </c>
      <c r="F564" s="84">
        <v>107.29734281</v>
      </c>
    </row>
    <row r="565" spans="1:6" ht="12.75" customHeight="1" x14ac:dyDescent="0.2">
      <c r="A565" s="83" t="s">
        <v>182</v>
      </c>
      <c r="B565" s="83">
        <v>23</v>
      </c>
      <c r="C565" s="84">
        <v>777.03185246999999</v>
      </c>
      <c r="D565" s="84">
        <v>741.15842363000002</v>
      </c>
      <c r="E565" s="84">
        <v>114.44667465000001</v>
      </c>
      <c r="F565" s="84">
        <v>114.44667465000001</v>
      </c>
    </row>
    <row r="566" spans="1:6" ht="12.75" customHeight="1" x14ac:dyDescent="0.2">
      <c r="A566" s="83" t="s">
        <v>182</v>
      </c>
      <c r="B566" s="83">
        <v>24</v>
      </c>
      <c r="C566" s="84">
        <v>781.15754833000005</v>
      </c>
      <c r="D566" s="84">
        <v>744.88742167999999</v>
      </c>
      <c r="E566" s="84">
        <v>115.02249139</v>
      </c>
      <c r="F566" s="84">
        <v>115.02249139</v>
      </c>
    </row>
    <row r="567" spans="1:6" ht="12.75" customHeight="1" x14ac:dyDescent="0.2">
      <c r="A567" s="83" t="s">
        <v>183</v>
      </c>
      <c r="B567" s="83">
        <v>1</v>
      </c>
      <c r="C567" s="84">
        <v>897.12381539</v>
      </c>
      <c r="D567" s="84">
        <v>864.70055476000005</v>
      </c>
      <c r="E567" s="84">
        <v>133.52354896</v>
      </c>
      <c r="F567" s="84">
        <v>133.52354896</v>
      </c>
    </row>
    <row r="568" spans="1:6" ht="12.75" customHeight="1" x14ac:dyDescent="0.2">
      <c r="A568" s="83" t="s">
        <v>183</v>
      </c>
      <c r="B568" s="83">
        <v>2</v>
      </c>
      <c r="C568" s="84">
        <v>848.06137893000005</v>
      </c>
      <c r="D568" s="84">
        <v>811.79123855</v>
      </c>
      <c r="E568" s="84">
        <v>125.35350716000001</v>
      </c>
      <c r="F568" s="84">
        <v>125.35350716000001</v>
      </c>
    </row>
    <row r="569" spans="1:6" ht="12.75" customHeight="1" x14ac:dyDescent="0.2">
      <c r="A569" s="83" t="s">
        <v>183</v>
      </c>
      <c r="B569" s="83">
        <v>3</v>
      </c>
      <c r="C569" s="84">
        <v>832.98264147999998</v>
      </c>
      <c r="D569" s="84">
        <v>795.01191722999999</v>
      </c>
      <c r="E569" s="84">
        <v>122.76251249000001</v>
      </c>
      <c r="F569" s="84">
        <v>122.76251249000001</v>
      </c>
    </row>
    <row r="570" spans="1:6" ht="12.75" customHeight="1" x14ac:dyDescent="0.2">
      <c r="A570" s="83" t="s">
        <v>183</v>
      </c>
      <c r="B570" s="83">
        <v>4</v>
      </c>
      <c r="C570" s="84">
        <v>841.78128875000004</v>
      </c>
      <c r="D570" s="84">
        <v>804.46451024999999</v>
      </c>
      <c r="E570" s="84">
        <v>124.22214353</v>
      </c>
      <c r="F570" s="84">
        <v>124.22214353</v>
      </c>
    </row>
    <row r="571" spans="1:6" ht="12.75" customHeight="1" x14ac:dyDescent="0.2">
      <c r="A571" s="83" t="s">
        <v>183</v>
      </c>
      <c r="B571" s="83">
        <v>5</v>
      </c>
      <c r="C571" s="84">
        <v>836.75792378000006</v>
      </c>
      <c r="D571" s="84">
        <v>802.45282964</v>
      </c>
      <c r="E571" s="84">
        <v>123.91150797</v>
      </c>
      <c r="F571" s="84">
        <v>123.91150797</v>
      </c>
    </row>
    <row r="572" spans="1:6" ht="12.75" customHeight="1" x14ac:dyDescent="0.2">
      <c r="A572" s="83" t="s">
        <v>183</v>
      </c>
      <c r="B572" s="83">
        <v>6</v>
      </c>
      <c r="C572" s="84">
        <v>827.74015853000003</v>
      </c>
      <c r="D572" s="84">
        <v>791.01963579000005</v>
      </c>
      <c r="E572" s="84">
        <v>122.14604060000001</v>
      </c>
      <c r="F572" s="84">
        <v>122.14604060000001</v>
      </c>
    </row>
    <row r="573" spans="1:6" ht="12.75" customHeight="1" x14ac:dyDescent="0.2">
      <c r="A573" s="83" t="s">
        <v>183</v>
      </c>
      <c r="B573" s="83">
        <v>7</v>
      </c>
      <c r="C573" s="84">
        <v>750.74081932000001</v>
      </c>
      <c r="D573" s="84">
        <v>716.78239888999997</v>
      </c>
      <c r="E573" s="84">
        <v>110.68262788</v>
      </c>
      <c r="F573" s="84">
        <v>110.68262788</v>
      </c>
    </row>
    <row r="574" spans="1:6" ht="12.75" customHeight="1" x14ac:dyDescent="0.2">
      <c r="A574" s="83" t="s">
        <v>183</v>
      </c>
      <c r="B574" s="83">
        <v>8</v>
      </c>
      <c r="C574" s="84">
        <v>709.12620737999998</v>
      </c>
      <c r="D574" s="84">
        <v>670.11346031000005</v>
      </c>
      <c r="E574" s="84">
        <v>103.47619985999999</v>
      </c>
      <c r="F574" s="84">
        <v>103.47619985999999</v>
      </c>
    </row>
    <row r="575" spans="1:6" ht="12.75" customHeight="1" x14ac:dyDescent="0.2">
      <c r="A575" s="83" t="s">
        <v>183</v>
      </c>
      <c r="B575" s="83">
        <v>9</v>
      </c>
      <c r="C575" s="84">
        <v>767.63297947000001</v>
      </c>
      <c r="D575" s="84">
        <v>734.39419617999999</v>
      </c>
      <c r="E575" s="84">
        <v>113.40217011</v>
      </c>
      <c r="F575" s="84">
        <v>113.40217011</v>
      </c>
    </row>
    <row r="576" spans="1:6" ht="12.75" customHeight="1" x14ac:dyDescent="0.2">
      <c r="A576" s="83" t="s">
        <v>183</v>
      </c>
      <c r="B576" s="83">
        <v>10</v>
      </c>
      <c r="C576" s="84">
        <v>687.63456928000005</v>
      </c>
      <c r="D576" s="84">
        <v>655.01036852000004</v>
      </c>
      <c r="E576" s="84">
        <v>101.14404175</v>
      </c>
      <c r="F576" s="84">
        <v>101.14404175</v>
      </c>
    </row>
    <row r="577" spans="1:6" ht="12.75" customHeight="1" x14ac:dyDescent="0.2">
      <c r="A577" s="83" t="s">
        <v>183</v>
      </c>
      <c r="B577" s="83">
        <v>11</v>
      </c>
      <c r="C577" s="84">
        <v>705.48912576999999</v>
      </c>
      <c r="D577" s="84">
        <v>672.42710337000005</v>
      </c>
      <c r="E577" s="84">
        <v>103.83346323000001</v>
      </c>
      <c r="F577" s="84">
        <v>103.83346323000001</v>
      </c>
    </row>
    <row r="578" spans="1:6" ht="12.75" customHeight="1" x14ac:dyDescent="0.2">
      <c r="A578" s="83" t="s">
        <v>183</v>
      </c>
      <c r="B578" s="83">
        <v>12</v>
      </c>
      <c r="C578" s="84">
        <v>714.75574889999996</v>
      </c>
      <c r="D578" s="84">
        <v>680.87681800999997</v>
      </c>
      <c r="E578" s="84">
        <v>105.13823386</v>
      </c>
      <c r="F578" s="84">
        <v>105.13823386</v>
      </c>
    </row>
    <row r="579" spans="1:6" ht="12.75" customHeight="1" x14ac:dyDescent="0.2">
      <c r="A579" s="83" t="s">
        <v>183</v>
      </c>
      <c r="B579" s="83">
        <v>13</v>
      </c>
      <c r="C579" s="84">
        <v>710.20082296999999</v>
      </c>
      <c r="D579" s="84">
        <v>675.54509853000002</v>
      </c>
      <c r="E579" s="84">
        <v>104.31493138</v>
      </c>
      <c r="F579" s="84">
        <v>104.31493138</v>
      </c>
    </row>
    <row r="580" spans="1:6" ht="12.75" customHeight="1" x14ac:dyDescent="0.2">
      <c r="A580" s="83" t="s">
        <v>183</v>
      </c>
      <c r="B580" s="83">
        <v>14</v>
      </c>
      <c r="C580" s="84">
        <v>694.65522086999999</v>
      </c>
      <c r="D580" s="84">
        <v>661.15747233000002</v>
      </c>
      <c r="E580" s="84">
        <v>102.09325256</v>
      </c>
      <c r="F580" s="84">
        <v>102.09325256</v>
      </c>
    </row>
    <row r="581" spans="1:6" ht="12.75" customHeight="1" x14ac:dyDescent="0.2">
      <c r="A581" s="83" t="s">
        <v>183</v>
      </c>
      <c r="B581" s="83">
        <v>15</v>
      </c>
      <c r="C581" s="84">
        <v>702.31200229000001</v>
      </c>
      <c r="D581" s="84">
        <v>669.42621932999998</v>
      </c>
      <c r="E581" s="84">
        <v>103.3700789</v>
      </c>
      <c r="F581" s="84">
        <v>103.3700789</v>
      </c>
    </row>
    <row r="582" spans="1:6" ht="12.75" customHeight="1" x14ac:dyDescent="0.2">
      <c r="A582" s="83" t="s">
        <v>183</v>
      </c>
      <c r="B582" s="83">
        <v>16</v>
      </c>
      <c r="C582" s="84">
        <v>707.46776236000005</v>
      </c>
      <c r="D582" s="84">
        <v>674.43985605</v>
      </c>
      <c r="E582" s="84">
        <v>104.14426433</v>
      </c>
      <c r="F582" s="84">
        <v>104.14426433</v>
      </c>
    </row>
    <row r="583" spans="1:6" ht="12.75" customHeight="1" x14ac:dyDescent="0.2">
      <c r="A583" s="83" t="s">
        <v>183</v>
      </c>
      <c r="B583" s="83">
        <v>17</v>
      </c>
      <c r="C583" s="84">
        <v>713.53322012000001</v>
      </c>
      <c r="D583" s="84">
        <v>679.64939292999998</v>
      </c>
      <c r="E583" s="84">
        <v>104.94869986</v>
      </c>
      <c r="F583" s="84">
        <v>104.94869986</v>
      </c>
    </row>
    <row r="584" spans="1:6" ht="12.75" customHeight="1" x14ac:dyDescent="0.2">
      <c r="A584" s="83" t="s">
        <v>183</v>
      </c>
      <c r="B584" s="83">
        <v>18</v>
      </c>
      <c r="C584" s="84">
        <v>707.86244194999995</v>
      </c>
      <c r="D584" s="84">
        <v>673.17577707999999</v>
      </c>
      <c r="E584" s="84">
        <v>103.94907039</v>
      </c>
      <c r="F584" s="84">
        <v>103.94907039</v>
      </c>
    </row>
    <row r="585" spans="1:6" ht="12.75" customHeight="1" x14ac:dyDescent="0.2">
      <c r="A585" s="83" t="s">
        <v>183</v>
      </c>
      <c r="B585" s="83">
        <v>19</v>
      </c>
      <c r="C585" s="84">
        <v>692.39954422000005</v>
      </c>
      <c r="D585" s="84">
        <v>659.14994468999998</v>
      </c>
      <c r="E585" s="84">
        <v>101.78325829000001</v>
      </c>
      <c r="F585" s="84">
        <v>101.78325829000001</v>
      </c>
    </row>
    <row r="586" spans="1:6" ht="12.75" customHeight="1" x14ac:dyDescent="0.2">
      <c r="A586" s="83" t="s">
        <v>183</v>
      </c>
      <c r="B586" s="83">
        <v>20</v>
      </c>
      <c r="C586" s="84">
        <v>678.31743185000005</v>
      </c>
      <c r="D586" s="84">
        <v>646.85797666999997</v>
      </c>
      <c r="E586" s="84">
        <v>99.885182499999999</v>
      </c>
      <c r="F586" s="84">
        <v>99.885182499999999</v>
      </c>
    </row>
    <row r="587" spans="1:6" ht="12.75" customHeight="1" x14ac:dyDescent="0.2">
      <c r="A587" s="83" t="s">
        <v>183</v>
      </c>
      <c r="B587" s="83">
        <v>21</v>
      </c>
      <c r="C587" s="84">
        <v>711.48940794999999</v>
      </c>
      <c r="D587" s="84">
        <v>674.98663795000004</v>
      </c>
      <c r="E587" s="84">
        <v>104.22869617000001</v>
      </c>
      <c r="F587" s="84">
        <v>104.22869617000001</v>
      </c>
    </row>
    <row r="588" spans="1:6" ht="12.75" customHeight="1" x14ac:dyDescent="0.2">
      <c r="A588" s="83" t="s">
        <v>183</v>
      </c>
      <c r="B588" s="83">
        <v>22</v>
      </c>
      <c r="C588" s="84">
        <v>687.02702010999997</v>
      </c>
      <c r="D588" s="84">
        <v>655.36421029999997</v>
      </c>
      <c r="E588" s="84">
        <v>101.19868056</v>
      </c>
      <c r="F588" s="84">
        <v>101.19868056</v>
      </c>
    </row>
    <row r="589" spans="1:6" ht="12.75" customHeight="1" x14ac:dyDescent="0.2">
      <c r="A589" s="83" t="s">
        <v>183</v>
      </c>
      <c r="B589" s="83">
        <v>23</v>
      </c>
      <c r="C589" s="84">
        <v>783.78943764999997</v>
      </c>
      <c r="D589" s="84">
        <v>749.09522281</v>
      </c>
      <c r="E589" s="84">
        <v>115.67224296000001</v>
      </c>
      <c r="F589" s="84">
        <v>115.67224296000001</v>
      </c>
    </row>
    <row r="590" spans="1:6" ht="12.75" customHeight="1" x14ac:dyDescent="0.2">
      <c r="A590" s="83" t="s">
        <v>183</v>
      </c>
      <c r="B590" s="83">
        <v>24</v>
      </c>
      <c r="C590" s="84">
        <v>784.98549588000003</v>
      </c>
      <c r="D590" s="84">
        <v>748.82397748000005</v>
      </c>
      <c r="E590" s="84">
        <v>115.63035836</v>
      </c>
      <c r="F590" s="84">
        <v>115.63035836</v>
      </c>
    </row>
    <row r="591" spans="1:6" ht="12.75" customHeight="1" x14ac:dyDescent="0.2">
      <c r="A591" s="83" t="s">
        <v>184</v>
      </c>
      <c r="B591" s="83">
        <v>1</v>
      </c>
      <c r="C591" s="84">
        <v>818.46998585999995</v>
      </c>
      <c r="D591" s="84">
        <v>784.67980081999997</v>
      </c>
      <c r="E591" s="84">
        <v>121.16706902</v>
      </c>
      <c r="F591" s="84">
        <v>121.16706902</v>
      </c>
    </row>
    <row r="592" spans="1:6" ht="12.75" customHeight="1" x14ac:dyDescent="0.2">
      <c r="A592" s="83" t="s">
        <v>184</v>
      </c>
      <c r="B592" s="83">
        <v>2</v>
      </c>
      <c r="C592" s="84">
        <v>854.23561345999997</v>
      </c>
      <c r="D592" s="84">
        <v>818.89435938999998</v>
      </c>
      <c r="E592" s="84">
        <v>126.45034224</v>
      </c>
      <c r="F592" s="84">
        <v>126.45034224</v>
      </c>
    </row>
    <row r="593" spans="1:6" ht="12.75" customHeight="1" x14ac:dyDescent="0.2">
      <c r="A593" s="83" t="s">
        <v>184</v>
      </c>
      <c r="B593" s="83">
        <v>3</v>
      </c>
      <c r="C593" s="84">
        <v>861.49635423999996</v>
      </c>
      <c r="D593" s="84">
        <v>826.01261898999996</v>
      </c>
      <c r="E593" s="84">
        <v>127.54951499000001</v>
      </c>
      <c r="F593" s="84">
        <v>127.54951499000001</v>
      </c>
    </row>
    <row r="594" spans="1:6" ht="12.75" customHeight="1" x14ac:dyDescent="0.2">
      <c r="A594" s="83" t="s">
        <v>184</v>
      </c>
      <c r="B594" s="83">
        <v>4</v>
      </c>
      <c r="C594" s="84">
        <v>837.64191659000005</v>
      </c>
      <c r="D594" s="84">
        <v>800.02746553999998</v>
      </c>
      <c r="E594" s="84">
        <v>123.5369931</v>
      </c>
      <c r="F594" s="84">
        <v>123.5369931</v>
      </c>
    </row>
    <row r="595" spans="1:6" ht="12.75" customHeight="1" x14ac:dyDescent="0.2">
      <c r="A595" s="83" t="s">
        <v>184</v>
      </c>
      <c r="B595" s="83">
        <v>5</v>
      </c>
      <c r="C595" s="84">
        <v>778.43539306000002</v>
      </c>
      <c r="D595" s="84">
        <v>749.75574359999996</v>
      </c>
      <c r="E595" s="84">
        <v>115.7742379</v>
      </c>
      <c r="F595" s="84">
        <v>115.7742379</v>
      </c>
    </row>
    <row r="596" spans="1:6" ht="12.75" customHeight="1" x14ac:dyDescent="0.2">
      <c r="A596" s="83" t="s">
        <v>184</v>
      </c>
      <c r="B596" s="83">
        <v>6</v>
      </c>
      <c r="C596" s="84">
        <v>785.32295778000002</v>
      </c>
      <c r="D596" s="84">
        <v>751.22160443999996</v>
      </c>
      <c r="E596" s="84">
        <v>116.00059018</v>
      </c>
      <c r="F596" s="84">
        <v>116.00059018</v>
      </c>
    </row>
    <row r="597" spans="1:6" ht="12.75" customHeight="1" x14ac:dyDescent="0.2">
      <c r="A597" s="83" t="s">
        <v>184</v>
      </c>
      <c r="B597" s="83">
        <v>7</v>
      </c>
      <c r="C597" s="84">
        <v>793.15451660999997</v>
      </c>
      <c r="D597" s="84">
        <v>761.28429888000005</v>
      </c>
      <c r="E597" s="84">
        <v>117.5544306</v>
      </c>
      <c r="F597" s="84">
        <v>117.5544306</v>
      </c>
    </row>
    <row r="598" spans="1:6" ht="12.75" customHeight="1" x14ac:dyDescent="0.2">
      <c r="A598" s="83" t="s">
        <v>184</v>
      </c>
      <c r="B598" s="83">
        <v>8</v>
      </c>
      <c r="C598" s="84">
        <v>766.62375252000004</v>
      </c>
      <c r="D598" s="84">
        <v>730.11128741000005</v>
      </c>
      <c r="E598" s="84">
        <v>112.74082073</v>
      </c>
      <c r="F598" s="84">
        <v>112.74082073</v>
      </c>
    </row>
    <row r="599" spans="1:6" ht="12.75" customHeight="1" x14ac:dyDescent="0.2">
      <c r="A599" s="83" t="s">
        <v>184</v>
      </c>
      <c r="B599" s="83">
        <v>9</v>
      </c>
      <c r="C599" s="84">
        <v>834.66700478999996</v>
      </c>
      <c r="D599" s="84">
        <v>802.45005498</v>
      </c>
      <c r="E599" s="84">
        <v>123.91107952</v>
      </c>
      <c r="F599" s="84">
        <v>123.91107952</v>
      </c>
    </row>
    <row r="600" spans="1:6" ht="12.75" customHeight="1" x14ac:dyDescent="0.2">
      <c r="A600" s="83" t="s">
        <v>184</v>
      </c>
      <c r="B600" s="83">
        <v>10</v>
      </c>
      <c r="C600" s="84">
        <v>877.70939232000001</v>
      </c>
      <c r="D600" s="84">
        <v>844.93367362000004</v>
      </c>
      <c r="E600" s="84">
        <v>130.47122743</v>
      </c>
      <c r="F600" s="84">
        <v>130.47122743</v>
      </c>
    </row>
    <row r="601" spans="1:6" ht="12.75" customHeight="1" x14ac:dyDescent="0.2">
      <c r="A601" s="83" t="s">
        <v>184</v>
      </c>
      <c r="B601" s="83">
        <v>11</v>
      </c>
      <c r="C601" s="84">
        <v>898.52079032999995</v>
      </c>
      <c r="D601" s="84">
        <v>865.14978306</v>
      </c>
      <c r="E601" s="84">
        <v>133.59291697</v>
      </c>
      <c r="F601" s="84">
        <v>133.59291697</v>
      </c>
    </row>
    <row r="602" spans="1:6" ht="12.75" customHeight="1" x14ac:dyDescent="0.2">
      <c r="A602" s="83" t="s">
        <v>184</v>
      </c>
      <c r="B602" s="83">
        <v>12</v>
      </c>
      <c r="C602" s="84">
        <v>790.67828758999997</v>
      </c>
      <c r="D602" s="84">
        <v>757.17500772000005</v>
      </c>
      <c r="E602" s="84">
        <v>116.91989054</v>
      </c>
      <c r="F602" s="84">
        <v>116.91989054</v>
      </c>
    </row>
    <row r="603" spans="1:6" ht="12.75" customHeight="1" x14ac:dyDescent="0.2">
      <c r="A603" s="83" t="s">
        <v>184</v>
      </c>
      <c r="B603" s="83">
        <v>13</v>
      </c>
      <c r="C603" s="84">
        <v>756.72446875000003</v>
      </c>
      <c r="D603" s="84">
        <v>723.08105455999998</v>
      </c>
      <c r="E603" s="84">
        <v>111.65524071999999</v>
      </c>
      <c r="F603" s="84">
        <v>111.65524071999999</v>
      </c>
    </row>
    <row r="604" spans="1:6" ht="12.75" customHeight="1" x14ac:dyDescent="0.2">
      <c r="A604" s="83" t="s">
        <v>184</v>
      </c>
      <c r="B604" s="83">
        <v>14</v>
      </c>
      <c r="C604" s="84">
        <v>754.06338634999997</v>
      </c>
      <c r="D604" s="84">
        <v>721.64022320000004</v>
      </c>
      <c r="E604" s="84">
        <v>111.43275339</v>
      </c>
      <c r="F604" s="84">
        <v>111.43275339</v>
      </c>
    </row>
    <row r="605" spans="1:6" ht="12.75" customHeight="1" x14ac:dyDescent="0.2">
      <c r="A605" s="83" t="s">
        <v>184</v>
      </c>
      <c r="B605" s="83">
        <v>15</v>
      </c>
      <c r="C605" s="84">
        <v>760.73179101999995</v>
      </c>
      <c r="D605" s="84">
        <v>728.98614244999999</v>
      </c>
      <c r="E605" s="84">
        <v>112.56708041</v>
      </c>
      <c r="F605" s="84">
        <v>112.56708041</v>
      </c>
    </row>
    <row r="606" spans="1:6" ht="12.75" customHeight="1" x14ac:dyDescent="0.2">
      <c r="A606" s="83" t="s">
        <v>184</v>
      </c>
      <c r="B606" s="83">
        <v>16</v>
      </c>
      <c r="C606" s="84">
        <v>762.96550029000002</v>
      </c>
      <c r="D606" s="84">
        <v>730.70363840000005</v>
      </c>
      <c r="E606" s="84">
        <v>112.83228917</v>
      </c>
      <c r="F606" s="84">
        <v>112.83228917</v>
      </c>
    </row>
    <row r="607" spans="1:6" ht="12.75" customHeight="1" x14ac:dyDescent="0.2">
      <c r="A607" s="83" t="s">
        <v>184</v>
      </c>
      <c r="B607" s="83">
        <v>17</v>
      </c>
      <c r="C607" s="84">
        <v>759.25268203999997</v>
      </c>
      <c r="D607" s="84">
        <v>725.15928804999999</v>
      </c>
      <c r="E607" s="84">
        <v>111.9761531</v>
      </c>
      <c r="F607" s="84">
        <v>111.9761531</v>
      </c>
    </row>
    <row r="608" spans="1:6" ht="12.75" customHeight="1" x14ac:dyDescent="0.2">
      <c r="A608" s="83" t="s">
        <v>184</v>
      </c>
      <c r="B608" s="83">
        <v>18</v>
      </c>
      <c r="C608" s="84">
        <v>749.38811233000001</v>
      </c>
      <c r="D608" s="84">
        <v>717.45300182999995</v>
      </c>
      <c r="E608" s="84">
        <v>110.78617966</v>
      </c>
      <c r="F608" s="84">
        <v>110.78617966</v>
      </c>
    </row>
    <row r="609" spans="1:6" ht="12.75" customHeight="1" x14ac:dyDescent="0.2">
      <c r="A609" s="83" t="s">
        <v>184</v>
      </c>
      <c r="B609" s="83">
        <v>19</v>
      </c>
      <c r="C609" s="84">
        <v>764.20378133999998</v>
      </c>
      <c r="D609" s="84">
        <v>731.60587917999999</v>
      </c>
      <c r="E609" s="84">
        <v>112.97160952</v>
      </c>
      <c r="F609" s="84">
        <v>112.97160952</v>
      </c>
    </row>
    <row r="610" spans="1:6" ht="12.75" customHeight="1" x14ac:dyDescent="0.2">
      <c r="A610" s="83" t="s">
        <v>184</v>
      </c>
      <c r="B610" s="83">
        <v>20</v>
      </c>
      <c r="C610" s="84">
        <v>793.84986614000002</v>
      </c>
      <c r="D610" s="84">
        <v>759.76674664999996</v>
      </c>
      <c r="E610" s="84">
        <v>117.32009635</v>
      </c>
      <c r="F610" s="84">
        <v>117.32009635</v>
      </c>
    </row>
    <row r="611" spans="1:6" ht="12.75" customHeight="1" x14ac:dyDescent="0.2">
      <c r="A611" s="83" t="s">
        <v>184</v>
      </c>
      <c r="B611" s="83">
        <v>21</v>
      </c>
      <c r="C611" s="84">
        <v>787.16824081000004</v>
      </c>
      <c r="D611" s="84">
        <v>755.65214061999995</v>
      </c>
      <c r="E611" s="84">
        <v>116.68473559</v>
      </c>
      <c r="F611" s="84">
        <v>116.68473559</v>
      </c>
    </row>
    <row r="612" spans="1:6" ht="12.75" customHeight="1" x14ac:dyDescent="0.2">
      <c r="A612" s="83" t="s">
        <v>184</v>
      </c>
      <c r="B612" s="83">
        <v>22</v>
      </c>
      <c r="C612" s="84">
        <v>774.84952052999995</v>
      </c>
      <c r="D612" s="84">
        <v>743.00932222999995</v>
      </c>
      <c r="E612" s="84">
        <v>114.73248289999999</v>
      </c>
      <c r="F612" s="84">
        <v>114.73248289999999</v>
      </c>
    </row>
    <row r="613" spans="1:6" ht="12.75" customHeight="1" x14ac:dyDescent="0.2">
      <c r="A613" s="83" t="s">
        <v>184</v>
      </c>
      <c r="B613" s="83">
        <v>23</v>
      </c>
      <c r="C613" s="84">
        <v>830.57036972000003</v>
      </c>
      <c r="D613" s="84">
        <v>796.37534853</v>
      </c>
      <c r="E613" s="84">
        <v>122.97304801999999</v>
      </c>
      <c r="F613" s="84">
        <v>122.97304801999999</v>
      </c>
    </row>
    <row r="614" spans="1:6" ht="12.75" customHeight="1" x14ac:dyDescent="0.2">
      <c r="A614" s="83" t="s">
        <v>184</v>
      </c>
      <c r="B614" s="83">
        <v>24</v>
      </c>
      <c r="C614" s="84">
        <v>843.89926955999999</v>
      </c>
      <c r="D614" s="84">
        <v>808.88815897999996</v>
      </c>
      <c r="E614" s="84">
        <v>124.90522540000001</v>
      </c>
      <c r="F614" s="84">
        <v>124.90522540000001</v>
      </c>
    </row>
    <row r="615" spans="1:6" ht="12.75" customHeight="1" x14ac:dyDescent="0.2">
      <c r="A615" s="83" t="s">
        <v>185</v>
      </c>
      <c r="B615" s="83">
        <v>1</v>
      </c>
      <c r="C615" s="84">
        <v>897.51390975000004</v>
      </c>
      <c r="D615" s="84">
        <v>862.86991707000004</v>
      </c>
      <c r="E615" s="84">
        <v>133.24086932</v>
      </c>
      <c r="F615" s="84">
        <v>133.24086932</v>
      </c>
    </row>
    <row r="616" spans="1:6" ht="12.75" customHeight="1" x14ac:dyDescent="0.2">
      <c r="A616" s="83" t="s">
        <v>185</v>
      </c>
      <c r="B616" s="83">
        <v>2</v>
      </c>
      <c r="C616" s="84">
        <v>924.38282726</v>
      </c>
      <c r="D616" s="84">
        <v>887.17166669999995</v>
      </c>
      <c r="E616" s="84">
        <v>136.99344683000001</v>
      </c>
      <c r="F616" s="84">
        <v>136.99344683000001</v>
      </c>
    </row>
    <row r="617" spans="1:6" ht="12.75" customHeight="1" x14ac:dyDescent="0.2">
      <c r="A617" s="83" t="s">
        <v>185</v>
      </c>
      <c r="B617" s="83">
        <v>3</v>
      </c>
      <c r="C617" s="84">
        <v>929.62513114000001</v>
      </c>
      <c r="D617" s="84">
        <v>892.17287368999996</v>
      </c>
      <c r="E617" s="84">
        <v>137.76571290999999</v>
      </c>
      <c r="F617" s="84">
        <v>137.76571290999999</v>
      </c>
    </row>
    <row r="618" spans="1:6" ht="12.75" customHeight="1" x14ac:dyDescent="0.2">
      <c r="A618" s="83" t="s">
        <v>185</v>
      </c>
      <c r="B618" s="83">
        <v>4</v>
      </c>
      <c r="C618" s="84">
        <v>938.31176634999997</v>
      </c>
      <c r="D618" s="84">
        <v>898.42726537999999</v>
      </c>
      <c r="E618" s="84">
        <v>138.73149068000001</v>
      </c>
      <c r="F618" s="84">
        <v>138.73149068000001</v>
      </c>
    </row>
    <row r="619" spans="1:6" ht="12.75" customHeight="1" x14ac:dyDescent="0.2">
      <c r="A619" s="83" t="s">
        <v>185</v>
      </c>
      <c r="B619" s="83">
        <v>5</v>
      </c>
      <c r="C619" s="84">
        <v>937.60685969999997</v>
      </c>
      <c r="D619" s="84">
        <v>901.04907990000004</v>
      </c>
      <c r="E619" s="84">
        <v>139.13634063999999</v>
      </c>
      <c r="F619" s="84">
        <v>139.13634063999999</v>
      </c>
    </row>
    <row r="620" spans="1:6" ht="12.75" customHeight="1" x14ac:dyDescent="0.2">
      <c r="A620" s="83" t="s">
        <v>185</v>
      </c>
      <c r="B620" s="83">
        <v>6</v>
      </c>
      <c r="C620" s="84">
        <v>914.61278746000005</v>
      </c>
      <c r="D620" s="84">
        <v>876.20301487999996</v>
      </c>
      <c r="E620" s="84">
        <v>135.29971215</v>
      </c>
      <c r="F620" s="84">
        <v>135.29971215</v>
      </c>
    </row>
    <row r="621" spans="1:6" ht="12.75" customHeight="1" x14ac:dyDescent="0.2">
      <c r="A621" s="83" t="s">
        <v>185</v>
      </c>
      <c r="B621" s="83">
        <v>7</v>
      </c>
      <c r="C621" s="84">
        <v>887.82370189000005</v>
      </c>
      <c r="D621" s="84">
        <v>853.05881617</v>
      </c>
      <c r="E621" s="84">
        <v>131.72587895000001</v>
      </c>
      <c r="F621" s="84">
        <v>131.72587895000001</v>
      </c>
    </row>
    <row r="622" spans="1:6" ht="12.75" customHeight="1" x14ac:dyDescent="0.2">
      <c r="A622" s="83" t="s">
        <v>185</v>
      </c>
      <c r="B622" s="83">
        <v>8</v>
      </c>
      <c r="C622" s="84">
        <v>877.33232069999997</v>
      </c>
      <c r="D622" s="84">
        <v>834.18851681000001</v>
      </c>
      <c r="E622" s="84">
        <v>128.81200394000001</v>
      </c>
      <c r="F622" s="84">
        <v>128.81200394000001</v>
      </c>
    </row>
    <row r="623" spans="1:6" ht="12.75" customHeight="1" x14ac:dyDescent="0.2">
      <c r="A623" s="83" t="s">
        <v>185</v>
      </c>
      <c r="B623" s="83">
        <v>9</v>
      </c>
      <c r="C623" s="84">
        <v>946.64478884000005</v>
      </c>
      <c r="D623" s="84">
        <v>911.36680979000005</v>
      </c>
      <c r="E623" s="84">
        <v>140.72956260000001</v>
      </c>
      <c r="F623" s="84">
        <v>140.72956260000001</v>
      </c>
    </row>
    <row r="624" spans="1:6" ht="12.75" customHeight="1" x14ac:dyDescent="0.2">
      <c r="A624" s="83" t="s">
        <v>185</v>
      </c>
      <c r="B624" s="83">
        <v>10</v>
      </c>
      <c r="C624" s="84">
        <v>950.64488477999998</v>
      </c>
      <c r="D624" s="84">
        <v>915.02879712000004</v>
      </c>
      <c r="E624" s="84">
        <v>141.29503181000001</v>
      </c>
      <c r="F624" s="84">
        <v>141.29503181000001</v>
      </c>
    </row>
    <row r="625" spans="1:6" ht="12.75" customHeight="1" x14ac:dyDescent="0.2">
      <c r="A625" s="83" t="s">
        <v>185</v>
      </c>
      <c r="B625" s="83">
        <v>11</v>
      </c>
      <c r="C625" s="84">
        <v>887.97350434999998</v>
      </c>
      <c r="D625" s="84">
        <v>852.4538877</v>
      </c>
      <c r="E625" s="84">
        <v>131.63246835000001</v>
      </c>
      <c r="F625" s="84">
        <v>131.63246835000001</v>
      </c>
    </row>
    <row r="626" spans="1:6" ht="12.75" customHeight="1" x14ac:dyDescent="0.2">
      <c r="A626" s="83" t="s">
        <v>185</v>
      </c>
      <c r="B626" s="83">
        <v>12</v>
      </c>
      <c r="C626" s="84">
        <v>879.59127696999997</v>
      </c>
      <c r="D626" s="84">
        <v>843.52886722000005</v>
      </c>
      <c r="E626" s="84">
        <v>130.25430292999999</v>
      </c>
      <c r="F626" s="84">
        <v>130.25430292999999</v>
      </c>
    </row>
    <row r="627" spans="1:6" ht="12.75" customHeight="1" x14ac:dyDescent="0.2">
      <c r="A627" s="83" t="s">
        <v>185</v>
      </c>
      <c r="B627" s="83">
        <v>13</v>
      </c>
      <c r="C627" s="84">
        <v>901.32346553000002</v>
      </c>
      <c r="D627" s="84">
        <v>862.79001616999994</v>
      </c>
      <c r="E627" s="84">
        <v>133.22853135</v>
      </c>
      <c r="F627" s="84">
        <v>133.22853135</v>
      </c>
    </row>
    <row r="628" spans="1:6" ht="12.75" customHeight="1" x14ac:dyDescent="0.2">
      <c r="A628" s="83" t="s">
        <v>185</v>
      </c>
      <c r="B628" s="83">
        <v>14</v>
      </c>
      <c r="C628" s="84">
        <v>883.03129365999996</v>
      </c>
      <c r="D628" s="84">
        <v>847.56849824000005</v>
      </c>
      <c r="E628" s="84">
        <v>130.87808634999999</v>
      </c>
      <c r="F628" s="84">
        <v>130.87808634999999</v>
      </c>
    </row>
    <row r="629" spans="1:6" ht="12.75" customHeight="1" x14ac:dyDescent="0.2">
      <c r="A629" s="83" t="s">
        <v>185</v>
      </c>
      <c r="B629" s="83">
        <v>15</v>
      </c>
      <c r="C629" s="84">
        <v>881.33678496000005</v>
      </c>
      <c r="D629" s="84">
        <v>845.22873998</v>
      </c>
      <c r="E629" s="84">
        <v>130.51679038</v>
      </c>
      <c r="F629" s="84">
        <v>130.51679038</v>
      </c>
    </row>
    <row r="630" spans="1:6" ht="12.75" customHeight="1" x14ac:dyDescent="0.2">
      <c r="A630" s="83" t="s">
        <v>185</v>
      </c>
      <c r="B630" s="83">
        <v>16</v>
      </c>
      <c r="C630" s="84">
        <v>877.41388301999996</v>
      </c>
      <c r="D630" s="84">
        <v>840.95158807999996</v>
      </c>
      <c r="E630" s="84">
        <v>129.85632995</v>
      </c>
      <c r="F630" s="84">
        <v>129.85632995</v>
      </c>
    </row>
    <row r="631" spans="1:6" ht="12.75" customHeight="1" x14ac:dyDescent="0.2">
      <c r="A631" s="83" t="s">
        <v>185</v>
      </c>
      <c r="B631" s="83">
        <v>17</v>
      </c>
      <c r="C631" s="84">
        <v>858.94183163000002</v>
      </c>
      <c r="D631" s="84">
        <v>818.71416160000001</v>
      </c>
      <c r="E631" s="84">
        <v>126.42251683000001</v>
      </c>
      <c r="F631" s="84">
        <v>126.42251683000001</v>
      </c>
    </row>
    <row r="632" spans="1:6" ht="12.75" customHeight="1" x14ac:dyDescent="0.2">
      <c r="A632" s="83" t="s">
        <v>185</v>
      </c>
      <c r="B632" s="83">
        <v>18</v>
      </c>
      <c r="C632" s="84">
        <v>840.63993321999999</v>
      </c>
      <c r="D632" s="84">
        <v>804.76970276999998</v>
      </c>
      <c r="E632" s="84">
        <v>124.26927012</v>
      </c>
      <c r="F632" s="84">
        <v>124.26927012</v>
      </c>
    </row>
    <row r="633" spans="1:6" ht="12.75" customHeight="1" x14ac:dyDescent="0.2">
      <c r="A633" s="83" t="s">
        <v>185</v>
      </c>
      <c r="B633" s="83">
        <v>19</v>
      </c>
      <c r="C633" s="84">
        <v>914.79329194000002</v>
      </c>
      <c r="D633" s="84">
        <v>876.67351943000006</v>
      </c>
      <c r="E633" s="84">
        <v>135.37236555000001</v>
      </c>
      <c r="F633" s="84">
        <v>135.37236555000001</v>
      </c>
    </row>
    <row r="634" spans="1:6" ht="12.75" customHeight="1" x14ac:dyDescent="0.2">
      <c r="A634" s="83" t="s">
        <v>185</v>
      </c>
      <c r="B634" s="83">
        <v>20</v>
      </c>
      <c r="C634" s="84">
        <v>927.50000081999997</v>
      </c>
      <c r="D634" s="84">
        <v>891.69524047000004</v>
      </c>
      <c r="E634" s="84">
        <v>137.69195873000001</v>
      </c>
      <c r="F634" s="84">
        <v>137.69195873000001</v>
      </c>
    </row>
    <row r="635" spans="1:6" ht="12.75" customHeight="1" x14ac:dyDescent="0.2">
      <c r="A635" s="83" t="s">
        <v>185</v>
      </c>
      <c r="B635" s="83">
        <v>21</v>
      </c>
      <c r="C635" s="84">
        <v>930.18869686000005</v>
      </c>
      <c r="D635" s="84">
        <v>897.32228644999998</v>
      </c>
      <c r="E635" s="84">
        <v>138.56086432000001</v>
      </c>
      <c r="F635" s="84">
        <v>138.56086432000001</v>
      </c>
    </row>
    <row r="636" spans="1:6" ht="12.75" customHeight="1" x14ac:dyDescent="0.2">
      <c r="A636" s="83" t="s">
        <v>185</v>
      </c>
      <c r="B636" s="83">
        <v>22</v>
      </c>
      <c r="C636" s="84">
        <v>919.37996022000004</v>
      </c>
      <c r="D636" s="84">
        <v>888.41133961000003</v>
      </c>
      <c r="E636" s="84">
        <v>137.18487209</v>
      </c>
      <c r="F636" s="84">
        <v>137.18487209</v>
      </c>
    </row>
    <row r="637" spans="1:6" ht="12.75" customHeight="1" x14ac:dyDescent="0.2">
      <c r="A637" s="83" t="s">
        <v>185</v>
      </c>
      <c r="B637" s="83">
        <v>23</v>
      </c>
      <c r="C637" s="84">
        <v>955.78698683000005</v>
      </c>
      <c r="D637" s="84">
        <v>919.71524366000006</v>
      </c>
      <c r="E637" s="84">
        <v>142.01869386000001</v>
      </c>
      <c r="F637" s="84">
        <v>142.01869386000001</v>
      </c>
    </row>
    <row r="638" spans="1:6" ht="12.75" customHeight="1" x14ac:dyDescent="0.2">
      <c r="A638" s="83" t="s">
        <v>185</v>
      </c>
      <c r="B638" s="83">
        <v>24</v>
      </c>
      <c r="C638" s="84">
        <v>926.57087451999996</v>
      </c>
      <c r="D638" s="84">
        <v>890.52391602</v>
      </c>
      <c r="E638" s="84">
        <v>137.51108755999999</v>
      </c>
      <c r="F638" s="84">
        <v>137.51108755999999</v>
      </c>
    </row>
    <row r="639" spans="1:6" ht="12.75" customHeight="1" x14ac:dyDescent="0.2">
      <c r="A639" s="83" t="s">
        <v>186</v>
      </c>
      <c r="B639" s="83">
        <v>1</v>
      </c>
      <c r="C639" s="84">
        <v>894.21657156000003</v>
      </c>
      <c r="D639" s="84">
        <v>859.94173646000002</v>
      </c>
      <c r="E639" s="84">
        <v>132.78871156</v>
      </c>
      <c r="F639" s="84">
        <v>132.78871156</v>
      </c>
    </row>
    <row r="640" spans="1:6" ht="12.75" customHeight="1" x14ac:dyDescent="0.2">
      <c r="A640" s="83" t="s">
        <v>186</v>
      </c>
      <c r="B640" s="83">
        <v>2</v>
      </c>
      <c r="C640" s="84">
        <v>883.60895357000004</v>
      </c>
      <c r="D640" s="84">
        <v>845.36770410999998</v>
      </c>
      <c r="E640" s="84">
        <v>130.53824865000001</v>
      </c>
      <c r="F640" s="84">
        <v>130.53824865000001</v>
      </c>
    </row>
    <row r="641" spans="1:6" ht="12.75" customHeight="1" x14ac:dyDescent="0.2">
      <c r="A641" s="83" t="s">
        <v>186</v>
      </c>
      <c r="B641" s="83">
        <v>3</v>
      </c>
      <c r="C641" s="84">
        <v>878.01166604000002</v>
      </c>
      <c r="D641" s="84">
        <v>839.01768619999996</v>
      </c>
      <c r="E641" s="84">
        <v>129.55770466999999</v>
      </c>
      <c r="F641" s="84">
        <v>129.55770466999999</v>
      </c>
    </row>
    <row r="642" spans="1:6" ht="12.75" customHeight="1" x14ac:dyDescent="0.2">
      <c r="A642" s="83" t="s">
        <v>186</v>
      </c>
      <c r="B642" s="83">
        <v>4</v>
      </c>
      <c r="C642" s="84">
        <v>964.22111849999999</v>
      </c>
      <c r="D642" s="84">
        <v>922.90240518999997</v>
      </c>
      <c r="E642" s="84">
        <v>142.5108424</v>
      </c>
      <c r="F642" s="84">
        <v>142.5108424</v>
      </c>
    </row>
    <row r="643" spans="1:6" ht="12.75" customHeight="1" x14ac:dyDescent="0.2">
      <c r="A643" s="83" t="s">
        <v>186</v>
      </c>
      <c r="B643" s="83">
        <v>5</v>
      </c>
      <c r="C643" s="84">
        <v>963.70827937000001</v>
      </c>
      <c r="D643" s="84">
        <v>925.62118642999997</v>
      </c>
      <c r="E643" s="84">
        <v>142.93066555999999</v>
      </c>
      <c r="F643" s="84">
        <v>142.93066555999999</v>
      </c>
    </row>
    <row r="644" spans="1:6" ht="12.75" customHeight="1" x14ac:dyDescent="0.2">
      <c r="A644" s="83" t="s">
        <v>186</v>
      </c>
      <c r="B644" s="83">
        <v>6</v>
      </c>
      <c r="C644" s="84">
        <v>861.01911480000001</v>
      </c>
      <c r="D644" s="84">
        <v>821.08148434999998</v>
      </c>
      <c r="E644" s="84">
        <v>126.7880692</v>
      </c>
      <c r="F644" s="84">
        <v>126.7880692</v>
      </c>
    </row>
    <row r="645" spans="1:6" ht="12.75" customHeight="1" x14ac:dyDescent="0.2">
      <c r="A645" s="83" t="s">
        <v>186</v>
      </c>
      <c r="B645" s="83">
        <v>7</v>
      </c>
      <c r="C645" s="84">
        <v>803.23922223</v>
      </c>
      <c r="D645" s="84">
        <v>766.10965513999997</v>
      </c>
      <c r="E645" s="84">
        <v>118.29954252</v>
      </c>
      <c r="F645" s="84">
        <v>118.29954252</v>
      </c>
    </row>
    <row r="646" spans="1:6" ht="12.75" customHeight="1" x14ac:dyDescent="0.2">
      <c r="A646" s="83" t="s">
        <v>186</v>
      </c>
      <c r="B646" s="83">
        <v>8</v>
      </c>
      <c r="C646" s="84">
        <v>871.24712231000001</v>
      </c>
      <c r="D646" s="84">
        <v>827.75871544999995</v>
      </c>
      <c r="E646" s="84">
        <v>127.81914012</v>
      </c>
      <c r="F646" s="84">
        <v>127.81914012</v>
      </c>
    </row>
    <row r="647" spans="1:6" ht="12.75" customHeight="1" x14ac:dyDescent="0.2">
      <c r="A647" s="83" t="s">
        <v>186</v>
      </c>
      <c r="B647" s="83">
        <v>9</v>
      </c>
      <c r="C647" s="84">
        <v>980.99320432000002</v>
      </c>
      <c r="D647" s="84">
        <v>947.50193664000005</v>
      </c>
      <c r="E647" s="84">
        <v>146.30940217</v>
      </c>
      <c r="F647" s="84">
        <v>146.30940217</v>
      </c>
    </row>
    <row r="648" spans="1:6" ht="12.75" customHeight="1" x14ac:dyDescent="0.2">
      <c r="A648" s="83" t="s">
        <v>186</v>
      </c>
      <c r="B648" s="83">
        <v>10</v>
      </c>
      <c r="C648" s="84">
        <v>869.49578741000005</v>
      </c>
      <c r="D648" s="84">
        <v>836.55341997000005</v>
      </c>
      <c r="E648" s="84">
        <v>129.17718267999999</v>
      </c>
      <c r="F648" s="84">
        <v>129.17718267999999</v>
      </c>
    </row>
    <row r="649" spans="1:6" ht="12.75" customHeight="1" x14ac:dyDescent="0.2">
      <c r="A649" s="83" t="s">
        <v>186</v>
      </c>
      <c r="B649" s="83">
        <v>11</v>
      </c>
      <c r="C649" s="84">
        <v>864.90310738999995</v>
      </c>
      <c r="D649" s="84">
        <v>832.33258137999997</v>
      </c>
      <c r="E649" s="84">
        <v>128.52541792</v>
      </c>
      <c r="F649" s="84">
        <v>128.52541792</v>
      </c>
    </row>
    <row r="650" spans="1:6" ht="12.75" customHeight="1" x14ac:dyDescent="0.2">
      <c r="A650" s="83" t="s">
        <v>186</v>
      </c>
      <c r="B650" s="83">
        <v>12</v>
      </c>
      <c r="C650" s="84">
        <v>746.21341188999997</v>
      </c>
      <c r="D650" s="84">
        <v>712.99849372000006</v>
      </c>
      <c r="E650" s="84">
        <v>110.09833261</v>
      </c>
      <c r="F650" s="84">
        <v>110.09833261</v>
      </c>
    </row>
    <row r="651" spans="1:6" ht="12.75" customHeight="1" x14ac:dyDescent="0.2">
      <c r="A651" s="83" t="s">
        <v>186</v>
      </c>
      <c r="B651" s="83">
        <v>13</v>
      </c>
      <c r="C651" s="84">
        <v>737.13367083000003</v>
      </c>
      <c r="D651" s="84">
        <v>702.26894095</v>
      </c>
      <c r="E651" s="84">
        <v>108.44151863</v>
      </c>
      <c r="F651" s="84">
        <v>108.44151863</v>
      </c>
    </row>
    <row r="652" spans="1:6" ht="12.75" customHeight="1" x14ac:dyDescent="0.2">
      <c r="A652" s="83" t="s">
        <v>186</v>
      </c>
      <c r="B652" s="83">
        <v>14</v>
      </c>
      <c r="C652" s="84">
        <v>745.97668433000001</v>
      </c>
      <c r="D652" s="84">
        <v>714.14476946000002</v>
      </c>
      <c r="E652" s="84">
        <v>110.27533585</v>
      </c>
      <c r="F652" s="84">
        <v>110.27533585</v>
      </c>
    </row>
    <row r="653" spans="1:6" ht="12.75" customHeight="1" x14ac:dyDescent="0.2">
      <c r="A653" s="83" t="s">
        <v>186</v>
      </c>
      <c r="B653" s="83">
        <v>15</v>
      </c>
      <c r="C653" s="84">
        <v>763.43469822999998</v>
      </c>
      <c r="D653" s="84">
        <v>730.57973679999998</v>
      </c>
      <c r="E653" s="84">
        <v>112.81315678</v>
      </c>
      <c r="F653" s="84">
        <v>112.81315678</v>
      </c>
    </row>
    <row r="654" spans="1:6" ht="12.75" customHeight="1" x14ac:dyDescent="0.2">
      <c r="A654" s="83" t="s">
        <v>186</v>
      </c>
      <c r="B654" s="83">
        <v>16</v>
      </c>
      <c r="C654" s="84">
        <v>793.1287466</v>
      </c>
      <c r="D654" s="84">
        <v>763.04014571000005</v>
      </c>
      <c r="E654" s="84">
        <v>117.82556133999999</v>
      </c>
      <c r="F654" s="84">
        <v>117.82556133999999</v>
      </c>
    </row>
    <row r="655" spans="1:6" ht="12.75" customHeight="1" x14ac:dyDescent="0.2">
      <c r="A655" s="83" t="s">
        <v>186</v>
      </c>
      <c r="B655" s="83">
        <v>17</v>
      </c>
      <c r="C655" s="84">
        <v>820.72742776999996</v>
      </c>
      <c r="D655" s="84">
        <v>786.83039707</v>
      </c>
      <c r="E655" s="84">
        <v>121.49915536</v>
      </c>
      <c r="F655" s="84">
        <v>121.49915536</v>
      </c>
    </row>
    <row r="656" spans="1:6" ht="12.75" customHeight="1" x14ac:dyDescent="0.2">
      <c r="A656" s="83" t="s">
        <v>186</v>
      </c>
      <c r="B656" s="83">
        <v>18</v>
      </c>
      <c r="C656" s="84">
        <v>810.19643824000002</v>
      </c>
      <c r="D656" s="84">
        <v>776.01593624999998</v>
      </c>
      <c r="E656" s="84">
        <v>119.82923022999999</v>
      </c>
      <c r="F656" s="84">
        <v>119.82923022999999</v>
      </c>
    </row>
    <row r="657" spans="1:6" ht="12.75" customHeight="1" x14ac:dyDescent="0.2">
      <c r="A657" s="83" t="s">
        <v>186</v>
      </c>
      <c r="B657" s="83">
        <v>19</v>
      </c>
      <c r="C657" s="84">
        <v>915.93223703000001</v>
      </c>
      <c r="D657" s="84">
        <v>879.62892830999999</v>
      </c>
      <c r="E657" s="84">
        <v>135.82872778999999</v>
      </c>
      <c r="F657" s="84">
        <v>135.82872778999999</v>
      </c>
    </row>
    <row r="658" spans="1:6" ht="12.75" customHeight="1" x14ac:dyDescent="0.2">
      <c r="A658" s="83" t="s">
        <v>186</v>
      </c>
      <c r="B658" s="83">
        <v>20</v>
      </c>
      <c r="C658" s="84">
        <v>952.99929152000004</v>
      </c>
      <c r="D658" s="84">
        <v>919.32696462000001</v>
      </c>
      <c r="E658" s="84">
        <v>141.95873739000001</v>
      </c>
      <c r="F658" s="84">
        <v>141.95873739000001</v>
      </c>
    </row>
    <row r="659" spans="1:6" ht="12.75" customHeight="1" x14ac:dyDescent="0.2">
      <c r="A659" s="83" t="s">
        <v>186</v>
      </c>
      <c r="B659" s="83">
        <v>21</v>
      </c>
      <c r="C659" s="84">
        <v>958.6320121</v>
      </c>
      <c r="D659" s="84">
        <v>918.73859908999998</v>
      </c>
      <c r="E659" s="84">
        <v>141.86788437000001</v>
      </c>
      <c r="F659" s="84">
        <v>141.86788437000001</v>
      </c>
    </row>
    <row r="660" spans="1:6" ht="12.75" customHeight="1" x14ac:dyDescent="0.2">
      <c r="A660" s="83" t="s">
        <v>186</v>
      </c>
      <c r="B660" s="83">
        <v>22</v>
      </c>
      <c r="C660" s="84">
        <v>938.07327756999996</v>
      </c>
      <c r="D660" s="84">
        <v>904.67466053999999</v>
      </c>
      <c r="E660" s="84">
        <v>139.69618808000001</v>
      </c>
      <c r="F660" s="84">
        <v>139.69618808000001</v>
      </c>
    </row>
    <row r="661" spans="1:6" ht="12.75" customHeight="1" x14ac:dyDescent="0.2">
      <c r="A661" s="83" t="s">
        <v>186</v>
      </c>
      <c r="B661" s="83">
        <v>23</v>
      </c>
      <c r="C661" s="84">
        <v>893.34056139999996</v>
      </c>
      <c r="D661" s="84">
        <v>856.66762975999995</v>
      </c>
      <c r="E661" s="84">
        <v>132.28313729000001</v>
      </c>
      <c r="F661" s="84">
        <v>132.28313729000001</v>
      </c>
    </row>
    <row r="662" spans="1:6" ht="12.75" customHeight="1" x14ac:dyDescent="0.2">
      <c r="A662" s="83" t="s">
        <v>186</v>
      </c>
      <c r="B662" s="83">
        <v>24</v>
      </c>
      <c r="C662" s="84">
        <v>960.64741411</v>
      </c>
      <c r="D662" s="84">
        <v>919.61001900999997</v>
      </c>
      <c r="E662" s="84">
        <v>142.00244549999999</v>
      </c>
      <c r="F662" s="84">
        <v>142.00244549999999</v>
      </c>
    </row>
    <row r="663" spans="1:6" ht="12.75" customHeight="1" x14ac:dyDescent="0.2">
      <c r="A663" s="83" t="s">
        <v>187</v>
      </c>
      <c r="B663" s="83">
        <v>1</v>
      </c>
      <c r="C663" s="84">
        <v>928.26497484000004</v>
      </c>
      <c r="D663" s="84">
        <v>893.52762092</v>
      </c>
      <c r="E663" s="84">
        <v>137.97490748000001</v>
      </c>
      <c r="F663" s="84">
        <v>137.97490748000001</v>
      </c>
    </row>
    <row r="664" spans="1:6" ht="12.75" customHeight="1" x14ac:dyDescent="0.2">
      <c r="A664" s="83" t="s">
        <v>187</v>
      </c>
      <c r="B664" s="83">
        <v>2</v>
      </c>
      <c r="C664" s="84">
        <v>956.11990521999996</v>
      </c>
      <c r="D664" s="84">
        <v>917.31086927000001</v>
      </c>
      <c r="E664" s="84">
        <v>141.64742013</v>
      </c>
      <c r="F664" s="84">
        <v>141.64742013</v>
      </c>
    </row>
    <row r="665" spans="1:6" ht="12.75" customHeight="1" x14ac:dyDescent="0.2">
      <c r="A665" s="83" t="s">
        <v>187</v>
      </c>
      <c r="B665" s="83">
        <v>3</v>
      </c>
      <c r="C665" s="84">
        <v>959.46989810000002</v>
      </c>
      <c r="D665" s="84">
        <v>920.32075540999995</v>
      </c>
      <c r="E665" s="84">
        <v>142.11219452</v>
      </c>
      <c r="F665" s="84">
        <v>142.11219452</v>
      </c>
    </row>
    <row r="666" spans="1:6" ht="12.75" customHeight="1" x14ac:dyDescent="0.2">
      <c r="A666" s="83" t="s">
        <v>187</v>
      </c>
      <c r="B666" s="83">
        <v>4</v>
      </c>
      <c r="C666" s="84">
        <v>1002.58944307</v>
      </c>
      <c r="D666" s="84">
        <v>961.83581546000005</v>
      </c>
      <c r="E666" s="84">
        <v>148.52278154999999</v>
      </c>
      <c r="F666" s="84">
        <v>148.52278154999999</v>
      </c>
    </row>
    <row r="667" spans="1:6" ht="12.75" customHeight="1" x14ac:dyDescent="0.2">
      <c r="A667" s="83" t="s">
        <v>187</v>
      </c>
      <c r="B667" s="83">
        <v>5</v>
      </c>
      <c r="C667" s="84">
        <v>998.77248436000002</v>
      </c>
      <c r="D667" s="84">
        <v>961.89391558</v>
      </c>
      <c r="E667" s="84">
        <v>148.53175313</v>
      </c>
      <c r="F667" s="84">
        <v>148.53175313</v>
      </c>
    </row>
    <row r="668" spans="1:6" ht="12.75" customHeight="1" x14ac:dyDescent="0.2">
      <c r="A668" s="83" t="s">
        <v>187</v>
      </c>
      <c r="B668" s="83">
        <v>6</v>
      </c>
      <c r="C668" s="84">
        <v>932.08132023999997</v>
      </c>
      <c r="D668" s="84">
        <v>894.44217699000001</v>
      </c>
      <c r="E668" s="84">
        <v>138.11612951000001</v>
      </c>
      <c r="F668" s="84">
        <v>138.11612951000001</v>
      </c>
    </row>
    <row r="669" spans="1:6" ht="12.75" customHeight="1" x14ac:dyDescent="0.2">
      <c r="A669" s="83" t="s">
        <v>187</v>
      </c>
      <c r="B669" s="83">
        <v>7</v>
      </c>
      <c r="C669" s="84">
        <v>866.99391536999997</v>
      </c>
      <c r="D669" s="84">
        <v>831.55373525000005</v>
      </c>
      <c r="E669" s="84">
        <v>128.40515167000001</v>
      </c>
      <c r="F669" s="84">
        <v>128.40515167000001</v>
      </c>
    </row>
    <row r="670" spans="1:6" ht="12.75" customHeight="1" x14ac:dyDescent="0.2">
      <c r="A670" s="83" t="s">
        <v>187</v>
      </c>
      <c r="B670" s="83">
        <v>8</v>
      </c>
      <c r="C670" s="84">
        <v>907.37165173000005</v>
      </c>
      <c r="D670" s="84">
        <v>863.79342068999995</v>
      </c>
      <c r="E670" s="84">
        <v>133.38347300000001</v>
      </c>
      <c r="F670" s="84">
        <v>133.38347300000001</v>
      </c>
    </row>
    <row r="671" spans="1:6" ht="12.75" customHeight="1" x14ac:dyDescent="0.2">
      <c r="A671" s="83" t="s">
        <v>187</v>
      </c>
      <c r="B671" s="83">
        <v>9</v>
      </c>
      <c r="C671" s="84">
        <v>913.35126071000002</v>
      </c>
      <c r="D671" s="84">
        <v>880.11458904000006</v>
      </c>
      <c r="E671" s="84">
        <v>135.90372155</v>
      </c>
      <c r="F671" s="84">
        <v>135.90372155</v>
      </c>
    </row>
    <row r="672" spans="1:6" ht="12.75" customHeight="1" x14ac:dyDescent="0.2">
      <c r="A672" s="83" t="s">
        <v>187</v>
      </c>
      <c r="B672" s="83">
        <v>10</v>
      </c>
      <c r="C672" s="84">
        <v>905.43463444999998</v>
      </c>
      <c r="D672" s="84">
        <v>872.70586152999999</v>
      </c>
      <c r="E672" s="84">
        <v>134.75969592999999</v>
      </c>
      <c r="F672" s="84">
        <v>134.75969592999999</v>
      </c>
    </row>
    <row r="673" spans="1:6" ht="12.75" customHeight="1" x14ac:dyDescent="0.2">
      <c r="A673" s="83" t="s">
        <v>187</v>
      </c>
      <c r="B673" s="83">
        <v>11</v>
      </c>
      <c r="C673" s="84">
        <v>879.35952937000002</v>
      </c>
      <c r="D673" s="84">
        <v>846.72222309000006</v>
      </c>
      <c r="E673" s="84">
        <v>130.74740797999999</v>
      </c>
      <c r="F673" s="84">
        <v>130.74740797999999</v>
      </c>
    </row>
    <row r="674" spans="1:6" ht="12.75" customHeight="1" x14ac:dyDescent="0.2">
      <c r="A674" s="83" t="s">
        <v>187</v>
      </c>
      <c r="B674" s="83">
        <v>12</v>
      </c>
      <c r="C674" s="84">
        <v>789.42949779000003</v>
      </c>
      <c r="D674" s="84">
        <v>755.36418976000004</v>
      </c>
      <c r="E674" s="84">
        <v>116.64027138</v>
      </c>
      <c r="F674" s="84">
        <v>116.64027138</v>
      </c>
    </row>
    <row r="675" spans="1:6" ht="12.75" customHeight="1" x14ac:dyDescent="0.2">
      <c r="A675" s="83" t="s">
        <v>187</v>
      </c>
      <c r="B675" s="83">
        <v>13</v>
      </c>
      <c r="C675" s="84">
        <v>794.69679595000002</v>
      </c>
      <c r="D675" s="84">
        <v>759.31614400000001</v>
      </c>
      <c r="E675" s="84">
        <v>117.25051611000001</v>
      </c>
      <c r="F675" s="84">
        <v>117.25051611000001</v>
      </c>
    </row>
    <row r="676" spans="1:6" ht="12.75" customHeight="1" x14ac:dyDescent="0.2">
      <c r="A676" s="83" t="s">
        <v>187</v>
      </c>
      <c r="B676" s="83">
        <v>14</v>
      </c>
      <c r="C676" s="84">
        <v>797.83076797000001</v>
      </c>
      <c r="D676" s="84">
        <v>768.01065147999998</v>
      </c>
      <c r="E676" s="84">
        <v>118.59308666</v>
      </c>
      <c r="F676" s="84">
        <v>118.59308666</v>
      </c>
    </row>
    <row r="677" spans="1:6" ht="12.75" customHeight="1" x14ac:dyDescent="0.2">
      <c r="A677" s="83" t="s">
        <v>187</v>
      </c>
      <c r="B677" s="83">
        <v>15</v>
      </c>
      <c r="C677" s="84">
        <v>811.30703096000002</v>
      </c>
      <c r="D677" s="84">
        <v>781.47463555000002</v>
      </c>
      <c r="E677" s="84">
        <v>120.67214041</v>
      </c>
      <c r="F677" s="84">
        <v>120.67214041</v>
      </c>
    </row>
    <row r="678" spans="1:6" ht="12.75" customHeight="1" x14ac:dyDescent="0.2">
      <c r="A678" s="83" t="s">
        <v>187</v>
      </c>
      <c r="B678" s="83">
        <v>16</v>
      </c>
      <c r="C678" s="84">
        <v>805.24015011999995</v>
      </c>
      <c r="D678" s="84">
        <v>771.67203274999997</v>
      </c>
      <c r="E678" s="84">
        <v>119.15846229</v>
      </c>
      <c r="F678" s="84">
        <v>119.15846229</v>
      </c>
    </row>
    <row r="679" spans="1:6" ht="12.75" customHeight="1" x14ac:dyDescent="0.2">
      <c r="A679" s="83" t="s">
        <v>187</v>
      </c>
      <c r="B679" s="83">
        <v>17</v>
      </c>
      <c r="C679" s="84">
        <v>815.58131981999998</v>
      </c>
      <c r="D679" s="84">
        <v>779.38983816999996</v>
      </c>
      <c r="E679" s="84">
        <v>120.35021447</v>
      </c>
      <c r="F679" s="84">
        <v>120.35021447</v>
      </c>
    </row>
    <row r="680" spans="1:6" ht="12.75" customHeight="1" x14ac:dyDescent="0.2">
      <c r="A680" s="83" t="s">
        <v>187</v>
      </c>
      <c r="B680" s="83">
        <v>18</v>
      </c>
      <c r="C680" s="84">
        <v>810.86928080999996</v>
      </c>
      <c r="D680" s="84">
        <v>776.79385891000004</v>
      </c>
      <c r="E680" s="84">
        <v>119.94935389</v>
      </c>
      <c r="F680" s="84">
        <v>119.94935389</v>
      </c>
    </row>
    <row r="681" spans="1:6" ht="12.75" customHeight="1" x14ac:dyDescent="0.2">
      <c r="A681" s="83" t="s">
        <v>187</v>
      </c>
      <c r="B681" s="83">
        <v>19</v>
      </c>
      <c r="C681" s="84">
        <v>958.88174286000003</v>
      </c>
      <c r="D681" s="84">
        <v>926.88789935</v>
      </c>
      <c r="E681" s="84">
        <v>143.12626623</v>
      </c>
      <c r="F681" s="84">
        <v>143.12626623</v>
      </c>
    </row>
    <row r="682" spans="1:6" ht="12.75" customHeight="1" x14ac:dyDescent="0.2">
      <c r="A682" s="83" t="s">
        <v>187</v>
      </c>
      <c r="B682" s="83">
        <v>20</v>
      </c>
      <c r="C682" s="84">
        <v>961.07965263000006</v>
      </c>
      <c r="D682" s="84">
        <v>926.64608046000001</v>
      </c>
      <c r="E682" s="84">
        <v>143.08892553999999</v>
      </c>
      <c r="F682" s="84">
        <v>143.08892553999999</v>
      </c>
    </row>
    <row r="683" spans="1:6" ht="12.75" customHeight="1" x14ac:dyDescent="0.2">
      <c r="A683" s="83" t="s">
        <v>187</v>
      </c>
      <c r="B683" s="83">
        <v>21</v>
      </c>
      <c r="C683" s="84">
        <v>963.03033774000005</v>
      </c>
      <c r="D683" s="84">
        <v>930.80362190999995</v>
      </c>
      <c r="E683" s="84">
        <v>143.73091621</v>
      </c>
      <c r="F683" s="84">
        <v>143.73091621</v>
      </c>
    </row>
    <row r="684" spans="1:6" ht="12.75" customHeight="1" x14ac:dyDescent="0.2">
      <c r="A684" s="83" t="s">
        <v>187</v>
      </c>
      <c r="B684" s="83">
        <v>22</v>
      </c>
      <c r="C684" s="84">
        <v>972.38325554000005</v>
      </c>
      <c r="D684" s="84">
        <v>938.93440802999999</v>
      </c>
      <c r="E684" s="84">
        <v>144.98643919</v>
      </c>
      <c r="F684" s="84">
        <v>144.98643919</v>
      </c>
    </row>
    <row r="685" spans="1:6" ht="12.75" customHeight="1" x14ac:dyDescent="0.2">
      <c r="A685" s="83" t="s">
        <v>187</v>
      </c>
      <c r="B685" s="83">
        <v>23</v>
      </c>
      <c r="C685" s="84">
        <v>924.80760487999999</v>
      </c>
      <c r="D685" s="84">
        <v>889.77336976000004</v>
      </c>
      <c r="E685" s="84">
        <v>137.39519125999999</v>
      </c>
      <c r="F685" s="84">
        <v>137.39519125999999</v>
      </c>
    </row>
    <row r="686" spans="1:6" ht="12.75" customHeight="1" x14ac:dyDescent="0.2">
      <c r="A686" s="83" t="s">
        <v>187</v>
      </c>
      <c r="B686" s="83">
        <v>24</v>
      </c>
      <c r="C686" s="84">
        <v>945.59211100000005</v>
      </c>
      <c r="D686" s="84">
        <v>909.95896954</v>
      </c>
      <c r="E686" s="84">
        <v>140.51216962000001</v>
      </c>
      <c r="F686" s="84">
        <v>140.51216962000001</v>
      </c>
    </row>
    <row r="687" spans="1:6" ht="12.75" customHeight="1" x14ac:dyDescent="0.2">
      <c r="A687" s="83" t="s">
        <v>188</v>
      </c>
      <c r="B687" s="83">
        <v>1</v>
      </c>
      <c r="C687" s="84">
        <v>952.22869175999995</v>
      </c>
      <c r="D687" s="84">
        <v>917.17588498999999</v>
      </c>
      <c r="E687" s="84">
        <v>141.6265764</v>
      </c>
      <c r="F687" s="84">
        <v>141.6265764</v>
      </c>
    </row>
    <row r="688" spans="1:6" ht="12.75" customHeight="1" x14ac:dyDescent="0.2">
      <c r="A688" s="83" t="s">
        <v>188</v>
      </c>
      <c r="B688" s="83">
        <v>2</v>
      </c>
      <c r="C688" s="84">
        <v>955.72790606000001</v>
      </c>
      <c r="D688" s="84">
        <v>917.56281199</v>
      </c>
      <c r="E688" s="84">
        <v>141.68632410000001</v>
      </c>
      <c r="F688" s="84">
        <v>141.68632410000001</v>
      </c>
    </row>
    <row r="689" spans="1:6" ht="12.75" customHeight="1" x14ac:dyDescent="0.2">
      <c r="A689" s="83" t="s">
        <v>188</v>
      </c>
      <c r="B689" s="83">
        <v>3</v>
      </c>
      <c r="C689" s="84">
        <v>991.40161369999998</v>
      </c>
      <c r="D689" s="84">
        <v>951.95485759999997</v>
      </c>
      <c r="E689" s="84">
        <v>146.99700415000001</v>
      </c>
      <c r="F689" s="84">
        <v>146.99700415000001</v>
      </c>
    </row>
    <row r="690" spans="1:6" ht="12.75" customHeight="1" x14ac:dyDescent="0.2">
      <c r="A690" s="83" t="s">
        <v>188</v>
      </c>
      <c r="B690" s="83">
        <v>4</v>
      </c>
      <c r="C690" s="84">
        <v>991.20473802000004</v>
      </c>
      <c r="D690" s="84">
        <v>953.09384737000005</v>
      </c>
      <c r="E690" s="84">
        <v>147.17288232999999</v>
      </c>
      <c r="F690" s="84">
        <v>147.17288232999999</v>
      </c>
    </row>
    <row r="691" spans="1:6" ht="12.75" customHeight="1" x14ac:dyDescent="0.2">
      <c r="A691" s="83" t="s">
        <v>188</v>
      </c>
      <c r="B691" s="83">
        <v>5</v>
      </c>
      <c r="C691" s="84">
        <v>994.55628144000002</v>
      </c>
      <c r="D691" s="84">
        <v>959.23286576999999</v>
      </c>
      <c r="E691" s="84">
        <v>148.12084462000001</v>
      </c>
      <c r="F691" s="84">
        <v>148.12084462000001</v>
      </c>
    </row>
    <row r="692" spans="1:6" ht="12.75" customHeight="1" x14ac:dyDescent="0.2">
      <c r="A692" s="83" t="s">
        <v>188</v>
      </c>
      <c r="B692" s="83">
        <v>6</v>
      </c>
      <c r="C692" s="84">
        <v>985.24527264999995</v>
      </c>
      <c r="D692" s="84">
        <v>947.81047566999996</v>
      </c>
      <c r="E692" s="84">
        <v>146.35704552000001</v>
      </c>
      <c r="F692" s="84">
        <v>146.35704552000001</v>
      </c>
    </row>
    <row r="693" spans="1:6" ht="12.75" customHeight="1" x14ac:dyDescent="0.2">
      <c r="A693" s="83" t="s">
        <v>188</v>
      </c>
      <c r="B693" s="83">
        <v>7</v>
      </c>
      <c r="C693" s="84">
        <v>990.42654474999995</v>
      </c>
      <c r="D693" s="84">
        <v>961.42701897999996</v>
      </c>
      <c r="E693" s="84">
        <v>148.45965684999999</v>
      </c>
      <c r="F693" s="84">
        <v>148.45965684999999</v>
      </c>
    </row>
    <row r="694" spans="1:6" ht="12.75" customHeight="1" x14ac:dyDescent="0.2">
      <c r="A694" s="83" t="s">
        <v>188</v>
      </c>
      <c r="B694" s="83">
        <v>8</v>
      </c>
      <c r="C694" s="84">
        <v>946.42784251</v>
      </c>
      <c r="D694" s="84">
        <v>904.15555097000004</v>
      </c>
      <c r="E694" s="84">
        <v>139.61602929</v>
      </c>
      <c r="F694" s="84">
        <v>139.61602929</v>
      </c>
    </row>
    <row r="695" spans="1:6" ht="12.75" customHeight="1" x14ac:dyDescent="0.2">
      <c r="A695" s="83" t="s">
        <v>188</v>
      </c>
      <c r="B695" s="83">
        <v>9</v>
      </c>
      <c r="C695" s="84">
        <v>914.21431976999997</v>
      </c>
      <c r="D695" s="84">
        <v>880.68211755000004</v>
      </c>
      <c r="E695" s="84">
        <v>135.99135699999999</v>
      </c>
      <c r="F695" s="84">
        <v>135.99135699999999</v>
      </c>
    </row>
    <row r="696" spans="1:6" ht="12.75" customHeight="1" x14ac:dyDescent="0.2">
      <c r="A696" s="83" t="s">
        <v>188</v>
      </c>
      <c r="B696" s="83">
        <v>10</v>
      </c>
      <c r="C696" s="84">
        <v>908.68402528000001</v>
      </c>
      <c r="D696" s="84">
        <v>875.20157486999994</v>
      </c>
      <c r="E696" s="84">
        <v>135.14507384999999</v>
      </c>
      <c r="F696" s="84">
        <v>135.14507384999999</v>
      </c>
    </row>
    <row r="697" spans="1:6" ht="12.75" customHeight="1" x14ac:dyDescent="0.2">
      <c r="A697" s="83" t="s">
        <v>188</v>
      </c>
      <c r="B697" s="83">
        <v>11</v>
      </c>
      <c r="C697" s="84">
        <v>910.46052252000004</v>
      </c>
      <c r="D697" s="84">
        <v>876.91003842999999</v>
      </c>
      <c r="E697" s="84">
        <v>135.40888785999999</v>
      </c>
      <c r="F697" s="84">
        <v>135.40888785999999</v>
      </c>
    </row>
    <row r="698" spans="1:6" ht="12.75" customHeight="1" x14ac:dyDescent="0.2">
      <c r="A698" s="83" t="s">
        <v>188</v>
      </c>
      <c r="B698" s="83">
        <v>12</v>
      </c>
      <c r="C698" s="84">
        <v>877.95064377999995</v>
      </c>
      <c r="D698" s="84">
        <v>842.37463248999995</v>
      </c>
      <c r="E698" s="84">
        <v>130.07607068999999</v>
      </c>
      <c r="F698" s="84">
        <v>130.07607068999999</v>
      </c>
    </row>
    <row r="699" spans="1:6" ht="12.75" customHeight="1" x14ac:dyDescent="0.2">
      <c r="A699" s="83" t="s">
        <v>188</v>
      </c>
      <c r="B699" s="83">
        <v>13</v>
      </c>
      <c r="C699" s="84">
        <v>874.28415985000004</v>
      </c>
      <c r="D699" s="84">
        <v>837.50823404000005</v>
      </c>
      <c r="E699" s="84">
        <v>129.3246212</v>
      </c>
      <c r="F699" s="84">
        <v>129.3246212</v>
      </c>
    </row>
    <row r="700" spans="1:6" ht="12.75" customHeight="1" x14ac:dyDescent="0.2">
      <c r="A700" s="83" t="s">
        <v>188</v>
      </c>
      <c r="B700" s="83">
        <v>14</v>
      </c>
      <c r="C700" s="84">
        <v>883.35219248999999</v>
      </c>
      <c r="D700" s="84">
        <v>847.22677123999995</v>
      </c>
      <c r="E700" s="84">
        <v>130.82531825000001</v>
      </c>
      <c r="F700" s="84">
        <v>130.82531825000001</v>
      </c>
    </row>
    <row r="701" spans="1:6" ht="12.75" customHeight="1" x14ac:dyDescent="0.2">
      <c r="A701" s="83" t="s">
        <v>188</v>
      </c>
      <c r="B701" s="83">
        <v>15</v>
      </c>
      <c r="C701" s="84">
        <v>893.09294671999999</v>
      </c>
      <c r="D701" s="84">
        <v>857.72853802999998</v>
      </c>
      <c r="E701" s="84">
        <v>132.44695844</v>
      </c>
      <c r="F701" s="84">
        <v>132.44695844</v>
      </c>
    </row>
    <row r="702" spans="1:6" ht="12.75" customHeight="1" x14ac:dyDescent="0.2">
      <c r="A702" s="83" t="s">
        <v>188</v>
      </c>
      <c r="B702" s="83">
        <v>16</v>
      </c>
      <c r="C702" s="84">
        <v>908.75767164000001</v>
      </c>
      <c r="D702" s="84">
        <v>873.57097496999995</v>
      </c>
      <c r="E702" s="84">
        <v>134.89328323000001</v>
      </c>
      <c r="F702" s="84">
        <v>134.89328323000001</v>
      </c>
    </row>
    <row r="703" spans="1:6" ht="12.75" customHeight="1" x14ac:dyDescent="0.2">
      <c r="A703" s="83" t="s">
        <v>188</v>
      </c>
      <c r="B703" s="83">
        <v>17</v>
      </c>
      <c r="C703" s="84">
        <v>917.72408240000004</v>
      </c>
      <c r="D703" s="84">
        <v>881.65842185999998</v>
      </c>
      <c r="E703" s="84">
        <v>136.14211395000001</v>
      </c>
      <c r="F703" s="84">
        <v>136.14211395000001</v>
      </c>
    </row>
    <row r="704" spans="1:6" ht="12.75" customHeight="1" x14ac:dyDescent="0.2">
      <c r="A704" s="83" t="s">
        <v>188</v>
      </c>
      <c r="B704" s="83">
        <v>18</v>
      </c>
      <c r="C704" s="84">
        <v>896.61437116000002</v>
      </c>
      <c r="D704" s="84">
        <v>860.75691476999998</v>
      </c>
      <c r="E704" s="84">
        <v>132.91458807999999</v>
      </c>
      <c r="F704" s="84">
        <v>132.91458807999999</v>
      </c>
    </row>
    <row r="705" spans="1:6" ht="12.75" customHeight="1" x14ac:dyDescent="0.2">
      <c r="A705" s="83" t="s">
        <v>188</v>
      </c>
      <c r="B705" s="83">
        <v>19</v>
      </c>
      <c r="C705" s="84">
        <v>938.51052618999995</v>
      </c>
      <c r="D705" s="84">
        <v>902.72989938000001</v>
      </c>
      <c r="E705" s="84">
        <v>139.39588595999999</v>
      </c>
      <c r="F705" s="84">
        <v>139.39588595999999</v>
      </c>
    </row>
    <row r="706" spans="1:6" ht="12.75" customHeight="1" x14ac:dyDescent="0.2">
      <c r="A706" s="83" t="s">
        <v>188</v>
      </c>
      <c r="B706" s="83">
        <v>20</v>
      </c>
      <c r="C706" s="84">
        <v>884.47676693000005</v>
      </c>
      <c r="D706" s="84">
        <v>851.28465184000004</v>
      </c>
      <c r="E706" s="84">
        <v>131.45191969999999</v>
      </c>
      <c r="F706" s="84">
        <v>131.45191969999999</v>
      </c>
    </row>
    <row r="707" spans="1:6" ht="12.75" customHeight="1" x14ac:dyDescent="0.2">
      <c r="A707" s="83" t="s">
        <v>188</v>
      </c>
      <c r="B707" s="83">
        <v>21</v>
      </c>
      <c r="C707" s="84">
        <v>851.67667509</v>
      </c>
      <c r="D707" s="84">
        <v>810.45917222000003</v>
      </c>
      <c r="E707" s="84">
        <v>125.14781489000001</v>
      </c>
      <c r="F707" s="84">
        <v>125.14781489000001</v>
      </c>
    </row>
    <row r="708" spans="1:6" ht="12.75" customHeight="1" x14ac:dyDescent="0.2">
      <c r="A708" s="83" t="s">
        <v>188</v>
      </c>
      <c r="B708" s="83">
        <v>22</v>
      </c>
      <c r="C708" s="84">
        <v>860.83531134999998</v>
      </c>
      <c r="D708" s="84">
        <v>825.3634472</v>
      </c>
      <c r="E708" s="84">
        <v>127.44927251999999</v>
      </c>
      <c r="F708" s="84">
        <v>127.44927251999999</v>
      </c>
    </row>
    <row r="709" spans="1:6" ht="12.75" customHeight="1" x14ac:dyDescent="0.2">
      <c r="A709" s="83" t="s">
        <v>188</v>
      </c>
      <c r="B709" s="83">
        <v>23</v>
      </c>
      <c r="C709" s="84">
        <v>923.55865344999995</v>
      </c>
      <c r="D709" s="84">
        <v>880.91826531000004</v>
      </c>
      <c r="E709" s="84">
        <v>136.02782198</v>
      </c>
      <c r="F709" s="84">
        <v>136.02782198</v>
      </c>
    </row>
    <row r="710" spans="1:6" ht="12.75" customHeight="1" x14ac:dyDescent="0.2">
      <c r="A710" s="83" t="s">
        <v>188</v>
      </c>
      <c r="B710" s="83">
        <v>24</v>
      </c>
      <c r="C710" s="84">
        <v>949.42803276999996</v>
      </c>
      <c r="D710" s="84">
        <v>906.51636989999997</v>
      </c>
      <c r="E710" s="84">
        <v>139.98057736000001</v>
      </c>
      <c r="F710" s="84">
        <v>139.98057736000001</v>
      </c>
    </row>
    <row r="711" spans="1:6" ht="12.75" customHeight="1" x14ac:dyDescent="0.2">
      <c r="A711" s="83" t="s">
        <v>189</v>
      </c>
      <c r="B711" s="83">
        <v>1</v>
      </c>
      <c r="C711" s="84">
        <v>1099.9198246999999</v>
      </c>
      <c r="D711" s="84">
        <v>1061.10583649</v>
      </c>
      <c r="E711" s="84">
        <v>163.85165515</v>
      </c>
      <c r="F711" s="84">
        <v>163.85165515</v>
      </c>
    </row>
    <row r="712" spans="1:6" ht="12.75" customHeight="1" x14ac:dyDescent="0.2">
      <c r="A712" s="83" t="s">
        <v>189</v>
      </c>
      <c r="B712" s="83">
        <v>2</v>
      </c>
      <c r="C712" s="84">
        <v>1138.2421264499999</v>
      </c>
      <c r="D712" s="84">
        <v>1091.1743007600001</v>
      </c>
      <c r="E712" s="84">
        <v>168.49470532999999</v>
      </c>
      <c r="F712" s="84">
        <v>168.49470532999999</v>
      </c>
    </row>
    <row r="713" spans="1:6" ht="12.75" customHeight="1" x14ac:dyDescent="0.2">
      <c r="A713" s="83" t="s">
        <v>189</v>
      </c>
      <c r="B713" s="83">
        <v>3</v>
      </c>
      <c r="C713" s="84">
        <v>1155.9614302499999</v>
      </c>
      <c r="D713" s="84">
        <v>1109.2164702600001</v>
      </c>
      <c r="E713" s="84">
        <v>171.28070389000001</v>
      </c>
      <c r="F713" s="84">
        <v>171.28070389000001</v>
      </c>
    </row>
    <row r="714" spans="1:6" ht="12.75" customHeight="1" x14ac:dyDescent="0.2">
      <c r="A714" s="83" t="s">
        <v>189</v>
      </c>
      <c r="B714" s="83">
        <v>4</v>
      </c>
      <c r="C714" s="84">
        <v>1154.5364870200001</v>
      </c>
      <c r="D714" s="84">
        <v>1109.8607990200001</v>
      </c>
      <c r="E714" s="84">
        <v>171.38019851999999</v>
      </c>
      <c r="F714" s="84">
        <v>171.38019851999999</v>
      </c>
    </row>
    <row r="715" spans="1:6" ht="12.75" customHeight="1" x14ac:dyDescent="0.2">
      <c r="A715" s="83" t="s">
        <v>189</v>
      </c>
      <c r="B715" s="83">
        <v>5</v>
      </c>
      <c r="C715" s="84">
        <v>1127.22720387</v>
      </c>
      <c r="D715" s="84">
        <v>1088.7041988000001</v>
      </c>
      <c r="E715" s="84">
        <v>168.11328220999999</v>
      </c>
      <c r="F715" s="84">
        <v>168.11328220999999</v>
      </c>
    </row>
    <row r="716" spans="1:6" ht="12.75" customHeight="1" x14ac:dyDescent="0.2">
      <c r="A716" s="83" t="s">
        <v>189</v>
      </c>
      <c r="B716" s="83">
        <v>6</v>
      </c>
      <c r="C716" s="84">
        <v>1092.8575424600001</v>
      </c>
      <c r="D716" s="84">
        <v>1050.69743664</v>
      </c>
      <c r="E716" s="84">
        <v>162.24443231000001</v>
      </c>
      <c r="F716" s="84">
        <v>162.24443231000001</v>
      </c>
    </row>
    <row r="717" spans="1:6" ht="12.75" customHeight="1" x14ac:dyDescent="0.2">
      <c r="A717" s="83" t="s">
        <v>189</v>
      </c>
      <c r="B717" s="83">
        <v>7</v>
      </c>
      <c r="C717" s="84">
        <v>980.46651983000004</v>
      </c>
      <c r="D717" s="84">
        <v>943.93854804</v>
      </c>
      <c r="E717" s="84">
        <v>145.75915817000001</v>
      </c>
      <c r="F717" s="84">
        <v>145.75915817000001</v>
      </c>
    </row>
    <row r="718" spans="1:6" ht="12.75" customHeight="1" x14ac:dyDescent="0.2">
      <c r="A718" s="83" t="s">
        <v>189</v>
      </c>
      <c r="B718" s="83">
        <v>8</v>
      </c>
      <c r="C718" s="84">
        <v>947.33995542000002</v>
      </c>
      <c r="D718" s="84">
        <v>903.41593809000005</v>
      </c>
      <c r="E718" s="84">
        <v>139.50182126999999</v>
      </c>
      <c r="F718" s="84">
        <v>139.50182126999999</v>
      </c>
    </row>
    <row r="719" spans="1:6" ht="12.75" customHeight="1" x14ac:dyDescent="0.2">
      <c r="A719" s="83" t="s">
        <v>189</v>
      </c>
      <c r="B719" s="83">
        <v>9</v>
      </c>
      <c r="C719" s="84">
        <v>929.18193495000003</v>
      </c>
      <c r="D719" s="84">
        <v>893.98717519000002</v>
      </c>
      <c r="E719" s="84">
        <v>138.04586997999999</v>
      </c>
      <c r="F719" s="84">
        <v>138.04586997999999</v>
      </c>
    </row>
    <row r="720" spans="1:6" ht="12.75" customHeight="1" x14ac:dyDescent="0.2">
      <c r="A720" s="83" t="s">
        <v>189</v>
      </c>
      <c r="B720" s="83">
        <v>10</v>
      </c>
      <c r="C720" s="84">
        <v>909.60536721999995</v>
      </c>
      <c r="D720" s="84">
        <v>876.54832386999999</v>
      </c>
      <c r="E720" s="84">
        <v>135.35303336000001</v>
      </c>
      <c r="F720" s="84">
        <v>135.35303336000001</v>
      </c>
    </row>
    <row r="721" spans="1:6" ht="12.75" customHeight="1" x14ac:dyDescent="0.2">
      <c r="A721" s="83" t="s">
        <v>189</v>
      </c>
      <c r="B721" s="83">
        <v>11</v>
      </c>
      <c r="C721" s="84">
        <v>925.62925146999999</v>
      </c>
      <c r="D721" s="84">
        <v>892.54246568999997</v>
      </c>
      <c r="E721" s="84">
        <v>137.82278381</v>
      </c>
      <c r="F721" s="84">
        <v>137.82278381</v>
      </c>
    </row>
    <row r="722" spans="1:6" ht="12.75" customHeight="1" x14ac:dyDescent="0.2">
      <c r="A722" s="83" t="s">
        <v>189</v>
      </c>
      <c r="B722" s="83">
        <v>12</v>
      </c>
      <c r="C722" s="84">
        <v>931.70660244999999</v>
      </c>
      <c r="D722" s="84">
        <v>902.42107312999997</v>
      </c>
      <c r="E722" s="84">
        <v>139.34819826</v>
      </c>
      <c r="F722" s="84">
        <v>139.34819826</v>
      </c>
    </row>
    <row r="723" spans="1:6" ht="12.75" customHeight="1" x14ac:dyDescent="0.2">
      <c r="A723" s="83" t="s">
        <v>189</v>
      </c>
      <c r="B723" s="83">
        <v>13</v>
      </c>
      <c r="C723" s="84">
        <v>940.00841947000004</v>
      </c>
      <c r="D723" s="84">
        <v>903.13643009999998</v>
      </c>
      <c r="E723" s="84">
        <v>139.45866078</v>
      </c>
      <c r="F723" s="84">
        <v>139.45866078</v>
      </c>
    </row>
    <row r="724" spans="1:6" ht="12.75" customHeight="1" x14ac:dyDescent="0.2">
      <c r="A724" s="83" t="s">
        <v>189</v>
      </c>
      <c r="B724" s="83">
        <v>14</v>
      </c>
      <c r="C724" s="84">
        <v>942.12646121</v>
      </c>
      <c r="D724" s="84">
        <v>906.34138317999998</v>
      </c>
      <c r="E724" s="84">
        <v>139.95355662</v>
      </c>
      <c r="F724" s="84">
        <v>139.95355662</v>
      </c>
    </row>
    <row r="725" spans="1:6" ht="12.75" customHeight="1" x14ac:dyDescent="0.2">
      <c r="A725" s="83" t="s">
        <v>189</v>
      </c>
      <c r="B725" s="83">
        <v>15</v>
      </c>
      <c r="C725" s="84">
        <v>961.71795515999997</v>
      </c>
      <c r="D725" s="84">
        <v>926.23947141999997</v>
      </c>
      <c r="E725" s="84">
        <v>143.02613862000001</v>
      </c>
      <c r="F725" s="84">
        <v>143.02613862000001</v>
      </c>
    </row>
    <row r="726" spans="1:6" ht="12.75" customHeight="1" x14ac:dyDescent="0.2">
      <c r="A726" s="83" t="s">
        <v>189</v>
      </c>
      <c r="B726" s="83">
        <v>16</v>
      </c>
      <c r="C726" s="84">
        <v>952.25087273999998</v>
      </c>
      <c r="D726" s="84">
        <v>922.29572458999996</v>
      </c>
      <c r="E726" s="84">
        <v>142.41716124999999</v>
      </c>
      <c r="F726" s="84">
        <v>142.41716124999999</v>
      </c>
    </row>
    <row r="727" spans="1:6" ht="12.75" customHeight="1" x14ac:dyDescent="0.2">
      <c r="A727" s="83" t="s">
        <v>189</v>
      </c>
      <c r="B727" s="83">
        <v>17</v>
      </c>
      <c r="C727" s="84">
        <v>943.27919468000005</v>
      </c>
      <c r="D727" s="84">
        <v>908.20100500000001</v>
      </c>
      <c r="E727" s="84">
        <v>140.24071187000001</v>
      </c>
      <c r="F727" s="84">
        <v>140.24071187000001</v>
      </c>
    </row>
    <row r="728" spans="1:6" ht="12.75" customHeight="1" x14ac:dyDescent="0.2">
      <c r="A728" s="83" t="s">
        <v>189</v>
      </c>
      <c r="B728" s="83">
        <v>18</v>
      </c>
      <c r="C728" s="84">
        <v>929.21524436000004</v>
      </c>
      <c r="D728" s="84">
        <v>899.49125602000004</v>
      </c>
      <c r="E728" s="84">
        <v>138.89578779999999</v>
      </c>
      <c r="F728" s="84">
        <v>138.89578779999999</v>
      </c>
    </row>
    <row r="729" spans="1:6" ht="12.75" customHeight="1" x14ac:dyDescent="0.2">
      <c r="A729" s="83" t="s">
        <v>189</v>
      </c>
      <c r="B729" s="83">
        <v>19</v>
      </c>
      <c r="C729" s="84">
        <v>906.82481972999994</v>
      </c>
      <c r="D729" s="84">
        <v>874.49064440999996</v>
      </c>
      <c r="E729" s="84">
        <v>135.03529485999999</v>
      </c>
      <c r="F729" s="84">
        <v>135.03529485999999</v>
      </c>
    </row>
    <row r="730" spans="1:6" ht="12.75" customHeight="1" x14ac:dyDescent="0.2">
      <c r="A730" s="83" t="s">
        <v>189</v>
      </c>
      <c r="B730" s="83">
        <v>20</v>
      </c>
      <c r="C730" s="84">
        <v>925.47315824999998</v>
      </c>
      <c r="D730" s="84">
        <v>893.05737355999997</v>
      </c>
      <c r="E730" s="84">
        <v>137.90229378999999</v>
      </c>
      <c r="F730" s="84">
        <v>137.90229378999999</v>
      </c>
    </row>
    <row r="731" spans="1:6" ht="12.75" customHeight="1" x14ac:dyDescent="0.2">
      <c r="A731" s="83" t="s">
        <v>189</v>
      </c>
      <c r="B731" s="83">
        <v>21</v>
      </c>
      <c r="C731" s="84">
        <v>906.70956693000005</v>
      </c>
      <c r="D731" s="84">
        <v>867.47047993000001</v>
      </c>
      <c r="E731" s="84">
        <v>133.95126955999999</v>
      </c>
      <c r="F731" s="84">
        <v>133.95126955999999</v>
      </c>
    </row>
    <row r="732" spans="1:6" ht="12.75" customHeight="1" x14ac:dyDescent="0.2">
      <c r="A732" s="83" t="s">
        <v>189</v>
      </c>
      <c r="B732" s="83">
        <v>22</v>
      </c>
      <c r="C732" s="84">
        <v>1007.5329583400001</v>
      </c>
      <c r="D732" s="84">
        <v>974.44389709999996</v>
      </c>
      <c r="E732" s="84">
        <v>150.46967032000001</v>
      </c>
      <c r="F732" s="84">
        <v>150.46967032000001</v>
      </c>
    </row>
    <row r="733" spans="1:6" ht="12.75" customHeight="1" x14ac:dyDescent="0.2">
      <c r="A733" s="83" t="s">
        <v>189</v>
      </c>
      <c r="B733" s="83">
        <v>23</v>
      </c>
      <c r="C733" s="84">
        <v>987.77709635999997</v>
      </c>
      <c r="D733" s="84">
        <v>950.28339727000002</v>
      </c>
      <c r="E733" s="84">
        <v>146.73890402999999</v>
      </c>
      <c r="F733" s="84">
        <v>146.73890402999999</v>
      </c>
    </row>
    <row r="734" spans="1:6" ht="12.75" customHeight="1" x14ac:dyDescent="0.2">
      <c r="A734" s="83" t="s">
        <v>189</v>
      </c>
      <c r="B734" s="83">
        <v>24</v>
      </c>
      <c r="C734" s="84">
        <v>983.31842766</v>
      </c>
      <c r="D734" s="84">
        <v>942.94928804999995</v>
      </c>
      <c r="E734" s="84">
        <v>145.60640065999999</v>
      </c>
      <c r="F734" s="84">
        <v>145.60640065999999</v>
      </c>
    </row>
    <row r="735" spans="1:6" ht="12.75" customHeight="1" x14ac:dyDescent="0.2">
      <c r="A735" s="83" t="s">
        <v>190</v>
      </c>
      <c r="B735" s="83">
        <v>1</v>
      </c>
      <c r="C735" s="84">
        <v>991.54656133000003</v>
      </c>
      <c r="D735" s="84">
        <v>959.66028762999997</v>
      </c>
      <c r="E735" s="84">
        <v>148.18684536999999</v>
      </c>
      <c r="F735" s="84">
        <v>148.18684536999999</v>
      </c>
    </row>
    <row r="736" spans="1:6" ht="12.75" customHeight="1" x14ac:dyDescent="0.2">
      <c r="A736" s="83" t="s">
        <v>190</v>
      </c>
      <c r="B736" s="83">
        <v>2</v>
      </c>
      <c r="C736" s="84">
        <v>1037.8142719299999</v>
      </c>
      <c r="D736" s="84">
        <v>997.78047701000003</v>
      </c>
      <c r="E736" s="84">
        <v>154.07321024999999</v>
      </c>
      <c r="F736" s="84">
        <v>154.07321024999999</v>
      </c>
    </row>
    <row r="737" spans="1:6" ht="12.75" customHeight="1" x14ac:dyDescent="0.2">
      <c r="A737" s="83" t="s">
        <v>190</v>
      </c>
      <c r="B737" s="83">
        <v>3</v>
      </c>
      <c r="C737" s="84">
        <v>1008.21182724</v>
      </c>
      <c r="D737" s="84">
        <v>970.82553469000004</v>
      </c>
      <c r="E737" s="84">
        <v>149.91093749000001</v>
      </c>
      <c r="F737" s="84">
        <v>149.91093749000001</v>
      </c>
    </row>
    <row r="738" spans="1:6" ht="12.75" customHeight="1" x14ac:dyDescent="0.2">
      <c r="A738" s="83" t="s">
        <v>190</v>
      </c>
      <c r="B738" s="83">
        <v>4</v>
      </c>
      <c r="C738" s="84">
        <v>994.59428617000003</v>
      </c>
      <c r="D738" s="84">
        <v>956.92966902000001</v>
      </c>
      <c r="E738" s="84">
        <v>147.76519433000001</v>
      </c>
      <c r="F738" s="84">
        <v>147.76519433000001</v>
      </c>
    </row>
    <row r="739" spans="1:6" ht="12.75" customHeight="1" x14ac:dyDescent="0.2">
      <c r="A739" s="83" t="s">
        <v>190</v>
      </c>
      <c r="B739" s="83">
        <v>5</v>
      </c>
      <c r="C739" s="84">
        <v>972.26241887000003</v>
      </c>
      <c r="D739" s="84">
        <v>937.38198413999999</v>
      </c>
      <c r="E739" s="84">
        <v>144.7467202</v>
      </c>
      <c r="F739" s="84">
        <v>144.7467202</v>
      </c>
    </row>
    <row r="740" spans="1:6" ht="12.75" customHeight="1" x14ac:dyDescent="0.2">
      <c r="A740" s="83" t="s">
        <v>190</v>
      </c>
      <c r="B740" s="83">
        <v>6</v>
      </c>
      <c r="C740" s="84">
        <v>962.52182170000003</v>
      </c>
      <c r="D740" s="84">
        <v>926.64475488999994</v>
      </c>
      <c r="E740" s="84">
        <v>143.08872084999999</v>
      </c>
      <c r="F740" s="84">
        <v>143.08872084999999</v>
      </c>
    </row>
    <row r="741" spans="1:6" ht="12.75" customHeight="1" x14ac:dyDescent="0.2">
      <c r="A741" s="83" t="s">
        <v>190</v>
      </c>
      <c r="B741" s="83">
        <v>7</v>
      </c>
      <c r="C741" s="84">
        <v>917.80898981999997</v>
      </c>
      <c r="D741" s="84">
        <v>883.13303541000005</v>
      </c>
      <c r="E741" s="84">
        <v>136.36981779000001</v>
      </c>
      <c r="F741" s="84">
        <v>136.36981779000001</v>
      </c>
    </row>
    <row r="742" spans="1:6" ht="12.75" customHeight="1" x14ac:dyDescent="0.2">
      <c r="A742" s="83" t="s">
        <v>190</v>
      </c>
      <c r="B742" s="83">
        <v>8</v>
      </c>
      <c r="C742" s="84">
        <v>898.32827554999994</v>
      </c>
      <c r="D742" s="84">
        <v>855.60308268000006</v>
      </c>
      <c r="E742" s="84">
        <v>132.11875426</v>
      </c>
      <c r="F742" s="84">
        <v>132.11875426</v>
      </c>
    </row>
    <row r="743" spans="1:6" ht="12.75" customHeight="1" x14ac:dyDescent="0.2">
      <c r="A743" s="83" t="s">
        <v>190</v>
      </c>
      <c r="B743" s="83">
        <v>9</v>
      </c>
      <c r="C743" s="84">
        <v>863.25892067999996</v>
      </c>
      <c r="D743" s="84">
        <v>830.18275829000004</v>
      </c>
      <c r="E743" s="84">
        <v>128.19345096999999</v>
      </c>
      <c r="F743" s="84">
        <v>128.19345096999999</v>
      </c>
    </row>
    <row r="744" spans="1:6" ht="12.75" customHeight="1" x14ac:dyDescent="0.2">
      <c r="A744" s="83" t="s">
        <v>190</v>
      </c>
      <c r="B744" s="83">
        <v>10</v>
      </c>
      <c r="C744" s="84">
        <v>855.82318615999998</v>
      </c>
      <c r="D744" s="84">
        <v>823.33822409000004</v>
      </c>
      <c r="E744" s="84">
        <v>127.13654579</v>
      </c>
      <c r="F744" s="84">
        <v>127.13654579</v>
      </c>
    </row>
    <row r="745" spans="1:6" ht="12.75" customHeight="1" x14ac:dyDescent="0.2">
      <c r="A745" s="83" t="s">
        <v>190</v>
      </c>
      <c r="B745" s="83">
        <v>11</v>
      </c>
      <c r="C745" s="84">
        <v>865.05864216999998</v>
      </c>
      <c r="D745" s="84">
        <v>833.19801858000005</v>
      </c>
      <c r="E745" s="84">
        <v>128.65905522</v>
      </c>
      <c r="F745" s="84">
        <v>128.65905522</v>
      </c>
    </row>
    <row r="746" spans="1:6" ht="12.75" customHeight="1" x14ac:dyDescent="0.2">
      <c r="A746" s="83" t="s">
        <v>190</v>
      </c>
      <c r="B746" s="83">
        <v>12</v>
      </c>
      <c r="C746" s="84">
        <v>885.17235013000004</v>
      </c>
      <c r="D746" s="84">
        <v>851.89235560999998</v>
      </c>
      <c r="E746" s="84">
        <v>131.54575885</v>
      </c>
      <c r="F746" s="84">
        <v>131.54575885</v>
      </c>
    </row>
    <row r="747" spans="1:6" ht="12.75" customHeight="1" x14ac:dyDescent="0.2">
      <c r="A747" s="83" t="s">
        <v>190</v>
      </c>
      <c r="B747" s="83">
        <v>13</v>
      </c>
      <c r="C747" s="84">
        <v>902.83197581000002</v>
      </c>
      <c r="D747" s="84">
        <v>866.49375449000001</v>
      </c>
      <c r="E747" s="84">
        <v>133.80044758</v>
      </c>
      <c r="F747" s="84">
        <v>133.80044758</v>
      </c>
    </row>
    <row r="748" spans="1:6" ht="12.75" customHeight="1" x14ac:dyDescent="0.2">
      <c r="A748" s="83" t="s">
        <v>190</v>
      </c>
      <c r="B748" s="83">
        <v>14</v>
      </c>
      <c r="C748" s="84">
        <v>910.16264955999998</v>
      </c>
      <c r="D748" s="84">
        <v>877.28062130000001</v>
      </c>
      <c r="E748" s="84">
        <v>135.46611175999999</v>
      </c>
      <c r="F748" s="84">
        <v>135.46611175999999</v>
      </c>
    </row>
    <row r="749" spans="1:6" ht="12.75" customHeight="1" x14ac:dyDescent="0.2">
      <c r="A749" s="83" t="s">
        <v>190</v>
      </c>
      <c r="B749" s="83">
        <v>15</v>
      </c>
      <c r="C749" s="84">
        <v>921.01015399000005</v>
      </c>
      <c r="D749" s="84">
        <v>888.16922640999996</v>
      </c>
      <c r="E749" s="84">
        <v>137.14748595</v>
      </c>
      <c r="F749" s="84">
        <v>137.14748595</v>
      </c>
    </row>
    <row r="750" spans="1:6" ht="12.75" customHeight="1" x14ac:dyDescent="0.2">
      <c r="A750" s="83" t="s">
        <v>190</v>
      </c>
      <c r="B750" s="83">
        <v>16</v>
      </c>
      <c r="C750" s="84">
        <v>921.81539922000002</v>
      </c>
      <c r="D750" s="84">
        <v>888.85687983000003</v>
      </c>
      <c r="E750" s="84">
        <v>137.25367059999999</v>
      </c>
      <c r="F750" s="84">
        <v>137.25367059999999</v>
      </c>
    </row>
    <row r="751" spans="1:6" ht="12.75" customHeight="1" x14ac:dyDescent="0.2">
      <c r="A751" s="83" t="s">
        <v>190</v>
      </c>
      <c r="B751" s="83">
        <v>17</v>
      </c>
      <c r="C751" s="84">
        <v>901.27549482999996</v>
      </c>
      <c r="D751" s="84">
        <v>868.10542387999999</v>
      </c>
      <c r="E751" s="84">
        <v>134.04931503</v>
      </c>
      <c r="F751" s="84">
        <v>134.04931503</v>
      </c>
    </row>
    <row r="752" spans="1:6" ht="12.75" customHeight="1" x14ac:dyDescent="0.2">
      <c r="A752" s="83" t="s">
        <v>190</v>
      </c>
      <c r="B752" s="83">
        <v>18</v>
      </c>
      <c r="C752" s="84">
        <v>870.99012188999995</v>
      </c>
      <c r="D752" s="84">
        <v>838.89909976000001</v>
      </c>
      <c r="E752" s="84">
        <v>129.53939303000001</v>
      </c>
      <c r="F752" s="84">
        <v>129.53939303000001</v>
      </c>
    </row>
    <row r="753" spans="1:6" ht="12.75" customHeight="1" x14ac:dyDescent="0.2">
      <c r="A753" s="83" t="s">
        <v>190</v>
      </c>
      <c r="B753" s="83">
        <v>19</v>
      </c>
      <c r="C753" s="84">
        <v>853.69574305000003</v>
      </c>
      <c r="D753" s="84">
        <v>820.41237308999996</v>
      </c>
      <c r="E753" s="84">
        <v>126.68474775999999</v>
      </c>
      <c r="F753" s="84">
        <v>126.68474775999999</v>
      </c>
    </row>
    <row r="754" spans="1:6" ht="12.75" customHeight="1" x14ac:dyDescent="0.2">
      <c r="A754" s="83" t="s">
        <v>190</v>
      </c>
      <c r="B754" s="83">
        <v>20</v>
      </c>
      <c r="C754" s="84">
        <v>832.63860201</v>
      </c>
      <c r="D754" s="84">
        <v>799.98582002000001</v>
      </c>
      <c r="E754" s="84">
        <v>123.53056236</v>
      </c>
      <c r="F754" s="84">
        <v>123.53056236</v>
      </c>
    </row>
    <row r="755" spans="1:6" ht="12.75" customHeight="1" x14ac:dyDescent="0.2">
      <c r="A755" s="83" t="s">
        <v>190</v>
      </c>
      <c r="B755" s="83">
        <v>21</v>
      </c>
      <c r="C755" s="84">
        <v>855.85339379000004</v>
      </c>
      <c r="D755" s="84">
        <v>817.34504967999999</v>
      </c>
      <c r="E755" s="84">
        <v>126.21110413</v>
      </c>
      <c r="F755" s="84">
        <v>126.21110413</v>
      </c>
    </row>
    <row r="756" spans="1:6" ht="12.75" customHeight="1" x14ac:dyDescent="0.2">
      <c r="A756" s="83" t="s">
        <v>190</v>
      </c>
      <c r="B756" s="83">
        <v>22</v>
      </c>
      <c r="C756" s="84">
        <v>915.89420740000003</v>
      </c>
      <c r="D756" s="84">
        <v>883.40669834000005</v>
      </c>
      <c r="E756" s="84">
        <v>136.4120757</v>
      </c>
      <c r="F756" s="84">
        <v>136.4120757</v>
      </c>
    </row>
    <row r="757" spans="1:6" ht="12.75" customHeight="1" x14ac:dyDescent="0.2">
      <c r="A757" s="83" t="s">
        <v>190</v>
      </c>
      <c r="B757" s="83">
        <v>23</v>
      </c>
      <c r="C757" s="84">
        <v>958.92946152000002</v>
      </c>
      <c r="D757" s="84">
        <v>923.04920478999998</v>
      </c>
      <c r="E757" s="84">
        <v>142.5335106</v>
      </c>
      <c r="F757" s="84">
        <v>142.5335106</v>
      </c>
    </row>
    <row r="758" spans="1:6" ht="12.75" customHeight="1" x14ac:dyDescent="0.2">
      <c r="A758" s="83" t="s">
        <v>190</v>
      </c>
      <c r="B758" s="83">
        <v>24</v>
      </c>
      <c r="C758" s="84">
        <v>964.65256363000003</v>
      </c>
      <c r="D758" s="84">
        <v>928.94390554999995</v>
      </c>
      <c r="E758" s="84">
        <v>143.44374636000001</v>
      </c>
      <c r="F758" s="84">
        <v>143.44374636000001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2022-10-18T05:33:28Z</dcterms:modified>
</cp:coreProperties>
</file>